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dell\Documents\Prakerja - Data Analis (Karier.mu)\Unjuk Keterampilan\"/>
    </mc:Choice>
  </mc:AlternateContent>
  <xr:revisionPtr revIDLastSave="0" documentId="8_{3E21C884-8E96-42BD-90B7-367236674486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Data Clean" sheetId="2" r:id="rId1"/>
    <sheet name="EDA" sheetId="3" r:id="rId2"/>
  </sheets>
  <definedNames>
    <definedName name="_xlnm._FilterDatabase" localSheetId="0" hidden="1">'Data Clean'!$A$1:$P$3486</definedName>
  </definedNames>
  <calcPr calcId="191029"/>
  <pivotCaches>
    <pivotCache cacheId="0" r:id="rId3"/>
    <pivotCache cacheId="1" r:id="rId4"/>
    <pivotCache cacheId="2" r:id="rId5"/>
    <pivotCache cacheId="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6" i="2" l="1"/>
  <c r="S25" i="2"/>
  <c r="S22" i="2"/>
  <c r="AG2287" i="2" s="1"/>
  <c r="AH2287" i="2" s="1"/>
  <c r="AI2287" i="2" s="1"/>
  <c r="S21" i="2"/>
  <c r="S18" i="2"/>
  <c r="S17" i="2"/>
  <c r="S13" i="2"/>
  <c r="S14" i="2"/>
  <c r="S10" i="2"/>
  <c r="S9" i="2"/>
  <c r="X2602" i="2" l="1"/>
  <c r="Y2602" i="2" s="1"/>
  <c r="Z2602" i="2" s="1"/>
  <c r="AA2688" i="2"/>
  <c r="AB2688" i="2" s="1"/>
  <c r="AC2688" i="2" s="1"/>
  <c r="AA3359" i="2"/>
  <c r="AB3359" i="2" s="1"/>
  <c r="AC3359" i="2" s="1"/>
  <c r="AA3223" i="2"/>
  <c r="AB3223" i="2" s="1"/>
  <c r="AC3223" i="2" s="1"/>
  <c r="AA3093" i="2"/>
  <c r="AB3093" i="2" s="1"/>
  <c r="AC3093" i="2" s="1"/>
  <c r="AA2788" i="2"/>
  <c r="AB2788" i="2" s="1"/>
  <c r="AC2788" i="2" s="1"/>
  <c r="AJ2381" i="2"/>
  <c r="AK2381" i="2" s="1"/>
  <c r="AL2381" i="2" s="1"/>
  <c r="AA3355" i="2"/>
  <c r="AB3355" i="2" s="1"/>
  <c r="AC3355" i="2" s="1"/>
  <c r="AA3222" i="2"/>
  <c r="AB3222" i="2" s="1"/>
  <c r="AC3222" i="2" s="1"/>
  <c r="AA3074" i="2"/>
  <c r="AB3074" i="2" s="1"/>
  <c r="AC3074" i="2" s="1"/>
  <c r="AA2756" i="2"/>
  <c r="AB2756" i="2" s="1"/>
  <c r="AC2756" i="2" s="1"/>
  <c r="AA3479" i="2"/>
  <c r="AB3479" i="2" s="1"/>
  <c r="AC3479" i="2" s="1"/>
  <c r="AA3339" i="2"/>
  <c r="AB3339" i="2" s="1"/>
  <c r="AC3339" i="2" s="1"/>
  <c r="AA3204" i="2"/>
  <c r="AB3204" i="2" s="1"/>
  <c r="AC3204" i="2" s="1"/>
  <c r="AA3007" i="2"/>
  <c r="AB3007" i="2" s="1"/>
  <c r="AC3007" i="2" s="1"/>
  <c r="AA1987" i="2"/>
  <c r="AB1987" i="2" s="1"/>
  <c r="AC1987" i="2" s="1"/>
  <c r="AA3475" i="2"/>
  <c r="AB3475" i="2" s="1"/>
  <c r="AC3475" i="2" s="1"/>
  <c r="AA3338" i="2"/>
  <c r="AB3338" i="2" s="1"/>
  <c r="AC3338" i="2" s="1"/>
  <c r="AA3189" i="2"/>
  <c r="AB3189" i="2" s="1"/>
  <c r="AC3189" i="2" s="1"/>
  <c r="AA2982" i="2"/>
  <c r="AB2982" i="2" s="1"/>
  <c r="AC2982" i="2" s="1"/>
  <c r="AA2579" i="2"/>
  <c r="AB2579" i="2" s="1"/>
  <c r="AC2579" i="2" s="1"/>
  <c r="AA3460" i="2"/>
  <c r="AB3460" i="2" s="1"/>
  <c r="AC3460" i="2" s="1"/>
  <c r="AA3333" i="2"/>
  <c r="AB3333" i="2" s="1"/>
  <c r="AC3333" i="2" s="1"/>
  <c r="AA3174" i="2"/>
  <c r="AB3174" i="2" s="1"/>
  <c r="AC3174" i="2" s="1"/>
  <c r="AA2973" i="2"/>
  <c r="AB2973" i="2" s="1"/>
  <c r="AC2973" i="2" s="1"/>
  <c r="AA2565" i="2"/>
  <c r="AB2565" i="2" s="1"/>
  <c r="AC2565" i="2" s="1"/>
  <c r="AA3429" i="2"/>
  <c r="AB3429" i="2" s="1"/>
  <c r="AC3429" i="2" s="1"/>
  <c r="AA3290" i="2"/>
  <c r="AB3290" i="2" s="1"/>
  <c r="AC3290" i="2" s="1"/>
  <c r="AA3173" i="2"/>
  <c r="AB3173" i="2" s="1"/>
  <c r="AC3173" i="2" s="1"/>
  <c r="AA2964" i="2"/>
  <c r="AB2964" i="2" s="1"/>
  <c r="AC2964" i="2" s="1"/>
  <c r="AA2439" i="2"/>
  <c r="AB2439" i="2" s="1"/>
  <c r="AC2439" i="2" s="1"/>
  <c r="AA3409" i="2"/>
  <c r="AB3409" i="2" s="1"/>
  <c r="AC3409" i="2" s="1"/>
  <c r="AA3275" i="2"/>
  <c r="AB3275" i="2" s="1"/>
  <c r="AC3275" i="2" s="1"/>
  <c r="AA3154" i="2"/>
  <c r="AB3154" i="2" s="1"/>
  <c r="AC3154" i="2" s="1"/>
  <c r="AA2809" i="2"/>
  <c r="AB2809" i="2" s="1"/>
  <c r="AC2809" i="2" s="1"/>
  <c r="AA2336" i="2"/>
  <c r="AB2336" i="2" s="1"/>
  <c r="AC2336" i="2" s="1"/>
  <c r="AA3380" i="2"/>
  <c r="AB3380" i="2" s="1"/>
  <c r="AC3380" i="2" s="1"/>
  <c r="AA3248" i="2"/>
  <c r="AB3248" i="2" s="1"/>
  <c r="AC3248" i="2" s="1"/>
  <c r="AA3151" i="2"/>
  <c r="AB3151" i="2" s="1"/>
  <c r="AC3151" i="2" s="1"/>
  <c r="AA2807" i="2"/>
  <c r="AB2807" i="2" s="1"/>
  <c r="AC2807" i="2" s="1"/>
  <c r="AA2097" i="2"/>
  <c r="AB2097" i="2" s="1"/>
  <c r="AC2097" i="2" s="1"/>
  <c r="AG3369" i="2"/>
  <c r="AH3369" i="2" s="1"/>
  <c r="AI3369" i="2" s="1"/>
  <c r="AG3300" i="2"/>
  <c r="AH3300" i="2" s="1"/>
  <c r="AI3300" i="2" s="1"/>
  <c r="AG3276" i="2"/>
  <c r="AH3276" i="2" s="1"/>
  <c r="AI3276" i="2" s="1"/>
  <c r="AG3267" i="2"/>
  <c r="AH3267" i="2" s="1"/>
  <c r="AI3267" i="2" s="1"/>
  <c r="AG3135" i="2"/>
  <c r="AH3135" i="2" s="1"/>
  <c r="AI3135" i="2" s="1"/>
  <c r="AG3106" i="2"/>
  <c r="AH3106" i="2" s="1"/>
  <c r="AI3106" i="2" s="1"/>
  <c r="AG3095" i="2"/>
  <c r="AH3095" i="2" s="1"/>
  <c r="AI3095" i="2" s="1"/>
  <c r="AG3065" i="2"/>
  <c r="AH3065" i="2" s="1"/>
  <c r="AI3065" i="2" s="1"/>
  <c r="AG3037" i="2"/>
  <c r="AH3037" i="2" s="1"/>
  <c r="AI3037" i="2" s="1"/>
  <c r="AG2933" i="2"/>
  <c r="AH2933" i="2" s="1"/>
  <c r="AI2933" i="2" s="1"/>
  <c r="AG2901" i="2"/>
  <c r="AH2901" i="2" s="1"/>
  <c r="AI2901" i="2" s="1"/>
  <c r="AG2869" i="2"/>
  <c r="AH2869" i="2" s="1"/>
  <c r="AI2869" i="2" s="1"/>
  <c r="AG2837" i="2"/>
  <c r="AH2837" i="2" s="1"/>
  <c r="AI2837" i="2" s="1"/>
  <c r="AG2721" i="2"/>
  <c r="AH2721" i="2" s="1"/>
  <c r="AI2721" i="2" s="1"/>
  <c r="AG2451" i="2"/>
  <c r="AH2451" i="2" s="1"/>
  <c r="AI2451" i="2" s="1"/>
  <c r="AG2177" i="2"/>
  <c r="AH2177" i="2" s="1"/>
  <c r="AI2177" i="2" s="1"/>
  <c r="AG1979" i="2"/>
  <c r="AH1979" i="2" s="1"/>
  <c r="AI1979" i="2" s="1"/>
  <c r="AG3475" i="2"/>
  <c r="AH3475" i="2" s="1"/>
  <c r="AI3475" i="2" s="1"/>
  <c r="AG3458" i="2"/>
  <c r="AH3458" i="2" s="1"/>
  <c r="AI3458" i="2" s="1"/>
  <c r="AG3444" i="2"/>
  <c r="AH3444" i="2" s="1"/>
  <c r="AI3444" i="2" s="1"/>
  <c r="AA3425" i="2"/>
  <c r="AB3425" i="2" s="1"/>
  <c r="AC3425" i="2" s="1"/>
  <c r="AG3407" i="2"/>
  <c r="AH3407" i="2" s="1"/>
  <c r="AI3407" i="2" s="1"/>
  <c r="AG3379" i="2"/>
  <c r="AH3379" i="2" s="1"/>
  <c r="AI3379" i="2" s="1"/>
  <c r="AA3369" i="2"/>
  <c r="AB3369" i="2" s="1"/>
  <c r="AC3369" i="2" s="1"/>
  <c r="AG3356" i="2"/>
  <c r="AH3356" i="2" s="1"/>
  <c r="AI3356" i="2" s="1"/>
  <c r="AG3338" i="2"/>
  <c r="AH3338" i="2" s="1"/>
  <c r="AI3338" i="2" s="1"/>
  <c r="AG3332" i="2"/>
  <c r="AH3332" i="2" s="1"/>
  <c r="AI3332" i="2" s="1"/>
  <c r="AG3299" i="2"/>
  <c r="AH3299" i="2" s="1"/>
  <c r="AI3299" i="2" s="1"/>
  <c r="AA3292" i="2"/>
  <c r="AB3292" i="2" s="1"/>
  <c r="AC3292" i="2" s="1"/>
  <c r="AG3275" i="2"/>
  <c r="AH3275" i="2" s="1"/>
  <c r="AI3275" i="2" s="1"/>
  <c r="AA3267" i="2"/>
  <c r="AB3267" i="2" s="1"/>
  <c r="AC3267" i="2" s="1"/>
  <c r="AA3247" i="2"/>
  <c r="AB3247" i="2" s="1"/>
  <c r="AC3247" i="2" s="1"/>
  <c r="AG3222" i="2"/>
  <c r="AH3222" i="2" s="1"/>
  <c r="AI3222" i="2" s="1"/>
  <c r="AA3203" i="2"/>
  <c r="AB3203" i="2" s="1"/>
  <c r="AC3203" i="2" s="1"/>
  <c r="AG3188" i="2"/>
  <c r="AH3188" i="2" s="1"/>
  <c r="AI3188" i="2" s="1"/>
  <c r="AG3173" i="2"/>
  <c r="AH3173" i="2" s="1"/>
  <c r="AI3173" i="2" s="1"/>
  <c r="AA3152" i="2"/>
  <c r="AB3152" i="2" s="1"/>
  <c r="AC3152" i="2" s="1"/>
  <c r="AA3132" i="2"/>
  <c r="AB3132" i="2" s="1"/>
  <c r="AC3132" i="2" s="1"/>
  <c r="AA3105" i="2"/>
  <c r="AB3105" i="2" s="1"/>
  <c r="AC3105" i="2" s="1"/>
  <c r="AG3094" i="2"/>
  <c r="AH3094" i="2" s="1"/>
  <c r="AI3094" i="2" s="1"/>
  <c r="AA3070" i="2"/>
  <c r="AB3070" i="2" s="1"/>
  <c r="AC3070" i="2" s="1"/>
  <c r="AA3065" i="2"/>
  <c r="AB3065" i="2" s="1"/>
  <c r="AC3065" i="2" s="1"/>
  <c r="AA3035" i="2"/>
  <c r="AB3035" i="2" s="1"/>
  <c r="AC3035" i="2" s="1"/>
  <c r="AA3000" i="2"/>
  <c r="AB3000" i="2" s="1"/>
  <c r="AC3000" i="2" s="1"/>
  <c r="AA2980" i="2"/>
  <c r="AB2980" i="2" s="1"/>
  <c r="AC2980" i="2" s="1"/>
  <c r="AA2959" i="2"/>
  <c r="AB2959" i="2" s="1"/>
  <c r="AC2959" i="2" s="1"/>
  <c r="AA2929" i="2"/>
  <c r="AB2929" i="2" s="1"/>
  <c r="AC2929" i="2" s="1"/>
  <c r="AA2897" i="2"/>
  <c r="AB2897" i="2" s="1"/>
  <c r="AC2897" i="2" s="1"/>
  <c r="AA2865" i="2"/>
  <c r="AB2865" i="2" s="1"/>
  <c r="AC2865" i="2" s="1"/>
  <c r="AA2833" i="2"/>
  <c r="AB2833" i="2" s="1"/>
  <c r="AC2833" i="2" s="1"/>
  <c r="AG2808" i="2"/>
  <c r="AH2808" i="2" s="1"/>
  <c r="AI2808" i="2" s="1"/>
  <c r="AA2783" i="2"/>
  <c r="AB2783" i="2" s="1"/>
  <c r="AC2783" i="2" s="1"/>
  <c r="AA2751" i="2"/>
  <c r="AB2751" i="2" s="1"/>
  <c r="AC2751" i="2" s="1"/>
  <c r="AA2717" i="2"/>
  <c r="AB2717" i="2" s="1"/>
  <c r="AC2717" i="2" s="1"/>
  <c r="AG2683" i="2"/>
  <c r="AH2683" i="2" s="1"/>
  <c r="AI2683" i="2" s="1"/>
  <c r="AG2576" i="2"/>
  <c r="AH2576" i="2" s="1"/>
  <c r="AI2576" i="2" s="1"/>
  <c r="AA2445" i="2"/>
  <c r="AB2445" i="2" s="1"/>
  <c r="AC2445" i="2" s="1"/>
  <c r="AG2311" i="2"/>
  <c r="AH2311" i="2" s="1"/>
  <c r="AI2311" i="2" s="1"/>
  <c r="AA2113" i="2"/>
  <c r="AB2113" i="2" s="1"/>
  <c r="AC2113" i="2" s="1"/>
  <c r="AG3474" i="2"/>
  <c r="AH3474" i="2" s="1"/>
  <c r="AI3474" i="2" s="1"/>
  <c r="AG3453" i="2"/>
  <c r="AH3453" i="2" s="1"/>
  <c r="AI3453" i="2" s="1"/>
  <c r="AA3440" i="2"/>
  <c r="AB3440" i="2" s="1"/>
  <c r="AC3440" i="2" s="1"/>
  <c r="AA3422" i="2"/>
  <c r="AB3422" i="2" s="1"/>
  <c r="AC3422" i="2" s="1"/>
  <c r="AA3399" i="2"/>
  <c r="AB3399" i="2" s="1"/>
  <c r="AC3399" i="2" s="1"/>
  <c r="AG3377" i="2"/>
  <c r="AH3377" i="2" s="1"/>
  <c r="AI3377" i="2" s="1"/>
  <c r="AG3366" i="2"/>
  <c r="AH3366" i="2" s="1"/>
  <c r="AI3366" i="2" s="1"/>
  <c r="AG3353" i="2"/>
  <c r="AH3353" i="2" s="1"/>
  <c r="AI3353" i="2" s="1"/>
  <c r="AA3337" i="2"/>
  <c r="AB3337" i="2" s="1"/>
  <c r="AC3337" i="2" s="1"/>
  <c r="AA3331" i="2"/>
  <c r="AB3331" i="2" s="1"/>
  <c r="AC3331" i="2" s="1"/>
  <c r="AG3297" i="2"/>
  <c r="AH3297" i="2" s="1"/>
  <c r="AI3297" i="2" s="1"/>
  <c r="AG3287" i="2"/>
  <c r="AH3287" i="2" s="1"/>
  <c r="AI3287" i="2" s="1"/>
  <c r="AG3273" i="2"/>
  <c r="AH3273" i="2" s="1"/>
  <c r="AI3273" i="2" s="1"/>
  <c r="AA3264" i="2"/>
  <c r="AB3264" i="2" s="1"/>
  <c r="AC3264" i="2" s="1"/>
  <c r="AA3243" i="2"/>
  <c r="AB3243" i="2" s="1"/>
  <c r="AC3243" i="2" s="1"/>
  <c r="AA3220" i="2"/>
  <c r="AB3220" i="2" s="1"/>
  <c r="AC3220" i="2" s="1"/>
  <c r="AA3202" i="2"/>
  <c r="AB3202" i="2" s="1"/>
  <c r="AC3202" i="2" s="1"/>
  <c r="AG3177" i="2"/>
  <c r="AH3177" i="2" s="1"/>
  <c r="AI3177" i="2" s="1"/>
  <c r="AG3172" i="2"/>
  <c r="AH3172" i="2" s="1"/>
  <c r="AI3172" i="2" s="1"/>
  <c r="AG3150" i="2"/>
  <c r="AH3150" i="2" s="1"/>
  <c r="AI3150" i="2" s="1"/>
  <c r="AA3128" i="2"/>
  <c r="AB3128" i="2" s="1"/>
  <c r="AC3128" i="2" s="1"/>
  <c r="AG3103" i="2"/>
  <c r="AH3103" i="2" s="1"/>
  <c r="AI3103" i="2" s="1"/>
  <c r="AG3092" i="2"/>
  <c r="AH3092" i="2" s="1"/>
  <c r="AI3092" i="2" s="1"/>
  <c r="AA3069" i="2"/>
  <c r="AB3069" i="2" s="1"/>
  <c r="AC3069" i="2" s="1"/>
  <c r="AG3061" i="2"/>
  <c r="AH3061" i="2" s="1"/>
  <c r="AI3061" i="2" s="1"/>
  <c r="AG3026" i="2"/>
  <c r="AH3026" i="2" s="1"/>
  <c r="AI3026" i="2" s="1"/>
  <c r="AG2991" i="2"/>
  <c r="AH2991" i="2" s="1"/>
  <c r="AI2991" i="2" s="1"/>
  <c r="AG2972" i="2"/>
  <c r="AH2972" i="2" s="1"/>
  <c r="AI2972" i="2" s="1"/>
  <c r="AA2954" i="2"/>
  <c r="AB2954" i="2" s="1"/>
  <c r="AC2954" i="2" s="1"/>
  <c r="AG2918" i="2"/>
  <c r="AH2918" i="2" s="1"/>
  <c r="AI2918" i="2" s="1"/>
  <c r="AG2886" i="2"/>
  <c r="AH2886" i="2" s="1"/>
  <c r="AI2886" i="2" s="1"/>
  <c r="AG2854" i="2"/>
  <c r="AH2854" i="2" s="1"/>
  <c r="AI2854" i="2" s="1"/>
  <c r="AG2822" i="2"/>
  <c r="AH2822" i="2" s="1"/>
  <c r="AI2822" i="2" s="1"/>
  <c r="AG2806" i="2"/>
  <c r="AH2806" i="2" s="1"/>
  <c r="AI2806" i="2" s="1"/>
  <c r="AG2777" i="2"/>
  <c r="AH2777" i="2" s="1"/>
  <c r="AI2777" i="2" s="1"/>
  <c r="AG2745" i="2"/>
  <c r="AH2745" i="2" s="1"/>
  <c r="AI2745" i="2" s="1"/>
  <c r="AG2706" i="2"/>
  <c r="AH2706" i="2" s="1"/>
  <c r="AI2706" i="2" s="1"/>
  <c r="AA2675" i="2"/>
  <c r="AB2675" i="2" s="1"/>
  <c r="AC2675" i="2" s="1"/>
  <c r="AG2559" i="2"/>
  <c r="AH2559" i="2" s="1"/>
  <c r="AI2559" i="2" s="1"/>
  <c r="AA2436" i="2"/>
  <c r="AB2436" i="2" s="1"/>
  <c r="AC2436" i="2" s="1"/>
  <c r="AA2256" i="2"/>
  <c r="AB2256" i="2" s="1"/>
  <c r="AC2256" i="2" s="1"/>
  <c r="AG2064" i="2"/>
  <c r="AH2064" i="2" s="1"/>
  <c r="AI2064" i="2" s="1"/>
  <c r="AG3473" i="2"/>
  <c r="AH3473" i="2" s="1"/>
  <c r="AI3473" i="2" s="1"/>
  <c r="AA3453" i="2"/>
  <c r="AB3453" i="2" s="1"/>
  <c r="AC3453" i="2" s="1"/>
  <c r="AA3434" i="2"/>
  <c r="AB3434" i="2" s="1"/>
  <c r="AC3434" i="2" s="1"/>
  <c r="AG3421" i="2"/>
  <c r="AH3421" i="2" s="1"/>
  <c r="AI3421" i="2" s="1"/>
  <c r="AG3392" i="2"/>
  <c r="AH3392" i="2" s="1"/>
  <c r="AI3392" i="2" s="1"/>
  <c r="AA3377" i="2"/>
  <c r="AB3377" i="2" s="1"/>
  <c r="AC3377" i="2" s="1"/>
  <c r="AA3366" i="2"/>
  <c r="AB3366" i="2" s="1"/>
  <c r="AC3366" i="2" s="1"/>
  <c r="AG3352" i="2"/>
  <c r="AH3352" i="2" s="1"/>
  <c r="AI3352" i="2" s="1"/>
  <c r="AG3336" i="2"/>
  <c r="AH3336" i="2" s="1"/>
  <c r="AI3336" i="2" s="1"/>
  <c r="AG3311" i="2"/>
  <c r="AH3311" i="2" s="1"/>
  <c r="AI3311" i="2" s="1"/>
  <c r="AA3297" i="2"/>
  <c r="AB3297" i="2" s="1"/>
  <c r="AC3297" i="2" s="1"/>
  <c r="AA3287" i="2"/>
  <c r="AB3287" i="2" s="1"/>
  <c r="AC3287" i="2" s="1"/>
  <c r="AG3271" i="2"/>
  <c r="AH3271" i="2" s="1"/>
  <c r="AI3271" i="2" s="1"/>
  <c r="AG3261" i="2"/>
  <c r="AH3261" i="2" s="1"/>
  <c r="AI3261" i="2" s="1"/>
  <c r="AG3235" i="2"/>
  <c r="AH3235" i="2" s="1"/>
  <c r="AI3235" i="2" s="1"/>
  <c r="AA3218" i="2"/>
  <c r="AB3218" i="2" s="1"/>
  <c r="AC3218" i="2" s="1"/>
  <c r="AG3201" i="2"/>
  <c r="AH3201" i="2" s="1"/>
  <c r="AI3201" i="2" s="1"/>
  <c r="AA3177" i="2"/>
  <c r="AB3177" i="2" s="1"/>
  <c r="AC3177" i="2" s="1"/>
  <c r="AG3169" i="2"/>
  <c r="AH3169" i="2" s="1"/>
  <c r="AI3169" i="2" s="1"/>
  <c r="AA3150" i="2"/>
  <c r="AB3150" i="2" s="1"/>
  <c r="AC3150" i="2" s="1"/>
  <c r="AA3117" i="2"/>
  <c r="AB3117" i="2" s="1"/>
  <c r="AC3117" i="2" s="1"/>
  <c r="AA3103" i="2"/>
  <c r="AB3103" i="2" s="1"/>
  <c r="AC3103" i="2" s="1"/>
  <c r="AG3091" i="2"/>
  <c r="AH3091" i="2" s="1"/>
  <c r="AI3091" i="2" s="1"/>
  <c r="AG3068" i="2"/>
  <c r="AH3068" i="2" s="1"/>
  <c r="AI3068" i="2" s="1"/>
  <c r="AA3056" i="2"/>
  <c r="AB3056" i="2" s="1"/>
  <c r="AC3056" i="2" s="1"/>
  <c r="AA3024" i="2"/>
  <c r="AB3024" i="2" s="1"/>
  <c r="AC3024" i="2" s="1"/>
  <c r="AA2990" i="2"/>
  <c r="AB2990" i="2" s="1"/>
  <c r="AC2990" i="2" s="1"/>
  <c r="AG2971" i="2"/>
  <c r="AH2971" i="2" s="1"/>
  <c r="AI2971" i="2" s="1"/>
  <c r="AG2951" i="2"/>
  <c r="AH2951" i="2" s="1"/>
  <c r="AI2951" i="2" s="1"/>
  <c r="AA2914" i="2"/>
  <c r="AB2914" i="2" s="1"/>
  <c r="AC2914" i="2" s="1"/>
  <c r="AA2882" i="2"/>
  <c r="AB2882" i="2" s="1"/>
  <c r="AC2882" i="2" s="1"/>
  <c r="AA2850" i="2"/>
  <c r="AB2850" i="2" s="1"/>
  <c r="AC2850" i="2" s="1"/>
  <c r="AA2818" i="2"/>
  <c r="AB2818" i="2" s="1"/>
  <c r="AC2818" i="2" s="1"/>
  <c r="AA2805" i="2"/>
  <c r="AB2805" i="2" s="1"/>
  <c r="AC2805" i="2" s="1"/>
  <c r="AA2773" i="2"/>
  <c r="AB2773" i="2" s="1"/>
  <c r="AC2773" i="2" s="1"/>
  <c r="AA2741" i="2"/>
  <c r="AB2741" i="2" s="1"/>
  <c r="AC2741" i="2" s="1"/>
  <c r="AA2702" i="2"/>
  <c r="AB2702" i="2" s="1"/>
  <c r="AC2702" i="2" s="1"/>
  <c r="AG2669" i="2"/>
  <c r="AH2669" i="2" s="1"/>
  <c r="AI2669" i="2" s="1"/>
  <c r="AG2512" i="2"/>
  <c r="AH2512" i="2" s="1"/>
  <c r="AI2512" i="2" s="1"/>
  <c r="AG2411" i="2"/>
  <c r="AH2411" i="2" s="1"/>
  <c r="AI2411" i="2" s="1"/>
  <c r="AA2225" i="2"/>
  <c r="AB2225" i="2" s="1"/>
  <c r="AC2225" i="2" s="1"/>
  <c r="AA2032" i="2"/>
  <c r="AB2032" i="2" s="1"/>
  <c r="AC2032" i="2" s="1"/>
  <c r="AG3294" i="2"/>
  <c r="AH3294" i="2" s="1"/>
  <c r="AI3294" i="2" s="1"/>
  <c r="AG3455" i="2"/>
  <c r="AH3455" i="2" s="1"/>
  <c r="AI3455" i="2" s="1"/>
  <c r="AG3403" i="2"/>
  <c r="AH3403" i="2" s="1"/>
  <c r="AI3403" i="2" s="1"/>
  <c r="AG3378" i="2"/>
  <c r="AH3378" i="2" s="1"/>
  <c r="AI3378" i="2" s="1"/>
  <c r="AG3368" i="2"/>
  <c r="AH3368" i="2" s="1"/>
  <c r="AI3368" i="2" s="1"/>
  <c r="AG3243" i="2"/>
  <c r="AH3243" i="2" s="1"/>
  <c r="AI3243" i="2" s="1"/>
  <c r="AG3129" i="2"/>
  <c r="AH3129" i="2" s="1"/>
  <c r="AI3129" i="2" s="1"/>
  <c r="AG2928" i="2"/>
  <c r="AH2928" i="2" s="1"/>
  <c r="AI2928" i="2" s="1"/>
  <c r="AG2864" i="2"/>
  <c r="AH2864" i="2" s="1"/>
  <c r="AI2864" i="2" s="1"/>
  <c r="AG2779" i="2"/>
  <c r="AH2779" i="2" s="1"/>
  <c r="AI2779" i="2" s="1"/>
  <c r="AG2679" i="2"/>
  <c r="AH2679" i="2" s="1"/>
  <c r="AI2679" i="2" s="1"/>
  <c r="AG6" i="2"/>
  <c r="AH6" i="2" s="1"/>
  <c r="AI6" i="2" s="1"/>
  <c r="AA3473" i="2"/>
  <c r="AB3473" i="2" s="1"/>
  <c r="AC3473" i="2" s="1"/>
  <c r="AG3449" i="2"/>
  <c r="AH3449" i="2" s="1"/>
  <c r="AI3449" i="2" s="1"/>
  <c r="AA3432" i="2"/>
  <c r="AB3432" i="2" s="1"/>
  <c r="AC3432" i="2" s="1"/>
  <c r="AA3421" i="2"/>
  <c r="AB3421" i="2" s="1"/>
  <c r="AC3421" i="2" s="1"/>
  <c r="AG3385" i="2"/>
  <c r="AH3385" i="2" s="1"/>
  <c r="AI3385" i="2" s="1"/>
  <c r="AA3375" i="2"/>
  <c r="AB3375" i="2" s="1"/>
  <c r="AC3375" i="2" s="1"/>
  <c r="AA3363" i="2"/>
  <c r="AB3363" i="2" s="1"/>
  <c r="AC3363" i="2" s="1"/>
  <c r="AA3348" i="2"/>
  <c r="AB3348" i="2" s="1"/>
  <c r="AC3348" i="2" s="1"/>
  <c r="AG3335" i="2"/>
  <c r="AH3335" i="2" s="1"/>
  <c r="AI3335" i="2" s="1"/>
  <c r="AA3311" i="2"/>
  <c r="AB3311" i="2" s="1"/>
  <c r="AC3311" i="2" s="1"/>
  <c r="AG3296" i="2"/>
  <c r="AH3296" i="2" s="1"/>
  <c r="AI3296" i="2" s="1"/>
  <c r="AA3278" i="2"/>
  <c r="AB3278" i="2" s="1"/>
  <c r="AC3278" i="2" s="1"/>
  <c r="AG3269" i="2"/>
  <c r="AH3269" i="2" s="1"/>
  <c r="AI3269" i="2" s="1"/>
  <c r="AG3257" i="2"/>
  <c r="AH3257" i="2" s="1"/>
  <c r="AI3257" i="2" s="1"/>
  <c r="AA3235" i="2"/>
  <c r="AB3235" i="2" s="1"/>
  <c r="AC3235" i="2" s="1"/>
  <c r="AG3206" i="2"/>
  <c r="AH3206" i="2" s="1"/>
  <c r="AI3206" i="2" s="1"/>
  <c r="AA3200" i="2"/>
  <c r="AB3200" i="2" s="1"/>
  <c r="AC3200" i="2" s="1"/>
  <c r="AG3176" i="2"/>
  <c r="AH3176" i="2" s="1"/>
  <c r="AI3176" i="2" s="1"/>
  <c r="AA3169" i="2"/>
  <c r="AB3169" i="2" s="1"/>
  <c r="AC3169" i="2" s="1"/>
  <c r="AG3149" i="2"/>
  <c r="AH3149" i="2" s="1"/>
  <c r="AI3149" i="2" s="1"/>
  <c r="AG3116" i="2"/>
  <c r="AH3116" i="2" s="1"/>
  <c r="AI3116" i="2" s="1"/>
  <c r="AG3102" i="2"/>
  <c r="AH3102" i="2" s="1"/>
  <c r="AI3102" i="2" s="1"/>
  <c r="AG3090" i="2"/>
  <c r="AH3090" i="2" s="1"/>
  <c r="AI3090" i="2" s="1"/>
  <c r="AG3067" i="2"/>
  <c r="AH3067" i="2" s="1"/>
  <c r="AI3067" i="2" s="1"/>
  <c r="AG3054" i="2"/>
  <c r="AH3054" i="2" s="1"/>
  <c r="AI3054" i="2" s="1"/>
  <c r="AA3017" i="2"/>
  <c r="AB3017" i="2" s="1"/>
  <c r="AC3017" i="2" s="1"/>
  <c r="AG2987" i="2"/>
  <c r="AH2987" i="2" s="1"/>
  <c r="AI2987" i="2" s="1"/>
  <c r="AG2969" i="2"/>
  <c r="AH2969" i="2" s="1"/>
  <c r="AI2969" i="2" s="1"/>
  <c r="AA2950" i="2"/>
  <c r="AB2950" i="2" s="1"/>
  <c r="AC2950" i="2" s="1"/>
  <c r="AA2912" i="2"/>
  <c r="AB2912" i="2" s="1"/>
  <c r="AC2912" i="2" s="1"/>
  <c r="AA2880" i="2"/>
  <c r="AB2880" i="2" s="1"/>
  <c r="AC2880" i="2" s="1"/>
  <c r="AA2848" i="2"/>
  <c r="AB2848" i="2" s="1"/>
  <c r="AC2848" i="2" s="1"/>
  <c r="AA2816" i="2"/>
  <c r="AB2816" i="2" s="1"/>
  <c r="AC2816" i="2" s="1"/>
  <c r="AG2804" i="2"/>
  <c r="AH2804" i="2" s="1"/>
  <c r="AI2804" i="2" s="1"/>
  <c r="AG2772" i="2"/>
  <c r="AH2772" i="2" s="1"/>
  <c r="AI2772" i="2" s="1"/>
  <c r="AG2740" i="2"/>
  <c r="AH2740" i="2" s="1"/>
  <c r="AI2740" i="2" s="1"/>
  <c r="AA2700" i="2"/>
  <c r="AB2700" i="2" s="1"/>
  <c r="AC2700" i="2" s="1"/>
  <c r="AA2644" i="2"/>
  <c r="AB2644" i="2" s="1"/>
  <c r="AC2644" i="2" s="1"/>
  <c r="AA2482" i="2"/>
  <c r="AB2482" i="2" s="1"/>
  <c r="AC2482" i="2" s="1"/>
  <c r="AA2400" i="2"/>
  <c r="AB2400" i="2" s="1"/>
  <c r="AC2400" i="2" s="1"/>
  <c r="AA2209" i="2"/>
  <c r="AB2209" i="2" s="1"/>
  <c r="AC2209" i="2" s="1"/>
  <c r="AG3446" i="2"/>
  <c r="AH3446" i="2" s="1"/>
  <c r="AI3446" i="2" s="1"/>
  <c r="AG3424" i="2"/>
  <c r="AH3424" i="2" s="1"/>
  <c r="AI3424" i="2" s="1"/>
  <c r="AG3265" i="2"/>
  <c r="AH3265" i="2" s="1"/>
  <c r="AI3265" i="2" s="1"/>
  <c r="AG3104" i="2"/>
  <c r="AH3104" i="2" s="1"/>
  <c r="AI3104" i="2" s="1"/>
  <c r="AG3069" i="2"/>
  <c r="AH3069" i="2" s="1"/>
  <c r="AI3069" i="2" s="1"/>
  <c r="AG3034" i="2"/>
  <c r="AH3034" i="2" s="1"/>
  <c r="AI3034" i="2" s="1"/>
  <c r="AG2998" i="2"/>
  <c r="AH2998" i="2" s="1"/>
  <c r="AI2998" i="2" s="1"/>
  <c r="AG2955" i="2"/>
  <c r="AH2955" i="2" s="1"/>
  <c r="AI2955" i="2" s="1"/>
  <c r="AG2896" i="2"/>
  <c r="AH2896" i="2" s="1"/>
  <c r="AI2896" i="2" s="1"/>
  <c r="AG2832" i="2"/>
  <c r="AH2832" i="2" s="1"/>
  <c r="AI2832" i="2" s="1"/>
  <c r="AG2747" i="2"/>
  <c r="AH2747" i="2" s="1"/>
  <c r="AI2747" i="2" s="1"/>
  <c r="AA1346" i="2"/>
  <c r="AB1346" i="2" s="1"/>
  <c r="AC1346" i="2" s="1"/>
  <c r="AG3483" i="2"/>
  <c r="AH3483" i="2" s="1"/>
  <c r="AI3483" i="2" s="1"/>
  <c r="AG3472" i="2"/>
  <c r="AH3472" i="2" s="1"/>
  <c r="AI3472" i="2" s="1"/>
  <c r="AA3449" i="2"/>
  <c r="AB3449" i="2" s="1"/>
  <c r="AC3449" i="2" s="1"/>
  <c r="AG3430" i="2"/>
  <c r="AH3430" i="2" s="1"/>
  <c r="AI3430" i="2" s="1"/>
  <c r="AA3418" i="2"/>
  <c r="AB3418" i="2" s="1"/>
  <c r="AC3418" i="2" s="1"/>
  <c r="AG3383" i="2"/>
  <c r="AH3383" i="2" s="1"/>
  <c r="AI3383" i="2" s="1"/>
  <c r="AA3374" i="2"/>
  <c r="AB3374" i="2" s="1"/>
  <c r="AC3374" i="2" s="1"/>
  <c r="AG3361" i="2"/>
  <c r="AH3361" i="2" s="1"/>
  <c r="AI3361" i="2" s="1"/>
  <c r="AA3346" i="2"/>
  <c r="AB3346" i="2" s="1"/>
  <c r="AC3346" i="2" s="1"/>
  <c r="AA3335" i="2"/>
  <c r="AB3335" i="2" s="1"/>
  <c r="AC3335" i="2" s="1"/>
  <c r="AA3310" i="2"/>
  <c r="AB3310" i="2" s="1"/>
  <c r="AC3310" i="2" s="1"/>
  <c r="AA3296" i="2"/>
  <c r="AB3296" i="2" s="1"/>
  <c r="AC3296" i="2" s="1"/>
  <c r="AG3277" i="2"/>
  <c r="AH3277" i="2" s="1"/>
  <c r="AI3277" i="2" s="1"/>
  <c r="AA3269" i="2"/>
  <c r="AB3269" i="2" s="1"/>
  <c r="AC3269" i="2" s="1"/>
  <c r="AA3252" i="2"/>
  <c r="AB3252" i="2" s="1"/>
  <c r="AC3252" i="2" s="1"/>
  <c r="AA3234" i="2"/>
  <c r="AB3234" i="2" s="1"/>
  <c r="AC3234" i="2" s="1"/>
  <c r="AA3206" i="2"/>
  <c r="AB3206" i="2" s="1"/>
  <c r="AC3206" i="2" s="1"/>
  <c r="AA3196" i="2"/>
  <c r="AB3196" i="2" s="1"/>
  <c r="AC3196" i="2" s="1"/>
  <c r="AG3175" i="2"/>
  <c r="AH3175" i="2" s="1"/>
  <c r="AI3175" i="2" s="1"/>
  <c r="AG3168" i="2"/>
  <c r="AH3168" i="2" s="1"/>
  <c r="AI3168" i="2" s="1"/>
  <c r="AG3143" i="2"/>
  <c r="AH3143" i="2" s="1"/>
  <c r="AI3143" i="2" s="1"/>
  <c r="AA3116" i="2"/>
  <c r="AB3116" i="2" s="1"/>
  <c r="AC3116" i="2" s="1"/>
  <c r="AA3102" i="2"/>
  <c r="AB3102" i="2" s="1"/>
  <c r="AC3102" i="2" s="1"/>
  <c r="AA3088" i="2"/>
  <c r="AB3088" i="2" s="1"/>
  <c r="AC3088" i="2" s="1"/>
  <c r="AA3067" i="2"/>
  <c r="AB3067" i="2" s="1"/>
  <c r="AC3067" i="2" s="1"/>
  <c r="AA3041" i="2"/>
  <c r="AB3041" i="2" s="1"/>
  <c r="AC3041" i="2" s="1"/>
  <c r="AG3016" i="2"/>
  <c r="AH3016" i="2" s="1"/>
  <c r="AI3016" i="2" s="1"/>
  <c r="AA2986" i="2"/>
  <c r="AB2986" i="2" s="1"/>
  <c r="AC2986" i="2" s="1"/>
  <c r="AA2968" i="2"/>
  <c r="AB2968" i="2" s="1"/>
  <c r="AC2968" i="2" s="1"/>
  <c r="AA2939" i="2"/>
  <c r="AB2939" i="2" s="1"/>
  <c r="AC2939" i="2" s="1"/>
  <c r="AA2907" i="2"/>
  <c r="AB2907" i="2" s="1"/>
  <c r="AC2907" i="2" s="1"/>
  <c r="AA2875" i="2"/>
  <c r="AB2875" i="2" s="1"/>
  <c r="AC2875" i="2" s="1"/>
  <c r="AA2843" i="2"/>
  <c r="AB2843" i="2" s="1"/>
  <c r="AC2843" i="2" s="1"/>
  <c r="AA2811" i="2"/>
  <c r="AB2811" i="2" s="1"/>
  <c r="AC2811" i="2" s="1"/>
  <c r="AG2794" i="2"/>
  <c r="AH2794" i="2" s="1"/>
  <c r="AI2794" i="2" s="1"/>
  <c r="AG2762" i="2"/>
  <c r="AH2762" i="2" s="1"/>
  <c r="AI2762" i="2" s="1"/>
  <c r="AG2730" i="2"/>
  <c r="AH2730" i="2" s="1"/>
  <c r="AI2730" i="2" s="1"/>
  <c r="AA2695" i="2"/>
  <c r="AB2695" i="2" s="1"/>
  <c r="AC2695" i="2" s="1"/>
  <c r="AA2630" i="2"/>
  <c r="AB2630" i="2" s="1"/>
  <c r="AC2630" i="2" s="1"/>
  <c r="AA2479" i="2"/>
  <c r="AB2479" i="2" s="1"/>
  <c r="AC2479" i="2" s="1"/>
  <c r="AG2375" i="2"/>
  <c r="AH2375" i="2" s="1"/>
  <c r="AI2375" i="2" s="1"/>
  <c r="AG2201" i="2"/>
  <c r="AH2201" i="2" s="1"/>
  <c r="AI2201" i="2" s="1"/>
  <c r="AG1719" i="2"/>
  <c r="AH1719" i="2" s="1"/>
  <c r="AI1719" i="2" s="1"/>
  <c r="AG3443" i="2"/>
  <c r="AH3443" i="2" s="1"/>
  <c r="AI3443" i="2" s="1"/>
  <c r="AG3331" i="2"/>
  <c r="AH3331" i="2" s="1"/>
  <c r="AI3331" i="2" s="1"/>
  <c r="AG3298" i="2"/>
  <c r="AH3298" i="2" s="1"/>
  <c r="AI3298" i="2" s="1"/>
  <c r="AG3202" i="2"/>
  <c r="AH3202" i="2" s="1"/>
  <c r="AI3202" i="2" s="1"/>
  <c r="AG3179" i="2"/>
  <c r="AH3179" i="2" s="1"/>
  <c r="AI3179" i="2" s="1"/>
  <c r="AG3064" i="2"/>
  <c r="AH3064" i="2" s="1"/>
  <c r="AI3064" i="2" s="1"/>
  <c r="AG2716" i="2"/>
  <c r="AH2716" i="2" s="1"/>
  <c r="AI2716" i="2" s="1"/>
  <c r="AD2048" i="2"/>
  <c r="AE2048" i="2" s="1"/>
  <c r="AF2048" i="2" s="1"/>
  <c r="AG3482" i="2"/>
  <c r="AH3482" i="2" s="1"/>
  <c r="AI3482" i="2" s="1"/>
  <c r="AA3472" i="2"/>
  <c r="AB3472" i="2" s="1"/>
  <c r="AC3472" i="2" s="1"/>
  <c r="AG3448" i="2"/>
  <c r="AH3448" i="2" s="1"/>
  <c r="AI3448" i="2" s="1"/>
  <c r="AG3429" i="2"/>
  <c r="AH3429" i="2" s="1"/>
  <c r="AI3429" i="2" s="1"/>
  <c r="AA3411" i="2"/>
  <c r="AB3411" i="2" s="1"/>
  <c r="AC3411" i="2" s="1"/>
  <c r="AA3382" i="2"/>
  <c r="AB3382" i="2" s="1"/>
  <c r="AC3382" i="2" s="1"/>
  <c r="AA3371" i="2"/>
  <c r="AB3371" i="2" s="1"/>
  <c r="AC3371" i="2" s="1"/>
  <c r="AA3360" i="2"/>
  <c r="AB3360" i="2" s="1"/>
  <c r="AC3360" i="2" s="1"/>
  <c r="AG3339" i="2"/>
  <c r="AH3339" i="2" s="1"/>
  <c r="AI3339" i="2" s="1"/>
  <c r="AG3333" i="2"/>
  <c r="AH3333" i="2" s="1"/>
  <c r="AI3333" i="2" s="1"/>
  <c r="AA3301" i="2"/>
  <c r="AB3301" i="2" s="1"/>
  <c r="AC3301" i="2" s="1"/>
  <c r="AA3295" i="2"/>
  <c r="AB3295" i="2" s="1"/>
  <c r="AC3295" i="2" s="1"/>
  <c r="AA3277" i="2"/>
  <c r="AB3277" i="2" s="1"/>
  <c r="AC3277" i="2" s="1"/>
  <c r="AG3268" i="2"/>
  <c r="AH3268" i="2" s="1"/>
  <c r="AI3268" i="2" s="1"/>
  <c r="AA3250" i="2"/>
  <c r="AB3250" i="2" s="1"/>
  <c r="AC3250" i="2" s="1"/>
  <c r="AA3224" i="2"/>
  <c r="AB3224" i="2" s="1"/>
  <c r="AC3224" i="2" s="1"/>
  <c r="AG3205" i="2"/>
  <c r="AH3205" i="2" s="1"/>
  <c r="AI3205" i="2" s="1"/>
  <c r="AG3189" i="2"/>
  <c r="AH3189" i="2" s="1"/>
  <c r="AI3189" i="2" s="1"/>
  <c r="AA3175" i="2"/>
  <c r="AB3175" i="2" s="1"/>
  <c r="AC3175" i="2" s="1"/>
  <c r="AG3159" i="2"/>
  <c r="AH3159" i="2" s="1"/>
  <c r="AI3159" i="2" s="1"/>
  <c r="AA3143" i="2"/>
  <c r="AB3143" i="2" s="1"/>
  <c r="AC3143" i="2" s="1"/>
  <c r="AG3114" i="2"/>
  <c r="AH3114" i="2" s="1"/>
  <c r="AI3114" i="2" s="1"/>
  <c r="AG3101" i="2"/>
  <c r="AH3101" i="2" s="1"/>
  <c r="AI3101" i="2" s="1"/>
  <c r="AG3086" i="2"/>
  <c r="AH3086" i="2" s="1"/>
  <c r="AI3086" i="2" s="1"/>
  <c r="AA3066" i="2"/>
  <c r="AB3066" i="2" s="1"/>
  <c r="AC3066" i="2" s="1"/>
  <c r="AG3040" i="2"/>
  <c r="AH3040" i="2" s="1"/>
  <c r="AI3040" i="2" s="1"/>
  <c r="AA3010" i="2"/>
  <c r="AB3010" i="2" s="1"/>
  <c r="AC3010" i="2" s="1"/>
  <c r="AG2983" i="2"/>
  <c r="AH2983" i="2" s="1"/>
  <c r="AI2983" i="2" s="1"/>
  <c r="AG2965" i="2"/>
  <c r="AH2965" i="2" s="1"/>
  <c r="AI2965" i="2" s="1"/>
  <c r="AG2935" i="2"/>
  <c r="AH2935" i="2" s="1"/>
  <c r="AI2935" i="2" s="1"/>
  <c r="AG2903" i="2"/>
  <c r="AH2903" i="2" s="1"/>
  <c r="AI2903" i="2" s="1"/>
  <c r="AG2871" i="2"/>
  <c r="AH2871" i="2" s="1"/>
  <c r="AI2871" i="2" s="1"/>
  <c r="AG2839" i="2"/>
  <c r="AH2839" i="2" s="1"/>
  <c r="AI2839" i="2" s="1"/>
  <c r="AG2810" i="2"/>
  <c r="AH2810" i="2" s="1"/>
  <c r="AI2810" i="2" s="1"/>
  <c r="AA2790" i="2"/>
  <c r="AB2790" i="2" s="1"/>
  <c r="AC2790" i="2" s="1"/>
  <c r="AA2758" i="2"/>
  <c r="AB2758" i="2" s="1"/>
  <c r="AC2758" i="2" s="1"/>
  <c r="AG2723" i="2"/>
  <c r="AH2723" i="2" s="1"/>
  <c r="AI2723" i="2" s="1"/>
  <c r="AG2691" i="2"/>
  <c r="AH2691" i="2" s="1"/>
  <c r="AI2691" i="2" s="1"/>
  <c r="AA2596" i="2"/>
  <c r="AB2596" i="2" s="1"/>
  <c r="AC2596" i="2" s="1"/>
  <c r="AG2454" i="2"/>
  <c r="AH2454" i="2" s="1"/>
  <c r="AI2454" i="2" s="1"/>
  <c r="AG2344" i="2"/>
  <c r="AH2344" i="2" s="1"/>
  <c r="AI2344" i="2" s="1"/>
  <c r="AG2193" i="2"/>
  <c r="AH2193" i="2" s="1"/>
  <c r="AI2193" i="2" s="1"/>
  <c r="AG1134" i="2"/>
  <c r="AH1134" i="2" s="1"/>
  <c r="AI1134" i="2" s="1"/>
  <c r="AJ3489" i="2"/>
  <c r="AK3489" i="2" s="1"/>
  <c r="AL3489" i="2" s="1"/>
  <c r="AD3486" i="2"/>
  <c r="AE3486" i="2" s="1"/>
  <c r="AF3486" i="2" s="1"/>
  <c r="X1691" i="2"/>
  <c r="Y1691" i="2" s="1"/>
  <c r="Z1691" i="2" s="1"/>
  <c r="AJ1851" i="2"/>
  <c r="AK1851" i="2" s="1"/>
  <c r="AL1851" i="2" s="1"/>
  <c r="X3482" i="2"/>
  <c r="Y3482" i="2" s="1"/>
  <c r="Z3482" i="2" s="1"/>
  <c r="AJ3467" i="2"/>
  <c r="AK3467" i="2" s="1"/>
  <c r="AL3467" i="2" s="1"/>
  <c r="AD3464" i="2"/>
  <c r="AE3464" i="2" s="1"/>
  <c r="AF3464" i="2" s="1"/>
  <c r="AD3458" i="2"/>
  <c r="AE3458" i="2" s="1"/>
  <c r="AF3458" i="2" s="1"/>
  <c r="AJ3441" i="2"/>
  <c r="AK3441" i="2" s="1"/>
  <c r="AL3441" i="2" s="1"/>
  <c r="AJ3436" i="2"/>
  <c r="AK3436" i="2" s="1"/>
  <c r="AL3436" i="2" s="1"/>
  <c r="AD3427" i="2"/>
  <c r="AE3427" i="2" s="1"/>
  <c r="AF3427" i="2" s="1"/>
  <c r="AJ3417" i="2"/>
  <c r="AK3417" i="2" s="1"/>
  <c r="AL3417" i="2" s="1"/>
  <c r="X3407" i="2"/>
  <c r="Y3407" i="2" s="1"/>
  <c r="Z3407" i="2" s="1"/>
  <c r="AD3402" i="2"/>
  <c r="AE3402" i="2" s="1"/>
  <c r="AF3402" i="2" s="1"/>
  <c r="X3398" i="2"/>
  <c r="Y3398" i="2" s="1"/>
  <c r="Z3398" i="2" s="1"/>
  <c r="X3365" i="2"/>
  <c r="Y3365" i="2" s="1"/>
  <c r="Z3365" i="2" s="1"/>
  <c r="AJ3350" i="2"/>
  <c r="AK3350" i="2" s="1"/>
  <c r="AL3350" i="2" s="1"/>
  <c r="AD3345" i="2"/>
  <c r="AE3345" i="2" s="1"/>
  <c r="AF3345" i="2" s="1"/>
  <c r="X3320" i="2"/>
  <c r="Y3320" i="2" s="1"/>
  <c r="Z3320" i="2" s="1"/>
  <c r="AJ3314" i="2"/>
  <c r="AK3314" i="2" s="1"/>
  <c r="AL3314" i="2" s="1"/>
  <c r="AD3242" i="2"/>
  <c r="AE3242" i="2" s="1"/>
  <c r="AF3242" i="2" s="1"/>
  <c r="AJ3236" i="2"/>
  <c r="AK3236" i="2" s="1"/>
  <c r="AL3236" i="2" s="1"/>
  <c r="AD3220" i="2"/>
  <c r="AE3220" i="2" s="1"/>
  <c r="AF3220" i="2" s="1"/>
  <c r="AD3215" i="2"/>
  <c r="AE3215" i="2" s="1"/>
  <c r="AF3215" i="2" s="1"/>
  <c r="X3210" i="2"/>
  <c r="Y3210" i="2" s="1"/>
  <c r="Z3210" i="2" s="1"/>
  <c r="X3191" i="2"/>
  <c r="Y3191" i="2" s="1"/>
  <c r="Z3191" i="2" s="1"/>
  <c r="X3161" i="2"/>
  <c r="Y3161" i="2" s="1"/>
  <c r="Z3161" i="2" s="1"/>
  <c r="AJ3118" i="2"/>
  <c r="AK3118" i="2" s="1"/>
  <c r="AL3118" i="2" s="1"/>
  <c r="AD3108" i="2"/>
  <c r="AE3108" i="2" s="1"/>
  <c r="AF3108" i="2" s="1"/>
  <c r="AJ3083" i="2"/>
  <c r="AK3083" i="2" s="1"/>
  <c r="AL3083" i="2" s="1"/>
  <c r="AJ3071" i="2"/>
  <c r="AK3071" i="2" s="1"/>
  <c r="AL3071" i="2" s="1"/>
  <c r="AD3044" i="2"/>
  <c r="AE3044" i="2" s="1"/>
  <c r="AF3044" i="2" s="1"/>
  <c r="AD3032" i="2"/>
  <c r="AE3032" i="2" s="1"/>
  <c r="AF3032" i="2" s="1"/>
  <c r="AD3020" i="2"/>
  <c r="AE3020" i="2" s="1"/>
  <c r="AF3020" i="2" s="1"/>
  <c r="AJ2944" i="2"/>
  <c r="AK2944" i="2" s="1"/>
  <c r="AL2944" i="2" s="1"/>
  <c r="AJ2927" i="2"/>
  <c r="AK2927" i="2" s="1"/>
  <c r="AL2927" i="2" s="1"/>
  <c r="AD2916" i="2"/>
  <c r="AE2916" i="2" s="1"/>
  <c r="AF2916" i="2" s="1"/>
  <c r="AJ2910" i="2"/>
  <c r="AK2910" i="2" s="1"/>
  <c r="AL2910" i="2" s="1"/>
  <c r="AD2899" i="2"/>
  <c r="AE2899" i="2" s="1"/>
  <c r="AF2899" i="2" s="1"/>
  <c r="AD2842" i="2"/>
  <c r="AE2842" i="2" s="1"/>
  <c r="AF2842" i="2" s="1"/>
  <c r="X2831" i="2"/>
  <c r="Y2831" i="2" s="1"/>
  <c r="Z2831" i="2" s="1"/>
  <c r="AD2825" i="2"/>
  <c r="AE2825" i="2" s="1"/>
  <c r="AF2825" i="2" s="1"/>
  <c r="X2814" i="2"/>
  <c r="Y2814" i="2" s="1"/>
  <c r="Z2814" i="2" s="1"/>
  <c r="X2803" i="2"/>
  <c r="Y2803" i="2" s="1"/>
  <c r="Z2803" i="2" s="1"/>
  <c r="AD2797" i="2"/>
  <c r="AE2797" i="2" s="1"/>
  <c r="AF2797" i="2" s="1"/>
  <c r="X2786" i="2"/>
  <c r="Y2786" i="2" s="1"/>
  <c r="Z2786" i="2" s="1"/>
  <c r="X2729" i="2"/>
  <c r="Y2729" i="2" s="1"/>
  <c r="Z2729" i="2" s="1"/>
  <c r="AD2689" i="2"/>
  <c r="AE2689" i="2" s="1"/>
  <c r="AF2689" i="2" s="1"/>
  <c r="AD2652" i="2"/>
  <c r="AE2652" i="2" s="1"/>
  <c r="AF2652" i="2" s="1"/>
  <c r="AJ2607" i="2"/>
  <c r="AK2607" i="2" s="1"/>
  <c r="AL2607" i="2" s="1"/>
  <c r="AD2562" i="2"/>
  <c r="AE2562" i="2" s="1"/>
  <c r="AF2562" i="2" s="1"/>
  <c r="AD2515" i="2"/>
  <c r="AE2515" i="2" s="1"/>
  <c r="AF2515" i="2" s="1"/>
  <c r="AJ2417" i="2"/>
  <c r="AK2417" i="2" s="1"/>
  <c r="AL2417" i="2" s="1"/>
  <c r="X2264" i="2"/>
  <c r="Y2264" i="2" s="1"/>
  <c r="Z2264" i="2" s="1"/>
  <c r="AJ3290" i="2"/>
  <c r="AK3290" i="2" s="1"/>
  <c r="AL3290" i="2" s="1"/>
  <c r="AJ3310" i="2"/>
  <c r="AK3310" i="2" s="1"/>
  <c r="AL3310" i="2" s="1"/>
  <c r="AJ3319" i="2"/>
  <c r="AK3319" i="2" s="1"/>
  <c r="AL3319" i="2" s="1"/>
  <c r="AJ3349" i="2"/>
  <c r="AK3349" i="2" s="1"/>
  <c r="AL3349" i="2" s="1"/>
  <c r="AJ3374" i="2"/>
  <c r="AK3374" i="2" s="1"/>
  <c r="AL3374" i="2" s="1"/>
  <c r="AJ3387" i="2"/>
  <c r="AK3387" i="2" s="1"/>
  <c r="AL3387" i="2" s="1"/>
  <c r="AJ3391" i="2"/>
  <c r="AK3391" i="2" s="1"/>
  <c r="AL3391" i="2" s="1"/>
  <c r="AJ3393" i="2"/>
  <c r="AK3393" i="2" s="1"/>
  <c r="AL3393" i="2" s="1"/>
  <c r="AJ3440" i="2"/>
  <c r="AK3440" i="2" s="1"/>
  <c r="AL3440" i="2" s="1"/>
  <c r="AJ3066" i="2"/>
  <c r="AK3066" i="2" s="1"/>
  <c r="AL3066" i="2" s="1"/>
  <c r="AJ3070" i="2"/>
  <c r="AK3070" i="2" s="1"/>
  <c r="AL3070" i="2" s="1"/>
  <c r="AJ3074" i="2"/>
  <c r="AK3074" i="2" s="1"/>
  <c r="AL3074" i="2" s="1"/>
  <c r="AJ3077" i="2"/>
  <c r="AK3077" i="2" s="1"/>
  <c r="AL3077" i="2" s="1"/>
  <c r="AJ3097" i="2"/>
  <c r="AK3097" i="2" s="1"/>
  <c r="AL3097" i="2" s="1"/>
  <c r="AJ3121" i="2"/>
  <c r="AK3121" i="2" s="1"/>
  <c r="AL3121" i="2" s="1"/>
  <c r="AJ3137" i="2"/>
  <c r="AK3137" i="2" s="1"/>
  <c r="AL3137" i="2" s="1"/>
  <c r="AJ3145" i="2"/>
  <c r="AK3145" i="2" s="1"/>
  <c r="AL3145" i="2" s="1"/>
  <c r="AJ3152" i="2"/>
  <c r="AK3152" i="2" s="1"/>
  <c r="AL3152" i="2" s="1"/>
  <c r="AJ3154" i="2"/>
  <c r="AK3154" i="2" s="1"/>
  <c r="AL3154" i="2" s="1"/>
  <c r="AJ3157" i="2"/>
  <c r="AK3157" i="2" s="1"/>
  <c r="AL3157" i="2" s="1"/>
  <c r="AJ3174" i="2"/>
  <c r="AK3174" i="2" s="1"/>
  <c r="AL3174" i="2" s="1"/>
  <c r="AJ3181" i="2"/>
  <c r="AK3181" i="2" s="1"/>
  <c r="AL3181" i="2" s="1"/>
  <c r="AJ3185" i="2"/>
  <c r="AK3185" i="2" s="1"/>
  <c r="AL3185" i="2" s="1"/>
  <c r="AJ3207" i="2"/>
  <c r="AK3207" i="2" s="1"/>
  <c r="AL3207" i="2" s="1"/>
  <c r="AJ3211" i="2"/>
  <c r="AK3211" i="2" s="1"/>
  <c r="AL3211" i="2" s="1"/>
  <c r="AJ3215" i="2"/>
  <c r="AK3215" i="2" s="1"/>
  <c r="AL3215" i="2" s="1"/>
  <c r="AJ3218" i="2"/>
  <c r="AK3218" i="2" s="1"/>
  <c r="AL3218" i="2" s="1"/>
  <c r="AJ3224" i="2"/>
  <c r="AK3224" i="2" s="1"/>
  <c r="AL3224" i="2" s="1"/>
  <c r="AJ3227" i="2"/>
  <c r="AK3227" i="2" s="1"/>
  <c r="AL3227" i="2" s="1"/>
  <c r="AJ3228" i="2"/>
  <c r="AK3228" i="2" s="1"/>
  <c r="AL3228" i="2" s="1"/>
  <c r="AJ3234" i="2"/>
  <c r="AK3234" i="2" s="1"/>
  <c r="AL3234" i="2" s="1"/>
  <c r="AJ3245" i="2"/>
  <c r="AK3245" i="2" s="1"/>
  <c r="AL3245" i="2" s="1"/>
  <c r="AJ3250" i="2"/>
  <c r="AK3250" i="2" s="1"/>
  <c r="AL3250" i="2" s="1"/>
  <c r="AJ3253" i="2"/>
  <c r="AK3253" i="2" s="1"/>
  <c r="AL3253" i="2" s="1"/>
  <c r="AJ3278" i="2"/>
  <c r="AK3278" i="2" s="1"/>
  <c r="AL3278" i="2" s="1"/>
  <c r="AJ3283" i="2"/>
  <c r="AK3283" i="2" s="1"/>
  <c r="AL3283" i="2" s="1"/>
  <c r="AJ3284" i="2"/>
  <c r="AK3284" i="2" s="1"/>
  <c r="AL3284" i="2" s="1"/>
  <c r="AJ3304" i="2"/>
  <c r="AK3304" i="2" s="1"/>
  <c r="AL3304" i="2" s="1"/>
  <c r="AJ3315" i="2"/>
  <c r="AK3315" i="2" s="1"/>
  <c r="AL3315" i="2" s="1"/>
  <c r="AJ3323" i="2"/>
  <c r="AK3323" i="2" s="1"/>
  <c r="AL3323" i="2" s="1"/>
  <c r="AJ3389" i="2"/>
  <c r="AK3389" i="2" s="1"/>
  <c r="AL3389" i="2" s="1"/>
  <c r="AJ3412" i="2"/>
  <c r="AK3412" i="2" s="1"/>
  <c r="AL3412" i="2" s="1"/>
  <c r="AJ3415" i="2"/>
  <c r="AK3415" i="2" s="1"/>
  <c r="AL3415" i="2" s="1"/>
  <c r="AJ3427" i="2"/>
  <c r="AK3427" i="2" s="1"/>
  <c r="AL3427" i="2" s="1"/>
  <c r="AJ3450" i="2"/>
  <c r="AK3450" i="2" s="1"/>
  <c r="AL3450" i="2" s="1"/>
  <c r="AD3485" i="2"/>
  <c r="AE3485" i="2" s="1"/>
  <c r="AF3485" i="2" s="1"/>
  <c r="AD3481" i="2"/>
  <c r="AE3481" i="2" s="1"/>
  <c r="AF3481" i="2" s="1"/>
  <c r="AD3477" i="2"/>
  <c r="AE3477" i="2" s="1"/>
  <c r="AF3477" i="2" s="1"/>
  <c r="AJ3470" i="2"/>
  <c r="AK3470" i="2" s="1"/>
  <c r="AL3470" i="2" s="1"/>
  <c r="X3467" i="2"/>
  <c r="Y3467" i="2" s="1"/>
  <c r="Z3467" i="2" s="1"/>
  <c r="X3461" i="2"/>
  <c r="Y3461" i="2" s="1"/>
  <c r="Z3461" i="2" s="1"/>
  <c r="X3451" i="2"/>
  <c r="Y3451" i="2" s="1"/>
  <c r="Z3451" i="2" s="1"/>
  <c r="AJ3435" i="2"/>
  <c r="AK3435" i="2" s="1"/>
  <c r="AL3435" i="2" s="1"/>
  <c r="AJ3426" i="2"/>
  <c r="AK3426" i="2" s="1"/>
  <c r="AL3426" i="2" s="1"/>
  <c r="AD3397" i="2"/>
  <c r="AE3397" i="2" s="1"/>
  <c r="AF3397" i="2" s="1"/>
  <c r="AD3387" i="2"/>
  <c r="AE3387" i="2" s="1"/>
  <c r="AF3387" i="2" s="1"/>
  <c r="AD3373" i="2"/>
  <c r="AE3373" i="2" s="1"/>
  <c r="AF3373" i="2" s="1"/>
  <c r="AD3364" i="2"/>
  <c r="AE3364" i="2" s="1"/>
  <c r="AF3364" i="2" s="1"/>
  <c r="AJ3325" i="2"/>
  <c r="AK3325" i="2" s="1"/>
  <c r="AL3325" i="2" s="1"/>
  <c r="AD3319" i="2"/>
  <c r="AE3319" i="2" s="1"/>
  <c r="AF3319" i="2" s="1"/>
  <c r="X3314" i="2"/>
  <c r="Y3314" i="2" s="1"/>
  <c r="Z3314" i="2" s="1"/>
  <c r="AD3289" i="2"/>
  <c r="AE3289" i="2" s="1"/>
  <c r="AF3289" i="2" s="1"/>
  <c r="X3284" i="2"/>
  <c r="Y3284" i="2" s="1"/>
  <c r="Z3284" i="2" s="1"/>
  <c r="AD3274" i="2"/>
  <c r="AE3274" i="2" s="1"/>
  <c r="AF3274" i="2" s="1"/>
  <c r="AJ3265" i="2"/>
  <c r="AK3265" i="2" s="1"/>
  <c r="AL3265" i="2" s="1"/>
  <c r="AJ3261" i="2"/>
  <c r="AK3261" i="2" s="1"/>
  <c r="AL3261" i="2" s="1"/>
  <c r="AJ3246" i="2"/>
  <c r="AK3246" i="2" s="1"/>
  <c r="AL3246" i="2" s="1"/>
  <c r="AJ3241" i="2"/>
  <c r="AK3241" i="2" s="1"/>
  <c r="AL3241" i="2" s="1"/>
  <c r="AD3230" i="2"/>
  <c r="AE3230" i="2" s="1"/>
  <c r="AF3230" i="2" s="1"/>
  <c r="AJ3214" i="2"/>
  <c r="AK3214" i="2" s="1"/>
  <c r="AL3214" i="2" s="1"/>
  <c r="AD3209" i="2"/>
  <c r="AE3209" i="2" s="1"/>
  <c r="AF3209" i="2" s="1"/>
  <c r="AD3166" i="2"/>
  <c r="AE3166" i="2" s="1"/>
  <c r="AF3166" i="2" s="1"/>
  <c r="X3118" i="2"/>
  <c r="Y3118" i="2" s="1"/>
  <c r="Z3118" i="2" s="1"/>
  <c r="X3083" i="2"/>
  <c r="Y3083" i="2" s="1"/>
  <c r="Z3083" i="2" s="1"/>
  <c r="AJ2994" i="2"/>
  <c r="AK2994" i="2" s="1"/>
  <c r="AL2994" i="2" s="1"/>
  <c r="X2944" i="2"/>
  <c r="Y2944" i="2" s="1"/>
  <c r="Z2944" i="2" s="1"/>
  <c r="AD2938" i="2"/>
  <c r="AE2938" i="2" s="1"/>
  <c r="AF2938" i="2" s="1"/>
  <c r="X2927" i="2"/>
  <c r="Y2927" i="2" s="1"/>
  <c r="Z2927" i="2" s="1"/>
  <c r="AD2921" i="2"/>
  <c r="AE2921" i="2" s="1"/>
  <c r="AF2921" i="2" s="1"/>
  <c r="X2910" i="2"/>
  <c r="Y2910" i="2" s="1"/>
  <c r="Z2910" i="2" s="1"/>
  <c r="X2853" i="2"/>
  <c r="Y2853" i="2" s="1"/>
  <c r="Z2853" i="2" s="1"/>
  <c r="AJ2841" i="2"/>
  <c r="AK2841" i="2" s="1"/>
  <c r="AL2841" i="2" s="1"/>
  <c r="X2836" i="2"/>
  <c r="Y2836" i="2" s="1"/>
  <c r="Z2836" i="2" s="1"/>
  <c r="AJ2824" i="2"/>
  <c r="AK2824" i="2" s="1"/>
  <c r="AL2824" i="2" s="1"/>
  <c r="AJ2796" i="2"/>
  <c r="AK2796" i="2" s="1"/>
  <c r="AL2796" i="2" s="1"/>
  <c r="AJ2739" i="2"/>
  <c r="AK2739" i="2" s="1"/>
  <c r="AL2739" i="2" s="1"/>
  <c r="AD2728" i="2"/>
  <c r="AE2728" i="2" s="1"/>
  <c r="AF2728" i="2" s="1"/>
  <c r="AD2694" i="2"/>
  <c r="AE2694" i="2" s="1"/>
  <c r="AF2694" i="2" s="1"/>
  <c r="X2582" i="2"/>
  <c r="Y2582" i="2" s="1"/>
  <c r="Z2582" i="2" s="1"/>
  <c r="AD2488" i="2"/>
  <c r="AE2488" i="2" s="1"/>
  <c r="AF2488" i="2" s="1"/>
  <c r="AJ2414" i="2"/>
  <c r="AK2414" i="2" s="1"/>
  <c r="AL2414" i="2" s="1"/>
  <c r="AJ1999" i="2"/>
  <c r="AK1999" i="2" s="1"/>
  <c r="AL1999" i="2" s="1"/>
  <c r="AJ1846" i="2"/>
  <c r="AK1846" i="2" s="1"/>
  <c r="AL1846" i="2" s="1"/>
  <c r="X3485" i="2"/>
  <c r="Y3485" i="2" s="1"/>
  <c r="Z3485" i="2" s="1"/>
  <c r="X3481" i="2"/>
  <c r="Y3481" i="2" s="1"/>
  <c r="Z3481" i="2" s="1"/>
  <c r="X3477" i="2"/>
  <c r="Y3477" i="2" s="1"/>
  <c r="Z3477" i="2" s="1"/>
  <c r="AD3470" i="2"/>
  <c r="AE3470" i="2" s="1"/>
  <c r="AF3470" i="2" s="1"/>
  <c r="AD3457" i="2"/>
  <c r="AE3457" i="2" s="1"/>
  <c r="AF3457" i="2" s="1"/>
  <c r="AD3450" i="2"/>
  <c r="AE3450" i="2" s="1"/>
  <c r="AF3450" i="2" s="1"/>
  <c r="AJ3445" i="2"/>
  <c r="AK3445" i="2" s="1"/>
  <c r="AL3445" i="2" s="1"/>
  <c r="X3435" i="2"/>
  <c r="Y3435" i="2" s="1"/>
  <c r="Z3435" i="2" s="1"/>
  <c r="X3426" i="2"/>
  <c r="Y3426" i="2" s="1"/>
  <c r="Z3426" i="2" s="1"/>
  <c r="AJ3410" i="2"/>
  <c r="AK3410" i="2" s="1"/>
  <c r="AL3410" i="2" s="1"/>
  <c r="AJ3396" i="2"/>
  <c r="AK3396" i="2" s="1"/>
  <c r="AL3396" i="2" s="1"/>
  <c r="X3392" i="2"/>
  <c r="Y3392" i="2" s="1"/>
  <c r="Z3392" i="2" s="1"/>
  <c r="AD3381" i="2"/>
  <c r="AE3381" i="2" s="1"/>
  <c r="AF3381" i="2" s="1"/>
  <c r="AD3354" i="2"/>
  <c r="AE3354" i="2" s="1"/>
  <c r="AF3354" i="2" s="1"/>
  <c r="X3344" i="2"/>
  <c r="Y3344" i="2" s="1"/>
  <c r="Z3344" i="2" s="1"/>
  <c r="AJ3318" i="2"/>
  <c r="AK3318" i="2" s="1"/>
  <c r="AL3318" i="2" s="1"/>
  <c r="AD3313" i="2"/>
  <c r="AE3313" i="2" s="1"/>
  <c r="AF3313" i="2" s="1"/>
  <c r="AJ3288" i="2"/>
  <c r="AK3288" i="2" s="1"/>
  <c r="AL3288" i="2" s="1"/>
  <c r="AD3283" i="2"/>
  <c r="AE3283" i="2" s="1"/>
  <c r="AF3283" i="2" s="1"/>
  <c r="AJ3273" i="2"/>
  <c r="AK3273" i="2" s="1"/>
  <c r="AL3273" i="2" s="1"/>
  <c r="AD3256" i="2"/>
  <c r="AE3256" i="2" s="1"/>
  <c r="AF3256" i="2" s="1"/>
  <c r="X3246" i="2"/>
  <c r="Y3246" i="2" s="1"/>
  <c r="Z3246" i="2" s="1"/>
  <c r="X3214" i="2"/>
  <c r="Y3214" i="2" s="1"/>
  <c r="Z3214" i="2" s="1"/>
  <c r="AJ3208" i="2"/>
  <c r="AK3208" i="2" s="1"/>
  <c r="AL3208" i="2" s="1"/>
  <c r="AD3200" i="2"/>
  <c r="AE3200" i="2" s="1"/>
  <c r="AF3200" i="2" s="1"/>
  <c r="X3185" i="2"/>
  <c r="Y3185" i="2" s="1"/>
  <c r="Z3185" i="2" s="1"/>
  <c r="AJ3165" i="2"/>
  <c r="AK3165" i="2" s="1"/>
  <c r="AL3165" i="2" s="1"/>
  <c r="AD3128" i="2"/>
  <c r="AE3128" i="2" s="1"/>
  <c r="AF3128" i="2" s="1"/>
  <c r="AJ3042" i="2"/>
  <c r="AK3042" i="2" s="1"/>
  <c r="AL3042" i="2" s="1"/>
  <c r="X3031" i="2"/>
  <c r="Y3031" i="2" s="1"/>
  <c r="Z3031" i="2" s="1"/>
  <c r="AJ3018" i="2"/>
  <c r="AK3018" i="2" s="1"/>
  <c r="AL3018" i="2" s="1"/>
  <c r="X2994" i="2"/>
  <c r="Y2994" i="2" s="1"/>
  <c r="Z2994" i="2" s="1"/>
  <c r="AD2943" i="2"/>
  <c r="AE2943" i="2" s="1"/>
  <c r="AF2943" i="2" s="1"/>
  <c r="AJ2937" i="2"/>
  <c r="AK2937" i="2" s="1"/>
  <c r="AL2937" i="2" s="1"/>
  <c r="X2932" i="2"/>
  <c r="Y2932" i="2" s="1"/>
  <c r="Z2932" i="2" s="1"/>
  <c r="AJ2920" i="2"/>
  <c r="AK2920" i="2" s="1"/>
  <c r="AL2920" i="2" s="1"/>
  <c r="AJ2863" i="2"/>
  <c r="AK2863" i="2" s="1"/>
  <c r="AL2863" i="2" s="1"/>
  <c r="AD2852" i="2"/>
  <c r="AE2852" i="2" s="1"/>
  <c r="AF2852" i="2" s="1"/>
  <c r="AJ2846" i="2"/>
  <c r="AK2846" i="2" s="1"/>
  <c r="AL2846" i="2" s="1"/>
  <c r="AD2835" i="2"/>
  <c r="AE2835" i="2" s="1"/>
  <c r="AF2835" i="2" s="1"/>
  <c r="AD2750" i="2"/>
  <c r="AE2750" i="2" s="1"/>
  <c r="AF2750" i="2" s="1"/>
  <c r="X2739" i="2"/>
  <c r="Y2739" i="2" s="1"/>
  <c r="Z2739" i="2" s="1"/>
  <c r="AD2733" i="2"/>
  <c r="AE2733" i="2" s="1"/>
  <c r="AF2733" i="2" s="1"/>
  <c r="X2705" i="2"/>
  <c r="Y2705" i="2" s="1"/>
  <c r="Z2705" i="2" s="1"/>
  <c r="AJ2693" i="2"/>
  <c r="AK2693" i="2" s="1"/>
  <c r="AL2693" i="2" s="1"/>
  <c r="AJ2686" i="2"/>
  <c r="AK2686" i="2" s="1"/>
  <c r="AL2686" i="2" s="1"/>
  <c r="AJ2556" i="2"/>
  <c r="AK2556" i="2" s="1"/>
  <c r="AL2556" i="2" s="1"/>
  <c r="AD2485" i="2"/>
  <c r="AE2485" i="2" s="1"/>
  <c r="AF2485" i="2" s="1"/>
  <c r="AJ2460" i="2"/>
  <c r="AK2460" i="2" s="1"/>
  <c r="AL2460" i="2" s="1"/>
  <c r="AJ2056" i="2"/>
  <c r="AK2056" i="2" s="1"/>
  <c r="AL2056" i="2" s="1"/>
  <c r="AJ1823" i="2"/>
  <c r="AK1823" i="2" s="1"/>
  <c r="AL1823" i="2" s="1"/>
  <c r="X3374" i="2"/>
  <c r="Y3374" i="2" s="1"/>
  <c r="Z3374" i="2" s="1"/>
  <c r="X3384" i="2"/>
  <c r="Y3384" i="2" s="1"/>
  <c r="Z3384" i="2" s="1"/>
  <c r="X3387" i="2"/>
  <c r="Y3387" i="2" s="1"/>
  <c r="Z3387" i="2" s="1"/>
  <c r="X3391" i="2"/>
  <c r="Y3391" i="2" s="1"/>
  <c r="Z3391" i="2" s="1"/>
  <c r="X3397" i="2"/>
  <c r="Y3397" i="2" s="1"/>
  <c r="Z3397" i="2" s="1"/>
  <c r="X3405" i="2"/>
  <c r="Y3405" i="2" s="1"/>
  <c r="Z3405" i="2" s="1"/>
  <c r="X3415" i="2"/>
  <c r="Y3415" i="2" s="1"/>
  <c r="Z3415" i="2" s="1"/>
  <c r="X3422" i="2"/>
  <c r="Y3422" i="2" s="1"/>
  <c r="Z3422" i="2" s="1"/>
  <c r="X3447" i="2"/>
  <c r="Y3447" i="2" s="1"/>
  <c r="Z3447" i="2" s="1"/>
  <c r="X3382" i="2"/>
  <c r="Y3382" i="2" s="1"/>
  <c r="Z3382" i="2" s="1"/>
  <c r="X3395" i="2"/>
  <c r="Y3395" i="2" s="1"/>
  <c r="Z3395" i="2" s="1"/>
  <c r="X3424" i="2"/>
  <c r="Y3424" i="2" s="1"/>
  <c r="Z3424" i="2" s="1"/>
  <c r="X3437" i="2"/>
  <c r="Y3437" i="2" s="1"/>
  <c r="Z3437" i="2" s="1"/>
  <c r="AD3488" i="2"/>
  <c r="AE3488" i="2" s="1"/>
  <c r="AF3488" i="2" s="1"/>
  <c r="AD3484" i="2"/>
  <c r="AE3484" i="2" s="1"/>
  <c r="AF3484" i="2" s="1"/>
  <c r="AD3476" i="2"/>
  <c r="AE3476" i="2" s="1"/>
  <c r="AF3476" i="2" s="1"/>
  <c r="AJ3469" i="2"/>
  <c r="AK3469" i="2" s="1"/>
  <c r="AL3469" i="2" s="1"/>
  <c r="AD3466" i="2"/>
  <c r="AE3466" i="2" s="1"/>
  <c r="AF3466" i="2" s="1"/>
  <c r="AD3463" i="2"/>
  <c r="AE3463" i="2" s="1"/>
  <c r="AF3463" i="2" s="1"/>
  <c r="AJ3419" i="2"/>
  <c r="AK3419" i="2" s="1"/>
  <c r="AL3419" i="2" s="1"/>
  <c r="AD3415" i="2"/>
  <c r="AE3415" i="2" s="1"/>
  <c r="AF3415" i="2" s="1"/>
  <c r="X3410" i="2"/>
  <c r="Y3410" i="2" s="1"/>
  <c r="Z3410" i="2" s="1"/>
  <c r="AD3405" i="2"/>
  <c r="AE3405" i="2" s="1"/>
  <c r="AF3405" i="2" s="1"/>
  <c r="AJ3400" i="2"/>
  <c r="AK3400" i="2" s="1"/>
  <c r="AL3400" i="2" s="1"/>
  <c r="AD3391" i="2"/>
  <c r="AE3391" i="2" s="1"/>
  <c r="AF3391" i="2" s="1"/>
  <c r="X3324" i="2"/>
  <c r="Y3324" i="2" s="1"/>
  <c r="Z3324" i="2" s="1"/>
  <c r="X3318" i="2"/>
  <c r="Y3318" i="2" s="1"/>
  <c r="Z3318" i="2" s="1"/>
  <c r="AJ3312" i="2"/>
  <c r="AK3312" i="2" s="1"/>
  <c r="AL3312" i="2" s="1"/>
  <c r="AD3282" i="2"/>
  <c r="AE3282" i="2" s="1"/>
  <c r="AF3282" i="2" s="1"/>
  <c r="AD3213" i="2"/>
  <c r="AE3213" i="2" s="1"/>
  <c r="AF3213" i="2" s="1"/>
  <c r="X3208" i="2"/>
  <c r="Y3208" i="2" s="1"/>
  <c r="Z3208" i="2" s="1"/>
  <c r="X3195" i="2"/>
  <c r="Y3195" i="2" s="1"/>
  <c r="Z3195" i="2" s="1"/>
  <c r="AD3184" i="2"/>
  <c r="AE3184" i="2" s="1"/>
  <c r="AF3184" i="2" s="1"/>
  <c r="AJ3158" i="2"/>
  <c r="AK3158" i="2" s="1"/>
  <c r="AL3158" i="2" s="1"/>
  <c r="AJ3122" i="2"/>
  <c r="AK3122" i="2" s="1"/>
  <c r="AL3122" i="2" s="1"/>
  <c r="AJ3111" i="2"/>
  <c r="AK3111" i="2" s="1"/>
  <c r="AL3111" i="2" s="1"/>
  <c r="X3097" i="2"/>
  <c r="Y3097" i="2" s="1"/>
  <c r="Z3097" i="2" s="1"/>
  <c r="AJ3075" i="2"/>
  <c r="AK3075" i="2" s="1"/>
  <c r="AL3075" i="2" s="1"/>
  <c r="AD3048" i="2"/>
  <c r="AE3048" i="2" s="1"/>
  <c r="AF3048" i="2" s="1"/>
  <c r="X3042" i="2"/>
  <c r="Y3042" i="2" s="1"/>
  <c r="Z3042" i="2" s="1"/>
  <c r="X3018" i="2"/>
  <c r="Y3018" i="2" s="1"/>
  <c r="Z3018" i="2" s="1"/>
  <c r="AJ3011" i="2"/>
  <c r="AK3011" i="2" s="1"/>
  <c r="AL3011" i="2" s="1"/>
  <c r="AJ3005" i="2"/>
  <c r="AK3005" i="2" s="1"/>
  <c r="AL3005" i="2" s="1"/>
  <c r="X2993" i="2"/>
  <c r="Y2993" i="2" s="1"/>
  <c r="Z2993" i="2" s="1"/>
  <c r="AD2976" i="2"/>
  <c r="AE2976" i="2" s="1"/>
  <c r="AF2976" i="2" s="1"/>
  <c r="AJ2942" i="2"/>
  <c r="AK2942" i="2" s="1"/>
  <c r="AL2942" i="2" s="1"/>
  <c r="AD2931" i="2"/>
  <c r="AE2931" i="2" s="1"/>
  <c r="AF2931" i="2" s="1"/>
  <c r="AD2874" i="2"/>
  <c r="AE2874" i="2" s="1"/>
  <c r="AF2874" i="2" s="1"/>
  <c r="X2863" i="2"/>
  <c r="Y2863" i="2" s="1"/>
  <c r="Z2863" i="2" s="1"/>
  <c r="AD2857" i="2"/>
  <c r="AE2857" i="2" s="1"/>
  <c r="AF2857" i="2" s="1"/>
  <c r="X2846" i="2"/>
  <c r="Y2846" i="2" s="1"/>
  <c r="Z2846" i="2" s="1"/>
  <c r="X2761" i="2"/>
  <c r="Y2761" i="2" s="1"/>
  <c r="Z2761" i="2" s="1"/>
  <c r="AJ2749" i="2"/>
  <c r="AK2749" i="2" s="1"/>
  <c r="AL2749" i="2" s="1"/>
  <c r="X2744" i="2"/>
  <c r="Y2744" i="2" s="1"/>
  <c r="Z2744" i="2" s="1"/>
  <c r="AJ2732" i="2"/>
  <c r="AK2732" i="2" s="1"/>
  <c r="AL2732" i="2" s="1"/>
  <c r="X2727" i="2"/>
  <c r="Y2727" i="2" s="1"/>
  <c r="Z2727" i="2" s="1"/>
  <c r="AJ2715" i="2"/>
  <c r="AK2715" i="2" s="1"/>
  <c r="AL2715" i="2" s="1"/>
  <c r="AD2704" i="2"/>
  <c r="AE2704" i="2" s="1"/>
  <c r="AF2704" i="2" s="1"/>
  <c r="AJ2698" i="2"/>
  <c r="AK2698" i="2" s="1"/>
  <c r="AL2698" i="2" s="1"/>
  <c r="AJ2621" i="2"/>
  <c r="AK2621" i="2" s="1"/>
  <c r="AL2621" i="2" s="1"/>
  <c r="AJ2553" i="2"/>
  <c r="AK2553" i="2" s="1"/>
  <c r="AL2553" i="2" s="1"/>
  <c r="AD2506" i="2"/>
  <c r="AE2506" i="2" s="1"/>
  <c r="AF2506" i="2" s="1"/>
  <c r="AJ2457" i="2"/>
  <c r="AK2457" i="2" s="1"/>
  <c r="AL2457" i="2" s="1"/>
  <c r="X2433" i="2"/>
  <c r="Y2433" i="2" s="1"/>
  <c r="Z2433" i="2" s="1"/>
  <c r="AD2303" i="2"/>
  <c r="AE2303" i="2" s="1"/>
  <c r="AF2303" i="2" s="1"/>
  <c r="AJ1800" i="2"/>
  <c r="AK1800" i="2" s="1"/>
  <c r="AL1800" i="2" s="1"/>
  <c r="AJ1524" i="2"/>
  <c r="AK1524" i="2" s="1"/>
  <c r="AL1524" i="2" s="1"/>
  <c r="AD8" i="2"/>
  <c r="AE8" i="2" s="1"/>
  <c r="AF8" i="2" s="1"/>
  <c r="AD9" i="2"/>
  <c r="AE9" i="2" s="1"/>
  <c r="AF9" i="2" s="1"/>
  <c r="AD23" i="2"/>
  <c r="AE23" i="2" s="1"/>
  <c r="AF23" i="2" s="1"/>
  <c r="AD28" i="2"/>
  <c r="AE28" i="2" s="1"/>
  <c r="AF28" i="2" s="1"/>
  <c r="AD38" i="2"/>
  <c r="AE38" i="2" s="1"/>
  <c r="AF38" i="2" s="1"/>
  <c r="AD53" i="2"/>
  <c r="AE53" i="2" s="1"/>
  <c r="AF53" i="2" s="1"/>
  <c r="AD55" i="2"/>
  <c r="AE55" i="2" s="1"/>
  <c r="AF55" i="2" s="1"/>
  <c r="AD62" i="2"/>
  <c r="AE62" i="2" s="1"/>
  <c r="AF62" i="2" s="1"/>
  <c r="AD11" i="2"/>
  <c r="AE11" i="2" s="1"/>
  <c r="AF11" i="2" s="1"/>
  <c r="AD16" i="2"/>
  <c r="AE16" i="2" s="1"/>
  <c r="AF16" i="2" s="1"/>
  <c r="AD26" i="2"/>
  <c r="AE26" i="2" s="1"/>
  <c r="AF26" i="2" s="1"/>
  <c r="AD41" i="2"/>
  <c r="AE41" i="2" s="1"/>
  <c r="AF41" i="2" s="1"/>
  <c r="AD43" i="2"/>
  <c r="AE43" i="2" s="1"/>
  <c r="AF43" i="2" s="1"/>
  <c r="AD48" i="2"/>
  <c r="AE48" i="2" s="1"/>
  <c r="AF48" i="2" s="1"/>
  <c r="AD58" i="2"/>
  <c r="AE58" i="2" s="1"/>
  <c r="AF58" i="2" s="1"/>
  <c r="AD60" i="2"/>
  <c r="AE60" i="2" s="1"/>
  <c r="AF60" i="2" s="1"/>
  <c r="AD14" i="2"/>
  <c r="AE14" i="2" s="1"/>
  <c r="AF14" i="2" s="1"/>
  <c r="AD17" i="2"/>
  <c r="AE17" i="2" s="1"/>
  <c r="AF17" i="2" s="1"/>
  <c r="AD29" i="2"/>
  <c r="AE29" i="2" s="1"/>
  <c r="AF29" i="2" s="1"/>
  <c r="AD31" i="2"/>
  <c r="AE31" i="2" s="1"/>
  <c r="AF31" i="2" s="1"/>
  <c r="AD36" i="2"/>
  <c r="AE36" i="2" s="1"/>
  <c r="AF36" i="2" s="1"/>
  <c r="AD46" i="2"/>
  <c r="AE46" i="2" s="1"/>
  <c r="AF46" i="2" s="1"/>
  <c r="AD65" i="2"/>
  <c r="AE65" i="2" s="1"/>
  <c r="AF65" i="2" s="1"/>
  <c r="AD10" i="2"/>
  <c r="AE10" i="2" s="1"/>
  <c r="AF10" i="2" s="1"/>
  <c r="AD27" i="2"/>
  <c r="AE27" i="2" s="1"/>
  <c r="AF27" i="2" s="1"/>
  <c r="AD34" i="2"/>
  <c r="AE34" i="2" s="1"/>
  <c r="AF34" i="2" s="1"/>
  <c r="AD51" i="2"/>
  <c r="AE51" i="2" s="1"/>
  <c r="AF51" i="2" s="1"/>
  <c r="AD52" i="2"/>
  <c r="AE52" i="2" s="1"/>
  <c r="AF52" i="2" s="1"/>
  <c r="AD74" i="2"/>
  <c r="AE74" i="2" s="1"/>
  <c r="AF74" i="2" s="1"/>
  <c r="AD79" i="2"/>
  <c r="AE79" i="2" s="1"/>
  <c r="AF79" i="2" s="1"/>
  <c r="AD86" i="2"/>
  <c r="AE86" i="2" s="1"/>
  <c r="AF86" i="2" s="1"/>
  <c r="AD18" i="2"/>
  <c r="AE18" i="2" s="1"/>
  <c r="AF18" i="2" s="1"/>
  <c r="AD25" i="2"/>
  <c r="AE25" i="2" s="1"/>
  <c r="AF25" i="2" s="1"/>
  <c r="AD35" i="2"/>
  <c r="AE35" i="2" s="1"/>
  <c r="AF35" i="2" s="1"/>
  <c r="AD42" i="2"/>
  <c r="AE42" i="2" s="1"/>
  <c r="AF42" i="2" s="1"/>
  <c r="AD49" i="2"/>
  <c r="AE49" i="2" s="1"/>
  <c r="AF49" i="2" s="1"/>
  <c r="AD59" i="2"/>
  <c r="AE59" i="2" s="1"/>
  <c r="AF59" i="2" s="1"/>
  <c r="AD84" i="2"/>
  <c r="AE84" i="2" s="1"/>
  <c r="AF84" i="2" s="1"/>
  <c r="AD7" i="2"/>
  <c r="AE7" i="2" s="1"/>
  <c r="AF7" i="2" s="1"/>
  <c r="AD13" i="2"/>
  <c r="AE13" i="2" s="1"/>
  <c r="AF13" i="2" s="1"/>
  <c r="AD15" i="2"/>
  <c r="AE15" i="2" s="1"/>
  <c r="AF15" i="2" s="1"/>
  <c r="AD22" i="2"/>
  <c r="AE22" i="2" s="1"/>
  <c r="AF22" i="2" s="1"/>
  <c r="AD39" i="2"/>
  <c r="AE39" i="2" s="1"/>
  <c r="AF39" i="2" s="1"/>
  <c r="AD40" i="2"/>
  <c r="AE40" i="2" s="1"/>
  <c r="AF40" i="2" s="1"/>
  <c r="AD64" i="2"/>
  <c r="AE64" i="2" s="1"/>
  <c r="AF64" i="2" s="1"/>
  <c r="AD71" i="2"/>
  <c r="AE71" i="2" s="1"/>
  <c r="AF71" i="2" s="1"/>
  <c r="AD73" i="2"/>
  <c r="AE73" i="2" s="1"/>
  <c r="AF73" i="2" s="1"/>
  <c r="AD45" i="2"/>
  <c r="AE45" i="2" s="1"/>
  <c r="AF45" i="2" s="1"/>
  <c r="AD47" i="2"/>
  <c r="AE47" i="2" s="1"/>
  <c r="AF47" i="2" s="1"/>
  <c r="AD81" i="2"/>
  <c r="AE81" i="2" s="1"/>
  <c r="AF81" i="2" s="1"/>
  <c r="AD96" i="2"/>
  <c r="AE96" i="2" s="1"/>
  <c r="AF96" i="2" s="1"/>
  <c r="AD101" i="2"/>
  <c r="AE101" i="2" s="1"/>
  <c r="AF101" i="2" s="1"/>
  <c r="AD104" i="2"/>
  <c r="AE104" i="2" s="1"/>
  <c r="AF104" i="2" s="1"/>
  <c r="AD111" i="2"/>
  <c r="AE111" i="2" s="1"/>
  <c r="AF111" i="2" s="1"/>
  <c r="AD116" i="2"/>
  <c r="AE116" i="2" s="1"/>
  <c r="AF116" i="2" s="1"/>
  <c r="AD118" i="2"/>
  <c r="AE118" i="2" s="1"/>
  <c r="AF118" i="2" s="1"/>
  <c r="AD123" i="2"/>
  <c r="AE123" i="2" s="1"/>
  <c r="AF123" i="2" s="1"/>
  <c r="AD147" i="2"/>
  <c r="AE147" i="2" s="1"/>
  <c r="AF147" i="2" s="1"/>
  <c r="AD150" i="2"/>
  <c r="AE150" i="2" s="1"/>
  <c r="AF150" i="2" s="1"/>
  <c r="AD160" i="2"/>
  <c r="AE160" i="2" s="1"/>
  <c r="AF160" i="2" s="1"/>
  <c r="AD20" i="2"/>
  <c r="AE20" i="2" s="1"/>
  <c r="AF20" i="2" s="1"/>
  <c r="AD24" i="2"/>
  <c r="AE24" i="2" s="1"/>
  <c r="AF24" i="2" s="1"/>
  <c r="AD33" i="2"/>
  <c r="AE33" i="2" s="1"/>
  <c r="AF33" i="2" s="1"/>
  <c r="AD68" i="2"/>
  <c r="AE68" i="2" s="1"/>
  <c r="AF68" i="2" s="1"/>
  <c r="AD78" i="2"/>
  <c r="AE78" i="2" s="1"/>
  <c r="AF78" i="2" s="1"/>
  <c r="AD92" i="2"/>
  <c r="AE92" i="2" s="1"/>
  <c r="AF92" i="2" s="1"/>
  <c r="AD37" i="2"/>
  <c r="AE37" i="2" s="1"/>
  <c r="AF37" i="2" s="1"/>
  <c r="AD44" i="2"/>
  <c r="AE44" i="2" s="1"/>
  <c r="AF44" i="2" s="1"/>
  <c r="AD57" i="2"/>
  <c r="AE57" i="2" s="1"/>
  <c r="AF57" i="2" s="1"/>
  <c r="AD67" i="2"/>
  <c r="AE67" i="2" s="1"/>
  <c r="AF67" i="2" s="1"/>
  <c r="AD69" i="2"/>
  <c r="AE69" i="2" s="1"/>
  <c r="AF69" i="2" s="1"/>
  <c r="AD76" i="2"/>
  <c r="AE76" i="2" s="1"/>
  <c r="AF76" i="2" s="1"/>
  <c r="AD77" i="2"/>
  <c r="AE77" i="2" s="1"/>
  <c r="AF77" i="2" s="1"/>
  <c r="AD89" i="2"/>
  <c r="AE89" i="2" s="1"/>
  <c r="AF89" i="2" s="1"/>
  <c r="AD94" i="2"/>
  <c r="AE94" i="2" s="1"/>
  <c r="AF94" i="2" s="1"/>
  <c r="AD97" i="2"/>
  <c r="AE97" i="2" s="1"/>
  <c r="AF97" i="2" s="1"/>
  <c r="AD107" i="2"/>
  <c r="AE107" i="2" s="1"/>
  <c r="AF107" i="2" s="1"/>
  <c r="AD112" i="2"/>
  <c r="AE112" i="2" s="1"/>
  <c r="AF112" i="2" s="1"/>
  <c r="AD117" i="2"/>
  <c r="AE117" i="2" s="1"/>
  <c r="AF117" i="2" s="1"/>
  <c r="AD119" i="2"/>
  <c r="AE119" i="2" s="1"/>
  <c r="AF119" i="2" s="1"/>
  <c r="AD124" i="2"/>
  <c r="AE124" i="2" s="1"/>
  <c r="AF124" i="2" s="1"/>
  <c r="AD152" i="2"/>
  <c r="AE152" i="2" s="1"/>
  <c r="AF152" i="2" s="1"/>
  <c r="AD154" i="2"/>
  <c r="AE154" i="2" s="1"/>
  <c r="AF154" i="2" s="1"/>
  <c r="AD155" i="2"/>
  <c r="AE155" i="2" s="1"/>
  <c r="AF155" i="2" s="1"/>
  <c r="AD32" i="2"/>
  <c r="AE32" i="2" s="1"/>
  <c r="AF32" i="2" s="1"/>
  <c r="AD87" i="2"/>
  <c r="AE87" i="2" s="1"/>
  <c r="AF87" i="2" s="1"/>
  <c r="AD91" i="2"/>
  <c r="AE91" i="2" s="1"/>
  <c r="AF91" i="2" s="1"/>
  <c r="AD99" i="2"/>
  <c r="AE99" i="2" s="1"/>
  <c r="AF99" i="2" s="1"/>
  <c r="AD120" i="2"/>
  <c r="AE120" i="2" s="1"/>
  <c r="AF120" i="2" s="1"/>
  <c r="AD121" i="2"/>
  <c r="AE121" i="2" s="1"/>
  <c r="AF121" i="2" s="1"/>
  <c r="AD125" i="2"/>
  <c r="AE125" i="2" s="1"/>
  <c r="AF125" i="2" s="1"/>
  <c r="AD138" i="2"/>
  <c r="AE138" i="2" s="1"/>
  <c r="AF138" i="2" s="1"/>
  <c r="AD54" i="2"/>
  <c r="AE54" i="2" s="1"/>
  <c r="AF54" i="2" s="1"/>
  <c r="AD80" i="2"/>
  <c r="AE80" i="2" s="1"/>
  <c r="AF80" i="2" s="1"/>
  <c r="AD105" i="2"/>
  <c r="AE105" i="2" s="1"/>
  <c r="AF105" i="2" s="1"/>
  <c r="AD106" i="2"/>
  <c r="AE106" i="2" s="1"/>
  <c r="AF106" i="2" s="1"/>
  <c r="AD139" i="2"/>
  <c r="AE139" i="2" s="1"/>
  <c r="AF139" i="2" s="1"/>
  <c r="AD140" i="2"/>
  <c r="AE140" i="2" s="1"/>
  <c r="AF140" i="2" s="1"/>
  <c r="AD141" i="2"/>
  <c r="AE141" i="2" s="1"/>
  <c r="AF141" i="2" s="1"/>
  <c r="AD63" i="2"/>
  <c r="AE63" i="2" s="1"/>
  <c r="AF63" i="2" s="1"/>
  <c r="AD75" i="2"/>
  <c r="AE75" i="2" s="1"/>
  <c r="AF75" i="2" s="1"/>
  <c r="AD82" i="2"/>
  <c r="AE82" i="2" s="1"/>
  <c r="AF82" i="2" s="1"/>
  <c r="AD90" i="2"/>
  <c r="AE90" i="2" s="1"/>
  <c r="AF90" i="2" s="1"/>
  <c r="AD98" i="2"/>
  <c r="AE98" i="2" s="1"/>
  <c r="AF98" i="2" s="1"/>
  <c r="AD122" i="2"/>
  <c r="AE122" i="2" s="1"/>
  <c r="AF122" i="2" s="1"/>
  <c r="AD126" i="2"/>
  <c r="AE126" i="2" s="1"/>
  <c r="AF126" i="2" s="1"/>
  <c r="AD127" i="2"/>
  <c r="AE127" i="2" s="1"/>
  <c r="AF127" i="2" s="1"/>
  <c r="AD129" i="2"/>
  <c r="AE129" i="2" s="1"/>
  <c r="AF129" i="2" s="1"/>
  <c r="AD19" i="2"/>
  <c r="AE19" i="2" s="1"/>
  <c r="AF19" i="2" s="1"/>
  <c r="AD30" i="2"/>
  <c r="AE30" i="2" s="1"/>
  <c r="AF30" i="2" s="1"/>
  <c r="AD113" i="2"/>
  <c r="AE113" i="2" s="1"/>
  <c r="AF113" i="2" s="1"/>
  <c r="AD61" i="2"/>
  <c r="AE61" i="2" s="1"/>
  <c r="AF61" i="2" s="1"/>
  <c r="AD66" i="2"/>
  <c r="AE66" i="2" s="1"/>
  <c r="AF66" i="2" s="1"/>
  <c r="AD70" i="2"/>
  <c r="AE70" i="2" s="1"/>
  <c r="AF70" i="2" s="1"/>
  <c r="AD88" i="2"/>
  <c r="AE88" i="2" s="1"/>
  <c r="AF88" i="2" s="1"/>
  <c r="AD102" i="2"/>
  <c r="AE102" i="2" s="1"/>
  <c r="AF102" i="2" s="1"/>
  <c r="AD103" i="2"/>
  <c r="AE103" i="2" s="1"/>
  <c r="AF103" i="2" s="1"/>
  <c r="AD109" i="2"/>
  <c r="AE109" i="2" s="1"/>
  <c r="AF109" i="2" s="1"/>
  <c r="AD110" i="2"/>
  <c r="AE110" i="2" s="1"/>
  <c r="AF110" i="2" s="1"/>
  <c r="AD115" i="2"/>
  <c r="AE115" i="2" s="1"/>
  <c r="AF115" i="2" s="1"/>
  <c r="AD131" i="2"/>
  <c r="AE131" i="2" s="1"/>
  <c r="AF131" i="2" s="1"/>
  <c r="AD133" i="2"/>
  <c r="AE133" i="2" s="1"/>
  <c r="AF133" i="2" s="1"/>
  <c r="AD177" i="2"/>
  <c r="AE177" i="2" s="1"/>
  <c r="AF177" i="2" s="1"/>
  <c r="AD184" i="2"/>
  <c r="AE184" i="2" s="1"/>
  <c r="AF184" i="2" s="1"/>
  <c r="AD186" i="2"/>
  <c r="AE186" i="2" s="1"/>
  <c r="AF186" i="2" s="1"/>
  <c r="AD188" i="2"/>
  <c r="AE188" i="2" s="1"/>
  <c r="AF188" i="2" s="1"/>
  <c r="AD200" i="2"/>
  <c r="AE200" i="2" s="1"/>
  <c r="AF200" i="2" s="1"/>
  <c r="AD203" i="2"/>
  <c r="AE203" i="2" s="1"/>
  <c r="AF203" i="2" s="1"/>
  <c r="AD208" i="2"/>
  <c r="AE208" i="2" s="1"/>
  <c r="AF208" i="2" s="1"/>
  <c r="AD211" i="2"/>
  <c r="AE211" i="2" s="1"/>
  <c r="AF211" i="2" s="1"/>
  <c r="AD216" i="2"/>
  <c r="AE216" i="2" s="1"/>
  <c r="AF216" i="2" s="1"/>
  <c r="AD219" i="2"/>
  <c r="AE219" i="2" s="1"/>
  <c r="AF219" i="2" s="1"/>
  <c r="AD221" i="2"/>
  <c r="AE221" i="2" s="1"/>
  <c r="AF221" i="2" s="1"/>
  <c r="AD224" i="2"/>
  <c r="AE224" i="2" s="1"/>
  <c r="AF224" i="2" s="1"/>
  <c r="AD227" i="2"/>
  <c r="AE227" i="2" s="1"/>
  <c r="AF227" i="2" s="1"/>
  <c r="AD234" i="2"/>
  <c r="AE234" i="2" s="1"/>
  <c r="AF234" i="2" s="1"/>
  <c r="AD248" i="2"/>
  <c r="AE248" i="2" s="1"/>
  <c r="AF248" i="2" s="1"/>
  <c r="AD56" i="2"/>
  <c r="AE56" i="2" s="1"/>
  <c r="AF56" i="2" s="1"/>
  <c r="AD95" i="2"/>
  <c r="AE95" i="2" s="1"/>
  <c r="AF95" i="2" s="1"/>
  <c r="AD136" i="2"/>
  <c r="AE136" i="2" s="1"/>
  <c r="AF136" i="2" s="1"/>
  <c r="AD163" i="2"/>
  <c r="AE163" i="2" s="1"/>
  <c r="AF163" i="2" s="1"/>
  <c r="AD171" i="2"/>
  <c r="AE171" i="2" s="1"/>
  <c r="AF171" i="2" s="1"/>
  <c r="AD175" i="2"/>
  <c r="AE175" i="2" s="1"/>
  <c r="AF175" i="2" s="1"/>
  <c r="AD191" i="2"/>
  <c r="AE191" i="2" s="1"/>
  <c r="AF191" i="2" s="1"/>
  <c r="AD193" i="2"/>
  <c r="AE193" i="2" s="1"/>
  <c r="AF193" i="2" s="1"/>
  <c r="AD196" i="2"/>
  <c r="AE196" i="2" s="1"/>
  <c r="AF196" i="2" s="1"/>
  <c r="AD230" i="2"/>
  <c r="AE230" i="2" s="1"/>
  <c r="AF230" i="2" s="1"/>
  <c r="AD235" i="2"/>
  <c r="AE235" i="2" s="1"/>
  <c r="AF235" i="2" s="1"/>
  <c r="AD240" i="2"/>
  <c r="AE240" i="2" s="1"/>
  <c r="AF240" i="2" s="1"/>
  <c r="AD252" i="2"/>
  <c r="AE252" i="2" s="1"/>
  <c r="AF252" i="2" s="1"/>
  <c r="AD255" i="2"/>
  <c r="AE255" i="2" s="1"/>
  <c r="AF255" i="2" s="1"/>
  <c r="AD260" i="2"/>
  <c r="AE260" i="2" s="1"/>
  <c r="AF260" i="2" s="1"/>
  <c r="AD145" i="2"/>
  <c r="AE145" i="2" s="1"/>
  <c r="AF145" i="2" s="1"/>
  <c r="AD156" i="2"/>
  <c r="AE156" i="2" s="1"/>
  <c r="AF156" i="2" s="1"/>
  <c r="AD159" i="2"/>
  <c r="AE159" i="2" s="1"/>
  <c r="AF159" i="2" s="1"/>
  <c r="AD164" i="2"/>
  <c r="AE164" i="2" s="1"/>
  <c r="AF164" i="2" s="1"/>
  <c r="AD167" i="2"/>
  <c r="AE167" i="2" s="1"/>
  <c r="AF167" i="2" s="1"/>
  <c r="AD168" i="2"/>
  <c r="AE168" i="2" s="1"/>
  <c r="AF168" i="2" s="1"/>
  <c r="AD182" i="2"/>
  <c r="AE182" i="2" s="1"/>
  <c r="AF182" i="2" s="1"/>
  <c r="AD108" i="2"/>
  <c r="AE108" i="2" s="1"/>
  <c r="AF108" i="2" s="1"/>
  <c r="AD114" i="2"/>
  <c r="AE114" i="2" s="1"/>
  <c r="AF114" i="2" s="1"/>
  <c r="AD135" i="2"/>
  <c r="AE135" i="2" s="1"/>
  <c r="AF135" i="2" s="1"/>
  <c r="AD148" i="2"/>
  <c r="AE148" i="2" s="1"/>
  <c r="AF148" i="2" s="1"/>
  <c r="AD149" i="2"/>
  <c r="AE149" i="2" s="1"/>
  <c r="AF149" i="2" s="1"/>
  <c r="AD157" i="2"/>
  <c r="AE157" i="2" s="1"/>
  <c r="AF157" i="2" s="1"/>
  <c r="AD162" i="2"/>
  <c r="AE162" i="2" s="1"/>
  <c r="AF162" i="2" s="1"/>
  <c r="AD165" i="2"/>
  <c r="AE165" i="2" s="1"/>
  <c r="AF165" i="2" s="1"/>
  <c r="AD173" i="2"/>
  <c r="AE173" i="2" s="1"/>
  <c r="AF173" i="2" s="1"/>
  <c r="AD176" i="2"/>
  <c r="AE176" i="2" s="1"/>
  <c r="AF176" i="2" s="1"/>
  <c r="AD180" i="2"/>
  <c r="AE180" i="2" s="1"/>
  <c r="AF180" i="2" s="1"/>
  <c r="AD185" i="2"/>
  <c r="AE185" i="2" s="1"/>
  <c r="AF185" i="2" s="1"/>
  <c r="AD189" i="2"/>
  <c r="AE189" i="2" s="1"/>
  <c r="AF189" i="2" s="1"/>
  <c r="AD195" i="2"/>
  <c r="AE195" i="2" s="1"/>
  <c r="AF195" i="2" s="1"/>
  <c r="AD199" i="2"/>
  <c r="AE199" i="2" s="1"/>
  <c r="AF199" i="2" s="1"/>
  <c r="AD204" i="2"/>
  <c r="AE204" i="2" s="1"/>
  <c r="AF204" i="2" s="1"/>
  <c r="AD207" i="2"/>
  <c r="AE207" i="2" s="1"/>
  <c r="AF207" i="2" s="1"/>
  <c r="AD209" i="2"/>
  <c r="AE209" i="2" s="1"/>
  <c r="AF209" i="2" s="1"/>
  <c r="AD215" i="2"/>
  <c r="AE215" i="2" s="1"/>
  <c r="AF215" i="2" s="1"/>
  <c r="AD223" i="2"/>
  <c r="AE223" i="2" s="1"/>
  <c r="AF223" i="2" s="1"/>
  <c r="AD225" i="2"/>
  <c r="AE225" i="2" s="1"/>
  <c r="AF225" i="2" s="1"/>
  <c r="AD228" i="2"/>
  <c r="AE228" i="2" s="1"/>
  <c r="AF228" i="2" s="1"/>
  <c r="AD237" i="2"/>
  <c r="AE237" i="2" s="1"/>
  <c r="AF237" i="2" s="1"/>
  <c r="AD246" i="2"/>
  <c r="AE246" i="2" s="1"/>
  <c r="AF246" i="2" s="1"/>
  <c r="AD249" i="2"/>
  <c r="AE249" i="2" s="1"/>
  <c r="AF249" i="2" s="1"/>
  <c r="AD257" i="2"/>
  <c r="AE257" i="2" s="1"/>
  <c r="AF257" i="2" s="1"/>
  <c r="AD262" i="2"/>
  <c r="AE262" i="2" s="1"/>
  <c r="AF262" i="2" s="1"/>
  <c r="AD83" i="2"/>
  <c r="AE83" i="2" s="1"/>
  <c r="AF83" i="2" s="1"/>
  <c r="AD12" i="2"/>
  <c r="AE12" i="2" s="1"/>
  <c r="AF12" i="2" s="1"/>
  <c r="AD93" i="2"/>
  <c r="AE93" i="2" s="1"/>
  <c r="AF93" i="2" s="1"/>
  <c r="AD178" i="2"/>
  <c r="AE178" i="2" s="1"/>
  <c r="AF178" i="2" s="1"/>
  <c r="AD194" i="2"/>
  <c r="AE194" i="2" s="1"/>
  <c r="AF194" i="2" s="1"/>
  <c r="AD202" i="2"/>
  <c r="AE202" i="2" s="1"/>
  <c r="AF202" i="2" s="1"/>
  <c r="AD210" i="2"/>
  <c r="AE210" i="2" s="1"/>
  <c r="AF210" i="2" s="1"/>
  <c r="AD72" i="2"/>
  <c r="AE72" i="2" s="1"/>
  <c r="AF72" i="2" s="1"/>
  <c r="AD128" i="2"/>
  <c r="AE128" i="2" s="1"/>
  <c r="AF128" i="2" s="1"/>
  <c r="AD143" i="2"/>
  <c r="AE143" i="2" s="1"/>
  <c r="AF143" i="2" s="1"/>
  <c r="AD183" i="2"/>
  <c r="AE183" i="2" s="1"/>
  <c r="AF183" i="2" s="1"/>
  <c r="AD187" i="2"/>
  <c r="AE187" i="2" s="1"/>
  <c r="AF187" i="2" s="1"/>
  <c r="AD190" i="2"/>
  <c r="AE190" i="2" s="1"/>
  <c r="AF190" i="2" s="1"/>
  <c r="AD198" i="2"/>
  <c r="AE198" i="2" s="1"/>
  <c r="AF198" i="2" s="1"/>
  <c r="AD205" i="2"/>
  <c r="AE205" i="2" s="1"/>
  <c r="AF205" i="2" s="1"/>
  <c r="AD213" i="2"/>
  <c r="AE213" i="2" s="1"/>
  <c r="AF213" i="2" s="1"/>
  <c r="AD220" i="2"/>
  <c r="AE220" i="2" s="1"/>
  <c r="AF220" i="2" s="1"/>
  <c r="AD232" i="2"/>
  <c r="AE232" i="2" s="1"/>
  <c r="AF232" i="2" s="1"/>
  <c r="AD236" i="2"/>
  <c r="AE236" i="2" s="1"/>
  <c r="AF236" i="2" s="1"/>
  <c r="AD244" i="2"/>
  <c r="AE244" i="2" s="1"/>
  <c r="AF244" i="2" s="1"/>
  <c r="AD263" i="2"/>
  <c r="AE263" i="2" s="1"/>
  <c r="AF263" i="2" s="1"/>
  <c r="AD266" i="2"/>
  <c r="AE266" i="2" s="1"/>
  <c r="AF266" i="2" s="1"/>
  <c r="AD132" i="2"/>
  <c r="AE132" i="2" s="1"/>
  <c r="AF132" i="2" s="1"/>
  <c r="AD212" i="2"/>
  <c r="AE212" i="2" s="1"/>
  <c r="AF212" i="2" s="1"/>
  <c r="AD226" i="2"/>
  <c r="AE226" i="2" s="1"/>
  <c r="AF226" i="2" s="1"/>
  <c r="AD151" i="2"/>
  <c r="AE151" i="2" s="1"/>
  <c r="AF151" i="2" s="1"/>
  <c r="AD158" i="2"/>
  <c r="AE158" i="2" s="1"/>
  <c r="AF158" i="2" s="1"/>
  <c r="AD161" i="2"/>
  <c r="AE161" i="2" s="1"/>
  <c r="AF161" i="2" s="1"/>
  <c r="AD218" i="2"/>
  <c r="AE218" i="2" s="1"/>
  <c r="AF218" i="2" s="1"/>
  <c r="AD245" i="2"/>
  <c r="AE245" i="2" s="1"/>
  <c r="AF245" i="2" s="1"/>
  <c r="AD258" i="2"/>
  <c r="AE258" i="2" s="1"/>
  <c r="AF258" i="2" s="1"/>
  <c r="AD259" i="2"/>
  <c r="AE259" i="2" s="1"/>
  <c r="AF259" i="2" s="1"/>
  <c r="AD264" i="2"/>
  <c r="AE264" i="2" s="1"/>
  <c r="AF264" i="2" s="1"/>
  <c r="AD267" i="2"/>
  <c r="AE267" i="2" s="1"/>
  <c r="AF267" i="2" s="1"/>
  <c r="AD268" i="2"/>
  <c r="AE268" i="2" s="1"/>
  <c r="AF268" i="2" s="1"/>
  <c r="AD50" i="2"/>
  <c r="AE50" i="2" s="1"/>
  <c r="AF50" i="2" s="1"/>
  <c r="AD144" i="2"/>
  <c r="AE144" i="2" s="1"/>
  <c r="AF144" i="2" s="1"/>
  <c r="AD174" i="2"/>
  <c r="AE174" i="2" s="1"/>
  <c r="AF174" i="2" s="1"/>
  <c r="AD229" i="2"/>
  <c r="AE229" i="2" s="1"/>
  <c r="AF229" i="2" s="1"/>
  <c r="AD239" i="2"/>
  <c r="AE239" i="2" s="1"/>
  <c r="AF239" i="2" s="1"/>
  <c r="AD242" i="2"/>
  <c r="AE242" i="2" s="1"/>
  <c r="AF242" i="2" s="1"/>
  <c r="AD253" i="2"/>
  <c r="AE253" i="2" s="1"/>
  <c r="AF253" i="2" s="1"/>
  <c r="AD21" i="2"/>
  <c r="AE21" i="2" s="1"/>
  <c r="AF21" i="2" s="1"/>
  <c r="AD153" i="2"/>
  <c r="AE153" i="2" s="1"/>
  <c r="AF153" i="2" s="1"/>
  <c r="AD166" i="2"/>
  <c r="AE166" i="2" s="1"/>
  <c r="AF166" i="2" s="1"/>
  <c r="AD169" i="2"/>
  <c r="AE169" i="2" s="1"/>
  <c r="AF169" i="2" s="1"/>
  <c r="AD217" i="2"/>
  <c r="AE217" i="2" s="1"/>
  <c r="AF217" i="2" s="1"/>
  <c r="AD247" i="2"/>
  <c r="AE247" i="2" s="1"/>
  <c r="AF247" i="2" s="1"/>
  <c r="AD250" i="2"/>
  <c r="AE250" i="2" s="1"/>
  <c r="AF250" i="2" s="1"/>
  <c r="AD251" i="2"/>
  <c r="AE251" i="2" s="1"/>
  <c r="AF251" i="2" s="1"/>
  <c r="AD256" i="2"/>
  <c r="AE256" i="2" s="1"/>
  <c r="AF256" i="2" s="1"/>
  <c r="AD261" i="2"/>
  <c r="AE261" i="2" s="1"/>
  <c r="AF261" i="2" s="1"/>
  <c r="AD85" i="2"/>
  <c r="AE85" i="2" s="1"/>
  <c r="AF85" i="2" s="1"/>
  <c r="AD146" i="2"/>
  <c r="AE146" i="2" s="1"/>
  <c r="AF146" i="2" s="1"/>
  <c r="AD206" i="2"/>
  <c r="AE206" i="2" s="1"/>
  <c r="AF206" i="2" s="1"/>
  <c r="AD233" i="2"/>
  <c r="AE233" i="2" s="1"/>
  <c r="AF233" i="2" s="1"/>
  <c r="AD243" i="2"/>
  <c r="AE243" i="2" s="1"/>
  <c r="AF243" i="2" s="1"/>
  <c r="AD275" i="2"/>
  <c r="AE275" i="2" s="1"/>
  <c r="AF275" i="2" s="1"/>
  <c r="AD277" i="2"/>
  <c r="AE277" i="2" s="1"/>
  <c r="AF277" i="2" s="1"/>
  <c r="AD282" i="2"/>
  <c r="AE282" i="2" s="1"/>
  <c r="AF282" i="2" s="1"/>
  <c r="AD295" i="2"/>
  <c r="AE295" i="2" s="1"/>
  <c r="AF295" i="2" s="1"/>
  <c r="AD300" i="2"/>
  <c r="AE300" i="2" s="1"/>
  <c r="AF300" i="2" s="1"/>
  <c r="AD304" i="2"/>
  <c r="AE304" i="2" s="1"/>
  <c r="AF304" i="2" s="1"/>
  <c r="AD314" i="2"/>
  <c r="AE314" i="2" s="1"/>
  <c r="AF314" i="2" s="1"/>
  <c r="AD339" i="2"/>
  <c r="AE339" i="2" s="1"/>
  <c r="AF339" i="2" s="1"/>
  <c r="AD350" i="2"/>
  <c r="AE350" i="2" s="1"/>
  <c r="AF350" i="2" s="1"/>
  <c r="AD358" i="2"/>
  <c r="AE358" i="2" s="1"/>
  <c r="AF358" i="2" s="1"/>
  <c r="AD179" i="2"/>
  <c r="AE179" i="2" s="1"/>
  <c r="AF179" i="2" s="1"/>
  <c r="AD270" i="2"/>
  <c r="AE270" i="2" s="1"/>
  <c r="AF270" i="2" s="1"/>
  <c r="AD274" i="2"/>
  <c r="AE274" i="2" s="1"/>
  <c r="AF274" i="2" s="1"/>
  <c r="AD278" i="2"/>
  <c r="AE278" i="2" s="1"/>
  <c r="AF278" i="2" s="1"/>
  <c r="AD291" i="2"/>
  <c r="AE291" i="2" s="1"/>
  <c r="AF291" i="2" s="1"/>
  <c r="AD296" i="2"/>
  <c r="AE296" i="2" s="1"/>
  <c r="AF296" i="2" s="1"/>
  <c r="AD309" i="2"/>
  <c r="AE309" i="2" s="1"/>
  <c r="AF309" i="2" s="1"/>
  <c r="AD311" i="2"/>
  <c r="AE311" i="2" s="1"/>
  <c r="AF311" i="2" s="1"/>
  <c r="AD321" i="2"/>
  <c r="AE321" i="2" s="1"/>
  <c r="AF321" i="2" s="1"/>
  <c r="AD361" i="2"/>
  <c r="AE361" i="2" s="1"/>
  <c r="AF361" i="2" s="1"/>
  <c r="AD364" i="2"/>
  <c r="AE364" i="2" s="1"/>
  <c r="AF364" i="2" s="1"/>
  <c r="AD367" i="2"/>
  <c r="AE367" i="2" s="1"/>
  <c r="AF367" i="2" s="1"/>
  <c r="AD130" i="2"/>
  <c r="AE130" i="2" s="1"/>
  <c r="AF130" i="2" s="1"/>
  <c r="AD170" i="2"/>
  <c r="AE170" i="2" s="1"/>
  <c r="AF170" i="2" s="1"/>
  <c r="AD287" i="2"/>
  <c r="AE287" i="2" s="1"/>
  <c r="AF287" i="2" s="1"/>
  <c r="AD292" i="2"/>
  <c r="AE292" i="2" s="1"/>
  <c r="AF292" i="2" s="1"/>
  <c r="AD301" i="2"/>
  <c r="AE301" i="2" s="1"/>
  <c r="AF301" i="2" s="1"/>
  <c r="AD319" i="2"/>
  <c r="AE319" i="2" s="1"/>
  <c r="AF319" i="2" s="1"/>
  <c r="AD326" i="2"/>
  <c r="AE326" i="2" s="1"/>
  <c r="AF326" i="2" s="1"/>
  <c r="AD329" i="2"/>
  <c r="AE329" i="2" s="1"/>
  <c r="AF329" i="2" s="1"/>
  <c r="AD334" i="2"/>
  <c r="AE334" i="2" s="1"/>
  <c r="AF334" i="2" s="1"/>
  <c r="AD343" i="2"/>
  <c r="AE343" i="2" s="1"/>
  <c r="AF343" i="2" s="1"/>
  <c r="AD345" i="2"/>
  <c r="AE345" i="2" s="1"/>
  <c r="AF345" i="2" s="1"/>
  <c r="AD348" i="2"/>
  <c r="AE348" i="2" s="1"/>
  <c r="AF348" i="2" s="1"/>
  <c r="AD356" i="2"/>
  <c r="AE356" i="2" s="1"/>
  <c r="AF356" i="2" s="1"/>
  <c r="AD231" i="2"/>
  <c r="AE231" i="2" s="1"/>
  <c r="AF231" i="2" s="1"/>
  <c r="AD279" i="2"/>
  <c r="AE279" i="2" s="1"/>
  <c r="AF279" i="2" s="1"/>
  <c r="AD284" i="2"/>
  <c r="AE284" i="2" s="1"/>
  <c r="AF284" i="2" s="1"/>
  <c r="AD293" i="2"/>
  <c r="AE293" i="2" s="1"/>
  <c r="AF293" i="2" s="1"/>
  <c r="AD298" i="2"/>
  <c r="AE298" i="2" s="1"/>
  <c r="AF298" i="2" s="1"/>
  <c r="AD305" i="2"/>
  <c r="AE305" i="2" s="1"/>
  <c r="AF305" i="2" s="1"/>
  <c r="AD327" i="2"/>
  <c r="AE327" i="2" s="1"/>
  <c r="AF327" i="2" s="1"/>
  <c r="AD335" i="2"/>
  <c r="AE335" i="2" s="1"/>
  <c r="AF335" i="2" s="1"/>
  <c r="AD338" i="2"/>
  <c r="AE338" i="2" s="1"/>
  <c r="AF338" i="2" s="1"/>
  <c r="AD340" i="2"/>
  <c r="AE340" i="2" s="1"/>
  <c r="AF340" i="2" s="1"/>
  <c r="AD354" i="2"/>
  <c r="AE354" i="2" s="1"/>
  <c r="AF354" i="2" s="1"/>
  <c r="AD362" i="2"/>
  <c r="AE362" i="2" s="1"/>
  <c r="AF362" i="2" s="1"/>
  <c r="AD134" i="2"/>
  <c r="AE134" i="2" s="1"/>
  <c r="AF134" i="2" s="1"/>
  <c r="AD172" i="2"/>
  <c r="AE172" i="2" s="1"/>
  <c r="AF172" i="2" s="1"/>
  <c r="AD181" i="2"/>
  <c r="AE181" i="2" s="1"/>
  <c r="AF181" i="2" s="1"/>
  <c r="AD238" i="2"/>
  <c r="AE238" i="2" s="1"/>
  <c r="AF238" i="2" s="1"/>
  <c r="AD241" i="2"/>
  <c r="AE241" i="2" s="1"/>
  <c r="AF241" i="2" s="1"/>
  <c r="AD265" i="2"/>
  <c r="AE265" i="2" s="1"/>
  <c r="AF265" i="2" s="1"/>
  <c r="AD272" i="2"/>
  <c r="AE272" i="2" s="1"/>
  <c r="AF272" i="2" s="1"/>
  <c r="AD280" i="2"/>
  <c r="AE280" i="2" s="1"/>
  <c r="AF280" i="2" s="1"/>
  <c r="AD289" i="2"/>
  <c r="AE289" i="2" s="1"/>
  <c r="AF289" i="2" s="1"/>
  <c r="AD294" i="2"/>
  <c r="AE294" i="2" s="1"/>
  <c r="AF294" i="2" s="1"/>
  <c r="AD308" i="2"/>
  <c r="AE308" i="2" s="1"/>
  <c r="AF308" i="2" s="1"/>
  <c r="AD315" i="2"/>
  <c r="AE315" i="2" s="1"/>
  <c r="AF315" i="2" s="1"/>
  <c r="AD318" i="2"/>
  <c r="AE318" i="2" s="1"/>
  <c r="AF318" i="2" s="1"/>
  <c r="AD320" i="2"/>
  <c r="AE320" i="2" s="1"/>
  <c r="AF320" i="2" s="1"/>
  <c r="AD325" i="2"/>
  <c r="AE325" i="2" s="1"/>
  <c r="AF325" i="2" s="1"/>
  <c r="AD333" i="2"/>
  <c r="AE333" i="2" s="1"/>
  <c r="AF333" i="2" s="1"/>
  <c r="AD341" i="2"/>
  <c r="AE341" i="2" s="1"/>
  <c r="AF341" i="2" s="1"/>
  <c r="AD344" i="2"/>
  <c r="AE344" i="2" s="1"/>
  <c r="AF344" i="2" s="1"/>
  <c r="AD313" i="2"/>
  <c r="AE313" i="2" s="1"/>
  <c r="AF313" i="2" s="1"/>
  <c r="AD317" i="2"/>
  <c r="AE317" i="2" s="1"/>
  <c r="AF317" i="2" s="1"/>
  <c r="AD336" i="2"/>
  <c r="AE336" i="2" s="1"/>
  <c r="AF336" i="2" s="1"/>
  <c r="AD342" i="2"/>
  <c r="AE342" i="2" s="1"/>
  <c r="AF342" i="2" s="1"/>
  <c r="AD346" i="2"/>
  <c r="AE346" i="2" s="1"/>
  <c r="AF346" i="2" s="1"/>
  <c r="AD376" i="2"/>
  <c r="AE376" i="2" s="1"/>
  <c r="AF376" i="2" s="1"/>
  <c r="AD377" i="2"/>
  <c r="AE377" i="2" s="1"/>
  <c r="AF377" i="2" s="1"/>
  <c r="AD382" i="2"/>
  <c r="AE382" i="2" s="1"/>
  <c r="AF382" i="2" s="1"/>
  <c r="AD385" i="2"/>
  <c r="AE385" i="2" s="1"/>
  <c r="AF385" i="2" s="1"/>
  <c r="AD392" i="2"/>
  <c r="AE392" i="2" s="1"/>
  <c r="AF392" i="2" s="1"/>
  <c r="AD398" i="2"/>
  <c r="AE398" i="2" s="1"/>
  <c r="AF398" i="2" s="1"/>
  <c r="AD401" i="2"/>
  <c r="AE401" i="2" s="1"/>
  <c r="AF401" i="2" s="1"/>
  <c r="AD408" i="2"/>
  <c r="AE408" i="2" s="1"/>
  <c r="AF408" i="2" s="1"/>
  <c r="AD414" i="2"/>
  <c r="AE414" i="2" s="1"/>
  <c r="AF414" i="2" s="1"/>
  <c r="AD417" i="2"/>
  <c r="AE417" i="2" s="1"/>
  <c r="AF417" i="2" s="1"/>
  <c r="AD424" i="2"/>
  <c r="AE424" i="2" s="1"/>
  <c r="AF424" i="2" s="1"/>
  <c r="AD430" i="2"/>
  <c r="AE430" i="2" s="1"/>
  <c r="AF430" i="2" s="1"/>
  <c r="AD433" i="2"/>
  <c r="AE433" i="2" s="1"/>
  <c r="AF433" i="2" s="1"/>
  <c r="AD440" i="2"/>
  <c r="AE440" i="2" s="1"/>
  <c r="AF440" i="2" s="1"/>
  <c r="AD446" i="2"/>
  <c r="AE446" i="2" s="1"/>
  <c r="AF446" i="2" s="1"/>
  <c r="AD192" i="2"/>
  <c r="AE192" i="2" s="1"/>
  <c r="AF192" i="2" s="1"/>
  <c r="AD201" i="2"/>
  <c r="AE201" i="2" s="1"/>
  <c r="AF201" i="2" s="1"/>
  <c r="AD302" i="2"/>
  <c r="AE302" i="2" s="1"/>
  <c r="AF302" i="2" s="1"/>
  <c r="AD306" i="2"/>
  <c r="AE306" i="2" s="1"/>
  <c r="AF306" i="2" s="1"/>
  <c r="AD371" i="2"/>
  <c r="AE371" i="2" s="1"/>
  <c r="AF371" i="2" s="1"/>
  <c r="AD378" i="2"/>
  <c r="AE378" i="2" s="1"/>
  <c r="AF378" i="2" s="1"/>
  <c r="AD383" i="2"/>
  <c r="AE383" i="2" s="1"/>
  <c r="AF383" i="2" s="1"/>
  <c r="AD399" i="2"/>
  <c r="AE399" i="2" s="1"/>
  <c r="AF399" i="2" s="1"/>
  <c r="AD415" i="2"/>
  <c r="AE415" i="2" s="1"/>
  <c r="AF415" i="2" s="1"/>
  <c r="AD431" i="2"/>
  <c r="AE431" i="2" s="1"/>
  <c r="AF431" i="2" s="1"/>
  <c r="AD222" i="2"/>
  <c r="AE222" i="2" s="1"/>
  <c r="AF222" i="2" s="1"/>
  <c r="AD254" i="2"/>
  <c r="AE254" i="2" s="1"/>
  <c r="AF254" i="2" s="1"/>
  <c r="AD269" i="2"/>
  <c r="AE269" i="2" s="1"/>
  <c r="AF269" i="2" s="1"/>
  <c r="AD276" i="2"/>
  <c r="AE276" i="2" s="1"/>
  <c r="AF276" i="2" s="1"/>
  <c r="AD310" i="2"/>
  <c r="AE310" i="2" s="1"/>
  <c r="AF310" i="2" s="1"/>
  <c r="AD323" i="2"/>
  <c r="AE323" i="2" s="1"/>
  <c r="AF323" i="2" s="1"/>
  <c r="AD352" i="2"/>
  <c r="AE352" i="2" s="1"/>
  <c r="AF352" i="2" s="1"/>
  <c r="AD360" i="2"/>
  <c r="AE360" i="2" s="1"/>
  <c r="AF360" i="2" s="1"/>
  <c r="AD363" i="2"/>
  <c r="AE363" i="2" s="1"/>
  <c r="AF363" i="2" s="1"/>
  <c r="AD380" i="2"/>
  <c r="AE380" i="2" s="1"/>
  <c r="AF380" i="2" s="1"/>
  <c r="AD386" i="2"/>
  <c r="AE386" i="2" s="1"/>
  <c r="AF386" i="2" s="1"/>
  <c r="AD389" i="2"/>
  <c r="AE389" i="2" s="1"/>
  <c r="AF389" i="2" s="1"/>
  <c r="AD396" i="2"/>
  <c r="AE396" i="2" s="1"/>
  <c r="AF396" i="2" s="1"/>
  <c r="AD402" i="2"/>
  <c r="AE402" i="2" s="1"/>
  <c r="AF402" i="2" s="1"/>
  <c r="AD405" i="2"/>
  <c r="AE405" i="2" s="1"/>
  <c r="AF405" i="2" s="1"/>
  <c r="AD412" i="2"/>
  <c r="AE412" i="2" s="1"/>
  <c r="AF412" i="2" s="1"/>
  <c r="AD418" i="2"/>
  <c r="AE418" i="2" s="1"/>
  <c r="AF418" i="2" s="1"/>
  <c r="AD421" i="2"/>
  <c r="AE421" i="2" s="1"/>
  <c r="AF421" i="2" s="1"/>
  <c r="AD137" i="2"/>
  <c r="AE137" i="2" s="1"/>
  <c r="AF137" i="2" s="1"/>
  <c r="AD283" i="2"/>
  <c r="AE283" i="2" s="1"/>
  <c r="AF283" i="2" s="1"/>
  <c r="AD316" i="2"/>
  <c r="AE316" i="2" s="1"/>
  <c r="AF316" i="2" s="1"/>
  <c r="AD337" i="2"/>
  <c r="AE337" i="2" s="1"/>
  <c r="AF337" i="2" s="1"/>
  <c r="AD347" i="2"/>
  <c r="AE347" i="2" s="1"/>
  <c r="AF347" i="2" s="1"/>
  <c r="AD359" i="2"/>
  <c r="AE359" i="2" s="1"/>
  <c r="AF359" i="2" s="1"/>
  <c r="AD368" i="2"/>
  <c r="AE368" i="2" s="1"/>
  <c r="AF368" i="2" s="1"/>
  <c r="AD372" i="2"/>
  <c r="AE372" i="2" s="1"/>
  <c r="AF372" i="2" s="1"/>
  <c r="AD384" i="2"/>
  <c r="AE384" i="2" s="1"/>
  <c r="AF384" i="2" s="1"/>
  <c r="AD390" i="2"/>
  <c r="AE390" i="2" s="1"/>
  <c r="AF390" i="2" s="1"/>
  <c r="AD393" i="2"/>
  <c r="AE393" i="2" s="1"/>
  <c r="AF393" i="2" s="1"/>
  <c r="AD400" i="2"/>
  <c r="AE400" i="2" s="1"/>
  <c r="AF400" i="2" s="1"/>
  <c r="AD406" i="2"/>
  <c r="AE406" i="2" s="1"/>
  <c r="AF406" i="2" s="1"/>
  <c r="AD409" i="2"/>
  <c r="AE409" i="2" s="1"/>
  <c r="AF409" i="2" s="1"/>
  <c r="AD416" i="2"/>
  <c r="AE416" i="2" s="1"/>
  <c r="AF416" i="2" s="1"/>
  <c r="AD422" i="2"/>
  <c r="AE422" i="2" s="1"/>
  <c r="AF422" i="2" s="1"/>
  <c r="AD425" i="2"/>
  <c r="AE425" i="2" s="1"/>
  <c r="AF425" i="2" s="1"/>
  <c r="AD432" i="2"/>
  <c r="AE432" i="2" s="1"/>
  <c r="AF432" i="2" s="1"/>
  <c r="AD438" i="2"/>
  <c r="AE438" i="2" s="1"/>
  <c r="AF438" i="2" s="1"/>
  <c r="AD441" i="2"/>
  <c r="AE441" i="2" s="1"/>
  <c r="AF441" i="2" s="1"/>
  <c r="AD448" i="2"/>
  <c r="AE448" i="2" s="1"/>
  <c r="AF448" i="2" s="1"/>
  <c r="AD197" i="2"/>
  <c r="AE197" i="2" s="1"/>
  <c r="AF197" i="2" s="1"/>
  <c r="AD281" i="2"/>
  <c r="AE281" i="2" s="1"/>
  <c r="AF281" i="2" s="1"/>
  <c r="AD290" i="2"/>
  <c r="AE290" i="2" s="1"/>
  <c r="AF290" i="2" s="1"/>
  <c r="AD303" i="2"/>
  <c r="AE303" i="2" s="1"/>
  <c r="AF303" i="2" s="1"/>
  <c r="AD322" i="2"/>
  <c r="AE322" i="2" s="1"/>
  <c r="AF322" i="2" s="1"/>
  <c r="AD351" i="2"/>
  <c r="AE351" i="2" s="1"/>
  <c r="AF351" i="2" s="1"/>
  <c r="AD366" i="2"/>
  <c r="AE366" i="2" s="1"/>
  <c r="AF366" i="2" s="1"/>
  <c r="AD369" i="2"/>
  <c r="AE369" i="2" s="1"/>
  <c r="AF369" i="2" s="1"/>
  <c r="AD374" i="2"/>
  <c r="AE374" i="2" s="1"/>
  <c r="AF374" i="2" s="1"/>
  <c r="AD391" i="2"/>
  <c r="AE391" i="2" s="1"/>
  <c r="AF391" i="2" s="1"/>
  <c r="AD407" i="2"/>
  <c r="AE407" i="2" s="1"/>
  <c r="AF407" i="2" s="1"/>
  <c r="AD307" i="2"/>
  <c r="AE307" i="2" s="1"/>
  <c r="AF307" i="2" s="1"/>
  <c r="AD312" i="2"/>
  <c r="AE312" i="2" s="1"/>
  <c r="AF312" i="2" s="1"/>
  <c r="AD332" i="2"/>
  <c r="AE332" i="2" s="1"/>
  <c r="AF332" i="2" s="1"/>
  <c r="AD353" i="2"/>
  <c r="AE353" i="2" s="1"/>
  <c r="AF353" i="2" s="1"/>
  <c r="AD357" i="2"/>
  <c r="AE357" i="2" s="1"/>
  <c r="AF357" i="2" s="1"/>
  <c r="AD365" i="2"/>
  <c r="AE365" i="2" s="1"/>
  <c r="AF365" i="2" s="1"/>
  <c r="AD370" i="2"/>
  <c r="AE370" i="2" s="1"/>
  <c r="AF370" i="2" s="1"/>
  <c r="AD428" i="2"/>
  <c r="AE428" i="2" s="1"/>
  <c r="AF428" i="2" s="1"/>
  <c r="AD429" i="2"/>
  <c r="AE429" i="2" s="1"/>
  <c r="AF429" i="2" s="1"/>
  <c r="AD434" i="2"/>
  <c r="AE434" i="2" s="1"/>
  <c r="AF434" i="2" s="1"/>
  <c r="AD439" i="2"/>
  <c r="AE439" i="2" s="1"/>
  <c r="AF439" i="2" s="1"/>
  <c r="AD459" i="2"/>
  <c r="AE459" i="2" s="1"/>
  <c r="AF459" i="2" s="1"/>
  <c r="AD472" i="2"/>
  <c r="AE472" i="2" s="1"/>
  <c r="AF472" i="2" s="1"/>
  <c r="AD475" i="2"/>
  <c r="AE475" i="2" s="1"/>
  <c r="AF475" i="2" s="1"/>
  <c r="AD504" i="2"/>
  <c r="AE504" i="2" s="1"/>
  <c r="AF504" i="2" s="1"/>
  <c r="AD507" i="2"/>
  <c r="AE507" i="2" s="1"/>
  <c r="AF507" i="2" s="1"/>
  <c r="AD526" i="2"/>
  <c r="AE526" i="2" s="1"/>
  <c r="AF526" i="2" s="1"/>
  <c r="AD535" i="2"/>
  <c r="AE535" i="2" s="1"/>
  <c r="AF535" i="2" s="1"/>
  <c r="AD554" i="2"/>
  <c r="AE554" i="2" s="1"/>
  <c r="AF554" i="2" s="1"/>
  <c r="AD563" i="2"/>
  <c r="AE563" i="2" s="1"/>
  <c r="AF563" i="2" s="1"/>
  <c r="AD571" i="2"/>
  <c r="AE571" i="2" s="1"/>
  <c r="AF571" i="2" s="1"/>
  <c r="AD579" i="2"/>
  <c r="AE579" i="2" s="1"/>
  <c r="AF579" i="2" s="1"/>
  <c r="AD601" i="2"/>
  <c r="AE601" i="2" s="1"/>
  <c r="AF601" i="2" s="1"/>
  <c r="AD604" i="2"/>
  <c r="AE604" i="2" s="1"/>
  <c r="AF604" i="2" s="1"/>
  <c r="AD605" i="2"/>
  <c r="AE605" i="2" s="1"/>
  <c r="AF605" i="2" s="1"/>
  <c r="AD618" i="2"/>
  <c r="AE618" i="2" s="1"/>
  <c r="AF618" i="2" s="1"/>
  <c r="AD621" i="2"/>
  <c r="AE621" i="2" s="1"/>
  <c r="AF621" i="2" s="1"/>
  <c r="AD627" i="2"/>
  <c r="AE627" i="2" s="1"/>
  <c r="AF627" i="2" s="1"/>
  <c r="AD631" i="2"/>
  <c r="AE631" i="2" s="1"/>
  <c r="AF631" i="2" s="1"/>
  <c r="AD638" i="2"/>
  <c r="AE638" i="2" s="1"/>
  <c r="AF638" i="2" s="1"/>
  <c r="AD642" i="2"/>
  <c r="AE642" i="2" s="1"/>
  <c r="AF642" i="2" s="1"/>
  <c r="AD648" i="2"/>
  <c r="AE648" i="2" s="1"/>
  <c r="AF648" i="2" s="1"/>
  <c r="AD271" i="2"/>
  <c r="AE271" i="2" s="1"/>
  <c r="AF271" i="2" s="1"/>
  <c r="AD285" i="2"/>
  <c r="AE285" i="2" s="1"/>
  <c r="AF285" i="2" s="1"/>
  <c r="AD328" i="2"/>
  <c r="AE328" i="2" s="1"/>
  <c r="AF328" i="2" s="1"/>
  <c r="AD419" i="2"/>
  <c r="AE419" i="2" s="1"/>
  <c r="AF419" i="2" s="1"/>
  <c r="AD449" i="2"/>
  <c r="AE449" i="2" s="1"/>
  <c r="AF449" i="2" s="1"/>
  <c r="AD456" i="2"/>
  <c r="AE456" i="2" s="1"/>
  <c r="AF456" i="2" s="1"/>
  <c r="AD462" i="2"/>
  <c r="AE462" i="2" s="1"/>
  <c r="AF462" i="2" s="1"/>
  <c r="AD465" i="2"/>
  <c r="AE465" i="2" s="1"/>
  <c r="AF465" i="2" s="1"/>
  <c r="AD468" i="2"/>
  <c r="AE468" i="2" s="1"/>
  <c r="AF468" i="2" s="1"/>
  <c r="AD470" i="2"/>
  <c r="AE470" i="2" s="1"/>
  <c r="AF470" i="2" s="1"/>
  <c r="AD477" i="2"/>
  <c r="AE477" i="2" s="1"/>
  <c r="AF477" i="2" s="1"/>
  <c r="AD482" i="2"/>
  <c r="AE482" i="2" s="1"/>
  <c r="AF482" i="2" s="1"/>
  <c r="AD495" i="2"/>
  <c r="AE495" i="2" s="1"/>
  <c r="AF495" i="2" s="1"/>
  <c r="AD497" i="2"/>
  <c r="AE497" i="2" s="1"/>
  <c r="AF497" i="2" s="1"/>
  <c r="AD500" i="2"/>
  <c r="AE500" i="2" s="1"/>
  <c r="AF500" i="2" s="1"/>
  <c r="AD502" i="2"/>
  <c r="AE502" i="2" s="1"/>
  <c r="AF502" i="2" s="1"/>
  <c r="AD509" i="2"/>
  <c r="AE509" i="2" s="1"/>
  <c r="AF509" i="2" s="1"/>
  <c r="AD514" i="2"/>
  <c r="AE514" i="2" s="1"/>
  <c r="AF514" i="2" s="1"/>
  <c r="AD521" i="2"/>
  <c r="AE521" i="2" s="1"/>
  <c r="AF521" i="2" s="1"/>
  <c r="AD524" i="2"/>
  <c r="AE524" i="2" s="1"/>
  <c r="AF524" i="2" s="1"/>
  <c r="AD532" i="2"/>
  <c r="AE532" i="2" s="1"/>
  <c r="AF532" i="2" s="1"/>
  <c r="AD546" i="2"/>
  <c r="AE546" i="2" s="1"/>
  <c r="AF546" i="2" s="1"/>
  <c r="AD555" i="2"/>
  <c r="AE555" i="2" s="1"/>
  <c r="AF555" i="2" s="1"/>
  <c r="AD557" i="2"/>
  <c r="AE557" i="2" s="1"/>
  <c r="AF557" i="2" s="1"/>
  <c r="AD560" i="2"/>
  <c r="AE560" i="2" s="1"/>
  <c r="AF560" i="2" s="1"/>
  <c r="AD564" i="2"/>
  <c r="AE564" i="2" s="1"/>
  <c r="AF564" i="2" s="1"/>
  <c r="AD572" i="2"/>
  <c r="AE572" i="2" s="1"/>
  <c r="AF572" i="2" s="1"/>
  <c r="AD580" i="2"/>
  <c r="AE580" i="2" s="1"/>
  <c r="AF580" i="2" s="1"/>
  <c r="AD586" i="2"/>
  <c r="AE586" i="2" s="1"/>
  <c r="AF586" i="2" s="1"/>
  <c r="AD590" i="2"/>
  <c r="AE590" i="2" s="1"/>
  <c r="AF590" i="2" s="1"/>
  <c r="AD593" i="2"/>
  <c r="AE593" i="2" s="1"/>
  <c r="AF593" i="2" s="1"/>
  <c r="AD600" i="2"/>
  <c r="AE600" i="2" s="1"/>
  <c r="AF600" i="2" s="1"/>
  <c r="AD612" i="2"/>
  <c r="AE612" i="2" s="1"/>
  <c r="AF612" i="2" s="1"/>
  <c r="AD613" i="2"/>
  <c r="AE613" i="2" s="1"/>
  <c r="AF613" i="2" s="1"/>
  <c r="AD635" i="2"/>
  <c r="AE635" i="2" s="1"/>
  <c r="AF635" i="2" s="1"/>
  <c r="AD639" i="2"/>
  <c r="AE639" i="2" s="1"/>
  <c r="AF639" i="2" s="1"/>
  <c r="AD286" i="2"/>
  <c r="AE286" i="2" s="1"/>
  <c r="AF286" i="2" s="1"/>
  <c r="AD324" i="2"/>
  <c r="AE324" i="2" s="1"/>
  <c r="AF324" i="2" s="1"/>
  <c r="AD355" i="2"/>
  <c r="AE355" i="2" s="1"/>
  <c r="AF355" i="2" s="1"/>
  <c r="AD387" i="2"/>
  <c r="AE387" i="2" s="1"/>
  <c r="AF387" i="2" s="1"/>
  <c r="AD395" i="2"/>
  <c r="AE395" i="2" s="1"/>
  <c r="AF395" i="2" s="1"/>
  <c r="AD397" i="2"/>
  <c r="AE397" i="2" s="1"/>
  <c r="AF397" i="2" s="1"/>
  <c r="AD413" i="2"/>
  <c r="AE413" i="2" s="1"/>
  <c r="AF413" i="2" s="1"/>
  <c r="AD450" i="2"/>
  <c r="AE450" i="2" s="1"/>
  <c r="AF450" i="2" s="1"/>
  <c r="AD453" i="2"/>
  <c r="AE453" i="2" s="1"/>
  <c r="AF453" i="2" s="1"/>
  <c r="AD460" i="2"/>
  <c r="AE460" i="2" s="1"/>
  <c r="AF460" i="2" s="1"/>
  <c r="AD471" i="2"/>
  <c r="AE471" i="2" s="1"/>
  <c r="AF471" i="2" s="1"/>
  <c r="AD473" i="2"/>
  <c r="AE473" i="2" s="1"/>
  <c r="AF473" i="2" s="1"/>
  <c r="AD476" i="2"/>
  <c r="AE476" i="2" s="1"/>
  <c r="AF476" i="2" s="1"/>
  <c r="AD478" i="2"/>
  <c r="AE478" i="2" s="1"/>
  <c r="AF478" i="2" s="1"/>
  <c r="AD485" i="2"/>
  <c r="AE485" i="2" s="1"/>
  <c r="AF485" i="2" s="1"/>
  <c r="AD490" i="2"/>
  <c r="AE490" i="2" s="1"/>
  <c r="AF490" i="2" s="1"/>
  <c r="AD503" i="2"/>
  <c r="AE503" i="2" s="1"/>
  <c r="AF503" i="2" s="1"/>
  <c r="AD505" i="2"/>
  <c r="AE505" i="2" s="1"/>
  <c r="AF505" i="2" s="1"/>
  <c r="AD508" i="2"/>
  <c r="AE508" i="2" s="1"/>
  <c r="AF508" i="2" s="1"/>
  <c r="AD510" i="2"/>
  <c r="AE510" i="2" s="1"/>
  <c r="AF510" i="2" s="1"/>
  <c r="AD517" i="2"/>
  <c r="AE517" i="2" s="1"/>
  <c r="AF517" i="2" s="1"/>
  <c r="AD527" i="2"/>
  <c r="AE527" i="2" s="1"/>
  <c r="AF527" i="2" s="1"/>
  <c r="AD539" i="2"/>
  <c r="AE539" i="2" s="1"/>
  <c r="AF539" i="2" s="1"/>
  <c r="AD541" i="2"/>
  <c r="AE541" i="2" s="1"/>
  <c r="AF541" i="2" s="1"/>
  <c r="AD544" i="2"/>
  <c r="AE544" i="2" s="1"/>
  <c r="AF544" i="2" s="1"/>
  <c r="AD558" i="2"/>
  <c r="AE558" i="2" s="1"/>
  <c r="AF558" i="2" s="1"/>
  <c r="AD566" i="2"/>
  <c r="AE566" i="2" s="1"/>
  <c r="AF566" i="2" s="1"/>
  <c r="AD574" i="2"/>
  <c r="AE574" i="2" s="1"/>
  <c r="AF574" i="2" s="1"/>
  <c r="AD582" i="2"/>
  <c r="AE582" i="2" s="1"/>
  <c r="AF582" i="2" s="1"/>
  <c r="AD597" i="2"/>
  <c r="AE597" i="2" s="1"/>
  <c r="AF597" i="2" s="1"/>
  <c r="AD610" i="2"/>
  <c r="AE610" i="2" s="1"/>
  <c r="AF610" i="2" s="1"/>
  <c r="AD616" i="2"/>
  <c r="AE616" i="2" s="1"/>
  <c r="AF616" i="2" s="1"/>
  <c r="AD619" i="2"/>
  <c r="AE619" i="2" s="1"/>
  <c r="AF619" i="2" s="1"/>
  <c r="AD625" i="2"/>
  <c r="AE625" i="2" s="1"/>
  <c r="AF625" i="2" s="1"/>
  <c r="AD636" i="2"/>
  <c r="AE636" i="2" s="1"/>
  <c r="AF636" i="2" s="1"/>
  <c r="AD646" i="2"/>
  <c r="AE646" i="2" s="1"/>
  <c r="AF646" i="2" s="1"/>
  <c r="AD100" i="2"/>
  <c r="AE100" i="2" s="1"/>
  <c r="AF100" i="2" s="1"/>
  <c r="AD330" i="2"/>
  <c r="AE330" i="2" s="1"/>
  <c r="AF330" i="2" s="1"/>
  <c r="AD373" i="2"/>
  <c r="AE373" i="2" s="1"/>
  <c r="AF373" i="2" s="1"/>
  <c r="AD379" i="2"/>
  <c r="AE379" i="2" s="1"/>
  <c r="AF379" i="2" s="1"/>
  <c r="AD381" i="2"/>
  <c r="AE381" i="2" s="1"/>
  <c r="AF381" i="2" s="1"/>
  <c r="AD426" i="2"/>
  <c r="AE426" i="2" s="1"/>
  <c r="AF426" i="2" s="1"/>
  <c r="AD437" i="2"/>
  <c r="AE437" i="2" s="1"/>
  <c r="AF437" i="2" s="1"/>
  <c r="AD447" i="2"/>
  <c r="AE447" i="2" s="1"/>
  <c r="AF447" i="2" s="1"/>
  <c r="AD451" i="2"/>
  <c r="AE451" i="2" s="1"/>
  <c r="AF451" i="2" s="1"/>
  <c r="AD488" i="2"/>
  <c r="AE488" i="2" s="1"/>
  <c r="AF488" i="2" s="1"/>
  <c r="AD491" i="2"/>
  <c r="AE491" i="2" s="1"/>
  <c r="AF491" i="2" s="1"/>
  <c r="AD520" i="2"/>
  <c r="AE520" i="2" s="1"/>
  <c r="AF520" i="2" s="1"/>
  <c r="AD523" i="2"/>
  <c r="AE523" i="2" s="1"/>
  <c r="AF523" i="2" s="1"/>
  <c r="AD530" i="2"/>
  <c r="AE530" i="2" s="1"/>
  <c r="AF530" i="2" s="1"/>
  <c r="AD536" i="2"/>
  <c r="AE536" i="2" s="1"/>
  <c r="AF536" i="2" s="1"/>
  <c r="AD550" i="2"/>
  <c r="AE550" i="2" s="1"/>
  <c r="AF550" i="2" s="1"/>
  <c r="AD567" i="2"/>
  <c r="AE567" i="2" s="1"/>
  <c r="AF567" i="2" s="1"/>
  <c r="AD575" i="2"/>
  <c r="AE575" i="2" s="1"/>
  <c r="AF575" i="2" s="1"/>
  <c r="AD583" i="2"/>
  <c r="AE583" i="2" s="1"/>
  <c r="AF583" i="2" s="1"/>
  <c r="AD607" i="2"/>
  <c r="AE607" i="2" s="1"/>
  <c r="AF607" i="2" s="1"/>
  <c r="AD617" i="2"/>
  <c r="AE617" i="2" s="1"/>
  <c r="AF617" i="2" s="1"/>
  <c r="AD622" i="2"/>
  <c r="AE622" i="2" s="1"/>
  <c r="AF622" i="2" s="1"/>
  <c r="AD629" i="2"/>
  <c r="AE629" i="2" s="1"/>
  <c r="AF629" i="2" s="1"/>
  <c r="AD632" i="2"/>
  <c r="AE632" i="2" s="1"/>
  <c r="AF632" i="2" s="1"/>
  <c r="AD633" i="2"/>
  <c r="AE633" i="2" s="1"/>
  <c r="AF633" i="2" s="1"/>
  <c r="AD644" i="2"/>
  <c r="AE644" i="2" s="1"/>
  <c r="AF644" i="2" s="1"/>
  <c r="AD647" i="2"/>
  <c r="AE647" i="2" s="1"/>
  <c r="AF647" i="2" s="1"/>
  <c r="AD388" i="2"/>
  <c r="AE388" i="2" s="1"/>
  <c r="AF388" i="2" s="1"/>
  <c r="AD452" i="2"/>
  <c r="AE452" i="2" s="1"/>
  <c r="AF452" i="2" s="1"/>
  <c r="AD458" i="2"/>
  <c r="AE458" i="2" s="1"/>
  <c r="AF458" i="2" s="1"/>
  <c r="AD461" i="2"/>
  <c r="AE461" i="2" s="1"/>
  <c r="AF461" i="2" s="1"/>
  <c r="AD474" i="2"/>
  <c r="AE474" i="2" s="1"/>
  <c r="AF474" i="2" s="1"/>
  <c r="AD487" i="2"/>
  <c r="AE487" i="2" s="1"/>
  <c r="AF487" i="2" s="1"/>
  <c r="AD494" i="2"/>
  <c r="AE494" i="2" s="1"/>
  <c r="AF494" i="2" s="1"/>
  <c r="AD501" i="2"/>
  <c r="AE501" i="2" s="1"/>
  <c r="AF501" i="2" s="1"/>
  <c r="AD534" i="2"/>
  <c r="AE534" i="2" s="1"/>
  <c r="AF534" i="2" s="1"/>
  <c r="AD537" i="2"/>
  <c r="AE537" i="2" s="1"/>
  <c r="AF537" i="2" s="1"/>
  <c r="AD540" i="2"/>
  <c r="AE540" i="2" s="1"/>
  <c r="AF540" i="2" s="1"/>
  <c r="AD543" i="2"/>
  <c r="AE543" i="2" s="1"/>
  <c r="AF543" i="2" s="1"/>
  <c r="AD562" i="2"/>
  <c r="AE562" i="2" s="1"/>
  <c r="AF562" i="2" s="1"/>
  <c r="AD578" i="2"/>
  <c r="AE578" i="2" s="1"/>
  <c r="AF578" i="2" s="1"/>
  <c r="AD585" i="2"/>
  <c r="AE585" i="2" s="1"/>
  <c r="AF585" i="2" s="1"/>
  <c r="AD634" i="2"/>
  <c r="AE634" i="2" s="1"/>
  <c r="AF634" i="2" s="1"/>
  <c r="AD666" i="2"/>
  <c r="AE666" i="2" s="1"/>
  <c r="AF666" i="2" s="1"/>
  <c r="AD669" i="2"/>
  <c r="AE669" i="2" s="1"/>
  <c r="AF669" i="2" s="1"/>
  <c r="AD677" i="2"/>
  <c r="AE677" i="2" s="1"/>
  <c r="AF677" i="2" s="1"/>
  <c r="AD686" i="2"/>
  <c r="AE686" i="2" s="1"/>
  <c r="AF686" i="2" s="1"/>
  <c r="AD690" i="2"/>
  <c r="AE690" i="2" s="1"/>
  <c r="AF690" i="2" s="1"/>
  <c r="AD694" i="2"/>
  <c r="AE694" i="2" s="1"/>
  <c r="AF694" i="2" s="1"/>
  <c r="AD701" i="2"/>
  <c r="AE701" i="2" s="1"/>
  <c r="AF701" i="2" s="1"/>
  <c r="AD711" i="2"/>
  <c r="AE711" i="2" s="1"/>
  <c r="AF711" i="2" s="1"/>
  <c r="AD727" i="2"/>
  <c r="AE727" i="2" s="1"/>
  <c r="AF727" i="2" s="1"/>
  <c r="AD735" i="2"/>
  <c r="AE735" i="2" s="1"/>
  <c r="AF735" i="2" s="1"/>
  <c r="AD427" i="2"/>
  <c r="AE427" i="2" s="1"/>
  <c r="AF427" i="2" s="1"/>
  <c r="AD463" i="2"/>
  <c r="AE463" i="2" s="1"/>
  <c r="AF463" i="2" s="1"/>
  <c r="AD480" i="2"/>
  <c r="AE480" i="2" s="1"/>
  <c r="AF480" i="2" s="1"/>
  <c r="AD483" i="2"/>
  <c r="AE483" i="2" s="1"/>
  <c r="AF483" i="2" s="1"/>
  <c r="AD549" i="2"/>
  <c r="AE549" i="2" s="1"/>
  <c r="AF549" i="2" s="1"/>
  <c r="AD552" i="2"/>
  <c r="AE552" i="2" s="1"/>
  <c r="AF552" i="2" s="1"/>
  <c r="AD573" i="2"/>
  <c r="AE573" i="2" s="1"/>
  <c r="AF573" i="2" s="1"/>
  <c r="AD588" i="2"/>
  <c r="AE588" i="2" s="1"/>
  <c r="AF588" i="2" s="1"/>
  <c r="AD595" i="2"/>
  <c r="AE595" i="2" s="1"/>
  <c r="AF595" i="2" s="1"/>
  <c r="AD602" i="2"/>
  <c r="AE602" i="2" s="1"/>
  <c r="AF602" i="2" s="1"/>
  <c r="AD628" i="2"/>
  <c r="AE628" i="2" s="1"/>
  <c r="AF628" i="2" s="1"/>
  <c r="AD658" i="2"/>
  <c r="AE658" i="2" s="1"/>
  <c r="AF658" i="2" s="1"/>
  <c r="AD660" i="2"/>
  <c r="AE660" i="2" s="1"/>
  <c r="AF660" i="2" s="1"/>
  <c r="AD672" i="2"/>
  <c r="AE672" i="2" s="1"/>
  <c r="AF672" i="2" s="1"/>
  <c r="AD675" i="2"/>
  <c r="AE675" i="2" s="1"/>
  <c r="AF675" i="2" s="1"/>
  <c r="AD682" i="2"/>
  <c r="AE682" i="2" s="1"/>
  <c r="AF682" i="2" s="1"/>
  <c r="AD698" i="2"/>
  <c r="AE698" i="2" s="1"/>
  <c r="AF698" i="2" s="1"/>
  <c r="AD702" i="2"/>
  <c r="AE702" i="2" s="1"/>
  <c r="AF702" i="2" s="1"/>
  <c r="AD705" i="2"/>
  <c r="AE705" i="2" s="1"/>
  <c r="AF705" i="2" s="1"/>
  <c r="AD708" i="2"/>
  <c r="AE708" i="2" s="1"/>
  <c r="AF708" i="2" s="1"/>
  <c r="AD718" i="2"/>
  <c r="AE718" i="2" s="1"/>
  <c r="AF718" i="2" s="1"/>
  <c r="AD721" i="2"/>
  <c r="AE721" i="2" s="1"/>
  <c r="AF721" i="2" s="1"/>
  <c r="AD724" i="2"/>
  <c r="AE724" i="2" s="1"/>
  <c r="AF724" i="2" s="1"/>
  <c r="AD731" i="2"/>
  <c r="AE731" i="2" s="1"/>
  <c r="AF731" i="2" s="1"/>
  <c r="AD394" i="2"/>
  <c r="AE394" i="2" s="1"/>
  <c r="AF394" i="2" s="1"/>
  <c r="AD420" i="2"/>
  <c r="AE420" i="2" s="1"/>
  <c r="AF420" i="2" s="1"/>
  <c r="AD423" i="2"/>
  <c r="AE423" i="2" s="1"/>
  <c r="AF423" i="2" s="1"/>
  <c r="AD469" i="2"/>
  <c r="AE469" i="2" s="1"/>
  <c r="AF469" i="2" s="1"/>
  <c r="AD489" i="2"/>
  <c r="AE489" i="2" s="1"/>
  <c r="AF489" i="2" s="1"/>
  <c r="AD492" i="2"/>
  <c r="AE492" i="2" s="1"/>
  <c r="AF492" i="2" s="1"/>
  <c r="AD506" i="2"/>
  <c r="AE506" i="2" s="1"/>
  <c r="AF506" i="2" s="1"/>
  <c r="AD519" i="2"/>
  <c r="AE519" i="2" s="1"/>
  <c r="AF519" i="2" s="1"/>
  <c r="AD570" i="2"/>
  <c r="AE570" i="2" s="1"/>
  <c r="AF570" i="2" s="1"/>
  <c r="AD599" i="2"/>
  <c r="AE599" i="2" s="1"/>
  <c r="AF599" i="2" s="1"/>
  <c r="AD609" i="2"/>
  <c r="AE609" i="2" s="1"/>
  <c r="AF609" i="2" s="1"/>
  <c r="AD615" i="2"/>
  <c r="AE615" i="2" s="1"/>
  <c r="AF615" i="2" s="1"/>
  <c r="AD630" i="2"/>
  <c r="AE630" i="2" s="1"/>
  <c r="AF630" i="2" s="1"/>
  <c r="AD654" i="2"/>
  <c r="AE654" i="2" s="1"/>
  <c r="AF654" i="2" s="1"/>
  <c r="AD674" i="2"/>
  <c r="AE674" i="2" s="1"/>
  <c r="AF674" i="2" s="1"/>
  <c r="AD679" i="2"/>
  <c r="AE679" i="2" s="1"/>
  <c r="AF679" i="2" s="1"/>
  <c r="AD688" i="2"/>
  <c r="AE688" i="2" s="1"/>
  <c r="AF688" i="2" s="1"/>
  <c r="AD703" i="2"/>
  <c r="AE703" i="2" s="1"/>
  <c r="AF703" i="2" s="1"/>
  <c r="AD719" i="2"/>
  <c r="AE719" i="2" s="1"/>
  <c r="AF719" i="2" s="1"/>
  <c r="AD273" i="2"/>
  <c r="AE273" i="2" s="1"/>
  <c r="AF273" i="2" s="1"/>
  <c r="AD297" i="2"/>
  <c r="AE297" i="2" s="1"/>
  <c r="AF297" i="2" s="1"/>
  <c r="AD349" i="2"/>
  <c r="AE349" i="2" s="1"/>
  <c r="AF349" i="2" s="1"/>
  <c r="AD403" i="2"/>
  <c r="AE403" i="2" s="1"/>
  <c r="AF403" i="2" s="1"/>
  <c r="AD411" i="2"/>
  <c r="AE411" i="2" s="1"/>
  <c r="AF411" i="2" s="1"/>
  <c r="AD512" i="2"/>
  <c r="AE512" i="2" s="1"/>
  <c r="AF512" i="2" s="1"/>
  <c r="AD515" i="2"/>
  <c r="AE515" i="2" s="1"/>
  <c r="AF515" i="2" s="1"/>
  <c r="AD529" i="2"/>
  <c r="AE529" i="2" s="1"/>
  <c r="AF529" i="2" s="1"/>
  <c r="AD538" i="2"/>
  <c r="AE538" i="2" s="1"/>
  <c r="AF538" i="2" s="1"/>
  <c r="AD547" i="2"/>
  <c r="AE547" i="2" s="1"/>
  <c r="AF547" i="2" s="1"/>
  <c r="AD565" i="2"/>
  <c r="AE565" i="2" s="1"/>
  <c r="AF565" i="2" s="1"/>
  <c r="AD288" i="2"/>
  <c r="AE288" i="2" s="1"/>
  <c r="AF288" i="2" s="1"/>
  <c r="AD375" i="2"/>
  <c r="AE375" i="2" s="1"/>
  <c r="AF375" i="2" s="1"/>
  <c r="AD436" i="2"/>
  <c r="AE436" i="2" s="1"/>
  <c r="AF436" i="2" s="1"/>
  <c r="AD464" i="2"/>
  <c r="AE464" i="2" s="1"/>
  <c r="AF464" i="2" s="1"/>
  <c r="AD481" i="2"/>
  <c r="AE481" i="2" s="1"/>
  <c r="AF481" i="2" s="1"/>
  <c r="AD484" i="2"/>
  <c r="AE484" i="2" s="1"/>
  <c r="AF484" i="2" s="1"/>
  <c r="AD498" i="2"/>
  <c r="AE498" i="2" s="1"/>
  <c r="AF498" i="2" s="1"/>
  <c r="AD518" i="2"/>
  <c r="AE518" i="2" s="1"/>
  <c r="AF518" i="2" s="1"/>
  <c r="AD553" i="2"/>
  <c r="AE553" i="2" s="1"/>
  <c r="AF553" i="2" s="1"/>
  <c r="AD556" i="2"/>
  <c r="AE556" i="2" s="1"/>
  <c r="AF556" i="2" s="1"/>
  <c r="AD559" i="2"/>
  <c r="AE559" i="2" s="1"/>
  <c r="AF559" i="2" s="1"/>
  <c r="AD591" i="2"/>
  <c r="AE591" i="2" s="1"/>
  <c r="AF591" i="2" s="1"/>
  <c r="AD626" i="2"/>
  <c r="AE626" i="2" s="1"/>
  <c r="AF626" i="2" s="1"/>
  <c r="AD650" i="2"/>
  <c r="AE650" i="2" s="1"/>
  <c r="AF650" i="2" s="1"/>
  <c r="AD676" i="2"/>
  <c r="AE676" i="2" s="1"/>
  <c r="AF676" i="2" s="1"/>
  <c r="AD680" i="2"/>
  <c r="AE680" i="2" s="1"/>
  <c r="AF680" i="2" s="1"/>
  <c r="AD684" i="2"/>
  <c r="AE684" i="2" s="1"/>
  <c r="AF684" i="2" s="1"/>
  <c r="AD693" i="2"/>
  <c r="AE693" i="2" s="1"/>
  <c r="AF693" i="2" s="1"/>
  <c r="AD714" i="2"/>
  <c r="AE714" i="2" s="1"/>
  <c r="AF714" i="2" s="1"/>
  <c r="AD720" i="2"/>
  <c r="AE720" i="2" s="1"/>
  <c r="AF720" i="2" s="1"/>
  <c r="AD331" i="2"/>
  <c r="AE331" i="2" s="1"/>
  <c r="AF331" i="2" s="1"/>
  <c r="AD445" i="2"/>
  <c r="AE445" i="2" s="1"/>
  <c r="AF445" i="2" s="1"/>
  <c r="AD455" i="2"/>
  <c r="AE455" i="2" s="1"/>
  <c r="AF455" i="2" s="1"/>
  <c r="AD467" i="2"/>
  <c r="AE467" i="2" s="1"/>
  <c r="AF467" i="2" s="1"/>
  <c r="AD569" i="2"/>
  <c r="AE569" i="2" s="1"/>
  <c r="AF569" i="2" s="1"/>
  <c r="AD624" i="2"/>
  <c r="AE624" i="2" s="1"/>
  <c r="AF624" i="2" s="1"/>
  <c r="AD656" i="2"/>
  <c r="AE656" i="2" s="1"/>
  <c r="AF656" i="2" s="1"/>
  <c r="AD657" i="2"/>
  <c r="AE657" i="2" s="1"/>
  <c r="AF657" i="2" s="1"/>
  <c r="AD713" i="2"/>
  <c r="AE713" i="2" s="1"/>
  <c r="AF713" i="2" s="1"/>
  <c r="AD725" i="2"/>
  <c r="AE725" i="2" s="1"/>
  <c r="AF725" i="2" s="1"/>
  <c r="AD726" i="2"/>
  <c r="AE726" i="2" s="1"/>
  <c r="AF726" i="2" s="1"/>
  <c r="AD728" i="2"/>
  <c r="AE728" i="2" s="1"/>
  <c r="AF728" i="2" s="1"/>
  <c r="AD742" i="2"/>
  <c r="AE742" i="2" s="1"/>
  <c r="AF742" i="2" s="1"/>
  <c r="AD743" i="2"/>
  <c r="AE743" i="2" s="1"/>
  <c r="AF743" i="2" s="1"/>
  <c r="AD750" i="2"/>
  <c r="AE750" i="2" s="1"/>
  <c r="AF750" i="2" s="1"/>
  <c r="AD751" i="2"/>
  <c r="AE751" i="2" s="1"/>
  <c r="AF751" i="2" s="1"/>
  <c r="AD758" i="2"/>
  <c r="AE758" i="2" s="1"/>
  <c r="AF758" i="2" s="1"/>
  <c r="AD759" i="2"/>
  <c r="AE759" i="2" s="1"/>
  <c r="AF759" i="2" s="1"/>
  <c r="AD766" i="2"/>
  <c r="AE766" i="2" s="1"/>
  <c r="AF766" i="2" s="1"/>
  <c r="AD767" i="2"/>
  <c r="AE767" i="2" s="1"/>
  <c r="AF767" i="2" s="1"/>
  <c r="AD777" i="2"/>
  <c r="AE777" i="2" s="1"/>
  <c r="AF777" i="2" s="1"/>
  <c r="AD783" i="2"/>
  <c r="AE783" i="2" s="1"/>
  <c r="AF783" i="2" s="1"/>
  <c r="AD786" i="2"/>
  <c r="AE786" i="2" s="1"/>
  <c r="AF786" i="2" s="1"/>
  <c r="AD799" i="2"/>
  <c r="AE799" i="2" s="1"/>
  <c r="AF799" i="2" s="1"/>
  <c r="AD802" i="2"/>
  <c r="AE802" i="2" s="1"/>
  <c r="AF802" i="2" s="1"/>
  <c r="AD812" i="2"/>
  <c r="AE812" i="2" s="1"/>
  <c r="AF812" i="2" s="1"/>
  <c r="AD819" i="2"/>
  <c r="AE819" i="2" s="1"/>
  <c r="AF819" i="2" s="1"/>
  <c r="AD836" i="2"/>
  <c r="AE836" i="2" s="1"/>
  <c r="AF836" i="2" s="1"/>
  <c r="AD842" i="2"/>
  <c r="AE842" i="2" s="1"/>
  <c r="AF842" i="2" s="1"/>
  <c r="AD848" i="2"/>
  <c r="AE848" i="2" s="1"/>
  <c r="AF848" i="2" s="1"/>
  <c r="AD854" i="2"/>
  <c r="AE854" i="2" s="1"/>
  <c r="AF854" i="2" s="1"/>
  <c r="AD865" i="2"/>
  <c r="AE865" i="2" s="1"/>
  <c r="AF865" i="2" s="1"/>
  <c r="AD872" i="2"/>
  <c r="AE872" i="2" s="1"/>
  <c r="AF872" i="2" s="1"/>
  <c r="AD479" i="2"/>
  <c r="AE479" i="2" s="1"/>
  <c r="AF479" i="2" s="1"/>
  <c r="AD493" i="2"/>
  <c r="AE493" i="2" s="1"/>
  <c r="AF493" i="2" s="1"/>
  <c r="AD513" i="2"/>
  <c r="AE513" i="2" s="1"/>
  <c r="AF513" i="2" s="1"/>
  <c r="AD516" i="2"/>
  <c r="AE516" i="2" s="1"/>
  <c r="AF516" i="2" s="1"/>
  <c r="AD533" i="2"/>
  <c r="AE533" i="2" s="1"/>
  <c r="AF533" i="2" s="1"/>
  <c r="AD542" i="2"/>
  <c r="AE542" i="2" s="1"/>
  <c r="AF542" i="2" s="1"/>
  <c r="AD581" i="2"/>
  <c r="AE581" i="2" s="1"/>
  <c r="AF581" i="2" s="1"/>
  <c r="AD584" i="2"/>
  <c r="AE584" i="2" s="1"/>
  <c r="AF584" i="2" s="1"/>
  <c r="AD594" i="2"/>
  <c r="AE594" i="2" s="1"/>
  <c r="AF594" i="2" s="1"/>
  <c r="AD637" i="2"/>
  <c r="AE637" i="2" s="1"/>
  <c r="AF637" i="2" s="1"/>
  <c r="AD649" i="2"/>
  <c r="AE649" i="2" s="1"/>
  <c r="AF649" i="2" s="1"/>
  <c r="AD665" i="2"/>
  <c r="AE665" i="2" s="1"/>
  <c r="AF665" i="2" s="1"/>
  <c r="AD683" i="2"/>
  <c r="AE683" i="2" s="1"/>
  <c r="AF683" i="2" s="1"/>
  <c r="AD687" i="2"/>
  <c r="AE687" i="2" s="1"/>
  <c r="AF687" i="2" s="1"/>
  <c r="AD692" i="2"/>
  <c r="AE692" i="2" s="1"/>
  <c r="AF692" i="2" s="1"/>
  <c r="AD697" i="2"/>
  <c r="AE697" i="2" s="1"/>
  <c r="AF697" i="2" s="1"/>
  <c r="AD707" i="2"/>
  <c r="AE707" i="2" s="1"/>
  <c r="AF707" i="2" s="1"/>
  <c r="AD299" i="2"/>
  <c r="AE299" i="2" s="1"/>
  <c r="AF299" i="2" s="1"/>
  <c r="AD443" i="2"/>
  <c r="AE443" i="2" s="1"/>
  <c r="AF443" i="2" s="1"/>
  <c r="AD511" i="2"/>
  <c r="AE511" i="2" s="1"/>
  <c r="AF511" i="2" s="1"/>
  <c r="AD522" i="2"/>
  <c r="AE522" i="2" s="1"/>
  <c r="AF522" i="2" s="1"/>
  <c r="AD525" i="2"/>
  <c r="AE525" i="2" s="1"/>
  <c r="AF525" i="2" s="1"/>
  <c r="AD531" i="2"/>
  <c r="AE531" i="2" s="1"/>
  <c r="AF531" i="2" s="1"/>
  <c r="AD576" i="2"/>
  <c r="AE576" i="2" s="1"/>
  <c r="AF576" i="2" s="1"/>
  <c r="AD603" i="2"/>
  <c r="AE603" i="2" s="1"/>
  <c r="AF603" i="2" s="1"/>
  <c r="AD608" i="2"/>
  <c r="AE608" i="2" s="1"/>
  <c r="AF608" i="2" s="1"/>
  <c r="AD620" i="2"/>
  <c r="AE620" i="2" s="1"/>
  <c r="AF620" i="2" s="1"/>
  <c r="AD640" i="2"/>
  <c r="AE640" i="2" s="1"/>
  <c r="AF640" i="2" s="1"/>
  <c r="AD645" i="2"/>
  <c r="AE645" i="2" s="1"/>
  <c r="AF645" i="2" s="1"/>
  <c r="AD653" i="2"/>
  <c r="AE653" i="2" s="1"/>
  <c r="AF653" i="2" s="1"/>
  <c r="AD661" i="2"/>
  <c r="AE661" i="2" s="1"/>
  <c r="AF661" i="2" s="1"/>
  <c r="AD668" i="2"/>
  <c r="AE668" i="2" s="1"/>
  <c r="AF668" i="2" s="1"/>
  <c r="AD717" i="2"/>
  <c r="AE717" i="2" s="1"/>
  <c r="AF717" i="2" s="1"/>
  <c r="AD722" i="2"/>
  <c r="AE722" i="2" s="1"/>
  <c r="AF722" i="2" s="1"/>
  <c r="AD775" i="2"/>
  <c r="AE775" i="2" s="1"/>
  <c r="AF775" i="2" s="1"/>
  <c r="AD778" i="2"/>
  <c r="AE778" i="2" s="1"/>
  <c r="AF778" i="2" s="1"/>
  <c r="AD785" i="2"/>
  <c r="AE785" i="2" s="1"/>
  <c r="AF785" i="2" s="1"/>
  <c r="AD788" i="2"/>
  <c r="AE788" i="2" s="1"/>
  <c r="AF788" i="2" s="1"/>
  <c r="AD801" i="2"/>
  <c r="AE801" i="2" s="1"/>
  <c r="AF801" i="2" s="1"/>
  <c r="AD803" i="2"/>
  <c r="AE803" i="2" s="1"/>
  <c r="AF803" i="2" s="1"/>
  <c r="AD815" i="2"/>
  <c r="AE815" i="2" s="1"/>
  <c r="AF815" i="2" s="1"/>
  <c r="AD821" i="2"/>
  <c r="AE821" i="2" s="1"/>
  <c r="AF821" i="2" s="1"/>
  <c r="AD827" i="2"/>
  <c r="AE827" i="2" s="1"/>
  <c r="AF827" i="2" s="1"/>
  <c r="AD844" i="2"/>
  <c r="AE844" i="2" s="1"/>
  <c r="AF844" i="2" s="1"/>
  <c r="AD850" i="2"/>
  <c r="AE850" i="2" s="1"/>
  <c r="AF850" i="2" s="1"/>
  <c r="AD856" i="2"/>
  <c r="AE856" i="2" s="1"/>
  <c r="AF856" i="2" s="1"/>
  <c r="AD862" i="2"/>
  <c r="AE862" i="2" s="1"/>
  <c r="AF862" i="2" s="1"/>
  <c r="AD868" i="2"/>
  <c r="AE868" i="2" s="1"/>
  <c r="AF868" i="2" s="1"/>
  <c r="AD874" i="2"/>
  <c r="AE874" i="2" s="1"/>
  <c r="AF874" i="2" s="1"/>
  <c r="AD444" i="2"/>
  <c r="AE444" i="2" s="1"/>
  <c r="AF444" i="2" s="1"/>
  <c r="AD457" i="2"/>
  <c r="AE457" i="2" s="1"/>
  <c r="AF457" i="2" s="1"/>
  <c r="AD486" i="2"/>
  <c r="AE486" i="2" s="1"/>
  <c r="AF486" i="2" s="1"/>
  <c r="AD561" i="2"/>
  <c r="AE561" i="2" s="1"/>
  <c r="AF561" i="2" s="1"/>
  <c r="AD568" i="2"/>
  <c r="AE568" i="2" s="1"/>
  <c r="AF568" i="2" s="1"/>
  <c r="AD611" i="2"/>
  <c r="AE611" i="2" s="1"/>
  <c r="AF611" i="2" s="1"/>
  <c r="AD641" i="2"/>
  <c r="AE641" i="2" s="1"/>
  <c r="AF641" i="2" s="1"/>
  <c r="AD652" i="2"/>
  <c r="AE652" i="2" s="1"/>
  <c r="AF652" i="2" s="1"/>
  <c r="AD659" i="2"/>
  <c r="AE659" i="2" s="1"/>
  <c r="AF659" i="2" s="1"/>
  <c r="AD673" i="2"/>
  <c r="AE673" i="2" s="1"/>
  <c r="AF673" i="2" s="1"/>
  <c r="AD715" i="2"/>
  <c r="AE715" i="2" s="1"/>
  <c r="AF715" i="2" s="1"/>
  <c r="AD729" i="2"/>
  <c r="AE729" i="2" s="1"/>
  <c r="AF729" i="2" s="1"/>
  <c r="AD732" i="2"/>
  <c r="AE732" i="2" s="1"/>
  <c r="AF732" i="2" s="1"/>
  <c r="AD736" i="2"/>
  <c r="AE736" i="2" s="1"/>
  <c r="AF736" i="2" s="1"/>
  <c r="AD753" i="2"/>
  <c r="AE753" i="2" s="1"/>
  <c r="AF753" i="2" s="1"/>
  <c r="AD760" i="2"/>
  <c r="AE760" i="2" s="1"/>
  <c r="AF760" i="2" s="1"/>
  <c r="AD796" i="2"/>
  <c r="AE796" i="2" s="1"/>
  <c r="AF796" i="2" s="1"/>
  <c r="AD800" i="2"/>
  <c r="AE800" i="2" s="1"/>
  <c r="AF800" i="2" s="1"/>
  <c r="AD808" i="2"/>
  <c r="AE808" i="2" s="1"/>
  <c r="AF808" i="2" s="1"/>
  <c r="AD435" i="2"/>
  <c r="AE435" i="2" s="1"/>
  <c r="AF435" i="2" s="1"/>
  <c r="AD596" i="2"/>
  <c r="AE596" i="2" s="1"/>
  <c r="AF596" i="2" s="1"/>
  <c r="AD685" i="2"/>
  <c r="AE685" i="2" s="1"/>
  <c r="AF685" i="2" s="1"/>
  <c r="AD739" i="2"/>
  <c r="AE739" i="2" s="1"/>
  <c r="AF739" i="2" s="1"/>
  <c r="AD740" i="2"/>
  <c r="AE740" i="2" s="1"/>
  <c r="AF740" i="2" s="1"/>
  <c r="AD746" i="2"/>
  <c r="AE746" i="2" s="1"/>
  <c r="AF746" i="2" s="1"/>
  <c r="AD765" i="2"/>
  <c r="AE765" i="2" s="1"/>
  <c r="AF765" i="2" s="1"/>
  <c r="AD142" i="2"/>
  <c r="AE142" i="2" s="1"/>
  <c r="AF142" i="2" s="1"/>
  <c r="AD499" i="2"/>
  <c r="AE499" i="2" s="1"/>
  <c r="AF499" i="2" s="1"/>
  <c r="AD545" i="2"/>
  <c r="AE545" i="2" s="1"/>
  <c r="AF545" i="2" s="1"/>
  <c r="AD551" i="2"/>
  <c r="AE551" i="2" s="1"/>
  <c r="AF551" i="2" s="1"/>
  <c r="AD592" i="2"/>
  <c r="AE592" i="2" s="1"/>
  <c r="AF592" i="2" s="1"/>
  <c r="AD655" i="2"/>
  <c r="AE655" i="2" s="1"/>
  <c r="AF655" i="2" s="1"/>
  <c r="AD664" i="2"/>
  <c r="AE664" i="2" s="1"/>
  <c r="AF664" i="2" s="1"/>
  <c r="AD678" i="2"/>
  <c r="AE678" i="2" s="1"/>
  <c r="AF678" i="2" s="1"/>
  <c r="AD214" i="2"/>
  <c r="AE214" i="2" s="1"/>
  <c r="AF214" i="2" s="1"/>
  <c r="AD454" i="2"/>
  <c r="AE454" i="2" s="1"/>
  <c r="AF454" i="2" s="1"/>
  <c r="AD466" i="2"/>
  <c r="AE466" i="2" s="1"/>
  <c r="AF466" i="2" s="1"/>
  <c r="AD623" i="2"/>
  <c r="AE623" i="2" s="1"/>
  <c r="AF623" i="2" s="1"/>
  <c r="AD651" i="2"/>
  <c r="AE651" i="2" s="1"/>
  <c r="AF651" i="2" s="1"/>
  <c r="AD681" i="2"/>
  <c r="AE681" i="2" s="1"/>
  <c r="AF681" i="2" s="1"/>
  <c r="AD699" i="2"/>
  <c r="AE699" i="2" s="1"/>
  <c r="AF699" i="2" s="1"/>
  <c r="AD744" i="2"/>
  <c r="AE744" i="2" s="1"/>
  <c r="AF744" i="2" s="1"/>
  <c r="AD769" i="2"/>
  <c r="AE769" i="2" s="1"/>
  <c r="AF769" i="2" s="1"/>
  <c r="AD770" i="2"/>
  <c r="AE770" i="2" s="1"/>
  <c r="AF770" i="2" s="1"/>
  <c r="AD577" i="2"/>
  <c r="AE577" i="2" s="1"/>
  <c r="AF577" i="2" s="1"/>
  <c r="AD614" i="2"/>
  <c r="AE614" i="2" s="1"/>
  <c r="AF614" i="2" s="1"/>
  <c r="AD689" i="2"/>
  <c r="AE689" i="2" s="1"/>
  <c r="AF689" i="2" s="1"/>
  <c r="AD704" i="2"/>
  <c r="AE704" i="2" s="1"/>
  <c r="AF704" i="2" s="1"/>
  <c r="AD709" i="2"/>
  <c r="AE709" i="2" s="1"/>
  <c r="AF709" i="2" s="1"/>
  <c r="AD734" i="2"/>
  <c r="AE734" i="2" s="1"/>
  <c r="AF734" i="2" s="1"/>
  <c r="AD737" i="2"/>
  <c r="AE737" i="2" s="1"/>
  <c r="AF737" i="2" s="1"/>
  <c r="AD749" i="2"/>
  <c r="AE749" i="2" s="1"/>
  <c r="AF749" i="2" s="1"/>
  <c r="AD755" i="2"/>
  <c r="AE755" i="2" s="1"/>
  <c r="AF755" i="2" s="1"/>
  <c r="AD756" i="2"/>
  <c r="AE756" i="2" s="1"/>
  <c r="AF756" i="2" s="1"/>
  <c r="AD762" i="2"/>
  <c r="AE762" i="2" s="1"/>
  <c r="AF762" i="2" s="1"/>
  <c r="AD774" i="2"/>
  <c r="AE774" i="2" s="1"/>
  <c r="AF774" i="2" s="1"/>
  <c r="AD782" i="2"/>
  <c r="AE782" i="2" s="1"/>
  <c r="AF782" i="2" s="1"/>
  <c r="AD787" i="2"/>
  <c r="AE787" i="2" s="1"/>
  <c r="AF787" i="2" s="1"/>
  <c r="AD791" i="2"/>
  <c r="AE791" i="2" s="1"/>
  <c r="AF791" i="2" s="1"/>
  <c r="AD811" i="2"/>
  <c r="AE811" i="2" s="1"/>
  <c r="AF811" i="2" s="1"/>
  <c r="AD606" i="2"/>
  <c r="AE606" i="2" s="1"/>
  <c r="AF606" i="2" s="1"/>
  <c r="AD723" i="2"/>
  <c r="AE723" i="2" s="1"/>
  <c r="AF723" i="2" s="1"/>
  <c r="AD761" i="2"/>
  <c r="AE761" i="2" s="1"/>
  <c r="AF761" i="2" s="1"/>
  <c r="AD768" i="2"/>
  <c r="AE768" i="2" s="1"/>
  <c r="AF768" i="2" s="1"/>
  <c r="AD794" i="2"/>
  <c r="AE794" i="2" s="1"/>
  <c r="AF794" i="2" s="1"/>
  <c r="AD795" i="2"/>
  <c r="AE795" i="2" s="1"/>
  <c r="AF795" i="2" s="1"/>
  <c r="AD807" i="2"/>
  <c r="AE807" i="2" s="1"/>
  <c r="AF807" i="2" s="1"/>
  <c r="AD810" i="2"/>
  <c r="AE810" i="2" s="1"/>
  <c r="AF810" i="2" s="1"/>
  <c r="AD813" i="2"/>
  <c r="AE813" i="2" s="1"/>
  <c r="AF813" i="2" s="1"/>
  <c r="AD829" i="2"/>
  <c r="AE829" i="2" s="1"/>
  <c r="AF829" i="2" s="1"/>
  <c r="AD837" i="2"/>
  <c r="AE837" i="2" s="1"/>
  <c r="AF837" i="2" s="1"/>
  <c r="AD845" i="2"/>
  <c r="AE845" i="2" s="1"/>
  <c r="AF845" i="2" s="1"/>
  <c r="AD869" i="2"/>
  <c r="AE869" i="2" s="1"/>
  <c r="AF869" i="2" s="1"/>
  <c r="AD881" i="2"/>
  <c r="AE881" i="2" s="1"/>
  <c r="AF881" i="2" s="1"/>
  <c r="AD887" i="2"/>
  <c r="AE887" i="2" s="1"/>
  <c r="AF887" i="2" s="1"/>
  <c r="AD895" i="2"/>
  <c r="AE895" i="2" s="1"/>
  <c r="AF895" i="2" s="1"/>
  <c r="AD901" i="2"/>
  <c r="AE901" i="2" s="1"/>
  <c r="AF901" i="2" s="1"/>
  <c r="AD907" i="2"/>
  <c r="AE907" i="2" s="1"/>
  <c r="AF907" i="2" s="1"/>
  <c r="AD921" i="2"/>
  <c r="AE921" i="2" s="1"/>
  <c r="AF921" i="2" s="1"/>
  <c r="AD925" i="2"/>
  <c r="AE925" i="2" s="1"/>
  <c r="AF925" i="2" s="1"/>
  <c r="AD929" i="2"/>
  <c r="AE929" i="2" s="1"/>
  <c r="AF929" i="2" s="1"/>
  <c r="AD932" i="2"/>
  <c r="AE932" i="2" s="1"/>
  <c r="AF932" i="2" s="1"/>
  <c r="AD936" i="2"/>
  <c r="AE936" i="2" s="1"/>
  <c r="AF936" i="2" s="1"/>
  <c r="AD955" i="2"/>
  <c r="AE955" i="2" s="1"/>
  <c r="AF955" i="2" s="1"/>
  <c r="AD959" i="2"/>
  <c r="AE959" i="2" s="1"/>
  <c r="AF959" i="2" s="1"/>
  <c r="AD967" i="2"/>
  <c r="AE967" i="2" s="1"/>
  <c r="AF967" i="2" s="1"/>
  <c r="AD970" i="2"/>
  <c r="AE970" i="2" s="1"/>
  <c r="AF970" i="2" s="1"/>
  <c r="AD978" i="2"/>
  <c r="AE978" i="2" s="1"/>
  <c r="AF978" i="2" s="1"/>
  <c r="AD985" i="2"/>
  <c r="AE985" i="2" s="1"/>
  <c r="AF985" i="2" s="1"/>
  <c r="AD991" i="2"/>
  <c r="AE991" i="2" s="1"/>
  <c r="AF991" i="2" s="1"/>
  <c r="AD999" i="2"/>
  <c r="AE999" i="2" s="1"/>
  <c r="AF999" i="2" s="1"/>
  <c r="AD1010" i="2"/>
  <c r="AE1010" i="2" s="1"/>
  <c r="AF1010" i="2" s="1"/>
  <c r="AD1013" i="2"/>
  <c r="AE1013" i="2" s="1"/>
  <c r="AF1013" i="2" s="1"/>
  <c r="AD1016" i="2"/>
  <c r="AE1016" i="2" s="1"/>
  <c r="AF1016" i="2" s="1"/>
  <c r="AD1019" i="2"/>
  <c r="AE1019" i="2" s="1"/>
  <c r="AF1019" i="2" s="1"/>
  <c r="AD1028" i="2"/>
  <c r="AE1028" i="2" s="1"/>
  <c r="AF1028" i="2" s="1"/>
  <c r="AD1037" i="2"/>
  <c r="AE1037" i="2" s="1"/>
  <c r="AF1037" i="2" s="1"/>
  <c r="AD1046" i="2"/>
  <c r="AE1046" i="2" s="1"/>
  <c r="AF1046" i="2" s="1"/>
  <c r="AD404" i="2"/>
  <c r="AE404" i="2" s="1"/>
  <c r="AF404" i="2" s="1"/>
  <c r="AD548" i="2"/>
  <c r="AE548" i="2" s="1"/>
  <c r="AF548" i="2" s="1"/>
  <c r="AD671" i="2"/>
  <c r="AE671" i="2" s="1"/>
  <c r="AF671" i="2" s="1"/>
  <c r="AD695" i="2"/>
  <c r="AE695" i="2" s="1"/>
  <c r="AF695" i="2" s="1"/>
  <c r="AD700" i="2"/>
  <c r="AE700" i="2" s="1"/>
  <c r="AF700" i="2" s="1"/>
  <c r="AD710" i="2"/>
  <c r="AE710" i="2" s="1"/>
  <c r="AF710" i="2" s="1"/>
  <c r="AD747" i="2"/>
  <c r="AE747" i="2" s="1"/>
  <c r="AF747" i="2" s="1"/>
  <c r="AD754" i="2"/>
  <c r="AE754" i="2" s="1"/>
  <c r="AF754" i="2" s="1"/>
  <c r="AD773" i="2"/>
  <c r="AE773" i="2" s="1"/>
  <c r="AF773" i="2" s="1"/>
  <c r="AD781" i="2"/>
  <c r="AE781" i="2" s="1"/>
  <c r="AF781" i="2" s="1"/>
  <c r="AD792" i="2"/>
  <c r="AE792" i="2" s="1"/>
  <c r="AF792" i="2" s="1"/>
  <c r="AD793" i="2"/>
  <c r="AE793" i="2" s="1"/>
  <c r="AF793" i="2" s="1"/>
  <c r="AD804" i="2"/>
  <c r="AE804" i="2" s="1"/>
  <c r="AF804" i="2" s="1"/>
  <c r="AD828" i="2"/>
  <c r="AE828" i="2" s="1"/>
  <c r="AF828" i="2" s="1"/>
  <c r="AD853" i="2"/>
  <c r="AE853" i="2" s="1"/>
  <c r="AF853" i="2" s="1"/>
  <c r="AD861" i="2"/>
  <c r="AE861" i="2" s="1"/>
  <c r="AF861" i="2" s="1"/>
  <c r="AD882" i="2"/>
  <c r="AE882" i="2" s="1"/>
  <c r="AF882" i="2" s="1"/>
  <c r="AD888" i="2"/>
  <c r="AE888" i="2" s="1"/>
  <c r="AF888" i="2" s="1"/>
  <c r="AD896" i="2"/>
  <c r="AE896" i="2" s="1"/>
  <c r="AF896" i="2" s="1"/>
  <c r="AD913" i="2"/>
  <c r="AE913" i="2" s="1"/>
  <c r="AF913" i="2" s="1"/>
  <c r="AD918" i="2"/>
  <c r="AE918" i="2" s="1"/>
  <c r="AF918" i="2" s="1"/>
  <c r="AD944" i="2"/>
  <c r="AE944" i="2" s="1"/>
  <c r="AF944" i="2" s="1"/>
  <c r="AD948" i="2"/>
  <c r="AE948" i="2" s="1"/>
  <c r="AF948" i="2" s="1"/>
  <c r="AD956" i="2"/>
  <c r="AE956" i="2" s="1"/>
  <c r="AF956" i="2" s="1"/>
  <c r="AD963" i="2"/>
  <c r="AE963" i="2" s="1"/>
  <c r="AF963" i="2" s="1"/>
  <c r="AD974" i="2"/>
  <c r="AE974" i="2" s="1"/>
  <c r="AF974" i="2" s="1"/>
  <c r="AD982" i="2"/>
  <c r="AE982" i="2" s="1"/>
  <c r="AF982" i="2" s="1"/>
  <c r="AD992" i="2"/>
  <c r="AE992" i="2" s="1"/>
  <c r="AF992" i="2" s="1"/>
  <c r="AD1000" i="2"/>
  <c r="AE1000" i="2" s="1"/>
  <c r="AF1000" i="2" s="1"/>
  <c r="AD1024" i="2"/>
  <c r="AE1024" i="2" s="1"/>
  <c r="AF1024" i="2" s="1"/>
  <c r="AD1033" i="2"/>
  <c r="AE1033" i="2" s="1"/>
  <c r="AF1033" i="2" s="1"/>
  <c r="AD1042" i="2"/>
  <c r="AE1042" i="2" s="1"/>
  <c r="AF1042" i="2" s="1"/>
  <c r="AD1043" i="2"/>
  <c r="AE1043" i="2" s="1"/>
  <c r="AF1043" i="2" s="1"/>
  <c r="AD410" i="2"/>
  <c r="AE410" i="2" s="1"/>
  <c r="AF410" i="2" s="1"/>
  <c r="AD667" i="2"/>
  <c r="AE667" i="2" s="1"/>
  <c r="AF667" i="2" s="1"/>
  <c r="AD691" i="2"/>
  <c r="AE691" i="2" s="1"/>
  <c r="AF691" i="2" s="1"/>
  <c r="AD696" i="2"/>
  <c r="AE696" i="2" s="1"/>
  <c r="AF696" i="2" s="1"/>
  <c r="AD706" i="2"/>
  <c r="AE706" i="2" s="1"/>
  <c r="AF706" i="2" s="1"/>
  <c r="AD745" i="2"/>
  <c r="AE745" i="2" s="1"/>
  <c r="AF745" i="2" s="1"/>
  <c r="AD752" i="2"/>
  <c r="AE752" i="2" s="1"/>
  <c r="AF752" i="2" s="1"/>
  <c r="AD789" i="2"/>
  <c r="AE789" i="2" s="1"/>
  <c r="AF789" i="2" s="1"/>
  <c r="AD790" i="2"/>
  <c r="AE790" i="2" s="1"/>
  <c r="AF790" i="2" s="1"/>
  <c r="AD818" i="2"/>
  <c r="AE818" i="2" s="1"/>
  <c r="AF818" i="2" s="1"/>
  <c r="AD835" i="2"/>
  <c r="AE835" i="2" s="1"/>
  <c r="AF835" i="2" s="1"/>
  <c r="AD843" i="2"/>
  <c r="AE843" i="2" s="1"/>
  <c r="AF843" i="2" s="1"/>
  <c r="AD851" i="2"/>
  <c r="AE851" i="2" s="1"/>
  <c r="AF851" i="2" s="1"/>
  <c r="AD852" i="2"/>
  <c r="AE852" i="2" s="1"/>
  <c r="AF852" i="2" s="1"/>
  <c r="AD860" i="2"/>
  <c r="AE860" i="2" s="1"/>
  <c r="AF860" i="2" s="1"/>
  <c r="AD875" i="2"/>
  <c r="AE875" i="2" s="1"/>
  <c r="AF875" i="2" s="1"/>
  <c r="AD876" i="2"/>
  <c r="AE876" i="2" s="1"/>
  <c r="AF876" i="2" s="1"/>
  <c r="AD877" i="2"/>
  <c r="AE877" i="2" s="1"/>
  <c r="AF877" i="2" s="1"/>
  <c r="AD883" i="2"/>
  <c r="AE883" i="2" s="1"/>
  <c r="AF883" i="2" s="1"/>
  <c r="AD889" i="2"/>
  <c r="AE889" i="2" s="1"/>
  <c r="AF889" i="2" s="1"/>
  <c r="AD902" i="2"/>
  <c r="AE902" i="2" s="1"/>
  <c r="AF902" i="2" s="1"/>
  <c r="AD908" i="2"/>
  <c r="AE908" i="2" s="1"/>
  <c r="AF908" i="2" s="1"/>
  <c r="AD914" i="2"/>
  <c r="AE914" i="2" s="1"/>
  <c r="AF914" i="2" s="1"/>
  <c r="AD919" i="2"/>
  <c r="AE919" i="2" s="1"/>
  <c r="AF919" i="2" s="1"/>
  <c r="AD922" i="2"/>
  <c r="AE922" i="2" s="1"/>
  <c r="AF922" i="2" s="1"/>
  <c r="AD926" i="2"/>
  <c r="AE926" i="2" s="1"/>
  <c r="AF926" i="2" s="1"/>
  <c r="AD930" i="2"/>
  <c r="AE930" i="2" s="1"/>
  <c r="AF930" i="2" s="1"/>
  <c r="AD933" i="2"/>
  <c r="AE933" i="2" s="1"/>
  <c r="AF933" i="2" s="1"/>
  <c r="AD937" i="2"/>
  <c r="AE937" i="2" s="1"/>
  <c r="AF937" i="2" s="1"/>
  <c r="AD941" i="2"/>
  <c r="AE941" i="2" s="1"/>
  <c r="AF941" i="2" s="1"/>
  <c r="AD945" i="2"/>
  <c r="AE945" i="2" s="1"/>
  <c r="AF945" i="2" s="1"/>
  <c r="AD952" i="2"/>
  <c r="AE952" i="2" s="1"/>
  <c r="AF952" i="2" s="1"/>
  <c r="AD971" i="2"/>
  <c r="AE971" i="2" s="1"/>
  <c r="AF971" i="2" s="1"/>
  <c r="AD983" i="2"/>
  <c r="AE983" i="2" s="1"/>
  <c r="AF983" i="2" s="1"/>
  <c r="AD986" i="2"/>
  <c r="AE986" i="2" s="1"/>
  <c r="AF986" i="2" s="1"/>
  <c r="AD993" i="2"/>
  <c r="AE993" i="2" s="1"/>
  <c r="AF993" i="2" s="1"/>
  <c r="AD1001" i="2"/>
  <c r="AE1001" i="2" s="1"/>
  <c r="AF1001" i="2" s="1"/>
  <c r="AD1007" i="2"/>
  <c r="AE1007" i="2" s="1"/>
  <c r="AF1007" i="2" s="1"/>
  <c r="AD1017" i="2"/>
  <c r="AE1017" i="2" s="1"/>
  <c r="AF1017" i="2" s="1"/>
  <c r="AD1020" i="2"/>
  <c r="AE1020" i="2" s="1"/>
  <c r="AF1020" i="2" s="1"/>
  <c r="AD1029" i="2"/>
  <c r="AE1029" i="2" s="1"/>
  <c r="AF1029" i="2" s="1"/>
  <c r="AD1038" i="2"/>
  <c r="AE1038" i="2" s="1"/>
  <c r="AF1038" i="2" s="1"/>
  <c r="AD1039" i="2"/>
  <c r="AE1039" i="2" s="1"/>
  <c r="AF1039" i="2" s="1"/>
  <c r="AD442" i="2"/>
  <c r="AE442" i="2" s="1"/>
  <c r="AF442" i="2" s="1"/>
  <c r="AD598" i="2"/>
  <c r="AE598" i="2" s="1"/>
  <c r="AF598" i="2" s="1"/>
  <c r="AD662" i="2"/>
  <c r="AE662" i="2" s="1"/>
  <c r="AF662" i="2" s="1"/>
  <c r="AD716" i="2"/>
  <c r="AE716" i="2" s="1"/>
  <c r="AF716" i="2" s="1"/>
  <c r="AD738" i="2"/>
  <c r="AE738" i="2" s="1"/>
  <c r="AF738" i="2" s="1"/>
  <c r="AD757" i="2"/>
  <c r="AE757" i="2" s="1"/>
  <c r="AF757" i="2" s="1"/>
  <c r="AD764" i="2"/>
  <c r="AE764" i="2" s="1"/>
  <c r="AF764" i="2" s="1"/>
  <c r="AD772" i="2"/>
  <c r="AE772" i="2" s="1"/>
  <c r="AF772" i="2" s="1"/>
  <c r="AD776" i="2"/>
  <c r="AE776" i="2" s="1"/>
  <c r="AF776" i="2" s="1"/>
  <c r="AD780" i="2"/>
  <c r="AE780" i="2" s="1"/>
  <c r="AF780" i="2" s="1"/>
  <c r="AD806" i="2"/>
  <c r="AE806" i="2" s="1"/>
  <c r="AF806" i="2" s="1"/>
  <c r="AD809" i="2"/>
  <c r="AE809" i="2" s="1"/>
  <c r="AF809" i="2" s="1"/>
  <c r="AD826" i="2"/>
  <c r="AE826" i="2" s="1"/>
  <c r="AF826" i="2" s="1"/>
  <c r="AD834" i="2"/>
  <c r="AE834" i="2" s="1"/>
  <c r="AF834" i="2" s="1"/>
  <c r="AD859" i="2"/>
  <c r="AE859" i="2" s="1"/>
  <c r="AF859" i="2" s="1"/>
  <c r="AD867" i="2"/>
  <c r="AE867" i="2" s="1"/>
  <c r="AF867" i="2" s="1"/>
  <c r="AD878" i="2"/>
  <c r="AE878" i="2" s="1"/>
  <c r="AF878" i="2" s="1"/>
  <c r="AD890" i="2"/>
  <c r="AE890" i="2" s="1"/>
  <c r="AF890" i="2" s="1"/>
  <c r="AD897" i="2"/>
  <c r="AE897" i="2" s="1"/>
  <c r="AF897" i="2" s="1"/>
  <c r="AD903" i="2"/>
  <c r="AE903" i="2" s="1"/>
  <c r="AF903" i="2" s="1"/>
  <c r="AD909" i="2"/>
  <c r="AE909" i="2" s="1"/>
  <c r="AF909" i="2" s="1"/>
  <c r="AD915" i="2"/>
  <c r="AE915" i="2" s="1"/>
  <c r="AF915" i="2" s="1"/>
  <c r="AD934" i="2"/>
  <c r="AE934" i="2" s="1"/>
  <c r="AF934" i="2" s="1"/>
  <c r="AD949" i="2"/>
  <c r="AE949" i="2" s="1"/>
  <c r="AF949" i="2" s="1"/>
  <c r="AD960" i="2"/>
  <c r="AE960" i="2" s="1"/>
  <c r="AF960" i="2" s="1"/>
  <c r="AD972" i="2"/>
  <c r="AE972" i="2" s="1"/>
  <c r="AF972" i="2" s="1"/>
  <c r="AD975" i="2"/>
  <c r="AE975" i="2" s="1"/>
  <c r="AF975" i="2" s="1"/>
  <c r="AD979" i="2"/>
  <c r="AE979" i="2" s="1"/>
  <c r="AF979" i="2" s="1"/>
  <c r="AD994" i="2"/>
  <c r="AE994" i="2" s="1"/>
  <c r="AF994" i="2" s="1"/>
  <c r="AD1002" i="2"/>
  <c r="AE1002" i="2" s="1"/>
  <c r="AF1002" i="2" s="1"/>
  <c r="AD1014" i="2"/>
  <c r="AE1014" i="2" s="1"/>
  <c r="AF1014" i="2" s="1"/>
  <c r="AD1025" i="2"/>
  <c r="AE1025" i="2" s="1"/>
  <c r="AF1025" i="2" s="1"/>
  <c r="AD1034" i="2"/>
  <c r="AE1034" i="2" s="1"/>
  <c r="AF1034" i="2" s="1"/>
  <c r="AD1035" i="2"/>
  <c r="AE1035" i="2" s="1"/>
  <c r="AF1035" i="2" s="1"/>
  <c r="AD663" i="2"/>
  <c r="AE663" i="2" s="1"/>
  <c r="AF663" i="2" s="1"/>
  <c r="AD712" i="2"/>
  <c r="AE712" i="2" s="1"/>
  <c r="AF712" i="2" s="1"/>
  <c r="AD730" i="2"/>
  <c r="AE730" i="2" s="1"/>
  <c r="AF730" i="2" s="1"/>
  <c r="AD784" i="2"/>
  <c r="AE784" i="2" s="1"/>
  <c r="AF784" i="2" s="1"/>
  <c r="AD825" i="2"/>
  <c r="AE825" i="2" s="1"/>
  <c r="AF825" i="2" s="1"/>
  <c r="AD833" i="2"/>
  <c r="AE833" i="2" s="1"/>
  <c r="AF833" i="2" s="1"/>
  <c r="AD858" i="2"/>
  <c r="AE858" i="2" s="1"/>
  <c r="AF858" i="2" s="1"/>
  <c r="AD866" i="2"/>
  <c r="AE866" i="2" s="1"/>
  <c r="AF866" i="2" s="1"/>
  <c r="AD884" i="2"/>
  <c r="AE884" i="2" s="1"/>
  <c r="AF884" i="2" s="1"/>
  <c r="AD891" i="2"/>
  <c r="AE891" i="2" s="1"/>
  <c r="AF891" i="2" s="1"/>
  <c r="AD898" i="2"/>
  <c r="AE898" i="2" s="1"/>
  <c r="AF898" i="2" s="1"/>
  <c r="AD904" i="2"/>
  <c r="AE904" i="2" s="1"/>
  <c r="AF904" i="2" s="1"/>
  <c r="AD910" i="2"/>
  <c r="AE910" i="2" s="1"/>
  <c r="AF910" i="2" s="1"/>
  <c r="AD923" i="2"/>
  <c r="AE923" i="2" s="1"/>
  <c r="AF923" i="2" s="1"/>
  <c r="AD927" i="2"/>
  <c r="AE927" i="2" s="1"/>
  <c r="AF927" i="2" s="1"/>
  <c r="AD935" i="2"/>
  <c r="AE935" i="2" s="1"/>
  <c r="AF935" i="2" s="1"/>
  <c r="AD938" i="2"/>
  <c r="AE938" i="2" s="1"/>
  <c r="AF938" i="2" s="1"/>
  <c r="AD946" i="2"/>
  <c r="AE946" i="2" s="1"/>
  <c r="AF946" i="2" s="1"/>
  <c r="AD953" i="2"/>
  <c r="AE953" i="2" s="1"/>
  <c r="AF953" i="2" s="1"/>
  <c r="AD957" i="2"/>
  <c r="AE957" i="2" s="1"/>
  <c r="AF957" i="2" s="1"/>
  <c r="AD961" i="2"/>
  <c r="AE961" i="2" s="1"/>
  <c r="AF961" i="2" s="1"/>
  <c r="AD964" i="2"/>
  <c r="AE964" i="2" s="1"/>
  <c r="AF964" i="2" s="1"/>
  <c r="AD968" i="2"/>
  <c r="AE968" i="2" s="1"/>
  <c r="AF968" i="2" s="1"/>
  <c r="AD987" i="2"/>
  <c r="AE987" i="2" s="1"/>
  <c r="AF987" i="2" s="1"/>
  <c r="AD995" i="2"/>
  <c r="AE995" i="2" s="1"/>
  <c r="AF995" i="2" s="1"/>
  <c r="AD1003" i="2"/>
  <c r="AE1003" i="2" s="1"/>
  <c r="AF1003" i="2" s="1"/>
  <c r="AD1008" i="2"/>
  <c r="AE1008" i="2" s="1"/>
  <c r="AF1008" i="2" s="1"/>
  <c r="AD1011" i="2"/>
  <c r="AE1011" i="2" s="1"/>
  <c r="AF1011" i="2" s="1"/>
  <c r="AD1021" i="2"/>
  <c r="AE1021" i="2" s="1"/>
  <c r="AF1021" i="2" s="1"/>
  <c r="AD1030" i="2"/>
  <c r="AE1030" i="2" s="1"/>
  <c r="AF1030" i="2" s="1"/>
  <c r="AD1031" i="2"/>
  <c r="AE1031" i="2" s="1"/>
  <c r="AF1031" i="2" s="1"/>
  <c r="AD496" i="2"/>
  <c r="AE496" i="2" s="1"/>
  <c r="AF496" i="2" s="1"/>
  <c r="AD589" i="2"/>
  <c r="AE589" i="2" s="1"/>
  <c r="AF589" i="2" s="1"/>
  <c r="AD643" i="2"/>
  <c r="AE643" i="2" s="1"/>
  <c r="AF643" i="2" s="1"/>
  <c r="AD805" i="2"/>
  <c r="AE805" i="2" s="1"/>
  <c r="AF805" i="2" s="1"/>
  <c r="AD822" i="2"/>
  <c r="AE822" i="2" s="1"/>
  <c r="AF822" i="2" s="1"/>
  <c r="AD823" i="2"/>
  <c r="AE823" i="2" s="1"/>
  <c r="AF823" i="2" s="1"/>
  <c r="AD831" i="2"/>
  <c r="AE831" i="2" s="1"/>
  <c r="AF831" i="2" s="1"/>
  <c r="AD839" i="2"/>
  <c r="AE839" i="2" s="1"/>
  <c r="AF839" i="2" s="1"/>
  <c r="AD864" i="2"/>
  <c r="AE864" i="2" s="1"/>
  <c r="AF864" i="2" s="1"/>
  <c r="AD880" i="2"/>
  <c r="AE880" i="2" s="1"/>
  <c r="AF880" i="2" s="1"/>
  <c r="AD886" i="2"/>
  <c r="AE886" i="2" s="1"/>
  <c r="AF886" i="2" s="1"/>
  <c r="AD893" i="2"/>
  <c r="AE893" i="2" s="1"/>
  <c r="AF893" i="2" s="1"/>
  <c r="AD905" i="2"/>
  <c r="AE905" i="2" s="1"/>
  <c r="AF905" i="2" s="1"/>
  <c r="AD911" i="2"/>
  <c r="AE911" i="2" s="1"/>
  <c r="AF911" i="2" s="1"/>
  <c r="AD920" i="2"/>
  <c r="AE920" i="2" s="1"/>
  <c r="AF920" i="2" s="1"/>
  <c r="AD939" i="2"/>
  <c r="AE939" i="2" s="1"/>
  <c r="AF939" i="2" s="1"/>
  <c r="AD951" i="2"/>
  <c r="AE951" i="2" s="1"/>
  <c r="AF951" i="2" s="1"/>
  <c r="AD954" i="2"/>
  <c r="AE954" i="2" s="1"/>
  <c r="AF954" i="2" s="1"/>
  <c r="AD958" i="2"/>
  <c r="AE958" i="2" s="1"/>
  <c r="AF958" i="2" s="1"/>
  <c r="AD962" i="2"/>
  <c r="AE962" i="2" s="1"/>
  <c r="AF962" i="2" s="1"/>
  <c r="AD965" i="2"/>
  <c r="AE965" i="2" s="1"/>
  <c r="AF965" i="2" s="1"/>
  <c r="AD969" i="2"/>
  <c r="AE969" i="2" s="1"/>
  <c r="AF969" i="2" s="1"/>
  <c r="AD973" i="2"/>
  <c r="AE973" i="2" s="1"/>
  <c r="AF973" i="2" s="1"/>
  <c r="AD977" i="2"/>
  <c r="AE977" i="2" s="1"/>
  <c r="AF977" i="2" s="1"/>
  <c r="AD984" i="2"/>
  <c r="AE984" i="2" s="1"/>
  <c r="AF984" i="2" s="1"/>
  <c r="AD989" i="2"/>
  <c r="AE989" i="2" s="1"/>
  <c r="AF989" i="2" s="1"/>
  <c r="AD997" i="2"/>
  <c r="AE997" i="2" s="1"/>
  <c r="AF997" i="2" s="1"/>
  <c r="AD1005" i="2"/>
  <c r="AE1005" i="2" s="1"/>
  <c r="AF1005" i="2" s="1"/>
  <c r="AD1012" i="2"/>
  <c r="AE1012" i="2" s="1"/>
  <c r="AF1012" i="2" s="1"/>
  <c r="AD1018" i="2"/>
  <c r="AE1018" i="2" s="1"/>
  <c r="AF1018" i="2" s="1"/>
  <c r="AD1022" i="2"/>
  <c r="AE1022" i="2" s="1"/>
  <c r="AF1022" i="2" s="1"/>
  <c r="AD1023" i="2"/>
  <c r="AE1023" i="2" s="1"/>
  <c r="AF1023" i="2" s="1"/>
  <c r="AD1036" i="2"/>
  <c r="AE1036" i="2" s="1"/>
  <c r="AF1036" i="2" s="1"/>
  <c r="AD817" i="2"/>
  <c r="AE817" i="2" s="1"/>
  <c r="AF817" i="2" s="1"/>
  <c r="AD832" i="2"/>
  <c r="AE832" i="2" s="1"/>
  <c r="AF832" i="2" s="1"/>
  <c r="AD841" i="2"/>
  <c r="AE841" i="2" s="1"/>
  <c r="AF841" i="2" s="1"/>
  <c r="AD873" i="2"/>
  <c r="AE873" i="2" s="1"/>
  <c r="AF873" i="2" s="1"/>
  <c r="AD931" i="2"/>
  <c r="AE931" i="2" s="1"/>
  <c r="AF931" i="2" s="1"/>
  <c r="AD950" i="2"/>
  <c r="AE950" i="2" s="1"/>
  <c r="AF950" i="2" s="1"/>
  <c r="AD988" i="2"/>
  <c r="AE988" i="2" s="1"/>
  <c r="AF988" i="2" s="1"/>
  <c r="AD1009" i="2"/>
  <c r="AE1009" i="2" s="1"/>
  <c r="AF1009" i="2" s="1"/>
  <c r="AD1015" i="2"/>
  <c r="AE1015" i="2" s="1"/>
  <c r="AF1015" i="2" s="1"/>
  <c r="AD1050" i="2"/>
  <c r="AE1050" i="2" s="1"/>
  <c r="AF1050" i="2" s="1"/>
  <c r="AD1051" i="2"/>
  <c r="AE1051" i="2" s="1"/>
  <c r="AF1051" i="2" s="1"/>
  <c r="AD1061" i="2"/>
  <c r="AE1061" i="2" s="1"/>
  <c r="AF1061" i="2" s="1"/>
  <c r="AD1064" i="2"/>
  <c r="AE1064" i="2" s="1"/>
  <c r="AF1064" i="2" s="1"/>
  <c r="AD1075" i="2"/>
  <c r="AE1075" i="2" s="1"/>
  <c r="AF1075" i="2" s="1"/>
  <c r="AD1083" i="2"/>
  <c r="AE1083" i="2" s="1"/>
  <c r="AF1083" i="2" s="1"/>
  <c r="AD1086" i="2"/>
  <c r="AE1086" i="2" s="1"/>
  <c r="AF1086" i="2" s="1"/>
  <c r="AD1089" i="2"/>
  <c r="AE1089" i="2" s="1"/>
  <c r="AF1089" i="2" s="1"/>
  <c r="AD1092" i="2"/>
  <c r="AE1092" i="2" s="1"/>
  <c r="AF1092" i="2" s="1"/>
  <c r="AD1094" i="2"/>
  <c r="AE1094" i="2" s="1"/>
  <c r="AF1094" i="2" s="1"/>
  <c r="AD1115" i="2"/>
  <c r="AE1115" i="2" s="1"/>
  <c r="AF1115" i="2" s="1"/>
  <c r="AD1124" i="2"/>
  <c r="AE1124" i="2" s="1"/>
  <c r="AF1124" i="2" s="1"/>
  <c r="AD1126" i="2"/>
  <c r="AE1126" i="2" s="1"/>
  <c r="AF1126" i="2" s="1"/>
  <c r="AD1144" i="2"/>
  <c r="AE1144" i="2" s="1"/>
  <c r="AF1144" i="2" s="1"/>
  <c r="AD1148" i="2"/>
  <c r="AE1148" i="2" s="1"/>
  <c r="AF1148" i="2" s="1"/>
  <c r="AD1150" i="2"/>
  <c r="AE1150" i="2" s="1"/>
  <c r="AF1150" i="2" s="1"/>
  <c r="AD1152" i="2"/>
  <c r="AE1152" i="2" s="1"/>
  <c r="AF1152" i="2" s="1"/>
  <c r="AD1154" i="2"/>
  <c r="AE1154" i="2" s="1"/>
  <c r="AF1154" i="2" s="1"/>
  <c r="AD1156" i="2"/>
  <c r="AE1156" i="2" s="1"/>
  <c r="AF1156" i="2" s="1"/>
  <c r="AD1158" i="2"/>
  <c r="AE1158" i="2" s="1"/>
  <c r="AF1158" i="2" s="1"/>
  <c r="AD1160" i="2"/>
  <c r="AE1160" i="2" s="1"/>
  <c r="AF1160" i="2" s="1"/>
  <c r="AD1162" i="2"/>
  <c r="AE1162" i="2" s="1"/>
  <c r="AF1162" i="2" s="1"/>
  <c r="AD1164" i="2"/>
  <c r="AE1164" i="2" s="1"/>
  <c r="AF1164" i="2" s="1"/>
  <c r="AD1166" i="2"/>
  <c r="AE1166" i="2" s="1"/>
  <c r="AF1166" i="2" s="1"/>
  <c r="AD1168" i="2"/>
  <c r="AE1168" i="2" s="1"/>
  <c r="AF1168" i="2" s="1"/>
  <c r="AD1170" i="2"/>
  <c r="AE1170" i="2" s="1"/>
  <c r="AF1170" i="2" s="1"/>
  <c r="AD1172" i="2"/>
  <c r="AE1172" i="2" s="1"/>
  <c r="AF1172" i="2" s="1"/>
  <c r="AD1174" i="2"/>
  <c r="AE1174" i="2" s="1"/>
  <c r="AF1174" i="2" s="1"/>
  <c r="AD1176" i="2"/>
  <c r="AE1176" i="2" s="1"/>
  <c r="AF1176" i="2" s="1"/>
  <c r="AD1178" i="2"/>
  <c r="AE1178" i="2" s="1"/>
  <c r="AF1178" i="2" s="1"/>
  <c r="AD1180" i="2"/>
  <c r="AE1180" i="2" s="1"/>
  <c r="AF1180" i="2" s="1"/>
  <c r="AD1182" i="2"/>
  <c r="AE1182" i="2" s="1"/>
  <c r="AF1182" i="2" s="1"/>
  <c r="AD1184" i="2"/>
  <c r="AE1184" i="2" s="1"/>
  <c r="AF1184" i="2" s="1"/>
  <c r="AD1186" i="2"/>
  <c r="AE1186" i="2" s="1"/>
  <c r="AF1186" i="2" s="1"/>
  <c r="AD1188" i="2"/>
  <c r="AE1188" i="2" s="1"/>
  <c r="AF1188" i="2" s="1"/>
  <c r="AD1190" i="2"/>
  <c r="AE1190" i="2" s="1"/>
  <c r="AF1190" i="2" s="1"/>
  <c r="AD1192" i="2"/>
  <c r="AE1192" i="2" s="1"/>
  <c r="AF1192" i="2" s="1"/>
  <c r="AD1194" i="2"/>
  <c r="AE1194" i="2" s="1"/>
  <c r="AF1194" i="2" s="1"/>
  <c r="AD1208" i="2"/>
  <c r="AE1208" i="2" s="1"/>
  <c r="AF1208" i="2" s="1"/>
  <c r="AD1224" i="2"/>
  <c r="AE1224" i="2" s="1"/>
  <c r="AF1224" i="2" s="1"/>
  <c r="AD1240" i="2"/>
  <c r="AE1240" i="2" s="1"/>
  <c r="AF1240" i="2" s="1"/>
  <c r="AD1256" i="2"/>
  <c r="AE1256" i="2" s="1"/>
  <c r="AF1256" i="2" s="1"/>
  <c r="AD1272" i="2"/>
  <c r="AE1272" i="2" s="1"/>
  <c r="AF1272" i="2" s="1"/>
  <c r="AD1288" i="2"/>
  <c r="AE1288" i="2" s="1"/>
  <c r="AF1288" i="2" s="1"/>
  <c r="AD1304" i="2"/>
  <c r="AE1304" i="2" s="1"/>
  <c r="AF1304" i="2" s="1"/>
  <c r="AD1310" i="2"/>
  <c r="AE1310" i="2" s="1"/>
  <c r="AF1310" i="2" s="1"/>
  <c r="AD1318" i="2"/>
  <c r="AE1318" i="2" s="1"/>
  <c r="AF1318" i="2" s="1"/>
  <c r="AD1325" i="2"/>
  <c r="AE1325" i="2" s="1"/>
  <c r="AF1325" i="2" s="1"/>
  <c r="AD1334" i="2"/>
  <c r="AE1334" i="2" s="1"/>
  <c r="AF1334" i="2" s="1"/>
  <c r="AD1341" i="2"/>
  <c r="AE1341" i="2" s="1"/>
  <c r="AF1341" i="2" s="1"/>
  <c r="AD1350" i="2"/>
  <c r="AE1350" i="2" s="1"/>
  <c r="AF1350" i="2" s="1"/>
  <c r="AD1357" i="2"/>
  <c r="AE1357" i="2" s="1"/>
  <c r="AF1357" i="2" s="1"/>
  <c r="AD1364" i="2"/>
  <c r="AE1364" i="2" s="1"/>
  <c r="AF1364" i="2" s="1"/>
  <c r="AD1376" i="2"/>
  <c r="AE1376" i="2" s="1"/>
  <c r="AF1376" i="2" s="1"/>
  <c r="AD1381" i="2"/>
  <c r="AE1381" i="2" s="1"/>
  <c r="AF1381" i="2" s="1"/>
  <c r="AD1387" i="2"/>
  <c r="AE1387" i="2" s="1"/>
  <c r="AF1387" i="2" s="1"/>
  <c r="AD1399" i="2"/>
  <c r="AE1399" i="2" s="1"/>
  <c r="AF1399" i="2" s="1"/>
  <c r="AD1404" i="2"/>
  <c r="AE1404" i="2" s="1"/>
  <c r="AF1404" i="2" s="1"/>
  <c r="AD1416" i="2"/>
  <c r="AE1416" i="2" s="1"/>
  <c r="AF1416" i="2" s="1"/>
  <c r="AD1422" i="2"/>
  <c r="AE1422" i="2" s="1"/>
  <c r="AF1422" i="2" s="1"/>
  <c r="AD1428" i="2"/>
  <c r="AE1428" i="2" s="1"/>
  <c r="AF1428" i="2" s="1"/>
  <c r="AD1440" i="2"/>
  <c r="AE1440" i="2" s="1"/>
  <c r="AF1440" i="2" s="1"/>
  <c r="AD1445" i="2"/>
  <c r="AE1445" i="2" s="1"/>
  <c r="AF1445" i="2" s="1"/>
  <c r="AD1451" i="2"/>
  <c r="AE1451" i="2" s="1"/>
  <c r="AF1451" i="2" s="1"/>
  <c r="AD1463" i="2"/>
  <c r="AE1463" i="2" s="1"/>
  <c r="AF1463" i="2" s="1"/>
  <c r="AD1468" i="2"/>
  <c r="AE1468" i="2" s="1"/>
  <c r="AF1468" i="2" s="1"/>
  <c r="AD1480" i="2"/>
  <c r="AE1480" i="2" s="1"/>
  <c r="AF1480" i="2" s="1"/>
  <c r="AD1486" i="2"/>
  <c r="AE1486" i="2" s="1"/>
  <c r="AF1486" i="2" s="1"/>
  <c r="AD1492" i="2"/>
  <c r="AE1492" i="2" s="1"/>
  <c r="AF1492" i="2" s="1"/>
  <c r="AD846" i="2"/>
  <c r="AE846" i="2" s="1"/>
  <c r="AF846" i="2" s="1"/>
  <c r="AD855" i="2"/>
  <c r="AE855" i="2" s="1"/>
  <c r="AF855" i="2" s="1"/>
  <c r="AD912" i="2"/>
  <c r="AE912" i="2" s="1"/>
  <c r="AF912" i="2" s="1"/>
  <c r="AD928" i="2"/>
  <c r="AE928" i="2" s="1"/>
  <c r="AF928" i="2" s="1"/>
  <c r="AD947" i="2"/>
  <c r="AE947" i="2" s="1"/>
  <c r="AF947" i="2" s="1"/>
  <c r="AD966" i="2"/>
  <c r="AE966" i="2" s="1"/>
  <c r="AF966" i="2" s="1"/>
  <c r="AD1006" i="2"/>
  <c r="AE1006" i="2" s="1"/>
  <c r="AF1006" i="2" s="1"/>
  <c r="AD1041" i="2"/>
  <c r="AE1041" i="2" s="1"/>
  <c r="AF1041" i="2" s="1"/>
  <c r="AD1047" i="2"/>
  <c r="AE1047" i="2" s="1"/>
  <c r="AF1047" i="2" s="1"/>
  <c r="AD1067" i="2"/>
  <c r="AE1067" i="2" s="1"/>
  <c r="AF1067" i="2" s="1"/>
  <c r="AD1078" i="2"/>
  <c r="AE1078" i="2" s="1"/>
  <c r="AF1078" i="2" s="1"/>
  <c r="AD1081" i="2"/>
  <c r="AE1081" i="2" s="1"/>
  <c r="AF1081" i="2" s="1"/>
  <c r="AD1100" i="2"/>
  <c r="AE1100" i="2" s="1"/>
  <c r="AF1100" i="2" s="1"/>
  <c r="AD1102" i="2"/>
  <c r="AE1102" i="2" s="1"/>
  <c r="AF1102" i="2" s="1"/>
  <c r="AD1113" i="2"/>
  <c r="AE1113" i="2" s="1"/>
  <c r="AF1113" i="2" s="1"/>
  <c r="AD1120" i="2"/>
  <c r="AE1120" i="2" s="1"/>
  <c r="AF1120" i="2" s="1"/>
  <c r="AD1131" i="2"/>
  <c r="AE1131" i="2" s="1"/>
  <c r="AF1131" i="2" s="1"/>
  <c r="AD1133" i="2"/>
  <c r="AE1133" i="2" s="1"/>
  <c r="AF1133" i="2" s="1"/>
  <c r="AD1136" i="2"/>
  <c r="AE1136" i="2" s="1"/>
  <c r="AF1136" i="2" s="1"/>
  <c r="AD1199" i="2"/>
  <c r="AE1199" i="2" s="1"/>
  <c r="AF1199" i="2" s="1"/>
  <c r="AD1202" i="2"/>
  <c r="AE1202" i="2" s="1"/>
  <c r="AF1202" i="2" s="1"/>
  <c r="AD1209" i="2"/>
  <c r="AE1209" i="2" s="1"/>
  <c r="AF1209" i="2" s="1"/>
  <c r="AD1215" i="2"/>
  <c r="AE1215" i="2" s="1"/>
  <c r="AF1215" i="2" s="1"/>
  <c r="AD1218" i="2"/>
  <c r="AE1218" i="2" s="1"/>
  <c r="AF1218" i="2" s="1"/>
  <c r="AD1225" i="2"/>
  <c r="AE1225" i="2" s="1"/>
  <c r="AF1225" i="2" s="1"/>
  <c r="AD1231" i="2"/>
  <c r="AE1231" i="2" s="1"/>
  <c r="AF1231" i="2" s="1"/>
  <c r="AD1234" i="2"/>
  <c r="AE1234" i="2" s="1"/>
  <c r="AF1234" i="2" s="1"/>
  <c r="AD1241" i="2"/>
  <c r="AE1241" i="2" s="1"/>
  <c r="AF1241" i="2" s="1"/>
  <c r="AD1247" i="2"/>
  <c r="AE1247" i="2" s="1"/>
  <c r="AF1247" i="2" s="1"/>
  <c r="AD1250" i="2"/>
  <c r="AE1250" i="2" s="1"/>
  <c r="AF1250" i="2" s="1"/>
  <c r="AD1257" i="2"/>
  <c r="AE1257" i="2" s="1"/>
  <c r="AF1257" i="2" s="1"/>
  <c r="AD1263" i="2"/>
  <c r="AE1263" i="2" s="1"/>
  <c r="AF1263" i="2" s="1"/>
  <c r="AD1266" i="2"/>
  <c r="AE1266" i="2" s="1"/>
  <c r="AF1266" i="2" s="1"/>
  <c r="AD1273" i="2"/>
  <c r="AE1273" i="2" s="1"/>
  <c r="AF1273" i="2" s="1"/>
  <c r="AD1279" i="2"/>
  <c r="AE1279" i="2" s="1"/>
  <c r="AF1279" i="2" s="1"/>
  <c r="AD1282" i="2"/>
  <c r="AE1282" i="2" s="1"/>
  <c r="AF1282" i="2" s="1"/>
  <c r="AD1289" i="2"/>
  <c r="AE1289" i="2" s="1"/>
  <c r="AF1289" i="2" s="1"/>
  <c r="AD1295" i="2"/>
  <c r="AE1295" i="2" s="1"/>
  <c r="AF1295" i="2" s="1"/>
  <c r="AD1298" i="2"/>
  <c r="AE1298" i="2" s="1"/>
  <c r="AF1298" i="2" s="1"/>
  <c r="AD1305" i="2"/>
  <c r="AE1305" i="2" s="1"/>
  <c r="AF1305" i="2" s="1"/>
  <c r="AD1328" i="2"/>
  <c r="AE1328" i="2" s="1"/>
  <c r="AF1328" i="2" s="1"/>
  <c r="AD1331" i="2"/>
  <c r="AE1331" i="2" s="1"/>
  <c r="AF1331" i="2" s="1"/>
  <c r="AD1344" i="2"/>
  <c r="AE1344" i="2" s="1"/>
  <c r="AF1344" i="2" s="1"/>
  <c r="AD1347" i="2"/>
  <c r="AE1347" i="2" s="1"/>
  <c r="AF1347" i="2" s="1"/>
  <c r="AD1360" i="2"/>
  <c r="AE1360" i="2" s="1"/>
  <c r="AF1360" i="2" s="1"/>
  <c r="AD1365" i="2"/>
  <c r="AE1365" i="2" s="1"/>
  <c r="AF1365" i="2" s="1"/>
  <c r="AD1370" i="2"/>
  <c r="AE1370" i="2" s="1"/>
  <c r="AF1370" i="2" s="1"/>
  <c r="AD1388" i="2"/>
  <c r="AE1388" i="2" s="1"/>
  <c r="AF1388" i="2" s="1"/>
  <c r="AD1393" i="2"/>
  <c r="AE1393" i="2" s="1"/>
  <c r="AF1393" i="2" s="1"/>
  <c r="AD1400" i="2"/>
  <c r="AE1400" i="2" s="1"/>
  <c r="AF1400" i="2" s="1"/>
  <c r="AD1405" i="2"/>
  <c r="AE1405" i="2" s="1"/>
  <c r="AF1405" i="2" s="1"/>
  <c r="AD1411" i="2"/>
  <c r="AE1411" i="2" s="1"/>
  <c r="AF1411" i="2" s="1"/>
  <c r="AD1417" i="2"/>
  <c r="AE1417" i="2" s="1"/>
  <c r="AF1417" i="2" s="1"/>
  <c r="AD1429" i="2"/>
  <c r="AE1429" i="2" s="1"/>
  <c r="AF1429" i="2" s="1"/>
  <c r="AD1434" i="2"/>
  <c r="AE1434" i="2" s="1"/>
  <c r="AF1434" i="2" s="1"/>
  <c r="AD1452" i="2"/>
  <c r="AE1452" i="2" s="1"/>
  <c r="AF1452" i="2" s="1"/>
  <c r="AD1457" i="2"/>
  <c r="AE1457" i="2" s="1"/>
  <c r="AF1457" i="2" s="1"/>
  <c r="AD1464" i="2"/>
  <c r="AE1464" i="2" s="1"/>
  <c r="AF1464" i="2" s="1"/>
  <c r="AD1469" i="2"/>
  <c r="AE1469" i="2" s="1"/>
  <c r="AF1469" i="2" s="1"/>
  <c r="AD1475" i="2"/>
  <c r="AE1475" i="2" s="1"/>
  <c r="AF1475" i="2" s="1"/>
  <c r="AD1481" i="2"/>
  <c r="AE1481" i="2" s="1"/>
  <c r="AF1481" i="2" s="1"/>
  <c r="AD1493" i="2"/>
  <c r="AE1493" i="2" s="1"/>
  <c r="AF1493" i="2" s="1"/>
  <c r="AD1498" i="2"/>
  <c r="AE1498" i="2" s="1"/>
  <c r="AF1498" i="2" s="1"/>
  <c r="AD587" i="2"/>
  <c r="AE587" i="2" s="1"/>
  <c r="AF587" i="2" s="1"/>
  <c r="AD748" i="2"/>
  <c r="AE748" i="2" s="1"/>
  <c r="AF748" i="2" s="1"/>
  <c r="AD779" i="2"/>
  <c r="AE779" i="2" s="1"/>
  <c r="AF779" i="2" s="1"/>
  <c r="AD824" i="2"/>
  <c r="AE824" i="2" s="1"/>
  <c r="AF824" i="2" s="1"/>
  <c r="AD885" i="2"/>
  <c r="AE885" i="2" s="1"/>
  <c r="AF885" i="2" s="1"/>
  <c r="AD892" i="2"/>
  <c r="AE892" i="2" s="1"/>
  <c r="AF892" i="2" s="1"/>
  <c r="AD899" i="2"/>
  <c r="AE899" i="2" s="1"/>
  <c r="AF899" i="2" s="1"/>
  <c r="AD916" i="2"/>
  <c r="AE916" i="2" s="1"/>
  <c r="AF916" i="2" s="1"/>
  <c r="AD976" i="2"/>
  <c r="AE976" i="2" s="1"/>
  <c r="AF976" i="2" s="1"/>
  <c r="AD996" i="2"/>
  <c r="AE996" i="2" s="1"/>
  <c r="AF996" i="2" s="1"/>
  <c r="AD1056" i="2"/>
  <c r="AE1056" i="2" s="1"/>
  <c r="AF1056" i="2" s="1"/>
  <c r="AD1070" i="2"/>
  <c r="AE1070" i="2" s="1"/>
  <c r="AF1070" i="2" s="1"/>
  <c r="AD1076" i="2"/>
  <c r="AE1076" i="2" s="1"/>
  <c r="AF1076" i="2" s="1"/>
  <c r="AD1084" i="2"/>
  <c r="AE1084" i="2" s="1"/>
  <c r="AF1084" i="2" s="1"/>
  <c r="AD1095" i="2"/>
  <c r="AE1095" i="2" s="1"/>
  <c r="AF1095" i="2" s="1"/>
  <c r="AD1109" i="2"/>
  <c r="AE1109" i="2" s="1"/>
  <c r="AF1109" i="2" s="1"/>
  <c r="AD1111" i="2"/>
  <c r="AE1111" i="2" s="1"/>
  <c r="AF1111" i="2" s="1"/>
  <c r="AD1116" i="2"/>
  <c r="AE1116" i="2" s="1"/>
  <c r="AF1116" i="2" s="1"/>
  <c r="AD1122" i="2"/>
  <c r="AE1122" i="2" s="1"/>
  <c r="AF1122" i="2" s="1"/>
  <c r="AD1142" i="2"/>
  <c r="AE1142" i="2" s="1"/>
  <c r="AF1142" i="2" s="1"/>
  <c r="AD1206" i="2"/>
  <c r="AE1206" i="2" s="1"/>
  <c r="AF1206" i="2" s="1"/>
  <c r="AD1212" i="2"/>
  <c r="AE1212" i="2" s="1"/>
  <c r="AF1212" i="2" s="1"/>
  <c r="AD1222" i="2"/>
  <c r="AE1222" i="2" s="1"/>
  <c r="AF1222" i="2" s="1"/>
  <c r="AD1228" i="2"/>
  <c r="AE1228" i="2" s="1"/>
  <c r="AF1228" i="2" s="1"/>
  <c r="AD1238" i="2"/>
  <c r="AE1238" i="2" s="1"/>
  <c r="AF1238" i="2" s="1"/>
  <c r="AD1244" i="2"/>
  <c r="AE1244" i="2" s="1"/>
  <c r="AF1244" i="2" s="1"/>
  <c r="AD1254" i="2"/>
  <c r="AE1254" i="2" s="1"/>
  <c r="AF1254" i="2" s="1"/>
  <c r="AD1260" i="2"/>
  <c r="AE1260" i="2" s="1"/>
  <c r="AF1260" i="2" s="1"/>
  <c r="AD1270" i="2"/>
  <c r="AE1270" i="2" s="1"/>
  <c r="AF1270" i="2" s="1"/>
  <c r="AD1276" i="2"/>
  <c r="AE1276" i="2" s="1"/>
  <c r="AF1276" i="2" s="1"/>
  <c r="AD1286" i="2"/>
  <c r="AE1286" i="2" s="1"/>
  <c r="AF1286" i="2" s="1"/>
  <c r="AD1292" i="2"/>
  <c r="AE1292" i="2" s="1"/>
  <c r="AF1292" i="2" s="1"/>
  <c r="AD1302" i="2"/>
  <c r="AE1302" i="2" s="1"/>
  <c r="AF1302" i="2" s="1"/>
  <c r="AD1308" i="2"/>
  <c r="AE1308" i="2" s="1"/>
  <c r="AF1308" i="2" s="1"/>
  <c r="AD1311" i="2"/>
  <c r="AE1311" i="2" s="1"/>
  <c r="AF1311" i="2" s="1"/>
  <c r="AD1313" i="2"/>
  <c r="AE1313" i="2" s="1"/>
  <c r="AF1313" i="2" s="1"/>
  <c r="AD1322" i="2"/>
  <c r="AE1322" i="2" s="1"/>
  <c r="AF1322" i="2" s="1"/>
  <c r="AD1329" i="2"/>
  <c r="AE1329" i="2" s="1"/>
  <c r="AF1329" i="2" s="1"/>
  <c r="AD1338" i="2"/>
  <c r="AE1338" i="2" s="1"/>
  <c r="AF1338" i="2" s="1"/>
  <c r="AD1345" i="2"/>
  <c r="AE1345" i="2" s="1"/>
  <c r="AF1345" i="2" s="1"/>
  <c r="AD1354" i="2"/>
  <c r="AE1354" i="2" s="1"/>
  <c r="AF1354" i="2" s="1"/>
  <c r="AD1377" i="2"/>
  <c r="AE1377" i="2" s="1"/>
  <c r="AF1377" i="2" s="1"/>
  <c r="AD1382" i="2"/>
  <c r="AE1382" i="2" s="1"/>
  <c r="AF1382" i="2" s="1"/>
  <c r="AD1389" i="2"/>
  <c r="AE1389" i="2" s="1"/>
  <c r="AF1389" i="2" s="1"/>
  <c r="AD1394" i="2"/>
  <c r="AE1394" i="2" s="1"/>
  <c r="AF1394" i="2" s="1"/>
  <c r="AD1406" i="2"/>
  <c r="AE1406" i="2" s="1"/>
  <c r="AF1406" i="2" s="1"/>
  <c r="AD1412" i="2"/>
  <c r="AE1412" i="2" s="1"/>
  <c r="AF1412" i="2" s="1"/>
  <c r="AD1418" i="2"/>
  <c r="AE1418" i="2" s="1"/>
  <c r="AF1418" i="2" s="1"/>
  <c r="AD1423" i="2"/>
  <c r="AE1423" i="2" s="1"/>
  <c r="AF1423" i="2" s="1"/>
  <c r="AD1441" i="2"/>
  <c r="AE1441" i="2" s="1"/>
  <c r="AF1441" i="2" s="1"/>
  <c r="AD1446" i="2"/>
  <c r="AE1446" i="2" s="1"/>
  <c r="AF1446" i="2" s="1"/>
  <c r="AD1453" i="2"/>
  <c r="AE1453" i="2" s="1"/>
  <c r="AF1453" i="2" s="1"/>
  <c r="AD1458" i="2"/>
  <c r="AE1458" i="2" s="1"/>
  <c r="AF1458" i="2" s="1"/>
  <c r="AD1470" i="2"/>
  <c r="AE1470" i="2" s="1"/>
  <c r="AF1470" i="2" s="1"/>
  <c r="AD1476" i="2"/>
  <c r="AE1476" i="2" s="1"/>
  <c r="AF1476" i="2" s="1"/>
  <c r="AD1482" i="2"/>
  <c r="AE1482" i="2" s="1"/>
  <c r="AF1482" i="2" s="1"/>
  <c r="AD1487" i="2"/>
  <c r="AE1487" i="2" s="1"/>
  <c r="AF1487" i="2" s="1"/>
  <c r="AD528" i="2"/>
  <c r="AE528" i="2" s="1"/>
  <c r="AF528" i="2" s="1"/>
  <c r="AD670" i="2"/>
  <c r="AE670" i="2" s="1"/>
  <c r="AF670" i="2" s="1"/>
  <c r="AD797" i="2"/>
  <c r="AE797" i="2" s="1"/>
  <c r="AF797" i="2" s="1"/>
  <c r="AD838" i="2"/>
  <c r="AE838" i="2" s="1"/>
  <c r="AF838" i="2" s="1"/>
  <c r="AD847" i="2"/>
  <c r="AE847" i="2" s="1"/>
  <c r="AF847" i="2" s="1"/>
  <c r="AD870" i="2"/>
  <c r="AE870" i="2" s="1"/>
  <c r="AF870" i="2" s="1"/>
  <c r="AD906" i="2"/>
  <c r="AE906" i="2" s="1"/>
  <c r="AF906" i="2" s="1"/>
  <c r="AD1032" i="2"/>
  <c r="AE1032" i="2" s="1"/>
  <c r="AF1032" i="2" s="1"/>
  <c r="AD1044" i="2"/>
  <c r="AE1044" i="2" s="1"/>
  <c r="AF1044" i="2" s="1"/>
  <c r="AD1045" i="2"/>
  <c r="AE1045" i="2" s="1"/>
  <c r="AF1045" i="2" s="1"/>
  <c r="AD1052" i="2"/>
  <c r="AE1052" i="2" s="1"/>
  <c r="AF1052" i="2" s="1"/>
  <c r="AD1057" i="2"/>
  <c r="AE1057" i="2" s="1"/>
  <c r="AF1057" i="2" s="1"/>
  <c r="AD1065" i="2"/>
  <c r="AE1065" i="2" s="1"/>
  <c r="AF1065" i="2" s="1"/>
  <c r="AD1068" i="2"/>
  <c r="AE1068" i="2" s="1"/>
  <c r="AF1068" i="2" s="1"/>
  <c r="AD1073" i="2"/>
  <c r="AE1073" i="2" s="1"/>
  <c r="AF1073" i="2" s="1"/>
  <c r="AD1087" i="2"/>
  <c r="AE1087" i="2" s="1"/>
  <c r="AF1087" i="2" s="1"/>
  <c r="AD1098" i="2"/>
  <c r="AE1098" i="2" s="1"/>
  <c r="AF1098" i="2" s="1"/>
  <c r="AD1105" i="2"/>
  <c r="AE1105" i="2" s="1"/>
  <c r="AF1105" i="2" s="1"/>
  <c r="AD1107" i="2"/>
  <c r="AE1107" i="2" s="1"/>
  <c r="AF1107" i="2" s="1"/>
  <c r="AD1118" i="2"/>
  <c r="AE1118" i="2" s="1"/>
  <c r="AF1118" i="2" s="1"/>
  <c r="AD1125" i="2"/>
  <c r="AE1125" i="2" s="1"/>
  <c r="AF1125" i="2" s="1"/>
  <c r="AD1127" i="2"/>
  <c r="AE1127" i="2" s="1"/>
  <c r="AF1127" i="2" s="1"/>
  <c r="AD1129" i="2"/>
  <c r="AE1129" i="2" s="1"/>
  <c r="AF1129" i="2" s="1"/>
  <c r="AD1134" i="2"/>
  <c r="AE1134" i="2" s="1"/>
  <c r="AF1134" i="2" s="1"/>
  <c r="AD1139" i="2"/>
  <c r="AE1139" i="2" s="1"/>
  <c r="AF1139" i="2" s="1"/>
  <c r="AD1145" i="2"/>
  <c r="AE1145" i="2" s="1"/>
  <c r="AF1145" i="2" s="1"/>
  <c r="AD1197" i="2"/>
  <c r="AE1197" i="2" s="1"/>
  <c r="AF1197" i="2" s="1"/>
  <c r="AD1203" i="2"/>
  <c r="AE1203" i="2" s="1"/>
  <c r="AF1203" i="2" s="1"/>
  <c r="AD1213" i="2"/>
  <c r="AE1213" i="2" s="1"/>
  <c r="AF1213" i="2" s="1"/>
  <c r="AD1219" i="2"/>
  <c r="AE1219" i="2" s="1"/>
  <c r="AF1219" i="2" s="1"/>
  <c r="AD1229" i="2"/>
  <c r="AE1229" i="2" s="1"/>
  <c r="AF1229" i="2" s="1"/>
  <c r="AD1235" i="2"/>
  <c r="AE1235" i="2" s="1"/>
  <c r="AF1235" i="2" s="1"/>
  <c r="AD1245" i="2"/>
  <c r="AE1245" i="2" s="1"/>
  <c r="AF1245" i="2" s="1"/>
  <c r="AD1251" i="2"/>
  <c r="AE1251" i="2" s="1"/>
  <c r="AF1251" i="2" s="1"/>
  <c r="AD1261" i="2"/>
  <c r="AE1261" i="2" s="1"/>
  <c r="AF1261" i="2" s="1"/>
  <c r="AD1267" i="2"/>
  <c r="AE1267" i="2" s="1"/>
  <c r="AF1267" i="2" s="1"/>
  <c r="AD1277" i="2"/>
  <c r="AE1277" i="2" s="1"/>
  <c r="AF1277" i="2" s="1"/>
  <c r="AD1283" i="2"/>
  <c r="AE1283" i="2" s="1"/>
  <c r="AF1283" i="2" s="1"/>
  <c r="AD1293" i="2"/>
  <c r="AE1293" i="2" s="1"/>
  <c r="AF1293" i="2" s="1"/>
  <c r="AD1299" i="2"/>
  <c r="AE1299" i="2" s="1"/>
  <c r="AF1299" i="2" s="1"/>
  <c r="AD1312" i="2"/>
  <c r="AE1312" i="2" s="1"/>
  <c r="AF1312" i="2" s="1"/>
  <c r="AD1314" i="2"/>
  <c r="AE1314" i="2" s="1"/>
  <c r="AF1314" i="2" s="1"/>
  <c r="AD1315" i="2"/>
  <c r="AE1315" i="2" s="1"/>
  <c r="AF1315" i="2" s="1"/>
  <c r="AD1319" i="2"/>
  <c r="AE1319" i="2" s="1"/>
  <c r="AF1319" i="2" s="1"/>
  <c r="AD1332" i="2"/>
  <c r="AE1332" i="2" s="1"/>
  <c r="AF1332" i="2" s="1"/>
  <c r="AD1335" i="2"/>
  <c r="AE1335" i="2" s="1"/>
  <c r="AF1335" i="2" s="1"/>
  <c r="AD1348" i="2"/>
  <c r="AE1348" i="2" s="1"/>
  <c r="AF1348" i="2" s="1"/>
  <c r="AD1351" i="2"/>
  <c r="AE1351" i="2" s="1"/>
  <c r="AF1351" i="2" s="1"/>
  <c r="AD1361" i="2"/>
  <c r="AE1361" i="2" s="1"/>
  <c r="AF1361" i="2" s="1"/>
  <c r="AD1366" i="2"/>
  <c r="AE1366" i="2" s="1"/>
  <c r="AF1366" i="2" s="1"/>
  <c r="AD1371" i="2"/>
  <c r="AE1371" i="2" s="1"/>
  <c r="AF1371" i="2" s="1"/>
  <c r="AD1378" i="2"/>
  <c r="AE1378" i="2" s="1"/>
  <c r="AF1378" i="2" s="1"/>
  <c r="AD1383" i="2"/>
  <c r="AE1383" i="2" s="1"/>
  <c r="AF1383" i="2" s="1"/>
  <c r="AD1395" i="2"/>
  <c r="AE1395" i="2" s="1"/>
  <c r="AF1395" i="2" s="1"/>
  <c r="AD1401" i="2"/>
  <c r="AE1401" i="2" s="1"/>
  <c r="AF1401" i="2" s="1"/>
  <c r="AD1407" i="2"/>
  <c r="AE1407" i="2" s="1"/>
  <c r="AF1407" i="2" s="1"/>
  <c r="AD1424" i="2"/>
  <c r="AE1424" i="2" s="1"/>
  <c r="AF1424" i="2" s="1"/>
  <c r="AD1430" i="2"/>
  <c r="AE1430" i="2" s="1"/>
  <c r="AF1430" i="2" s="1"/>
  <c r="AD1435" i="2"/>
  <c r="AE1435" i="2" s="1"/>
  <c r="AF1435" i="2" s="1"/>
  <c r="AD1442" i="2"/>
  <c r="AE1442" i="2" s="1"/>
  <c r="AF1442" i="2" s="1"/>
  <c r="AD1447" i="2"/>
  <c r="AE1447" i="2" s="1"/>
  <c r="AF1447" i="2" s="1"/>
  <c r="AD1459" i="2"/>
  <c r="AE1459" i="2" s="1"/>
  <c r="AF1459" i="2" s="1"/>
  <c r="AD1465" i="2"/>
  <c r="AE1465" i="2" s="1"/>
  <c r="AF1465" i="2" s="1"/>
  <c r="AD1471" i="2"/>
  <c r="AE1471" i="2" s="1"/>
  <c r="AF1471" i="2" s="1"/>
  <c r="AD1488" i="2"/>
  <c r="AE1488" i="2" s="1"/>
  <c r="AF1488" i="2" s="1"/>
  <c r="AD1494" i="2"/>
  <c r="AE1494" i="2" s="1"/>
  <c r="AF1494" i="2" s="1"/>
  <c r="AD1499" i="2"/>
  <c r="AE1499" i="2" s="1"/>
  <c r="AF1499" i="2" s="1"/>
  <c r="AD741" i="2"/>
  <c r="AE741" i="2" s="1"/>
  <c r="AF741" i="2" s="1"/>
  <c r="AD814" i="2"/>
  <c r="AE814" i="2" s="1"/>
  <c r="AF814" i="2" s="1"/>
  <c r="AD820" i="2"/>
  <c r="AE820" i="2" s="1"/>
  <c r="AF820" i="2" s="1"/>
  <c r="AD857" i="2"/>
  <c r="AE857" i="2" s="1"/>
  <c r="AF857" i="2" s="1"/>
  <c r="AD879" i="2"/>
  <c r="AE879" i="2" s="1"/>
  <c r="AF879" i="2" s="1"/>
  <c r="AD942" i="2"/>
  <c r="AE942" i="2" s="1"/>
  <c r="AF942" i="2" s="1"/>
  <c r="AD980" i="2"/>
  <c r="AE980" i="2" s="1"/>
  <c r="AF980" i="2" s="1"/>
  <c r="AD1004" i="2"/>
  <c r="AE1004" i="2" s="1"/>
  <c r="AF1004" i="2" s="1"/>
  <c r="AD1026" i="2"/>
  <c r="AE1026" i="2" s="1"/>
  <c r="AF1026" i="2" s="1"/>
  <c r="AD1048" i="2"/>
  <c r="AE1048" i="2" s="1"/>
  <c r="AF1048" i="2" s="1"/>
  <c r="AD1058" i="2"/>
  <c r="AE1058" i="2" s="1"/>
  <c r="AF1058" i="2" s="1"/>
  <c r="AD1059" i="2"/>
  <c r="AE1059" i="2" s="1"/>
  <c r="AF1059" i="2" s="1"/>
  <c r="AD1062" i="2"/>
  <c r="AE1062" i="2" s="1"/>
  <c r="AF1062" i="2" s="1"/>
  <c r="AD1079" i="2"/>
  <c r="AE1079" i="2" s="1"/>
  <c r="AF1079" i="2" s="1"/>
  <c r="AD1090" i="2"/>
  <c r="AE1090" i="2" s="1"/>
  <c r="AF1090" i="2" s="1"/>
  <c r="AD1093" i="2"/>
  <c r="AE1093" i="2" s="1"/>
  <c r="AF1093" i="2" s="1"/>
  <c r="AD1096" i="2"/>
  <c r="AE1096" i="2" s="1"/>
  <c r="AF1096" i="2" s="1"/>
  <c r="AD1103" i="2"/>
  <c r="AE1103" i="2" s="1"/>
  <c r="AF1103" i="2" s="1"/>
  <c r="AD1114" i="2"/>
  <c r="AE1114" i="2" s="1"/>
  <c r="AF1114" i="2" s="1"/>
  <c r="AD1137" i="2"/>
  <c r="AE1137" i="2" s="1"/>
  <c r="AF1137" i="2" s="1"/>
  <c r="AD1140" i="2"/>
  <c r="AE1140" i="2" s="1"/>
  <c r="AF1140" i="2" s="1"/>
  <c r="AD1149" i="2"/>
  <c r="AE1149" i="2" s="1"/>
  <c r="AF1149" i="2" s="1"/>
  <c r="AD1155" i="2"/>
  <c r="AE1155" i="2" s="1"/>
  <c r="AF1155" i="2" s="1"/>
  <c r="AD1157" i="2"/>
  <c r="AE1157" i="2" s="1"/>
  <c r="AF1157" i="2" s="1"/>
  <c r="AD1163" i="2"/>
  <c r="AE1163" i="2" s="1"/>
  <c r="AF1163" i="2" s="1"/>
  <c r="AD1165" i="2"/>
  <c r="AE1165" i="2" s="1"/>
  <c r="AF1165" i="2" s="1"/>
  <c r="AD1171" i="2"/>
  <c r="AE1171" i="2" s="1"/>
  <c r="AF1171" i="2" s="1"/>
  <c r="AD1173" i="2"/>
  <c r="AE1173" i="2" s="1"/>
  <c r="AF1173" i="2" s="1"/>
  <c r="AD1179" i="2"/>
  <c r="AE1179" i="2" s="1"/>
  <c r="AF1179" i="2" s="1"/>
  <c r="AD1181" i="2"/>
  <c r="AE1181" i="2" s="1"/>
  <c r="AF1181" i="2" s="1"/>
  <c r="AD1187" i="2"/>
  <c r="AE1187" i="2" s="1"/>
  <c r="AF1187" i="2" s="1"/>
  <c r="AD1189" i="2"/>
  <c r="AE1189" i="2" s="1"/>
  <c r="AF1189" i="2" s="1"/>
  <c r="AD1195" i="2"/>
  <c r="AE1195" i="2" s="1"/>
  <c r="AF1195" i="2" s="1"/>
  <c r="AD1200" i="2"/>
  <c r="AE1200" i="2" s="1"/>
  <c r="AF1200" i="2" s="1"/>
  <c r="AD1216" i="2"/>
  <c r="AE1216" i="2" s="1"/>
  <c r="AF1216" i="2" s="1"/>
  <c r="AD1232" i="2"/>
  <c r="AE1232" i="2" s="1"/>
  <c r="AF1232" i="2" s="1"/>
  <c r="AD1248" i="2"/>
  <c r="AE1248" i="2" s="1"/>
  <c r="AF1248" i="2" s="1"/>
  <c r="AD1264" i="2"/>
  <c r="AE1264" i="2" s="1"/>
  <c r="AF1264" i="2" s="1"/>
  <c r="AD1280" i="2"/>
  <c r="AE1280" i="2" s="1"/>
  <c r="AF1280" i="2" s="1"/>
  <c r="AD1296" i="2"/>
  <c r="AE1296" i="2" s="1"/>
  <c r="AF1296" i="2" s="1"/>
  <c r="AD1317" i="2"/>
  <c r="AE1317" i="2" s="1"/>
  <c r="AF1317" i="2" s="1"/>
  <c r="AD1326" i="2"/>
  <c r="AE1326" i="2" s="1"/>
  <c r="AF1326" i="2" s="1"/>
  <c r="AD1333" i="2"/>
  <c r="AE1333" i="2" s="1"/>
  <c r="AF1333" i="2" s="1"/>
  <c r="AD1342" i="2"/>
  <c r="AE1342" i="2" s="1"/>
  <c r="AF1342" i="2" s="1"/>
  <c r="AD1349" i="2"/>
  <c r="AE1349" i="2" s="1"/>
  <c r="AF1349" i="2" s="1"/>
  <c r="AD1358" i="2"/>
  <c r="AE1358" i="2" s="1"/>
  <c r="AF1358" i="2" s="1"/>
  <c r="AD1367" i="2"/>
  <c r="AE1367" i="2" s="1"/>
  <c r="AF1367" i="2" s="1"/>
  <c r="AD1372" i="2"/>
  <c r="AE1372" i="2" s="1"/>
  <c r="AF1372" i="2" s="1"/>
  <c r="AD1384" i="2"/>
  <c r="AE1384" i="2" s="1"/>
  <c r="AF1384" i="2" s="1"/>
  <c r="AD1390" i="2"/>
  <c r="AE1390" i="2" s="1"/>
  <c r="AF1390" i="2" s="1"/>
  <c r="AD1396" i="2"/>
  <c r="AE1396" i="2" s="1"/>
  <c r="AF1396" i="2" s="1"/>
  <c r="AD1408" i="2"/>
  <c r="AE1408" i="2" s="1"/>
  <c r="AF1408" i="2" s="1"/>
  <c r="AD1413" i="2"/>
  <c r="AE1413" i="2" s="1"/>
  <c r="AF1413" i="2" s="1"/>
  <c r="AD1419" i="2"/>
  <c r="AE1419" i="2" s="1"/>
  <c r="AF1419" i="2" s="1"/>
  <c r="AD1431" i="2"/>
  <c r="AE1431" i="2" s="1"/>
  <c r="AF1431" i="2" s="1"/>
  <c r="AD1436" i="2"/>
  <c r="AE1436" i="2" s="1"/>
  <c r="AF1436" i="2" s="1"/>
  <c r="AD1448" i="2"/>
  <c r="AE1448" i="2" s="1"/>
  <c r="AF1448" i="2" s="1"/>
  <c r="AD1454" i="2"/>
  <c r="AE1454" i="2" s="1"/>
  <c r="AF1454" i="2" s="1"/>
  <c r="AD1460" i="2"/>
  <c r="AE1460" i="2" s="1"/>
  <c r="AF1460" i="2" s="1"/>
  <c r="AD1472" i="2"/>
  <c r="AE1472" i="2" s="1"/>
  <c r="AF1472" i="2" s="1"/>
  <c r="AD1477" i="2"/>
  <c r="AE1477" i="2" s="1"/>
  <c r="AF1477" i="2" s="1"/>
  <c r="AD1483" i="2"/>
  <c r="AE1483" i="2" s="1"/>
  <c r="AF1483" i="2" s="1"/>
  <c r="AD1495" i="2"/>
  <c r="AE1495" i="2" s="1"/>
  <c r="AF1495" i="2" s="1"/>
  <c r="AD1500" i="2"/>
  <c r="AE1500" i="2" s="1"/>
  <c r="AF1500" i="2" s="1"/>
  <c r="AD798" i="2"/>
  <c r="AE798" i="2" s="1"/>
  <c r="AF798" i="2" s="1"/>
  <c r="AD1201" i="2"/>
  <c r="AE1201" i="2" s="1"/>
  <c r="AF1201" i="2" s="1"/>
  <c r="AD1207" i="2"/>
  <c r="AE1207" i="2" s="1"/>
  <c r="AF1207" i="2" s="1"/>
  <c r="AD1221" i="2"/>
  <c r="AE1221" i="2" s="1"/>
  <c r="AF1221" i="2" s="1"/>
  <c r="AD1227" i="2"/>
  <c r="AE1227" i="2" s="1"/>
  <c r="AF1227" i="2" s="1"/>
  <c r="AD1274" i="2"/>
  <c r="AE1274" i="2" s="1"/>
  <c r="AF1274" i="2" s="1"/>
  <c r="AD1278" i="2"/>
  <c r="AE1278" i="2" s="1"/>
  <c r="AF1278" i="2" s="1"/>
  <c r="AD1284" i="2"/>
  <c r="AE1284" i="2" s="1"/>
  <c r="AF1284" i="2" s="1"/>
  <c r="AD1336" i="2"/>
  <c r="AE1336" i="2" s="1"/>
  <c r="AF1336" i="2" s="1"/>
  <c r="AD1346" i="2"/>
  <c r="AE1346" i="2" s="1"/>
  <c r="AF1346" i="2" s="1"/>
  <c r="AD1356" i="2"/>
  <c r="AE1356" i="2" s="1"/>
  <c r="AF1356" i="2" s="1"/>
  <c r="AD1369" i="2"/>
  <c r="AE1369" i="2" s="1"/>
  <c r="AF1369" i="2" s="1"/>
  <c r="AD1403" i="2"/>
  <c r="AE1403" i="2" s="1"/>
  <c r="AF1403" i="2" s="1"/>
  <c r="AD1410" i="2"/>
  <c r="AE1410" i="2" s="1"/>
  <c r="AF1410" i="2" s="1"/>
  <c r="AD1426" i="2"/>
  <c r="AE1426" i="2" s="1"/>
  <c r="AF1426" i="2" s="1"/>
  <c r="AD1449" i="2"/>
  <c r="AE1449" i="2" s="1"/>
  <c r="AF1449" i="2" s="1"/>
  <c r="AD1503" i="2"/>
  <c r="AE1503" i="2" s="1"/>
  <c r="AF1503" i="2" s="1"/>
  <c r="AD1504" i="2"/>
  <c r="AE1504" i="2" s="1"/>
  <c r="AF1504" i="2" s="1"/>
  <c r="AD1509" i="2"/>
  <c r="AE1509" i="2" s="1"/>
  <c r="AF1509" i="2" s="1"/>
  <c r="AD1515" i="2"/>
  <c r="AE1515" i="2" s="1"/>
  <c r="AF1515" i="2" s="1"/>
  <c r="AD1527" i="2"/>
  <c r="AE1527" i="2" s="1"/>
  <c r="AF1527" i="2" s="1"/>
  <c r="AD1533" i="2"/>
  <c r="AE1533" i="2" s="1"/>
  <c r="AF1533" i="2" s="1"/>
  <c r="AD1539" i="2"/>
  <c r="AE1539" i="2" s="1"/>
  <c r="AF1539" i="2" s="1"/>
  <c r="AD1550" i="2"/>
  <c r="AE1550" i="2" s="1"/>
  <c r="AF1550" i="2" s="1"/>
  <c r="AD1556" i="2"/>
  <c r="AE1556" i="2" s="1"/>
  <c r="AF1556" i="2" s="1"/>
  <c r="AD840" i="2"/>
  <c r="AE840" i="2" s="1"/>
  <c r="AF840" i="2" s="1"/>
  <c r="AD863" i="2"/>
  <c r="AE863" i="2" s="1"/>
  <c r="AF863" i="2" s="1"/>
  <c r="AD894" i="2"/>
  <c r="AE894" i="2" s="1"/>
  <c r="AF894" i="2" s="1"/>
  <c r="AD990" i="2"/>
  <c r="AE990" i="2" s="1"/>
  <c r="AF990" i="2" s="1"/>
  <c r="AD998" i="2"/>
  <c r="AE998" i="2" s="1"/>
  <c r="AF998" i="2" s="1"/>
  <c r="AD1135" i="2"/>
  <c r="AE1135" i="2" s="1"/>
  <c r="AF1135" i="2" s="1"/>
  <c r="AD1205" i="2"/>
  <c r="AE1205" i="2" s="1"/>
  <c r="AF1205" i="2" s="1"/>
  <c r="AD1211" i="2"/>
  <c r="AE1211" i="2" s="1"/>
  <c r="AF1211" i="2" s="1"/>
  <c r="AD1258" i="2"/>
  <c r="AE1258" i="2" s="1"/>
  <c r="AF1258" i="2" s="1"/>
  <c r="AD1262" i="2"/>
  <c r="AE1262" i="2" s="1"/>
  <c r="AF1262" i="2" s="1"/>
  <c r="AD1268" i="2"/>
  <c r="AE1268" i="2" s="1"/>
  <c r="AF1268" i="2" s="1"/>
  <c r="AD1320" i="2"/>
  <c r="AE1320" i="2" s="1"/>
  <c r="AF1320" i="2" s="1"/>
  <c r="AD1330" i="2"/>
  <c r="AE1330" i="2" s="1"/>
  <c r="AF1330" i="2" s="1"/>
  <c r="AD1340" i="2"/>
  <c r="AE1340" i="2" s="1"/>
  <c r="AF1340" i="2" s="1"/>
  <c r="AD1374" i="2"/>
  <c r="AE1374" i="2" s="1"/>
  <c r="AF1374" i="2" s="1"/>
  <c r="AD1392" i="2"/>
  <c r="AE1392" i="2" s="1"/>
  <c r="AF1392" i="2" s="1"/>
  <c r="AD1397" i="2"/>
  <c r="AE1397" i="2" s="1"/>
  <c r="AF1397" i="2" s="1"/>
  <c r="AD1433" i="2"/>
  <c r="AE1433" i="2" s="1"/>
  <c r="AF1433" i="2" s="1"/>
  <c r="AD1467" i="2"/>
  <c r="AE1467" i="2" s="1"/>
  <c r="AF1467" i="2" s="1"/>
  <c r="AD1474" i="2"/>
  <c r="AE1474" i="2" s="1"/>
  <c r="AF1474" i="2" s="1"/>
  <c r="AD1490" i="2"/>
  <c r="AE1490" i="2" s="1"/>
  <c r="AF1490" i="2" s="1"/>
  <c r="AD1516" i="2"/>
  <c r="AE1516" i="2" s="1"/>
  <c r="AF1516" i="2" s="1"/>
  <c r="AD1521" i="2"/>
  <c r="AE1521" i="2" s="1"/>
  <c r="AF1521" i="2" s="1"/>
  <c r="AD1528" i="2"/>
  <c r="AE1528" i="2" s="1"/>
  <c r="AF1528" i="2" s="1"/>
  <c r="AD1545" i="2"/>
  <c r="AE1545" i="2" s="1"/>
  <c r="AF1545" i="2" s="1"/>
  <c r="AD1551" i="2"/>
  <c r="AE1551" i="2" s="1"/>
  <c r="AF1551" i="2" s="1"/>
  <c r="AD1557" i="2"/>
  <c r="AE1557" i="2" s="1"/>
  <c r="AF1557" i="2" s="1"/>
  <c r="AD733" i="2"/>
  <c r="AE733" i="2" s="1"/>
  <c r="AF733" i="2" s="1"/>
  <c r="AD816" i="2"/>
  <c r="AE816" i="2" s="1"/>
  <c r="AF816" i="2" s="1"/>
  <c r="AD924" i="2"/>
  <c r="AE924" i="2" s="1"/>
  <c r="AF924" i="2" s="1"/>
  <c r="AD940" i="2"/>
  <c r="AE940" i="2" s="1"/>
  <c r="AF940" i="2" s="1"/>
  <c r="AD1027" i="2"/>
  <c r="AE1027" i="2" s="1"/>
  <c r="AF1027" i="2" s="1"/>
  <c r="AD1069" i="2"/>
  <c r="AE1069" i="2" s="1"/>
  <c r="AF1069" i="2" s="1"/>
  <c r="AD1077" i="2"/>
  <c r="AE1077" i="2" s="1"/>
  <c r="AF1077" i="2" s="1"/>
  <c r="AD1085" i="2"/>
  <c r="AE1085" i="2" s="1"/>
  <c r="AF1085" i="2" s="1"/>
  <c r="AD1104" i="2"/>
  <c r="AE1104" i="2" s="1"/>
  <c r="AF1104" i="2" s="1"/>
  <c r="AD1153" i="2"/>
  <c r="AE1153" i="2" s="1"/>
  <c r="AF1153" i="2" s="1"/>
  <c r="AD1169" i="2"/>
  <c r="AE1169" i="2" s="1"/>
  <c r="AF1169" i="2" s="1"/>
  <c r="AD1185" i="2"/>
  <c r="AE1185" i="2" s="1"/>
  <c r="AF1185" i="2" s="1"/>
  <c r="AD1196" i="2"/>
  <c r="AE1196" i="2" s="1"/>
  <c r="AF1196" i="2" s="1"/>
  <c r="AD1226" i="2"/>
  <c r="AE1226" i="2" s="1"/>
  <c r="AF1226" i="2" s="1"/>
  <c r="AD1230" i="2"/>
  <c r="AE1230" i="2" s="1"/>
  <c r="AF1230" i="2" s="1"/>
  <c r="AD1236" i="2"/>
  <c r="AE1236" i="2" s="1"/>
  <c r="AF1236" i="2" s="1"/>
  <c r="AD1281" i="2"/>
  <c r="AE1281" i="2" s="1"/>
  <c r="AF1281" i="2" s="1"/>
  <c r="AD1287" i="2"/>
  <c r="AE1287" i="2" s="1"/>
  <c r="AF1287" i="2" s="1"/>
  <c r="AD1301" i="2"/>
  <c r="AE1301" i="2" s="1"/>
  <c r="AF1301" i="2" s="1"/>
  <c r="AD1307" i="2"/>
  <c r="AE1307" i="2" s="1"/>
  <c r="AF1307" i="2" s="1"/>
  <c r="AD1353" i="2"/>
  <c r="AE1353" i="2" s="1"/>
  <c r="AF1353" i="2" s="1"/>
  <c r="AD1355" i="2"/>
  <c r="AE1355" i="2" s="1"/>
  <c r="AF1355" i="2" s="1"/>
  <c r="AD1363" i="2"/>
  <c r="AE1363" i="2" s="1"/>
  <c r="AF1363" i="2" s="1"/>
  <c r="AD1368" i="2"/>
  <c r="AE1368" i="2" s="1"/>
  <c r="AF1368" i="2" s="1"/>
  <c r="AD1386" i="2"/>
  <c r="AE1386" i="2" s="1"/>
  <c r="AF1386" i="2" s="1"/>
  <c r="AD1402" i="2"/>
  <c r="AE1402" i="2" s="1"/>
  <c r="AF1402" i="2" s="1"/>
  <c r="AD917" i="2"/>
  <c r="AE917" i="2" s="1"/>
  <c r="AF917" i="2" s="1"/>
  <c r="AD1091" i="2"/>
  <c r="AE1091" i="2" s="1"/>
  <c r="AF1091" i="2" s="1"/>
  <c r="AD1099" i="2"/>
  <c r="AE1099" i="2" s="1"/>
  <c r="AF1099" i="2" s="1"/>
  <c r="AD1106" i="2"/>
  <c r="AE1106" i="2" s="1"/>
  <c r="AF1106" i="2" s="1"/>
  <c r="AD1108" i="2"/>
  <c r="AE1108" i="2" s="1"/>
  <c r="AF1108" i="2" s="1"/>
  <c r="AD1110" i="2"/>
  <c r="AE1110" i="2" s="1"/>
  <c r="AF1110" i="2" s="1"/>
  <c r="AD1117" i="2"/>
  <c r="AE1117" i="2" s="1"/>
  <c r="AF1117" i="2" s="1"/>
  <c r="AD1121" i="2"/>
  <c r="AE1121" i="2" s="1"/>
  <c r="AF1121" i="2" s="1"/>
  <c r="AD1128" i="2"/>
  <c r="AE1128" i="2" s="1"/>
  <c r="AF1128" i="2" s="1"/>
  <c r="AD1132" i="2"/>
  <c r="AE1132" i="2" s="1"/>
  <c r="AF1132" i="2" s="1"/>
  <c r="AD1210" i="2"/>
  <c r="AE1210" i="2" s="1"/>
  <c r="AF1210" i="2" s="1"/>
  <c r="AD1214" i="2"/>
  <c r="AE1214" i="2" s="1"/>
  <c r="AF1214" i="2" s="1"/>
  <c r="AD1220" i="2"/>
  <c r="AE1220" i="2" s="1"/>
  <c r="AF1220" i="2" s="1"/>
  <c r="AD1265" i="2"/>
  <c r="AE1265" i="2" s="1"/>
  <c r="AF1265" i="2" s="1"/>
  <c r="AD1271" i="2"/>
  <c r="AE1271" i="2" s="1"/>
  <c r="AF1271" i="2" s="1"/>
  <c r="AD1285" i="2"/>
  <c r="AE1285" i="2" s="1"/>
  <c r="AF1285" i="2" s="1"/>
  <c r="AD1291" i="2"/>
  <c r="AE1291" i="2" s="1"/>
  <c r="AF1291" i="2" s="1"/>
  <c r="AD1337" i="2"/>
  <c r="AE1337" i="2" s="1"/>
  <c r="AF1337" i="2" s="1"/>
  <c r="AD1339" i="2"/>
  <c r="AE1339" i="2" s="1"/>
  <c r="AF1339" i="2" s="1"/>
  <c r="AD1359" i="2"/>
  <c r="AE1359" i="2" s="1"/>
  <c r="AF1359" i="2" s="1"/>
  <c r="AD1409" i="2"/>
  <c r="AE1409" i="2" s="1"/>
  <c r="AF1409" i="2" s="1"/>
  <c r="AD1425" i="2"/>
  <c r="AE1425" i="2" s="1"/>
  <c r="AF1425" i="2" s="1"/>
  <c r="AD1427" i="2"/>
  <c r="AE1427" i="2" s="1"/>
  <c r="AF1427" i="2" s="1"/>
  <c r="AD1432" i="2"/>
  <c r="AE1432" i="2" s="1"/>
  <c r="AF1432" i="2" s="1"/>
  <c r="AD1450" i="2"/>
  <c r="AE1450" i="2" s="1"/>
  <c r="AF1450" i="2" s="1"/>
  <c r="AD1466" i="2"/>
  <c r="AE1466" i="2" s="1"/>
  <c r="AF1466" i="2" s="1"/>
  <c r="AD1512" i="2"/>
  <c r="AE1512" i="2" s="1"/>
  <c r="AF1512" i="2" s="1"/>
  <c r="AD1518" i="2"/>
  <c r="AE1518" i="2" s="1"/>
  <c r="AF1518" i="2" s="1"/>
  <c r="AD1524" i="2"/>
  <c r="AE1524" i="2" s="1"/>
  <c r="AF1524" i="2" s="1"/>
  <c r="AD1530" i="2"/>
  <c r="AE1530" i="2" s="1"/>
  <c r="AF1530" i="2" s="1"/>
  <c r="AD1536" i="2"/>
  <c r="AE1536" i="2" s="1"/>
  <c r="AF1536" i="2" s="1"/>
  <c r="AD1547" i="2"/>
  <c r="AE1547" i="2" s="1"/>
  <c r="AF1547" i="2" s="1"/>
  <c r="AD1553" i="2"/>
  <c r="AE1553" i="2" s="1"/>
  <c r="AF1553" i="2" s="1"/>
  <c r="AD763" i="2"/>
  <c r="AE763" i="2" s="1"/>
  <c r="AF763" i="2" s="1"/>
  <c r="AD871" i="2"/>
  <c r="AE871" i="2" s="1"/>
  <c r="AF871" i="2" s="1"/>
  <c r="AD900" i="2"/>
  <c r="AE900" i="2" s="1"/>
  <c r="AF900" i="2" s="1"/>
  <c r="AD1053" i="2"/>
  <c r="AE1053" i="2" s="1"/>
  <c r="AF1053" i="2" s="1"/>
  <c r="AD1055" i="2"/>
  <c r="AE1055" i="2" s="1"/>
  <c r="AF1055" i="2" s="1"/>
  <c r="AD1097" i="2"/>
  <c r="AE1097" i="2" s="1"/>
  <c r="AF1097" i="2" s="1"/>
  <c r="AD1101" i="2"/>
  <c r="AE1101" i="2" s="1"/>
  <c r="AF1101" i="2" s="1"/>
  <c r="AD1112" i="2"/>
  <c r="AE1112" i="2" s="1"/>
  <c r="AF1112" i="2" s="1"/>
  <c r="AD1119" i="2"/>
  <c r="AE1119" i="2" s="1"/>
  <c r="AF1119" i="2" s="1"/>
  <c r="AD1123" i="2"/>
  <c r="AE1123" i="2" s="1"/>
  <c r="AF1123" i="2" s="1"/>
  <c r="AD1130" i="2"/>
  <c r="AE1130" i="2" s="1"/>
  <c r="AF1130" i="2" s="1"/>
  <c r="AD1198" i="2"/>
  <c r="AE1198" i="2" s="1"/>
  <c r="AF1198" i="2" s="1"/>
  <c r="AD1204" i="2"/>
  <c r="AE1204" i="2" s="1"/>
  <c r="AF1204" i="2" s="1"/>
  <c r="AD1249" i="2"/>
  <c r="AE1249" i="2" s="1"/>
  <c r="AF1249" i="2" s="1"/>
  <c r="AD1255" i="2"/>
  <c r="AE1255" i="2" s="1"/>
  <c r="AF1255" i="2" s="1"/>
  <c r="AD1269" i="2"/>
  <c r="AE1269" i="2" s="1"/>
  <c r="AF1269" i="2" s="1"/>
  <c r="AD1275" i="2"/>
  <c r="AE1275" i="2" s="1"/>
  <c r="AF1275" i="2" s="1"/>
  <c r="AD1321" i="2"/>
  <c r="AE1321" i="2" s="1"/>
  <c r="AF1321" i="2" s="1"/>
  <c r="AD1323" i="2"/>
  <c r="AE1323" i="2" s="1"/>
  <c r="AF1323" i="2" s="1"/>
  <c r="AD1343" i="2"/>
  <c r="AE1343" i="2" s="1"/>
  <c r="AF1343" i="2" s="1"/>
  <c r="AD1373" i="2"/>
  <c r="AE1373" i="2" s="1"/>
  <c r="AF1373" i="2" s="1"/>
  <c r="AD1375" i="2"/>
  <c r="AE1375" i="2" s="1"/>
  <c r="AF1375" i="2" s="1"/>
  <c r="AD1391" i="2"/>
  <c r="AE1391" i="2" s="1"/>
  <c r="AF1391" i="2" s="1"/>
  <c r="AD1473" i="2"/>
  <c r="AE1473" i="2" s="1"/>
  <c r="AF1473" i="2" s="1"/>
  <c r="AD1489" i="2"/>
  <c r="AE1489" i="2" s="1"/>
  <c r="AF1489" i="2" s="1"/>
  <c r="AD1491" i="2"/>
  <c r="AE1491" i="2" s="1"/>
  <c r="AF1491" i="2" s="1"/>
  <c r="AD1496" i="2"/>
  <c r="AE1496" i="2" s="1"/>
  <c r="AF1496" i="2" s="1"/>
  <c r="AD1507" i="2"/>
  <c r="AE1507" i="2" s="1"/>
  <c r="AF1507" i="2" s="1"/>
  <c r="AD1513" i="2"/>
  <c r="AE1513" i="2" s="1"/>
  <c r="AF1513" i="2" s="1"/>
  <c r="AD1525" i="2"/>
  <c r="AE1525" i="2" s="1"/>
  <c r="AF1525" i="2" s="1"/>
  <c r="AD1542" i="2"/>
  <c r="AE1542" i="2" s="1"/>
  <c r="AF1542" i="2" s="1"/>
  <c r="AD1548" i="2"/>
  <c r="AE1548" i="2" s="1"/>
  <c r="AF1548" i="2" s="1"/>
  <c r="AD1554" i="2"/>
  <c r="AE1554" i="2" s="1"/>
  <c r="AF1554" i="2" s="1"/>
  <c r="AD1560" i="2"/>
  <c r="AE1560" i="2" s="1"/>
  <c r="AF1560" i="2" s="1"/>
  <c r="AD1570" i="2"/>
  <c r="AE1570" i="2" s="1"/>
  <c r="AF1570" i="2" s="1"/>
  <c r="AD771" i="2"/>
  <c r="AE771" i="2" s="1"/>
  <c r="AF771" i="2" s="1"/>
  <c r="AD1060" i="2"/>
  <c r="AE1060" i="2" s="1"/>
  <c r="AF1060" i="2" s="1"/>
  <c r="AD1141" i="2"/>
  <c r="AE1141" i="2" s="1"/>
  <c r="AF1141" i="2" s="1"/>
  <c r="AD1161" i="2"/>
  <c r="AE1161" i="2" s="1"/>
  <c r="AF1161" i="2" s="1"/>
  <c r="AD1237" i="2"/>
  <c r="AE1237" i="2" s="1"/>
  <c r="AF1237" i="2" s="1"/>
  <c r="AD1259" i="2"/>
  <c r="AE1259" i="2" s="1"/>
  <c r="AF1259" i="2" s="1"/>
  <c r="AD1297" i="2"/>
  <c r="AE1297" i="2" s="1"/>
  <c r="AF1297" i="2" s="1"/>
  <c r="AD1352" i="2"/>
  <c r="AE1352" i="2" s="1"/>
  <c r="AF1352" i="2" s="1"/>
  <c r="AD1415" i="2"/>
  <c r="AE1415" i="2" s="1"/>
  <c r="AF1415" i="2" s="1"/>
  <c r="AD1420" i="2"/>
  <c r="AE1420" i="2" s="1"/>
  <c r="AF1420" i="2" s="1"/>
  <c r="AD1438" i="2"/>
  <c r="AE1438" i="2" s="1"/>
  <c r="AF1438" i="2" s="1"/>
  <c r="AD1456" i="2"/>
  <c r="AE1456" i="2" s="1"/>
  <c r="AF1456" i="2" s="1"/>
  <c r="AD1461" i="2"/>
  <c r="AE1461" i="2" s="1"/>
  <c r="AF1461" i="2" s="1"/>
  <c r="AD1497" i="2"/>
  <c r="AE1497" i="2" s="1"/>
  <c r="AF1497" i="2" s="1"/>
  <c r="AD1540" i="2"/>
  <c r="AE1540" i="2" s="1"/>
  <c r="AF1540" i="2" s="1"/>
  <c r="AD1552" i="2"/>
  <c r="AE1552" i="2" s="1"/>
  <c r="AF1552" i="2" s="1"/>
  <c r="AD1559" i="2"/>
  <c r="AE1559" i="2" s="1"/>
  <c r="AF1559" i="2" s="1"/>
  <c r="AD1567" i="2"/>
  <c r="AE1567" i="2" s="1"/>
  <c r="AF1567" i="2" s="1"/>
  <c r="AD1581" i="2"/>
  <c r="AE1581" i="2" s="1"/>
  <c r="AF1581" i="2" s="1"/>
  <c r="AD1593" i="2"/>
  <c r="AE1593" i="2" s="1"/>
  <c r="AF1593" i="2" s="1"/>
  <c r="AD1596" i="2"/>
  <c r="AE1596" i="2" s="1"/>
  <c r="AF1596" i="2" s="1"/>
  <c r="AD1600" i="2"/>
  <c r="AE1600" i="2" s="1"/>
  <c r="AF1600" i="2" s="1"/>
  <c r="AD1604" i="2"/>
  <c r="AE1604" i="2" s="1"/>
  <c r="AF1604" i="2" s="1"/>
  <c r="AD1607" i="2"/>
  <c r="AE1607" i="2" s="1"/>
  <c r="AF1607" i="2" s="1"/>
  <c r="AD1611" i="2"/>
  <c r="AE1611" i="2" s="1"/>
  <c r="AF1611" i="2" s="1"/>
  <c r="AD1615" i="2"/>
  <c r="AE1615" i="2" s="1"/>
  <c r="AF1615" i="2" s="1"/>
  <c r="AD1619" i="2"/>
  <c r="AE1619" i="2" s="1"/>
  <c r="AF1619" i="2" s="1"/>
  <c r="AD1626" i="2"/>
  <c r="AE1626" i="2" s="1"/>
  <c r="AF1626" i="2" s="1"/>
  <c r="AD1645" i="2"/>
  <c r="AE1645" i="2" s="1"/>
  <c r="AF1645" i="2" s="1"/>
  <c r="AD1656" i="2"/>
  <c r="AE1656" i="2" s="1"/>
  <c r="AF1656" i="2" s="1"/>
  <c r="AD1659" i="2"/>
  <c r="AE1659" i="2" s="1"/>
  <c r="AF1659" i="2" s="1"/>
  <c r="AD1663" i="2"/>
  <c r="AE1663" i="2" s="1"/>
  <c r="AF1663" i="2" s="1"/>
  <c r="AD1667" i="2"/>
  <c r="AE1667" i="2" s="1"/>
  <c r="AF1667" i="2" s="1"/>
  <c r="AD1670" i="2"/>
  <c r="AE1670" i="2" s="1"/>
  <c r="AF1670" i="2" s="1"/>
  <c r="AD1681" i="2"/>
  <c r="AE1681" i="2" s="1"/>
  <c r="AF1681" i="2" s="1"/>
  <c r="AD1689" i="2"/>
  <c r="AE1689" i="2" s="1"/>
  <c r="AF1689" i="2" s="1"/>
  <c r="AD1697" i="2"/>
  <c r="AE1697" i="2" s="1"/>
  <c r="AF1697" i="2" s="1"/>
  <c r="AD1705" i="2"/>
  <c r="AE1705" i="2" s="1"/>
  <c r="AF1705" i="2" s="1"/>
  <c r="AD1713" i="2"/>
  <c r="AE1713" i="2" s="1"/>
  <c r="AF1713" i="2" s="1"/>
  <c r="AD1721" i="2"/>
  <c r="AE1721" i="2" s="1"/>
  <c r="AF1721" i="2" s="1"/>
  <c r="AD1729" i="2"/>
  <c r="AE1729" i="2" s="1"/>
  <c r="AF1729" i="2" s="1"/>
  <c r="AD1737" i="2"/>
  <c r="AE1737" i="2" s="1"/>
  <c r="AF1737" i="2" s="1"/>
  <c r="AD1745" i="2"/>
  <c r="AE1745" i="2" s="1"/>
  <c r="AF1745" i="2" s="1"/>
  <c r="AD1753" i="2"/>
  <c r="AE1753" i="2" s="1"/>
  <c r="AF1753" i="2" s="1"/>
  <c r="AD1765" i="2"/>
  <c r="AE1765" i="2" s="1"/>
  <c r="AF1765" i="2" s="1"/>
  <c r="AD1783" i="2"/>
  <c r="AE1783" i="2" s="1"/>
  <c r="AF1783" i="2" s="1"/>
  <c r="AD1823" i="2"/>
  <c r="AE1823" i="2" s="1"/>
  <c r="AF1823" i="2" s="1"/>
  <c r="AD1827" i="2"/>
  <c r="AE1827" i="2" s="1"/>
  <c r="AF1827" i="2" s="1"/>
  <c r="AD1839" i="2"/>
  <c r="AE1839" i="2" s="1"/>
  <c r="AF1839" i="2" s="1"/>
  <c r="AD1842" i="2"/>
  <c r="AE1842" i="2" s="1"/>
  <c r="AF1842" i="2" s="1"/>
  <c r="AD1855" i="2"/>
  <c r="AE1855" i="2" s="1"/>
  <c r="AF1855" i="2" s="1"/>
  <c r="AD1858" i="2"/>
  <c r="AE1858" i="2" s="1"/>
  <c r="AF1858" i="2" s="1"/>
  <c r="AD1861" i="2"/>
  <c r="AE1861" i="2" s="1"/>
  <c r="AF1861" i="2" s="1"/>
  <c r="AD1871" i="2"/>
  <c r="AE1871" i="2" s="1"/>
  <c r="AF1871" i="2" s="1"/>
  <c r="AD1873" i="2"/>
  <c r="AE1873" i="2" s="1"/>
  <c r="AF1873" i="2" s="1"/>
  <c r="AD1918" i="2"/>
  <c r="AE1918" i="2" s="1"/>
  <c r="AF1918" i="2" s="1"/>
  <c r="AD1920" i="2"/>
  <c r="AE1920" i="2" s="1"/>
  <c r="AF1920" i="2" s="1"/>
  <c r="AD1923" i="2"/>
  <c r="AE1923" i="2" s="1"/>
  <c r="AF1923" i="2" s="1"/>
  <c r="AD1938" i="2"/>
  <c r="AE1938" i="2" s="1"/>
  <c r="AF1938" i="2" s="1"/>
  <c r="AD1945" i="2"/>
  <c r="AE1945" i="2" s="1"/>
  <c r="AF1945" i="2" s="1"/>
  <c r="AD1961" i="2"/>
  <c r="AE1961" i="2" s="1"/>
  <c r="AF1961" i="2" s="1"/>
  <c r="AD1971" i="2"/>
  <c r="AE1971" i="2" s="1"/>
  <c r="AF1971" i="2" s="1"/>
  <c r="AD1977" i="2"/>
  <c r="AE1977" i="2" s="1"/>
  <c r="AF1977" i="2" s="1"/>
  <c r="AD1987" i="2"/>
  <c r="AE1987" i="2" s="1"/>
  <c r="AF1987" i="2" s="1"/>
  <c r="AD1993" i="2"/>
  <c r="AE1993" i="2" s="1"/>
  <c r="AF1993" i="2" s="1"/>
  <c r="AD1040" i="2"/>
  <c r="AE1040" i="2" s="1"/>
  <c r="AF1040" i="2" s="1"/>
  <c r="AD1054" i="2"/>
  <c r="AE1054" i="2" s="1"/>
  <c r="AF1054" i="2" s="1"/>
  <c r="AD1071" i="2"/>
  <c r="AE1071" i="2" s="1"/>
  <c r="AF1071" i="2" s="1"/>
  <c r="AD1147" i="2"/>
  <c r="AE1147" i="2" s="1"/>
  <c r="AF1147" i="2" s="1"/>
  <c r="AD1233" i="2"/>
  <c r="AE1233" i="2" s="1"/>
  <c r="AF1233" i="2" s="1"/>
  <c r="AD1243" i="2"/>
  <c r="AE1243" i="2" s="1"/>
  <c r="AF1243" i="2" s="1"/>
  <c r="AD1303" i="2"/>
  <c r="AE1303" i="2" s="1"/>
  <c r="AF1303" i="2" s="1"/>
  <c r="AD1443" i="2"/>
  <c r="AE1443" i="2" s="1"/>
  <c r="AF1443" i="2" s="1"/>
  <c r="AD1479" i="2"/>
  <c r="AE1479" i="2" s="1"/>
  <c r="AF1479" i="2" s="1"/>
  <c r="AD1484" i="2"/>
  <c r="AE1484" i="2" s="1"/>
  <c r="AF1484" i="2" s="1"/>
  <c r="AD1502" i="2"/>
  <c r="AE1502" i="2" s="1"/>
  <c r="AF1502" i="2" s="1"/>
  <c r="AD1506" i="2"/>
  <c r="AE1506" i="2" s="1"/>
  <c r="AF1506" i="2" s="1"/>
  <c r="AD1511" i="2"/>
  <c r="AE1511" i="2" s="1"/>
  <c r="AF1511" i="2" s="1"/>
  <c r="AD1523" i="2"/>
  <c r="AE1523" i="2" s="1"/>
  <c r="AF1523" i="2" s="1"/>
  <c r="AD1535" i="2"/>
  <c r="AE1535" i="2" s="1"/>
  <c r="AF1535" i="2" s="1"/>
  <c r="AD1558" i="2"/>
  <c r="AE1558" i="2" s="1"/>
  <c r="AF1558" i="2" s="1"/>
  <c r="AD1566" i="2"/>
  <c r="AE1566" i="2" s="1"/>
  <c r="AF1566" i="2" s="1"/>
  <c r="AD1582" i="2"/>
  <c r="AE1582" i="2" s="1"/>
  <c r="AF1582" i="2" s="1"/>
  <c r="AD1585" i="2"/>
  <c r="AE1585" i="2" s="1"/>
  <c r="AF1585" i="2" s="1"/>
  <c r="AD1589" i="2"/>
  <c r="AE1589" i="2" s="1"/>
  <c r="AF1589" i="2" s="1"/>
  <c r="AD1608" i="2"/>
  <c r="AE1608" i="2" s="1"/>
  <c r="AF1608" i="2" s="1"/>
  <c r="AD1623" i="2"/>
  <c r="AE1623" i="2" s="1"/>
  <c r="AF1623" i="2" s="1"/>
  <c r="AD1634" i="2"/>
  <c r="AE1634" i="2" s="1"/>
  <c r="AF1634" i="2" s="1"/>
  <c r="AD1646" i="2"/>
  <c r="AE1646" i="2" s="1"/>
  <c r="AF1646" i="2" s="1"/>
  <c r="AD1648" i="2"/>
  <c r="AE1648" i="2" s="1"/>
  <c r="AF1648" i="2" s="1"/>
  <c r="AD1652" i="2"/>
  <c r="AE1652" i="2" s="1"/>
  <c r="AF1652" i="2" s="1"/>
  <c r="AD1671" i="2"/>
  <c r="AE1671" i="2" s="1"/>
  <c r="AF1671" i="2" s="1"/>
  <c r="AD1675" i="2"/>
  <c r="AE1675" i="2" s="1"/>
  <c r="AF1675" i="2" s="1"/>
  <c r="AD1682" i="2"/>
  <c r="AE1682" i="2" s="1"/>
  <c r="AF1682" i="2" s="1"/>
  <c r="AD1690" i="2"/>
  <c r="AE1690" i="2" s="1"/>
  <c r="AF1690" i="2" s="1"/>
  <c r="AD1698" i="2"/>
  <c r="AE1698" i="2" s="1"/>
  <c r="AF1698" i="2" s="1"/>
  <c r="AD1706" i="2"/>
  <c r="AE1706" i="2" s="1"/>
  <c r="AF1706" i="2" s="1"/>
  <c r="AD1714" i="2"/>
  <c r="AE1714" i="2" s="1"/>
  <c r="AF1714" i="2" s="1"/>
  <c r="AD1722" i="2"/>
  <c r="AE1722" i="2" s="1"/>
  <c r="AF1722" i="2" s="1"/>
  <c r="AD1730" i="2"/>
  <c r="AE1730" i="2" s="1"/>
  <c r="AF1730" i="2" s="1"/>
  <c r="AD1738" i="2"/>
  <c r="AE1738" i="2" s="1"/>
  <c r="AF1738" i="2" s="1"/>
  <c r="AD1746" i="2"/>
  <c r="AE1746" i="2" s="1"/>
  <c r="AF1746" i="2" s="1"/>
  <c r="AD1754" i="2"/>
  <c r="AE1754" i="2" s="1"/>
  <c r="AF1754" i="2" s="1"/>
  <c r="AD1758" i="2"/>
  <c r="AE1758" i="2" s="1"/>
  <c r="AF1758" i="2" s="1"/>
  <c r="AD1762" i="2"/>
  <c r="AE1762" i="2" s="1"/>
  <c r="AF1762" i="2" s="1"/>
  <c r="AD1772" i="2"/>
  <c r="AE1772" i="2" s="1"/>
  <c r="AF1772" i="2" s="1"/>
  <c r="AD1799" i="2"/>
  <c r="AE1799" i="2" s="1"/>
  <c r="AF1799" i="2" s="1"/>
  <c r="AD1803" i="2"/>
  <c r="AE1803" i="2" s="1"/>
  <c r="AF1803" i="2" s="1"/>
  <c r="AD1815" i="2"/>
  <c r="AE1815" i="2" s="1"/>
  <c r="AF1815" i="2" s="1"/>
  <c r="AD1819" i="2"/>
  <c r="AE1819" i="2" s="1"/>
  <c r="AF1819" i="2" s="1"/>
  <c r="AD1831" i="2"/>
  <c r="AE1831" i="2" s="1"/>
  <c r="AF1831" i="2" s="1"/>
  <c r="AD1835" i="2"/>
  <c r="AE1835" i="2" s="1"/>
  <c r="AF1835" i="2" s="1"/>
  <c r="AD1843" i="2"/>
  <c r="AE1843" i="2" s="1"/>
  <c r="AF1843" i="2" s="1"/>
  <c r="AD1846" i="2"/>
  <c r="AE1846" i="2" s="1"/>
  <c r="AF1846" i="2" s="1"/>
  <c r="AD1851" i="2"/>
  <c r="AE1851" i="2" s="1"/>
  <c r="AF1851" i="2" s="1"/>
  <c r="AD1864" i="2"/>
  <c r="AE1864" i="2" s="1"/>
  <c r="AF1864" i="2" s="1"/>
  <c r="AD1867" i="2"/>
  <c r="AE1867" i="2" s="1"/>
  <c r="AF1867" i="2" s="1"/>
  <c r="AD1879" i="2"/>
  <c r="AE1879" i="2" s="1"/>
  <c r="AF1879" i="2" s="1"/>
  <c r="AD1888" i="2"/>
  <c r="AE1888" i="2" s="1"/>
  <c r="AF1888" i="2" s="1"/>
  <c r="AD1894" i="2"/>
  <c r="AE1894" i="2" s="1"/>
  <c r="AF1894" i="2" s="1"/>
  <c r="AD1898" i="2"/>
  <c r="AE1898" i="2" s="1"/>
  <c r="AF1898" i="2" s="1"/>
  <c r="AD1900" i="2"/>
  <c r="AE1900" i="2" s="1"/>
  <c r="AF1900" i="2" s="1"/>
  <c r="AD1908" i="2"/>
  <c r="AE1908" i="2" s="1"/>
  <c r="AF1908" i="2" s="1"/>
  <c r="AD1926" i="2"/>
  <c r="AE1926" i="2" s="1"/>
  <c r="AF1926" i="2" s="1"/>
  <c r="AD1928" i="2"/>
  <c r="AE1928" i="2" s="1"/>
  <c r="AF1928" i="2" s="1"/>
  <c r="AD1931" i="2"/>
  <c r="AE1931" i="2" s="1"/>
  <c r="AF1931" i="2" s="1"/>
  <c r="AD1933" i="2"/>
  <c r="AE1933" i="2" s="1"/>
  <c r="AF1933" i="2" s="1"/>
  <c r="AD1943" i="2"/>
  <c r="AE1943" i="2" s="1"/>
  <c r="AF1943" i="2" s="1"/>
  <c r="AD1948" i="2"/>
  <c r="AE1948" i="2" s="1"/>
  <c r="AF1948" i="2" s="1"/>
  <c r="AD1962" i="2"/>
  <c r="AE1962" i="2" s="1"/>
  <c r="AF1962" i="2" s="1"/>
  <c r="AD1968" i="2"/>
  <c r="AE1968" i="2" s="1"/>
  <c r="AF1968" i="2" s="1"/>
  <c r="AD1978" i="2"/>
  <c r="AE1978" i="2" s="1"/>
  <c r="AF1978" i="2" s="1"/>
  <c r="AD1984" i="2"/>
  <c r="AE1984" i="2" s="1"/>
  <c r="AF1984" i="2" s="1"/>
  <c r="AD1994" i="2"/>
  <c r="AE1994" i="2" s="1"/>
  <c r="AF1994" i="2" s="1"/>
  <c r="AD849" i="2"/>
  <c r="AE849" i="2" s="1"/>
  <c r="AF849" i="2" s="1"/>
  <c r="AD1049" i="2"/>
  <c r="AE1049" i="2" s="1"/>
  <c r="AF1049" i="2" s="1"/>
  <c r="AD1066" i="2"/>
  <c r="AE1066" i="2" s="1"/>
  <c r="AF1066" i="2" s="1"/>
  <c r="AD1082" i="2"/>
  <c r="AE1082" i="2" s="1"/>
  <c r="AF1082" i="2" s="1"/>
  <c r="AD1167" i="2"/>
  <c r="AE1167" i="2" s="1"/>
  <c r="AF1167" i="2" s="1"/>
  <c r="AD1191" i="2"/>
  <c r="AE1191" i="2" s="1"/>
  <c r="AF1191" i="2" s="1"/>
  <c r="AD1217" i="2"/>
  <c r="AE1217" i="2" s="1"/>
  <c r="AF1217" i="2" s="1"/>
  <c r="AD1239" i="2"/>
  <c r="AE1239" i="2" s="1"/>
  <c r="AF1239" i="2" s="1"/>
  <c r="AD1309" i="2"/>
  <c r="AE1309" i="2" s="1"/>
  <c r="AF1309" i="2" s="1"/>
  <c r="AD1421" i="2"/>
  <c r="AE1421" i="2" s="1"/>
  <c r="AF1421" i="2" s="1"/>
  <c r="AD1439" i="2"/>
  <c r="AE1439" i="2" s="1"/>
  <c r="AF1439" i="2" s="1"/>
  <c r="AD1508" i="2"/>
  <c r="AE1508" i="2" s="1"/>
  <c r="AF1508" i="2" s="1"/>
  <c r="AD1537" i="2"/>
  <c r="AE1537" i="2" s="1"/>
  <c r="AF1537" i="2" s="1"/>
  <c r="AD1549" i="2"/>
  <c r="AE1549" i="2" s="1"/>
  <c r="AF1549" i="2" s="1"/>
  <c r="AD1565" i="2"/>
  <c r="AE1565" i="2" s="1"/>
  <c r="AF1565" i="2" s="1"/>
  <c r="AD1578" i="2"/>
  <c r="AE1578" i="2" s="1"/>
  <c r="AF1578" i="2" s="1"/>
  <c r="AD1597" i="2"/>
  <c r="AE1597" i="2" s="1"/>
  <c r="AF1597" i="2" s="1"/>
  <c r="AD1601" i="2"/>
  <c r="AE1601" i="2" s="1"/>
  <c r="AF1601" i="2" s="1"/>
  <c r="AD1609" i="2"/>
  <c r="AE1609" i="2" s="1"/>
  <c r="AF1609" i="2" s="1"/>
  <c r="AD1612" i="2"/>
  <c r="AE1612" i="2" s="1"/>
  <c r="AF1612" i="2" s="1"/>
  <c r="AD1620" i="2"/>
  <c r="AE1620" i="2" s="1"/>
  <c r="AF1620" i="2" s="1"/>
  <c r="AD1627" i="2"/>
  <c r="AE1627" i="2" s="1"/>
  <c r="AF1627" i="2" s="1"/>
  <c r="AD1631" i="2"/>
  <c r="AE1631" i="2" s="1"/>
  <c r="AF1631" i="2" s="1"/>
  <c r="AD1635" i="2"/>
  <c r="AE1635" i="2" s="1"/>
  <c r="AF1635" i="2" s="1"/>
  <c r="AD1638" i="2"/>
  <c r="AE1638" i="2" s="1"/>
  <c r="AF1638" i="2" s="1"/>
  <c r="AD1642" i="2"/>
  <c r="AE1642" i="2" s="1"/>
  <c r="AF1642" i="2" s="1"/>
  <c r="AD1660" i="2"/>
  <c r="AE1660" i="2" s="1"/>
  <c r="AF1660" i="2" s="1"/>
  <c r="AD1664" i="2"/>
  <c r="AE1664" i="2" s="1"/>
  <c r="AF1664" i="2" s="1"/>
  <c r="AD1672" i="2"/>
  <c r="AE1672" i="2" s="1"/>
  <c r="AF1672" i="2" s="1"/>
  <c r="AD1683" i="2"/>
  <c r="AE1683" i="2" s="1"/>
  <c r="AF1683" i="2" s="1"/>
  <c r="AD1691" i="2"/>
  <c r="AE1691" i="2" s="1"/>
  <c r="AF1691" i="2" s="1"/>
  <c r="AD1699" i="2"/>
  <c r="AE1699" i="2" s="1"/>
  <c r="AF1699" i="2" s="1"/>
  <c r="AD1707" i="2"/>
  <c r="AE1707" i="2" s="1"/>
  <c r="AF1707" i="2" s="1"/>
  <c r="AD1715" i="2"/>
  <c r="AE1715" i="2" s="1"/>
  <c r="AF1715" i="2" s="1"/>
  <c r="AD1723" i="2"/>
  <c r="AE1723" i="2" s="1"/>
  <c r="AF1723" i="2" s="1"/>
  <c r="AD1731" i="2"/>
  <c r="AE1731" i="2" s="1"/>
  <c r="AF1731" i="2" s="1"/>
  <c r="AD1739" i="2"/>
  <c r="AE1739" i="2" s="1"/>
  <c r="AF1739" i="2" s="1"/>
  <c r="AD1747" i="2"/>
  <c r="AE1747" i="2" s="1"/>
  <c r="AF1747" i="2" s="1"/>
  <c r="AD1755" i="2"/>
  <c r="AE1755" i="2" s="1"/>
  <c r="AF1755" i="2" s="1"/>
  <c r="AD1766" i="2"/>
  <c r="AE1766" i="2" s="1"/>
  <c r="AF1766" i="2" s="1"/>
  <c r="AD1769" i="2"/>
  <c r="AE1769" i="2" s="1"/>
  <c r="AF1769" i="2" s="1"/>
  <c r="AD1776" i="2"/>
  <c r="AE1776" i="2" s="1"/>
  <c r="AF1776" i="2" s="1"/>
  <c r="AD1780" i="2"/>
  <c r="AE1780" i="2" s="1"/>
  <c r="AF1780" i="2" s="1"/>
  <c r="AD1784" i="2"/>
  <c r="AE1784" i="2" s="1"/>
  <c r="AF1784" i="2" s="1"/>
  <c r="AD1788" i="2"/>
  <c r="AE1788" i="2" s="1"/>
  <c r="AF1788" i="2" s="1"/>
  <c r="AD1792" i="2"/>
  <c r="AE1792" i="2" s="1"/>
  <c r="AF1792" i="2" s="1"/>
  <c r="AD1796" i="2"/>
  <c r="AE1796" i="2" s="1"/>
  <c r="AF1796" i="2" s="1"/>
  <c r="AD1812" i="2"/>
  <c r="AE1812" i="2" s="1"/>
  <c r="AF1812" i="2" s="1"/>
  <c r="AD1847" i="2"/>
  <c r="AE1847" i="2" s="1"/>
  <c r="AF1847" i="2" s="1"/>
  <c r="AD1859" i="2"/>
  <c r="AE1859" i="2" s="1"/>
  <c r="AF1859" i="2" s="1"/>
  <c r="AD1865" i="2"/>
  <c r="AE1865" i="2" s="1"/>
  <c r="AF1865" i="2" s="1"/>
  <c r="AD1877" i="2"/>
  <c r="AE1877" i="2" s="1"/>
  <c r="AF1877" i="2" s="1"/>
  <c r="AD1885" i="2"/>
  <c r="AE1885" i="2" s="1"/>
  <c r="AF1885" i="2" s="1"/>
  <c r="AD1886" i="2"/>
  <c r="AE1886" i="2" s="1"/>
  <c r="AF1886" i="2" s="1"/>
  <c r="AD1892" i="2"/>
  <c r="AE1892" i="2" s="1"/>
  <c r="AF1892" i="2" s="1"/>
  <c r="AD1906" i="2"/>
  <c r="AE1906" i="2" s="1"/>
  <c r="AF1906" i="2" s="1"/>
  <c r="AD1913" i="2"/>
  <c r="AE1913" i="2" s="1"/>
  <c r="AF1913" i="2" s="1"/>
  <c r="AD1916" i="2"/>
  <c r="AE1916" i="2" s="1"/>
  <c r="AF1916" i="2" s="1"/>
  <c r="AD1946" i="2"/>
  <c r="AE1946" i="2" s="1"/>
  <c r="AF1946" i="2" s="1"/>
  <c r="AD1953" i="2"/>
  <c r="AE1953" i="2" s="1"/>
  <c r="AF1953" i="2" s="1"/>
  <c r="AD1965" i="2"/>
  <c r="AE1965" i="2" s="1"/>
  <c r="AF1965" i="2" s="1"/>
  <c r="AD1981" i="2"/>
  <c r="AE1981" i="2" s="1"/>
  <c r="AF1981" i="2" s="1"/>
  <c r="AD1072" i="2"/>
  <c r="AE1072" i="2" s="1"/>
  <c r="AF1072" i="2" s="1"/>
  <c r="AD1088" i="2"/>
  <c r="AE1088" i="2" s="1"/>
  <c r="AF1088" i="2" s="1"/>
  <c r="AD1138" i="2"/>
  <c r="AE1138" i="2" s="1"/>
  <c r="AF1138" i="2" s="1"/>
  <c r="AD1143" i="2"/>
  <c r="AE1143" i="2" s="1"/>
  <c r="AF1143" i="2" s="1"/>
  <c r="AD1177" i="2"/>
  <c r="AE1177" i="2" s="1"/>
  <c r="AF1177" i="2" s="1"/>
  <c r="AD1223" i="2"/>
  <c r="AE1223" i="2" s="1"/>
  <c r="AF1223" i="2" s="1"/>
  <c r="AD1316" i="2"/>
  <c r="AE1316" i="2" s="1"/>
  <c r="AF1316" i="2" s="1"/>
  <c r="AD1327" i="2"/>
  <c r="AE1327" i="2" s="1"/>
  <c r="AF1327" i="2" s="1"/>
  <c r="AD1444" i="2"/>
  <c r="AE1444" i="2" s="1"/>
  <c r="AF1444" i="2" s="1"/>
  <c r="AD1462" i="2"/>
  <c r="AE1462" i="2" s="1"/>
  <c r="AF1462" i="2" s="1"/>
  <c r="AD1485" i="2"/>
  <c r="AE1485" i="2" s="1"/>
  <c r="AF1485" i="2" s="1"/>
  <c r="AD1520" i="2"/>
  <c r="AE1520" i="2" s="1"/>
  <c r="AF1520" i="2" s="1"/>
  <c r="AD1532" i="2"/>
  <c r="AE1532" i="2" s="1"/>
  <c r="AF1532" i="2" s="1"/>
  <c r="AD1544" i="2"/>
  <c r="AE1544" i="2" s="1"/>
  <c r="AF1544" i="2" s="1"/>
  <c r="AD1564" i="2"/>
  <c r="AE1564" i="2" s="1"/>
  <c r="AF1564" i="2" s="1"/>
  <c r="AD1586" i="2"/>
  <c r="AE1586" i="2" s="1"/>
  <c r="AF1586" i="2" s="1"/>
  <c r="AD1590" i="2"/>
  <c r="AE1590" i="2" s="1"/>
  <c r="AF1590" i="2" s="1"/>
  <c r="AD1598" i="2"/>
  <c r="AE1598" i="2" s="1"/>
  <c r="AF1598" i="2" s="1"/>
  <c r="AD1605" i="2"/>
  <c r="AE1605" i="2" s="1"/>
  <c r="AF1605" i="2" s="1"/>
  <c r="AD1616" i="2"/>
  <c r="AE1616" i="2" s="1"/>
  <c r="AF1616" i="2" s="1"/>
  <c r="AD1624" i="2"/>
  <c r="AE1624" i="2" s="1"/>
  <c r="AF1624" i="2" s="1"/>
  <c r="AD1649" i="2"/>
  <c r="AE1649" i="2" s="1"/>
  <c r="AF1649" i="2" s="1"/>
  <c r="AD1653" i="2"/>
  <c r="AE1653" i="2" s="1"/>
  <c r="AF1653" i="2" s="1"/>
  <c r="AD1661" i="2"/>
  <c r="AE1661" i="2" s="1"/>
  <c r="AF1661" i="2" s="1"/>
  <c r="AD1668" i="2"/>
  <c r="AE1668" i="2" s="1"/>
  <c r="AF1668" i="2" s="1"/>
  <c r="AD1676" i="2"/>
  <c r="AE1676" i="2" s="1"/>
  <c r="AF1676" i="2" s="1"/>
  <c r="AD1684" i="2"/>
  <c r="AE1684" i="2" s="1"/>
  <c r="AF1684" i="2" s="1"/>
  <c r="AD1692" i="2"/>
  <c r="AE1692" i="2" s="1"/>
  <c r="AF1692" i="2" s="1"/>
  <c r="AD1700" i="2"/>
  <c r="AE1700" i="2" s="1"/>
  <c r="AF1700" i="2" s="1"/>
  <c r="AD1708" i="2"/>
  <c r="AE1708" i="2" s="1"/>
  <c r="AF1708" i="2" s="1"/>
  <c r="AD1716" i="2"/>
  <c r="AE1716" i="2" s="1"/>
  <c r="AF1716" i="2" s="1"/>
  <c r="AD1724" i="2"/>
  <c r="AE1724" i="2" s="1"/>
  <c r="AF1724" i="2" s="1"/>
  <c r="AD1732" i="2"/>
  <c r="AE1732" i="2" s="1"/>
  <c r="AF1732" i="2" s="1"/>
  <c r="AD1740" i="2"/>
  <c r="AE1740" i="2" s="1"/>
  <c r="AF1740" i="2" s="1"/>
  <c r="AD1748" i="2"/>
  <c r="AE1748" i="2" s="1"/>
  <c r="AF1748" i="2" s="1"/>
  <c r="AD1756" i="2"/>
  <c r="AE1756" i="2" s="1"/>
  <c r="AF1756" i="2" s="1"/>
  <c r="AD1759" i="2"/>
  <c r="AE1759" i="2" s="1"/>
  <c r="AF1759" i="2" s="1"/>
  <c r="AD1785" i="2"/>
  <c r="AE1785" i="2" s="1"/>
  <c r="AF1785" i="2" s="1"/>
  <c r="AD1800" i="2"/>
  <c r="AE1800" i="2" s="1"/>
  <c r="AF1800" i="2" s="1"/>
  <c r="AD1808" i="2"/>
  <c r="AE1808" i="2" s="1"/>
  <c r="AF1808" i="2" s="1"/>
  <c r="AD1816" i="2"/>
  <c r="AE1816" i="2" s="1"/>
  <c r="AF1816" i="2" s="1"/>
  <c r="AD1828" i="2"/>
  <c r="AE1828" i="2" s="1"/>
  <c r="AF1828" i="2" s="1"/>
  <c r="AD1832" i="2"/>
  <c r="AE1832" i="2" s="1"/>
  <c r="AF1832" i="2" s="1"/>
  <c r="AD1874" i="2"/>
  <c r="AE1874" i="2" s="1"/>
  <c r="AF1874" i="2" s="1"/>
  <c r="AD1880" i="2"/>
  <c r="AE1880" i="2" s="1"/>
  <c r="AF1880" i="2" s="1"/>
  <c r="AD1911" i="2"/>
  <c r="AE1911" i="2" s="1"/>
  <c r="AF1911" i="2" s="1"/>
  <c r="AD1914" i="2"/>
  <c r="AE1914" i="2" s="1"/>
  <c r="AF1914" i="2" s="1"/>
  <c r="AD1921" i="2"/>
  <c r="AE1921" i="2" s="1"/>
  <c r="AF1921" i="2" s="1"/>
  <c r="AD1934" i="2"/>
  <c r="AE1934" i="2" s="1"/>
  <c r="AF1934" i="2" s="1"/>
  <c r="AD1936" i="2"/>
  <c r="AE1936" i="2" s="1"/>
  <c r="AF1936" i="2" s="1"/>
  <c r="AD1939" i="2"/>
  <c r="AE1939" i="2" s="1"/>
  <c r="AF1939" i="2" s="1"/>
  <c r="AD1941" i="2"/>
  <c r="AE1941" i="2" s="1"/>
  <c r="AF1941" i="2" s="1"/>
  <c r="AD1951" i="2"/>
  <c r="AE1951" i="2" s="1"/>
  <c r="AF1951" i="2" s="1"/>
  <c r="AD1956" i="2"/>
  <c r="AE1956" i="2" s="1"/>
  <c r="AF1956" i="2" s="1"/>
  <c r="AD1959" i="2"/>
  <c r="AE1959" i="2" s="1"/>
  <c r="AF1959" i="2" s="1"/>
  <c r="AD1966" i="2"/>
  <c r="AE1966" i="2" s="1"/>
  <c r="AF1966" i="2" s="1"/>
  <c r="AD1972" i="2"/>
  <c r="AE1972" i="2" s="1"/>
  <c r="AF1972" i="2" s="1"/>
  <c r="AD1975" i="2"/>
  <c r="AE1975" i="2" s="1"/>
  <c r="AF1975" i="2" s="1"/>
  <c r="AD1982" i="2"/>
  <c r="AE1982" i="2" s="1"/>
  <c r="AF1982" i="2" s="1"/>
  <c r="AD1988" i="2"/>
  <c r="AE1988" i="2" s="1"/>
  <c r="AF1988" i="2" s="1"/>
  <c r="AD1991" i="2"/>
  <c r="AE1991" i="2" s="1"/>
  <c r="AF1991" i="2" s="1"/>
  <c r="AD1159" i="2"/>
  <c r="AE1159" i="2" s="1"/>
  <c r="AF1159" i="2" s="1"/>
  <c r="AD1294" i="2"/>
  <c r="AE1294" i="2" s="1"/>
  <c r="AF1294" i="2" s="1"/>
  <c r="AD1505" i="2"/>
  <c r="AE1505" i="2" s="1"/>
  <c r="AF1505" i="2" s="1"/>
  <c r="AD1510" i="2"/>
  <c r="AE1510" i="2" s="1"/>
  <c r="AF1510" i="2" s="1"/>
  <c r="AD1517" i="2"/>
  <c r="AE1517" i="2" s="1"/>
  <c r="AF1517" i="2" s="1"/>
  <c r="AD1522" i="2"/>
  <c r="AE1522" i="2" s="1"/>
  <c r="AF1522" i="2" s="1"/>
  <c r="AD1534" i="2"/>
  <c r="AE1534" i="2" s="1"/>
  <c r="AF1534" i="2" s="1"/>
  <c r="AD1546" i="2"/>
  <c r="AE1546" i="2" s="1"/>
  <c r="AF1546" i="2" s="1"/>
  <c r="AD1563" i="2"/>
  <c r="AE1563" i="2" s="1"/>
  <c r="AF1563" i="2" s="1"/>
  <c r="AD1579" i="2"/>
  <c r="AE1579" i="2" s="1"/>
  <c r="AF1579" i="2" s="1"/>
  <c r="AD1583" i="2"/>
  <c r="AE1583" i="2" s="1"/>
  <c r="AF1583" i="2" s="1"/>
  <c r="AD1587" i="2"/>
  <c r="AE1587" i="2" s="1"/>
  <c r="AF1587" i="2" s="1"/>
  <c r="AD1594" i="2"/>
  <c r="AE1594" i="2" s="1"/>
  <c r="AF1594" i="2" s="1"/>
  <c r="AD1613" i="2"/>
  <c r="AE1613" i="2" s="1"/>
  <c r="AF1613" i="2" s="1"/>
  <c r="AD1625" i="2"/>
  <c r="AE1625" i="2" s="1"/>
  <c r="AF1625" i="2" s="1"/>
  <c r="AD1628" i="2"/>
  <c r="AE1628" i="2" s="1"/>
  <c r="AF1628" i="2" s="1"/>
  <c r="AD1632" i="2"/>
  <c r="AE1632" i="2" s="1"/>
  <c r="AF1632" i="2" s="1"/>
  <c r="AD1636" i="2"/>
  <c r="AE1636" i="2" s="1"/>
  <c r="AF1636" i="2" s="1"/>
  <c r="AD1639" i="2"/>
  <c r="AE1639" i="2" s="1"/>
  <c r="AF1639" i="2" s="1"/>
  <c r="AD1643" i="2"/>
  <c r="AE1643" i="2" s="1"/>
  <c r="AF1643" i="2" s="1"/>
  <c r="AD1647" i="2"/>
  <c r="AE1647" i="2" s="1"/>
  <c r="AF1647" i="2" s="1"/>
  <c r="AD1650" i="2"/>
  <c r="AE1650" i="2" s="1"/>
  <c r="AF1650" i="2" s="1"/>
  <c r="AD1657" i="2"/>
  <c r="AE1657" i="2" s="1"/>
  <c r="AF1657" i="2" s="1"/>
  <c r="AD1677" i="2"/>
  <c r="AE1677" i="2" s="1"/>
  <c r="AF1677" i="2" s="1"/>
  <c r="AD1685" i="2"/>
  <c r="AE1685" i="2" s="1"/>
  <c r="AF1685" i="2" s="1"/>
  <c r="AD1693" i="2"/>
  <c r="AE1693" i="2" s="1"/>
  <c r="AF1693" i="2" s="1"/>
  <c r="AD1701" i="2"/>
  <c r="AE1701" i="2" s="1"/>
  <c r="AF1701" i="2" s="1"/>
  <c r="AD1709" i="2"/>
  <c r="AE1709" i="2" s="1"/>
  <c r="AF1709" i="2" s="1"/>
  <c r="AD1717" i="2"/>
  <c r="AE1717" i="2" s="1"/>
  <c r="AF1717" i="2" s="1"/>
  <c r="AD1725" i="2"/>
  <c r="AE1725" i="2" s="1"/>
  <c r="AF1725" i="2" s="1"/>
  <c r="AD1733" i="2"/>
  <c r="AE1733" i="2" s="1"/>
  <c r="AF1733" i="2" s="1"/>
  <c r="AD1741" i="2"/>
  <c r="AE1741" i="2" s="1"/>
  <c r="AF1741" i="2" s="1"/>
  <c r="AD1749" i="2"/>
  <c r="AE1749" i="2" s="1"/>
  <c r="AF1749" i="2" s="1"/>
  <c r="AD1074" i="2"/>
  <c r="AE1074" i="2" s="1"/>
  <c r="AF1074" i="2" s="1"/>
  <c r="AD1193" i="2"/>
  <c r="AE1193" i="2" s="1"/>
  <c r="AF1193" i="2" s="1"/>
  <c r="AD1252" i="2"/>
  <c r="AE1252" i="2" s="1"/>
  <c r="AF1252" i="2" s="1"/>
  <c r="AD1290" i="2"/>
  <c r="AE1290" i="2" s="1"/>
  <c r="AF1290" i="2" s="1"/>
  <c r="AD1380" i="2"/>
  <c r="AE1380" i="2" s="1"/>
  <c r="AF1380" i="2" s="1"/>
  <c r="AD1398" i="2"/>
  <c r="AE1398" i="2" s="1"/>
  <c r="AF1398" i="2" s="1"/>
  <c r="AD1414" i="2"/>
  <c r="AE1414" i="2" s="1"/>
  <c r="AF1414" i="2" s="1"/>
  <c r="AD1437" i="2"/>
  <c r="AE1437" i="2" s="1"/>
  <c r="AF1437" i="2" s="1"/>
  <c r="AD1455" i="2"/>
  <c r="AE1455" i="2" s="1"/>
  <c r="AF1455" i="2" s="1"/>
  <c r="AD1514" i="2"/>
  <c r="AE1514" i="2" s="1"/>
  <c r="AF1514" i="2" s="1"/>
  <c r="AD1519" i="2"/>
  <c r="AE1519" i="2" s="1"/>
  <c r="AF1519" i="2" s="1"/>
  <c r="AD1531" i="2"/>
  <c r="AE1531" i="2" s="1"/>
  <c r="AF1531" i="2" s="1"/>
  <c r="AD1543" i="2"/>
  <c r="AE1543" i="2" s="1"/>
  <c r="AF1543" i="2" s="1"/>
  <c r="AD1555" i="2"/>
  <c r="AE1555" i="2" s="1"/>
  <c r="AF1555" i="2" s="1"/>
  <c r="AD1561" i="2"/>
  <c r="AE1561" i="2" s="1"/>
  <c r="AF1561" i="2" s="1"/>
  <c r="AD1569" i="2"/>
  <c r="AE1569" i="2" s="1"/>
  <c r="AF1569" i="2" s="1"/>
  <c r="AD1577" i="2"/>
  <c r="AE1577" i="2" s="1"/>
  <c r="AF1577" i="2" s="1"/>
  <c r="AD1580" i="2"/>
  <c r="AE1580" i="2" s="1"/>
  <c r="AF1580" i="2" s="1"/>
  <c r="AD1588" i="2"/>
  <c r="AE1588" i="2" s="1"/>
  <c r="AF1588" i="2" s="1"/>
  <c r="AD1595" i="2"/>
  <c r="AE1595" i="2" s="1"/>
  <c r="AF1595" i="2" s="1"/>
  <c r="AD1599" i="2"/>
  <c r="AE1599" i="2" s="1"/>
  <c r="AF1599" i="2" s="1"/>
  <c r="AD1603" i="2"/>
  <c r="AE1603" i="2" s="1"/>
  <c r="AF1603" i="2" s="1"/>
  <c r="AD1606" i="2"/>
  <c r="AE1606" i="2" s="1"/>
  <c r="AF1606" i="2" s="1"/>
  <c r="AD1610" i="2"/>
  <c r="AE1610" i="2" s="1"/>
  <c r="AF1610" i="2" s="1"/>
  <c r="AD1629" i="2"/>
  <c r="AE1629" i="2" s="1"/>
  <c r="AF1629" i="2" s="1"/>
  <c r="AD1633" i="2"/>
  <c r="AE1633" i="2" s="1"/>
  <c r="AF1633" i="2" s="1"/>
  <c r="AD1641" i="2"/>
  <c r="AE1641" i="2" s="1"/>
  <c r="AF1641" i="2" s="1"/>
  <c r="AD1644" i="2"/>
  <c r="AE1644" i="2" s="1"/>
  <c r="AF1644" i="2" s="1"/>
  <c r="AD1651" i="2"/>
  <c r="AE1651" i="2" s="1"/>
  <c r="AF1651" i="2" s="1"/>
  <c r="AD1658" i="2"/>
  <c r="AE1658" i="2" s="1"/>
  <c r="AF1658" i="2" s="1"/>
  <c r="AD1662" i="2"/>
  <c r="AE1662" i="2" s="1"/>
  <c r="AF1662" i="2" s="1"/>
  <c r="AD1666" i="2"/>
  <c r="AE1666" i="2" s="1"/>
  <c r="AF1666" i="2" s="1"/>
  <c r="AD1669" i="2"/>
  <c r="AE1669" i="2" s="1"/>
  <c r="AF1669" i="2" s="1"/>
  <c r="AD1679" i="2"/>
  <c r="AE1679" i="2" s="1"/>
  <c r="AF1679" i="2" s="1"/>
  <c r="AD1687" i="2"/>
  <c r="AE1687" i="2" s="1"/>
  <c r="AF1687" i="2" s="1"/>
  <c r="AD1695" i="2"/>
  <c r="AE1695" i="2" s="1"/>
  <c r="AF1695" i="2" s="1"/>
  <c r="AD1703" i="2"/>
  <c r="AE1703" i="2" s="1"/>
  <c r="AF1703" i="2" s="1"/>
  <c r="AD1711" i="2"/>
  <c r="AE1711" i="2" s="1"/>
  <c r="AF1711" i="2" s="1"/>
  <c r="AD1719" i="2"/>
  <c r="AE1719" i="2" s="1"/>
  <c r="AF1719" i="2" s="1"/>
  <c r="AD1727" i="2"/>
  <c r="AE1727" i="2" s="1"/>
  <c r="AF1727" i="2" s="1"/>
  <c r="AD1735" i="2"/>
  <c r="AE1735" i="2" s="1"/>
  <c r="AF1735" i="2" s="1"/>
  <c r="AD1743" i="2"/>
  <c r="AE1743" i="2" s="1"/>
  <c r="AF1743" i="2" s="1"/>
  <c r="AD1751" i="2"/>
  <c r="AE1751" i="2" s="1"/>
  <c r="AF1751" i="2" s="1"/>
  <c r="AD1757" i="2"/>
  <c r="AE1757" i="2" s="1"/>
  <c r="AF1757" i="2" s="1"/>
  <c r="AD1761" i="2"/>
  <c r="AE1761" i="2" s="1"/>
  <c r="AF1761" i="2" s="1"/>
  <c r="AD1763" i="2"/>
  <c r="AE1763" i="2" s="1"/>
  <c r="AF1763" i="2" s="1"/>
  <c r="AD1775" i="2"/>
  <c r="AE1775" i="2" s="1"/>
  <c r="AF1775" i="2" s="1"/>
  <c r="AD1778" i="2"/>
  <c r="AE1778" i="2" s="1"/>
  <c r="AF1778" i="2" s="1"/>
  <c r="AD1791" i="2"/>
  <c r="AE1791" i="2" s="1"/>
  <c r="AF1791" i="2" s="1"/>
  <c r="AD1794" i="2"/>
  <c r="AE1794" i="2" s="1"/>
  <c r="AF1794" i="2" s="1"/>
  <c r="AD1802" i="2"/>
  <c r="AE1802" i="2" s="1"/>
  <c r="AF1802" i="2" s="1"/>
  <c r="AD1810" i="2"/>
  <c r="AE1810" i="2" s="1"/>
  <c r="AF1810" i="2" s="1"/>
  <c r="AD1818" i="2"/>
  <c r="AE1818" i="2" s="1"/>
  <c r="AF1818" i="2" s="1"/>
  <c r="AD1821" i="2"/>
  <c r="AE1821" i="2" s="1"/>
  <c r="AF1821" i="2" s="1"/>
  <c r="AD1822" i="2"/>
  <c r="AE1822" i="2" s="1"/>
  <c r="AF1822" i="2" s="1"/>
  <c r="AD1825" i="2"/>
  <c r="AE1825" i="2" s="1"/>
  <c r="AF1825" i="2" s="1"/>
  <c r="AD1834" i="2"/>
  <c r="AE1834" i="2" s="1"/>
  <c r="AF1834" i="2" s="1"/>
  <c r="AD1837" i="2"/>
  <c r="AE1837" i="2" s="1"/>
  <c r="AF1837" i="2" s="1"/>
  <c r="AD1838" i="2"/>
  <c r="AE1838" i="2" s="1"/>
  <c r="AF1838" i="2" s="1"/>
  <c r="AD1841" i="2"/>
  <c r="AE1841" i="2" s="1"/>
  <c r="AF1841" i="2" s="1"/>
  <c r="AD1845" i="2"/>
  <c r="AE1845" i="2" s="1"/>
  <c r="AF1845" i="2" s="1"/>
  <c r="AD1853" i="2"/>
  <c r="AE1853" i="2" s="1"/>
  <c r="AF1853" i="2" s="1"/>
  <c r="AD1854" i="2"/>
  <c r="AE1854" i="2" s="1"/>
  <c r="AF1854" i="2" s="1"/>
  <c r="AD1857" i="2"/>
  <c r="AE1857" i="2" s="1"/>
  <c r="AF1857" i="2" s="1"/>
  <c r="AD1869" i="2"/>
  <c r="AE1869" i="2" s="1"/>
  <c r="AF1869" i="2" s="1"/>
  <c r="AD1870" i="2"/>
  <c r="AE1870" i="2" s="1"/>
  <c r="AF1870" i="2" s="1"/>
  <c r="AD1878" i="2"/>
  <c r="AE1878" i="2" s="1"/>
  <c r="AF1878" i="2" s="1"/>
  <c r="AD1890" i="2"/>
  <c r="AE1890" i="2" s="1"/>
  <c r="AF1890" i="2" s="1"/>
  <c r="AD1896" i="2"/>
  <c r="AE1896" i="2" s="1"/>
  <c r="AF1896" i="2" s="1"/>
  <c r="AD1899" i="2"/>
  <c r="AE1899" i="2" s="1"/>
  <c r="AF1899" i="2" s="1"/>
  <c r="AD1915" i="2"/>
  <c r="AE1915" i="2" s="1"/>
  <c r="AF1915" i="2" s="1"/>
  <c r="AD1917" i="2"/>
  <c r="AE1917" i="2" s="1"/>
  <c r="AF1917" i="2" s="1"/>
  <c r="AD1930" i="2"/>
  <c r="AE1930" i="2" s="1"/>
  <c r="AF1930" i="2" s="1"/>
  <c r="AD1937" i="2"/>
  <c r="AE1937" i="2" s="1"/>
  <c r="AF1937" i="2" s="1"/>
  <c r="AD1957" i="2"/>
  <c r="AE1957" i="2" s="1"/>
  <c r="AF1957" i="2" s="1"/>
  <c r="AD830" i="2"/>
  <c r="AE830" i="2" s="1"/>
  <c r="AF830" i="2" s="1"/>
  <c r="AD1063" i="2"/>
  <c r="AE1063" i="2" s="1"/>
  <c r="AF1063" i="2" s="1"/>
  <c r="AD1183" i="2"/>
  <c r="AE1183" i="2" s="1"/>
  <c r="AF1183" i="2" s="1"/>
  <c r="AD1246" i="2"/>
  <c r="AE1246" i="2" s="1"/>
  <c r="AF1246" i="2" s="1"/>
  <c r="AD1379" i="2"/>
  <c r="AE1379" i="2" s="1"/>
  <c r="AF1379" i="2" s="1"/>
  <c r="AD1541" i="2"/>
  <c r="AE1541" i="2" s="1"/>
  <c r="AF1541" i="2" s="1"/>
  <c r="AD1573" i="2"/>
  <c r="AE1573" i="2" s="1"/>
  <c r="AF1573" i="2" s="1"/>
  <c r="AD1602" i="2"/>
  <c r="AE1602" i="2" s="1"/>
  <c r="AF1602" i="2" s="1"/>
  <c r="AD1621" i="2"/>
  <c r="AE1621" i="2" s="1"/>
  <c r="AF1621" i="2" s="1"/>
  <c r="AD1640" i="2"/>
  <c r="AE1640" i="2" s="1"/>
  <c r="AF1640" i="2" s="1"/>
  <c r="AD1702" i="2"/>
  <c r="AE1702" i="2" s="1"/>
  <c r="AF1702" i="2" s="1"/>
  <c r="AD1734" i="2"/>
  <c r="AE1734" i="2" s="1"/>
  <c r="AF1734" i="2" s="1"/>
  <c r="AD1773" i="2"/>
  <c r="AE1773" i="2" s="1"/>
  <c r="AF1773" i="2" s="1"/>
  <c r="AD1807" i="2"/>
  <c r="AE1807" i="2" s="1"/>
  <c r="AF1807" i="2" s="1"/>
  <c r="AD1824" i="2"/>
  <c r="AE1824" i="2" s="1"/>
  <c r="AF1824" i="2" s="1"/>
  <c r="AD1826" i="2"/>
  <c r="AE1826" i="2" s="1"/>
  <c r="AF1826" i="2" s="1"/>
  <c r="AD1856" i="2"/>
  <c r="AE1856" i="2" s="1"/>
  <c r="AF1856" i="2" s="1"/>
  <c r="AD1860" i="2"/>
  <c r="AE1860" i="2" s="1"/>
  <c r="AF1860" i="2" s="1"/>
  <c r="AD1862" i="2"/>
  <c r="AE1862" i="2" s="1"/>
  <c r="AF1862" i="2" s="1"/>
  <c r="AD1868" i="2"/>
  <c r="AE1868" i="2" s="1"/>
  <c r="AF1868" i="2" s="1"/>
  <c r="AD1872" i="2"/>
  <c r="AE1872" i="2" s="1"/>
  <c r="AF1872" i="2" s="1"/>
  <c r="AD1876" i="2"/>
  <c r="AE1876" i="2" s="1"/>
  <c r="AF1876" i="2" s="1"/>
  <c r="AD1882" i="2"/>
  <c r="AE1882" i="2" s="1"/>
  <c r="AF1882" i="2" s="1"/>
  <c r="AD1902" i="2"/>
  <c r="AE1902" i="2" s="1"/>
  <c r="AF1902" i="2" s="1"/>
  <c r="AD1904" i="2"/>
  <c r="AE1904" i="2" s="1"/>
  <c r="AF1904" i="2" s="1"/>
  <c r="AD1940" i="2"/>
  <c r="AE1940" i="2" s="1"/>
  <c r="AF1940" i="2" s="1"/>
  <c r="AD1942" i="2"/>
  <c r="AE1942" i="2" s="1"/>
  <c r="AF1942" i="2" s="1"/>
  <c r="AD1969" i="2"/>
  <c r="AE1969" i="2" s="1"/>
  <c r="AF1969" i="2" s="1"/>
  <c r="AD2001" i="2"/>
  <c r="AE2001" i="2" s="1"/>
  <c r="AF2001" i="2" s="1"/>
  <c r="AD2011" i="2"/>
  <c r="AE2011" i="2" s="1"/>
  <c r="AF2011" i="2" s="1"/>
  <c r="AD2017" i="2"/>
  <c r="AE2017" i="2" s="1"/>
  <c r="AF2017" i="2" s="1"/>
  <c r="AD2027" i="2"/>
  <c r="AE2027" i="2" s="1"/>
  <c r="AF2027" i="2" s="1"/>
  <c r="AD2033" i="2"/>
  <c r="AE2033" i="2" s="1"/>
  <c r="AF2033" i="2" s="1"/>
  <c r="AD2043" i="2"/>
  <c r="AE2043" i="2" s="1"/>
  <c r="AF2043" i="2" s="1"/>
  <c r="AD2049" i="2"/>
  <c r="AE2049" i="2" s="1"/>
  <c r="AF2049" i="2" s="1"/>
  <c r="AD2059" i="2"/>
  <c r="AE2059" i="2" s="1"/>
  <c r="AF2059" i="2" s="1"/>
  <c r="AD2065" i="2"/>
  <c r="AE2065" i="2" s="1"/>
  <c r="AF2065" i="2" s="1"/>
  <c r="AD2075" i="2"/>
  <c r="AE2075" i="2" s="1"/>
  <c r="AF2075" i="2" s="1"/>
  <c r="AD2081" i="2"/>
  <c r="AE2081" i="2" s="1"/>
  <c r="AF2081" i="2" s="1"/>
  <c r="AD2091" i="2"/>
  <c r="AE2091" i="2" s="1"/>
  <c r="AF2091" i="2" s="1"/>
  <c r="AD2097" i="2"/>
  <c r="AE2097" i="2" s="1"/>
  <c r="AF2097" i="2" s="1"/>
  <c r="AD2103" i="2"/>
  <c r="AE2103" i="2" s="1"/>
  <c r="AF2103" i="2" s="1"/>
  <c r="AD2122" i="2"/>
  <c r="AE2122" i="2" s="1"/>
  <c r="AF2122" i="2" s="1"/>
  <c r="AD2125" i="2"/>
  <c r="AE2125" i="2" s="1"/>
  <c r="AF2125" i="2" s="1"/>
  <c r="AD2131" i="2"/>
  <c r="AE2131" i="2" s="1"/>
  <c r="AF2131" i="2" s="1"/>
  <c r="AD2137" i="2"/>
  <c r="AE2137" i="2" s="1"/>
  <c r="AF2137" i="2" s="1"/>
  <c r="AD2140" i="2"/>
  <c r="AE2140" i="2" s="1"/>
  <c r="AF2140" i="2" s="1"/>
  <c r="AD2143" i="2"/>
  <c r="AE2143" i="2" s="1"/>
  <c r="AF2143" i="2" s="1"/>
  <c r="AD2150" i="2"/>
  <c r="AE2150" i="2" s="1"/>
  <c r="AF2150" i="2" s="1"/>
  <c r="AD2164" i="2"/>
  <c r="AE2164" i="2" s="1"/>
  <c r="AF2164" i="2" s="1"/>
  <c r="AD2168" i="2"/>
  <c r="AE2168" i="2" s="1"/>
  <c r="AF2168" i="2" s="1"/>
  <c r="AD2171" i="2"/>
  <c r="AE2171" i="2" s="1"/>
  <c r="AF2171" i="2" s="1"/>
  <c r="AD2174" i="2"/>
  <c r="AE2174" i="2" s="1"/>
  <c r="AF2174" i="2" s="1"/>
  <c r="AD2206" i="2"/>
  <c r="AE2206" i="2" s="1"/>
  <c r="AF2206" i="2" s="1"/>
  <c r="AD2217" i="2"/>
  <c r="AE2217" i="2" s="1"/>
  <c r="AF2217" i="2" s="1"/>
  <c r="AD2223" i="2"/>
  <c r="AE2223" i="2" s="1"/>
  <c r="AF2223" i="2" s="1"/>
  <c r="AD2226" i="2"/>
  <c r="AE2226" i="2" s="1"/>
  <c r="AF2226" i="2" s="1"/>
  <c r="AD2234" i="2"/>
  <c r="AE2234" i="2" s="1"/>
  <c r="AF2234" i="2" s="1"/>
  <c r="AD2237" i="2"/>
  <c r="AE2237" i="2" s="1"/>
  <c r="AF2237" i="2" s="1"/>
  <c r="AD2243" i="2"/>
  <c r="AE2243" i="2" s="1"/>
  <c r="AF2243" i="2" s="1"/>
  <c r="AD2251" i="2"/>
  <c r="AE2251" i="2" s="1"/>
  <c r="AF2251" i="2" s="1"/>
  <c r="AD2253" i="2"/>
  <c r="AE2253" i="2" s="1"/>
  <c r="AF2253" i="2" s="1"/>
  <c r="AD2256" i="2"/>
  <c r="AE2256" i="2" s="1"/>
  <c r="AF2256" i="2" s="1"/>
  <c r="AD2259" i="2"/>
  <c r="AE2259" i="2" s="1"/>
  <c r="AF2259" i="2" s="1"/>
  <c r="AD2261" i="2"/>
  <c r="AE2261" i="2" s="1"/>
  <c r="AF2261" i="2" s="1"/>
  <c r="AD2264" i="2"/>
  <c r="AE2264" i="2" s="1"/>
  <c r="AF2264" i="2" s="1"/>
  <c r="AD2267" i="2"/>
  <c r="AE2267" i="2" s="1"/>
  <c r="AF2267" i="2" s="1"/>
  <c r="AD2269" i="2"/>
  <c r="AE2269" i="2" s="1"/>
  <c r="AF2269" i="2" s="1"/>
  <c r="AD2272" i="2"/>
  <c r="AE2272" i="2" s="1"/>
  <c r="AF2272" i="2" s="1"/>
  <c r="AD2280" i="2"/>
  <c r="AE2280" i="2" s="1"/>
  <c r="AF2280" i="2" s="1"/>
  <c r="AD2286" i="2"/>
  <c r="AE2286" i="2" s="1"/>
  <c r="AF2286" i="2" s="1"/>
  <c r="AD2294" i="2"/>
  <c r="AE2294" i="2" s="1"/>
  <c r="AF2294" i="2" s="1"/>
  <c r="AD2297" i="2"/>
  <c r="AE2297" i="2" s="1"/>
  <c r="AF2297" i="2" s="1"/>
  <c r="AD2300" i="2"/>
  <c r="AE2300" i="2" s="1"/>
  <c r="AF2300" i="2" s="1"/>
  <c r="AD2306" i="2"/>
  <c r="AE2306" i="2" s="1"/>
  <c r="AF2306" i="2" s="1"/>
  <c r="AD2310" i="2"/>
  <c r="AE2310" i="2" s="1"/>
  <c r="AF2310" i="2" s="1"/>
  <c r="AD2320" i="2"/>
  <c r="AE2320" i="2" s="1"/>
  <c r="AF2320" i="2" s="1"/>
  <c r="AD2333" i="2"/>
  <c r="AE2333" i="2" s="1"/>
  <c r="AF2333" i="2" s="1"/>
  <c r="AD2340" i="2"/>
  <c r="AE2340" i="2" s="1"/>
  <c r="AF2340" i="2" s="1"/>
  <c r="AD2343" i="2"/>
  <c r="AE2343" i="2" s="1"/>
  <c r="AF2343" i="2" s="1"/>
  <c r="AD2350" i="2"/>
  <c r="AE2350" i="2" s="1"/>
  <c r="AF2350" i="2" s="1"/>
  <c r="AD2363" i="2"/>
  <c r="AE2363" i="2" s="1"/>
  <c r="AF2363" i="2" s="1"/>
  <c r="AD2373" i="2"/>
  <c r="AE2373" i="2" s="1"/>
  <c r="AF2373" i="2" s="1"/>
  <c r="AD2377" i="2"/>
  <c r="AE2377" i="2" s="1"/>
  <c r="AF2377" i="2" s="1"/>
  <c r="AD2383" i="2"/>
  <c r="AE2383" i="2" s="1"/>
  <c r="AF2383" i="2" s="1"/>
  <c r="AD2386" i="2"/>
  <c r="AE2386" i="2" s="1"/>
  <c r="AF2386" i="2" s="1"/>
  <c r="AD2403" i="2"/>
  <c r="AE2403" i="2" s="1"/>
  <c r="AF2403" i="2" s="1"/>
  <c r="AD943" i="2"/>
  <c r="AE943" i="2" s="1"/>
  <c r="AF943" i="2" s="1"/>
  <c r="AD1146" i="2"/>
  <c r="AE1146" i="2" s="1"/>
  <c r="AF1146" i="2" s="1"/>
  <c r="AD1478" i="2"/>
  <c r="AE1478" i="2" s="1"/>
  <c r="AF1478" i="2" s="1"/>
  <c r="AD1618" i="2"/>
  <c r="AE1618" i="2" s="1"/>
  <c r="AF1618" i="2" s="1"/>
  <c r="AD1637" i="2"/>
  <c r="AE1637" i="2" s="1"/>
  <c r="AF1637" i="2" s="1"/>
  <c r="AD1655" i="2"/>
  <c r="AE1655" i="2" s="1"/>
  <c r="AF1655" i="2" s="1"/>
  <c r="AD1674" i="2"/>
  <c r="AE1674" i="2" s="1"/>
  <c r="AF1674" i="2" s="1"/>
  <c r="AD1688" i="2"/>
  <c r="AE1688" i="2" s="1"/>
  <c r="AF1688" i="2" s="1"/>
  <c r="AD1720" i="2"/>
  <c r="AE1720" i="2" s="1"/>
  <c r="AF1720" i="2" s="1"/>
  <c r="AD1752" i="2"/>
  <c r="AE1752" i="2" s="1"/>
  <c r="AF1752" i="2" s="1"/>
  <c r="AD1767" i="2"/>
  <c r="AE1767" i="2" s="1"/>
  <c r="AF1767" i="2" s="1"/>
  <c r="AD1771" i="2"/>
  <c r="AE1771" i="2" s="1"/>
  <c r="AF1771" i="2" s="1"/>
  <c r="AD1786" i="2"/>
  <c r="AE1786" i="2" s="1"/>
  <c r="AF1786" i="2" s="1"/>
  <c r="AD1801" i="2"/>
  <c r="AE1801" i="2" s="1"/>
  <c r="AF1801" i="2" s="1"/>
  <c r="AD1805" i="2"/>
  <c r="AE1805" i="2" s="1"/>
  <c r="AF1805" i="2" s="1"/>
  <c r="AD1820" i="2"/>
  <c r="AE1820" i="2" s="1"/>
  <c r="AF1820" i="2" s="1"/>
  <c r="AD1833" i="2"/>
  <c r="AE1833" i="2" s="1"/>
  <c r="AF1833" i="2" s="1"/>
  <c r="AD1852" i="2"/>
  <c r="AE1852" i="2" s="1"/>
  <c r="AF1852" i="2" s="1"/>
  <c r="AD1884" i="2"/>
  <c r="AE1884" i="2" s="1"/>
  <c r="AF1884" i="2" s="1"/>
  <c r="AD1925" i="2"/>
  <c r="AE1925" i="2" s="1"/>
  <c r="AF1925" i="2" s="1"/>
  <c r="AD1927" i="2"/>
  <c r="AE1927" i="2" s="1"/>
  <c r="AF1927" i="2" s="1"/>
  <c r="AD1929" i="2"/>
  <c r="AE1929" i="2" s="1"/>
  <c r="AF1929" i="2" s="1"/>
  <c r="AD1944" i="2"/>
  <c r="AE1944" i="2" s="1"/>
  <c r="AF1944" i="2" s="1"/>
  <c r="AD1986" i="2"/>
  <c r="AE1986" i="2" s="1"/>
  <c r="AF1986" i="2" s="1"/>
  <c r="AD1992" i="2"/>
  <c r="AE1992" i="2" s="1"/>
  <c r="AF1992" i="2" s="1"/>
  <c r="AD1995" i="2"/>
  <c r="AE1995" i="2" s="1"/>
  <c r="AF1995" i="2" s="1"/>
  <c r="AD2002" i="2"/>
  <c r="AE2002" i="2" s="1"/>
  <c r="AF2002" i="2" s="1"/>
  <c r="AD2008" i="2"/>
  <c r="AE2008" i="2" s="1"/>
  <c r="AF2008" i="2" s="1"/>
  <c r="AD2018" i="2"/>
  <c r="AE2018" i="2" s="1"/>
  <c r="AF2018" i="2" s="1"/>
  <c r="AD2024" i="2"/>
  <c r="AE2024" i="2" s="1"/>
  <c r="AF2024" i="2" s="1"/>
  <c r="AD2034" i="2"/>
  <c r="AE2034" i="2" s="1"/>
  <c r="AF2034" i="2" s="1"/>
  <c r="AD2040" i="2"/>
  <c r="AE2040" i="2" s="1"/>
  <c r="AF2040" i="2" s="1"/>
  <c r="AD2050" i="2"/>
  <c r="AE2050" i="2" s="1"/>
  <c r="AF2050" i="2" s="1"/>
  <c r="AD2056" i="2"/>
  <c r="AE2056" i="2" s="1"/>
  <c r="AF2056" i="2" s="1"/>
  <c r="AD2066" i="2"/>
  <c r="AE2066" i="2" s="1"/>
  <c r="AF2066" i="2" s="1"/>
  <c r="AD2072" i="2"/>
  <c r="AE2072" i="2" s="1"/>
  <c r="AF2072" i="2" s="1"/>
  <c r="AD2082" i="2"/>
  <c r="AE2082" i="2" s="1"/>
  <c r="AF2082" i="2" s="1"/>
  <c r="AD2088" i="2"/>
  <c r="AE2088" i="2" s="1"/>
  <c r="AF2088" i="2" s="1"/>
  <c r="AD2100" i="2"/>
  <c r="AE2100" i="2" s="1"/>
  <c r="AF2100" i="2" s="1"/>
  <c r="AD2104" i="2"/>
  <c r="AE2104" i="2" s="1"/>
  <c r="AF2104" i="2" s="1"/>
  <c r="AD2107" i="2"/>
  <c r="AE2107" i="2" s="1"/>
  <c r="AF2107" i="2" s="1"/>
  <c r="AD2110" i="2"/>
  <c r="AE2110" i="2" s="1"/>
  <c r="AF2110" i="2" s="1"/>
  <c r="AD2138" i="2"/>
  <c r="AE2138" i="2" s="1"/>
  <c r="AF2138" i="2" s="1"/>
  <c r="AD2144" i="2"/>
  <c r="AE2144" i="2" s="1"/>
  <c r="AF2144" i="2" s="1"/>
  <c r="AD2147" i="2"/>
  <c r="AE2147" i="2" s="1"/>
  <c r="AF2147" i="2" s="1"/>
  <c r="AD2162" i="2"/>
  <c r="AE2162" i="2" s="1"/>
  <c r="AF2162" i="2" s="1"/>
  <c r="AD2165" i="2"/>
  <c r="AE2165" i="2" s="1"/>
  <c r="AF2165" i="2" s="1"/>
  <c r="AD2177" i="2"/>
  <c r="AE2177" i="2" s="1"/>
  <c r="AF2177" i="2" s="1"/>
  <c r="AD2180" i="2"/>
  <c r="AE2180" i="2" s="1"/>
  <c r="AF2180" i="2" s="1"/>
  <c r="AD2183" i="2"/>
  <c r="AE2183" i="2" s="1"/>
  <c r="AF2183" i="2" s="1"/>
  <c r="AD2190" i="2"/>
  <c r="AE2190" i="2" s="1"/>
  <c r="AF2190" i="2" s="1"/>
  <c r="AD2201" i="2"/>
  <c r="AE2201" i="2" s="1"/>
  <c r="AF2201" i="2" s="1"/>
  <c r="AD2209" i="2"/>
  <c r="AE2209" i="2" s="1"/>
  <c r="AF2209" i="2" s="1"/>
  <c r="AD2215" i="2"/>
  <c r="AE2215" i="2" s="1"/>
  <c r="AF2215" i="2" s="1"/>
  <c r="AD2220" i="2"/>
  <c r="AE2220" i="2" s="1"/>
  <c r="AF2220" i="2" s="1"/>
  <c r="AD2240" i="2"/>
  <c r="AE2240" i="2" s="1"/>
  <c r="AF2240" i="2" s="1"/>
  <c r="AD2248" i="2"/>
  <c r="AE2248" i="2" s="1"/>
  <c r="AF2248" i="2" s="1"/>
  <c r="AD2254" i="2"/>
  <c r="AE2254" i="2" s="1"/>
  <c r="AF2254" i="2" s="1"/>
  <c r="AD2262" i="2"/>
  <c r="AE2262" i="2" s="1"/>
  <c r="AF2262" i="2" s="1"/>
  <c r="AD2270" i="2"/>
  <c r="AE2270" i="2" s="1"/>
  <c r="AF2270" i="2" s="1"/>
  <c r="AD2278" i="2"/>
  <c r="AE2278" i="2" s="1"/>
  <c r="AF2278" i="2" s="1"/>
  <c r="AD2307" i="2"/>
  <c r="AE2307" i="2" s="1"/>
  <c r="AF2307" i="2" s="1"/>
  <c r="AD2324" i="2"/>
  <c r="AE2324" i="2" s="1"/>
  <c r="AF2324" i="2" s="1"/>
  <c r="AD2330" i="2"/>
  <c r="AE2330" i="2" s="1"/>
  <c r="AF2330" i="2" s="1"/>
  <c r="AD2334" i="2"/>
  <c r="AE2334" i="2" s="1"/>
  <c r="AF2334" i="2" s="1"/>
  <c r="AD2337" i="2"/>
  <c r="AE2337" i="2" s="1"/>
  <c r="AF2337" i="2" s="1"/>
  <c r="AD2347" i="2"/>
  <c r="AE2347" i="2" s="1"/>
  <c r="AF2347" i="2" s="1"/>
  <c r="AD2357" i="2"/>
  <c r="AE2357" i="2" s="1"/>
  <c r="AF2357" i="2" s="1"/>
  <c r="AD2360" i="2"/>
  <c r="AE2360" i="2" s="1"/>
  <c r="AF2360" i="2" s="1"/>
  <c r="AD2367" i="2"/>
  <c r="AE2367" i="2" s="1"/>
  <c r="AF2367" i="2" s="1"/>
  <c r="AD2380" i="2"/>
  <c r="AE2380" i="2" s="1"/>
  <c r="AF2380" i="2" s="1"/>
  <c r="AD2387" i="2"/>
  <c r="AE2387" i="2" s="1"/>
  <c r="AF2387" i="2" s="1"/>
  <c r="AD2390" i="2"/>
  <c r="AE2390" i="2" s="1"/>
  <c r="AF2390" i="2" s="1"/>
  <c r="AD2400" i="2"/>
  <c r="AE2400" i="2" s="1"/>
  <c r="AF2400" i="2" s="1"/>
  <c r="AD1385" i="2"/>
  <c r="AE1385" i="2" s="1"/>
  <c r="AF1385" i="2" s="1"/>
  <c r="AD1529" i="2"/>
  <c r="AE1529" i="2" s="1"/>
  <c r="AF1529" i="2" s="1"/>
  <c r="AD1574" i="2"/>
  <c r="AE1574" i="2" s="1"/>
  <c r="AF1574" i="2" s="1"/>
  <c r="AD1665" i="2"/>
  <c r="AE1665" i="2" s="1"/>
  <c r="AF1665" i="2" s="1"/>
  <c r="AD1678" i="2"/>
  <c r="AE1678" i="2" s="1"/>
  <c r="AF1678" i="2" s="1"/>
  <c r="AD1710" i="2"/>
  <c r="AE1710" i="2" s="1"/>
  <c r="AF1710" i="2" s="1"/>
  <c r="AD1742" i="2"/>
  <c r="AE1742" i="2" s="1"/>
  <c r="AF1742" i="2" s="1"/>
  <c r="AD1797" i="2"/>
  <c r="AE1797" i="2" s="1"/>
  <c r="AF1797" i="2" s="1"/>
  <c r="AD1848" i="2"/>
  <c r="AE1848" i="2" s="1"/>
  <c r="AF1848" i="2" s="1"/>
  <c r="AD1850" i="2"/>
  <c r="AE1850" i="2" s="1"/>
  <c r="AF1850" i="2" s="1"/>
  <c r="AD1910" i="2"/>
  <c r="AE1910" i="2" s="1"/>
  <c r="AF1910" i="2" s="1"/>
  <c r="AD1950" i="2"/>
  <c r="AE1950" i="2" s="1"/>
  <c r="AF1950" i="2" s="1"/>
  <c r="AD1954" i="2"/>
  <c r="AE1954" i="2" s="1"/>
  <c r="AF1954" i="2" s="1"/>
  <c r="AD1989" i="2"/>
  <c r="AE1989" i="2" s="1"/>
  <c r="AF1989" i="2" s="1"/>
  <c r="AD2005" i="2"/>
  <c r="AE2005" i="2" s="1"/>
  <c r="AF2005" i="2" s="1"/>
  <c r="AD2021" i="2"/>
  <c r="AE2021" i="2" s="1"/>
  <c r="AF2021" i="2" s="1"/>
  <c r="AD2037" i="2"/>
  <c r="AE2037" i="2" s="1"/>
  <c r="AF2037" i="2" s="1"/>
  <c r="AD2053" i="2"/>
  <c r="AE2053" i="2" s="1"/>
  <c r="AF2053" i="2" s="1"/>
  <c r="AD2069" i="2"/>
  <c r="AE2069" i="2" s="1"/>
  <c r="AF2069" i="2" s="1"/>
  <c r="AD2085" i="2"/>
  <c r="AE2085" i="2" s="1"/>
  <c r="AF2085" i="2" s="1"/>
  <c r="AD2098" i="2"/>
  <c r="AE2098" i="2" s="1"/>
  <c r="AF2098" i="2" s="1"/>
  <c r="AD2101" i="2"/>
  <c r="AE2101" i="2" s="1"/>
  <c r="AF2101" i="2" s="1"/>
  <c r="AD2113" i="2"/>
  <c r="AE2113" i="2" s="1"/>
  <c r="AF2113" i="2" s="1"/>
  <c r="AD2116" i="2"/>
  <c r="AE2116" i="2" s="1"/>
  <c r="AF2116" i="2" s="1"/>
  <c r="AD2119" i="2"/>
  <c r="AE2119" i="2" s="1"/>
  <c r="AF2119" i="2" s="1"/>
  <c r="AD2126" i="2"/>
  <c r="AE2126" i="2" s="1"/>
  <c r="AF2126" i="2" s="1"/>
  <c r="AD2141" i="2"/>
  <c r="AE2141" i="2" s="1"/>
  <c r="AF2141" i="2" s="1"/>
  <c r="AD2153" i="2"/>
  <c r="AE2153" i="2" s="1"/>
  <c r="AF2153" i="2" s="1"/>
  <c r="AD2159" i="2"/>
  <c r="AE2159" i="2" s="1"/>
  <c r="AF2159" i="2" s="1"/>
  <c r="AD2178" i="2"/>
  <c r="AE2178" i="2" s="1"/>
  <c r="AF2178" i="2" s="1"/>
  <c r="AD2181" i="2"/>
  <c r="AE2181" i="2" s="1"/>
  <c r="AF2181" i="2" s="1"/>
  <c r="AD2184" i="2"/>
  <c r="AE2184" i="2" s="1"/>
  <c r="AF2184" i="2" s="1"/>
  <c r="AD2187" i="2"/>
  <c r="AE2187" i="2" s="1"/>
  <c r="AF2187" i="2" s="1"/>
  <c r="AD2193" i="2"/>
  <c r="AE2193" i="2" s="1"/>
  <c r="AF2193" i="2" s="1"/>
  <c r="AD2207" i="2"/>
  <c r="AE2207" i="2" s="1"/>
  <c r="AF2207" i="2" s="1"/>
  <c r="AD2212" i="2"/>
  <c r="AE2212" i="2" s="1"/>
  <c r="AF2212" i="2" s="1"/>
  <c r="AD2218" i="2"/>
  <c r="AE2218" i="2" s="1"/>
  <c r="AF2218" i="2" s="1"/>
  <c r="AD2229" i="2"/>
  <c r="AE2229" i="2" s="1"/>
  <c r="AF2229" i="2" s="1"/>
  <c r="AD2235" i="2"/>
  <c r="AE2235" i="2" s="1"/>
  <c r="AF2235" i="2" s="1"/>
  <c r="AD2246" i="2"/>
  <c r="AE2246" i="2" s="1"/>
  <c r="AF2246" i="2" s="1"/>
  <c r="AD2304" i="2"/>
  <c r="AE2304" i="2" s="1"/>
  <c r="AF2304" i="2" s="1"/>
  <c r="AD2314" i="2"/>
  <c r="AE2314" i="2" s="1"/>
  <c r="AF2314" i="2" s="1"/>
  <c r="AD2317" i="2"/>
  <c r="AE2317" i="2" s="1"/>
  <c r="AF2317" i="2" s="1"/>
  <c r="AD2321" i="2"/>
  <c r="AE2321" i="2" s="1"/>
  <c r="AF2321" i="2" s="1"/>
  <c r="AD2327" i="2"/>
  <c r="AE2327" i="2" s="1"/>
  <c r="AF2327" i="2" s="1"/>
  <c r="AD2344" i="2"/>
  <c r="AE2344" i="2" s="1"/>
  <c r="AF2344" i="2" s="1"/>
  <c r="AD2361" i="2"/>
  <c r="AE2361" i="2" s="1"/>
  <c r="AF2361" i="2" s="1"/>
  <c r="AD2364" i="2"/>
  <c r="AE2364" i="2" s="1"/>
  <c r="AF2364" i="2" s="1"/>
  <c r="AD2370" i="2"/>
  <c r="AE2370" i="2" s="1"/>
  <c r="AF2370" i="2" s="1"/>
  <c r="AD2374" i="2"/>
  <c r="AE2374" i="2" s="1"/>
  <c r="AF2374" i="2" s="1"/>
  <c r="AD2384" i="2"/>
  <c r="AE2384" i="2" s="1"/>
  <c r="AF2384" i="2" s="1"/>
  <c r="AD2397" i="2"/>
  <c r="AE2397" i="2" s="1"/>
  <c r="AF2397" i="2" s="1"/>
  <c r="AD1151" i="2"/>
  <c r="AE1151" i="2" s="1"/>
  <c r="AF1151" i="2" s="1"/>
  <c r="AD1253" i="2"/>
  <c r="AE1253" i="2" s="1"/>
  <c r="AF1253" i="2" s="1"/>
  <c r="AD1362" i="2"/>
  <c r="AE1362" i="2" s="1"/>
  <c r="AF1362" i="2" s="1"/>
  <c r="AD1501" i="2"/>
  <c r="AE1501" i="2" s="1"/>
  <c r="AF1501" i="2" s="1"/>
  <c r="AD1584" i="2"/>
  <c r="AE1584" i="2" s="1"/>
  <c r="AF1584" i="2" s="1"/>
  <c r="AD1622" i="2"/>
  <c r="AE1622" i="2" s="1"/>
  <c r="AF1622" i="2" s="1"/>
  <c r="AD1696" i="2"/>
  <c r="AE1696" i="2" s="1"/>
  <c r="AF1696" i="2" s="1"/>
  <c r="AD1728" i="2"/>
  <c r="AE1728" i="2" s="1"/>
  <c r="AF1728" i="2" s="1"/>
  <c r="AD1774" i="2"/>
  <c r="AE1774" i="2" s="1"/>
  <c r="AF1774" i="2" s="1"/>
  <c r="AD1782" i="2"/>
  <c r="AE1782" i="2" s="1"/>
  <c r="AF1782" i="2" s="1"/>
  <c r="AD1793" i="2"/>
  <c r="AE1793" i="2" s="1"/>
  <c r="AF1793" i="2" s="1"/>
  <c r="AD1795" i="2"/>
  <c r="AE1795" i="2" s="1"/>
  <c r="AF1795" i="2" s="1"/>
  <c r="AD1814" i="2"/>
  <c r="AE1814" i="2" s="1"/>
  <c r="AF1814" i="2" s="1"/>
  <c r="AD1829" i="2"/>
  <c r="AE1829" i="2" s="1"/>
  <c r="AF1829" i="2" s="1"/>
  <c r="AD1844" i="2"/>
  <c r="AE1844" i="2" s="1"/>
  <c r="AF1844" i="2" s="1"/>
  <c r="AD1875" i="2"/>
  <c r="AE1875" i="2" s="1"/>
  <c r="AF1875" i="2" s="1"/>
  <c r="AD1887" i="2"/>
  <c r="AE1887" i="2" s="1"/>
  <c r="AF1887" i="2" s="1"/>
  <c r="AD1912" i="2"/>
  <c r="AE1912" i="2" s="1"/>
  <c r="AF1912" i="2" s="1"/>
  <c r="AD1935" i="2"/>
  <c r="AE1935" i="2" s="1"/>
  <c r="AF1935" i="2" s="1"/>
  <c r="AD1952" i="2"/>
  <c r="AE1952" i="2" s="1"/>
  <c r="AF1952" i="2" s="1"/>
  <c r="AD1958" i="2"/>
  <c r="AE1958" i="2" s="1"/>
  <c r="AF1958" i="2" s="1"/>
  <c r="AD1960" i="2"/>
  <c r="AE1960" i="2" s="1"/>
  <c r="AF1960" i="2" s="1"/>
  <c r="AD1964" i="2"/>
  <c r="AE1964" i="2" s="1"/>
  <c r="AF1964" i="2" s="1"/>
  <c r="AD1974" i="2"/>
  <c r="AE1974" i="2" s="1"/>
  <c r="AF1974" i="2" s="1"/>
  <c r="AD1980" i="2"/>
  <c r="AE1980" i="2" s="1"/>
  <c r="AF1980" i="2" s="1"/>
  <c r="AD1983" i="2"/>
  <c r="AE1983" i="2" s="1"/>
  <c r="AF1983" i="2" s="1"/>
  <c r="AD1996" i="2"/>
  <c r="AE1996" i="2" s="1"/>
  <c r="AF1996" i="2" s="1"/>
  <c r="AD1999" i="2"/>
  <c r="AE1999" i="2" s="1"/>
  <c r="AF1999" i="2" s="1"/>
  <c r="AD2006" i="2"/>
  <c r="AE2006" i="2" s="1"/>
  <c r="AF2006" i="2" s="1"/>
  <c r="AD2012" i="2"/>
  <c r="AE2012" i="2" s="1"/>
  <c r="AF2012" i="2" s="1"/>
  <c r="AD2015" i="2"/>
  <c r="AE2015" i="2" s="1"/>
  <c r="AF2015" i="2" s="1"/>
  <c r="AD2022" i="2"/>
  <c r="AE2022" i="2" s="1"/>
  <c r="AF2022" i="2" s="1"/>
  <c r="AD2028" i="2"/>
  <c r="AE2028" i="2" s="1"/>
  <c r="AF2028" i="2" s="1"/>
  <c r="AD2031" i="2"/>
  <c r="AE2031" i="2" s="1"/>
  <c r="AF2031" i="2" s="1"/>
  <c r="AD2038" i="2"/>
  <c r="AE2038" i="2" s="1"/>
  <c r="AF2038" i="2" s="1"/>
  <c r="AD2044" i="2"/>
  <c r="AE2044" i="2" s="1"/>
  <c r="AF2044" i="2" s="1"/>
  <c r="AD2047" i="2"/>
  <c r="AE2047" i="2" s="1"/>
  <c r="AF2047" i="2" s="1"/>
  <c r="AD2054" i="2"/>
  <c r="AE2054" i="2" s="1"/>
  <c r="AF2054" i="2" s="1"/>
  <c r="AD2060" i="2"/>
  <c r="AE2060" i="2" s="1"/>
  <c r="AF2060" i="2" s="1"/>
  <c r="AD2063" i="2"/>
  <c r="AE2063" i="2" s="1"/>
  <c r="AF2063" i="2" s="1"/>
  <c r="AD2070" i="2"/>
  <c r="AE2070" i="2" s="1"/>
  <c r="AF2070" i="2" s="1"/>
  <c r="AD2076" i="2"/>
  <c r="AE2076" i="2" s="1"/>
  <c r="AF2076" i="2" s="1"/>
  <c r="AD2079" i="2"/>
  <c r="AE2079" i="2" s="1"/>
  <c r="AF2079" i="2" s="1"/>
  <c r="AD2086" i="2"/>
  <c r="AE2086" i="2" s="1"/>
  <c r="AF2086" i="2" s="1"/>
  <c r="AD2095" i="2"/>
  <c r="AE2095" i="2" s="1"/>
  <c r="AF2095" i="2" s="1"/>
  <c r="AD2114" i="2"/>
  <c r="AE2114" i="2" s="1"/>
  <c r="AF2114" i="2" s="1"/>
  <c r="AD2117" i="2"/>
  <c r="AE2117" i="2" s="1"/>
  <c r="AF2117" i="2" s="1"/>
  <c r="AD2120" i="2"/>
  <c r="AE2120" i="2" s="1"/>
  <c r="AF2120" i="2" s="1"/>
  <c r="AD2123" i="2"/>
  <c r="AE2123" i="2" s="1"/>
  <c r="AF2123" i="2" s="1"/>
  <c r="AD2129" i="2"/>
  <c r="AE2129" i="2" s="1"/>
  <c r="AF2129" i="2" s="1"/>
  <c r="AD2135" i="2"/>
  <c r="AE2135" i="2" s="1"/>
  <c r="AF2135" i="2" s="1"/>
  <c r="AD2156" i="2"/>
  <c r="AE2156" i="2" s="1"/>
  <c r="AF2156" i="2" s="1"/>
  <c r="AD2160" i="2"/>
  <c r="AE2160" i="2" s="1"/>
  <c r="AF2160" i="2" s="1"/>
  <c r="AD2166" i="2"/>
  <c r="AE2166" i="2" s="1"/>
  <c r="AF2166" i="2" s="1"/>
  <c r="AD2196" i="2"/>
  <c r="AE2196" i="2" s="1"/>
  <c r="AF2196" i="2" s="1"/>
  <c r="AD2199" i="2"/>
  <c r="AE2199" i="2" s="1"/>
  <c r="AF2199" i="2" s="1"/>
  <c r="AD2204" i="2"/>
  <c r="AE2204" i="2" s="1"/>
  <c r="AF2204" i="2" s="1"/>
  <c r="AD2210" i="2"/>
  <c r="AE2210" i="2" s="1"/>
  <c r="AF2210" i="2" s="1"/>
  <c r="AD2221" i="2"/>
  <c r="AE2221" i="2" s="1"/>
  <c r="AF2221" i="2" s="1"/>
  <c r="AD2227" i="2"/>
  <c r="AE2227" i="2" s="1"/>
  <c r="AF2227" i="2" s="1"/>
  <c r="AD2232" i="2"/>
  <c r="AE2232" i="2" s="1"/>
  <c r="AF2232" i="2" s="1"/>
  <c r="AD2238" i="2"/>
  <c r="AE2238" i="2" s="1"/>
  <c r="AF2238" i="2" s="1"/>
  <c r="AD2265" i="2"/>
  <c r="AE2265" i="2" s="1"/>
  <c r="AF2265" i="2" s="1"/>
  <c r="AD2273" i="2"/>
  <c r="AE2273" i="2" s="1"/>
  <c r="AF2273" i="2" s="1"/>
  <c r="AD2276" i="2"/>
  <c r="AE2276" i="2" s="1"/>
  <c r="AF2276" i="2" s="1"/>
  <c r="AD2281" i="2"/>
  <c r="AE2281" i="2" s="1"/>
  <c r="AF2281" i="2" s="1"/>
  <c r="AD2284" i="2"/>
  <c r="AE2284" i="2" s="1"/>
  <c r="AF2284" i="2" s="1"/>
  <c r="AD2287" i="2"/>
  <c r="AE2287" i="2" s="1"/>
  <c r="AF2287" i="2" s="1"/>
  <c r="AD2289" i="2"/>
  <c r="AE2289" i="2" s="1"/>
  <c r="AF2289" i="2" s="1"/>
  <c r="AD2292" i="2"/>
  <c r="AE2292" i="2" s="1"/>
  <c r="AF2292" i="2" s="1"/>
  <c r="AD2295" i="2"/>
  <c r="AE2295" i="2" s="1"/>
  <c r="AF2295" i="2" s="1"/>
  <c r="AD2301" i="2"/>
  <c r="AE2301" i="2" s="1"/>
  <c r="AF2301" i="2" s="1"/>
  <c r="AD2308" i="2"/>
  <c r="AE2308" i="2" s="1"/>
  <c r="AF2308" i="2" s="1"/>
  <c r="AD2311" i="2"/>
  <c r="AE2311" i="2" s="1"/>
  <c r="AF2311" i="2" s="1"/>
  <c r="AD2318" i="2"/>
  <c r="AE2318" i="2" s="1"/>
  <c r="AF2318" i="2" s="1"/>
  <c r="AD2331" i="2"/>
  <c r="AE2331" i="2" s="1"/>
  <c r="AF2331" i="2" s="1"/>
  <c r="AD2341" i="2"/>
  <c r="AE2341" i="2" s="1"/>
  <c r="AF2341" i="2" s="1"/>
  <c r="AD2345" i="2"/>
  <c r="AE2345" i="2" s="1"/>
  <c r="AF2345" i="2" s="1"/>
  <c r="AD2351" i="2"/>
  <c r="AE2351" i="2" s="1"/>
  <c r="AF2351" i="2" s="1"/>
  <c r="AD2354" i="2"/>
  <c r="AE2354" i="2" s="1"/>
  <c r="AF2354" i="2" s="1"/>
  <c r="AD2371" i="2"/>
  <c r="AE2371" i="2" s="1"/>
  <c r="AF2371" i="2" s="1"/>
  <c r="AD2388" i="2"/>
  <c r="AE2388" i="2" s="1"/>
  <c r="AF2388" i="2" s="1"/>
  <c r="AD2394" i="2"/>
  <c r="AE2394" i="2" s="1"/>
  <c r="AF2394" i="2" s="1"/>
  <c r="AD2398" i="2"/>
  <c r="AE2398" i="2" s="1"/>
  <c r="AF2398" i="2" s="1"/>
  <c r="AD2401" i="2"/>
  <c r="AE2401" i="2" s="1"/>
  <c r="AF2401" i="2" s="1"/>
  <c r="AD1306" i="2"/>
  <c r="AE1306" i="2" s="1"/>
  <c r="AF1306" i="2" s="1"/>
  <c r="AD1572" i="2"/>
  <c r="AE1572" i="2" s="1"/>
  <c r="AF1572" i="2" s="1"/>
  <c r="AD1576" i="2"/>
  <c r="AE1576" i="2" s="1"/>
  <c r="AF1576" i="2" s="1"/>
  <c r="AD1614" i="2"/>
  <c r="AE1614" i="2" s="1"/>
  <c r="AF1614" i="2" s="1"/>
  <c r="AD1617" i="2"/>
  <c r="AE1617" i="2" s="1"/>
  <c r="AF1617" i="2" s="1"/>
  <c r="AD1654" i="2"/>
  <c r="AE1654" i="2" s="1"/>
  <c r="AF1654" i="2" s="1"/>
  <c r="AD1673" i="2"/>
  <c r="AE1673" i="2" s="1"/>
  <c r="AF1673" i="2" s="1"/>
  <c r="AD1694" i="2"/>
  <c r="AE1694" i="2" s="1"/>
  <c r="AF1694" i="2" s="1"/>
  <c r="AD1726" i="2"/>
  <c r="AE1726" i="2" s="1"/>
  <c r="AF1726" i="2" s="1"/>
  <c r="AD1760" i="2"/>
  <c r="AE1760" i="2" s="1"/>
  <c r="AF1760" i="2" s="1"/>
  <c r="AD1781" i="2"/>
  <c r="AE1781" i="2" s="1"/>
  <c r="AF1781" i="2" s="1"/>
  <c r="AD1813" i="2"/>
  <c r="AE1813" i="2" s="1"/>
  <c r="AF1813" i="2" s="1"/>
  <c r="AD1849" i="2"/>
  <c r="AE1849" i="2" s="1"/>
  <c r="AF1849" i="2" s="1"/>
  <c r="AD1909" i="2"/>
  <c r="AE1909" i="2" s="1"/>
  <c r="AF1909" i="2" s="1"/>
  <c r="AD1932" i="2"/>
  <c r="AE1932" i="2" s="1"/>
  <c r="AF1932" i="2" s="1"/>
  <c r="AD1949" i="2"/>
  <c r="AE1949" i="2" s="1"/>
  <c r="AF1949" i="2" s="1"/>
  <c r="AD1963" i="2"/>
  <c r="AE1963" i="2" s="1"/>
  <c r="AF1963" i="2" s="1"/>
  <c r="AD1973" i="2"/>
  <c r="AE1973" i="2" s="1"/>
  <c r="AF1973" i="2" s="1"/>
  <c r="AD1997" i="2"/>
  <c r="AE1997" i="2" s="1"/>
  <c r="AF1997" i="2" s="1"/>
  <c r="AD2013" i="2"/>
  <c r="AE2013" i="2" s="1"/>
  <c r="AF2013" i="2" s="1"/>
  <c r="AD2029" i="2"/>
  <c r="AE2029" i="2" s="1"/>
  <c r="AF2029" i="2" s="1"/>
  <c r="AD2045" i="2"/>
  <c r="AE2045" i="2" s="1"/>
  <c r="AF2045" i="2" s="1"/>
  <c r="AD2061" i="2"/>
  <c r="AE2061" i="2" s="1"/>
  <c r="AF2061" i="2" s="1"/>
  <c r="AD2077" i="2"/>
  <c r="AE2077" i="2" s="1"/>
  <c r="AF2077" i="2" s="1"/>
  <c r="AD2106" i="2"/>
  <c r="AE2106" i="2" s="1"/>
  <c r="AF2106" i="2" s="1"/>
  <c r="AD2112" i="2"/>
  <c r="AE2112" i="2" s="1"/>
  <c r="AF2112" i="2" s="1"/>
  <c r="AD2115" i="2"/>
  <c r="AE2115" i="2" s="1"/>
  <c r="AF2115" i="2" s="1"/>
  <c r="AD2127" i="2"/>
  <c r="AE2127" i="2" s="1"/>
  <c r="AF2127" i="2" s="1"/>
  <c r="AD2146" i="2"/>
  <c r="AE2146" i="2" s="1"/>
  <c r="AF2146" i="2" s="1"/>
  <c r="AD2149" i="2"/>
  <c r="AE2149" i="2" s="1"/>
  <c r="AF2149" i="2" s="1"/>
  <c r="AD2152" i="2"/>
  <c r="AE2152" i="2" s="1"/>
  <c r="AF2152" i="2" s="1"/>
  <c r="AD2158" i="2"/>
  <c r="AE2158" i="2" s="1"/>
  <c r="AF2158" i="2" s="1"/>
  <c r="AD2173" i="2"/>
  <c r="AE2173" i="2" s="1"/>
  <c r="AF2173" i="2" s="1"/>
  <c r="AD2185" i="2"/>
  <c r="AE2185" i="2" s="1"/>
  <c r="AF2185" i="2" s="1"/>
  <c r="AD2188" i="2"/>
  <c r="AE2188" i="2" s="1"/>
  <c r="AF2188" i="2" s="1"/>
  <c r="AD2192" i="2"/>
  <c r="AE2192" i="2" s="1"/>
  <c r="AF2192" i="2" s="1"/>
  <c r="AD2208" i="2"/>
  <c r="AE2208" i="2" s="1"/>
  <c r="AF2208" i="2" s="1"/>
  <c r="AD2211" i="2"/>
  <c r="AE2211" i="2" s="1"/>
  <c r="AF2211" i="2" s="1"/>
  <c r="AD2225" i="2"/>
  <c r="AE2225" i="2" s="1"/>
  <c r="AF2225" i="2" s="1"/>
  <c r="AD2236" i="2"/>
  <c r="AE2236" i="2" s="1"/>
  <c r="AF2236" i="2" s="1"/>
  <c r="AD2242" i="2"/>
  <c r="AE2242" i="2" s="1"/>
  <c r="AF2242" i="2" s="1"/>
  <c r="AD2250" i="2"/>
  <c r="AE2250" i="2" s="1"/>
  <c r="AF2250" i="2" s="1"/>
  <c r="AD2258" i="2"/>
  <c r="AE2258" i="2" s="1"/>
  <c r="AF2258" i="2" s="1"/>
  <c r="AD2299" i="2"/>
  <c r="AE2299" i="2" s="1"/>
  <c r="AF2299" i="2" s="1"/>
  <c r="AD2309" i="2"/>
  <c r="AE2309" i="2" s="1"/>
  <c r="AF2309" i="2" s="1"/>
  <c r="AD2313" i="2"/>
  <c r="AE2313" i="2" s="1"/>
  <c r="AF2313" i="2" s="1"/>
  <c r="AD2319" i="2"/>
  <c r="AE2319" i="2" s="1"/>
  <c r="AF2319" i="2" s="1"/>
  <c r="AD2322" i="2"/>
  <c r="AE2322" i="2" s="1"/>
  <c r="AF2322" i="2" s="1"/>
  <c r="AD2339" i="2"/>
  <c r="AE2339" i="2" s="1"/>
  <c r="AF2339" i="2" s="1"/>
  <c r="AD981" i="2"/>
  <c r="AE981" i="2" s="1"/>
  <c r="AF981" i="2" s="1"/>
  <c r="AD1080" i="2"/>
  <c r="AE1080" i="2" s="1"/>
  <c r="AF1080" i="2" s="1"/>
  <c r="AD1242" i="2"/>
  <c r="AE1242" i="2" s="1"/>
  <c r="AF1242" i="2" s="1"/>
  <c r="AD1526" i="2"/>
  <c r="AE1526" i="2" s="1"/>
  <c r="AF1526" i="2" s="1"/>
  <c r="AD1562" i="2"/>
  <c r="AE1562" i="2" s="1"/>
  <c r="AF1562" i="2" s="1"/>
  <c r="AD1591" i="2"/>
  <c r="AE1591" i="2" s="1"/>
  <c r="AF1591" i="2" s="1"/>
  <c r="AD1750" i="2"/>
  <c r="AE1750" i="2" s="1"/>
  <c r="AF1750" i="2" s="1"/>
  <c r="AD1790" i="2"/>
  <c r="AE1790" i="2" s="1"/>
  <c r="AF1790" i="2" s="1"/>
  <c r="AD1863" i="2"/>
  <c r="AE1863" i="2" s="1"/>
  <c r="AF1863" i="2" s="1"/>
  <c r="AD1901" i="2"/>
  <c r="AE1901" i="2" s="1"/>
  <c r="AF1901" i="2" s="1"/>
  <c r="AD1967" i="2"/>
  <c r="AE1967" i="2" s="1"/>
  <c r="AF1967" i="2" s="1"/>
  <c r="AD2026" i="2"/>
  <c r="AE2026" i="2" s="1"/>
  <c r="AF2026" i="2" s="1"/>
  <c r="AD2030" i="2"/>
  <c r="AE2030" i="2" s="1"/>
  <c r="AF2030" i="2" s="1"/>
  <c r="AD2032" i="2"/>
  <c r="AE2032" i="2" s="1"/>
  <c r="AF2032" i="2" s="1"/>
  <c r="AD2036" i="2"/>
  <c r="AE2036" i="2" s="1"/>
  <c r="AF2036" i="2" s="1"/>
  <c r="AD2083" i="2"/>
  <c r="AE2083" i="2" s="1"/>
  <c r="AF2083" i="2" s="1"/>
  <c r="AD2089" i="2"/>
  <c r="AE2089" i="2" s="1"/>
  <c r="AF2089" i="2" s="1"/>
  <c r="AD2093" i="2"/>
  <c r="AE2093" i="2" s="1"/>
  <c r="AF2093" i="2" s="1"/>
  <c r="AD2099" i="2"/>
  <c r="AE2099" i="2" s="1"/>
  <c r="AF2099" i="2" s="1"/>
  <c r="AD2105" i="2"/>
  <c r="AE2105" i="2" s="1"/>
  <c r="AF2105" i="2" s="1"/>
  <c r="AD2109" i="2"/>
  <c r="AE2109" i="2" s="1"/>
  <c r="AF2109" i="2" s="1"/>
  <c r="AD2111" i="2"/>
  <c r="AE2111" i="2" s="1"/>
  <c r="AF2111" i="2" s="1"/>
  <c r="AD2121" i="2"/>
  <c r="AE2121" i="2" s="1"/>
  <c r="AF2121" i="2" s="1"/>
  <c r="AD2213" i="2"/>
  <c r="AE2213" i="2" s="1"/>
  <c r="AF2213" i="2" s="1"/>
  <c r="AD2219" i="2"/>
  <c r="AE2219" i="2" s="1"/>
  <c r="AF2219" i="2" s="1"/>
  <c r="AD2266" i="2"/>
  <c r="AE2266" i="2" s="1"/>
  <c r="AF2266" i="2" s="1"/>
  <c r="AD2268" i="2"/>
  <c r="AE2268" i="2" s="1"/>
  <c r="AF2268" i="2" s="1"/>
  <c r="AD2293" i="2"/>
  <c r="AE2293" i="2" s="1"/>
  <c r="AF2293" i="2" s="1"/>
  <c r="AD2328" i="2"/>
  <c r="AE2328" i="2" s="1"/>
  <c r="AF2328" i="2" s="1"/>
  <c r="AD2332" i="2"/>
  <c r="AE2332" i="2" s="1"/>
  <c r="AF2332" i="2" s="1"/>
  <c r="AD2336" i="2"/>
  <c r="AE2336" i="2" s="1"/>
  <c r="AF2336" i="2" s="1"/>
  <c r="AD2338" i="2"/>
  <c r="AE2338" i="2" s="1"/>
  <c r="AF2338" i="2" s="1"/>
  <c r="AD2348" i="2"/>
  <c r="AE2348" i="2" s="1"/>
  <c r="AF2348" i="2" s="1"/>
  <c r="AD2368" i="2"/>
  <c r="AE2368" i="2" s="1"/>
  <c r="AF2368" i="2" s="1"/>
  <c r="AD2385" i="2"/>
  <c r="AE2385" i="2" s="1"/>
  <c r="AF2385" i="2" s="1"/>
  <c r="AD2391" i="2"/>
  <c r="AE2391" i="2" s="1"/>
  <c r="AF2391" i="2" s="1"/>
  <c r="AD2412" i="2"/>
  <c r="AE2412" i="2" s="1"/>
  <c r="AF2412" i="2" s="1"/>
  <c r="AD2419" i="2"/>
  <c r="AE2419" i="2" s="1"/>
  <c r="AF2419" i="2" s="1"/>
  <c r="AD2422" i="2"/>
  <c r="AE2422" i="2" s="1"/>
  <c r="AF2422" i="2" s="1"/>
  <c r="AD2432" i="2"/>
  <c r="AE2432" i="2" s="1"/>
  <c r="AF2432" i="2" s="1"/>
  <c r="AD2442" i="2"/>
  <c r="AE2442" i="2" s="1"/>
  <c r="AF2442" i="2" s="1"/>
  <c r="AD2445" i="2"/>
  <c r="AE2445" i="2" s="1"/>
  <c r="AF2445" i="2" s="1"/>
  <c r="AD2449" i="2"/>
  <c r="AE2449" i="2" s="1"/>
  <c r="AF2449" i="2" s="1"/>
  <c r="AD2455" i="2"/>
  <c r="AE2455" i="2" s="1"/>
  <c r="AF2455" i="2" s="1"/>
  <c r="AD2472" i="2"/>
  <c r="AE2472" i="2" s="1"/>
  <c r="AF2472" i="2" s="1"/>
  <c r="AD2489" i="2"/>
  <c r="AE2489" i="2" s="1"/>
  <c r="AF2489" i="2" s="1"/>
  <c r="AD2492" i="2"/>
  <c r="AE2492" i="2" s="1"/>
  <c r="AF2492" i="2" s="1"/>
  <c r="AD2498" i="2"/>
  <c r="AE2498" i="2" s="1"/>
  <c r="AF2498" i="2" s="1"/>
  <c r="AD2507" i="2"/>
  <c r="AE2507" i="2" s="1"/>
  <c r="AF2507" i="2" s="1"/>
  <c r="AD2510" i="2"/>
  <c r="AE2510" i="2" s="1"/>
  <c r="AF2510" i="2" s="1"/>
  <c r="AD2518" i="2"/>
  <c r="AE2518" i="2" s="1"/>
  <c r="AF2518" i="2" s="1"/>
  <c r="AD2532" i="2"/>
  <c r="AE2532" i="2" s="1"/>
  <c r="AF2532" i="2" s="1"/>
  <c r="AD2541" i="2"/>
  <c r="AE2541" i="2" s="1"/>
  <c r="AF2541" i="2" s="1"/>
  <c r="AD2543" i="2"/>
  <c r="AE2543" i="2" s="1"/>
  <c r="AF2543" i="2" s="1"/>
  <c r="AD2544" i="2"/>
  <c r="AE2544" i="2" s="1"/>
  <c r="AF2544" i="2" s="1"/>
  <c r="AD2546" i="2"/>
  <c r="AE2546" i="2" s="1"/>
  <c r="AF2546" i="2" s="1"/>
  <c r="AD2549" i="2"/>
  <c r="AE2549" i="2" s="1"/>
  <c r="AF2549" i="2" s="1"/>
  <c r="AD2552" i="2"/>
  <c r="AE2552" i="2" s="1"/>
  <c r="AF2552" i="2" s="1"/>
  <c r="AD2560" i="2"/>
  <c r="AE2560" i="2" s="1"/>
  <c r="AF2560" i="2" s="1"/>
  <c r="AD2567" i="2"/>
  <c r="AE2567" i="2" s="1"/>
  <c r="AF2567" i="2" s="1"/>
  <c r="AD2579" i="2"/>
  <c r="AE2579" i="2" s="1"/>
  <c r="AF2579" i="2" s="1"/>
  <c r="AD2596" i="2"/>
  <c r="AE2596" i="2" s="1"/>
  <c r="AF2596" i="2" s="1"/>
  <c r="AD2601" i="2"/>
  <c r="AE2601" i="2" s="1"/>
  <c r="AF2601" i="2" s="1"/>
  <c r="AD2606" i="2"/>
  <c r="AE2606" i="2" s="1"/>
  <c r="AF2606" i="2" s="1"/>
  <c r="AD2613" i="2"/>
  <c r="AE2613" i="2" s="1"/>
  <c r="AF2613" i="2" s="1"/>
  <c r="AD2618" i="2"/>
  <c r="AE2618" i="2" s="1"/>
  <c r="AF2618" i="2" s="1"/>
  <c r="AD2632" i="2"/>
  <c r="AE2632" i="2" s="1"/>
  <c r="AF2632" i="2" s="1"/>
  <c r="AD2637" i="2"/>
  <c r="AE2637" i="2" s="1"/>
  <c r="AF2637" i="2" s="1"/>
  <c r="AD2655" i="2"/>
  <c r="AE2655" i="2" s="1"/>
  <c r="AF2655" i="2" s="1"/>
  <c r="AD2662" i="2"/>
  <c r="AE2662" i="2" s="1"/>
  <c r="AF2662" i="2" s="1"/>
  <c r="AD2672" i="2"/>
  <c r="AE2672" i="2" s="1"/>
  <c r="AF2672" i="2" s="1"/>
  <c r="AD2677" i="2"/>
  <c r="AE2677" i="2" s="1"/>
  <c r="AF2677" i="2" s="1"/>
  <c r="AD2687" i="2"/>
  <c r="AE2687" i="2" s="1"/>
  <c r="AF2687" i="2" s="1"/>
  <c r="AD1575" i="2"/>
  <c r="AE1575" i="2" s="1"/>
  <c r="AF1575" i="2" s="1"/>
  <c r="AD1712" i="2"/>
  <c r="AE1712" i="2" s="1"/>
  <c r="AF1712" i="2" s="1"/>
  <c r="AD1768" i="2"/>
  <c r="AE1768" i="2" s="1"/>
  <c r="AF1768" i="2" s="1"/>
  <c r="AD1779" i="2"/>
  <c r="AE1779" i="2" s="1"/>
  <c r="AF1779" i="2" s="1"/>
  <c r="AD1830" i="2"/>
  <c r="AE1830" i="2" s="1"/>
  <c r="AF1830" i="2" s="1"/>
  <c r="AD1836" i="2"/>
  <c r="AE1836" i="2" s="1"/>
  <c r="AF1836" i="2" s="1"/>
  <c r="AD1891" i="2"/>
  <c r="AE1891" i="2" s="1"/>
  <c r="AF1891" i="2" s="1"/>
  <c r="AD1922" i="2"/>
  <c r="AE1922" i="2" s="1"/>
  <c r="AF1922" i="2" s="1"/>
  <c r="AD1947" i="2"/>
  <c r="AE1947" i="2" s="1"/>
  <c r="AF1947" i="2" s="1"/>
  <c r="AD1976" i="2"/>
  <c r="AE1976" i="2" s="1"/>
  <c r="AF1976" i="2" s="1"/>
  <c r="AD2010" i="2"/>
  <c r="AE2010" i="2" s="1"/>
  <c r="AF2010" i="2" s="1"/>
  <c r="AD2014" i="2"/>
  <c r="AE2014" i="2" s="1"/>
  <c r="AF2014" i="2" s="1"/>
  <c r="AD2016" i="2"/>
  <c r="AE2016" i="2" s="1"/>
  <c r="AF2016" i="2" s="1"/>
  <c r="AD2020" i="2"/>
  <c r="AE2020" i="2" s="1"/>
  <c r="AF2020" i="2" s="1"/>
  <c r="AD2067" i="2"/>
  <c r="AE2067" i="2" s="1"/>
  <c r="AF2067" i="2" s="1"/>
  <c r="AD2073" i="2"/>
  <c r="AE2073" i="2" s="1"/>
  <c r="AF2073" i="2" s="1"/>
  <c r="AD2087" i="2"/>
  <c r="AE2087" i="2" s="1"/>
  <c r="AF2087" i="2" s="1"/>
  <c r="AD2182" i="2"/>
  <c r="AE2182" i="2" s="1"/>
  <c r="AF2182" i="2" s="1"/>
  <c r="AD2194" i="2"/>
  <c r="AE2194" i="2" s="1"/>
  <c r="AF2194" i="2" s="1"/>
  <c r="AD2231" i="2"/>
  <c r="AE2231" i="2" s="1"/>
  <c r="AF2231" i="2" s="1"/>
  <c r="AD2233" i="2"/>
  <c r="AE2233" i="2" s="1"/>
  <c r="AF2233" i="2" s="1"/>
  <c r="AD2239" i="2"/>
  <c r="AE2239" i="2" s="1"/>
  <c r="AF2239" i="2" s="1"/>
  <c r="AD2241" i="2"/>
  <c r="AE2241" i="2" s="1"/>
  <c r="AF2241" i="2" s="1"/>
  <c r="AD2274" i="2"/>
  <c r="AE2274" i="2" s="1"/>
  <c r="AF2274" i="2" s="1"/>
  <c r="AD2326" i="2"/>
  <c r="AE2326" i="2" s="1"/>
  <c r="AF2326" i="2" s="1"/>
  <c r="AD2365" i="2"/>
  <c r="AE2365" i="2" s="1"/>
  <c r="AF2365" i="2" s="1"/>
  <c r="AD2382" i="2"/>
  <c r="AE2382" i="2" s="1"/>
  <c r="AF2382" i="2" s="1"/>
  <c r="AD2416" i="2"/>
  <c r="AE2416" i="2" s="1"/>
  <c r="AF2416" i="2" s="1"/>
  <c r="AD2429" i="2"/>
  <c r="AE2429" i="2" s="1"/>
  <c r="AF2429" i="2" s="1"/>
  <c r="AD2436" i="2"/>
  <c r="AE2436" i="2" s="1"/>
  <c r="AF2436" i="2" s="1"/>
  <c r="AD2439" i="2"/>
  <c r="AE2439" i="2" s="1"/>
  <c r="AF2439" i="2" s="1"/>
  <c r="AD2446" i="2"/>
  <c r="AE2446" i="2" s="1"/>
  <c r="AF2446" i="2" s="1"/>
  <c r="AD2459" i="2"/>
  <c r="AE2459" i="2" s="1"/>
  <c r="AF2459" i="2" s="1"/>
  <c r="AD2469" i="2"/>
  <c r="AE2469" i="2" s="1"/>
  <c r="AF2469" i="2" s="1"/>
  <c r="AD2473" i="2"/>
  <c r="AE2473" i="2" s="1"/>
  <c r="AF2473" i="2" s="1"/>
  <c r="AD2479" i="2"/>
  <c r="AE2479" i="2" s="1"/>
  <c r="AF2479" i="2" s="1"/>
  <c r="AD2482" i="2"/>
  <c r="AE2482" i="2" s="1"/>
  <c r="AF2482" i="2" s="1"/>
  <c r="AD2499" i="2"/>
  <c r="AE2499" i="2" s="1"/>
  <c r="AF2499" i="2" s="1"/>
  <c r="AD2513" i="2"/>
  <c r="AE2513" i="2" s="1"/>
  <c r="AF2513" i="2" s="1"/>
  <c r="AD2555" i="2"/>
  <c r="AE2555" i="2" s="1"/>
  <c r="AF2555" i="2" s="1"/>
  <c r="AD2565" i="2"/>
  <c r="AE2565" i="2" s="1"/>
  <c r="AF2565" i="2" s="1"/>
  <c r="AD2572" i="2"/>
  <c r="AE2572" i="2" s="1"/>
  <c r="AF2572" i="2" s="1"/>
  <c r="AD2584" i="2"/>
  <c r="AE2584" i="2" s="1"/>
  <c r="AF2584" i="2" s="1"/>
  <c r="AD2589" i="2"/>
  <c r="AE2589" i="2" s="1"/>
  <c r="AF2589" i="2" s="1"/>
  <c r="AD2594" i="2"/>
  <c r="AE2594" i="2" s="1"/>
  <c r="AF2594" i="2" s="1"/>
  <c r="AD2599" i="2"/>
  <c r="AE2599" i="2" s="1"/>
  <c r="AF2599" i="2" s="1"/>
  <c r="AD2611" i="2"/>
  <c r="AE2611" i="2" s="1"/>
  <c r="AF2611" i="2" s="1"/>
  <c r="AD2623" i="2"/>
  <c r="AE2623" i="2" s="1"/>
  <c r="AF2623" i="2" s="1"/>
  <c r="AD2625" i="2"/>
  <c r="AE2625" i="2" s="1"/>
  <c r="AF2625" i="2" s="1"/>
  <c r="AD2630" i="2"/>
  <c r="AE2630" i="2" s="1"/>
  <c r="AF2630" i="2" s="1"/>
  <c r="AD2640" i="2"/>
  <c r="AE2640" i="2" s="1"/>
  <c r="AF2640" i="2" s="1"/>
  <c r="AD2642" i="2"/>
  <c r="AE2642" i="2" s="1"/>
  <c r="AF2642" i="2" s="1"/>
  <c r="AD2644" i="2"/>
  <c r="AE2644" i="2" s="1"/>
  <c r="AF2644" i="2" s="1"/>
  <c r="AD2648" i="2"/>
  <c r="AE2648" i="2" s="1"/>
  <c r="AF2648" i="2" s="1"/>
  <c r="AD2650" i="2"/>
  <c r="AE2650" i="2" s="1"/>
  <c r="AF2650" i="2" s="1"/>
  <c r="AD2660" i="2"/>
  <c r="AE2660" i="2" s="1"/>
  <c r="AF2660" i="2" s="1"/>
  <c r="AD2665" i="2"/>
  <c r="AE2665" i="2" s="1"/>
  <c r="AF2665" i="2" s="1"/>
  <c r="AD2675" i="2"/>
  <c r="AE2675" i="2" s="1"/>
  <c r="AF2675" i="2" s="1"/>
  <c r="AD1592" i="2"/>
  <c r="AE1592" i="2" s="1"/>
  <c r="AF1592" i="2" s="1"/>
  <c r="AD1686" i="2"/>
  <c r="AE1686" i="2" s="1"/>
  <c r="AF1686" i="2" s="1"/>
  <c r="AD1704" i="2"/>
  <c r="AE1704" i="2" s="1"/>
  <c r="AF1704" i="2" s="1"/>
  <c r="AD1881" i="2"/>
  <c r="AE1881" i="2" s="1"/>
  <c r="AF1881" i="2" s="1"/>
  <c r="AD1897" i="2"/>
  <c r="AE1897" i="2" s="1"/>
  <c r="AF1897" i="2" s="1"/>
  <c r="AD1907" i="2"/>
  <c r="AE1907" i="2" s="1"/>
  <c r="AF1907" i="2" s="1"/>
  <c r="AD1985" i="2"/>
  <c r="AE1985" i="2" s="1"/>
  <c r="AF1985" i="2" s="1"/>
  <c r="AD1998" i="2"/>
  <c r="AE1998" i="2" s="1"/>
  <c r="AF1998" i="2" s="1"/>
  <c r="AD2000" i="2"/>
  <c r="AE2000" i="2" s="1"/>
  <c r="AF2000" i="2" s="1"/>
  <c r="AD2004" i="2"/>
  <c r="AE2004" i="2" s="1"/>
  <c r="AF2004" i="2" s="1"/>
  <c r="AD2051" i="2"/>
  <c r="AE2051" i="2" s="1"/>
  <c r="AF2051" i="2" s="1"/>
  <c r="AD2057" i="2"/>
  <c r="AE2057" i="2" s="1"/>
  <c r="AF2057" i="2" s="1"/>
  <c r="AD2071" i="2"/>
  <c r="AE2071" i="2" s="1"/>
  <c r="AF2071" i="2" s="1"/>
  <c r="AD2136" i="2"/>
  <c r="AE2136" i="2" s="1"/>
  <c r="AF2136" i="2" s="1"/>
  <c r="AD2142" i="2"/>
  <c r="AE2142" i="2" s="1"/>
  <c r="AF2142" i="2" s="1"/>
  <c r="AD2154" i="2"/>
  <c r="AE2154" i="2" s="1"/>
  <c r="AF2154" i="2" s="1"/>
  <c r="AD2170" i="2"/>
  <c r="AE2170" i="2" s="1"/>
  <c r="AF2170" i="2" s="1"/>
  <c r="AD2172" i="2"/>
  <c r="AE2172" i="2" s="1"/>
  <c r="AF2172" i="2" s="1"/>
  <c r="AD2176" i="2"/>
  <c r="AE2176" i="2" s="1"/>
  <c r="AF2176" i="2" s="1"/>
  <c r="AD2186" i="2"/>
  <c r="AE2186" i="2" s="1"/>
  <c r="AF2186" i="2" s="1"/>
  <c r="AD2198" i="2"/>
  <c r="AE2198" i="2" s="1"/>
  <c r="AF2198" i="2" s="1"/>
  <c r="AD2202" i="2"/>
  <c r="AE2202" i="2" s="1"/>
  <c r="AF2202" i="2" s="1"/>
  <c r="AD2245" i="2"/>
  <c r="AE2245" i="2" s="1"/>
  <c r="AF2245" i="2" s="1"/>
  <c r="AD2247" i="2"/>
  <c r="AE2247" i="2" s="1"/>
  <c r="AF2247" i="2" s="1"/>
  <c r="AD2249" i="2"/>
  <c r="AE2249" i="2" s="1"/>
  <c r="AF2249" i="2" s="1"/>
  <c r="AD2255" i="2"/>
  <c r="AE2255" i="2" s="1"/>
  <c r="AF2255" i="2" s="1"/>
  <c r="AD2282" i="2"/>
  <c r="AE2282" i="2" s="1"/>
  <c r="AF2282" i="2" s="1"/>
  <c r="AD2302" i="2"/>
  <c r="AE2302" i="2" s="1"/>
  <c r="AF2302" i="2" s="1"/>
  <c r="AD2312" i="2"/>
  <c r="AE2312" i="2" s="1"/>
  <c r="AF2312" i="2" s="1"/>
  <c r="AD2316" i="2"/>
  <c r="AE2316" i="2" s="1"/>
  <c r="AF2316" i="2" s="1"/>
  <c r="AD2356" i="2"/>
  <c r="AE2356" i="2" s="1"/>
  <c r="AF2356" i="2" s="1"/>
  <c r="AD2362" i="2"/>
  <c r="AE2362" i="2" s="1"/>
  <c r="AF2362" i="2" s="1"/>
  <c r="AD2379" i="2"/>
  <c r="AE2379" i="2" s="1"/>
  <c r="AF2379" i="2" s="1"/>
  <c r="AD2399" i="2"/>
  <c r="AE2399" i="2" s="1"/>
  <c r="AF2399" i="2" s="1"/>
  <c r="AD2420" i="2"/>
  <c r="AE2420" i="2" s="1"/>
  <c r="AF2420" i="2" s="1"/>
  <c r="AD2426" i="2"/>
  <c r="AE2426" i="2" s="1"/>
  <c r="AF2426" i="2" s="1"/>
  <c r="AD2430" i="2"/>
  <c r="AE2430" i="2" s="1"/>
  <c r="AF2430" i="2" s="1"/>
  <c r="AD2433" i="2"/>
  <c r="AE2433" i="2" s="1"/>
  <c r="AF2433" i="2" s="1"/>
  <c r="AD2443" i="2"/>
  <c r="AE2443" i="2" s="1"/>
  <c r="AF2443" i="2" s="1"/>
  <c r="AD2453" i="2"/>
  <c r="AE2453" i="2" s="1"/>
  <c r="AF2453" i="2" s="1"/>
  <c r="AD2456" i="2"/>
  <c r="AE2456" i="2" s="1"/>
  <c r="AF2456" i="2" s="1"/>
  <c r="AD2463" i="2"/>
  <c r="AE2463" i="2" s="1"/>
  <c r="AF2463" i="2" s="1"/>
  <c r="AD2476" i="2"/>
  <c r="AE2476" i="2" s="1"/>
  <c r="AF2476" i="2" s="1"/>
  <c r="AD2483" i="2"/>
  <c r="AE2483" i="2" s="1"/>
  <c r="AF2483" i="2" s="1"/>
  <c r="AD2486" i="2"/>
  <c r="AE2486" i="2" s="1"/>
  <c r="AF2486" i="2" s="1"/>
  <c r="AD2496" i="2"/>
  <c r="AE2496" i="2" s="1"/>
  <c r="AF2496" i="2" s="1"/>
  <c r="AD2502" i="2"/>
  <c r="AE2502" i="2" s="1"/>
  <c r="AF2502" i="2" s="1"/>
  <c r="AD2505" i="2"/>
  <c r="AE2505" i="2" s="1"/>
  <c r="AF2505" i="2" s="1"/>
  <c r="AD2524" i="2"/>
  <c r="AE2524" i="2" s="1"/>
  <c r="AF2524" i="2" s="1"/>
  <c r="AD2533" i="2"/>
  <c r="AE2533" i="2" s="1"/>
  <c r="AF2533" i="2" s="1"/>
  <c r="AD2535" i="2"/>
  <c r="AE2535" i="2" s="1"/>
  <c r="AF2535" i="2" s="1"/>
  <c r="AD2538" i="2"/>
  <c r="AE2538" i="2" s="1"/>
  <c r="AF2538" i="2" s="1"/>
  <c r="AD2547" i="2"/>
  <c r="AE2547" i="2" s="1"/>
  <c r="AF2547" i="2" s="1"/>
  <c r="AD2553" i="2"/>
  <c r="AE2553" i="2" s="1"/>
  <c r="AF2553" i="2" s="1"/>
  <c r="AD2558" i="2"/>
  <c r="AE2558" i="2" s="1"/>
  <c r="AF2558" i="2" s="1"/>
  <c r="AD2563" i="2"/>
  <c r="AE2563" i="2" s="1"/>
  <c r="AF2563" i="2" s="1"/>
  <c r="AD2570" i="2"/>
  <c r="AE2570" i="2" s="1"/>
  <c r="AF2570" i="2" s="1"/>
  <c r="AD2575" i="2"/>
  <c r="AE2575" i="2" s="1"/>
  <c r="AF2575" i="2" s="1"/>
  <c r="AD2577" i="2"/>
  <c r="AE2577" i="2" s="1"/>
  <c r="AF2577" i="2" s="1"/>
  <c r="AD2592" i="2"/>
  <c r="AE2592" i="2" s="1"/>
  <c r="AF2592" i="2" s="1"/>
  <c r="AD2604" i="2"/>
  <c r="AE2604" i="2" s="1"/>
  <c r="AF2604" i="2" s="1"/>
  <c r="AD2616" i="2"/>
  <c r="AE2616" i="2" s="1"/>
  <c r="AF2616" i="2" s="1"/>
  <c r="AD2628" i="2"/>
  <c r="AE2628" i="2" s="1"/>
  <c r="AF2628" i="2" s="1"/>
  <c r="AD2635" i="2"/>
  <c r="AE2635" i="2" s="1"/>
  <c r="AF2635" i="2" s="1"/>
  <c r="AD2646" i="2"/>
  <c r="AE2646" i="2" s="1"/>
  <c r="AF2646" i="2" s="1"/>
  <c r="AD2653" i="2"/>
  <c r="AE2653" i="2" s="1"/>
  <c r="AF2653" i="2" s="1"/>
  <c r="AD2663" i="2"/>
  <c r="AE2663" i="2" s="1"/>
  <c r="AF2663" i="2" s="1"/>
  <c r="AD2670" i="2"/>
  <c r="AE2670" i="2" s="1"/>
  <c r="AF2670" i="2" s="1"/>
  <c r="AD2680" i="2"/>
  <c r="AE2680" i="2" s="1"/>
  <c r="AF2680" i="2" s="1"/>
  <c r="AD2685" i="2"/>
  <c r="AE2685" i="2" s="1"/>
  <c r="AF2685" i="2" s="1"/>
  <c r="AD1324" i="2"/>
  <c r="AE1324" i="2" s="1"/>
  <c r="AF1324" i="2" s="1"/>
  <c r="AD1764" i="2"/>
  <c r="AE1764" i="2" s="1"/>
  <c r="AF1764" i="2" s="1"/>
  <c r="AD1770" i="2"/>
  <c r="AE1770" i="2" s="1"/>
  <c r="AF1770" i="2" s="1"/>
  <c r="AD1809" i="2"/>
  <c r="AE1809" i="2" s="1"/>
  <c r="AF1809" i="2" s="1"/>
  <c r="AD1903" i="2"/>
  <c r="AE1903" i="2" s="1"/>
  <c r="AF1903" i="2" s="1"/>
  <c r="AD2035" i="2"/>
  <c r="AE2035" i="2" s="1"/>
  <c r="AF2035" i="2" s="1"/>
  <c r="AD2041" i="2"/>
  <c r="AE2041" i="2" s="1"/>
  <c r="AF2041" i="2" s="1"/>
  <c r="AD2055" i="2"/>
  <c r="AE2055" i="2" s="1"/>
  <c r="AF2055" i="2" s="1"/>
  <c r="AD2096" i="2"/>
  <c r="AE2096" i="2" s="1"/>
  <c r="AF2096" i="2" s="1"/>
  <c r="AD2102" i="2"/>
  <c r="AE2102" i="2" s="1"/>
  <c r="AF2102" i="2" s="1"/>
  <c r="AD2118" i="2"/>
  <c r="AE2118" i="2" s="1"/>
  <c r="AF2118" i="2" s="1"/>
  <c r="AD2128" i="2"/>
  <c r="AE2128" i="2" s="1"/>
  <c r="AF2128" i="2" s="1"/>
  <c r="AD2130" i="2"/>
  <c r="AE2130" i="2" s="1"/>
  <c r="AF2130" i="2" s="1"/>
  <c r="AD2132" i="2"/>
  <c r="AE2132" i="2" s="1"/>
  <c r="AF2132" i="2" s="1"/>
  <c r="AD2134" i="2"/>
  <c r="AE2134" i="2" s="1"/>
  <c r="AF2134" i="2" s="1"/>
  <c r="AD2148" i="2"/>
  <c r="AE2148" i="2" s="1"/>
  <c r="AF2148" i="2" s="1"/>
  <c r="AD2200" i="2"/>
  <c r="AE2200" i="2" s="1"/>
  <c r="AF2200" i="2" s="1"/>
  <c r="AD2257" i="2"/>
  <c r="AE2257" i="2" s="1"/>
  <c r="AF2257" i="2" s="1"/>
  <c r="AD2263" i="2"/>
  <c r="AE2263" i="2" s="1"/>
  <c r="AF2263" i="2" s="1"/>
  <c r="AD2288" i="2"/>
  <c r="AE2288" i="2" s="1"/>
  <c r="AF2288" i="2" s="1"/>
  <c r="AD2290" i="2"/>
  <c r="AE2290" i="2" s="1"/>
  <c r="AF2290" i="2" s="1"/>
  <c r="AD2298" i="2"/>
  <c r="AE2298" i="2" s="1"/>
  <c r="AF2298" i="2" s="1"/>
  <c r="AD2335" i="2"/>
  <c r="AE2335" i="2" s="1"/>
  <c r="AF2335" i="2" s="1"/>
  <c r="AD2353" i="2"/>
  <c r="AE2353" i="2" s="1"/>
  <c r="AF2353" i="2" s="1"/>
  <c r="AD2359" i="2"/>
  <c r="AE2359" i="2" s="1"/>
  <c r="AF2359" i="2" s="1"/>
  <c r="AD2376" i="2"/>
  <c r="AE2376" i="2" s="1"/>
  <c r="AF2376" i="2" s="1"/>
  <c r="AD2393" i="2"/>
  <c r="AE2393" i="2" s="1"/>
  <c r="AF2393" i="2" s="1"/>
  <c r="AD2396" i="2"/>
  <c r="AE2396" i="2" s="1"/>
  <c r="AF2396" i="2" s="1"/>
  <c r="AD2404" i="2"/>
  <c r="AE2404" i="2" s="1"/>
  <c r="AF2404" i="2" s="1"/>
  <c r="AD2405" i="2"/>
  <c r="AE2405" i="2" s="1"/>
  <c r="AF2405" i="2" s="1"/>
  <c r="AD2406" i="2"/>
  <c r="AE2406" i="2" s="1"/>
  <c r="AF2406" i="2" s="1"/>
  <c r="AD2410" i="2"/>
  <c r="AE2410" i="2" s="1"/>
  <c r="AF2410" i="2" s="1"/>
  <c r="AD2413" i="2"/>
  <c r="AE2413" i="2" s="1"/>
  <c r="AF2413" i="2" s="1"/>
  <c r="AD2417" i="2"/>
  <c r="AE2417" i="2" s="1"/>
  <c r="AF2417" i="2" s="1"/>
  <c r="AD2423" i="2"/>
  <c r="AE2423" i="2" s="1"/>
  <c r="AF2423" i="2" s="1"/>
  <c r="AD2440" i="2"/>
  <c r="AE2440" i="2" s="1"/>
  <c r="AF2440" i="2" s="1"/>
  <c r="AD2457" i="2"/>
  <c r="AE2457" i="2" s="1"/>
  <c r="AF2457" i="2" s="1"/>
  <c r="AD2460" i="2"/>
  <c r="AE2460" i="2" s="1"/>
  <c r="AF2460" i="2" s="1"/>
  <c r="AD2466" i="2"/>
  <c r="AE2466" i="2" s="1"/>
  <c r="AF2466" i="2" s="1"/>
  <c r="AD2470" i="2"/>
  <c r="AE2470" i="2" s="1"/>
  <c r="AF2470" i="2" s="1"/>
  <c r="AD2480" i="2"/>
  <c r="AE2480" i="2" s="1"/>
  <c r="AF2480" i="2" s="1"/>
  <c r="AD2493" i="2"/>
  <c r="AE2493" i="2" s="1"/>
  <c r="AF2493" i="2" s="1"/>
  <c r="AD2500" i="2"/>
  <c r="AE2500" i="2" s="1"/>
  <c r="AF2500" i="2" s="1"/>
  <c r="AD2516" i="2"/>
  <c r="AE2516" i="2" s="1"/>
  <c r="AF2516" i="2" s="1"/>
  <c r="AD2527" i="2"/>
  <c r="AE2527" i="2" s="1"/>
  <c r="AF2527" i="2" s="1"/>
  <c r="AD2530" i="2"/>
  <c r="AE2530" i="2" s="1"/>
  <c r="AF2530" i="2" s="1"/>
  <c r="AD2536" i="2"/>
  <c r="AE2536" i="2" s="1"/>
  <c r="AF2536" i="2" s="1"/>
  <c r="AD2539" i="2"/>
  <c r="AE2539" i="2" s="1"/>
  <c r="AF2539" i="2" s="1"/>
  <c r="AD2542" i="2"/>
  <c r="AE2542" i="2" s="1"/>
  <c r="AF2542" i="2" s="1"/>
  <c r="AD2550" i="2"/>
  <c r="AE2550" i="2" s="1"/>
  <c r="AF2550" i="2" s="1"/>
  <c r="AD2582" i="2"/>
  <c r="AE2582" i="2" s="1"/>
  <c r="AF2582" i="2" s="1"/>
  <c r="AD2587" i="2"/>
  <c r="AE2587" i="2" s="1"/>
  <c r="AF2587" i="2" s="1"/>
  <c r="AD2597" i="2"/>
  <c r="AE2597" i="2" s="1"/>
  <c r="AF2597" i="2" s="1"/>
  <c r="AD2602" i="2"/>
  <c r="AE2602" i="2" s="1"/>
  <c r="AF2602" i="2" s="1"/>
  <c r="AD2607" i="2"/>
  <c r="AE2607" i="2" s="1"/>
  <c r="AF2607" i="2" s="1"/>
  <c r="AD2609" i="2"/>
  <c r="AE2609" i="2" s="1"/>
  <c r="AF2609" i="2" s="1"/>
  <c r="AD2621" i="2"/>
  <c r="AE2621" i="2" s="1"/>
  <c r="AF2621" i="2" s="1"/>
  <c r="AD2626" i="2"/>
  <c r="AE2626" i="2" s="1"/>
  <c r="AF2626" i="2" s="1"/>
  <c r="AD2633" i="2"/>
  <c r="AE2633" i="2" s="1"/>
  <c r="AF2633" i="2" s="1"/>
  <c r="AD2638" i="2"/>
  <c r="AE2638" i="2" s="1"/>
  <c r="AF2638" i="2" s="1"/>
  <c r="AD2651" i="2"/>
  <c r="AE2651" i="2" s="1"/>
  <c r="AF2651" i="2" s="1"/>
  <c r="AD2658" i="2"/>
  <c r="AE2658" i="2" s="1"/>
  <c r="AF2658" i="2" s="1"/>
  <c r="AD2668" i="2"/>
  <c r="AE2668" i="2" s="1"/>
  <c r="AF2668" i="2" s="1"/>
  <c r="AD2673" i="2"/>
  <c r="AE2673" i="2" s="1"/>
  <c r="AF2673" i="2" s="1"/>
  <c r="AD2683" i="2"/>
  <c r="AE2683" i="2" s="1"/>
  <c r="AF2683" i="2" s="1"/>
  <c r="AD1744" i="2"/>
  <c r="AE1744" i="2" s="1"/>
  <c r="AF1744" i="2" s="1"/>
  <c r="AD1787" i="2"/>
  <c r="AE1787" i="2" s="1"/>
  <c r="AF1787" i="2" s="1"/>
  <c r="AD1798" i="2"/>
  <c r="AE1798" i="2" s="1"/>
  <c r="AF1798" i="2" s="1"/>
  <c r="AD1804" i="2"/>
  <c r="AE1804" i="2" s="1"/>
  <c r="AF1804" i="2" s="1"/>
  <c r="AD1866" i="2"/>
  <c r="AE1866" i="2" s="1"/>
  <c r="AF1866" i="2" s="1"/>
  <c r="AD1893" i="2"/>
  <c r="AE1893" i="2" s="1"/>
  <c r="AF1893" i="2" s="1"/>
  <c r="AD1924" i="2"/>
  <c r="AE1924" i="2" s="1"/>
  <c r="AF1924" i="2" s="1"/>
  <c r="AD2019" i="2"/>
  <c r="AE2019" i="2" s="1"/>
  <c r="AF2019" i="2" s="1"/>
  <c r="AD2025" i="2"/>
  <c r="AE2025" i="2" s="1"/>
  <c r="AF2025" i="2" s="1"/>
  <c r="AD2039" i="2"/>
  <c r="AE2039" i="2" s="1"/>
  <c r="AF2039" i="2" s="1"/>
  <c r="AD2090" i="2"/>
  <c r="AE2090" i="2" s="1"/>
  <c r="AF2090" i="2" s="1"/>
  <c r="AD2092" i="2"/>
  <c r="AE2092" i="2" s="1"/>
  <c r="AF2092" i="2" s="1"/>
  <c r="AD2094" i="2"/>
  <c r="AE2094" i="2" s="1"/>
  <c r="AF2094" i="2" s="1"/>
  <c r="AD2108" i="2"/>
  <c r="AE2108" i="2" s="1"/>
  <c r="AF2108" i="2" s="1"/>
  <c r="AD2124" i="2"/>
  <c r="AE2124" i="2" s="1"/>
  <c r="AF2124" i="2" s="1"/>
  <c r="AD2214" i="2"/>
  <c r="AE2214" i="2" s="1"/>
  <c r="AF2214" i="2" s="1"/>
  <c r="AD2216" i="2"/>
  <c r="AE2216" i="2" s="1"/>
  <c r="AF2216" i="2" s="1"/>
  <c r="AD2222" i="2"/>
  <c r="AE2222" i="2" s="1"/>
  <c r="AF2222" i="2" s="1"/>
  <c r="AD2224" i="2"/>
  <c r="AE2224" i="2" s="1"/>
  <c r="AF2224" i="2" s="1"/>
  <c r="AD2271" i="2"/>
  <c r="AE2271" i="2" s="1"/>
  <c r="AF2271" i="2" s="1"/>
  <c r="AD2296" i="2"/>
  <c r="AE2296" i="2" s="1"/>
  <c r="AF2296" i="2" s="1"/>
  <c r="AD2325" i="2"/>
  <c r="AE2325" i="2" s="1"/>
  <c r="AF2325" i="2" s="1"/>
  <c r="AD2329" i="2"/>
  <c r="AE2329" i="2" s="1"/>
  <c r="AF2329" i="2" s="1"/>
  <c r="AD2355" i="2"/>
  <c r="AE2355" i="2" s="1"/>
  <c r="AF2355" i="2" s="1"/>
  <c r="AD2358" i="2"/>
  <c r="AE2358" i="2" s="1"/>
  <c r="AF2358" i="2" s="1"/>
  <c r="AD2378" i="2"/>
  <c r="AE2378" i="2" s="1"/>
  <c r="AF2378" i="2" s="1"/>
  <c r="AD2381" i="2"/>
  <c r="AE2381" i="2" s="1"/>
  <c r="AF2381" i="2" s="1"/>
  <c r="AD2407" i="2"/>
  <c r="AE2407" i="2" s="1"/>
  <c r="AF2407" i="2" s="1"/>
  <c r="AD2414" i="2"/>
  <c r="AE2414" i="2" s="1"/>
  <c r="AF2414" i="2" s="1"/>
  <c r="AD2427" i="2"/>
  <c r="AE2427" i="2" s="1"/>
  <c r="AF2427" i="2" s="1"/>
  <c r="AD2437" i="2"/>
  <c r="AE2437" i="2" s="1"/>
  <c r="AF2437" i="2" s="1"/>
  <c r="AD2441" i="2"/>
  <c r="AE2441" i="2" s="1"/>
  <c r="AF2441" i="2" s="1"/>
  <c r="AD2447" i="2"/>
  <c r="AE2447" i="2" s="1"/>
  <c r="AF2447" i="2" s="1"/>
  <c r="AD2450" i="2"/>
  <c r="AE2450" i="2" s="1"/>
  <c r="AF2450" i="2" s="1"/>
  <c r="AD2467" i="2"/>
  <c r="AE2467" i="2" s="1"/>
  <c r="AF2467" i="2" s="1"/>
  <c r="AD2484" i="2"/>
  <c r="AE2484" i="2" s="1"/>
  <c r="AF2484" i="2" s="1"/>
  <c r="AD2490" i="2"/>
  <c r="AE2490" i="2" s="1"/>
  <c r="AF2490" i="2" s="1"/>
  <c r="AD2494" i="2"/>
  <c r="AE2494" i="2" s="1"/>
  <c r="AF2494" i="2" s="1"/>
  <c r="AD2497" i="2"/>
  <c r="AE2497" i="2" s="1"/>
  <c r="AF2497" i="2" s="1"/>
  <c r="AD2508" i="2"/>
  <c r="AE2508" i="2" s="1"/>
  <c r="AF2508" i="2" s="1"/>
  <c r="AD2519" i="2"/>
  <c r="AE2519" i="2" s="1"/>
  <c r="AF2519" i="2" s="1"/>
  <c r="AD2522" i="2"/>
  <c r="AE2522" i="2" s="1"/>
  <c r="AF2522" i="2" s="1"/>
  <c r="AD2525" i="2"/>
  <c r="AE2525" i="2" s="1"/>
  <c r="AF2525" i="2" s="1"/>
  <c r="AD2531" i="2"/>
  <c r="AE2531" i="2" s="1"/>
  <c r="AF2531" i="2" s="1"/>
  <c r="AD2545" i="2"/>
  <c r="AE2545" i="2" s="1"/>
  <c r="AF2545" i="2" s="1"/>
  <c r="AD2556" i="2"/>
  <c r="AE2556" i="2" s="1"/>
  <c r="AF2556" i="2" s="1"/>
  <c r="AD2568" i="2"/>
  <c r="AE2568" i="2" s="1"/>
  <c r="AF2568" i="2" s="1"/>
  <c r="AD2573" i="2"/>
  <c r="AE2573" i="2" s="1"/>
  <c r="AF2573" i="2" s="1"/>
  <c r="AD2580" i="2"/>
  <c r="AE2580" i="2" s="1"/>
  <c r="AF2580" i="2" s="1"/>
  <c r="AD2585" i="2"/>
  <c r="AE2585" i="2" s="1"/>
  <c r="AF2585" i="2" s="1"/>
  <c r="AD2590" i="2"/>
  <c r="AE2590" i="2" s="1"/>
  <c r="AF2590" i="2" s="1"/>
  <c r="AD2595" i="2"/>
  <c r="AE2595" i="2" s="1"/>
  <c r="AF2595" i="2" s="1"/>
  <c r="AD2614" i="2"/>
  <c r="AE2614" i="2" s="1"/>
  <c r="AF2614" i="2" s="1"/>
  <c r="AD2619" i="2"/>
  <c r="AE2619" i="2" s="1"/>
  <c r="AF2619" i="2" s="1"/>
  <c r="AD2624" i="2"/>
  <c r="AE2624" i="2" s="1"/>
  <c r="AF2624" i="2" s="1"/>
  <c r="AD2631" i="2"/>
  <c r="AE2631" i="2" s="1"/>
  <c r="AF2631" i="2" s="1"/>
  <c r="AD2643" i="2"/>
  <c r="AE2643" i="2" s="1"/>
  <c r="AF2643" i="2" s="1"/>
  <c r="AD2645" i="2"/>
  <c r="AE2645" i="2" s="1"/>
  <c r="AF2645" i="2" s="1"/>
  <c r="AD2649" i="2"/>
  <c r="AE2649" i="2" s="1"/>
  <c r="AF2649" i="2" s="1"/>
  <c r="AD2656" i="2"/>
  <c r="AE2656" i="2" s="1"/>
  <c r="AF2656" i="2" s="1"/>
  <c r="AD2661" i="2"/>
  <c r="AE2661" i="2" s="1"/>
  <c r="AF2661" i="2" s="1"/>
  <c r="AD2671" i="2"/>
  <c r="AE2671" i="2" s="1"/>
  <c r="AF2671" i="2" s="1"/>
  <c r="AD2678" i="2"/>
  <c r="AE2678" i="2" s="1"/>
  <c r="AF2678" i="2" s="1"/>
  <c r="AD2688" i="2"/>
  <c r="AE2688" i="2" s="1"/>
  <c r="AF2688" i="2" s="1"/>
  <c r="AD1538" i="2"/>
  <c r="AE1538" i="2" s="1"/>
  <c r="AF1538" i="2" s="1"/>
  <c r="AD1568" i="2"/>
  <c r="AE1568" i="2" s="1"/>
  <c r="AF1568" i="2" s="1"/>
  <c r="AD1718" i="2"/>
  <c r="AE1718" i="2" s="1"/>
  <c r="AF1718" i="2" s="1"/>
  <c r="AD1736" i="2"/>
  <c r="AE1736" i="2" s="1"/>
  <c r="AF1736" i="2" s="1"/>
  <c r="AD1883" i="2"/>
  <c r="AE1883" i="2" s="1"/>
  <c r="AF1883" i="2" s="1"/>
  <c r="AD1919" i="2"/>
  <c r="AE1919" i="2" s="1"/>
  <c r="AF1919" i="2" s="1"/>
  <c r="AD1970" i="2"/>
  <c r="AE1970" i="2" s="1"/>
  <c r="AF1970" i="2" s="1"/>
  <c r="AD1990" i="2"/>
  <c r="AE1990" i="2" s="1"/>
  <c r="AF1990" i="2" s="1"/>
  <c r="AD2003" i="2"/>
  <c r="AE2003" i="2" s="1"/>
  <c r="AF2003" i="2" s="1"/>
  <c r="AD2009" i="2"/>
  <c r="AE2009" i="2" s="1"/>
  <c r="AF2009" i="2" s="1"/>
  <c r="AD2023" i="2"/>
  <c r="AE2023" i="2" s="1"/>
  <c r="AF2023" i="2" s="1"/>
  <c r="AD2074" i="2"/>
  <c r="AE2074" i="2" s="1"/>
  <c r="AF2074" i="2" s="1"/>
  <c r="AD2078" i="2"/>
  <c r="AE2078" i="2" s="1"/>
  <c r="AF2078" i="2" s="1"/>
  <c r="AD2080" i="2"/>
  <c r="AE2080" i="2" s="1"/>
  <c r="AF2080" i="2" s="1"/>
  <c r="AD2084" i="2"/>
  <c r="AE2084" i="2" s="1"/>
  <c r="AF2084" i="2" s="1"/>
  <c r="AD2228" i="2"/>
  <c r="AE2228" i="2" s="1"/>
  <c r="AF2228" i="2" s="1"/>
  <c r="AD2230" i="2"/>
  <c r="AE2230" i="2" s="1"/>
  <c r="AF2230" i="2" s="1"/>
  <c r="AD2244" i="2"/>
  <c r="AE2244" i="2" s="1"/>
  <c r="AF2244" i="2" s="1"/>
  <c r="AD2275" i="2"/>
  <c r="AE2275" i="2" s="1"/>
  <c r="AF2275" i="2" s="1"/>
  <c r="AD2279" i="2"/>
  <c r="AE2279" i="2" s="1"/>
  <c r="AF2279" i="2" s="1"/>
  <c r="AD2315" i="2"/>
  <c r="AE2315" i="2" s="1"/>
  <c r="AF2315" i="2" s="1"/>
  <c r="AD2323" i="2"/>
  <c r="AE2323" i="2" s="1"/>
  <c r="AF2323" i="2" s="1"/>
  <c r="AD2352" i="2"/>
  <c r="AE2352" i="2" s="1"/>
  <c r="AF2352" i="2" s="1"/>
  <c r="AD2372" i="2"/>
  <c r="AE2372" i="2" s="1"/>
  <c r="AF2372" i="2" s="1"/>
  <c r="AD2375" i="2"/>
  <c r="AE2375" i="2" s="1"/>
  <c r="AF2375" i="2" s="1"/>
  <c r="AD2395" i="2"/>
  <c r="AE2395" i="2" s="1"/>
  <c r="AF2395" i="2" s="1"/>
  <c r="AD2402" i="2"/>
  <c r="AE2402" i="2" s="1"/>
  <c r="AF2402" i="2" s="1"/>
  <c r="AD2411" i="2"/>
  <c r="AE2411" i="2" s="1"/>
  <c r="AF2411" i="2" s="1"/>
  <c r="AD2421" i="2"/>
  <c r="AE2421" i="2" s="1"/>
  <c r="AF2421" i="2" s="1"/>
  <c r="AD2424" i="2"/>
  <c r="AE2424" i="2" s="1"/>
  <c r="AF2424" i="2" s="1"/>
  <c r="AD2431" i="2"/>
  <c r="AE2431" i="2" s="1"/>
  <c r="AF2431" i="2" s="1"/>
  <c r="AD2444" i="2"/>
  <c r="AE2444" i="2" s="1"/>
  <c r="AF2444" i="2" s="1"/>
  <c r="AD2451" i="2"/>
  <c r="AE2451" i="2" s="1"/>
  <c r="AF2451" i="2" s="1"/>
  <c r="AD2454" i="2"/>
  <c r="AE2454" i="2" s="1"/>
  <c r="AF2454" i="2" s="1"/>
  <c r="AD2464" i="2"/>
  <c r="AE2464" i="2" s="1"/>
  <c r="AF2464" i="2" s="1"/>
  <c r="AD2474" i="2"/>
  <c r="AE2474" i="2" s="1"/>
  <c r="AF2474" i="2" s="1"/>
  <c r="AD2477" i="2"/>
  <c r="AE2477" i="2" s="1"/>
  <c r="AF2477" i="2" s="1"/>
  <c r="AD2481" i="2"/>
  <c r="AE2481" i="2" s="1"/>
  <c r="AF2481" i="2" s="1"/>
  <c r="AD2487" i="2"/>
  <c r="AE2487" i="2" s="1"/>
  <c r="AF2487" i="2" s="1"/>
  <c r="AD2509" i="2"/>
  <c r="AE2509" i="2" s="1"/>
  <c r="AF2509" i="2" s="1"/>
  <c r="AD2511" i="2"/>
  <c r="AE2511" i="2" s="1"/>
  <c r="AF2511" i="2" s="1"/>
  <c r="AD2512" i="2"/>
  <c r="AE2512" i="2" s="1"/>
  <c r="AF2512" i="2" s="1"/>
  <c r="AD2514" i="2"/>
  <c r="AE2514" i="2" s="1"/>
  <c r="AF2514" i="2" s="1"/>
  <c r="AD2517" i="2"/>
  <c r="AE2517" i="2" s="1"/>
  <c r="AF2517" i="2" s="1"/>
  <c r="AD2520" i="2"/>
  <c r="AE2520" i="2" s="1"/>
  <c r="AF2520" i="2" s="1"/>
  <c r="AD2528" i="2"/>
  <c r="AE2528" i="2" s="1"/>
  <c r="AF2528" i="2" s="1"/>
  <c r="AD2537" i="2"/>
  <c r="AE2537" i="2" s="1"/>
  <c r="AF2537" i="2" s="1"/>
  <c r="AD2559" i="2"/>
  <c r="AE2559" i="2" s="1"/>
  <c r="AF2559" i="2" s="1"/>
  <c r="AD2561" i="2"/>
  <c r="AE2561" i="2" s="1"/>
  <c r="AF2561" i="2" s="1"/>
  <c r="AD2566" i="2"/>
  <c r="AE2566" i="2" s="1"/>
  <c r="AF2566" i="2" s="1"/>
  <c r="AD2576" i="2"/>
  <c r="AE2576" i="2" s="1"/>
  <c r="AF2576" i="2" s="1"/>
  <c r="AD2578" i="2"/>
  <c r="AE2578" i="2" s="1"/>
  <c r="AF2578" i="2" s="1"/>
  <c r="AD2583" i="2"/>
  <c r="AE2583" i="2" s="1"/>
  <c r="AF2583" i="2" s="1"/>
  <c r="AD2600" i="2"/>
  <c r="AE2600" i="2" s="1"/>
  <c r="AF2600" i="2" s="1"/>
  <c r="AD2605" i="2"/>
  <c r="AE2605" i="2" s="1"/>
  <c r="AF2605" i="2" s="1"/>
  <c r="AD2612" i="2"/>
  <c r="AE2612" i="2" s="1"/>
  <c r="AF2612" i="2" s="1"/>
  <c r="AD2617" i="2"/>
  <c r="AE2617" i="2" s="1"/>
  <c r="AF2617" i="2" s="1"/>
  <c r="AD2629" i="2"/>
  <c r="AE2629" i="2" s="1"/>
  <c r="AF2629" i="2" s="1"/>
  <c r="AD2636" i="2"/>
  <c r="AE2636" i="2" s="1"/>
  <c r="AF2636" i="2" s="1"/>
  <c r="AD2647" i="2"/>
  <c r="AE2647" i="2" s="1"/>
  <c r="AF2647" i="2" s="1"/>
  <c r="AD2659" i="2"/>
  <c r="AE2659" i="2" s="1"/>
  <c r="AF2659" i="2" s="1"/>
  <c r="AD2666" i="2"/>
  <c r="AE2666" i="2" s="1"/>
  <c r="AF2666" i="2" s="1"/>
  <c r="AD2676" i="2"/>
  <c r="AE2676" i="2" s="1"/>
  <c r="AF2676" i="2" s="1"/>
  <c r="AD2681" i="2"/>
  <c r="AE2681" i="2" s="1"/>
  <c r="AF2681" i="2" s="1"/>
  <c r="AD1175" i="2"/>
  <c r="AE1175" i="2" s="1"/>
  <c r="AF1175" i="2" s="1"/>
  <c r="AD1806" i="2"/>
  <c r="AE1806" i="2" s="1"/>
  <c r="AF1806" i="2" s="1"/>
  <c r="AD1955" i="2"/>
  <c r="AE1955" i="2" s="1"/>
  <c r="AF1955" i="2" s="1"/>
  <c r="AD2058" i="2"/>
  <c r="AE2058" i="2" s="1"/>
  <c r="AF2058" i="2" s="1"/>
  <c r="AD2139" i="2"/>
  <c r="AE2139" i="2" s="1"/>
  <c r="AF2139" i="2" s="1"/>
  <c r="AD2163" i="2"/>
  <c r="AE2163" i="2" s="1"/>
  <c r="AF2163" i="2" s="1"/>
  <c r="AD2179" i="2"/>
  <c r="AE2179" i="2" s="1"/>
  <c r="AF2179" i="2" s="1"/>
  <c r="AD2195" i="2"/>
  <c r="AE2195" i="2" s="1"/>
  <c r="AF2195" i="2" s="1"/>
  <c r="AD2305" i="2"/>
  <c r="AE2305" i="2" s="1"/>
  <c r="AF2305" i="2" s="1"/>
  <c r="AD2389" i="2"/>
  <c r="AE2389" i="2" s="1"/>
  <c r="AF2389" i="2" s="1"/>
  <c r="AD2461" i="2"/>
  <c r="AE2461" i="2" s="1"/>
  <c r="AF2461" i="2" s="1"/>
  <c r="AD2501" i="2"/>
  <c r="AE2501" i="2" s="1"/>
  <c r="AF2501" i="2" s="1"/>
  <c r="AD2548" i="2"/>
  <c r="AE2548" i="2" s="1"/>
  <c r="AF2548" i="2" s="1"/>
  <c r="AD2571" i="2"/>
  <c r="AE2571" i="2" s="1"/>
  <c r="AF2571" i="2" s="1"/>
  <c r="AD2588" i="2"/>
  <c r="AE2588" i="2" s="1"/>
  <c r="AF2588" i="2" s="1"/>
  <c r="AD2608" i="2"/>
  <c r="AE2608" i="2" s="1"/>
  <c r="AF2608" i="2" s="1"/>
  <c r="AD2622" i="2"/>
  <c r="AE2622" i="2" s="1"/>
  <c r="AF2622" i="2" s="1"/>
  <c r="AD2639" i="2"/>
  <c r="AE2639" i="2" s="1"/>
  <c r="AF2639" i="2" s="1"/>
  <c r="AD2664" i="2"/>
  <c r="AE2664" i="2" s="1"/>
  <c r="AF2664" i="2" s="1"/>
  <c r="AD2692" i="2"/>
  <c r="AE2692" i="2" s="1"/>
  <c r="AF2692" i="2" s="1"/>
  <c r="AD2697" i="2"/>
  <c r="AE2697" i="2" s="1"/>
  <c r="AF2697" i="2" s="1"/>
  <c r="AD2707" i="2"/>
  <c r="AE2707" i="2" s="1"/>
  <c r="AF2707" i="2" s="1"/>
  <c r="AD2714" i="2"/>
  <c r="AE2714" i="2" s="1"/>
  <c r="AF2714" i="2" s="1"/>
  <c r="AD2724" i="2"/>
  <c r="AE2724" i="2" s="1"/>
  <c r="AF2724" i="2" s="1"/>
  <c r="AD2726" i="2"/>
  <c r="AE2726" i="2" s="1"/>
  <c r="AF2726" i="2" s="1"/>
  <c r="AD2731" i="2"/>
  <c r="AE2731" i="2" s="1"/>
  <c r="AF2731" i="2" s="1"/>
  <c r="AD2738" i="2"/>
  <c r="AE2738" i="2" s="1"/>
  <c r="AF2738" i="2" s="1"/>
  <c r="AD2748" i="2"/>
  <c r="AE2748" i="2" s="1"/>
  <c r="AF2748" i="2" s="1"/>
  <c r="AD2753" i="2"/>
  <c r="AE2753" i="2" s="1"/>
  <c r="AF2753" i="2" s="1"/>
  <c r="AD2763" i="2"/>
  <c r="AE2763" i="2" s="1"/>
  <c r="AF2763" i="2" s="1"/>
  <c r="AD2770" i="2"/>
  <c r="AE2770" i="2" s="1"/>
  <c r="AF2770" i="2" s="1"/>
  <c r="AD2780" i="2"/>
  <c r="AE2780" i="2" s="1"/>
  <c r="AF2780" i="2" s="1"/>
  <c r="AD2785" i="2"/>
  <c r="AE2785" i="2" s="1"/>
  <c r="AF2785" i="2" s="1"/>
  <c r="AD2795" i="2"/>
  <c r="AE2795" i="2" s="1"/>
  <c r="AF2795" i="2" s="1"/>
  <c r="AD2802" i="2"/>
  <c r="AE2802" i="2" s="1"/>
  <c r="AF2802" i="2" s="1"/>
  <c r="AD2813" i="2"/>
  <c r="AE2813" i="2" s="1"/>
  <c r="AF2813" i="2" s="1"/>
  <c r="AD2823" i="2"/>
  <c r="AE2823" i="2" s="1"/>
  <c r="AF2823" i="2" s="1"/>
  <c r="AD2830" i="2"/>
  <c r="AE2830" i="2" s="1"/>
  <c r="AF2830" i="2" s="1"/>
  <c r="AD2840" i="2"/>
  <c r="AE2840" i="2" s="1"/>
  <c r="AF2840" i="2" s="1"/>
  <c r="AD2845" i="2"/>
  <c r="AE2845" i="2" s="1"/>
  <c r="AF2845" i="2" s="1"/>
  <c r="AD2855" i="2"/>
  <c r="AE2855" i="2" s="1"/>
  <c r="AF2855" i="2" s="1"/>
  <c r="AD2862" i="2"/>
  <c r="AE2862" i="2" s="1"/>
  <c r="AF2862" i="2" s="1"/>
  <c r="AD2872" i="2"/>
  <c r="AE2872" i="2" s="1"/>
  <c r="AF2872" i="2" s="1"/>
  <c r="AD2877" i="2"/>
  <c r="AE2877" i="2" s="1"/>
  <c r="AF2877" i="2" s="1"/>
  <c r="AD2887" i="2"/>
  <c r="AE2887" i="2" s="1"/>
  <c r="AF2887" i="2" s="1"/>
  <c r="AD2894" i="2"/>
  <c r="AE2894" i="2" s="1"/>
  <c r="AF2894" i="2" s="1"/>
  <c r="AD2904" i="2"/>
  <c r="AE2904" i="2" s="1"/>
  <c r="AF2904" i="2" s="1"/>
  <c r="AD2909" i="2"/>
  <c r="AE2909" i="2" s="1"/>
  <c r="AF2909" i="2" s="1"/>
  <c r="AD2919" i="2"/>
  <c r="AE2919" i="2" s="1"/>
  <c r="AF2919" i="2" s="1"/>
  <c r="AD2926" i="2"/>
  <c r="AE2926" i="2" s="1"/>
  <c r="AF2926" i="2" s="1"/>
  <c r="AD2936" i="2"/>
  <c r="AE2936" i="2" s="1"/>
  <c r="AF2936" i="2" s="1"/>
  <c r="AD2941" i="2"/>
  <c r="AE2941" i="2" s="1"/>
  <c r="AF2941" i="2" s="1"/>
  <c r="AD2952" i="2"/>
  <c r="AE2952" i="2" s="1"/>
  <c r="AF2952" i="2" s="1"/>
  <c r="AD2956" i="2"/>
  <c r="AE2956" i="2" s="1"/>
  <c r="AF2956" i="2" s="1"/>
  <c r="AD2961" i="2"/>
  <c r="AE2961" i="2" s="1"/>
  <c r="AF2961" i="2" s="1"/>
  <c r="AD2980" i="2"/>
  <c r="AE2980" i="2" s="1"/>
  <c r="AF2980" i="2" s="1"/>
  <c r="AD2984" i="2"/>
  <c r="AE2984" i="2" s="1"/>
  <c r="AF2984" i="2" s="1"/>
  <c r="AD2988" i="2"/>
  <c r="AE2988" i="2" s="1"/>
  <c r="AF2988" i="2" s="1"/>
  <c r="AD3000" i="2"/>
  <c r="AE3000" i="2" s="1"/>
  <c r="AF3000" i="2" s="1"/>
  <c r="AD3003" i="2"/>
  <c r="AE3003" i="2" s="1"/>
  <c r="AF3003" i="2" s="1"/>
  <c r="AD3006" i="2"/>
  <c r="AE3006" i="2" s="1"/>
  <c r="AF3006" i="2" s="1"/>
  <c r="AD3013" i="2"/>
  <c r="AE3013" i="2" s="1"/>
  <c r="AF3013" i="2" s="1"/>
  <c r="AD3024" i="2"/>
  <c r="AE3024" i="2" s="1"/>
  <c r="AF3024" i="2" s="1"/>
  <c r="AD3027" i="2"/>
  <c r="AE3027" i="2" s="1"/>
  <c r="AF3027" i="2" s="1"/>
  <c r="AD3030" i="2"/>
  <c r="AE3030" i="2" s="1"/>
  <c r="AF3030" i="2" s="1"/>
  <c r="AD3038" i="2"/>
  <c r="AE3038" i="2" s="1"/>
  <c r="AF3038" i="2" s="1"/>
  <c r="AD3059" i="2"/>
  <c r="AE3059" i="2" s="1"/>
  <c r="AF3059" i="2" s="1"/>
  <c r="AD3062" i="2"/>
  <c r="AE3062" i="2" s="1"/>
  <c r="AF3062" i="2" s="1"/>
  <c r="AD3063" i="2"/>
  <c r="AE3063" i="2" s="1"/>
  <c r="AF3063" i="2" s="1"/>
  <c r="AD3077" i="2"/>
  <c r="AE3077" i="2" s="1"/>
  <c r="AF3077" i="2" s="1"/>
  <c r="AD3079" i="2"/>
  <c r="AE3079" i="2" s="1"/>
  <c r="AF3079" i="2" s="1"/>
  <c r="AD3081" i="2"/>
  <c r="AE3081" i="2" s="1"/>
  <c r="AF3081" i="2" s="1"/>
  <c r="AD3085" i="2"/>
  <c r="AE3085" i="2" s="1"/>
  <c r="AF3085" i="2" s="1"/>
  <c r="AD3089" i="2"/>
  <c r="AE3089" i="2" s="1"/>
  <c r="AF3089" i="2" s="1"/>
  <c r="AD3113" i="2"/>
  <c r="AE3113" i="2" s="1"/>
  <c r="AF3113" i="2" s="1"/>
  <c r="AD3126" i="2"/>
  <c r="AE3126" i="2" s="1"/>
  <c r="AF3126" i="2" s="1"/>
  <c r="AD3130" i="2"/>
  <c r="AE3130" i="2" s="1"/>
  <c r="AF3130" i="2" s="1"/>
  <c r="AD3133" i="2"/>
  <c r="AE3133" i="2" s="1"/>
  <c r="AF3133" i="2" s="1"/>
  <c r="AD3139" i="2"/>
  <c r="AE3139" i="2" s="1"/>
  <c r="AF3139" i="2" s="1"/>
  <c r="AD3145" i="2"/>
  <c r="AE3145" i="2" s="1"/>
  <c r="AF3145" i="2" s="1"/>
  <c r="AD3152" i="2"/>
  <c r="AE3152" i="2" s="1"/>
  <c r="AF3152" i="2" s="1"/>
  <c r="AD3163" i="2"/>
  <c r="AE3163" i="2" s="1"/>
  <c r="AF3163" i="2" s="1"/>
  <c r="AD3167" i="2"/>
  <c r="AE3167" i="2" s="1"/>
  <c r="AF3167" i="2" s="1"/>
  <c r="AD3170" i="2"/>
  <c r="AE3170" i="2" s="1"/>
  <c r="AF3170" i="2" s="1"/>
  <c r="AD3171" i="2"/>
  <c r="AE3171" i="2" s="1"/>
  <c r="AF3171" i="2" s="1"/>
  <c r="AD3187" i="2"/>
  <c r="AE3187" i="2" s="1"/>
  <c r="AF3187" i="2" s="1"/>
  <c r="AD3190" i="2"/>
  <c r="AE3190" i="2" s="1"/>
  <c r="AF3190" i="2" s="1"/>
  <c r="AD3197" i="2"/>
  <c r="AE3197" i="2" s="1"/>
  <c r="AF3197" i="2" s="1"/>
  <c r="AD3204" i="2"/>
  <c r="AE3204" i="2" s="1"/>
  <c r="AF3204" i="2" s="1"/>
  <c r="AD3224" i="2"/>
  <c r="AE3224" i="2" s="1"/>
  <c r="AF3224" i="2" s="1"/>
  <c r="AD3231" i="2"/>
  <c r="AE3231" i="2" s="1"/>
  <c r="AF3231" i="2" s="1"/>
  <c r="AD3245" i="2"/>
  <c r="AE3245" i="2" s="1"/>
  <c r="AF3245" i="2" s="1"/>
  <c r="AD3253" i="2"/>
  <c r="AE3253" i="2" s="1"/>
  <c r="AF3253" i="2" s="1"/>
  <c r="AD3262" i="2"/>
  <c r="AE3262" i="2" s="1"/>
  <c r="AF3262" i="2" s="1"/>
  <c r="AD3266" i="2"/>
  <c r="AE3266" i="2" s="1"/>
  <c r="AF3266" i="2" s="1"/>
  <c r="AD3272" i="2"/>
  <c r="AE3272" i="2" s="1"/>
  <c r="AF3272" i="2" s="1"/>
  <c r="AD3286" i="2"/>
  <c r="AE3286" i="2" s="1"/>
  <c r="AF3286" i="2" s="1"/>
  <c r="AD3293" i="2"/>
  <c r="AE3293" i="2" s="1"/>
  <c r="AF3293" i="2" s="1"/>
  <c r="AD3307" i="2"/>
  <c r="AE3307" i="2" s="1"/>
  <c r="AF3307" i="2" s="1"/>
  <c r="AD3326" i="2"/>
  <c r="AE3326" i="2" s="1"/>
  <c r="AF3326" i="2" s="1"/>
  <c r="AD3327" i="2"/>
  <c r="AE3327" i="2" s="1"/>
  <c r="AF3327" i="2" s="1"/>
  <c r="AD3330" i="2"/>
  <c r="AE3330" i="2" s="1"/>
  <c r="AF3330" i="2" s="1"/>
  <c r="AD3334" i="2"/>
  <c r="AE3334" i="2" s="1"/>
  <c r="AF3334" i="2" s="1"/>
  <c r="AD3355" i="2"/>
  <c r="AE3355" i="2" s="1"/>
  <c r="AF3355" i="2" s="1"/>
  <c r="AD3357" i="2"/>
  <c r="AE3357" i="2" s="1"/>
  <c r="AF3357" i="2" s="1"/>
  <c r="AD3360" i="2"/>
  <c r="AE3360" i="2" s="1"/>
  <c r="AF3360" i="2" s="1"/>
  <c r="AD3367" i="2"/>
  <c r="AE3367" i="2" s="1"/>
  <c r="AF3367" i="2" s="1"/>
  <c r="AD3370" i="2"/>
  <c r="AE3370" i="2" s="1"/>
  <c r="AF3370" i="2" s="1"/>
  <c r="AD3371" i="2"/>
  <c r="AE3371" i="2" s="1"/>
  <c r="AF3371" i="2" s="1"/>
  <c r="AD3375" i="2"/>
  <c r="AE3375" i="2" s="1"/>
  <c r="AF3375" i="2" s="1"/>
  <c r="AD3384" i="2"/>
  <c r="AE3384" i="2" s="1"/>
  <c r="AF3384" i="2" s="1"/>
  <c r="AD3389" i="2"/>
  <c r="AE3389" i="2" s="1"/>
  <c r="AF3389" i="2" s="1"/>
  <c r="AD3393" i="2"/>
  <c r="AE3393" i="2" s="1"/>
  <c r="AF3393" i="2" s="1"/>
  <c r="AD3395" i="2"/>
  <c r="AE3395" i="2" s="1"/>
  <c r="AF3395" i="2" s="1"/>
  <c r="AD3433" i="2"/>
  <c r="AE3433" i="2" s="1"/>
  <c r="AF3433" i="2" s="1"/>
  <c r="AD3438" i="2"/>
  <c r="AE3438" i="2" s="1"/>
  <c r="AF3438" i="2" s="1"/>
  <c r="AD3454" i="2"/>
  <c r="AE3454" i="2" s="1"/>
  <c r="AF3454" i="2" s="1"/>
  <c r="AD3478" i="2"/>
  <c r="AE3478" i="2" s="1"/>
  <c r="AF3478" i="2" s="1"/>
  <c r="AD3479" i="2"/>
  <c r="AE3479" i="2" s="1"/>
  <c r="AF3479" i="2" s="1"/>
  <c r="AD3480" i="2"/>
  <c r="AE3480" i="2" s="1"/>
  <c r="AF3480" i="2" s="1"/>
  <c r="AD3487" i="2"/>
  <c r="AE3487" i="2" s="1"/>
  <c r="AF3487" i="2" s="1"/>
  <c r="AD3445" i="2"/>
  <c r="AE3445" i="2" s="1"/>
  <c r="AF3445" i="2" s="1"/>
  <c r="AD1895" i="2"/>
  <c r="AE1895" i="2" s="1"/>
  <c r="AF1895" i="2" s="1"/>
  <c r="AD2042" i="2"/>
  <c r="AE2042" i="2" s="1"/>
  <c r="AF2042" i="2" s="1"/>
  <c r="AD2155" i="2"/>
  <c r="AE2155" i="2" s="1"/>
  <c r="AF2155" i="2" s="1"/>
  <c r="AD2203" i="2"/>
  <c r="AE2203" i="2" s="1"/>
  <c r="AF2203" i="2" s="1"/>
  <c r="AD2346" i="2"/>
  <c r="AE2346" i="2" s="1"/>
  <c r="AF2346" i="2" s="1"/>
  <c r="AD2409" i="2"/>
  <c r="AE2409" i="2" s="1"/>
  <c r="AF2409" i="2" s="1"/>
  <c r="AD2415" i="2"/>
  <c r="AE2415" i="2" s="1"/>
  <c r="AF2415" i="2" s="1"/>
  <c r="AD2418" i="2"/>
  <c r="AE2418" i="2" s="1"/>
  <c r="AF2418" i="2" s="1"/>
  <c r="AD2452" i="2"/>
  <c r="AE2452" i="2" s="1"/>
  <c r="AF2452" i="2" s="1"/>
  <c r="AD2458" i="2"/>
  <c r="AE2458" i="2" s="1"/>
  <c r="AF2458" i="2" s="1"/>
  <c r="AD2495" i="2"/>
  <c r="AE2495" i="2" s="1"/>
  <c r="AF2495" i="2" s="1"/>
  <c r="AD2504" i="2"/>
  <c r="AE2504" i="2" s="1"/>
  <c r="AF2504" i="2" s="1"/>
  <c r="AD2551" i="2"/>
  <c r="AE2551" i="2" s="1"/>
  <c r="AF2551" i="2" s="1"/>
  <c r="AD2554" i="2"/>
  <c r="AE2554" i="2" s="1"/>
  <c r="AF2554" i="2" s="1"/>
  <c r="AD2557" i="2"/>
  <c r="AE2557" i="2" s="1"/>
  <c r="AF2557" i="2" s="1"/>
  <c r="AD2574" i="2"/>
  <c r="AE2574" i="2" s="1"/>
  <c r="AF2574" i="2" s="1"/>
  <c r="AD2591" i="2"/>
  <c r="AE2591" i="2" s="1"/>
  <c r="AF2591" i="2" s="1"/>
  <c r="AD2667" i="2"/>
  <c r="AE2667" i="2" s="1"/>
  <c r="AF2667" i="2" s="1"/>
  <c r="AD2695" i="2"/>
  <c r="AE2695" i="2" s="1"/>
  <c r="AF2695" i="2" s="1"/>
  <c r="AD2702" i="2"/>
  <c r="AE2702" i="2" s="1"/>
  <c r="AF2702" i="2" s="1"/>
  <c r="AD2712" i="2"/>
  <c r="AE2712" i="2" s="1"/>
  <c r="AF2712" i="2" s="1"/>
  <c r="AD2717" i="2"/>
  <c r="AE2717" i="2" s="1"/>
  <c r="AF2717" i="2" s="1"/>
  <c r="AD2736" i="2"/>
  <c r="AE2736" i="2" s="1"/>
  <c r="AF2736" i="2" s="1"/>
  <c r="AD2741" i="2"/>
  <c r="AE2741" i="2" s="1"/>
  <c r="AF2741" i="2" s="1"/>
  <c r="AD2751" i="2"/>
  <c r="AE2751" i="2" s="1"/>
  <c r="AF2751" i="2" s="1"/>
  <c r="AD2758" i="2"/>
  <c r="AE2758" i="2" s="1"/>
  <c r="AF2758" i="2" s="1"/>
  <c r="AD2768" i="2"/>
  <c r="AE2768" i="2" s="1"/>
  <c r="AF2768" i="2" s="1"/>
  <c r="AD2773" i="2"/>
  <c r="AE2773" i="2" s="1"/>
  <c r="AF2773" i="2" s="1"/>
  <c r="AD2783" i="2"/>
  <c r="AE2783" i="2" s="1"/>
  <c r="AF2783" i="2" s="1"/>
  <c r="AD2790" i="2"/>
  <c r="AE2790" i="2" s="1"/>
  <c r="AF2790" i="2" s="1"/>
  <c r="AD2800" i="2"/>
  <c r="AE2800" i="2" s="1"/>
  <c r="AF2800" i="2" s="1"/>
  <c r="AD2805" i="2"/>
  <c r="AE2805" i="2" s="1"/>
  <c r="AF2805" i="2" s="1"/>
  <c r="AD2807" i="2"/>
  <c r="AE2807" i="2" s="1"/>
  <c r="AF2807" i="2" s="1"/>
  <c r="AD2809" i="2"/>
  <c r="AE2809" i="2" s="1"/>
  <c r="AF2809" i="2" s="1"/>
  <c r="AD2811" i="2"/>
  <c r="AE2811" i="2" s="1"/>
  <c r="AF2811" i="2" s="1"/>
  <c r="AD2818" i="2"/>
  <c r="AE2818" i="2" s="1"/>
  <c r="AF2818" i="2" s="1"/>
  <c r="AD2828" i="2"/>
  <c r="AE2828" i="2" s="1"/>
  <c r="AF2828" i="2" s="1"/>
  <c r="AD2833" i="2"/>
  <c r="AE2833" i="2" s="1"/>
  <c r="AF2833" i="2" s="1"/>
  <c r="AD2843" i="2"/>
  <c r="AE2843" i="2" s="1"/>
  <c r="AF2843" i="2" s="1"/>
  <c r="AD2850" i="2"/>
  <c r="AE2850" i="2" s="1"/>
  <c r="AF2850" i="2" s="1"/>
  <c r="AD2860" i="2"/>
  <c r="AE2860" i="2" s="1"/>
  <c r="AF2860" i="2" s="1"/>
  <c r="AD2865" i="2"/>
  <c r="AE2865" i="2" s="1"/>
  <c r="AF2865" i="2" s="1"/>
  <c r="AD2875" i="2"/>
  <c r="AE2875" i="2" s="1"/>
  <c r="AF2875" i="2" s="1"/>
  <c r="AD2882" i="2"/>
  <c r="AE2882" i="2" s="1"/>
  <c r="AF2882" i="2" s="1"/>
  <c r="AD2892" i="2"/>
  <c r="AE2892" i="2" s="1"/>
  <c r="AF2892" i="2" s="1"/>
  <c r="AD2897" i="2"/>
  <c r="AE2897" i="2" s="1"/>
  <c r="AF2897" i="2" s="1"/>
  <c r="AD2907" i="2"/>
  <c r="AE2907" i="2" s="1"/>
  <c r="AF2907" i="2" s="1"/>
  <c r="AD2914" i="2"/>
  <c r="AE2914" i="2" s="1"/>
  <c r="AF2914" i="2" s="1"/>
  <c r="AD2924" i="2"/>
  <c r="AE2924" i="2" s="1"/>
  <c r="AF2924" i="2" s="1"/>
  <c r="AD2929" i="2"/>
  <c r="AE2929" i="2" s="1"/>
  <c r="AF2929" i="2" s="1"/>
  <c r="AD2939" i="2"/>
  <c r="AE2939" i="2" s="1"/>
  <c r="AF2939" i="2" s="1"/>
  <c r="AD2948" i="2"/>
  <c r="AE2948" i="2" s="1"/>
  <c r="AF2948" i="2" s="1"/>
  <c r="AD2950" i="2"/>
  <c r="AE2950" i="2" s="1"/>
  <c r="AF2950" i="2" s="1"/>
  <c r="AD2954" i="2"/>
  <c r="AE2954" i="2" s="1"/>
  <c r="AF2954" i="2" s="1"/>
  <c r="AD2959" i="2"/>
  <c r="AE2959" i="2" s="1"/>
  <c r="AF2959" i="2" s="1"/>
  <c r="AD2973" i="2"/>
  <c r="AE2973" i="2" s="1"/>
  <c r="AF2973" i="2" s="1"/>
  <c r="AD2982" i="2"/>
  <c r="AE2982" i="2" s="1"/>
  <c r="AF2982" i="2" s="1"/>
  <c r="AD2986" i="2"/>
  <c r="AE2986" i="2" s="1"/>
  <c r="AF2986" i="2" s="1"/>
  <c r="AD2990" i="2"/>
  <c r="AE2990" i="2" s="1"/>
  <c r="AF2990" i="2" s="1"/>
  <c r="AD3007" i="2"/>
  <c r="AE3007" i="2" s="1"/>
  <c r="AF3007" i="2" s="1"/>
  <c r="AD3010" i="2"/>
  <c r="AE3010" i="2" s="1"/>
  <c r="AF3010" i="2" s="1"/>
  <c r="AD3017" i="2"/>
  <c r="AE3017" i="2" s="1"/>
  <c r="AF3017" i="2" s="1"/>
  <c r="AD3035" i="2"/>
  <c r="AE3035" i="2" s="1"/>
  <c r="AF3035" i="2" s="1"/>
  <c r="AD3041" i="2"/>
  <c r="AE3041" i="2" s="1"/>
  <c r="AF3041" i="2" s="1"/>
  <c r="AD3066" i="2"/>
  <c r="AE3066" i="2" s="1"/>
  <c r="AF3066" i="2" s="1"/>
  <c r="AD3067" i="2"/>
  <c r="AE3067" i="2" s="1"/>
  <c r="AF3067" i="2" s="1"/>
  <c r="AD3070" i="2"/>
  <c r="AE3070" i="2" s="1"/>
  <c r="AF3070" i="2" s="1"/>
  <c r="AD3074" i="2"/>
  <c r="AE3074" i="2" s="1"/>
  <c r="AF3074" i="2" s="1"/>
  <c r="AD3093" i="2"/>
  <c r="AE3093" i="2" s="1"/>
  <c r="AF3093" i="2" s="1"/>
  <c r="AD3103" i="2"/>
  <c r="AE3103" i="2" s="1"/>
  <c r="AF3103" i="2" s="1"/>
  <c r="AD3105" i="2"/>
  <c r="AE3105" i="2" s="1"/>
  <c r="AF3105" i="2" s="1"/>
  <c r="AD3117" i="2"/>
  <c r="AE3117" i="2" s="1"/>
  <c r="AF3117" i="2" s="1"/>
  <c r="AD3124" i="2"/>
  <c r="AE3124" i="2" s="1"/>
  <c r="AF3124" i="2" s="1"/>
  <c r="AD3143" i="2"/>
  <c r="AE3143" i="2" s="1"/>
  <c r="AF3143" i="2" s="1"/>
  <c r="AD3154" i="2"/>
  <c r="AE3154" i="2" s="1"/>
  <c r="AF3154" i="2" s="1"/>
  <c r="AD3174" i="2"/>
  <c r="AE3174" i="2" s="1"/>
  <c r="AF3174" i="2" s="1"/>
  <c r="AD3175" i="2"/>
  <c r="AE3175" i="2" s="1"/>
  <c r="AF3175" i="2" s="1"/>
  <c r="AD3218" i="2"/>
  <c r="AE3218" i="2" s="1"/>
  <c r="AF3218" i="2" s="1"/>
  <c r="AD3228" i="2"/>
  <c r="AE3228" i="2" s="1"/>
  <c r="AF3228" i="2" s="1"/>
  <c r="AD3234" i="2"/>
  <c r="AE3234" i="2" s="1"/>
  <c r="AF3234" i="2" s="1"/>
  <c r="AD3235" i="2"/>
  <c r="AE3235" i="2" s="1"/>
  <c r="AF3235" i="2" s="1"/>
  <c r="AD3240" i="2"/>
  <c r="AE3240" i="2" s="1"/>
  <c r="AF3240" i="2" s="1"/>
  <c r="AD3243" i="2"/>
  <c r="AE3243" i="2" s="1"/>
  <c r="AF3243" i="2" s="1"/>
  <c r="AD3250" i="2"/>
  <c r="AE3250" i="2" s="1"/>
  <c r="AF3250" i="2" s="1"/>
  <c r="AD3267" i="2"/>
  <c r="AE3267" i="2" s="1"/>
  <c r="AF3267" i="2" s="1"/>
  <c r="AD3275" i="2"/>
  <c r="AE3275" i="2" s="1"/>
  <c r="AF3275" i="2" s="1"/>
  <c r="AD3278" i="2"/>
  <c r="AE3278" i="2" s="1"/>
  <c r="AF3278" i="2" s="1"/>
  <c r="AD3284" i="2"/>
  <c r="AE3284" i="2" s="1"/>
  <c r="AF3284" i="2" s="1"/>
  <c r="AD3287" i="2"/>
  <c r="AE3287" i="2" s="1"/>
  <c r="AF3287" i="2" s="1"/>
  <c r="AD3290" i="2"/>
  <c r="AE3290" i="2" s="1"/>
  <c r="AF3290" i="2" s="1"/>
  <c r="AD3301" i="2"/>
  <c r="AE3301" i="2" s="1"/>
  <c r="AF3301" i="2" s="1"/>
  <c r="AD3304" i="2"/>
  <c r="AE3304" i="2" s="1"/>
  <c r="AF3304" i="2" s="1"/>
  <c r="AD3310" i="2"/>
  <c r="AE3310" i="2" s="1"/>
  <c r="AF3310" i="2" s="1"/>
  <c r="AD3311" i="2"/>
  <c r="AE3311" i="2" s="1"/>
  <c r="AF3311" i="2" s="1"/>
  <c r="AD3320" i="2"/>
  <c r="AE3320" i="2" s="1"/>
  <c r="AF3320" i="2" s="1"/>
  <c r="AD3324" i="2"/>
  <c r="AE3324" i="2" s="1"/>
  <c r="AF3324" i="2" s="1"/>
  <c r="AD3331" i="2"/>
  <c r="AE3331" i="2" s="1"/>
  <c r="AF3331" i="2" s="1"/>
  <c r="AD3335" i="2"/>
  <c r="AE3335" i="2" s="1"/>
  <c r="AF3335" i="2" s="1"/>
  <c r="AD3337" i="2"/>
  <c r="AE3337" i="2" s="1"/>
  <c r="AF3337" i="2" s="1"/>
  <c r="AD3339" i="2"/>
  <c r="AE3339" i="2" s="1"/>
  <c r="AF3339" i="2" s="1"/>
  <c r="AD3344" i="2"/>
  <c r="AE3344" i="2" s="1"/>
  <c r="AF3344" i="2" s="1"/>
  <c r="AD3346" i="2"/>
  <c r="AE3346" i="2" s="1"/>
  <c r="AF3346" i="2" s="1"/>
  <c r="AD3374" i="2"/>
  <c r="AE3374" i="2" s="1"/>
  <c r="AF3374" i="2" s="1"/>
  <c r="AD3382" i="2"/>
  <c r="AE3382" i="2" s="1"/>
  <c r="AF3382" i="2" s="1"/>
  <c r="AD3400" i="2"/>
  <c r="AE3400" i="2" s="1"/>
  <c r="AF3400" i="2" s="1"/>
  <c r="AD3403" i="2"/>
  <c r="AE3403" i="2" s="1"/>
  <c r="AF3403" i="2" s="1"/>
  <c r="AD3407" i="2"/>
  <c r="AE3407" i="2" s="1"/>
  <c r="AF3407" i="2" s="1"/>
  <c r="AD3409" i="2"/>
  <c r="AE3409" i="2" s="1"/>
  <c r="AF3409" i="2" s="1"/>
  <c r="AD3412" i="2"/>
  <c r="AE3412" i="2" s="1"/>
  <c r="AF3412" i="2" s="1"/>
  <c r="AD3422" i="2"/>
  <c r="AE3422" i="2" s="1"/>
  <c r="AF3422" i="2" s="1"/>
  <c r="AD3425" i="2"/>
  <c r="AE3425" i="2" s="1"/>
  <c r="AF3425" i="2" s="1"/>
  <c r="AD3434" i="2"/>
  <c r="AE3434" i="2" s="1"/>
  <c r="AF3434" i="2" s="1"/>
  <c r="AD3440" i="2"/>
  <c r="AE3440" i="2" s="1"/>
  <c r="AF3440" i="2" s="1"/>
  <c r="AD3460" i="2"/>
  <c r="AE3460" i="2" s="1"/>
  <c r="AF3460" i="2" s="1"/>
  <c r="AD3473" i="2"/>
  <c r="AE3473" i="2" s="1"/>
  <c r="AF3473" i="2" s="1"/>
  <c r="AD1630" i="2"/>
  <c r="AE1630" i="2" s="1"/>
  <c r="AF1630" i="2" s="1"/>
  <c r="AD1789" i="2"/>
  <c r="AE1789" i="2" s="1"/>
  <c r="AF1789" i="2" s="1"/>
  <c r="AD1811" i="2"/>
  <c r="AE1811" i="2" s="1"/>
  <c r="AF1811" i="2" s="1"/>
  <c r="AD1979" i="2"/>
  <c r="AE1979" i="2" s="1"/>
  <c r="AF1979" i="2" s="1"/>
  <c r="AD2068" i="2"/>
  <c r="AE2068" i="2" s="1"/>
  <c r="AF2068" i="2" s="1"/>
  <c r="AD2157" i="2"/>
  <c r="AE2157" i="2" s="1"/>
  <c r="AF2157" i="2" s="1"/>
  <c r="AD2189" i="2"/>
  <c r="AE2189" i="2" s="1"/>
  <c r="AF2189" i="2" s="1"/>
  <c r="AD2197" i="2"/>
  <c r="AE2197" i="2" s="1"/>
  <c r="AF2197" i="2" s="1"/>
  <c r="AD2252" i="2"/>
  <c r="AE2252" i="2" s="1"/>
  <c r="AF2252" i="2" s="1"/>
  <c r="AD2283" i="2"/>
  <c r="AE2283" i="2" s="1"/>
  <c r="AF2283" i="2" s="1"/>
  <c r="AD2366" i="2"/>
  <c r="AE2366" i="2" s="1"/>
  <c r="AF2366" i="2" s="1"/>
  <c r="AD2425" i="2"/>
  <c r="AE2425" i="2" s="1"/>
  <c r="AF2425" i="2" s="1"/>
  <c r="AD2428" i="2"/>
  <c r="AE2428" i="2" s="1"/>
  <c r="AF2428" i="2" s="1"/>
  <c r="AD2434" i="2"/>
  <c r="AE2434" i="2" s="1"/>
  <c r="AF2434" i="2" s="1"/>
  <c r="AD2468" i="2"/>
  <c r="AE2468" i="2" s="1"/>
  <c r="AF2468" i="2" s="1"/>
  <c r="AD2471" i="2"/>
  <c r="AE2471" i="2" s="1"/>
  <c r="AF2471" i="2" s="1"/>
  <c r="AD2534" i="2"/>
  <c r="AE2534" i="2" s="1"/>
  <c r="AF2534" i="2" s="1"/>
  <c r="AD2634" i="2"/>
  <c r="AE2634" i="2" s="1"/>
  <c r="AF2634" i="2" s="1"/>
  <c r="AD2690" i="2"/>
  <c r="AE2690" i="2" s="1"/>
  <c r="AF2690" i="2" s="1"/>
  <c r="AD2700" i="2"/>
  <c r="AE2700" i="2" s="1"/>
  <c r="AF2700" i="2" s="1"/>
  <c r="AD2705" i="2"/>
  <c r="AE2705" i="2" s="1"/>
  <c r="AF2705" i="2" s="1"/>
  <c r="AD2715" i="2"/>
  <c r="AE2715" i="2" s="1"/>
  <c r="AF2715" i="2" s="1"/>
  <c r="AD2722" i="2"/>
  <c r="AE2722" i="2" s="1"/>
  <c r="AF2722" i="2" s="1"/>
  <c r="AD2729" i="2"/>
  <c r="AE2729" i="2" s="1"/>
  <c r="AF2729" i="2" s="1"/>
  <c r="AD2739" i="2"/>
  <c r="AE2739" i="2" s="1"/>
  <c r="AF2739" i="2" s="1"/>
  <c r="AD2746" i="2"/>
  <c r="AE2746" i="2" s="1"/>
  <c r="AF2746" i="2" s="1"/>
  <c r="AD2756" i="2"/>
  <c r="AE2756" i="2" s="1"/>
  <c r="AF2756" i="2" s="1"/>
  <c r="AD2761" i="2"/>
  <c r="AE2761" i="2" s="1"/>
  <c r="AF2761" i="2" s="1"/>
  <c r="AD2771" i="2"/>
  <c r="AE2771" i="2" s="1"/>
  <c r="AF2771" i="2" s="1"/>
  <c r="AD2778" i="2"/>
  <c r="AE2778" i="2" s="1"/>
  <c r="AF2778" i="2" s="1"/>
  <c r="AD2788" i="2"/>
  <c r="AE2788" i="2" s="1"/>
  <c r="AF2788" i="2" s="1"/>
  <c r="AD2793" i="2"/>
  <c r="AE2793" i="2" s="1"/>
  <c r="AF2793" i="2" s="1"/>
  <c r="AD2803" i="2"/>
  <c r="AE2803" i="2" s="1"/>
  <c r="AF2803" i="2" s="1"/>
  <c r="AD2816" i="2"/>
  <c r="AE2816" i="2" s="1"/>
  <c r="AF2816" i="2" s="1"/>
  <c r="AD2821" i="2"/>
  <c r="AE2821" i="2" s="1"/>
  <c r="AF2821" i="2" s="1"/>
  <c r="AD2831" i="2"/>
  <c r="AE2831" i="2" s="1"/>
  <c r="AF2831" i="2" s="1"/>
  <c r="AD2838" i="2"/>
  <c r="AE2838" i="2" s="1"/>
  <c r="AF2838" i="2" s="1"/>
  <c r="AD2848" i="2"/>
  <c r="AE2848" i="2" s="1"/>
  <c r="AF2848" i="2" s="1"/>
  <c r="AD2853" i="2"/>
  <c r="AE2853" i="2" s="1"/>
  <c r="AF2853" i="2" s="1"/>
  <c r="AD2863" i="2"/>
  <c r="AE2863" i="2" s="1"/>
  <c r="AF2863" i="2" s="1"/>
  <c r="AD2870" i="2"/>
  <c r="AE2870" i="2" s="1"/>
  <c r="AF2870" i="2" s="1"/>
  <c r="AD2880" i="2"/>
  <c r="AE2880" i="2" s="1"/>
  <c r="AF2880" i="2" s="1"/>
  <c r="AD2885" i="2"/>
  <c r="AE2885" i="2" s="1"/>
  <c r="AF2885" i="2" s="1"/>
  <c r="AD2895" i="2"/>
  <c r="AE2895" i="2" s="1"/>
  <c r="AF2895" i="2" s="1"/>
  <c r="AD2902" i="2"/>
  <c r="AE2902" i="2" s="1"/>
  <c r="AF2902" i="2" s="1"/>
  <c r="AD2912" i="2"/>
  <c r="AE2912" i="2" s="1"/>
  <c r="AF2912" i="2" s="1"/>
  <c r="AD2917" i="2"/>
  <c r="AE2917" i="2" s="1"/>
  <c r="AF2917" i="2" s="1"/>
  <c r="AD2927" i="2"/>
  <c r="AE2927" i="2" s="1"/>
  <c r="AF2927" i="2" s="1"/>
  <c r="AD2934" i="2"/>
  <c r="AE2934" i="2" s="1"/>
  <c r="AF2934" i="2" s="1"/>
  <c r="AD2964" i="2"/>
  <c r="AE2964" i="2" s="1"/>
  <c r="AF2964" i="2" s="1"/>
  <c r="AD2968" i="2"/>
  <c r="AE2968" i="2" s="1"/>
  <c r="AF2968" i="2" s="1"/>
  <c r="AD2993" i="2"/>
  <c r="AE2993" i="2" s="1"/>
  <c r="AF2993" i="2" s="1"/>
  <c r="AD3004" i="2"/>
  <c r="AE3004" i="2" s="1"/>
  <c r="AF3004" i="2" s="1"/>
  <c r="AD3011" i="2"/>
  <c r="AE3011" i="2" s="1"/>
  <c r="AF3011" i="2" s="1"/>
  <c r="AD3021" i="2"/>
  <c r="AE3021" i="2" s="1"/>
  <c r="AF3021" i="2" s="1"/>
  <c r="AD3028" i="2"/>
  <c r="AE3028" i="2" s="1"/>
  <c r="AF3028" i="2" s="1"/>
  <c r="AD3039" i="2"/>
  <c r="AE3039" i="2" s="1"/>
  <c r="AF3039" i="2" s="1"/>
  <c r="AD3045" i="2"/>
  <c r="AE3045" i="2" s="1"/>
  <c r="AF3045" i="2" s="1"/>
  <c r="AD3056" i="2"/>
  <c r="AE3056" i="2" s="1"/>
  <c r="AF3056" i="2" s="1"/>
  <c r="AD3060" i="2"/>
  <c r="AE3060" i="2" s="1"/>
  <c r="AF3060" i="2" s="1"/>
  <c r="AD3064" i="2"/>
  <c r="AE3064" i="2" s="1"/>
  <c r="AF3064" i="2" s="1"/>
  <c r="AD3071" i="2"/>
  <c r="AE3071" i="2" s="1"/>
  <c r="AF3071" i="2" s="1"/>
  <c r="AD3075" i="2"/>
  <c r="AE3075" i="2" s="1"/>
  <c r="AF3075" i="2" s="1"/>
  <c r="AD3082" i="2"/>
  <c r="AE3082" i="2" s="1"/>
  <c r="AF3082" i="2" s="1"/>
  <c r="AD3083" i="2"/>
  <c r="AE3083" i="2" s="1"/>
  <c r="AF3083" i="2" s="1"/>
  <c r="AD3097" i="2"/>
  <c r="AE3097" i="2" s="1"/>
  <c r="AF3097" i="2" s="1"/>
  <c r="AD3109" i="2"/>
  <c r="AE3109" i="2" s="1"/>
  <c r="AF3109" i="2" s="1"/>
  <c r="AD3111" i="2"/>
  <c r="AE3111" i="2" s="1"/>
  <c r="AF3111" i="2" s="1"/>
  <c r="AD3121" i="2"/>
  <c r="AE3121" i="2" s="1"/>
  <c r="AF3121" i="2" s="1"/>
  <c r="AD3134" i="2"/>
  <c r="AE3134" i="2" s="1"/>
  <c r="AF3134" i="2" s="1"/>
  <c r="AD3137" i="2"/>
  <c r="AE3137" i="2" s="1"/>
  <c r="AF3137" i="2" s="1"/>
  <c r="AD3140" i="2"/>
  <c r="AE3140" i="2" s="1"/>
  <c r="AF3140" i="2" s="1"/>
  <c r="AD3155" i="2"/>
  <c r="AE3155" i="2" s="1"/>
  <c r="AF3155" i="2" s="1"/>
  <c r="AD3157" i="2"/>
  <c r="AE3157" i="2" s="1"/>
  <c r="AF3157" i="2" s="1"/>
  <c r="AD3161" i="2"/>
  <c r="AE3161" i="2" s="1"/>
  <c r="AF3161" i="2" s="1"/>
  <c r="AD3164" i="2"/>
  <c r="AE3164" i="2" s="1"/>
  <c r="AF3164" i="2" s="1"/>
  <c r="AD3168" i="2"/>
  <c r="AE3168" i="2" s="1"/>
  <c r="AF3168" i="2" s="1"/>
  <c r="AD3172" i="2"/>
  <c r="AE3172" i="2" s="1"/>
  <c r="AF3172" i="2" s="1"/>
  <c r="AD3178" i="2"/>
  <c r="AE3178" i="2" s="1"/>
  <c r="AF3178" i="2" s="1"/>
  <c r="AD3181" i="2"/>
  <c r="AE3181" i="2" s="1"/>
  <c r="AF3181" i="2" s="1"/>
  <c r="AD3185" i="2"/>
  <c r="AE3185" i="2" s="1"/>
  <c r="AF3185" i="2" s="1"/>
  <c r="AD3188" i="2"/>
  <c r="AE3188" i="2" s="1"/>
  <c r="AF3188" i="2" s="1"/>
  <c r="AD3191" i="2"/>
  <c r="AE3191" i="2" s="1"/>
  <c r="AF3191" i="2" s="1"/>
  <c r="AD3194" i="2"/>
  <c r="AE3194" i="2" s="1"/>
  <c r="AF3194" i="2" s="1"/>
  <c r="AD3198" i="2"/>
  <c r="AE3198" i="2" s="1"/>
  <c r="AF3198" i="2" s="1"/>
  <c r="AD3221" i="2"/>
  <c r="AE3221" i="2" s="1"/>
  <c r="AF3221" i="2" s="1"/>
  <c r="AD3232" i="2"/>
  <c r="AE3232" i="2" s="1"/>
  <c r="AF3232" i="2" s="1"/>
  <c r="AD3238" i="2"/>
  <c r="AE3238" i="2" s="1"/>
  <c r="AF3238" i="2" s="1"/>
  <c r="AD3248" i="2"/>
  <c r="AE3248" i="2" s="1"/>
  <c r="AF3248" i="2" s="1"/>
  <c r="AD3270" i="2"/>
  <c r="AE3270" i="2" s="1"/>
  <c r="AF3270" i="2" s="1"/>
  <c r="AD3279" i="2"/>
  <c r="AE3279" i="2" s="1"/>
  <c r="AF3279" i="2" s="1"/>
  <c r="AD3281" i="2"/>
  <c r="AE3281" i="2" s="1"/>
  <c r="AF3281" i="2" s="1"/>
  <c r="AD3296" i="2"/>
  <c r="AE3296" i="2" s="1"/>
  <c r="AF3296" i="2" s="1"/>
  <c r="AD3308" i="2"/>
  <c r="AE3308" i="2" s="1"/>
  <c r="AF3308" i="2" s="1"/>
  <c r="AD3328" i="2"/>
  <c r="AE3328" i="2" s="1"/>
  <c r="AF3328" i="2" s="1"/>
  <c r="AD3347" i="2"/>
  <c r="AE3347" i="2" s="1"/>
  <c r="AF3347" i="2" s="1"/>
  <c r="AD3349" i="2"/>
  <c r="AE3349" i="2" s="1"/>
  <c r="AF3349" i="2" s="1"/>
  <c r="AD3365" i="2"/>
  <c r="AE3365" i="2" s="1"/>
  <c r="AF3365" i="2" s="1"/>
  <c r="AD3368" i="2"/>
  <c r="AE3368" i="2" s="1"/>
  <c r="AF3368" i="2" s="1"/>
  <c r="AD3376" i="2"/>
  <c r="AE3376" i="2" s="1"/>
  <c r="AF3376" i="2" s="1"/>
  <c r="AD3380" i="2"/>
  <c r="AE3380" i="2" s="1"/>
  <c r="AF3380" i="2" s="1"/>
  <c r="AD3406" i="2"/>
  <c r="AE3406" i="2" s="1"/>
  <c r="AF3406" i="2" s="1"/>
  <c r="AD3416" i="2"/>
  <c r="AE3416" i="2" s="1"/>
  <c r="AF3416" i="2" s="1"/>
  <c r="AD3419" i="2"/>
  <c r="AE3419" i="2" s="1"/>
  <c r="AF3419" i="2" s="1"/>
  <c r="AD3430" i="2"/>
  <c r="AE3430" i="2" s="1"/>
  <c r="AF3430" i="2" s="1"/>
  <c r="AD3435" i="2"/>
  <c r="AE3435" i="2" s="1"/>
  <c r="AF3435" i="2" s="1"/>
  <c r="AD3451" i="2"/>
  <c r="AE3451" i="2" s="1"/>
  <c r="AF3451" i="2" s="1"/>
  <c r="AD3467" i="2"/>
  <c r="AE3467" i="2" s="1"/>
  <c r="AF3467" i="2" s="1"/>
  <c r="AD2052" i="2"/>
  <c r="AE2052" i="2" s="1"/>
  <c r="AF2052" i="2" s="1"/>
  <c r="AD2133" i="2"/>
  <c r="AE2133" i="2" s="1"/>
  <c r="AF2133" i="2" s="1"/>
  <c r="AD2205" i="2"/>
  <c r="AE2205" i="2" s="1"/>
  <c r="AF2205" i="2" s="1"/>
  <c r="AD2260" i="2"/>
  <c r="AE2260" i="2" s="1"/>
  <c r="AF2260" i="2" s="1"/>
  <c r="AD2291" i="2"/>
  <c r="AE2291" i="2" s="1"/>
  <c r="AF2291" i="2" s="1"/>
  <c r="AD2462" i="2"/>
  <c r="AE2462" i="2" s="1"/>
  <c r="AF2462" i="2" s="1"/>
  <c r="AD2465" i="2"/>
  <c r="AE2465" i="2" s="1"/>
  <c r="AF2465" i="2" s="1"/>
  <c r="AD2540" i="2"/>
  <c r="AE2540" i="2" s="1"/>
  <c r="AF2540" i="2" s="1"/>
  <c r="AD2569" i="2"/>
  <c r="AE2569" i="2" s="1"/>
  <c r="AF2569" i="2" s="1"/>
  <c r="AD2586" i="2"/>
  <c r="AE2586" i="2" s="1"/>
  <c r="AF2586" i="2" s="1"/>
  <c r="AD2603" i="2"/>
  <c r="AE2603" i="2" s="1"/>
  <c r="AF2603" i="2" s="1"/>
  <c r="AD2620" i="2"/>
  <c r="AE2620" i="2" s="1"/>
  <c r="AF2620" i="2" s="1"/>
  <c r="AD2682" i="2"/>
  <c r="AE2682" i="2" s="1"/>
  <c r="AF2682" i="2" s="1"/>
  <c r="AD2684" i="2"/>
  <c r="AE2684" i="2" s="1"/>
  <c r="AF2684" i="2" s="1"/>
  <c r="AD2693" i="2"/>
  <c r="AE2693" i="2" s="1"/>
  <c r="AF2693" i="2" s="1"/>
  <c r="AD2703" i="2"/>
  <c r="AE2703" i="2" s="1"/>
  <c r="AF2703" i="2" s="1"/>
  <c r="AD2710" i="2"/>
  <c r="AE2710" i="2" s="1"/>
  <c r="AF2710" i="2" s="1"/>
  <c r="AD2720" i="2"/>
  <c r="AE2720" i="2" s="1"/>
  <c r="AF2720" i="2" s="1"/>
  <c r="AD2725" i="2"/>
  <c r="AE2725" i="2" s="1"/>
  <c r="AF2725" i="2" s="1"/>
  <c r="AD2727" i="2"/>
  <c r="AE2727" i="2" s="1"/>
  <c r="AF2727" i="2" s="1"/>
  <c r="AD2734" i="2"/>
  <c r="AE2734" i="2" s="1"/>
  <c r="AF2734" i="2" s="1"/>
  <c r="AD2744" i="2"/>
  <c r="AE2744" i="2" s="1"/>
  <c r="AF2744" i="2" s="1"/>
  <c r="AD2749" i="2"/>
  <c r="AE2749" i="2" s="1"/>
  <c r="AF2749" i="2" s="1"/>
  <c r="AD2759" i="2"/>
  <c r="AE2759" i="2" s="1"/>
  <c r="AF2759" i="2" s="1"/>
  <c r="AD2766" i="2"/>
  <c r="AE2766" i="2" s="1"/>
  <c r="AF2766" i="2" s="1"/>
  <c r="AD2776" i="2"/>
  <c r="AE2776" i="2" s="1"/>
  <c r="AF2776" i="2" s="1"/>
  <c r="AD2781" i="2"/>
  <c r="AE2781" i="2" s="1"/>
  <c r="AF2781" i="2" s="1"/>
  <c r="AD2791" i="2"/>
  <c r="AE2791" i="2" s="1"/>
  <c r="AF2791" i="2" s="1"/>
  <c r="AD2798" i="2"/>
  <c r="AE2798" i="2" s="1"/>
  <c r="AF2798" i="2" s="1"/>
  <c r="AD2819" i="2"/>
  <c r="AE2819" i="2" s="1"/>
  <c r="AF2819" i="2" s="1"/>
  <c r="AD2826" i="2"/>
  <c r="AE2826" i="2" s="1"/>
  <c r="AF2826" i="2" s="1"/>
  <c r="AD2836" i="2"/>
  <c r="AE2836" i="2" s="1"/>
  <c r="AF2836" i="2" s="1"/>
  <c r="AD2841" i="2"/>
  <c r="AE2841" i="2" s="1"/>
  <c r="AF2841" i="2" s="1"/>
  <c r="AD2851" i="2"/>
  <c r="AE2851" i="2" s="1"/>
  <c r="AF2851" i="2" s="1"/>
  <c r="AD2858" i="2"/>
  <c r="AE2858" i="2" s="1"/>
  <c r="AF2858" i="2" s="1"/>
  <c r="AD2868" i="2"/>
  <c r="AE2868" i="2" s="1"/>
  <c r="AF2868" i="2" s="1"/>
  <c r="AD2873" i="2"/>
  <c r="AE2873" i="2" s="1"/>
  <c r="AF2873" i="2" s="1"/>
  <c r="AD2883" i="2"/>
  <c r="AE2883" i="2" s="1"/>
  <c r="AF2883" i="2" s="1"/>
  <c r="AD2890" i="2"/>
  <c r="AE2890" i="2" s="1"/>
  <c r="AF2890" i="2" s="1"/>
  <c r="AD2900" i="2"/>
  <c r="AE2900" i="2" s="1"/>
  <c r="AF2900" i="2" s="1"/>
  <c r="AD2905" i="2"/>
  <c r="AE2905" i="2" s="1"/>
  <c r="AF2905" i="2" s="1"/>
  <c r="AD2915" i="2"/>
  <c r="AE2915" i="2" s="1"/>
  <c r="AF2915" i="2" s="1"/>
  <c r="AD2922" i="2"/>
  <c r="AE2922" i="2" s="1"/>
  <c r="AF2922" i="2" s="1"/>
  <c r="AD2932" i="2"/>
  <c r="AE2932" i="2" s="1"/>
  <c r="AF2932" i="2" s="1"/>
  <c r="AD2937" i="2"/>
  <c r="AE2937" i="2" s="1"/>
  <c r="AF2937" i="2" s="1"/>
  <c r="AD2944" i="2"/>
  <c r="AE2944" i="2" s="1"/>
  <c r="AF2944" i="2" s="1"/>
  <c r="AD2946" i="2"/>
  <c r="AE2946" i="2" s="1"/>
  <c r="AF2946" i="2" s="1"/>
  <c r="AD2957" i="2"/>
  <c r="AE2957" i="2" s="1"/>
  <c r="AF2957" i="2" s="1"/>
  <c r="AD2962" i="2"/>
  <c r="AE2962" i="2" s="1"/>
  <c r="AF2962" i="2" s="1"/>
  <c r="AD2966" i="2"/>
  <c r="AE2966" i="2" s="1"/>
  <c r="AF2966" i="2" s="1"/>
  <c r="AD2970" i="2"/>
  <c r="AE2970" i="2" s="1"/>
  <c r="AF2970" i="2" s="1"/>
  <c r="AD2977" i="2"/>
  <c r="AE2977" i="2" s="1"/>
  <c r="AF2977" i="2" s="1"/>
  <c r="AD2997" i="2"/>
  <c r="AE2997" i="2" s="1"/>
  <c r="AF2997" i="2" s="1"/>
  <c r="AD3008" i="2"/>
  <c r="AE3008" i="2" s="1"/>
  <c r="AF3008" i="2" s="1"/>
  <c r="AD3014" i="2"/>
  <c r="AE3014" i="2" s="1"/>
  <c r="AF3014" i="2" s="1"/>
  <c r="AD3015" i="2"/>
  <c r="AE3015" i="2" s="1"/>
  <c r="AF3015" i="2" s="1"/>
  <c r="AD3031" i="2"/>
  <c r="AE3031" i="2" s="1"/>
  <c r="AF3031" i="2" s="1"/>
  <c r="AD3033" i="2"/>
  <c r="AE3033" i="2" s="1"/>
  <c r="AF3033" i="2" s="1"/>
  <c r="AD3036" i="2"/>
  <c r="AE3036" i="2" s="1"/>
  <c r="AF3036" i="2" s="1"/>
  <c r="AD3049" i="2"/>
  <c r="AE3049" i="2" s="1"/>
  <c r="AF3049" i="2" s="1"/>
  <c r="AD3053" i="2"/>
  <c r="AE3053" i="2" s="1"/>
  <c r="AF3053" i="2" s="1"/>
  <c r="AD3068" i="2"/>
  <c r="AE3068" i="2" s="1"/>
  <c r="AF3068" i="2" s="1"/>
  <c r="AD3086" i="2"/>
  <c r="AE3086" i="2" s="1"/>
  <c r="AF3086" i="2" s="1"/>
  <c r="AD3087" i="2"/>
  <c r="AE3087" i="2" s="1"/>
  <c r="AF3087" i="2" s="1"/>
  <c r="AD3090" i="2"/>
  <c r="AE3090" i="2" s="1"/>
  <c r="AF3090" i="2" s="1"/>
  <c r="AD3094" i="2"/>
  <c r="AE3094" i="2" s="1"/>
  <c r="AF3094" i="2" s="1"/>
  <c r="AD3101" i="2"/>
  <c r="AE3101" i="2" s="1"/>
  <c r="AF3101" i="2" s="1"/>
  <c r="AD3106" i="2"/>
  <c r="AE3106" i="2" s="1"/>
  <c r="AF3106" i="2" s="1"/>
  <c r="AD3114" i="2"/>
  <c r="AE3114" i="2" s="1"/>
  <c r="AF3114" i="2" s="1"/>
  <c r="AD3115" i="2"/>
  <c r="AE3115" i="2" s="1"/>
  <c r="AF3115" i="2" s="1"/>
  <c r="AD3127" i="2"/>
  <c r="AE3127" i="2" s="1"/>
  <c r="AF3127" i="2" s="1"/>
  <c r="AD3129" i="2"/>
  <c r="AE3129" i="2" s="1"/>
  <c r="AF3129" i="2" s="1"/>
  <c r="AD3131" i="2"/>
  <c r="AE3131" i="2" s="1"/>
  <c r="AF3131" i="2" s="1"/>
  <c r="AD3149" i="2"/>
  <c r="AE3149" i="2" s="1"/>
  <c r="AF3149" i="2" s="1"/>
  <c r="AD3176" i="2"/>
  <c r="AE3176" i="2" s="1"/>
  <c r="AF3176" i="2" s="1"/>
  <c r="AD3195" i="2"/>
  <c r="AE3195" i="2" s="1"/>
  <c r="AF3195" i="2" s="1"/>
  <c r="AD3199" i="2"/>
  <c r="AE3199" i="2" s="1"/>
  <c r="AF3199" i="2" s="1"/>
  <c r="AD3201" i="2"/>
  <c r="AE3201" i="2" s="1"/>
  <c r="AF3201" i="2" s="1"/>
  <c r="AD3205" i="2"/>
  <c r="AE3205" i="2" s="1"/>
  <c r="AF3205" i="2" s="1"/>
  <c r="AD3208" i="2"/>
  <c r="AE3208" i="2" s="1"/>
  <c r="AF3208" i="2" s="1"/>
  <c r="AD3212" i="2"/>
  <c r="AE3212" i="2" s="1"/>
  <c r="AF3212" i="2" s="1"/>
  <c r="AD3216" i="2"/>
  <c r="AE3216" i="2" s="1"/>
  <c r="AF3216" i="2" s="1"/>
  <c r="AD3219" i="2"/>
  <c r="AE3219" i="2" s="1"/>
  <c r="AF3219" i="2" s="1"/>
  <c r="AD3236" i="2"/>
  <c r="AE3236" i="2" s="1"/>
  <c r="AF3236" i="2" s="1"/>
  <c r="AD3251" i="2"/>
  <c r="AE3251" i="2" s="1"/>
  <c r="AF3251" i="2" s="1"/>
  <c r="AD3257" i="2"/>
  <c r="AE3257" i="2" s="1"/>
  <c r="AF3257" i="2" s="1"/>
  <c r="AD3261" i="2"/>
  <c r="AE3261" i="2" s="1"/>
  <c r="AF3261" i="2" s="1"/>
  <c r="AD3263" i="2"/>
  <c r="AE3263" i="2" s="1"/>
  <c r="AF3263" i="2" s="1"/>
  <c r="AD3265" i="2"/>
  <c r="AE3265" i="2" s="1"/>
  <c r="AF3265" i="2" s="1"/>
  <c r="AD3268" i="2"/>
  <c r="AE3268" i="2" s="1"/>
  <c r="AF3268" i="2" s="1"/>
  <c r="AD3273" i="2"/>
  <c r="AE3273" i="2" s="1"/>
  <c r="AF3273" i="2" s="1"/>
  <c r="AD3276" i="2"/>
  <c r="AE3276" i="2" s="1"/>
  <c r="AF3276" i="2" s="1"/>
  <c r="AD3288" i="2"/>
  <c r="AE3288" i="2" s="1"/>
  <c r="AF3288" i="2" s="1"/>
  <c r="AD3291" i="2"/>
  <c r="AE3291" i="2" s="1"/>
  <c r="AF3291" i="2" s="1"/>
  <c r="AD3294" i="2"/>
  <c r="AE3294" i="2" s="1"/>
  <c r="AF3294" i="2" s="1"/>
  <c r="AD3298" i="2"/>
  <c r="AE3298" i="2" s="1"/>
  <c r="AF3298" i="2" s="1"/>
  <c r="AD3312" i="2"/>
  <c r="AE3312" i="2" s="1"/>
  <c r="AF3312" i="2" s="1"/>
  <c r="AD3316" i="2"/>
  <c r="AE3316" i="2" s="1"/>
  <c r="AF3316" i="2" s="1"/>
  <c r="AD3332" i="2"/>
  <c r="AE3332" i="2" s="1"/>
  <c r="AF3332" i="2" s="1"/>
  <c r="AD3340" i="2"/>
  <c r="AE3340" i="2" s="1"/>
  <c r="AF3340" i="2" s="1"/>
  <c r="AD3350" i="2"/>
  <c r="AE3350" i="2" s="1"/>
  <c r="AF3350" i="2" s="1"/>
  <c r="AD3351" i="2"/>
  <c r="AE3351" i="2" s="1"/>
  <c r="AF3351" i="2" s="1"/>
  <c r="AD3353" i="2"/>
  <c r="AE3353" i="2" s="1"/>
  <c r="AF3353" i="2" s="1"/>
  <c r="AD3356" i="2"/>
  <c r="AE3356" i="2" s="1"/>
  <c r="AF3356" i="2" s="1"/>
  <c r="AD3361" i="2"/>
  <c r="AE3361" i="2" s="1"/>
  <c r="AF3361" i="2" s="1"/>
  <c r="AD3378" i="2"/>
  <c r="AE3378" i="2" s="1"/>
  <c r="AF3378" i="2" s="1"/>
  <c r="AD3385" i="2"/>
  <c r="AE3385" i="2" s="1"/>
  <c r="AF3385" i="2" s="1"/>
  <c r="AD3392" i="2"/>
  <c r="AE3392" i="2" s="1"/>
  <c r="AF3392" i="2" s="1"/>
  <c r="AD3394" i="2"/>
  <c r="AE3394" i="2" s="1"/>
  <c r="AF3394" i="2" s="1"/>
  <c r="AD3423" i="2"/>
  <c r="AE3423" i="2" s="1"/>
  <c r="AF3423" i="2" s="1"/>
  <c r="AD3428" i="2"/>
  <c r="AE3428" i="2" s="1"/>
  <c r="AF3428" i="2" s="1"/>
  <c r="AD3431" i="2"/>
  <c r="AE3431" i="2" s="1"/>
  <c r="AF3431" i="2" s="1"/>
  <c r="AD3443" i="2"/>
  <c r="AE3443" i="2" s="1"/>
  <c r="AF3443" i="2" s="1"/>
  <c r="AD3444" i="2"/>
  <c r="AE3444" i="2" s="1"/>
  <c r="AF3444" i="2" s="1"/>
  <c r="AD3448" i="2"/>
  <c r="AE3448" i="2" s="1"/>
  <c r="AF3448" i="2" s="1"/>
  <c r="AD3455" i="2"/>
  <c r="AE3455" i="2" s="1"/>
  <c r="AF3455" i="2" s="1"/>
  <c r="AD3456" i="2"/>
  <c r="AE3456" i="2" s="1"/>
  <c r="AF3456" i="2" s="1"/>
  <c r="AD3461" i="2"/>
  <c r="AE3461" i="2" s="1"/>
  <c r="AF3461" i="2" s="1"/>
  <c r="AD3474" i="2"/>
  <c r="AE3474" i="2" s="1"/>
  <c r="AF3474" i="2" s="1"/>
  <c r="AD3489" i="2"/>
  <c r="AE3489" i="2" s="1"/>
  <c r="AF3489" i="2" s="1"/>
  <c r="AD6" i="2"/>
  <c r="AE6" i="2" s="1"/>
  <c r="AF6" i="2" s="1"/>
  <c r="AD3285" i="2"/>
  <c r="AE3285" i="2" s="1"/>
  <c r="AF3285" i="2" s="1"/>
  <c r="AD3299" i="2"/>
  <c r="AE3299" i="2" s="1"/>
  <c r="AF3299" i="2" s="1"/>
  <c r="AD3305" i="2"/>
  <c r="AE3305" i="2" s="1"/>
  <c r="AF3305" i="2" s="1"/>
  <c r="AD3318" i="2"/>
  <c r="AE3318" i="2" s="1"/>
  <c r="AF3318" i="2" s="1"/>
  <c r="AD3342" i="2"/>
  <c r="AE3342" i="2" s="1"/>
  <c r="AF3342" i="2" s="1"/>
  <c r="AD3358" i="2"/>
  <c r="AE3358" i="2" s="1"/>
  <c r="AF3358" i="2" s="1"/>
  <c r="AD3362" i="2"/>
  <c r="AE3362" i="2" s="1"/>
  <c r="AF3362" i="2" s="1"/>
  <c r="AD3372" i="2"/>
  <c r="AE3372" i="2" s="1"/>
  <c r="AF3372" i="2" s="1"/>
  <c r="AD3379" i="2"/>
  <c r="AE3379" i="2" s="1"/>
  <c r="AF3379" i="2" s="1"/>
  <c r="AD3388" i="2"/>
  <c r="AE3388" i="2" s="1"/>
  <c r="AF3388" i="2" s="1"/>
  <c r="AD3396" i="2"/>
  <c r="AE3396" i="2" s="1"/>
  <c r="AF3396" i="2" s="1"/>
  <c r="AD3398" i="2"/>
  <c r="AE3398" i="2" s="1"/>
  <c r="AF3398" i="2" s="1"/>
  <c r="AD3420" i="2"/>
  <c r="AE3420" i="2" s="1"/>
  <c r="AF3420" i="2" s="1"/>
  <c r="AD3436" i="2"/>
  <c r="AE3436" i="2" s="1"/>
  <c r="AF3436" i="2" s="1"/>
  <c r="AD3441" i="2"/>
  <c r="AE3441" i="2" s="1"/>
  <c r="AF3441" i="2" s="1"/>
  <c r="AD1571" i="2"/>
  <c r="AE1571" i="2" s="1"/>
  <c r="AF1571" i="2" s="1"/>
  <c r="AD1817" i="2"/>
  <c r="AE1817" i="2" s="1"/>
  <c r="AF1817" i="2" s="1"/>
  <c r="AD1840" i="2"/>
  <c r="AE1840" i="2" s="1"/>
  <c r="AF1840" i="2" s="1"/>
  <c r="AD2062" i="2"/>
  <c r="AE2062" i="2" s="1"/>
  <c r="AF2062" i="2" s="1"/>
  <c r="AD2175" i="2"/>
  <c r="AE2175" i="2" s="1"/>
  <c r="AF2175" i="2" s="1"/>
  <c r="AD2191" i="2"/>
  <c r="AE2191" i="2" s="1"/>
  <c r="AF2191" i="2" s="1"/>
  <c r="AD2277" i="2"/>
  <c r="AE2277" i="2" s="1"/>
  <c r="AF2277" i="2" s="1"/>
  <c r="AD2392" i="2"/>
  <c r="AE2392" i="2" s="1"/>
  <c r="AF2392" i="2" s="1"/>
  <c r="AD2438" i="2"/>
  <c r="AE2438" i="2" s="1"/>
  <c r="AF2438" i="2" s="1"/>
  <c r="AD2478" i="2"/>
  <c r="AE2478" i="2" s="1"/>
  <c r="AF2478" i="2" s="1"/>
  <c r="AD2523" i="2"/>
  <c r="AE2523" i="2" s="1"/>
  <c r="AF2523" i="2" s="1"/>
  <c r="AD2564" i="2"/>
  <c r="AE2564" i="2" s="1"/>
  <c r="AF2564" i="2" s="1"/>
  <c r="AD2615" i="2"/>
  <c r="AE2615" i="2" s="1"/>
  <c r="AF2615" i="2" s="1"/>
  <c r="AD2654" i="2"/>
  <c r="AE2654" i="2" s="1"/>
  <c r="AF2654" i="2" s="1"/>
  <c r="AD2691" i="2"/>
  <c r="AE2691" i="2" s="1"/>
  <c r="AF2691" i="2" s="1"/>
  <c r="AD2698" i="2"/>
  <c r="AE2698" i="2" s="1"/>
  <c r="AF2698" i="2" s="1"/>
  <c r="AD2708" i="2"/>
  <c r="AE2708" i="2" s="1"/>
  <c r="AF2708" i="2" s="1"/>
  <c r="AD2713" i="2"/>
  <c r="AE2713" i="2" s="1"/>
  <c r="AF2713" i="2" s="1"/>
  <c r="AD2723" i="2"/>
  <c r="AE2723" i="2" s="1"/>
  <c r="AF2723" i="2" s="1"/>
  <c r="AD2732" i="2"/>
  <c r="AE2732" i="2" s="1"/>
  <c r="AF2732" i="2" s="1"/>
  <c r="AD2737" i="2"/>
  <c r="AE2737" i="2" s="1"/>
  <c r="AF2737" i="2" s="1"/>
  <c r="AD2747" i="2"/>
  <c r="AE2747" i="2" s="1"/>
  <c r="AF2747" i="2" s="1"/>
  <c r="AD2754" i="2"/>
  <c r="AE2754" i="2" s="1"/>
  <c r="AF2754" i="2" s="1"/>
  <c r="AD2764" i="2"/>
  <c r="AE2764" i="2" s="1"/>
  <c r="AF2764" i="2" s="1"/>
  <c r="AD2769" i="2"/>
  <c r="AE2769" i="2" s="1"/>
  <c r="AF2769" i="2" s="1"/>
  <c r="AD2779" i="2"/>
  <c r="AE2779" i="2" s="1"/>
  <c r="AF2779" i="2" s="1"/>
  <c r="AD2786" i="2"/>
  <c r="AE2786" i="2" s="1"/>
  <c r="AF2786" i="2" s="1"/>
  <c r="AD2796" i="2"/>
  <c r="AE2796" i="2" s="1"/>
  <c r="AF2796" i="2" s="1"/>
  <c r="AD2801" i="2"/>
  <c r="AE2801" i="2" s="1"/>
  <c r="AF2801" i="2" s="1"/>
  <c r="AD2814" i="2"/>
  <c r="AE2814" i="2" s="1"/>
  <c r="AF2814" i="2" s="1"/>
  <c r="AD2824" i="2"/>
  <c r="AE2824" i="2" s="1"/>
  <c r="AF2824" i="2" s="1"/>
  <c r="AD2829" i="2"/>
  <c r="AE2829" i="2" s="1"/>
  <c r="AF2829" i="2" s="1"/>
  <c r="AD2839" i="2"/>
  <c r="AE2839" i="2" s="1"/>
  <c r="AF2839" i="2" s="1"/>
  <c r="AD2846" i="2"/>
  <c r="AE2846" i="2" s="1"/>
  <c r="AF2846" i="2" s="1"/>
  <c r="AD2856" i="2"/>
  <c r="AE2856" i="2" s="1"/>
  <c r="AF2856" i="2" s="1"/>
  <c r="AD2861" i="2"/>
  <c r="AE2861" i="2" s="1"/>
  <c r="AF2861" i="2" s="1"/>
  <c r="AD2871" i="2"/>
  <c r="AE2871" i="2" s="1"/>
  <c r="AF2871" i="2" s="1"/>
  <c r="AD2878" i="2"/>
  <c r="AE2878" i="2" s="1"/>
  <c r="AF2878" i="2" s="1"/>
  <c r="AD2888" i="2"/>
  <c r="AE2888" i="2" s="1"/>
  <c r="AF2888" i="2" s="1"/>
  <c r="AD2893" i="2"/>
  <c r="AE2893" i="2" s="1"/>
  <c r="AF2893" i="2" s="1"/>
  <c r="AD2903" i="2"/>
  <c r="AE2903" i="2" s="1"/>
  <c r="AF2903" i="2" s="1"/>
  <c r="AD2910" i="2"/>
  <c r="AE2910" i="2" s="1"/>
  <c r="AF2910" i="2" s="1"/>
  <c r="AD2920" i="2"/>
  <c r="AE2920" i="2" s="1"/>
  <c r="AF2920" i="2" s="1"/>
  <c r="AD2925" i="2"/>
  <c r="AE2925" i="2" s="1"/>
  <c r="AF2925" i="2" s="1"/>
  <c r="AD2935" i="2"/>
  <c r="AE2935" i="2" s="1"/>
  <c r="AF2935" i="2" s="1"/>
  <c r="AD2942" i="2"/>
  <c r="AE2942" i="2" s="1"/>
  <c r="AF2942" i="2" s="1"/>
  <c r="AD2949" i="2"/>
  <c r="AE2949" i="2" s="1"/>
  <c r="AF2949" i="2" s="1"/>
  <c r="AD2951" i="2"/>
  <c r="AE2951" i="2" s="1"/>
  <c r="AF2951" i="2" s="1"/>
  <c r="AD2953" i="2"/>
  <c r="AE2953" i="2" s="1"/>
  <c r="AF2953" i="2" s="1"/>
  <c r="AD2955" i="2"/>
  <c r="AE2955" i="2" s="1"/>
  <c r="AF2955" i="2" s="1"/>
  <c r="AD2971" i="2"/>
  <c r="AE2971" i="2" s="1"/>
  <c r="AF2971" i="2" s="1"/>
  <c r="AD2974" i="2"/>
  <c r="AE2974" i="2" s="1"/>
  <c r="AF2974" i="2" s="1"/>
  <c r="AD2981" i="2"/>
  <c r="AE2981" i="2" s="1"/>
  <c r="AF2981" i="2" s="1"/>
  <c r="AD2983" i="2"/>
  <c r="AE2983" i="2" s="1"/>
  <c r="AF2983" i="2" s="1"/>
  <c r="AD2985" i="2"/>
  <c r="AE2985" i="2" s="1"/>
  <c r="AF2985" i="2" s="1"/>
  <c r="AD2987" i="2"/>
  <c r="AE2987" i="2" s="1"/>
  <c r="AF2987" i="2" s="1"/>
  <c r="AD2989" i="2"/>
  <c r="AE2989" i="2" s="1"/>
  <c r="AF2989" i="2" s="1"/>
  <c r="AD2991" i="2"/>
  <c r="AE2991" i="2" s="1"/>
  <c r="AF2991" i="2" s="1"/>
  <c r="AD2994" i="2"/>
  <c r="AE2994" i="2" s="1"/>
  <c r="AF2994" i="2" s="1"/>
  <c r="AD3001" i="2"/>
  <c r="AE3001" i="2" s="1"/>
  <c r="AF3001" i="2" s="1"/>
  <c r="AD3012" i="2"/>
  <c r="AE3012" i="2" s="1"/>
  <c r="AF3012" i="2" s="1"/>
  <c r="AD3018" i="2"/>
  <c r="AE3018" i="2" s="1"/>
  <c r="AF3018" i="2" s="1"/>
  <c r="AD3025" i="2"/>
  <c r="AE3025" i="2" s="1"/>
  <c r="AF3025" i="2" s="1"/>
  <c r="AD3042" i="2"/>
  <c r="AE3042" i="2" s="1"/>
  <c r="AF3042" i="2" s="1"/>
  <c r="AD3046" i="2"/>
  <c r="AE3046" i="2" s="1"/>
  <c r="AF3046" i="2" s="1"/>
  <c r="AD3072" i="2"/>
  <c r="AE3072" i="2" s="1"/>
  <c r="AF3072" i="2" s="1"/>
  <c r="AD3076" i="2"/>
  <c r="AE3076" i="2" s="1"/>
  <c r="AF3076" i="2" s="1"/>
  <c r="AD3080" i="2"/>
  <c r="AE3080" i="2" s="1"/>
  <c r="AF3080" i="2" s="1"/>
  <c r="AD3084" i="2"/>
  <c r="AE3084" i="2" s="1"/>
  <c r="AF3084" i="2" s="1"/>
  <c r="AD3091" i="2"/>
  <c r="AE3091" i="2" s="1"/>
  <c r="AF3091" i="2" s="1"/>
  <c r="AD3095" i="2"/>
  <c r="AE3095" i="2" s="1"/>
  <c r="AF3095" i="2" s="1"/>
  <c r="AD3112" i="2"/>
  <c r="AE3112" i="2" s="1"/>
  <c r="AF3112" i="2" s="1"/>
  <c r="AD3118" i="2"/>
  <c r="AE3118" i="2" s="1"/>
  <c r="AF3118" i="2" s="1"/>
  <c r="AD3122" i="2"/>
  <c r="AE3122" i="2" s="1"/>
  <c r="AF3122" i="2" s="1"/>
  <c r="AD3135" i="2"/>
  <c r="AE3135" i="2" s="1"/>
  <c r="AF3135" i="2" s="1"/>
  <c r="AD3146" i="2"/>
  <c r="AE3146" i="2" s="1"/>
  <c r="AF3146" i="2" s="1"/>
  <c r="AD3153" i="2"/>
  <c r="AE3153" i="2" s="1"/>
  <c r="AF3153" i="2" s="1"/>
  <c r="AD3158" i="2"/>
  <c r="AE3158" i="2" s="1"/>
  <c r="AF3158" i="2" s="1"/>
  <c r="AD3159" i="2"/>
  <c r="AE3159" i="2" s="1"/>
  <c r="AF3159" i="2" s="1"/>
  <c r="AD3179" i="2"/>
  <c r="AE3179" i="2" s="1"/>
  <c r="AF3179" i="2" s="1"/>
  <c r="AD3192" i="2"/>
  <c r="AE3192" i="2" s="1"/>
  <c r="AF3192" i="2" s="1"/>
  <c r="AD3210" i="2"/>
  <c r="AE3210" i="2" s="1"/>
  <c r="AF3210" i="2" s="1"/>
  <c r="AD3214" i="2"/>
  <c r="AE3214" i="2" s="1"/>
  <c r="AF3214" i="2" s="1"/>
  <c r="AD3225" i="2"/>
  <c r="AE3225" i="2" s="1"/>
  <c r="AF3225" i="2" s="1"/>
  <c r="AD3229" i="2"/>
  <c r="AE3229" i="2" s="1"/>
  <c r="AF3229" i="2" s="1"/>
  <c r="AD3246" i="2"/>
  <c r="AE3246" i="2" s="1"/>
  <c r="AF3246" i="2" s="1"/>
  <c r="AD3254" i="2"/>
  <c r="AE3254" i="2" s="1"/>
  <c r="AF3254" i="2" s="1"/>
  <c r="AD3271" i="2"/>
  <c r="AE3271" i="2" s="1"/>
  <c r="AF3271" i="2" s="1"/>
  <c r="AD3314" i="2"/>
  <c r="AE3314" i="2" s="1"/>
  <c r="AF3314" i="2" s="1"/>
  <c r="AD3383" i="2"/>
  <c r="AE3383" i="2" s="1"/>
  <c r="AF3383" i="2" s="1"/>
  <c r="AD3401" i="2"/>
  <c r="AE3401" i="2" s="1"/>
  <c r="AF3401" i="2" s="1"/>
  <c r="AD3410" i="2"/>
  <c r="AE3410" i="2" s="1"/>
  <c r="AF3410" i="2" s="1"/>
  <c r="AD3426" i="2"/>
  <c r="AE3426" i="2" s="1"/>
  <c r="AF3426" i="2" s="1"/>
  <c r="AD3442" i="2"/>
  <c r="AE3442" i="2" s="1"/>
  <c r="AF3442" i="2" s="1"/>
  <c r="AD1300" i="2"/>
  <c r="AE1300" i="2" s="1"/>
  <c r="AF1300" i="2" s="1"/>
  <c r="AD1905" i="2"/>
  <c r="AE1905" i="2" s="1"/>
  <c r="AF1905" i="2" s="1"/>
  <c r="AD2046" i="2"/>
  <c r="AE2046" i="2" s="1"/>
  <c r="AF2046" i="2" s="1"/>
  <c r="AD2151" i="2"/>
  <c r="AE2151" i="2" s="1"/>
  <c r="AF2151" i="2" s="1"/>
  <c r="AD2167" i="2"/>
  <c r="AE2167" i="2" s="1"/>
  <c r="AF2167" i="2" s="1"/>
  <c r="AD2285" i="2"/>
  <c r="AE2285" i="2" s="1"/>
  <c r="AF2285" i="2" s="1"/>
  <c r="AD2342" i="2"/>
  <c r="AE2342" i="2" s="1"/>
  <c r="AF2342" i="2" s="1"/>
  <c r="AD2349" i="2"/>
  <c r="AE2349" i="2" s="1"/>
  <c r="AF2349" i="2" s="1"/>
  <c r="AD2435" i="2"/>
  <c r="AE2435" i="2" s="1"/>
  <c r="AF2435" i="2" s="1"/>
  <c r="AD2475" i="2"/>
  <c r="AE2475" i="2" s="1"/>
  <c r="AF2475" i="2" s="1"/>
  <c r="AD2526" i="2"/>
  <c r="AE2526" i="2" s="1"/>
  <c r="AF2526" i="2" s="1"/>
  <c r="AD2529" i="2"/>
  <c r="AE2529" i="2" s="1"/>
  <c r="AF2529" i="2" s="1"/>
  <c r="AD2581" i="2"/>
  <c r="AE2581" i="2" s="1"/>
  <c r="AF2581" i="2" s="1"/>
  <c r="AD2598" i="2"/>
  <c r="AE2598" i="2" s="1"/>
  <c r="AF2598" i="2" s="1"/>
  <c r="AD2657" i="2"/>
  <c r="AE2657" i="2" s="1"/>
  <c r="AF2657" i="2" s="1"/>
  <c r="AD2674" i="2"/>
  <c r="AE2674" i="2" s="1"/>
  <c r="AF2674" i="2" s="1"/>
  <c r="AD2679" i="2"/>
  <c r="AE2679" i="2" s="1"/>
  <c r="AF2679" i="2" s="1"/>
  <c r="AD2686" i="2"/>
  <c r="AE2686" i="2" s="1"/>
  <c r="AF2686" i="2" s="1"/>
  <c r="AD2696" i="2"/>
  <c r="AE2696" i="2" s="1"/>
  <c r="AF2696" i="2" s="1"/>
  <c r="AD2701" i="2"/>
  <c r="AE2701" i="2" s="1"/>
  <c r="AF2701" i="2" s="1"/>
  <c r="AD2711" i="2"/>
  <c r="AE2711" i="2" s="1"/>
  <c r="AF2711" i="2" s="1"/>
  <c r="AD2718" i="2"/>
  <c r="AE2718" i="2" s="1"/>
  <c r="AF2718" i="2" s="1"/>
  <c r="AD2735" i="2"/>
  <c r="AE2735" i="2" s="1"/>
  <c r="AF2735" i="2" s="1"/>
  <c r="AD2742" i="2"/>
  <c r="AE2742" i="2" s="1"/>
  <c r="AF2742" i="2" s="1"/>
  <c r="AD2752" i="2"/>
  <c r="AE2752" i="2" s="1"/>
  <c r="AF2752" i="2" s="1"/>
  <c r="AD2757" i="2"/>
  <c r="AE2757" i="2" s="1"/>
  <c r="AF2757" i="2" s="1"/>
  <c r="AD2767" i="2"/>
  <c r="AE2767" i="2" s="1"/>
  <c r="AF2767" i="2" s="1"/>
  <c r="AD2774" i="2"/>
  <c r="AE2774" i="2" s="1"/>
  <c r="AF2774" i="2" s="1"/>
  <c r="AD2784" i="2"/>
  <c r="AE2784" i="2" s="1"/>
  <c r="AF2784" i="2" s="1"/>
  <c r="AD2789" i="2"/>
  <c r="AE2789" i="2" s="1"/>
  <c r="AF2789" i="2" s="1"/>
  <c r="AD2799" i="2"/>
  <c r="AE2799" i="2" s="1"/>
  <c r="AF2799" i="2" s="1"/>
  <c r="AD2808" i="2"/>
  <c r="AE2808" i="2" s="1"/>
  <c r="AF2808" i="2" s="1"/>
  <c r="AD2812" i="2"/>
  <c r="AE2812" i="2" s="1"/>
  <c r="AF2812" i="2" s="1"/>
  <c r="AD2817" i="2"/>
  <c r="AE2817" i="2" s="1"/>
  <c r="AF2817" i="2" s="1"/>
  <c r="AD2827" i="2"/>
  <c r="AE2827" i="2" s="1"/>
  <c r="AF2827" i="2" s="1"/>
  <c r="AD2834" i="2"/>
  <c r="AE2834" i="2" s="1"/>
  <c r="AF2834" i="2" s="1"/>
  <c r="AD2844" i="2"/>
  <c r="AE2844" i="2" s="1"/>
  <c r="AF2844" i="2" s="1"/>
  <c r="AD2849" i="2"/>
  <c r="AE2849" i="2" s="1"/>
  <c r="AF2849" i="2" s="1"/>
  <c r="AD2859" i="2"/>
  <c r="AE2859" i="2" s="1"/>
  <c r="AF2859" i="2" s="1"/>
  <c r="AD2866" i="2"/>
  <c r="AE2866" i="2" s="1"/>
  <c r="AF2866" i="2" s="1"/>
  <c r="AD2876" i="2"/>
  <c r="AE2876" i="2" s="1"/>
  <c r="AF2876" i="2" s="1"/>
  <c r="AD2881" i="2"/>
  <c r="AE2881" i="2" s="1"/>
  <c r="AF2881" i="2" s="1"/>
  <c r="AD2891" i="2"/>
  <c r="AE2891" i="2" s="1"/>
  <c r="AF2891" i="2" s="1"/>
  <c r="AD2898" i="2"/>
  <c r="AE2898" i="2" s="1"/>
  <c r="AF2898" i="2" s="1"/>
  <c r="AD2908" i="2"/>
  <c r="AE2908" i="2" s="1"/>
  <c r="AF2908" i="2" s="1"/>
  <c r="AD2913" i="2"/>
  <c r="AE2913" i="2" s="1"/>
  <c r="AF2913" i="2" s="1"/>
  <c r="AD2923" i="2"/>
  <c r="AE2923" i="2" s="1"/>
  <c r="AF2923" i="2" s="1"/>
  <c r="AD2930" i="2"/>
  <c r="AE2930" i="2" s="1"/>
  <c r="AF2930" i="2" s="1"/>
  <c r="AD2940" i="2"/>
  <c r="AE2940" i="2" s="1"/>
  <c r="AF2940" i="2" s="1"/>
  <c r="AD2947" i="2"/>
  <c r="AE2947" i="2" s="1"/>
  <c r="AF2947" i="2" s="1"/>
  <c r="AD2960" i="2"/>
  <c r="AE2960" i="2" s="1"/>
  <c r="AF2960" i="2" s="1"/>
  <c r="AD2975" i="2"/>
  <c r="AE2975" i="2" s="1"/>
  <c r="AF2975" i="2" s="1"/>
  <c r="AD2978" i="2"/>
  <c r="AE2978" i="2" s="1"/>
  <c r="AF2978" i="2" s="1"/>
  <c r="AD2995" i="2"/>
  <c r="AE2995" i="2" s="1"/>
  <c r="AF2995" i="2" s="1"/>
  <c r="AD3005" i="2"/>
  <c r="AE3005" i="2" s="1"/>
  <c r="AF3005" i="2" s="1"/>
  <c r="AD3016" i="2"/>
  <c r="AE3016" i="2" s="1"/>
  <c r="AF3016" i="2" s="1"/>
  <c r="AD3019" i="2"/>
  <c r="AE3019" i="2" s="1"/>
  <c r="AF3019" i="2" s="1"/>
  <c r="AD3022" i="2"/>
  <c r="AE3022" i="2" s="1"/>
  <c r="AF3022" i="2" s="1"/>
  <c r="AD3029" i="2"/>
  <c r="AE3029" i="2" s="1"/>
  <c r="AF3029" i="2" s="1"/>
  <c r="AD3043" i="2"/>
  <c r="AE3043" i="2" s="1"/>
  <c r="AF3043" i="2" s="1"/>
  <c r="AD3047" i="2"/>
  <c r="AE3047" i="2" s="1"/>
  <c r="AF3047" i="2" s="1"/>
  <c r="AD3050" i="2"/>
  <c r="AE3050" i="2" s="1"/>
  <c r="AF3050" i="2" s="1"/>
  <c r="AD3051" i="2"/>
  <c r="AE3051" i="2" s="1"/>
  <c r="AF3051" i="2" s="1"/>
  <c r="AD3057" i="2"/>
  <c r="AE3057" i="2" s="1"/>
  <c r="AF3057" i="2" s="1"/>
  <c r="AD3078" i="2"/>
  <c r="AE3078" i="2" s="1"/>
  <c r="AF3078" i="2" s="1"/>
  <c r="AD3088" i="2"/>
  <c r="AE3088" i="2" s="1"/>
  <c r="AF3088" i="2" s="1"/>
  <c r="AD3098" i="2"/>
  <c r="AE3098" i="2" s="1"/>
  <c r="AF3098" i="2" s="1"/>
  <c r="AD3099" i="2"/>
  <c r="AE3099" i="2" s="1"/>
  <c r="AF3099" i="2" s="1"/>
  <c r="AD3104" i="2"/>
  <c r="AE3104" i="2" s="1"/>
  <c r="AF3104" i="2" s="1"/>
  <c r="AD3107" i="2"/>
  <c r="AE3107" i="2" s="1"/>
  <c r="AF3107" i="2" s="1"/>
  <c r="AD3116" i="2"/>
  <c r="AE3116" i="2" s="1"/>
  <c r="AF3116" i="2" s="1"/>
  <c r="AD3119" i="2"/>
  <c r="AE3119" i="2" s="1"/>
  <c r="AF3119" i="2" s="1"/>
  <c r="AD3123" i="2"/>
  <c r="AE3123" i="2" s="1"/>
  <c r="AF3123" i="2" s="1"/>
  <c r="AD3125" i="2"/>
  <c r="AE3125" i="2" s="1"/>
  <c r="AF3125" i="2" s="1"/>
  <c r="AD3132" i="2"/>
  <c r="AE3132" i="2" s="1"/>
  <c r="AF3132" i="2" s="1"/>
  <c r="AD3138" i="2"/>
  <c r="AE3138" i="2" s="1"/>
  <c r="AF3138" i="2" s="1"/>
  <c r="AD3141" i="2"/>
  <c r="AE3141" i="2" s="1"/>
  <c r="AF3141" i="2" s="1"/>
  <c r="AD3144" i="2"/>
  <c r="AE3144" i="2" s="1"/>
  <c r="AF3144" i="2" s="1"/>
  <c r="AD3147" i="2"/>
  <c r="AE3147" i="2" s="1"/>
  <c r="AF3147" i="2" s="1"/>
  <c r="AD3165" i="2"/>
  <c r="AE3165" i="2" s="1"/>
  <c r="AF3165" i="2" s="1"/>
  <c r="AD3182" i="2"/>
  <c r="AE3182" i="2" s="1"/>
  <c r="AF3182" i="2" s="1"/>
  <c r="AD3183" i="2"/>
  <c r="AE3183" i="2" s="1"/>
  <c r="AF3183" i="2" s="1"/>
  <c r="AD3186" i="2"/>
  <c r="AE3186" i="2" s="1"/>
  <c r="AF3186" i="2" s="1"/>
  <c r="AD3196" i="2"/>
  <c r="AE3196" i="2" s="1"/>
  <c r="AF3196" i="2" s="1"/>
  <c r="AD3233" i="2"/>
  <c r="AE3233" i="2" s="1"/>
  <c r="AF3233" i="2" s="1"/>
  <c r="AD3239" i="2"/>
  <c r="AE3239" i="2" s="1"/>
  <c r="AF3239" i="2" s="1"/>
  <c r="AD3241" i="2"/>
  <c r="AE3241" i="2" s="1"/>
  <c r="AF3241" i="2" s="1"/>
  <c r="AD3244" i="2"/>
  <c r="AE3244" i="2" s="1"/>
  <c r="AF3244" i="2" s="1"/>
  <c r="AD3249" i="2"/>
  <c r="AE3249" i="2" s="1"/>
  <c r="AF3249" i="2" s="1"/>
  <c r="AD3252" i="2"/>
  <c r="AE3252" i="2" s="1"/>
  <c r="AF3252" i="2" s="1"/>
  <c r="AD3255" i="2"/>
  <c r="AE3255" i="2" s="1"/>
  <c r="AF3255" i="2" s="1"/>
  <c r="AD3258" i="2"/>
  <c r="AE3258" i="2" s="1"/>
  <c r="AF3258" i="2" s="1"/>
  <c r="AD3259" i="2"/>
  <c r="AE3259" i="2" s="1"/>
  <c r="AF3259" i="2" s="1"/>
  <c r="AD3292" i="2"/>
  <c r="AE3292" i="2" s="1"/>
  <c r="AF3292" i="2" s="1"/>
  <c r="AD3302" i="2"/>
  <c r="AE3302" i="2" s="1"/>
  <c r="AF3302" i="2" s="1"/>
  <c r="AD3303" i="2"/>
  <c r="AE3303" i="2" s="1"/>
  <c r="AF3303" i="2" s="1"/>
  <c r="AD3309" i="2"/>
  <c r="AE3309" i="2" s="1"/>
  <c r="AF3309" i="2" s="1"/>
  <c r="AD3321" i="2"/>
  <c r="AE3321" i="2" s="1"/>
  <c r="AF3321" i="2" s="1"/>
  <c r="AD3325" i="2"/>
  <c r="AE3325" i="2" s="1"/>
  <c r="AF3325" i="2" s="1"/>
  <c r="AD3329" i="2"/>
  <c r="AE3329" i="2" s="1"/>
  <c r="AF3329" i="2" s="1"/>
  <c r="AD3336" i="2"/>
  <c r="AE3336" i="2" s="1"/>
  <c r="AF3336" i="2" s="1"/>
  <c r="AD3348" i="2"/>
  <c r="AE3348" i="2" s="1"/>
  <c r="AF3348" i="2" s="1"/>
  <c r="AD3359" i="2"/>
  <c r="AE3359" i="2" s="1"/>
  <c r="AF3359" i="2" s="1"/>
  <c r="AD3363" i="2"/>
  <c r="AE3363" i="2" s="1"/>
  <c r="AF3363" i="2" s="1"/>
  <c r="AD3386" i="2"/>
  <c r="AE3386" i="2" s="1"/>
  <c r="AF3386" i="2" s="1"/>
  <c r="AD3390" i="2"/>
  <c r="AE3390" i="2" s="1"/>
  <c r="AF3390" i="2" s="1"/>
  <c r="AD3399" i="2"/>
  <c r="AE3399" i="2" s="1"/>
  <c r="AF3399" i="2" s="1"/>
  <c r="AD3404" i="2"/>
  <c r="AE3404" i="2" s="1"/>
  <c r="AF3404" i="2" s="1"/>
  <c r="AD3408" i="2"/>
  <c r="AE3408" i="2" s="1"/>
  <c r="AF3408" i="2" s="1"/>
  <c r="AD3413" i="2"/>
  <c r="AE3413" i="2" s="1"/>
  <c r="AF3413" i="2" s="1"/>
  <c r="AD3417" i="2"/>
  <c r="AE3417" i="2" s="1"/>
  <c r="AF3417" i="2" s="1"/>
  <c r="AD3432" i="2"/>
  <c r="AE3432" i="2" s="1"/>
  <c r="AF3432" i="2" s="1"/>
  <c r="AD3446" i="2"/>
  <c r="AE3446" i="2" s="1"/>
  <c r="AF3446" i="2" s="1"/>
  <c r="AD3452" i="2"/>
  <c r="AE3452" i="2" s="1"/>
  <c r="AF3452" i="2" s="1"/>
  <c r="AD3462" i="2"/>
  <c r="AE3462" i="2" s="1"/>
  <c r="AF3462" i="2" s="1"/>
  <c r="AD3471" i="2"/>
  <c r="AE3471" i="2" s="1"/>
  <c r="AF3471" i="2" s="1"/>
  <c r="AD1680" i="2"/>
  <c r="AE1680" i="2" s="1"/>
  <c r="AF1680" i="2" s="1"/>
  <c r="AD1777" i="2"/>
  <c r="AE1777" i="2" s="1"/>
  <c r="AF1777" i="2" s="1"/>
  <c r="AD1889" i="2"/>
  <c r="AE1889" i="2" s="1"/>
  <c r="AF1889" i="2" s="1"/>
  <c r="AD2007" i="2"/>
  <c r="AE2007" i="2" s="1"/>
  <c r="AF2007" i="2" s="1"/>
  <c r="AD2064" i="2"/>
  <c r="AE2064" i="2" s="1"/>
  <c r="AF2064" i="2" s="1"/>
  <c r="AD2169" i="2"/>
  <c r="AE2169" i="2" s="1"/>
  <c r="AF2169" i="2" s="1"/>
  <c r="AD2369" i="2"/>
  <c r="AE2369" i="2" s="1"/>
  <c r="AF2369" i="2" s="1"/>
  <c r="AD2408" i="2"/>
  <c r="AE2408" i="2" s="1"/>
  <c r="AF2408" i="2" s="1"/>
  <c r="AD2448" i="2"/>
  <c r="AE2448" i="2" s="1"/>
  <c r="AF2448" i="2" s="1"/>
  <c r="AD2491" i="2"/>
  <c r="AE2491" i="2" s="1"/>
  <c r="AF2491" i="2" s="1"/>
  <c r="AD2503" i="2"/>
  <c r="AE2503" i="2" s="1"/>
  <c r="AF2503" i="2" s="1"/>
  <c r="AD2610" i="2"/>
  <c r="AE2610" i="2" s="1"/>
  <c r="AF2610" i="2" s="1"/>
  <c r="AD2627" i="2"/>
  <c r="AE2627" i="2" s="1"/>
  <c r="AF2627" i="2" s="1"/>
  <c r="AD2641" i="2"/>
  <c r="AE2641" i="2" s="1"/>
  <c r="AF2641" i="2" s="1"/>
  <c r="AD2669" i="2"/>
  <c r="AE2669" i="2" s="1"/>
  <c r="AF2669" i="2" s="1"/>
  <c r="AD2699" i="2"/>
  <c r="AE2699" i="2" s="1"/>
  <c r="AF2699" i="2" s="1"/>
  <c r="AD2706" i="2"/>
  <c r="AE2706" i="2" s="1"/>
  <c r="AF2706" i="2" s="1"/>
  <c r="AD2716" i="2"/>
  <c r="AE2716" i="2" s="1"/>
  <c r="AF2716" i="2" s="1"/>
  <c r="AD2721" i="2"/>
  <c r="AE2721" i="2" s="1"/>
  <c r="AF2721" i="2" s="1"/>
  <c r="AD2730" i="2"/>
  <c r="AE2730" i="2" s="1"/>
  <c r="AF2730" i="2" s="1"/>
  <c r="AD2740" i="2"/>
  <c r="AE2740" i="2" s="1"/>
  <c r="AF2740" i="2" s="1"/>
  <c r="AD2745" i="2"/>
  <c r="AE2745" i="2" s="1"/>
  <c r="AF2745" i="2" s="1"/>
  <c r="AD2755" i="2"/>
  <c r="AE2755" i="2" s="1"/>
  <c r="AF2755" i="2" s="1"/>
  <c r="AD2762" i="2"/>
  <c r="AE2762" i="2" s="1"/>
  <c r="AF2762" i="2" s="1"/>
  <c r="AD2772" i="2"/>
  <c r="AE2772" i="2" s="1"/>
  <c r="AF2772" i="2" s="1"/>
  <c r="AD2777" i="2"/>
  <c r="AE2777" i="2" s="1"/>
  <c r="AF2777" i="2" s="1"/>
  <c r="AD2787" i="2"/>
  <c r="AE2787" i="2" s="1"/>
  <c r="AF2787" i="2" s="1"/>
  <c r="AD2794" i="2"/>
  <c r="AE2794" i="2" s="1"/>
  <c r="AF2794" i="2" s="1"/>
  <c r="AD2804" i="2"/>
  <c r="AE2804" i="2" s="1"/>
  <c r="AF2804" i="2" s="1"/>
  <c r="AD2806" i="2"/>
  <c r="AE2806" i="2" s="1"/>
  <c r="AF2806" i="2" s="1"/>
  <c r="AD2810" i="2"/>
  <c r="AE2810" i="2" s="1"/>
  <c r="AF2810" i="2" s="1"/>
  <c r="AD2815" i="2"/>
  <c r="AE2815" i="2" s="1"/>
  <c r="AF2815" i="2" s="1"/>
  <c r="AD2822" i="2"/>
  <c r="AE2822" i="2" s="1"/>
  <c r="AF2822" i="2" s="1"/>
  <c r="AD2832" i="2"/>
  <c r="AE2832" i="2" s="1"/>
  <c r="AF2832" i="2" s="1"/>
  <c r="AD2837" i="2"/>
  <c r="AE2837" i="2" s="1"/>
  <c r="AF2837" i="2" s="1"/>
  <c r="AD2847" i="2"/>
  <c r="AE2847" i="2" s="1"/>
  <c r="AF2847" i="2" s="1"/>
  <c r="AD2854" i="2"/>
  <c r="AE2854" i="2" s="1"/>
  <c r="AF2854" i="2" s="1"/>
  <c r="AD2864" i="2"/>
  <c r="AE2864" i="2" s="1"/>
  <c r="AF2864" i="2" s="1"/>
  <c r="AD2869" i="2"/>
  <c r="AE2869" i="2" s="1"/>
  <c r="AF2869" i="2" s="1"/>
  <c r="AD2879" i="2"/>
  <c r="AE2879" i="2" s="1"/>
  <c r="AF2879" i="2" s="1"/>
  <c r="AD2886" i="2"/>
  <c r="AE2886" i="2" s="1"/>
  <c r="AF2886" i="2" s="1"/>
  <c r="AD2896" i="2"/>
  <c r="AE2896" i="2" s="1"/>
  <c r="AF2896" i="2" s="1"/>
  <c r="AD2901" i="2"/>
  <c r="AE2901" i="2" s="1"/>
  <c r="AF2901" i="2" s="1"/>
  <c r="AD2911" i="2"/>
  <c r="AE2911" i="2" s="1"/>
  <c r="AF2911" i="2" s="1"/>
  <c r="AD2918" i="2"/>
  <c r="AE2918" i="2" s="1"/>
  <c r="AF2918" i="2" s="1"/>
  <c r="AD2928" i="2"/>
  <c r="AE2928" i="2" s="1"/>
  <c r="AF2928" i="2" s="1"/>
  <c r="AD2933" i="2"/>
  <c r="AE2933" i="2" s="1"/>
  <c r="AF2933" i="2" s="1"/>
  <c r="AD2963" i="2"/>
  <c r="AE2963" i="2" s="1"/>
  <c r="AF2963" i="2" s="1"/>
  <c r="AD2965" i="2"/>
  <c r="AE2965" i="2" s="1"/>
  <c r="AF2965" i="2" s="1"/>
  <c r="AD2967" i="2"/>
  <c r="AE2967" i="2" s="1"/>
  <c r="AF2967" i="2" s="1"/>
  <c r="AD2969" i="2"/>
  <c r="AE2969" i="2" s="1"/>
  <c r="AF2969" i="2" s="1"/>
  <c r="AD2972" i="2"/>
  <c r="AE2972" i="2" s="1"/>
  <c r="AF2972" i="2" s="1"/>
  <c r="AD2979" i="2"/>
  <c r="AE2979" i="2" s="1"/>
  <c r="AF2979" i="2" s="1"/>
  <c r="AD2992" i="2"/>
  <c r="AE2992" i="2" s="1"/>
  <c r="AF2992" i="2" s="1"/>
  <c r="AD2998" i="2"/>
  <c r="AE2998" i="2" s="1"/>
  <c r="AF2998" i="2" s="1"/>
  <c r="AD2999" i="2"/>
  <c r="AE2999" i="2" s="1"/>
  <c r="AF2999" i="2" s="1"/>
  <c r="AD3023" i="2"/>
  <c r="AE3023" i="2" s="1"/>
  <c r="AF3023" i="2" s="1"/>
  <c r="AD3026" i="2"/>
  <c r="AE3026" i="2" s="1"/>
  <c r="AF3026" i="2" s="1"/>
  <c r="AD3034" i="2"/>
  <c r="AE3034" i="2" s="1"/>
  <c r="AF3034" i="2" s="1"/>
  <c r="AD3037" i="2"/>
  <c r="AE3037" i="2" s="1"/>
  <c r="AF3037" i="2" s="1"/>
  <c r="AD3040" i="2"/>
  <c r="AE3040" i="2" s="1"/>
  <c r="AF3040" i="2" s="1"/>
  <c r="AD3054" i="2"/>
  <c r="AE3054" i="2" s="1"/>
  <c r="AF3054" i="2" s="1"/>
  <c r="AD3055" i="2"/>
  <c r="AE3055" i="2" s="1"/>
  <c r="AF3055" i="2" s="1"/>
  <c r="AD3061" i="2"/>
  <c r="AE3061" i="2" s="1"/>
  <c r="AF3061" i="2" s="1"/>
  <c r="AD3065" i="2"/>
  <c r="AE3065" i="2" s="1"/>
  <c r="AF3065" i="2" s="1"/>
  <c r="AD3069" i="2"/>
  <c r="AE3069" i="2" s="1"/>
  <c r="AF3069" i="2" s="1"/>
  <c r="AD3092" i="2"/>
  <c r="AE3092" i="2" s="1"/>
  <c r="AF3092" i="2" s="1"/>
  <c r="AD3096" i="2"/>
  <c r="AE3096" i="2" s="1"/>
  <c r="AF3096" i="2" s="1"/>
  <c r="AD3102" i="2"/>
  <c r="AE3102" i="2" s="1"/>
  <c r="AF3102" i="2" s="1"/>
  <c r="AD3136" i="2"/>
  <c r="AE3136" i="2" s="1"/>
  <c r="AF3136" i="2" s="1"/>
  <c r="AD3150" i="2"/>
  <c r="AE3150" i="2" s="1"/>
  <c r="AF3150" i="2" s="1"/>
  <c r="AD3151" i="2"/>
  <c r="AE3151" i="2" s="1"/>
  <c r="AF3151" i="2" s="1"/>
  <c r="AD3156" i="2"/>
  <c r="AE3156" i="2" s="1"/>
  <c r="AF3156" i="2" s="1"/>
  <c r="AD3160" i="2"/>
  <c r="AE3160" i="2" s="1"/>
  <c r="AF3160" i="2" s="1"/>
  <c r="AD3169" i="2"/>
  <c r="AE3169" i="2" s="1"/>
  <c r="AF3169" i="2" s="1"/>
  <c r="AD3173" i="2"/>
  <c r="AE3173" i="2" s="1"/>
  <c r="AF3173" i="2" s="1"/>
  <c r="AD3177" i="2"/>
  <c r="AE3177" i="2" s="1"/>
  <c r="AF3177" i="2" s="1"/>
  <c r="AD3180" i="2"/>
  <c r="AE3180" i="2" s="1"/>
  <c r="AF3180" i="2" s="1"/>
  <c r="AD3189" i="2"/>
  <c r="AE3189" i="2" s="1"/>
  <c r="AF3189" i="2" s="1"/>
  <c r="AD3202" i="2"/>
  <c r="AE3202" i="2" s="1"/>
  <c r="AF3202" i="2" s="1"/>
  <c r="AD3203" i="2"/>
  <c r="AE3203" i="2" s="1"/>
  <c r="AF3203" i="2" s="1"/>
  <c r="AD3206" i="2"/>
  <c r="AE3206" i="2" s="1"/>
  <c r="AF3206" i="2" s="1"/>
  <c r="AD3222" i="2"/>
  <c r="AE3222" i="2" s="1"/>
  <c r="AF3222" i="2" s="1"/>
  <c r="AD3223" i="2"/>
  <c r="AE3223" i="2" s="1"/>
  <c r="AF3223" i="2" s="1"/>
  <c r="AD3247" i="2"/>
  <c r="AE3247" i="2" s="1"/>
  <c r="AF3247" i="2" s="1"/>
  <c r="AD3269" i="2"/>
  <c r="AE3269" i="2" s="1"/>
  <c r="AF3269" i="2" s="1"/>
  <c r="AD3277" i="2"/>
  <c r="AE3277" i="2" s="1"/>
  <c r="AF3277" i="2" s="1"/>
  <c r="AD3280" i="2"/>
  <c r="AE3280" i="2" s="1"/>
  <c r="AF3280" i="2" s="1"/>
  <c r="AD3295" i="2"/>
  <c r="AE3295" i="2" s="1"/>
  <c r="AF3295" i="2" s="1"/>
  <c r="AD3297" i="2"/>
  <c r="AE3297" i="2" s="1"/>
  <c r="AF3297" i="2" s="1"/>
  <c r="AD3300" i="2"/>
  <c r="AE3300" i="2" s="1"/>
  <c r="AF3300" i="2" s="1"/>
  <c r="AD3333" i="2"/>
  <c r="AE3333" i="2" s="1"/>
  <c r="AF3333" i="2" s="1"/>
  <c r="AD3338" i="2"/>
  <c r="AE3338" i="2" s="1"/>
  <c r="AF3338" i="2" s="1"/>
  <c r="AD3343" i="2"/>
  <c r="AE3343" i="2" s="1"/>
  <c r="AF3343" i="2" s="1"/>
  <c r="AD3352" i="2"/>
  <c r="AE3352" i="2" s="1"/>
  <c r="AF3352" i="2" s="1"/>
  <c r="AD3366" i="2"/>
  <c r="AE3366" i="2" s="1"/>
  <c r="AF3366" i="2" s="1"/>
  <c r="AD3369" i="2"/>
  <c r="AE3369" i="2" s="1"/>
  <c r="AF3369" i="2" s="1"/>
  <c r="AD3377" i="2"/>
  <c r="AE3377" i="2" s="1"/>
  <c r="AF3377" i="2" s="1"/>
  <c r="AD3411" i="2"/>
  <c r="AE3411" i="2" s="1"/>
  <c r="AF3411" i="2" s="1"/>
  <c r="AD3418" i="2"/>
  <c r="AE3418" i="2" s="1"/>
  <c r="AF3418" i="2" s="1"/>
  <c r="AD3421" i="2"/>
  <c r="AE3421" i="2" s="1"/>
  <c r="AF3421" i="2" s="1"/>
  <c r="AD3424" i="2"/>
  <c r="AE3424" i="2" s="1"/>
  <c r="AF3424" i="2" s="1"/>
  <c r="AD3429" i="2"/>
  <c r="AE3429" i="2" s="1"/>
  <c r="AF3429" i="2" s="1"/>
  <c r="AD3447" i="2"/>
  <c r="AE3447" i="2" s="1"/>
  <c r="AF3447" i="2" s="1"/>
  <c r="AD3449" i="2"/>
  <c r="AE3449" i="2" s="1"/>
  <c r="AF3449" i="2" s="1"/>
  <c r="AD3453" i="2"/>
  <c r="AE3453" i="2" s="1"/>
  <c r="AF3453" i="2" s="1"/>
  <c r="AD3472" i="2"/>
  <c r="AE3472" i="2" s="1"/>
  <c r="AF3472" i="2" s="1"/>
  <c r="AD3475" i="2"/>
  <c r="AE3475" i="2" s="1"/>
  <c r="AF3475" i="2" s="1"/>
  <c r="AD3482" i="2"/>
  <c r="AE3482" i="2" s="1"/>
  <c r="AF3482" i="2" s="1"/>
  <c r="AD3483" i="2"/>
  <c r="AE3483" i="2" s="1"/>
  <c r="AF3483" i="2" s="1"/>
  <c r="X3484" i="2"/>
  <c r="Y3484" i="2" s="1"/>
  <c r="Z3484" i="2" s="1"/>
  <c r="X3476" i="2"/>
  <c r="Y3476" i="2" s="1"/>
  <c r="Z3476" i="2" s="1"/>
  <c r="X3473" i="2"/>
  <c r="Y3473" i="2" s="1"/>
  <c r="Z3473" i="2" s="1"/>
  <c r="AD3469" i="2"/>
  <c r="AE3469" i="2" s="1"/>
  <c r="AF3469" i="2" s="1"/>
  <c r="AD3439" i="2"/>
  <c r="AE3439" i="2" s="1"/>
  <c r="AF3439" i="2" s="1"/>
  <c r="X3419" i="2"/>
  <c r="Y3419" i="2" s="1"/>
  <c r="Z3419" i="2" s="1"/>
  <c r="AD3414" i="2"/>
  <c r="AE3414" i="2" s="1"/>
  <c r="AF3414" i="2" s="1"/>
  <c r="AJ3404" i="2"/>
  <c r="AK3404" i="2" s="1"/>
  <c r="AL3404" i="2" s="1"/>
  <c r="X3358" i="2"/>
  <c r="Y3358" i="2" s="1"/>
  <c r="Z3358" i="2" s="1"/>
  <c r="AJ3329" i="2"/>
  <c r="AK3329" i="2" s="1"/>
  <c r="AL3329" i="2" s="1"/>
  <c r="AD3323" i="2"/>
  <c r="AE3323" i="2" s="1"/>
  <c r="AF3323" i="2" s="1"/>
  <c r="AD3317" i="2"/>
  <c r="AE3317" i="2" s="1"/>
  <c r="AF3317" i="2" s="1"/>
  <c r="AD3306" i="2"/>
  <c r="AE3306" i="2" s="1"/>
  <c r="AF3306" i="2" s="1"/>
  <c r="AD3264" i="2"/>
  <c r="AE3264" i="2" s="1"/>
  <c r="AF3264" i="2" s="1"/>
  <c r="AD3260" i="2"/>
  <c r="AE3260" i="2" s="1"/>
  <c r="AF3260" i="2" s="1"/>
  <c r="AJ3254" i="2"/>
  <c r="AK3254" i="2" s="1"/>
  <c r="AL3254" i="2" s="1"/>
  <c r="X3228" i="2"/>
  <c r="Y3228" i="2" s="1"/>
  <c r="Z3228" i="2" s="1"/>
  <c r="AJ3212" i="2"/>
  <c r="AK3212" i="2" s="1"/>
  <c r="AL3212" i="2" s="1"/>
  <c r="AD3207" i="2"/>
  <c r="AE3207" i="2" s="1"/>
  <c r="AF3207" i="2" s="1"/>
  <c r="X3158" i="2"/>
  <c r="Y3158" i="2" s="1"/>
  <c r="Z3158" i="2" s="1"/>
  <c r="AD3148" i="2"/>
  <c r="AE3148" i="2" s="1"/>
  <c r="AF3148" i="2" s="1"/>
  <c r="X3137" i="2"/>
  <c r="Y3137" i="2" s="1"/>
  <c r="Z3137" i="2" s="1"/>
  <c r="X3122" i="2"/>
  <c r="Y3122" i="2" s="1"/>
  <c r="Z3122" i="2" s="1"/>
  <c r="AJ3029" i="2"/>
  <c r="AK3029" i="2" s="1"/>
  <c r="AL3029" i="2" s="1"/>
  <c r="AD2958" i="2"/>
  <c r="AE2958" i="2" s="1"/>
  <c r="AF2958" i="2" s="1"/>
  <c r="X2942" i="2"/>
  <c r="Y2942" i="2" s="1"/>
  <c r="Z2942" i="2" s="1"/>
  <c r="X2885" i="2"/>
  <c r="Y2885" i="2" s="1"/>
  <c r="Z2885" i="2" s="1"/>
  <c r="AJ2873" i="2"/>
  <c r="AK2873" i="2" s="1"/>
  <c r="AL2873" i="2" s="1"/>
  <c r="X2868" i="2"/>
  <c r="Y2868" i="2" s="1"/>
  <c r="Z2868" i="2" s="1"/>
  <c r="AJ2856" i="2"/>
  <c r="AK2856" i="2" s="1"/>
  <c r="AL2856" i="2" s="1"/>
  <c r="AJ2771" i="2"/>
  <c r="AK2771" i="2" s="1"/>
  <c r="AL2771" i="2" s="1"/>
  <c r="AD2760" i="2"/>
  <c r="AE2760" i="2" s="1"/>
  <c r="AF2760" i="2" s="1"/>
  <c r="AJ2754" i="2"/>
  <c r="AK2754" i="2" s="1"/>
  <c r="AL2754" i="2" s="1"/>
  <c r="AD2743" i="2"/>
  <c r="AE2743" i="2" s="1"/>
  <c r="AF2743" i="2" s="1"/>
  <c r="X2715" i="2"/>
  <c r="Y2715" i="2" s="1"/>
  <c r="Z2715" i="2" s="1"/>
  <c r="AD2709" i="2"/>
  <c r="AE2709" i="2" s="1"/>
  <c r="AF2709" i="2" s="1"/>
  <c r="X2698" i="2"/>
  <c r="Y2698" i="2" s="1"/>
  <c r="Z2698" i="2" s="1"/>
  <c r="AJ2663" i="2"/>
  <c r="AK2663" i="2" s="1"/>
  <c r="AL2663" i="2" s="1"/>
  <c r="X2619" i="2"/>
  <c r="Y2619" i="2" s="1"/>
  <c r="Z2619" i="2" s="1"/>
  <c r="X2527" i="2"/>
  <c r="Y2527" i="2" s="1"/>
  <c r="Z2527" i="2" s="1"/>
  <c r="X2430" i="2"/>
  <c r="Y2430" i="2" s="1"/>
  <c r="Z2430" i="2" s="1"/>
  <c r="X1951" i="2"/>
  <c r="Y1951" i="2" s="1"/>
  <c r="Z1951" i="2" s="1"/>
  <c r="AJ3490" i="2"/>
  <c r="AK3490" i="2" s="1"/>
  <c r="AL3490" i="2" s="1"/>
  <c r="AD3465" i="2"/>
  <c r="AE3465" i="2" s="1"/>
  <c r="AF3465" i="2" s="1"/>
  <c r="AD3459" i="2"/>
  <c r="AE3459" i="2" s="1"/>
  <c r="AF3459" i="2" s="1"/>
  <c r="X3456" i="2"/>
  <c r="Y3456" i="2" s="1"/>
  <c r="Z3456" i="2" s="1"/>
  <c r="AJ3413" i="2"/>
  <c r="AK3413" i="2" s="1"/>
  <c r="AL3413" i="2" s="1"/>
  <c r="X3362" i="2"/>
  <c r="Y3362" i="2" s="1"/>
  <c r="Z3362" i="2" s="1"/>
  <c r="X3353" i="2"/>
  <c r="Y3353" i="2" s="1"/>
  <c r="Z3353" i="2" s="1"/>
  <c r="AJ3347" i="2"/>
  <c r="AK3347" i="2" s="1"/>
  <c r="AL3347" i="2" s="1"/>
  <c r="X3342" i="2"/>
  <c r="Y3342" i="2" s="1"/>
  <c r="Z3342" i="2" s="1"/>
  <c r="AD3322" i="2"/>
  <c r="AE3322" i="2" s="1"/>
  <c r="AF3322" i="2" s="1"/>
  <c r="AJ3316" i="2"/>
  <c r="AK3316" i="2" s="1"/>
  <c r="AL3316" i="2" s="1"/>
  <c r="X3281" i="2"/>
  <c r="Y3281" i="2" s="1"/>
  <c r="Z3281" i="2" s="1"/>
  <c r="X3254" i="2"/>
  <c r="Y3254" i="2" s="1"/>
  <c r="Z3254" i="2" s="1"/>
  <c r="AD3227" i="2"/>
  <c r="AE3227" i="2" s="1"/>
  <c r="AF3227" i="2" s="1"/>
  <c r="AD3217" i="2"/>
  <c r="AE3217" i="2" s="1"/>
  <c r="AF3217" i="2" s="1"/>
  <c r="X3212" i="2"/>
  <c r="Y3212" i="2" s="1"/>
  <c r="Z3212" i="2" s="1"/>
  <c r="X3199" i="2"/>
  <c r="Y3199" i="2" s="1"/>
  <c r="Z3199" i="2" s="1"/>
  <c r="AD3193" i="2"/>
  <c r="AE3193" i="2" s="1"/>
  <c r="AF3193" i="2" s="1"/>
  <c r="X3157" i="2"/>
  <c r="Y3157" i="2" s="1"/>
  <c r="Z3157" i="2" s="1"/>
  <c r="AD3142" i="2"/>
  <c r="AE3142" i="2" s="1"/>
  <c r="AF3142" i="2" s="1"/>
  <c r="X3131" i="2"/>
  <c r="Y3131" i="2" s="1"/>
  <c r="Z3131" i="2" s="1"/>
  <c r="X3127" i="2"/>
  <c r="Y3127" i="2" s="1"/>
  <c r="Z3127" i="2" s="1"/>
  <c r="X3121" i="2"/>
  <c r="Y3121" i="2" s="1"/>
  <c r="Z3121" i="2" s="1"/>
  <c r="AD3110" i="2"/>
  <c r="AE3110" i="2" s="1"/>
  <c r="AF3110" i="2" s="1"/>
  <c r="AJ3046" i="2"/>
  <c r="AK3046" i="2" s="1"/>
  <c r="AL3046" i="2" s="1"/>
  <c r="AJ2974" i="2"/>
  <c r="AK2974" i="2" s="1"/>
  <c r="AL2974" i="2" s="1"/>
  <c r="AJ2957" i="2"/>
  <c r="AK2957" i="2" s="1"/>
  <c r="AL2957" i="2" s="1"/>
  <c r="AJ2895" i="2"/>
  <c r="AK2895" i="2" s="1"/>
  <c r="AL2895" i="2" s="1"/>
  <c r="AD2884" i="2"/>
  <c r="AE2884" i="2" s="1"/>
  <c r="AF2884" i="2" s="1"/>
  <c r="AJ2878" i="2"/>
  <c r="AK2878" i="2" s="1"/>
  <c r="AL2878" i="2" s="1"/>
  <c r="AD2867" i="2"/>
  <c r="AE2867" i="2" s="1"/>
  <c r="AF2867" i="2" s="1"/>
  <c r="AD2782" i="2"/>
  <c r="AE2782" i="2" s="1"/>
  <c r="AF2782" i="2" s="1"/>
  <c r="X2771" i="2"/>
  <c r="Y2771" i="2" s="1"/>
  <c r="Z2771" i="2" s="1"/>
  <c r="AD2765" i="2"/>
  <c r="AE2765" i="2" s="1"/>
  <c r="AF2765" i="2" s="1"/>
  <c r="X2754" i="2"/>
  <c r="Y2754" i="2" s="1"/>
  <c r="Z2754" i="2" s="1"/>
  <c r="AJ2725" i="2"/>
  <c r="AK2725" i="2" s="1"/>
  <c r="AL2725" i="2" s="1"/>
  <c r="X2720" i="2"/>
  <c r="Y2720" i="2" s="1"/>
  <c r="Z2720" i="2" s="1"/>
  <c r="AJ2708" i="2"/>
  <c r="AK2708" i="2" s="1"/>
  <c r="AL2708" i="2" s="1"/>
  <c r="AJ2638" i="2"/>
  <c r="AK2638" i="2" s="1"/>
  <c r="AL2638" i="2" s="1"/>
  <c r="AD2593" i="2"/>
  <c r="AE2593" i="2" s="1"/>
  <c r="AF2593" i="2" s="1"/>
  <c r="AJ2500" i="2"/>
  <c r="AK2500" i="2" s="1"/>
  <c r="AL2500" i="2" s="1"/>
  <c r="X2351" i="2"/>
  <c r="Y2351" i="2" s="1"/>
  <c r="Z2351" i="2" s="1"/>
  <c r="AD2161" i="2"/>
  <c r="AE2161" i="2" s="1"/>
  <c r="AF2161" i="2" s="1"/>
  <c r="AD3490" i="2"/>
  <c r="AE3490" i="2" s="1"/>
  <c r="AF3490" i="2" s="1"/>
  <c r="X3483" i="2"/>
  <c r="Y3483" i="2" s="1"/>
  <c r="Z3483" i="2" s="1"/>
  <c r="AD3468" i="2"/>
  <c r="AE3468" i="2" s="1"/>
  <c r="AF3468" i="2" s="1"/>
  <c r="X3459" i="2"/>
  <c r="Y3459" i="2" s="1"/>
  <c r="Z3459" i="2" s="1"/>
  <c r="X3423" i="2"/>
  <c r="Y3423" i="2" s="1"/>
  <c r="Z3423" i="2" s="1"/>
  <c r="AJ3356" i="2"/>
  <c r="AK3356" i="2" s="1"/>
  <c r="AL3356" i="2" s="1"/>
  <c r="X3347" i="2"/>
  <c r="Y3347" i="2" s="1"/>
  <c r="Z3347" i="2" s="1"/>
  <c r="AD3341" i="2"/>
  <c r="AE3341" i="2" s="1"/>
  <c r="AF3341" i="2" s="1"/>
  <c r="AJ3321" i="2"/>
  <c r="AK3321" i="2" s="1"/>
  <c r="AL3321" i="2" s="1"/>
  <c r="X3316" i="2"/>
  <c r="Y3316" i="2" s="1"/>
  <c r="Z3316" i="2" s="1"/>
  <c r="AD3226" i="2"/>
  <c r="AE3226" i="2" s="1"/>
  <c r="AF3226" i="2" s="1"/>
  <c r="AJ3216" i="2"/>
  <c r="AK3216" i="2" s="1"/>
  <c r="AL3216" i="2" s="1"/>
  <c r="AD3211" i="2"/>
  <c r="AE3211" i="2" s="1"/>
  <c r="AF3211" i="2" s="1"/>
  <c r="AJ3192" i="2"/>
  <c r="AK3192" i="2" s="1"/>
  <c r="AL3192" i="2" s="1"/>
  <c r="AD3162" i="2"/>
  <c r="AE3162" i="2" s="1"/>
  <c r="AF3162" i="2" s="1"/>
  <c r="AJ3146" i="2"/>
  <c r="AK3146" i="2" s="1"/>
  <c r="AL3146" i="2" s="1"/>
  <c r="AJ3141" i="2"/>
  <c r="AK3141" i="2" s="1"/>
  <c r="AL3141" i="2" s="1"/>
  <c r="AD3120" i="2"/>
  <c r="AE3120" i="2" s="1"/>
  <c r="AF3120" i="2" s="1"/>
  <c r="AD3073" i="2"/>
  <c r="AE3073" i="2" s="1"/>
  <c r="AF3073" i="2" s="1"/>
  <c r="AD3058" i="2"/>
  <c r="AE3058" i="2" s="1"/>
  <c r="AF3058" i="2" s="1"/>
  <c r="AD3052" i="2"/>
  <c r="AE3052" i="2" s="1"/>
  <c r="AF3052" i="2" s="1"/>
  <c r="X3046" i="2"/>
  <c r="Y3046" i="2" s="1"/>
  <c r="Z3046" i="2" s="1"/>
  <c r="AJ3039" i="2"/>
  <c r="AK3039" i="2" s="1"/>
  <c r="AL3039" i="2" s="1"/>
  <c r="AD3009" i="2"/>
  <c r="AE3009" i="2" s="1"/>
  <c r="AF3009" i="2" s="1"/>
  <c r="X2974" i="2"/>
  <c r="Y2974" i="2" s="1"/>
  <c r="Z2974" i="2" s="1"/>
  <c r="AD2906" i="2"/>
  <c r="AE2906" i="2" s="1"/>
  <c r="AF2906" i="2" s="1"/>
  <c r="X2895" i="2"/>
  <c r="Y2895" i="2" s="1"/>
  <c r="Z2895" i="2" s="1"/>
  <c r="AD2889" i="2"/>
  <c r="AE2889" i="2" s="1"/>
  <c r="AF2889" i="2" s="1"/>
  <c r="X2878" i="2"/>
  <c r="Y2878" i="2" s="1"/>
  <c r="Z2878" i="2" s="1"/>
  <c r="X2821" i="2"/>
  <c r="Y2821" i="2" s="1"/>
  <c r="Z2821" i="2" s="1"/>
  <c r="X2793" i="2"/>
  <c r="Y2793" i="2" s="1"/>
  <c r="Z2793" i="2" s="1"/>
  <c r="AJ2781" i="2"/>
  <c r="AK2781" i="2" s="1"/>
  <c r="AL2781" i="2" s="1"/>
  <c r="X2776" i="2"/>
  <c r="Y2776" i="2" s="1"/>
  <c r="Z2776" i="2" s="1"/>
  <c r="AJ2764" i="2"/>
  <c r="AK2764" i="2" s="1"/>
  <c r="AL2764" i="2" s="1"/>
  <c r="AD2719" i="2"/>
  <c r="AE2719" i="2" s="1"/>
  <c r="AF2719" i="2" s="1"/>
  <c r="AD2521" i="2"/>
  <c r="AE2521" i="2" s="1"/>
  <c r="AF2521" i="2" s="1"/>
  <c r="AJ2423" i="2"/>
  <c r="AK2423" i="2" s="1"/>
  <c r="AL2423" i="2" s="1"/>
  <c r="X2394" i="2"/>
  <c r="Y2394" i="2" s="1"/>
  <c r="Z2394" i="2" s="1"/>
  <c r="X2089" i="2"/>
  <c r="Y2089" i="2" s="1"/>
  <c r="Z2089" i="2" s="1"/>
  <c r="AJ3471" i="2"/>
  <c r="AK3471" i="2" s="1"/>
  <c r="AL3471" i="2" s="1"/>
  <c r="AJ3461" i="2"/>
  <c r="AK3461" i="2" s="1"/>
  <c r="AL3461" i="2" s="1"/>
  <c r="AJ3442" i="2"/>
  <c r="AK3442" i="2" s="1"/>
  <c r="AL3442" i="2" s="1"/>
  <c r="AD3437" i="2"/>
  <c r="AE3437" i="2" s="1"/>
  <c r="AF3437" i="2" s="1"/>
  <c r="X3428" i="2"/>
  <c r="Y3428" i="2" s="1"/>
  <c r="Z3428" i="2" s="1"/>
  <c r="X3412" i="2"/>
  <c r="Y3412" i="2" s="1"/>
  <c r="Z3412" i="2" s="1"/>
  <c r="AJ3398" i="2"/>
  <c r="AK3398" i="2" s="1"/>
  <c r="AL3398" i="2" s="1"/>
  <c r="X3361" i="2"/>
  <c r="Y3361" i="2" s="1"/>
  <c r="Z3361" i="2" s="1"/>
  <c r="AJ3340" i="2"/>
  <c r="AK3340" i="2" s="1"/>
  <c r="AL3340" i="2" s="1"/>
  <c r="AD3315" i="2"/>
  <c r="AE3315" i="2" s="1"/>
  <c r="AF3315" i="2" s="1"/>
  <c r="AJ3279" i="2"/>
  <c r="AK3279" i="2" s="1"/>
  <c r="AL3279" i="2" s="1"/>
  <c r="X3263" i="2"/>
  <c r="Y3263" i="2" s="1"/>
  <c r="Z3263" i="2" s="1"/>
  <c r="AD3237" i="2"/>
  <c r="AE3237" i="2" s="1"/>
  <c r="AF3237" i="2" s="1"/>
  <c r="X3221" i="2"/>
  <c r="Y3221" i="2" s="1"/>
  <c r="Z3221" i="2" s="1"/>
  <c r="X3216" i="2"/>
  <c r="Y3216" i="2" s="1"/>
  <c r="Z3216" i="2" s="1"/>
  <c r="AJ3210" i="2"/>
  <c r="AK3210" i="2" s="1"/>
  <c r="AL3210" i="2" s="1"/>
  <c r="AJ3191" i="2"/>
  <c r="AK3191" i="2" s="1"/>
  <c r="AL3191" i="2" s="1"/>
  <c r="X3181" i="2"/>
  <c r="Y3181" i="2" s="1"/>
  <c r="Z3181" i="2" s="1"/>
  <c r="AJ3155" i="2"/>
  <c r="AK3155" i="2" s="1"/>
  <c r="AL3155" i="2" s="1"/>
  <c r="X3146" i="2"/>
  <c r="Y3146" i="2" s="1"/>
  <c r="Z3146" i="2" s="1"/>
  <c r="AJ3129" i="2"/>
  <c r="AK3129" i="2" s="1"/>
  <c r="AL3129" i="2" s="1"/>
  <c r="AJ3125" i="2"/>
  <c r="AK3125" i="2" s="1"/>
  <c r="AL3125" i="2" s="1"/>
  <c r="X3109" i="2"/>
  <c r="Y3109" i="2" s="1"/>
  <c r="Z3109" i="2" s="1"/>
  <c r="AD3100" i="2"/>
  <c r="AE3100" i="2" s="1"/>
  <c r="AF3100" i="2" s="1"/>
  <c r="AJ3072" i="2"/>
  <c r="AK3072" i="2" s="1"/>
  <c r="AL3072" i="2" s="1"/>
  <c r="AJ3057" i="2"/>
  <c r="AK3057" i="2" s="1"/>
  <c r="AL3057" i="2" s="1"/>
  <c r="X3045" i="2"/>
  <c r="Y3045" i="2" s="1"/>
  <c r="Z3045" i="2" s="1"/>
  <c r="X3039" i="2"/>
  <c r="Y3039" i="2" s="1"/>
  <c r="Z3039" i="2" s="1"/>
  <c r="X3021" i="2"/>
  <c r="Y3021" i="2" s="1"/>
  <c r="Z3021" i="2" s="1"/>
  <c r="AJ3008" i="2"/>
  <c r="AK3008" i="2" s="1"/>
  <c r="AL3008" i="2" s="1"/>
  <c r="AD3002" i="2"/>
  <c r="AE3002" i="2" s="1"/>
  <c r="AF3002" i="2" s="1"/>
  <c r="AD2996" i="2"/>
  <c r="AE2996" i="2" s="1"/>
  <c r="AF2996" i="2" s="1"/>
  <c r="AD2945" i="2"/>
  <c r="AE2945" i="2" s="1"/>
  <c r="AF2945" i="2" s="1"/>
  <c r="X2917" i="2"/>
  <c r="Y2917" i="2" s="1"/>
  <c r="Z2917" i="2" s="1"/>
  <c r="AJ2905" i="2"/>
  <c r="AK2905" i="2" s="1"/>
  <c r="AL2905" i="2" s="1"/>
  <c r="X2900" i="2"/>
  <c r="Y2900" i="2" s="1"/>
  <c r="Z2900" i="2" s="1"/>
  <c r="AJ2888" i="2"/>
  <c r="AK2888" i="2" s="1"/>
  <c r="AL2888" i="2" s="1"/>
  <c r="AJ2831" i="2"/>
  <c r="AK2831" i="2" s="1"/>
  <c r="AL2831" i="2" s="1"/>
  <c r="AD2820" i="2"/>
  <c r="AE2820" i="2" s="1"/>
  <c r="AF2820" i="2" s="1"/>
  <c r="AJ2814" i="2"/>
  <c r="AK2814" i="2" s="1"/>
  <c r="AL2814" i="2" s="1"/>
  <c r="AJ2803" i="2"/>
  <c r="AK2803" i="2" s="1"/>
  <c r="AL2803" i="2" s="1"/>
  <c r="AD2792" i="2"/>
  <c r="AE2792" i="2" s="1"/>
  <c r="AF2792" i="2" s="1"/>
  <c r="AJ2786" i="2"/>
  <c r="AK2786" i="2" s="1"/>
  <c r="AL2786" i="2" s="1"/>
  <c r="AD2775" i="2"/>
  <c r="AE2775" i="2" s="1"/>
  <c r="AF2775" i="2" s="1"/>
  <c r="X2633" i="2"/>
  <c r="Y2633" i="2" s="1"/>
  <c r="Z2633" i="2" s="1"/>
  <c r="AJ2587" i="2"/>
  <c r="AK2587" i="2" s="1"/>
  <c r="AL2587" i="2" s="1"/>
  <c r="X2542" i="2"/>
  <c r="Y2542" i="2" s="1"/>
  <c r="Z2542" i="2" s="1"/>
  <c r="AJ2494" i="2"/>
  <c r="AK2494" i="2" s="1"/>
  <c r="AL2494" i="2" s="1"/>
  <c r="X2388" i="2"/>
  <c r="Y2388" i="2" s="1"/>
  <c r="Z2388" i="2" s="1"/>
  <c r="AD2145" i="2"/>
  <c r="AE2145" i="2" s="1"/>
  <c r="AF2145" i="2" s="1"/>
  <c r="AJ6" i="2"/>
  <c r="AK6" i="2" s="1"/>
  <c r="AL6" i="2" s="1"/>
  <c r="AJ3488" i="2"/>
  <c r="AK3488" i="2" s="1"/>
  <c r="AL3488" i="2" s="1"/>
  <c r="AA3487" i="2"/>
  <c r="AB3487" i="2" s="1"/>
  <c r="AC3487" i="2" s="1"/>
  <c r="AA3486" i="2"/>
  <c r="AB3486" i="2" s="1"/>
  <c r="AC3486" i="2" s="1"/>
  <c r="AA3480" i="2"/>
  <c r="AB3480" i="2" s="1"/>
  <c r="AC3480" i="2" s="1"/>
  <c r="X3479" i="2"/>
  <c r="Y3479" i="2" s="1"/>
  <c r="Z3479" i="2" s="1"/>
  <c r="AA3478" i="2"/>
  <c r="AB3478" i="2" s="1"/>
  <c r="AC3478" i="2" s="1"/>
  <c r="AJ3474" i="2"/>
  <c r="AK3474" i="2" s="1"/>
  <c r="AL3474" i="2" s="1"/>
  <c r="AJ3473" i="2"/>
  <c r="AK3473" i="2" s="1"/>
  <c r="AL3473" i="2" s="1"/>
  <c r="AG3471" i="2"/>
  <c r="AH3471" i="2" s="1"/>
  <c r="AI3471" i="2" s="1"/>
  <c r="AJ3468" i="2"/>
  <c r="AK3468" i="2" s="1"/>
  <c r="AL3468" i="2" s="1"/>
  <c r="AA3466" i="2"/>
  <c r="AB3466" i="2" s="1"/>
  <c r="AC3466" i="2" s="1"/>
  <c r="AJ3464" i="2"/>
  <c r="AK3464" i="2" s="1"/>
  <c r="AL3464" i="2" s="1"/>
  <c r="AA3463" i="2"/>
  <c r="AB3463" i="2" s="1"/>
  <c r="AC3463" i="2" s="1"/>
  <c r="AA3459" i="2"/>
  <c r="AB3459" i="2" s="1"/>
  <c r="AC3459" i="2" s="1"/>
  <c r="AG3457" i="2"/>
  <c r="AH3457" i="2" s="1"/>
  <c r="AI3457" i="2" s="1"/>
  <c r="AJ3456" i="2"/>
  <c r="AK3456" i="2" s="1"/>
  <c r="AL3456" i="2" s="1"/>
  <c r="AA3454" i="2"/>
  <c r="AB3454" i="2" s="1"/>
  <c r="AC3454" i="2" s="1"/>
  <c r="AG3452" i="2"/>
  <c r="AH3452" i="2" s="1"/>
  <c r="AI3452" i="2" s="1"/>
  <c r="AJ3443" i="2"/>
  <c r="AK3443" i="2" s="1"/>
  <c r="AL3443" i="2" s="1"/>
  <c r="X3440" i="2"/>
  <c r="Y3440" i="2" s="1"/>
  <c r="Z3440" i="2" s="1"/>
  <c r="AA3439" i="2"/>
  <c r="AB3439" i="2" s="1"/>
  <c r="AC3439" i="2" s="1"/>
  <c r="AA3438" i="2"/>
  <c r="AB3438" i="2" s="1"/>
  <c r="AC3438" i="2" s="1"/>
  <c r="AG3436" i="2"/>
  <c r="AH3436" i="2" s="1"/>
  <c r="AI3436" i="2" s="1"/>
  <c r="X3434" i="2"/>
  <c r="Y3434" i="2" s="1"/>
  <c r="Z3434" i="2" s="1"/>
  <c r="AA3433" i="2"/>
  <c r="AB3433" i="2" s="1"/>
  <c r="AC3433" i="2" s="1"/>
  <c r="AG3432" i="2"/>
  <c r="AH3432" i="2" s="1"/>
  <c r="AI3432" i="2" s="1"/>
  <c r="AG3431" i="2"/>
  <c r="AH3431" i="2" s="1"/>
  <c r="AI3431" i="2" s="1"/>
  <c r="AJ3430" i="2"/>
  <c r="AK3430" i="2" s="1"/>
  <c r="AL3430" i="2" s="1"/>
  <c r="AJ3428" i="2"/>
  <c r="AK3428" i="2" s="1"/>
  <c r="AL3428" i="2" s="1"/>
  <c r="AG3423" i="2"/>
  <c r="AH3423" i="2" s="1"/>
  <c r="AI3423" i="2" s="1"/>
  <c r="AJ3420" i="2"/>
  <c r="AK3420" i="2" s="1"/>
  <c r="AL3420" i="2" s="1"/>
  <c r="AG3417" i="2"/>
  <c r="AH3417" i="2" s="1"/>
  <c r="AI3417" i="2" s="1"/>
  <c r="AA3415" i="2"/>
  <c r="AB3415" i="2" s="1"/>
  <c r="AC3415" i="2" s="1"/>
  <c r="AG3413" i="2"/>
  <c r="AH3413" i="2" s="1"/>
  <c r="AI3413" i="2" s="1"/>
  <c r="AG3408" i="2"/>
  <c r="AH3408" i="2" s="1"/>
  <c r="AI3408" i="2" s="1"/>
  <c r="AJ3407" i="2"/>
  <c r="AK3407" i="2" s="1"/>
  <c r="AL3407" i="2" s="1"/>
  <c r="AG3404" i="2"/>
  <c r="AH3404" i="2" s="1"/>
  <c r="AI3404" i="2" s="1"/>
  <c r="AJ3403" i="2"/>
  <c r="AK3403" i="2" s="1"/>
  <c r="AL3403" i="2" s="1"/>
  <c r="X3403" i="2"/>
  <c r="Y3403" i="2" s="1"/>
  <c r="Z3403" i="2" s="1"/>
  <c r="AA3400" i="2"/>
  <c r="AB3400" i="2" s="1"/>
  <c r="AC3400" i="2" s="1"/>
  <c r="AG3396" i="2"/>
  <c r="AH3396" i="2" s="1"/>
  <c r="AI3396" i="2" s="1"/>
  <c r="AA3395" i="2"/>
  <c r="AB3395" i="2" s="1"/>
  <c r="AC3395" i="2" s="1"/>
  <c r="AG3394" i="2"/>
  <c r="AH3394" i="2" s="1"/>
  <c r="AI3394" i="2" s="1"/>
  <c r="X3394" i="2"/>
  <c r="Y3394" i="2" s="1"/>
  <c r="Z3394" i="2" s="1"/>
  <c r="AA3393" i="2"/>
  <c r="AB3393" i="2" s="1"/>
  <c r="AC3393" i="2" s="1"/>
  <c r="AJ3392" i="2"/>
  <c r="AK3392" i="2" s="1"/>
  <c r="AL3392" i="2" s="1"/>
  <c r="AA3391" i="2"/>
  <c r="AB3391" i="2" s="1"/>
  <c r="AC3391" i="2" s="1"/>
  <c r="AG3390" i="2"/>
  <c r="AH3390" i="2" s="1"/>
  <c r="AI3390" i="2" s="1"/>
  <c r="AA3389" i="2"/>
  <c r="AB3389" i="2" s="1"/>
  <c r="AC3389" i="2" s="1"/>
  <c r="AG3388" i="2"/>
  <c r="AH3388" i="2" s="1"/>
  <c r="AI3388" i="2" s="1"/>
  <c r="AG3386" i="2"/>
  <c r="AH3386" i="2" s="1"/>
  <c r="AI3386" i="2" s="1"/>
  <c r="AJ3380" i="2"/>
  <c r="AK3380" i="2" s="1"/>
  <c r="AL3380" i="2" s="1"/>
  <c r="X3380" i="2"/>
  <c r="Y3380" i="2" s="1"/>
  <c r="Z3380" i="2" s="1"/>
  <c r="AJ3378" i="2"/>
  <c r="AK3378" i="2" s="1"/>
  <c r="AL3378" i="2" s="1"/>
  <c r="X3378" i="2"/>
  <c r="Y3378" i="2" s="1"/>
  <c r="Z3378" i="2" s="1"/>
  <c r="X3375" i="2"/>
  <c r="Y3375" i="2" s="1"/>
  <c r="Z3375" i="2" s="1"/>
  <c r="AJ3372" i="2"/>
  <c r="AK3372" i="2" s="1"/>
  <c r="AL3372" i="2" s="1"/>
  <c r="AA3370" i="2"/>
  <c r="AB3370" i="2" s="1"/>
  <c r="AC3370" i="2" s="1"/>
  <c r="AJ3368" i="2"/>
  <c r="AK3368" i="2" s="1"/>
  <c r="AL3368" i="2" s="1"/>
  <c r="AA3367" i="2"/>
  <c r="AB3367" i="2" s="1"/>
  <c r="AC3367" i="2" s="1"/>
  <c r="AJ3365" i="2"/>
  <c r="AK3365" i="2" s="1"/>
  <c r="AL3365" i="2" s="1"/>
  <c r="AA3364" i="2"/>
  <c r="AB3364" i="2" s="1"/>
  <c r="AC3364" i="2" s="1"/>
  <c r="AG3362" i="2"/>
  <c r="AH3362" i="2" s="1"/>
  <c r="AI3362" i="2" s="1"/>
  <c r="X3360" i="2"/>
  <c r="Y3360" i="2" s="1"/>
  <c r="Z3360" i="2" s="1"/>
  <c r="AG3358" i="2"/>
  <c r="AH3358" i="2" s="1"/>
  <c r="AI3358" i="2" s="1"/>
  <c r="AA3357" i="2"/>
  <c r="AB3357" i="2" s="1"/>
  <c r="AC3357" i="2" s="1"/>
  <c r="AG3351" i="2"/>
  <c r="AH3351" i="2" s="1"/>
  <c r="AI3351" i="2" s="1"/>
  <c r="X3350" i="2"/>
  <c r="Y3350" i="2" s="1"/>
  <c r="Z3350" i="2" s="1"/>
  <c r="X3349" i="2"/>
  <c r="Y3349" i="2" s="1"/>
  <c r="Z3349" i="2" s="1"/>
  <c r="AG3348" i="2"/>
  <c r="AH3348" i="2" s="1"/>
  <c r="AI3348" i="2" s="1"/>
  <c r="AJ3344" i="2"/>
  <c r="AK3344" i="2" s="1"/>
  <c r="AL3344" i="2" s="1"/>
  <c r="AG3342" i="2"/>
  <c r="AH3342" i="2" s="1"/>
  <c r="AI3342" i="2" s="1"/>
  <c r="AJ3339" i="2"/>
  <c r="AK3339" i="2" s="1"/>
  <c r="AL3339" i="2" s="1"/>
  <c r="X3337" i="2"/>
  <c r="Y3337" i="2" s="1"/>
  <c r="Z3337" i="2" s="1"/>
  <c r="AJ3335" i="2"/>
  <c r="AK3335" i="2" s="1"/>
  <c r="AL3335" i="2" s="1"/>
  <c r="AA3334" i="2"/>
  <c r="AB3334" i="2" s="1"/>
  <c r="AC3334" i="2" s="1"/>
  <c r="AJ3332" i="2"/>
  <c r="AK3332" i="2" s="1"/>
  <c r="AL3332" i="2" s="1"/>
  <c r="AJ3331" i="2"/>
  <c r="AK3331" i="2" s="1"/>
  <c r="AL3331" i="2" s="1"/>
  <c r="AA3330" i="2"/>
  <c r="AB3330" i="2" s="1"/>
  <c r="AC3330" i="2" s="1"/>
  <c r="AG3329" i="2"/>
  <c r="AH3329" i="2" s="1"/>
  <c r="AI3329" i="2" s="1"/>
  <c r="AA3327" i="2"/>
  <c r="AB3327" i="2" s="1"/>
  <c r="AC3327" i="2" s="1"/>
  <c r="AA3326" i="2"/>
  <c r="AB3326" i="2" s="1"/>
  <c r="AC3326" i="2" s="1"/>
  <c r="AG3325" i="2"/>
  <c r="AH3325" i="2" s="1"/>
  <c r="AI3325" i="2" s="1"/>
  <c r="AG3321" i="2"/>
  <c r="AH3321" i="2" s="1"/>
  <c r="AI3321" i="2" s="1"/>
  <c r="AJ3311" i="2"/>
  <c r="AK3311" i="2" s="1"/>
  <c r="AL3311" i="2" s="1"/>
  <c r="X3311" i="2"/>
  <c r="Y3311" i="2" s="1"/>
  <c r="Z3311" i="2" s="1"/>
  <c r="AG3309" i="2"/>
  <c r="AH3309" i="2" s="1"/>
  <c r="AI3309" i="2" s="1"/>
  <c r="AA3307" i="2"/>
  <c r="AB3307" i="2" s="1"/>
  <c r="AC3307" i="2" s="1"/>
  <c r="AJ3305" i="2"/>
  <c r="AK3305" i="2" s="1"/>
  <c r="AL3305" i="2" s="1"/>
  <c r="AA3304" i="2"/>
  <c r="AB3304" i="2" s="1"/>
  <c r="AC3304" i="2" s="1"/>
  <c r="AG3302" i="2"/>
  <c r="AH3302" i="2" s="1"/>
  <c r="AI3302" i="2" s="1"/>
  <c r="X3301" i="2"/>
  <c r="Y3301" i="2" s="1"/>
  <c r="Z3301" i="2" s="1"/>
  <c r="AJ3298" i="2"/>
  <c r="AK3298" i="2" s="1"/>
  <c r="AL3298" i="2" s="1"/>
  <c r="X3298" i="2"/>
  <c r="Y3298" i="2" s="1"/>
  <c r="Z3298" i="2" s="1"/>
  <c r="AJ3296" i="2"/>
  <c r="AK3296" i="2" s="1"/>
  <c r="AL3296" i="2" s="1"/>
  <c r="X3296" i="2"/>
  <c r="Y3296" i="2" s="1"/>
  <c r="Z3296" i="2" s="1"/>
  <c r="AJ3294" i="2"/>
  <c r="AK3294" i="2" s="1"/>
  <c r="AL3294" i="2" s="1"/>
  <c r="X3294" i="2"/>
  <c r="Y3294" i="2" s="1"/>
  <c r="Z3294" i="2" s="1"/>
  <c r="AA3293" i="2"/>
  <c r="AB3293" i="2" s="1"/>
  <c r="AC3293" i="2" s="1"/>
  <c r="AG3292" i="2"/>
  <c r="AH3292" i="2" s="1"/>
  <c r="AI3292" i="2" s="1"/>
  <c r="AG3291" i="2"/>
  <c r="AH3291" i="2" s="1"/>
  <c r="AI3291" i="2" s="1"/>
  <c r="AJ3287" i="2"/>
  <c r="AK3287" i="2" s="1"/>
  <c r="AL3287" i="2" s="1"/>
  <c r="AA3286" i="2"/>
  <c r="AB3286" i="2" s="1"/>
  <c r="AC3286" i="2" s="1"/>
  <c r="AJ3281" i="2"/>
  <c r="AK3281" i="2" s="1"/>
  <c r="AL3281" i="2" s="1"/>
  <c r="X3279" i="2"/>
  <c r="Y3279" i="2" s="1"/>
  <c r="Z3279" i="2" s="1"/>
  <c r="AJ3276" i="2"/>
  <c r="AK3276" i="2" s="1"/>
  <c r="AL3276" i="2" s="1"/>
  <c r="AJ3275" i="2"/>
  <c r="AK3275" i="2" s="1"/>
  <c r="AL3275" i="2" s="1"/>
  <c r="X3275" i="2"/>
  <c r="Y3275" i="2" s="1"/>
  <c r="Z3275" i="2" s="1"/>
  <c r="AJ3268" i="2"/>
  <c r="AK3268" i="2" s="1"/>
  <c r="AL3268" i="2" s="1"/>
  <c r="AJ3267" i="2"/>
  <c r="AK3267" i="2" s="1"/>
  <c r="AL3267" i="2" s="1"/>
  <c r="AA3266" i="2"/>
  <c r="AB3266" i="2" s="1"/>
  <c r="AC3266" i="2" s="1"/>
  <c r="AG3263" i="2"/>
  <c r="AH3263" i="2" s="1"/>
  <c r="AI3263" i="2" s="1"/>
  <c r="AA3262" i="2"/>
  <c r="AB3262" i="2" s="1"/>
  <c r="AC3262" i="2" s="1"/>
  <c r="AA3260" i="2"/>
  <c r="AB3260" i="2" s="1"/>
  <c r="AC3260" i="2" s="1"/>
  <c r="AG3258" i="2"/>
  <c r="AH3258" i="2" s="1"/>
  <c r="AI3258" i="2" s="1"/>
  <c r="AA3256" i="2"/>
  <c r="AB3256" i="2" s="1"/>
  <c r="AC3256" i="2" s="1"/>
  <c r="AA3253" i="2"/>
  <c r="AB3253" i="2" s="1"/>
  <c r="AC3253" i="2" s="1"/>
  <c r="AG3252" i="2"/>
  <c r="AH3252" i="2" s="1"/>
  <c r="AI3252" i="2" s="1"/>
  <c r="AG3251" i="2"/>
  <c r="AH3251" i="2" s="1"/>
  <c r="AI3251" i="2" s="1"/>
  <c r="AG3249" i="2"/>
  <c r="AH3249" i="2" s="1"/>
  <c r="AI3249" i="2" s="1"/>
  <c r="X3248" i="2"/>
  <c r="Y3248" i="2" s="1"/>
  <c r="Z3248" i="2" s="1"/>
  <c r="AA3245" i="2"/>
  <c r="AB3245" i="2" s="1"/>
  <c r="AC3245" i="2" s="1"/>
  <c r="AG3244" i="2"/>
  <c r="AH3244" i="2" s="1"/>
  <c r="AI3244" i="2" s="1"/>
  <c r="AJ3243" i="2"/>
  <c r="AK3243" i="2" s="1"/>
  <c r="AL3243" i="2" s="1"/>
  <c r="X3243" i="2"/>
  <c r="Y3243" i="2" s="1"/>
  <c r="Z3243" i="2" s="1"/>
  <c r="AG3241" i="2"/>
  <c r="AH3241" i="2" s="1"/>
  <c r="AI3241" i="2" s="1"/>
  <c r="AA3240" i="2"/>
  <c r="AB3240" i="2" s="1"/>
  <c r="AC3240" i="2" s="1"/>
  <c r="AJ3235" i="2"/>
  <c r="AK3235" i="2" s="1"/>
  <c r="AL3235" i="2" s="1"/>
  <c r="X3235" i="2"/>
  <c r="Y3235" i="2" s="1"/>
  <c r="Z3235" i="2" s="1"/>
  <c r="AG3233" i="2"/>
  <c r="AH3233" i="2" s="1"/>
  <c r="AI3233" i="2" s="1"/>
  <c r="AA3231" i="2"/>
  <c r="AB3231" i="2" s="1"/>
  <c r="AC3231" i="2" s="1"/>
  <c r="AJ3229" i="2"/>
  <c r="AK3229" i="2" s="1"/>
  <c r="AL3229" i="2" s="1"/>
  <c r="AJ3225" i="2"/>
  <c r="AK3225" i="2" s="1"/>
  <c r="AL3225" i="2" s="1"/>
  <c r="X3224" i="2"/>
  <c r="Y3224" i="2" s="1"/>
  <c r="Z3224" i="2" s="1"/>
  <c r="AJ3221" i="2"/>
  <c r="AK3221" i="2" s="1"/>
  <c r="AL3221" i="2" s="1"/>
  <c r="AG3219" i="2"/>
  <c r="AH3219" i="2" s="1"/>
  <c r="AI3219" i="2" s="1"/>
  <c r="X3204" i="2"/>
  <c r="Y3204" i="2" s="1"/>
  <c r="Z3204" i="2" s="1"/>
  <c r="AG3199" i="2"/>
  <c r="AH3199" i="2" s="1"/>
  <c r="AI3199" i="2" s="1"/>
  <c r="AA3197" i="2"/>
  <c r="AB3197" i="2" s="1"/>
  <c r="AC3197" i="2" s="1"/>
  <c r="AG3196" i="2"/>
  <c r="AH3196" i="2" s="1"/>
  <c r="AI3196" i="2" s="1"/>
  <c r="AG3195" i="2"/>
  <c r="AH3195" i="2" s="1"/>
  <c r="AI3195" i="2" s="1"/>
  <c r="AA3190" i="2"/>
  <c r="AB3190" i="2" s="1"/>
  <c r="AC3190" i="2" s="1"/>
  <c r="AJ3188" i="2"/>
  <c r="AK3188" i="2" s="1"/>
  <c r="AL3188" i="2" s="1"/>
  <c r="AA3187" i="2"/>
  <c r="AB3187" i="2" s="1"/>
  <c r="AC3187" i="2" s="1"/>
  <c r="AG3186" i="2"/>
  <c r="AH3186" i="2" s="1"/>
  <c r="AI3186" i="2" s="1"/>
  <c r="AA3184" i="2"/>
  <c r="AB3184" i="2" s="1"/>
  <c r="AC3184" i="2" s="1"/>
  <c r="AG3182" i="2"/>
  <c r="AH3182" i="2" s="1"/>
  <c r="AI3182" i="2" s="1"/>
  <c r="AJ3176" i="2"/>
  <c r="AK3176" i="2" s="1"/>
  <c r="AL3176" i="2" s="1"/>
  <c r="AJ3175" i="2"/>
  <c r="AK3175" i="2" s="1"/>
  <c r="AL3175" i="2" s="1"/>
  <c r="X3175" i="2"/>
  <c r="Y3175" i="2" s="1"/>
  <c r="Z3175" i="2" s="1"/>
  <c r="AJ3172" i="2"/>
  <c r="AK3172" i="2" s="1"/>
  <c r="AL3172" i="2" s="1"/>
  <c r="AA3171" i="2"/>
  <c r="AB3171" i="2" s="1"/>
  <c r="AC3171" i="2" s="1"/>
  <c r="AA3170" i="2"/>
  <c r="AB3170" i="2" s="1"/>
  <c r="AC3170" i="2" s="1"/>
  <c r="AJ3168" i="2"/>
  <c r="AK3168" i="2" s="1"/>
  <c r="AL3168" i="2" s="1"/>
  <c r="AA3167" i="2"/>
  <c r="AB3167" i="2" s="1"/>
  <c r="AC3167" i="2" s="1"/>
  <c r="AG3165" i="2"/>
  <c r="AH3165" i="2" s="1"/>
  <c r="AI3165" i="2" s="1"/>
  <c r="AA3163" i="2"/>
  <c r="AB3163" i="2" s="1"/>
  <c r="AC3163" i="2" s="1"/>
  <c r="AJ3161" i="2"/>
  <c r="AK3161" i="2" s="1"/>
  <c r="AL3161" i="2" s="1"/>
  <c r="X3155" i="2"/>
  <c r="Y3155" i="2" s="1"/>
  <c r="Z3155" i="2" s="1"/>
  <c r="X3152" i="2"/>
  <c r="Y3152" i="2" s="1"/>
  <c r="Z3152" i="2" s="1"/>
  <c r="AA3148" i="2"/>
  <c r="AB3148" i="2" s="1"/>
  <c r="AC3148" i="2" s="1"/>
  <c r="AA3145" i="2"/>
  <c r="AB3145" i="2" s="1"/>
  <c r="AC3145" i="2" s="1"/>
  <c r="AG3144" i="2"/>
  <c r="AH3144" i="2" s="1"/>
  <c r="AI3144" i="2" s="1"/>
  <c r="AJ3143" i="2"/>
  <c r="AK3143" i="2" s="1"/>
  <c r="AL3143" i="2" s="1"/>
  <c r="X3143" i="2"/>
  <c r="Y3143" i="2" s="1"/>
  <c r="Z3143" i="2" s="1"/>
  <c r="AG3141" i="2"/>
  <c r="AH3141" i="2" s="1"/>
  <c r="AI3141" i="2" s="1"/>
  <c r="AA3139" i="2"/>
  <c r="AB3139" i="2" s="1"/>
  <c r="AC3139" i="2" s="1"/>
  <c r="AG3138" i="2"/>
  <c r="AH3138" i="2" s="1"/>
  <c r="AI3138" i="2" s="1"/>
  <c r="AA3133" i="2"/>
  <c r="AB3133" i="2" s="1"/>
  <c r="AC3133" i="2" s="1"/>
  <c r="AG3132" i="2"/>
  <c r="AH3132" i="2" s="1"/>
  <c r="AI3132" i="2" s="1"/>
  <c r="AG3131" i="2"/>
  <c r="AH3131" i="2" s="1"/>
  <c r="AI3131" i="2" s="1"/>
  <c r="AA3130" i="2"/>
  <c r="AB3130" i="2" s="1"/>
  <c r="AC3130" i="2" s="1"/>
  <c r="AG3127" i="2"/>
  <c r="AH3127" i="2" s="1"/>
  <c r="AI3127" i="2" s="1"/>
  <c r="AA3126" i="2"/>
  <c r="AB3126" i="2" s="1"/>
  <c r="AC3126" i="2" s="1"/>
  <c r="AG3125" i="2"/>
  <c r="AH3125" i="2" s="1"/>
  <c r="AI3125" i="2" s="1"/>
  <c r="AA3124" i="2"/>
  <c r="AB3124" i="2" s="1"/>
  <c r="AC3124" i="2" s="1"/>
  <c r="AA3120" i="2"/>
  <c r="AB3120" i="2" s="1"/>
  <c r="AC3120" i="2" s="1"/>
  <c r="X3117" i="2"/>
  <c r="Y3117" i="2" s="1"/>
  <c r="Z3117" i="2" s="1"/>
  <c r="AG3115" i="2"/>
  <c r="AH3115" i="2" s="1"/>
  <c r="AI3115" i="2" s="1"/>
  <c r="AJ3114" i="2"/>
  <c r="AK3114" i="2" s="1"/>
  <c r="AL3114" i="2" s="1"/>
  <c r="X3114" i="2"/>
  <c r="Y3114" i="2" s="1"/>
  <c r="Z3114" i="2" s="1"/>
  <c r="AA3113" i="2"/>
  <c r="AB3113" i="2" s="1"/>
  <c r="AC3113" i="2" s="1"/>
  <c r="AG3112" i="2"/>
  <c r="AH3112" i="2" s="1"/>
  <c r="AI3112" i="2" s="1"/>
  <c r="X3111" i="2"/>
  <c r="Y3111" i="2" s="1"/>
  <c r="Z3111" i="2" s="1"/>
  <c r="AJ3109" i="2"/>
  <c r="AK3109" i="2" s="1"/>
  <c r="AL3109" i="2" s="1"/>
  <c r="AA3108" i="2"/>
  <c r="AB3108" i="2" s="1"/>
  <c r="AC3108" i="2" s="1"/>
  <c r="AJ3106" i="2"/>
  <c r="AK3106" i="2" s="1"/>
  <c r="AL3106" i="2" s="1"/>
  <c r="X3106" i="2"/>
  <c r="Y3106" i="2" s="1"/>
  <c r="Z3106" i="2" s="1"/>
  <c r="X3105" i="2"/>
  <c r="Y3105" i="2" s="1"/>
  <c r="Z3105" i="2" s="1"/>
  <c r="AJ3103" i="2"/>
  <c r="AK3103" i="2" s="1"/>
  <c r="AL3103" i="2" s="1"/>
  <c r="AA3100" i="2"/>
  <c r="AB3100" i="2" s="1"/>
  <c r="AC3100" i="2" s="1"/>
  <c r="AG3098" i="2"/>
  <c r="AH3098" i="2" s="1"/>
  <c r="AI3098" i="2" s="1"/>
  <c r="AJ3094" i="2"/>
  <c r="AK3094" i="2" s="1"/>
  <c r="AL3094" i="2" s="1"/>
  <c r="X3094" i="2"/>
  <c r="Y3094" i="2" s="1"/>
  <c r="Z3094" i="2" s="1"/>
  <c r="X3093" i="2"/>
  <c r="Y3093" i="2" s="1"/>
  <c r="Z3093" i="2" s="1"/>
  <c r="AJ3090" i="2"/>
  <c r="AK3090" i="2" s="1"/>
  <c r="AL3090" i="2" s="1"/>
  <c r="X3090" i="2"/>
  <c r="Y3090" i="2" s="1"/>
  <c r="Z3090" i="2" s="1"/>
  <c r="AA3089" i="2"/>
  <c r="AB3089" i="2" s="1"/>
  <c r="AC3089" i="2" s="1"/>
  <c r="AG3088" i="2"/>
  <c r="AH3088" i="2" s="1"/>
  <c r="AI3088" i="2" s="1"/>
  <c r="AG3087" i="2"/>
  <c r="AH3087" i="2" s="1"/>
  <c r="AI3087" i="2" s="1"/>
  <c r="AJ3086" i="2"/>
  <c r="AK3086" i="2" s="1"/>
  <c r="AL3086" i="2" s="1"/>
  <c r="X3086" i="2"/>
  <c r="Y3086" i="2" s="1"/>
  <c r="Z3086" i="2" s="1"/>
  <c r="AA3085" i="2"/>
  <c r="AB3085" i="2" s="1"/>
  <c r="AC3085" i="2" s="1"/>
  <c r="AG3084" i="2"/>
  <c r="AH3084" i="2" s="1"/>
  <c r="AI3084" i="2" s="1"/>
  <c r="AA3081" i="2"/>
  <c r="AB3081" i="2" s="1"/>
  <c r="AC3081" i="2" s="1"/>
  <c r="AG3080" i="2"/>
  <c r="AH3080" i="2" s="1"/>
  <c r="AI3080" i="2" s="1"/>
  <c r="AA3079" i="2"/>
  <c r="AB3079" i="2" s="1"/>
  <c r="AC3079" i="2" s="1"/>
  <c r="AG3078" i="2"/>
  <c r="AH3078" i="2" s="1"/>
  <c r="AI3078" i="2" s="1"/>
  <c r="AA3077" i="2"/>
  <c r="AB3077" i="2" s="1"/>
  <c r="AC3077" i="2" s="1"/>
  <c r="AG3076" i="2"/>
  <c r="AH3076" i="2" s="1"/>
  <c r="AI3076" i="2" s="1"/>
  <c r="X3075" i="2"/>
  <c r="Y3075" i="2" s="1"/>
  <c r="Z3075" i="2" s="1"/>
  <c r="X3071" i="2"/>
  <c r="Y3071" i="2" s="1"/>
  <c r="Z3071" i="2" s="1"/>
  <c r="AJ3068" i="2"/>
  <c r="AK3068" i="2" s="1"/>
  <c r="AL3068" i="2" s="1"/>
  <c r="AJ3067" i="2"/>
  <c r="AK3067" i="2" s="1"/>
  <c r="AL3067" i="2" s="1"/>
  <c r="X3067" i="2"/>
  <c r="Y3067" i="2" s="1"/>
  <c r="Z3067" i="2" s="1"/>
  <c r="AJ3064" i="2"/>
  <c r="AK3064" i="2" s="1"/>
  <c r="AL3064" i="2" s="1"/>
  <c r="AA3063" i="2"/>
  <c r="AB3063" i="2" s="1"/>
  <c r="AC3063" i="2" s="1"/>
  <c r="AA3062" i="2"/>
  <c r="AB3062" i="2" s="1"/>
  <c r="AC3062" i="2" s="1"/>
  <c r="AJ3060" i="2"/>
  <c r="AK3060" i="2" s="1"/>
  <c r="AL3060" i="2" s="1"/>
  <c r="AA3059" i="2"/>
  <c r="AB3059" i="2" s="1"/>
  <c r="AC3059" i="2" s="1"/>
  <c r="AG3057" i="2"/>
  <c r="AH3057" i="2" s="1"/>
  <c r="AI3057" i="2" s="1"/>
  <c r="X3056" i="2"/>
  <c r="Y3056" i="2" s="1"/>
  <c r="Z3056" i="2" s="1"/>
  <c r="AA3052" i="2"/>
  <c r="AB3052" i="2" s="1"/>
  <c r="AC3052" i="2" s="1"/>
  <c r="AG3050" i="2"/>
  <c r="AH3050" i="2" s="1"/>
  <c r="AI3050" i="2" s="1"/>
  <c r="AA3048" i="2"/>
  <c r="AB3048" i="2" s="1"/>
  <c r="AC3048" i="2" s="1"/>
  <c r="AA3044" i="2"/>
  <c r="AB3044" i="2" s="1"/>
  <c r="AC3044" i="2" s="1"/>
  <c r="X3041" i="2"/>
  <c r="Y3041" i="2" s="1"/>
  <c r="Z3041" i="2" s="1"/>
  <c r="AA3038" i="2"/>
  <c r="AB3038" i="2" s="1"/>
  <c r="AC3038" i="2" s="1"/>
  <c r="AJ3036" i="2"/>
  <c r="AK3036" i="2" s="1"/>
  <c r="AL3036" i="2" s="1"/>
  <c r="AJ3035" i="2"/>
  <c r="AK3035" i="2" s="1"/>
  <c r="AL3035" i="2" s="1"/>
  <c r="AG3031" i="2"/>
  <c r="AH3031" i="2" s="1"/>
  <c r="AI3031" i="2" s="1"/>
  <c r="AA3030" i="2"/>
  <c r="AB3030" i="2" s="1"/>
  <c r="AC3030" i="2" s="1"/>
  <c r="AG3029" i="2"/>
  <c r="AH3029" i="2" s="1"/>
  <c r="AI3029" i="2" s="1"/>
  <c r="AA3027" i="2"/>
  <c r="AB3027" i="2" s="1"/>
  <c r="AC3027" i="2" s="1"/>
  <c r="AJ3025" i="2"/>
  <c r="AK3025" i="2" s="1"/>
  <c r="AL3025" i="2" s="1"/>
  <c r="X3024" i="2"/>
  <c r="Y3024" i="2" s="1"/>
  <c r="Z3024" i="2" s="1"/>
  <c r="AG3022" i="2"/>
  <c r="AH3022" i="2" s="1"/>
  <c r="AI3022" i="2" s="1"/>
  <c r="AA3020" i="2"/>
  <c r="AB3020" i="2" s="1"/>
  <c r="AC3020" i="2" s="1"/>
  <c r="X3017" i="2"/>
  <c r="Y3017" i="2" s="1"/>
  <c r="Z3017" i="2" s="1"/>
  <c r="AG3015" i="2"/>
  <c r="AH3015" i="2" s="1"/>
  <c r="AI3015" i="2" s="1"/>
  <c r="AJ3014" i="2"/>
  <c r="AK3014" i="2" s="1"/>
  <c r="AL3014" i="2" s="1"/>
  <c r="X3014" i="2"/>
  <c r="Y3014" i="2" s="1"/>
  <c r="Z3014" i="2" s="1"/>
  <c r="AA3013" i="2"/>
  <c r="AB3013" i="2" s="1"/>
  <c r="AC3013" i="2" s="1"/>
  <c r="AG3012" i="2"/>
  <c r="AH3012" i="2" s="1"/>
  <c r="AI3012" i="2" s="1"/>
  <c r="X3011" i="2"/>
  <c r="Y3011" i="2" s="1"/>
  <c r="Z3011" i="2" s="1"/>
  <c r="AJ3007" i="2"/>
  <c r="AK3007" i="2" s="1"/>
  <c r="AL3007" i="2" s="1"/>
  <c r="AA3006" i="2"/>
  <c r="AB3006" i="2" s="1"/>
  <c r="AC3006" i="2" s="1"/>
  <c r="AG3005" i="2"/>
  <c r="AH3005" i="2" s="1"/>
  <c r="AI3005" i="2" s="1"/>
  <c r="AA3003" i="2"/>
  <c r="AB3003" i="2" s="1"/>
  <c r="AC3003" i="2" s="1"/>
  <c r="AJ3001" i="2"/>
  <c r="AK3001" i="2" s="1"/>
  <c r="AL3001" i="2" s="1"/>
  <c r="X3000" i="2"/>
  <c r="Y3000" i="2" s="1"/>
  <c r="Z3000" i="2" s="1"/>
  <c r="AA2996" i="2"/>
  <c r="AB2996" i="2" s="1"/>
  <c r="AC2996" i="2" s="1"/>
  <c r="X2980" i="2"/>
  <c r="Y2980" i="2" s="1"/>
  <c r="Z2980" i="2" s="1"/>
  <c r="AG2978" i="2"/>
  <c r="AH2978" i="2" s="1"/>
  <c r="AI2978" i="2" s="1"/>
  <c r="AA2976" i="2"/>
  <c r="AB2976" i="2" s="1"/>
  <c r="AC2976" i="2" s="1"/>
  <c r="X2973" i="2"/>
  <c r="Y2973" i="2" s="1"/>
  <c r="Z2973" i="2" s="1"/>
  <c r="AJ2970" i="2"/>
  <c r="AK2970" i="2" s="1"/>
  <c r="AL2970" i="2" s="1"/>
  <c r="X2970" i="2"/>
  <c r="Y2970" i="2" s="1"/>
  <c r="Z2970" i="2" s="1"/>
  <c r="AJ2968" i="2"/>
  <c r="AK2968" i="2" s="1"/>
  <c r="AL2968" i="2" s="1"/>
  <c r="X2968" i="2"/>
  <c r="Y2968" i="2" s="1"/>
  <c r="Z2968" i="2" s="1"/>
  <c r="AJ2966" i="2"/>
  <c r="AK2966" i="2" s="1"/>
  <c r="AL2966" i="2" s="1"/>
  <c r="X2966" i="2"/>
  <c r="Y2966" i="2" s="1"/>
  <c r="Z2966" i="2" s="1"/>
  <c r="AJ2964" i="2"/>
  <c r="AK2964" i="2" s="1"/>
  <c r="AL2964" i="2" s="1"/>
  <c r="X2964" i="2"/>
  <c r="Y2964" i="2" s="1"/>
  <c r="Z2964" i="2" s="1"/>
  <c r="AJ2962" i="2"/>
  <c r="AK2962" i="2" s="1"/>
  <c r="AL2962" i="2" s="1"/>
  <c r="X2962" i="2"/>
  <c r="Y2962" i="2" s="1"/>
  <c r="Z2962" i="2" s="1"/>
  <c r="AA2961" i="2"/>
  <c r="AB2961" i="2" s="1"/>
  <c r="AC2961" i="2" s="1"/>
  <c r="AG2960" i="2"/>
  <c r="AH2960" i="2" s="1"/>
  <c r="AI2960" i="2" s="1"/>
  <c r="AJ2959" i="2"/>
  <c r="AK2959" i="2" s="1"/>
  <c r="AL2959" i="2" s="1"/>
  <c r="X2959" i="2"/>
  <c r="Y2959" i="2" s="1"/>
  <c r="Z2959" i="2" s="1"/>
  <c r="AA2948" i="2"/>
  <c r="AB2948" i="2" s="1"/>
  <c r="AC2948" i="2" s="1"/>
  <c r="AJ2946" i="2"/>
  <c r="AK2946" i="2" s="1"/>
  <c r="AL2946" i="2" s="1"/>
  <c r="X2946" i="2"/>
  <c r="Y2946" i="2" s="1"/>
  <c r="Z2946" i="2" s="1"/>
  <c r="AA2941" i="2"/>
  <c r="AB2941" i="2" s="1"/>
  <c r="AC2941" i="2" s="1"/>
  <c r="AG2940" i="2"/>
  <c r="AH2940" i="2" s="1"/>
  <c r="AI2940" i="2" s="1"/>
  <c r="AJ2939" i="2"/>
  <c r="AK2939" i="2" s="1"/>
  <c r="AL2939" i="2" s="1"/>
  <c r="X2939" i="2"/>
  <c r="Y2939" i="2" s="1"/>
  <c r="Z2939" i="2" s="1"/>
  <c r="AJ2932" i="2"/>
  <c r="AK2932" i="2" s="1"/>
  <c r="AL2932" i="2" s="1"/>
  <c r="AG2930" i="2"/>
  <c r="AH2930" i="2" s="1"/>
  <c r="AI2930" i="2" s="1"/>
  <c r="X2929" i="2"/>
  <c r="Y2929" i="2" s="1"/>
  <c r="Z2929" i="2" s="1"/>
  <c r="AA2926" i="2"/>
  <c r="AB2926" i="2" s="1"/>
  <c r="AC2926" i="2" s="1"/>
  <c r="AA2924" i="2"/>
  <c r="AB2924" i="2" s="1"/>
  <c r="AC2924" i="2" s="1"/>
  <c r="AJ2922" i="2"/>
  <c r="AK2922" i="2" s="1"/>
  <c r="AL2922" i="2" s="1"/>
  <c r="X2922" i="2"/>
  <c r="Y2922" i="2" s="1"/>
  <c r="Z2922" i="2" s="1"/>
  <c r="AA2919" i="2"/>
  <c r="AB2919" i="2" s="1"/>
  <c r="AC2919" i="2" s="1"/>
  <c r="AJ2917" i="2"/>
  <c r="AK2917" i="2" s="1"/>
  <c r="AL2917" i="2" s="1"/>
  <c r="AG2915" i="2"/>
  <c r="AH2915" i="2" s="1"/>
  <c r="AI2915" i="2" s="1"/>
  <c r="AG2913" i="2"/>
  <c r="AH2913" i="2" s="1"/>
  <c r="AI2913" i="2" s="1"/>
  <c r="X2912" i="2"/>
  <c r="Y2912" i="2" s="1"/>
  <c r="Z2912" i="2" s="1"/>
  <c r="AA2909" i="2"/>
  <c r="AB2909" i="2" s="1"/>
  <c r="AC2909" i="2" s="1"/>
  <c r="AG2908" i="2"/>
  <c r="AH2908" i="2" s="1"/>
  <c r="AI2908" i="2" s="1"/>
  <c r="AJ2907" i="2"/>
  <c r="AK2907" i="2" s="1"/>
  <c r="AL2907" i="2" s="1"/>
  <c r="X2907" i="2"/>
  <c r="Y2907" i="2" s="1"/>
  <c r="Z2907" i="2" s="1"/>
  <c r="AJ2900" i="2"/>
  <c r="AK2900" i="2" s="1"/>
  <c r="AL2900" i="2" s="1"/>
  <c r="AG2898" i="2"/>
  <c r="AH2898" i="2" s="1"/>
  <c r="AI2898" i="2" s="1"/>
  <c r="X2897" i="2"/>
  <c r="Y2897" i="2" s="1"/>
  <c r="Z2897" i="2" s="1"/>
  <c r="AA2894" i="2"/>
  <c r="AB2894" i="2" s="1"/>
  <c r="AC2894" i="2" s="1"/>
  <c r="AA2892" i="2"/>
  <c r="AB2892" i="2" s="1"/>
  <c r="AC2892" i="2" s="1"/>
  <c r="AJ2890" i="2"/>
  <c r="AK2890" i="2" s="1"/>
  <c r="AL2890" i="2" s="1"/>
  <c r="X2890" i="2"/>
  <c r="Y2890" i="2" s="1"/>
  <c r="Z2890" i="2" s="1"/>
  <c r="AA2887" i="2"/>
  <c r="AB2887" i="2" s="1"/>
  <c r="AC2887" i="2" s="1"/>
  <c r="AJ2885" i="2"/>
  <c r="AK2885" i="2" s="1"/>
  <c r="AL2885" i="2" s="1"/>
  <c r="AG2883" i="2"/>
  <c r="AH2883" i="2" s="1"/>
  <c r="AI2883" i="2" s="1"/>
  <c r="AG2881" i="2"/>
  <c r="AH2881" i="2" s="1"/>
  <c r="AI2881" i="2" s="1"/>
  <c r="X2880" i="2"/>
  <c r="Y2880" i="2" s="1"/>
  <c r="Z2880" i="2" s="1"/>
  <c r="AA2877" i="2"/>
  <c r="AB2877" i="2" s="1"/>
  <c r="AC2877" i="2" s="1"/>
  <c r="AG2876" i="2"/>
  <c r="AH2876" i="2" s="1"/>
  <c r="AI2876" i="2" s="1"/>
  <c r="AJ2875" i="2"/>
  <c r="AK2875" i="2" s="1"/>
  <c r="AL2875" i="2" s="1"/>
  <c r="X2875" i="2"/>
  <c r="Y2875" i="2" s="1"/>
  <c r="Z2875" i="2" s="1"/>
  <c r="AJ2868" i="2"/>
  <c r="AK2868" i="2" s="1"/>
  <c r="AL2868" i="2" s="1"/>
  <c r="AG2866" i="2"/>
  <c r="AH2866" i="2" s="1"/>
  <c r="AI2866" i="2" s="1"/>
  <c r="X2865" i="2"/>
  <c r="Y2865" i="2" s="1"/>
  <c r="Z2865" i="2" s="1"/>
  <c r="AA2862" i="2"/>
  <c r="AB2862" i="2" s="1"/>
  <c r="AC2862" i="2" s="1"/>
  <c r="AA2860" i="2"/>
  <c r="AB2860" i="2" s="1"/>
  <c r="AC2860" i="2" s="1"/>
  <c r="AJ2858" i="2"/>
  <c r="AK2858" i="2" s="1"/>
  <c r="AL2858" i="2" s="1"/>
  <c r="X2858" i="2"/>
  <c r="Y2858" i="2" s="1"/>
  <c r="Z2858" i="2" s="1"/>
  <c r="AA2855" i="2"/>
  <c r="AB2855" i="2" s="1"/>
  <c r="AC2855" i="2" s="1"/>
  <c r="AJ2853" i="2"/>
  <c r="AK2853" i="2" s="1"/>
  <c r="AL2853" i="2" s="1"/>
  <c r="AG2851" i="2"/>
  <c r="AH2851" i="2" s="1"/>
  <c r="AI2851" i="2" s="1"/>
  <c r="AG2849" i="2"/>
  <c r="AH2849" i="2" s="1"/>
  <c r="AI2849" i="2" s="1"/>
  <c r="X2848" i="2"/>
  <c r="Y2848" i="2" s="1"/>
  <c r="Z2848" i="2" s="1"/>
  <c r="AA2845" i="2"/>
  <c r="AB2845" i="2" s="1"/>
  <c r="AC2845" i="2" s="1"/>
  <c r="AG2844" i="2"/>
  <c r="AH2844" i="2" s="1"/>
  <c r="AI2844" i="2" s="1"/>
  <c r="AJ2843" i="2"/>
  <c r="AK2843" i="2" s="1"/>
  <c r="AL2843" i="2" s="1"/>
  <c r="X2843" i="2"/>
  <c r="Y2843" i="2" s="1"/>
  <c r="Z2843" i="2" s="1"/>
  <c r="AJ2836" i="2"/>
  <c r="AK2836" i="2" s="1"/>
  <c r="AL2836" i="2" s="1"/>
  <c r="AG2834" i="2"/>
  <c r="AH2834" i="2" s="1"/>
  <c r="AI2834" i="2" s="1"/>
  <c r="X2833" i="2"/>
  <c r="Y2833" i="2" s="1"/>
  <c r="Z2833" i="2" s="1"/>
  <c r="AA2830" i="2"/>
  <c r="AB2830" i="2" s="1"/>
  <c r="AC2830" i="2" s="1"/>
  <c r="AA2828" i="2"/>
  <c r="AB2828" i="2" s="1"/>
  <c r="AC2828" i="2" s="1"/>
  <c r="AJ2826" i="2"/>
  <c r="AK2826" i="2" s="1"/>
  <c r="AL2826" i="2" s="1"/>
  <c r="X2826" i="2"/>
  <c r="Y2826" i="2" s="1"/>
  <c r="Z2826" i="2" s="1"/>
  <c r="AA2823" i="2"/>
  <c r="AB2823" i="2" s="1"/>
  <c r="AC2823" i="2" s="1"/>
  <c r="AJ2821" i="2"/>
  <c r="AK2821" i="2" s="1"/>
  <c r="AL2821" i="2" s="1"/>
  <c r="AG2819" i="2"/>
  <c r="AH2819" i="2" s="1"/>
  <c r="AI2819" i="2" s="1"/>
  <c r="AG2817" i="2"/>
  <c r="AH2817" i="2" s="1"/>
  <c r="AI2817" i="2" s="1"/>
  <c r="X2816" i="2"/>
  <c r="Y2816" i="2" s="1"/>
  <c r="Z2816" i="2" s="1"/>
  <c r="AA2813" i="2"/>
  <c r="AB2813" i="2" s="1"/>
  <c r="AC2813" i="2" s="1"/>
  <c r="AG2812" i="2"/>
  <c r="AH2812" i="2" s="1"/>
  <c r="AI2812" i="2" s="1"/>
  <c r="AJ2811" i="2"/>
  <c r="AK2811" i="2" s="1"/>
  <c r="AL2811" i="2" s="1"/>
  <c r="X2809" i="2"/>
  <c r="Y2809" i="2" s="1"/>
  <c r="Z2809" i="2" s="1"/>
  <c r="AJ2807" i="2"/>
  <c r="AK2807" i="2" s="1"/>
  <c r="AL2807" i="2" s="1"/>
  <c r="X2805" i="2"/>
  <c r="Y2805" i="2" s="1"/>
  <c r="Z2805" i="2" s="1"/>
  <c r="AA2802" i="2"/>
  <c r="AB2802" i="2" s="1"/>
  <c r="AC2802" i="2" s="1"/>
  <c r="AA2800" i="2"/>
  <c r="AB2800" i="2" s="1"/>
  <c r="AC2800" i="2" s="1"/>
  <c r="AJ2798" i="2"/>
  <c r="AK2798" i="2" s="1"/>
  <c r="AL2798" i="2" s="1"/>
  <c r="X2798" i="2"/>
  <c r="Y2798" i="2" s="1"/>
  <c r="Z2798" i="2" s="1"/>
  <c r="AA2795" i="2"/>
  <c r="AB2795" i="2" s="1"/>
  <c r="AC2795" i="2" s="1"/>
  <c r="AJ2793" i="2"/>
  <c r="AK2793" i="2" s="1"/>
  <c r="AL2793" i="2" s="1"/>
  <c r="AG2791" i="2"/>
  <c r="AH2791" i="2" s="1"/>
  <c r="AI2791" i="2" s="1"/>
  <c r="AG2789" i="2"/>
  <c r="AH2789" i="2" s="1"/>
  <c r="AI2789" i="2" s="1"/>
  <c r="X2788" i="2"/>
  <c r="Y2788" i="2" s="1"/>
  <c r="Z2788" i="2" s="1"/>
  <c r="AA2785" i="2"/>
  <c r="AB2785" i="2" s="1"/>
  <c r="AC2785" i="2" s="1"/>
  <c r="AG2784" i="2"/>
  <c r="AH2784" i="2" s="1"/>
  <c r="AI2784" i="2" s="1"/>
  <c r="AJ2783" i="2"/>
  <c r="AK2783" i="2" s="1"/>
  <c r="AL2783" i="2" s="1"/>
  <c r="X2783" i="2"/>
  <c r="Y2783" i="2" s="1"/>
  <c r="Z2783" i="2" s="1"/>
  <c r="AJ2776" i="2"/>
  <c r="AK2776" i="2" s="1"/>
  <c r="AL2776" i="2" s="1"/>
  <c r="AG2774" i="2"/>
  <c r="AH2774" i="2" s="1"/>
  <c r="AI2774" i="2" s="1"/>
  <c r="X2773" i="2"/>
  <c r="Y2773" i="2" s="1"/>
  <c r="Z2773" i="2" s="1"/>
  <c r="AA2770" i="2"/>
  <c r="AB2770" i="2" s="1"/>
  <c r="AC2770" i="2" s="1"/>
  <c r="AA2768" i="2"/>
  <c r="AB2768" i="2" s="1"/>
  <c r="AC2768" i="2" s="1"/>
  <c r="AJ2766" i="2"/>
  <c r="AK2766" i="2" s="1"/>
  <c r="AL2766" i="2" s="1"/>
  <c r="X2766" i="2"/>
  <c r="Y2766" i="2" s="1"/>
  <c r="Z2766" i="2" s="1"/>
  <c r="AA2763" i="2"/>
  <c r="AB2763" i="2" s="1"/>
  <c r="AC2763" i="2" s="1"/>
  <c r="AJ2761" i="2"/>
  <c r="AK2761" i="2" s="1"/>
  <c r="AL2761" i="2" s="1"/>
  <c r="AG2759" i="2"/>
  <c r="AH2759" i="2" s="1"/>
  <c r="AI2759" i="2" s="1"/>
  <c r="AG2757" i="2"/>
  <c r="AH2757" i="2" s="1"/>
  <c r="AI2757" i="2" s="1"/>
  <c r="X2756" i="2"/>
  <c r="Y2756" i="2" s="1"/>
  <c r="Z2756" i="2" s="1"/>
  <c r="AA2753" i="2"/>
  <c r="AB2753" i="2" s="1"/>
  <c r="AC2753" i="2" s="1"/>
  <c r="AG2752" i="2"/>
  <c r="AH2752" i="2" s="1"/>
  <c r="AI2752" i="2" s="1"/>
  <c r="AJ2751" i="2"/>
  <c r="AK2751" i="2" s="1"/>
  <c r="AL2751" i="2" s="1"/>
  <c r="X2751" i="2"/>
  <c r="Y2751" i="2" s="1"/>
  <c r="Z2751" i="2" s="1"/>
  <c r="AJ2744" i="2"/>
  <c r="AK2744" i="2" s="1"/>
  <c r="AL2744" i="2" s="1"/>
  <c r="AG2742" i="2"/>
  <c r="AH2742" i="2" s="1"/>
  <c r="AI2742" i="2" s="1"/>
  <c r="X2741" i="2"/>
  <c r="Y2741" i="2" s="1"/>
  <c r="Z2741" i="2" s="1"/>
  <c r="AA2738" i="2"/>
  <c r="AB2738" i="2" s="1"/>
  <c r="AC2738" i="2" s="1"/>
  <c r="AA2736" i="2"/>
  <c r="AB2736" i="2" s="1"/>
  <c r="AC2736" i="2" s="1"/>
  <c r="AJ2734" i="2"/>
  <c r="AK2734" i="2" s="1"/>
  <c r="AL2734" i="2" s="1"/>
  <c r="X2734" i="2"/>
  <c r="Y2734" i="2" s="1"/>
  <c r="Z2734" i="2" s="1"/>
  <c r="AA2731" i="2"/>
  <c r="AB2731" i="2" s="1"/>
  <c r="AC2731" i="2" s="1"/>
  <c r="AJ2729" i="2"/>
  <c r="AK2729" i="2" s="1"/>
  <c r="AL2729" i="2" s="1"/>
  <c r="AG2727" i="2"/>
  <c r="AH2727" i="2" s="1"/>
  <c r="AI2727" i="2" s="1"/>
  <c r="AA2726" i="2"/>
  <c r="AB2726" i="2" s="1"/>
  <c r="AC2726" i="2" s="1"/>
  <c r="AJ2720" i="2"/>
  <c r="AK2720" i="2" s="1"/>
  <c r="AL2720" i="2" s="1"/>
  <c r="AG2718" i="2"/>
  <c r="AH2718" i="2" s="1"/>
  <c r="AI2718" i="2" s="1"/>
  <c r="X2717" i="2"/>
  <c r="Y2717" i="2" s="1"/>
  <c r="Z2717" i="2" s="1"/>
  <c r="AA2714" i="2"/>
  <c r="AB2714" i="2" s="1"/>
  <c r="AC2714" i="2" s="1"/>
  <c r="AA2712" i="2"/>
  <c r="AB2712" i="2" s="1"/>
  <c r="AC2712" i="2" s="1"/>
  <c r="AJ2710" i="2"/>
  <c r="AK2710" i="2" s="1"/>
  <c r="AL2710" i="2" s="1"/>
  <c r="X2710" i="2"/>
  <c r="Y2710" i="2" s="1"/>
  <c r="Z2710" i="2" s="1"/>
  <c r="AA2707" i="2"/>
  <c r="AB2707" i="2" s="1"/>
  <c r="AC2707" i="2" s="1"/>
  <c r="AJ2705" i="2"/>
  <c r="AK2705" i="2" s="1"/>
  <c r="AL2705" i="2" s="1"/>
  <c r="AG2703" i="2"/>
  <c r="AH2703" i="2" s="1"/>
  <c r="AI2703" i="2" s="1"/>
  <c r="AG2701" i="2"/>
  <c r="AH2701" i="2" s="1"/>
  <c r="AI2701" i="2" s="1"/>
  <c r="X2700" i="2"/>
  <c r="Y2700" i="2" s="1"/>
  <c r="Z2700" i="2" s="1"/>
  <c r="AA2697" i="2"/>
  <c r="AB2697" i="2" s="1"/>
  <c r="AC2697" i="2" s="1"/>
  <c r="AG2696" i="2"/>
  <c r="AH2696" i="2" s="1"/>
  <c r="AI2696" i="2" s="1"/>
  <c r="AJ2695" i="2"/>
  <c r="AK2695" i="2" s="1"/>
  <c r="AL2695" i="2" s="1"/>
  <c r="X2695" i="2"/>
  <c r="Y2695" i="2" s="1"/>
  <c r="Z2695" i="2" s="1"/>
  <c r="AG2686" i="2"/>
  <c r="AH2686" i="2" s="1"/>
  <c r="AI2686" i="2" s="1"/>
  <c r="X2685" i="2"/>
  <c r="Y2685" i="2" s="1"/>
  <c r="Z2685" i="2" s="1"/>
  <c r="AA2683" i="2"/>
  <c r="AB2683" i="2" s="1"/>
  <c r="AC2683" i="2" s="1"/>
  <c r="AG2681" i="2"/>
  <c r="AH2681" i="2" s="1"/>
  <c r="AI2681" i="2" s="1"/>
  <c r="AG2677" i="2"/>
  <c r="AH2677" i="2" s="1"/>
  <c r="AI2677" i="2" s="1"/>
  <c r="X2675" i="2"/>
  <c r="Y2675" i="2" s="1"/>
  <c r="Z2675" i="2" s="1"/>
  <c r="AG2666" i="2"/>
  <c r="AH2666" i="2" s="1"/>
  <c r="AI2666" i="2" s="1"/>
  <c r="X2658" i="2"/>
  <c r="Y2658" i="2" s="1"/>
  <c r="Z2658" i="2" s="1"/>
  <c r="AA2655" i="2"/>
  <c r="AB2655" i="2" s="1"/>
  <c r="AC2655" i="2" s="1"/>
  <c r="AJ2635" i="2"/>
  <c r="AK2635" i="2" s="1"/>
  <c r="AL2635" i="2" s="1"/>
  <c r="AG2624" i="2"/>
  <c r="AH2624" i="2" s="1"/>
  <c r="AI2624" i="2" s="1"/>
  <c r="X2616" i="2"/>
  <c r="Y2616" i="2" s="1"/>
  <c r="Z2616" i="2" s="1"/>
  <c r="AA2613" i="2"/>
  <c r="AB2613" i="2" s="1"/>
  <c r="AC2613" i="2" s="1"/>
  <c r="X2599" i="2"/>
  <c r="Y2599" i="2" s="1"/>
  <c r="Z2599" i="2" s="1"/>
  <c r="AG2590" i="2"/>
  <c r="AH2590" i="2" s="1"/>
  <c r="AI2590" i="2" s="1"/>
  <c r="AG2573" i="2"/>
  <c r="AH2573" i="2" s="1"/>
  <c r="AI2573" i="2" s="1"/>
  <c r="AJ2570" i="2"/>
  <c r="AK2570" i="2" s="1"/>
  <c r="AL2570" i="2" s="1"/>
  <c r="AG2556" i="2"/>
  <c r="AH2556" i="2" s="1"/>
  <c r="AI2556" i="2" s="1"/>
  <c r="AJ2550" i="2"/>
  <c r="AK2550" i="2" s="1"/>
  <c r="AL2550" i="2" s="1"/>
  <c r="AJ2547" i="2"/>
  <c r="AK2547" i="2" s="1"/>
  <c r="AL2547" i="2" s="1"/>
  <c r="AA2521" i="2"/>
  <c r="AB2521" i="2" s="1"/>
  <c r="AC2521" i="2" s="1"/>
  <c r="AA2518" i="2"/>
  <c r="AB2518" i="2" s="1"/>
  <c r="AC2518" i="2" s="1"/>
  <c r="AG2497" i="2"/>
  <c r="AH2497" i="2" s="1"/>
  <c r="AI2497" i="2" s="1"/>
  <c r="AG2494" i="2"/>
  <c r="AH2494" i="2" s="1"/>
  <c r="AI2494" i="2" s="1"/>
  <c r="AA2488" i="2"/>
  <c r="AB2488" i="2" s="1"/>
  <c r="AC2488" i="2" s="1"/>
  <c r="AA2485" i="2"/>
  <c r="AB2485" i="2" s="1"/>
  <c r="AC2485" i="2" s="1"/>
  <c r="X2476" i="2"/>
  <c r="Y2476" i="2" s="1"/>
  <c r="Z2476" i="2" s="1"/>
  <c r="X2473" i="2"/>
  <c r="Y2473" i="2" s="1"/>
  <c r="Z2473" i="2" s="1"/>
  <c r="AJ2466" i="2"/>
  <c r="AK2466" i="2" s="1"/>
  <c r="AL2466" i="2" s="1"/>
  <c r="AJ2463" i="2"/>
  <c r="AK2463" i="2" s="1"/>
  <c r="AL2463" i="2" s="1"/>
  <c r="AA2442" i="2"/>
  <c r="AB2442" i="2" s="1"/>
  <c r="AC2442" i="2" s="1"/>
  <c r="AJ2420" i="2"/>
  <c r="AK2420" i="2" s="1"/>
  <c r="AL2420" i="2" s="1"/>
  <c r="AG2414" i="2"/>
  <c r="AH2414" i="2" s="1"/>
  <c r="AI2414" i="2" s="1"/>
  <c r="AJ2404" i="2"/>
  <c r="AK2404" i="2" s="1"/>
  <c r="AL2404" i="2" s="1"/>
  <c r="AG2381" i="2"/>
  <c r="AH2381" i="2" s="1"/>
  <c r="AI2381" i="2" s="1"/>
  <c r="AA2363" i="2"/>
  <c r="AB2363" i="2" s="1"/>
  <c r="AC2363" i="2" s="1"/>
  <c r="X2357" i="2"/>
  <c r="Y2357" i="2" s="1"/>
  <c r="Z2357" i="2" s="1"/>
  <c r="X2344" i="2"/>
  <c r="Y2344" i="2" s="1"/>
  <c r="Z2344" i="2" s="1"/>
  <c r="AA2303" i="2"/>
  <c r="AB2303" i="2" s="1"/>
  <c r="AC2303" i="2" s="1"/>
  <c r="X2256" i="2"/>
  <c r="Y2256" i="2" s="1"/>
  <c r="Z2256" i="2" s="1"/>
  <c r="AJ2240" i="2"/>
  <c r="AK2240" i="2" s="1"/>
  <c r="AL2240" i="2" s="1"/>
  <c r="AJ2232" i="2"/>
  <c r="AK2232" i="2" s="1"/>
  <c r="AL2232" i="2" s="1"/>
  <c r="X2217" i="2"/>
  <c r="Y2217" i="2" s="1"/>
  <c r="Z2217" i="2" s="1"/>
  <c r="X2209" i="2"/>
  <c r="Y2209" i="2" s="1"/>
  <c r="Z2209" i="2" s="1"/>
  <c r="AA2201" i="2"/>
  <c r="AB2201" i="2" s="1"/>
  <c r="AC2201" i="2" s="1"/>
  <c r="AA2153" i="2"/>
  <c r="AB2153" i="2" s="1"/>
  <c r="AC2153" i="2" s="1"/>
  <c r="AA2137" i="2"/>
  <c r="AB2137" i="2" s="1"/>
  <c r="AC2137" i="2" s="1"/>
  <c r="AA2121" i="2"/>
  <c r="AB2121" i="2" s="1"/>
  <c r="AC2121" i="2" s="1"/>
  <c r="X2113" i="2"/>
  <c r="Y2113" i="2" s="1"/>
  <c r="Z2113" i="2" s="1"/>
  <c r="AG2080" i="2"/>
  <c r="AH2080" i="2" s="1"/>
  <c r="AI2080" i="2" s="1"/>
  <c r="AJ2072" i="2"/>
  <c r="AK2072" i="2" s="1"/>
  <c r="AL2072" i="2" s="1"/>
  <c r="AA2048" i="2"/>
  <c r="AB2048" i="2" s="1"/>
  <c r="AC2048" i="2" s="1"/>
  <c r="AJ2015" i="2"/>
  <c r="AK2015" i="2" s="1"/>
  <c r="AL2015" i="2" s="1"/>
  <c r="AG1999" i="2"/>
  <c r="AH1999" i="2" s="1"/>
  <c r="AI1999" i="2" s="1"/>
  <c r="X1987" i="2"/>
  <c r="Y1987" i="2" s="1"/>
  <c r="Z1987" i="2" s="1"/>
  <c r="AG1970" i="2"/>
  <c r="AH1970" i="2" s="1"/>
  <c r="AI1970" i="2" s="1"/>
  <c r="AA1930" i="2"/>
  <c r="AB1930" i="2" s="1"/>
  <c r="AC1930" i="2" s="1"/>
  <c r="AA1823" i="2"/>
  <c r="AB1823" i="2" s="1"/>
  <c r="AC1823" i="2" s="1"/>
  <c r="AJ1755" i="2"/>
  <c r="AK1755" i="2" s="1"/>
  <c r="AL1755" i="2" s="1"/>
  <c r="AJ1613" i="2"/>
  <c r="AK1613" i="2" s="1"/>
  <c r="AL1613" i="2" s="1"/>
  <c r="AJ1579" i="2"/>
  <c r="AK1579" i="2" s="1"/>
  <c r="AL1579" i="2" s="1"/>
  <c r="AA24" i="2"/>
  <c r="AB24" i="2" s="1"/>
  <c r="AC24" i="2" s="1"/>
  <c r="AA26" i="2"/>
  <c r="AB26" i="2" s="1"/>
  <c r="AC26" i="2" s="1"/>
  <c r="AA31" i="2"/>
  <c r="AB31" i="2" s="1"/>
  <c r="AC31" i="2" s="1"/>
  <c r="AA36" i="2"/>
  <c r="AB36" i="2" s="1"/>
  <c r="AC36" i="2" s="1"/>
  <c r="AA41" i="2"/>
  <c r="AB41" i="2" s="1"/>
  <c r="AC41" i="2" s="1"/>
  <c r="AA58" i="2"/>
  <c r="AB58" i="2" s="1"/>
  <c r="AC58" i="2" s="1"/>
  <c r="AA65" i="2"/>
  <c r="AB65" i="2" s="1"/>
  <c r="AC65" i="2" s="1"/>
  <c r="AA12" i="2"/>
  <c r="AB12" i="2" s="1"/>
  <c r="AC12" i="2" s="1"/>
  <c r="AA14" i="2"/>
  <c r="AB14" i="2" s="1"/>
  <c r="AC14" i="2" s="1"/>
  <c r="AA17" i="2"/>
  <c r="AB17" i="2" s="1"/>
  <c r="AC17" i="2" s="1"/>
  <c r="AA19" i="2"/>
  <c r="AB19" i="2" s="1"/>
  <c r="AC19" i="2" s="1"/>
  <c r="AA29" i="2"/>
  <c r="AB29" i="2" s="1"/>
  <c r="AC29" i="2" s="1"/>
  <c r="AA46" i="2"/>
  <c r="AB46" i="2" s="1"/>
  <c r="AC46" i="2" s="1"/>
  <c r="AA51" i="2"/>
  <c r="AB51" i="2" s="1"/>
  <c r="AC51" i="2" s="1"/>
  <c r="AA56" i="2"/>
  <c r="AB56" i="2" s="1"/>
  <c r="AC56" i="2" s="1"/>
  <c r="AA63" i="2"/>
  <c r="AB63" i="2" s="1"/>
  <c r="AC63" i="2" s="1"/>
  <c r="AA34" i="2"/>
  <c r="AB34" i="2" s="1"/>
  <c r="AC34" i="2" s="1"/>
  <c r="AA39" i="2"/>
  <c r="AB39" i="2" s="1"/>
  <c r="AC39" i="2" s="1"/>
  <c r="AA44" i="2"/>
  <c r="AB44" i="2" s="1"/>
  <c r="AC44" i="2" s="1"/>
  <c r="AA49" i="2"/>
  <c r="AB49" i="2" s="1"/>
  <c r="AC49" i="2" s="1"/>
  <c r="AA61" i="2"/>
  <c r="AB61" i="2" s="1"/>
  <c r="AC61" i="2" s="1"/>
  <c r="AA9" i="2"/>
  <c r="AB9" i="2" s="1"/>
  <c r="AC9" i="2" s="1"/>
  <c r="AA18" i="2"/>
  <c r="AB18" i="2" s="1"/>
  <c r="AC18" i="2" s="1"/>
  <c r="AA25" i="2"/>
  <c r="AB25" i="2" s="1"/>
  <c r="AC25" i="2" s="1"/>
  <c r="AA42" i="2"/>
  <c r="AB42" i="2" s="1"/>
  <c r="AC42" i="2" s="1"/>
  <c r="AA43" i="2"/>
  <c r="AB43" i="2" s="1"/>
  <c r="AC43" i="2" s="1"/>
  <c r="AA70" i="2"/>
  <c r="AB70" i="2" s="1"/>
  <c r="AC70" i="2" s="1"/>
  <c r="AA77" i="2"/>
  <c r="AB77" i="2" s="1"/>
  <c r="AC77" i="2" s="1"/>
  <c r="AA82" i="2"/>
  <c r="AB82" i="2" s="1"/>
  <c r="AC82" i="2" s="1"/>
  <c r="AA84" i="2"/>
  <c r="AB84" i="2" s="1"/>
  <c r="AC84" i="2" s="1"/>
  <c r="AA8" i="2"/>
  <c r="AB8" i="2" s="1"/>
  <c r="AC8" i="2" s="1"/>
  <c r="AA16" i="2"/>
  <c r="AB16" i="2" s="1"/>
  <c r="AC16" i="2" s="1"/>
  <c r="AA32" i="2"/>
  <c r="AB32" i="2" s="1"/>
  <c r="AC32" i="2" s="1"/>
  <c r="AA33" i="2"/>
  <c r="AB33" i="2" s="1"/>
  <c r="AC33" i="2" s="1"/>
  <c r="AA50" i="2"/>
  <c r="AB50" i="2" s="1"/>
  <c r="AC50" i="2" s="1"/>
  <c r="AA57" i="2"/>
  <c r="AB57" i="2" s="1"/>
  <c r="AC57" i="2" s="1"/>
  <c r="AA68" i="2"/>
  <c r="AB68" i="2" s="1"/>
  <c r="AC68" i="2" s="1"/>
  <c r="AA71" i="2"/>
  <c r="AB71" i="2" s="1"/>
  <c r="AC71" i="2" s="1"/>
  <c r="AA80" i="2"/>
  <c r="AB80" i="2" s="1"/>
  <c r="AC80" i="2" s="1"/>
  <c r="AA20" i="2"/>
  <c r="AB20" i="2" s="1"/>
  <c r="AC20" i="2" s="1"/>
  <c r="AA21" i="2"/>
  <c r="AB21" i="2" s="1"/>
  <c r="AC21" i="2" s="1"/>
  <c r="AA30" i="2"/>
  <c r="AB30" i="2" s="1"/>
  <c r="AC30" i="2" s="1"/>
  <c r="AA37" i="2"/>
  <c r="AB37" i="2" s="1"/>
  <c r="AC37" i="2" s="1"/>
  <c r="AA54" i="2"/>
  <c r="AB54" i="2" s="1"/>
  <c r="AC54" i="2" s="1"/>
  <c r="AA55" i="2"/>
  <c r="AB55" i="2" s="1"/>
  <c r="AC55" i="2" s="1"/>
  <c r="AA67" i="2"/>
  <c r="AB67" i="2" s="1"/>
  <c r="AC67" i="2" s="1"/>
  <c r="AA76" i="2"/>
  <c r="AB76" i="2" s="1"/>
  <c r="AC76" i="2" s="1"/>
  <c r="AA7" i="2"/>
  <c r="AB7" i="2" s="1"/>
  <c r="AC7" i="2" s="1"/>
  <c r="AA27" i="2"/>
  <c r="AB27" i="2" s="1"/>
  <c r="AC27" i="2" s="1"/>
  <c r="AA47" i="2"/>
  <c r="AB47" i="2" s="1"/>
  <c r="AC47" i="2" s="1"/>
  <c r="AA38" i="2"/>
  <c r="AB38" i="2" s="1"/>
  <c r="AC38" i="2" s="1"/>
  <c r="AA40" i="2"/>
  <c r="AB40" i="2" s="1"/>
  <c r="AC40" i="2" s="1"/>
  <c r="AA87" i="2"/>
  <c r="AB87" i="2" s="1"/>
  <c r="AC87" i="2" s="1"/>
  <c r="AA88" i="2"/>
  <c r="AB88" i="2" s="1"/>
  <c r="AC88" i="2" s="1"/>
  <c r="AA112" i="2"/>
  <c r="AB112" i="2" s="1"/>
  <c r="AC112" i="2" s="1"/>
  <c r="AA114" i="2"/>
  <c r="AB114" i="2" s="1"/>
  <c r="AC114" i="2" s="1"/>
  <c r="AA124" i="2"/>
  <c r="AB124" i="2" s="1"/>
  <c r="AC124" i="2" s="1"/>
  <c r="AA129" i="2"/>
  <c r="AB129" i="2" s="1"/>
  <c r="AC129" i="2" s="1"/>
  <c r="AA131" i="2"/>
  <c r="AB131" i="2" s="1"/>
  <c r="AC131" i="2" s="1"/>
  <c r="AA143" i="2"/>
  <c r="AB143" i="2" s="1"/>
  <c r="AC143" i="2" s="1"/>
  <c r="AA154" i="2"/>
  <c r="AB154" i="2" s="1"/>
  <c r="AC154" i="2" s="1"/>
  <c r="AA157" i="2"/>
  <c r="AB157" i="2" s="1"/>
  <c r="AC157" i="2" s="1"/>
  <c r="AA167" i="2"/>
  <c r="AB167" i="2" s="1"/>
  <c r="AC167" i="2" s="1"/>
  <c r="AA172" i="2"/>
  <c r="AB172" i="2" s="1"/>
  <c r="AC172" i="2" s="1"/>
  <c r="AA11" i="2"/>
  <c r="AB11" i="2" s="1"/>
  <c r="AC11" i="2" s="1"/>
  <c r="AA15" i="2"/>
  <c r="AB15" i="2" s="1"/>
  <c r="AC15" i="2" s="1"/>
  <c r="AA53" i="2"/>
  <c r="AB53" i="2" s="1"/>
  <c r="AC53" i="2" s="1"/>
  <c r="AA64" i="2"/>
  <c r="AB64" i="2" s="1"/>
  <c r="AC64" i="2" s="1"/>
  <c r="AA86" i="2"/>
  <c r="AB86" i="2" s="1"/>
  <c r="AC86" i="2" s="1"/>
  <c r="AA97" i="2"/>
  <c r="AB97" i="2" s="1"/>
  <c r="AC97" i="2" s="1"/>
  <c r="AA102" i="2"/>
  <c r="AB102" i="2" s="1"/>
  <c r="AC102" i="2" s="1"/>
  <c r="AA105" i="2"/>
  <c r="AB105" i="2" s="1"/>
  <c r="AC105" i="2" s="1"/>
  <c r="AA35" i="2"/>
  <c r="AB35" i="2" s="1"/>
  <c r="AC35" i="2" s="1"/>
  <c r="AA62" i="2"/>
  <c r="AB62" i="2" s="1"/>
  <c r="AC62" i="2" s="1"/>
  <c r="AA75" i="2"/>
  <c r="AB75" i="2" s="1"/>
  <c r="AC75" i="2" s="1"/>
  <c r="AA85" i="2"/>
  <c r="AB85" i="2" s="1"/>
  <c r="AC85" i="2" s="1"/>
  <c r="AA95" i="2"/>
  <c r="AB95" i="2" s="1"/>
  <c r="AC95" i="2" s="1"/>
  <c r="AA108" i="2"/>
  <c r="AB108" i="2" s="1"/>
  <c r="AC108" i="2" s="1"/>
  <c r="AA110" i="2"/>
  <c r="AB110" i="2" s="1"/>
  <c r="AC110" i="2" s="1"/>
  <c r="AA115" i="2"/>
  <c r="AB115" i="2" s="1"/>
  <c r="AC115" i="2" s="1"/>
  <c r="AA120" i="2"/>
  <c r="AB120" i="2" s="1"/>
  <c r="AC120" i="2" s="1"/>
  <c r="AA122" i="2"/>
  <c r="AB122" i="2" s="1"/>
  <c r="AC122" i="2" s="1"/>
  <c r="AA125" i="2"/>
  <c r="AB125" i="2" s="1"/>
  <c r="AC125" i="2" s="1"/>
  <c r="AA137" i="2"/>
  <c r="AB137" i="2" s="1"/>
  <c r="AC137" i="2" s="1"/>
  <c r="AA139" i="2"/>
  <c r="AB139" i="2" s="1"/>
  <c r="AC139" i="2" s="1"/>
  <c r="AA149" i="2"/>
  <c r="AB149" i="2" s="1"/>
  <c r="AC149" i="2" s="1"/>
  <c r="AA171" i="2"/>
  <c r="AB171" i="2" s="1"/>
  <c r="AC171" i="2" s="1"/>
  <c r="AA173" i="2"/>
  <c r="AB173" i="2" s="1"/>
  <c r="AC173" i="2" s="1"/>
  <c r="AA69" i="2"/>
  <c r="AB69" i="2" s="1"/>
  <c r="AC69" i="2" s="1"/>
  <c r="AA78" i="2"/>
  <c r="AB78" i="2" s="1"/>
  <c r="AC78" i="2" s="1"/>
  <c r="AA90" i="2"/>
  <c r="AB90" i="2" s="1"/>
  <c r="AC90" i="2" s="1"/>
  <c r="AA98" i="2"/>
  <c r="AB98" i="2" s="1"/>
  <c r="AC98" i="2" s="1"/>
  <c r="AA104" i="2"/>
  <c r="AB104" i="2" s="1"/>
  <c r="AC104" i="2" s="1"/>
  <c r="AA106" i="2"/>
  <c r="AB106" i="2" s="1"/>
  <c r="AC106" i="2" s="1"/>
  <c r="AA128" i="2"/>
  <c r="AB128" i="2" s="1"/>
  <c r="AC128" i="2" s="1"/>
  <c r="AA141" i="2"/>
  <c r="AB141" i="2" s="1"/>
  <c r="AC141" i="2" s="1"/>
  <c r="AA22" i="2"/>
  <c r="AB22" i="2" s="1"/>
  <c r="AC22" i="2" s="1"/>
  <c r="AA73" i="2"/>
  <c r="AB73" i="2" s="1"/>
  <c r="AC73" i="2" s="1"/>
  <c r="AA123" i="2"/>
  <c r="AB123" i="2" s="1"/>
  <c r="AC123" i="2" s="1"/>
  <c r="AA126" i="2"/>
  <c r="AB126" i="2" s="1"/>
  <c r="AC126" i="2" s="1"/>
  <c r="AA127" i="2"/>
  <c r="AB127" i="2" s="1"/>
  <c r="AC127" i="2" s="1"/>
  <c r="AA142" i="2"/>
  <c r="AB142" i="2" s="1"/>
  <c r="AC142" i="2" s="1"/>
  <c r="AA144" i="2"/>
  <c r="AB144" i="2" s="1"/>
  <c r="AC144" i="2" s="1"/>
  <c r="AA48" i="2"/>
  <c r="AB48" i="2" s="1"/>
  <c r="AC48" i="2" s="1"/>
  <c r="AA60" i="2"/>
  <c r="AB60" i="2" s="1"/>
  <c r="AC60" i="2" s="1"/>
  <c r="AA89" i="2"/>
  <c r="AB89" i="2" s="1"/>
  <c r="AC89" i="2" s="1"/>
  <c r="AA113" i="2"/>
  <c r="AB113" i="2" s="1"/>
  <c r="AC113" i="2" s="1"/>
  <c r="AA130" i="2"/>
  <c r="AB130" i="2" s="1"/>
  <c r="AC130" i="2" s="1"/>
  <c r="AA52" i="2"/>
  <c r="AB52" i="2" s="1"/>
  <c r="AC52" i="2" s="1"/>
  <c r="AA66" i="2"/>
  <c r="AB66" i="2" s="1"/>
  <c r="AC66" i="2" s="1"/>
  <c r="AA96" i="2"/>
  <c r="AB96" i="2" s="1"/>
  <c r="AC96" i="2" s="1"/>
  <c r="AA116" i="2"/>
  <c r="AB116" i="2" s="1"/>
  <c r="AC116" i="2" s="1"/>
  <c r="AA13" i="2"/>
  <c r="AB13" i="2" s="1"/>
  <c r="AC13" i="2" s="1"/>
  <c r="AA72" i="2"/>
  <c r="AB72" i="2" s="1"/>
  <c r="AC72" i="2" s="1"/>
  <c r="AA81" i="2"/>
  <c r="AB81" i="2" s="1"/>
  <c r="AC81" i="2" s="1"/>
  <c r="AA83" i="2"/>
  <c r="AB83" i="2" s="1"/>
  <c r="AC83" i="2" s="1"/>
  <c r="AA93" i="2"/>
  <c r="AB93" i="2" s="1"/>
  <c r="AC93" i="2" s="1"/>
  <c r="AA94" i="2"/>
  <c r="AB94" i="2" s="1"/>
  <c r="AC94" i="2" s="1"/>
  <c r="AA134" i="2"/>
  <c r="AB134" i="2" s="1"/>
  <c r="AC134" i="2" s="1"/>
  <c r="AA135" i="2"/>
  <c r="AB135" i="2" s="1"/>
  <c r="AC135" i="2" s="1"/>
  <c r="AA28" i="2"/>
  <c r="AB28" i="2" s="1"/>
  <c r="AC28" i="2" s="1"/>
  <c r="AA74" i="2"/>
  <c r="AB74" i="2" s="1"/>
  <c r="AC74" i="2" s="1"/>
  <c r="AA79" i="2"/>
  <c r="AB79" i="2" s="1"/>
  <c r="AC79" i="2" s="1"/>
  <c r="AA163" i="2"/>
  <c r="AB163" i="2" s="1"/>
  <c r="AC163" i="2" s="1"/>
  <c r="AA187" i="2"/>
  <c r="AB187" i="2" s="1"/>
  <c r="AC187" i="2" s="1"/>
  <c r="AA196" i="2"/>
  <c r="AB196" i="2" s="1"/>
  <c r="AC196" i="2" s="1"/>
  <c r="AA214" i="2"/>
  <c r="AB214" i="2" s="1"/>
  <c r="AC214" i="2" s="1"/>
  <c r="AA222" i="2"/>
  <c r="AB222" i="2" s="1"/>
  <c r="AC222" i="2" s="1"/>
  <c r="AA240" i="2"/>
  <c r="AB240" i="2" s="1"/>
  <c r="AC240" i="2" s="1"/>
  <c r="AA92" i="2"/>
  <c r="AB92" i="2" s="1"/>
  <c r="AC92" i="2" s="1"/>
  <c r="AA101" i="2"/>
  <c r="AB101" i="2" s="1"/>
  <c r="AC101" i="2" s="1"/>
  <c r="AA107" i="2"/>
  <c r="AB107" i="2" s="1"/>
  <c r="AC107" i="2" s="1"/>
  <c r="AA140" i="2"/>
  <c r="AB140" i="2" s="1"/>
  <c r="AC140" i="2" s="1"/>
  <c r="AA145" i="2"/>
  <c r="AB145" i="2" s="1"/>
  <c r="AC145" i="2" s="1"/>
  <c r="AA153" i="2"/>
  <c r="AB153" i="2" s="1"/>
  <c r="AC153" i="2" s="1"/>
  <c r="AA156" i="2"/>
  <c r="AB156" i="2" s="1"/>
  <c r="AC156" i="2" s="1"/>
  <c r="AA159" i="2"/>
  <c r="AB159" i="2" s="1"/>
  <c r="AC159" i="2" s="1"/>
  <c r="AA164" i="2"/>
  <c r="AB164" i="2" s="1"/>
  <c r="AC164" i="2" s="1"/>
  <c r="AA168" i="2"/>
  <c r="AB168" i="2" s="1"/>
  <c r="AC168" i="2" s="1"/>
  <c r="AA201" i="2"/>
  <c r="AB201" i="2" s="1"/>
  <c r="AC201" i="2" s="1"/>
  <c r="AA217" i="2"/>
  <c r="AB217" i="2" s="1"/>
  <c r="AC217" i="2" s="1"/>
  <c r="AA241" i="2"/>
  <c r="AB241" i="2" s="1"/>
  <c r="AC241" i="2" s="1"/>
  <c r="AA249" i="2"/>
  <c r="AB249" i="2" s="1"/>
  <c r="AC249" i="2" s="1"/>
  <c r="AA257" i="2"/>
  <c r="AB257" i="2" s="1"/>
  <c r="AC257" i="2" s="1"/>
  <c r="AA10" i="2"/>
  <c r="AB10" i="2" s="1"/>
  <c r="AC10" i="2" s="1"/>
  <c r="AA118" i="2"/>
  <c r="AB118" i="2" s="1"/>
  <c r="AC118" i="2" s="1"/>
  <c r="AA133" i="2"/>
  <c r="AB133" i="2" s="1"/>
  <c r="AC133" i="2" s="1"/>
  <c r="AA146" i="2"/>
  <c r="AB146" i="2" s="1"/>
  <c r="AC146" i="2" s="1"/>
  <c r="AA151" i="2"/>
  <c r="AB151" i="2" s="1"/>
  <c r="AC151" i="2" s="1"/>
  <c r="AA152" i="2"/>
  <c r="AB152" i="2" s="1"/>
  <c r="AC152" i="2" s="1"/>
  <c r="AA155" i="2"/>
  <c r="AB155" i="2" s="1"/>
  <c r="AC155" i="2" s="1"/>
  <c r="AA158" i="2"/>
  <c r="AB158" i="2" s="1"/>
  <c r="AC158" i="2" s="1"/>
  <c r="AA160" i="2"/>
  <c r="AB160" i="2" s="1"/>
  <c r="AC160" i="2" s="1"/>
  <c r="AA161" i="2"/>
  <c r="AB161" i="2" s="1"/>
  <c r="AC161" i="2" s="1"/>
  <c r="AA162" i="2"/>
  <c r="AB162" i="2" s="1"/>
  <c r="AC162" i="2" s="1"/>
  <c r="AA165" i="2"/>
  <c r="AB165" i="2" s="1"/>
  <c r="AC165" i="2" s="1"/>
  <c r="AA166" i="2"/>
  <c r="AB166" i="2" s="1"/>
  <c r="AC166" i="2" s="1"/>
  <c r="AA169" i="2"/>
  <c r="AB169" i="2" s="1"/>
  <c r="AC169" i="2" s="1"/>
  <c r="AA170" i="2"/>
  <c r="AB170" i="2" s="1"/>
  <c r="AC170" i="2" s="1"/>
  <c r="AA185" i="2"/>
  <c r="AB185" i="2" s="1"/>
  <c r="AC185" i="2" s="1"/>
  <c r="AA23" i="2"/>
  <c r="AB23" i="2" s="1"/>
  <c r="AC23" i="2" s="1"/>
  <c r="AA99" i="2"/>
  <c r="AB99" i="2" s="1"/>
  <c r="AC99" i="2" s="1"/>
  <c r="AA179" i="2"/>
  <c r="AB179" i="2" s="1"/>
  <c r="AC179" i="2" s="1"/>
  <c r="AA190" i="2"/>
  <c r="AB190" i="2" s="1"/>
  <c r="AC190" i="2" s="1"/>
  <c r="AA192" i="2"/>
  <c r="AB192" i="2" s="1"/>
  <c r="AC192" i="2" s="1"/>
  <c r="AA210" i="2"/>
  <c r="AB210" i="2" s="1"/>
  <c r="AC210" i="2" s="1"/>
  <c r="AA212" i="2"/>
  <c r="AB212" i="2" s="1"/>
  <c r="AC212" i="2" s="1"/>
  <c r="AA220" i="2"/>
  <c r="AB220" i="2" s="1"/>
  <c r="AC220" i="2" s="1"/>
  <c r="AA229" i="2"/>
  <c r="AB229" i="2" s="1"/>
  <c r="AC229" i="2" s="1"/>
  <c r="AA232" i="2"/>
  <c r="AB232" i="2" s="1"/>
  <c r="AC232" i="2" s="1"/>
  <c r="AA238" i="2"/>
  <c r="AB238" i="2" s="1"/>
  <c r="AC238" i="2" s="1"/>
  <c r="AA243" i="2"/>
  <c r="AB243" i="2" s="1"/>
  <c r="AC243" i="2" s="1"/>
  <c r="AA250" i="2"/>
  <c r="AB250" i="2" s="1"/>
  <c r="AC250" i="2" s="1"/>
  <c r="AA258" i="2"/>
  <c r="AB258" i="2" s="1"/>
  <c r="AC258" i="2" s="1"/>
  <c r="AA136" i="2"/>
  <c r="AB136" i="2" s="1"/>
  <c r="AC136" i="2" s="1"/>
  <c r="AA117" i="2"/>
  <c r="AB117" i="2" s="1"/>
  <c r="AC117" i="2" s="1"/>
  <c r="AA181" i="2"/>
  <c r="AB181" i="2" s="1"/>
  <c r="AC181" i="2" s="1"/>
  <c r="AA193" i="2"/>
  <c r="AB193" i="2" s="1"/>
  <c r="AC193" i="2" s="1"/>
  <c r="AA215" i="2"/>
  <c r="AB215" i="2" s="1"/>
  <c r="AC215" i="2" s="1"/>
  <c r="AA216" i="2"/>
  <c r="AB216" i="2" s="1"/>
  <c r="AC216" i="2" s="1"/>
  <c r="AA109" i="2"/>
  <c r="AB109" i="2" s="1"/>
  <c r="AC109" i="2" s="1"/>
  <c r="AA119" i="2"/>
  <c r="AB119" i="2" s="1"/>
  <c r="AC119" i="2" s="1"/>
  <c r="AA132" i="2"/>
  <c r="AB132" i="2" s="1"/>
  <c r="AC132" i="2" s="1"/>
  <c r="AA138" i="2"/>
  <c r="AB138" i="2" s="1"/>
  <c r="AC138" i="2" s="1"/>
  <c r="AA195" i="2"/>
  <c r="AB195" i="2" s="1"/>
  <c r="AC195" i="2" s="1"/>
  <c r="AA197" i="2"/>
  <c r="AB197" i="2" s="1"/>
  <c r="AC197" i="2" s="1"/>
  <c r="AA218" i="2"/>
  <c r="AB218" i="2" s="1"/>
  <c r="AC218" i="2" s="1"/>
  <c r="AA248" i="2"/>
  <c r="AB248" i="2" s="1"/>
  <c r="AC248" i="2" s="1"/>
  <c r="AA260" i="2"/>
  <c r="AB260" i="2" s="1"/>
  <c r="AC260" i="2" s="1"/>
  <c r="AA45" i="2"/>
  <c r="AB45" i="2" s="1"/>
  <c r="AC45" i="2" s="1"/>
  <c r="AA91" i="2"/>
  <c r="AB91" i="2" s="1"/>
  <c r="AC91" i="2" s="1"/>
  <c r="AA103" i="2"/>
  <c r="AB103" i="2" s="1"/>
  <c r="AC103" i="2" s="1"/>
  <c r="AA175" i="2"/>
  <c r="AB175" i="2" s="1"/>
  <c r="AC175" i="2" s="1"/>
  <c r="AA186" i="2"/>
  <c r="AB186" i="2" s="1"/>
  <c r="AC186" i="2" s="1"/>
  <c r="AA188" i="2"/>
  <c r="AB188" i="2" s="1"/>
  <c r="AC188" i="2" s="1"/>
  <c r="AA203" i="2"/>
  <c r="AB203" i="2" s="1"/>
  <c r="AC203" i="2" s="1"/>
  <c r="AA204" i="2"/>
  <c r="AB204" i="2" s="1"/>
  <c r="AC204" i="2" s="1"/>
  <c r="AA211" i="2"/>
  <c r="AB211" i="2" s="1"/>
  <c r="AC211" i="2" s="1"/>
  <c r="AA225" i="2"/>
  <c r="AB225" i="2" s="1"/>
  <c r="AC225" i="2" s="1"/>
  <c r="AA231" i="2"/>
  <c r="AB231" i="2" s="1"/>
  <c r="AC231" i="2" s="1"/>
  <c r="AA235" i="2"/>
  <c r="AB235" i="2" s="1"/>
  <c r="AC235" i="2" s="1"/>
  <c r="AA147" i="2"/>
  <c r="AB147" i="2" s="1"/>
  <c r="AC147" i="2" s="1"/>
  <c r="AA174" i="2"/>
  <c r="AB174" i="2" s="1"/>
  <c r="AC174" i="2" s="1"/>
  <c r="AA176" i="2"/>
  <c r="AB176" i="2" s="1"/>
  <c r="AC176" i="2" s="1"/>
  <c r="AA205" i="2"/>
  <c r="AB205" i="2" s="1"/>
  <c r="AC205" i="2" s="1"/>
  <c r="AA207" i="2"/>
  <c r="AB207" i="2" s="1"/>
  <c r="AC207" i="2" s="1"/>
  <c r="AA221" i="2"/>
  <c r="AB221" i="2" s="1"/>
  <c r="AC221" i="2" s="1"/>
  <c r="AA234" i="2"/>
  <c r="AB234" i="2" s="1"/>
  <c r="AC234" i="2" s="1"/>
  <c r="AA239" i="2"/>
  <c r="AB239" i="2" s="1"/>
  <c r="AC239" i="2" s="1"/>
  <c r="AA242" i="2"/>
  <c r="AB242" i="2" s="1"/>
  <c r="AC242" i="2" s="1"/>
  <c r="AA252" i="2"/>
  <c r="AB252" i="2" s="1"/>
  <c r="AC252" i="2" s="1"/>
  <c r="AA263" i="2"/>
  <c r="AB263" i="2" s="1"/>
  <c r="AC263" i="2" s="1"/>
  <c r="AA148" i="2"/>
  <c r="AB148" i="2" s="1"/>
  <c r="AC148" i="2" s="1"/>
  <c r="AA183" i="2"/>
  <c r="AB183" i="2" s="1"/>
  <c r="AC183" i="2" s="1"/>
  <c r="AA209" i="2"/>
  <c r="AB209" i="2" s="1"/>
  <c r="AC209" i="2" s="1"/>
  <c r="AA223" i="2"/>
  <c r="AB223" i="2" s="1"/>
  <c r="AC223" i="2" s="1"/>
  <c r="AA226" i="2"/>
  <c r="AB226" i="2" s="1"/>
  <c r="AC226" i="2" s="1"/>
  <c r="AA236" i="2"/>
  <c r="AB236" i="2" s="1"/>
  <c r="AC236" i="2" s="1"/>
  <c r="AA244" i="2"/>
  <c r="AB244" i="2" s="1"/>
  <c r="AC244" i="2" s="1"/>
  <c r="AA59" i="2"/>
  <c r="AB59" i="2" s="1"/>
  <c r="AC59" i="2" s="1"/>
  <c r="AA206" i="2"/>
  <c r="AB206" i="2" s="1"/>
  <c r="AC206" i="2" s="1"/>
  <c r="AA228" i="2"/>
  <c r="AB228" i="2" s="1"/>
  <c r="AC228" i="2" s="1"/>
  <c r="AA271" i="2"/>
  <c r="AB271" i="2" s="1"/>
  <c r="AC271" i="2" s="1"/>
  <c r="AA276" i="2"/>
  <c r="AB276" i="2" s="1"/>
  <c r="AC276" i="2" s="1"/>
  <c r="AA111" i="2"/>
  <c r="AB111" i="2" s="1"/>
  <c r="AC111" i="2" s="1"/>
  <c r="AA121" i="2"/>
  <c r="AB121" i="2" s="1"/>
  <c r="AC121" i="2" s="1"/>
  <c r="AA150" i="2"/>
  <c r="AB150" i="2" s="1"/>
  <c r="AC150" i="2" s="1"/>
  <c r="AA182" i="2"/>
  <c r="AB182" i="2" s="1"/>
  <c r="AC182" i="2" s="1"/>
  <c r="AA184" i="2"/>
  <c r="AB184" i="2" s="1"/>
  <c r="AC184" i="2" s="1"/>
  <c r="AA208" i="2"/>
  <c r="AB208" i="2" s="1"/>
  <c r="AC208" i="2" s="1"/>
  <c r="AA219" i="2"/>
  <c r="AB219" i="2" s="1"/>
  <c r="AC219" i="2" s="1"/>
  <c r="AA230" i="2"/>
  <c r="AB230" i="2" s="1"/>
  <c r="AC230" i="2" s="1"/>
  <c r="AA237" i="2"/>
  <c r="AB237" i="2" s="1"/>
  <c r="AC237" i="2" s="1"/>
  <c r="AA246" i="2"/>
  <c r="AB246" i="2" s="1"/>
  <c r="AC246" i="2" s="1"/>
  <c r="AA255" i="2"/>
  <c r="AB255" i="2" s="1"/>
  <c r="AC255" i="2" s="1"/>
  <c r="AA265" i="2"/>
  <c r="AB265" i="2" s="1"/>
  <c r="AC265" i="2" s="1"/>
  <c r="AA272" i="2"/>
  <c r="AB272" i="2" s="1"/>
  <c r="AC272" i="2" s="1"/>
  <c r="AA191" i="2"/>
  <c r="AB191" i="2" s="1"/>
  <c r="AC191" i="2" s="1"/>
  <c r="AA198" i="2"/>
  <c r="AB198" i="2" s="1"/>
  <c r="AC198" i="2" s="1"/>
  <c r="AA202" i="2"/>
  <c r="AB202" i="2" s="1"/>
  <c r="AC202" i="2" s="1"/>
  <c r="AA251" i="2"/>
  <c r="AB251" i="2" s="1"/>
  <c r="AC251" i="2" s="1"/>
  <c r="AA262" i="2"/>
  <c r="AB262" i="2" s="1"/>
  <c r="AC262" i="2" s="1"/>
  <c r="AA270" i="2"/>
  <c r="AB270" i="2" s="1"/>
  <c r="AC270" i="2" s="1"/>
  <c r="AA274" i="2"/>
  <c r="AB274" i="2" s="1"/>
  <c r="AC274" i="2" s="1"/>
  <c r="AA278" i="2"/>
  <c r="AB278" i="2" s="1"/>
  <c r="AC278" i="2" s="1"/>
  <c r="AA287" i="2"/>
  <c r="AB287" i="2" s="1"/>
  <c r="AC287" i="2" s="1"/>
  <c r="AA292" i="2"/>
  <c r="AB292" i="2" s="1"/>
  <c r="AC292" i="2" s="1"/>
  <c r="AA297" i="2"/>
  <c r="AB297" i="2" s="1"/>
  <c r="AC297" i="2" s="1"/>
  <c r="AA317" i="2"/>
  <c r="AB317" i="2" s="1"/>
  <c r="AC317" i="2" s="1"/>
  <c r="AA319" i="2"/>
  <c r="AB319" i="2" s="1"/>
  <c r="AC319" i="2" s="1"/>
  <c r="AA324" i="2"/>
  <c r="AB324" i="2" s="1"/>
  <c r="AC324" i="2" s="1"/>
  <c r="AA326" i="2"/>
  <c r="AB326" i="2" s="1"/>
  <c r="AC326" i="2" s="1"/>
  <c r="AA332" i="2"/>
  <c r="AB332" i="2" s="1"/>
  <c r="AC332" i="2" s="1"/>
  <c r="AA334" i="2"/>
  <c r="AB334" i="2" s="1"/>
  <c r="AC334" i="2" s="1"/>
  <c r="AA345" i="2"/>
  <c r="AB345" i="2" s="1"/>
  <c r="AC345" i="2" s="1"/>
  <c r="AA348" i="2"/>
  <c r="AB348" i="2" s="1"/>
  <c r="AC348" i="2" s="1"/>
  <c r="AA213" i="2"/>
  <c r="AB213" i="2" s="1"/>
  <c r="AC213" i="2" s="1"/>
  <c r="AA233" i="2"/>
  <c r="AB233" i="2" s="1"/>
  <c r="AC233" i="2" s="1"/>
  <c r="AA256" i="2"/>
  <c r="AB256" i="2" s="1"/>
  <c r="AC256" i="2" s="1"/>
  <c r="AA266" i="2"/>
  <c r="AB266" i="2" s="1"/>
  <c r="AC266" i="2" s="1"/>
  <c r="AA269" i="2"/>
  <c r="AB269" i="2" s="1"/>
  <c r="AC269" i="2" s="1"/>
  <c r="AA273" i="2"/>
  <c r="AB273" i="2" s="1"/>
  <c r="AC273" i="2" s="1"/>
  <c r="AA283" i="2"/>
  <c r="AB283" i="2" s="1"/>
  <c r="AC283" i="2" s="1"/>
  <c r="AA288" i="2"/>
  <c r="AB288" i="2" s="1"/>
  <c r="AC288" i="2" s="1"/>
  <c r="AA293" i="2"/>
  <c r="AB293" i="2" s="1"/>
  <c r="AC293" i="2" s="1"/>
  <c r="AA305" i="2"/>
  <c r="AB305" i="2" s="1"/>
  <c r="AC305" i="2" s="1"/>
  <c r="AA307" i="2"/>
  <c r="AB307" i="2" s="1"/>
  <c r="AC307" i="2" s="1"/>
  <c r="AA310" i="2"/>
  <c r="AB310" i="2" s="1"/>
  <c r="AC310" i="2" s="1"/>
  <c r="AA312" i="2"/>
  <c r="AB312" i="2" s="1"/>
  <c r="AC312" i="2" s="1"/>
  <c r="AA329" i="2"/>
  <c r="AB329" i="2" s="1"/>
  <c r="AC329" i="2" s="1"/>
  <c r="AA340" i="2"/>
  <c r="AB340" i="2" s="1"/>
  <c r="AC340" i="2" s="1"/>
  <c r="AA343" i="2"/>
  <c r="AB343" i="2" s="1"/>
  <c r="AC343" i="2" s="1"/>
  <c r="AA346" i="2"/>
  <c r="AB346" i="2" s="1"/>
  <c r="AC346" i="2" s="1"/>
  <c r="AA353" i="2"/>
  <c r="AB353" i="2" s="1"/>
  <c r="AC353" i="2" s="1"/>
  <c r="AA356" i="2"/>
  <c r="AB356" i="2" s="1"/>
  <c r="AC356" i="2" s="1"/>
  <c r="AA199" i="2"/>
  <c r="AB199" i="2" s="1"/>
  <c r="AC199" i="2" s="1"/>
  <c r="AA254" i="2"/>
  <c r="AB254" i="2" s="1"/>
  <c r="AC254" i="2" s="1"/>
  <c r="AA279" i="2"/>
  <c r="AB279" i="2" s="1"/>
  <c r="AC279" i="2" s="1"/>
  <c r="AA284" i="2"/>
  <c r="AB284" i="2" s="1"/>
  <c r="AC284" i="2" s="1"/>
  <c r="AA289" i="2"/>
  <c r="AB289" i="2" s="1"/>
  <c r="AC289" i="2" s="1"/>
  <c r="AA302" i="2"/>
  <c r="AB302" i="2" s="1"/>
  <c r="AC302" i="2" s="1"/>
  <c r="AA322" i="2"/>
  <c r="AB322" i="2" s="1"/>
  <c r="AC322" i="2" s="1"/>
  <c r="AA327" i="2"/>
  <c r="AB327" i="2" s="1"/>
  <c r="AC327" i="2" s="1"/>
  <c r="AA330" i="2"/>
  <c r="AB330" i="2" s="1"/>
  <c r="AC330" i="2" s="1"/>
  <c r="AA335" i="2"/>
  <c r="AB335" i="2" s="1"/>
  <c r="AC335" i="2" s="1"/>
  <c r="AA337" i="2"/>
  <c r="AB337" i="2" s="1"/>
  <c r="AC337" i="2" s="1"/>
  <c r="AA351" i="2"/>
  <c r="AB351" i="2" s="1"/>
  <c r="AC351" i="2" s="1"/>
  <c r="AA354" i="2"/>
  <c r="AB354" i="2" s="1"/>
  <c r="AC354" i="2" s="1"/>
  <c r="AA359" i="2"/>
  <c r="AB359" i="2" s="1"/>
  <c r="AC359" i="2" s="1"/>
  <c r="AA362" i="2"/>
  <c r="AB362" i="2" s="1"/>
  <c r="AC362" i="2" s="1"/>
  <c r="AA189" i="2"/>
  <c r="AB189" i="2" s="1"/>
  <c r="AC189" i="2" s="1"/>
  <c r="AA247" i="2"/>
  <c r="AB247" i="2" s="1"/>
  <c r="AC247" i="2" s="1"/>
  <c r="AA261" i="2"/>
  <c r="AB261" i="2" s="1"/>
  <c r="AC261" i="2" s="1"/>
  <c r="AA281" i="2"/>
  <c r="AB281" i="2" s="1"/>
  <c r="AC281" i="2" s="1"/>
  <c r="AA294" i="2"/>
  <c r="AB294" i="2" s="1"/>
  <c r="AC294" i="2" s="1"/>
  <c r="AA303" i="2"/>
  <c r="AB303" i="2" s="1"/>
  <c r="AC303" i="2" s="1"/>
  <c r="AA313" i="2"/>
  <c r="AB313" i="2" s="1"/>
  <c r="AC313" i="2" s="1"/>
  <c r="AA318" i="2"/>
  <c r="AB318" i="2" s="1"/>
  <c r="AC318" i="2" s="1"/>
  <c r="AA336" i="2"/>
  <c r="AB336" i="2" s="1"/>
  <c r="AC336" i="2" s="1"/>
  <c r="AA360" i="2"/>
  <c r="AB360" i="2" s="1"/>
  <c r="AC360" i="2" s="1"/>
  <c r="AA366" i="2"/>
  <c r="AB366" i="2" s="1"/>
  <c r="AC366" i="2" s="1"/>
  <c r="AA368" i="2"/>
  <c r="AB368" i="2" s="1"/>
  <c r="AC368" i="2" s="1"/>
  <c r="AA177" i="2"/>
  <c r="AB177" i="2" s="1"/>
  <c r="AC177" i="2" s="1"/>
  <c r="AA200" i="2"/>
  <c r="AB200" i="2" s="1"/>
  <c r="AC200" i="2" s="1"/>
  <c r="AA277" i="2"/>
  <c r="AB277" i="2" s="1"/>
  <c r="AC277" i="2" s="1"/>
  <c r="AA290" i="2"/>
  <c r="AB290" i="2" s="1"/>
  <c r="AC290" i="2" s="1"/>
  <c r="AA299" i="2"/>
  <c r="AB299" i="2" s="1"/>
  <c r="AC299" i="2" s="1"/>
  <c r="AA306" i="2"/>
  <c r="AB306" i="2" s="1"/>
  <c r="AC306" i="2" s="1"/>
  <c r="AA316" i="2"/>
  <c r="AB316" i="2" s="1"/>
  <c r="AC316" i="2" s="1"/>
  <c r="AA323" i="2"/>
  <c r="AB323" i="2" s="1"/>
  <c r="AC323" i="2" s="1"/>
  <c r="AA331" i="2"/>
  <c r="AB331" i="2" s="1"/>
  <c r="AC331" i="2" s="1"/>
  <c r="AA342" i="2"/>
  <c r="AB342" i="2" s="1"/>
  <c r="AC342" i="2" s="1"/>
  <c r="AA347" i="2"/>
  <c r="AB347" i="2" s="1"/>
  <c r="AC347" i="2" s="1"/>
  <c r="AA349" i="2"/>
  <c r="AB349" i="2" s="1"/>
  <c r="AC349" i="2" s="1"/>
  <c r="AA180" i="2"/>
  <c r="AB180" i="2" s="1"/>
  <c r="AC180" i="2" s="1"/>
  <c r="AA245" i="2"/>
  <c r="AB245" i="2" s="1"/>
  <c r="AC245" i="2" s="1"/>
  <c r="AA259" i="2"/>
  <c r="AB259" i="2" s="1"/>
  <c r="AC259" i="2" s="1"/>
  <c r="AA264" i="2"/>
  <c r="AB264" i="2" s="1"/>
  <c r="AC264" i="2" s="1"/>
  <c r="AA275" i="2"/>
  <c r="AB275" i="2" s="1"/>
  <c r="AC275" i="2" s="1"/>
  <c r="AA280" i="2"/>
  <c r="AB280" i="2" s="1"/>
  <c r="AC280" i="2" s="1"/>
  <c r="AA282" i="2"/>
  <c r="AB282" i="2" s="1"/>
  <c r="AC282" i="2" s="1"/>
  <c r="AA304" i="2"/>
  <c r="AB304" i="2" s="1"/>
  <c r="AC304" i="2" s="1"/>
  <c r="AA321" i="2"/>
  <c r="AB321" i="2" s="1"/>
  <c r="AC321" i="2" s="1"/>
  <c r="AA350" i="2"/>
  <c r="AB350" i="2" s="1"/>
  <c r="AC350" i="2" s="1"/>
  <c r="AA371" i="2"/>
  <c r="AB371" i="2" s="1"/>
  <c r="AC371" i="2" s="1"/>
  <c r="AA378" i="2"/>
  <c r="AB378" i="2" s="1"/>
  <c r="AC378" i="2" s="1"/>
  <c r="AA383" i="2"/>
  <c r="AB383" i="2" s="1"/>
  <c r="AC383" i="2" s="1"/>
  <c r="AA386" i="2"/>
  <c r="AB386" i="2" s="1"/>
  <c r="AC386" i="2" s="1"/>
  <c r="AA389" i="2"/>
  <c r="AB389" i="2" s="1"/>
  <c r="AC389" i="2" s="1"/>
  <c r="AA399" i="2"/>
  <c r="AB399" i="2" s="1"/>
  <c r="AC399" i="2" s="1"/>
  <c r="AA402" i="2"/>
  <c r="AB402" i="2" s="1"/>
  <c r="AC402" i="2" s="1"/>
  <c r="AA405" i="2"/>
  <c r="AB405" i="2" s="1"/>
  <c r="AC405" i="2" s="1"/>
  <c r="AA415" i="2"/>
  <c r="AB415" i="2" s="1"/>
  <c r="AC415" i="2" s="1"/>
  <c r="AA418" i="2"/>
  <c r="AB418" i="2" s="1"/>
  <c r="AC418" i="2" s="1"/>
  <c r="AA421" i="2"/>
  <c r="AB421" i="2" s="1"/>
  <c r="AC421" i="2" s="1"/>
  <c r="AA431" i="2"/>
  <c r="AB431" i="2" s="1"/>
  <c r="AC431" i="2" s="1"/>
  <c r="AA434" i="2"/>
  <c r="AB434" i="2" s="1"/>
  <c r="AC434" i="2" s="1"/>
  <c r="AA437" i="2"/>
  <c r="AB437" i="2" s="1"/>
  <c r="AC437" i="2" s="1"/>
  <c r="AA447" i="2"/>
  <c r="AB447" i="2" s="1"/>
  <c r="AC447" i="2" s="1"/>
  <c r="AA253" i="2"/>
  <c r="AB253" i="2" s="1"/>
  <c r="AC253" i="2" s="1"/>
  <c r="AA291" i="2"/>
  <c r="AB291" i="2" s="1"/>
  <c r="AC291" i="2" s="1"/>
  <c r="AA300" i="2"/>
  <c r="AB300" i="2" s="1"/>
  <c r="AC300" i="2" s="1"/>
  <c r="AA308" i="2"/>
  <c r="AB308" i="2" s="1"/>
  <c r="AC308" i="2" s="1"/>
  <c r="AA325" i="2"/>
  <c r="AB325" i="2" s="1"/>
  <c r="AC325" i="2" s="1"/>
  <c r="AA352" i="2"/>
  <c r="AB352" i="2" s="1"/>
  <c r="AC352" i="2" s="1"/>
  <c r="AA357" i="2"/>
  <c r="AB357" i="2" s="1"/>
  <c r="AC357" i="2" s="1"/>
  <c r="AA363" i="2"/>
  <c r="AB363" i="2" s="1"/>
  <c r="AC363" i="2" s="1"/>
  <c r="AA380" i="2"/>
  <c r="AB380" i="2" s="1"/>
  <c r="AC380" i="2" s="1"/>
  <c r="AA396" i="2"/>
  <c r="AB396" i="2" s="1"/>
  <c r="AC396" i="2" s="1"/>
  <c r="AA412" i="2"/>
  <c r="AB412" i="2" s="1"/>
  <c r="AC412" i="2" s="1"/>
  <c r="AA428" i="2"/>
  <c r="AB428" i="2" s="1"/>
  <c r="AC428" i="2" s="1"/>
  <c r="AA285" i="2"/>
  <c r="AB285" i="2" s="1"/>
  <c r="AC285" i="2" s="1"/>
  <c r="AA298" i="2"/>
  <c r="AB298" i="2" s="1"/>
  <c r="AC298" i="2" s="1"/>
  <c r="AA333" i="2"/>
  <c r="AB333" i="2" s="1"/>
  <c r="AC333" i="2" s="1"/>
  <c r="AA367" i="2"/>
  <c r="AB367" i="2" s="1"/>
  <c r="AC367" i="2" s="1"/>
  <c r="AA387" i="2"/>
  <c r="AB387" i="2" s="1"/>
  <c r="AC387" i="2" s="1"/>
  <c r="AA390" i="2"/>
  <c r="AB390" i="2" s="1"/>
  <c r="AC390" i="2" s="1"/>
  <c r="AA393" i="2"/>
  <c r="AB393" i="2" s="1"/>
  <c r="AC393" i="2" s="1"/>
  <c r="AA403" i="2"/>
  <c r="AB403" i="2" s="1"/>
  <c r="AC403" i="2" s="1"/>
  <c r="AA406" i="2"/>
  <c r="AB406" i="2" s="1"/>
  <c r="AC406" i="2" s="1"/>
  <c r="AA409" i="2"/>
  <c r="AB409" i="2" s="1"/>
  <c r="AC409" i="2" s="1"/>
  <c r="AA419" i="2"/>
  <c r="AB419" i="2" s="1"/>
  <c r="AC419" i="2" s="1"/>
  <c r="AA422" i="2"/>
  <c r="AB422" i="2" s="1"/>
  <c r="AC422" i="2" s="1"/>
  <c r="AA224" i="2"/>
  <c r="AB224" i="2" s="1"/>
  <c r="AC224" i="2" s="1"/>
  <c r="AA320" i="2"/>
  <c r="AB320" i="2" s="1"/>
  <c r="AC320" i="2" s="1"/>
  <c r="AA369" i="2"/>
  <c r="AB369" i="2" s="1"/>
  <c r="AC369" i="2" s="1"/>
  <c r="AA381" i="2"/>
  <c r="AB381" i="2" s="1"/>
  <c r="AC381" i="2" s="1"/>
  <c r="AA391" i="2"/>
  <c r="AB391" i="2" s="1"/>
  <c r="AC391" i="2" s="1"/>
  <c r="AA394" i="2"/>
  <c r="AB394" i="2" s="1"/>
  <c r="AC394" i="2" s="1"/>
  <c r="AA397" i="2"/>
  <c r="AB397" i="2" s="1"/>
  <c r="AC397" i="2" s="1"/>
  <c r="AA407" i="2"/>
  <c r="AB407" i="2" s="1"/>
  <c r="AC407" i="2" s="1"/>
  <c r="AA410" i="2"/>
  <c r="AB410" i="2" s="1"/>
  <c r="AC410" i="2" s="1"/>
  <c r="AA413" i="2"/>
  <c r="AB413" i="2" s="1"/>
  <c r="AC413" i="2" s="1"/>
  <c r="AA423" i="2"/>
  <c r="AB423" i="2" s="1"/>
  <c r="AC423" i="2" s="1"/>
  <c r="AA426" i="2"/>
  <c r="AB426" i="2" s="1"/>
  <c r="AC426" i="2" s="1"/>
  <c r="AA429" i="2"/>
  <c r="AB429" i="2" s="1"/>
  <c r="AC429" i="2" s="1"/>
  <c r="AA439" i="2"/>
  <c r="AB439" i="2" s="1"/>
  <c r="AC439" i="2" s="1"/>
  <c r="AA442" i="2"/>
  <c r="AB442" i="2" s="1"/>
  <c r="AC442" i="2" s="1"/>
  <c r="AA445" i="2"/>
  <c r="AB445" i="2" s="1"/>
  <c r="AC445" i="2" s="1"/>
  <c r="AA267" i="2"/>
  <c r="AB267" i="2" s="1"/>
  <c r="AC267" i="2" s="1"/>
  <c r="AA301" i="2"/>
  <c r="AB301" i="2" s="1"/>
  <c r="AC301" i="2" s="1"/>
  <c r="AA309" i="2"/>
  <c r="AB309" i="2" s="1"/>
  <c r="AC309" i="2" s="1"/>
  <c r="AA328" i="2"/>
  <c r="AB328" i="2" s="1"/>
  <c r="AC328" i="2" s="1"/>
  <c r="AA355" i="2"/>
  <c r="AB355" i="2" s="1"/>
  <c r="AC355" i="2" s="1"/>
  <c r="AA365" i="2"/>
  <c r="AB365" i="2" s="1"/>
  <c r="AC365" i="2" s="1"/>
  <c r="AA370" i="2"/>
  <c r="AB370" i="2" s="1"/>
  <c r="AC370" i="2" s="1"/>
  <c r="AA373" i="2"/>
  <c r="AB373" i="2" s="1"/>
  <c r="AC373" i="2" s="1"/>
  <c r="AA379" i="2"/>
  <c r="AB379" i="2" s="1"/>
  <c r="AC379" i="2" s="1"/>
  <c r="AA388" i="2"/>
  <c r="AB388" i="2" s="1"/>
  <c r="AC388" i="2" s="1"/>
  <c r="AA404" i="2"/>
  <c r="AB404" i="2" s="1"/>
  <c r="AC404" i="2" s="1"/>
  <c r="AA296" i="2"/>
  <c r="AB296" i="2" s="1"/>
  <c r="AC296" i="2" s="1"/>
  <c r="AA361" i="2"/>
  <c r="AB361" i="2" s="1"/>
  <c r="AC361" i="2" s="1"/>
  <c r="AA374" i="2"/>
  <c r="AB374" i="2" s="1"/>
  <c r="AC374" i="2" s="1"/>
  <c r="AA376" i="2"/>
  <c r="AB376" i="2" s="1"/>
  <c r="AC376" i="2" s="1"/>
  <c r="AA456" i="2"/>
  <c r="AB456" i="2" s="1"/>
  <c r="AC456" i="2" s="1"/>
  <c r="AA468" i="2"/>
  <c r="AB468" i="2" s="1"/>
  <c r="AC468" i="2" s="1"/>
  <c r="AA490" i="2"/>
  <c r="AB490" i="2" s="1"/>
  <c r="AC490" i="2" s="1"/>
  <c r="AA500" i="2"/>
  <c r="AB500" i="2" s="1"/>
  <c r="AC500" i="2" s="1"/>
  <c r="AA524" i="2"/>
  <c r="AB524" i="2" s="1"/>
  <c r="AC524" i="2" s="1"/>
  <c r="AA529" i="2"/>
  <c r="AB529" i="2" s="1"/>
  <c r="AC529" i="2" s="1"/>
  <c r="AA532" i="2"/>
  <c r="AB532" i="2" s="1"/>
  <c r="AC532" i="2" s="1"/>
  <c r="AA549" i="2"/>
  <c r="AB549" i="2" s="1"/>
  <c r="AC549" i="2" s="1"/>
  <c r="AA555" i="2"/>
  <c r="AB555" i="2" s="1"/>
  <c r="AC555" i="2" s="1"/>
  <c r="AA558" i="2"/>
  <c r="AB558" i="2" s="1"/>
  <c r="AC558" i="2" s="1"/>
  <c r="AA560" i="2"/>
  <c r="AB560" i="2" s="1"/>
  <c r="AC560" i="2" s="1"/>
  <c r="AA564" i="2"/>
  <c r="AB564" i="2" s="1"/>
  <c r="AC564" i="2" s="1"/>
  <c r="AA572" i="2"/>
  <c r="AB572" i="2" s="1"/>
  <c r="AC572" i="2" s="1"/>
  <c r="AA580" i="2"/>
  <c r="AB580" i="2" s="1"/>
  <c r="AC580" i="2" s="1"/>
  <c r="AA588" i="2"/>
  <c r="AB588" i="2" s="1"/>
  <c r="AC588" i="2" s="1"/>
  <c r="AA589" i="2"/>
  <c r="AB589" i="2" s="1"/>
  <c r="AC589" i="2" s="1"/>
  <c r="AA590" i="2"/>
  <c r="AB590" i="2" s="1"/>
  <c r="AC590" i="2" s="1"/>
  <c r="AA610" i="2"/>
  <c r="AB610" i="2" s="1"/>
  <c r="AC610" i="2" s="1"/>
  <c r="AA613" i="2"/>
  <c r="AB613" i="2" s="1"/>
  <c r="AC613" i="2" s="1"/>
  <c r="AA624" i="2"/>
  <c r="AB624" i="2" s="1"/>
  <c r="AC624" i="2" s="1"/>
  <c r="AA628" i="2"/>
  <c r="AB628" i="2" s="1"/>
  <c r="AC628" i="2" s="1"/>
  <c r="AA635" i="2"/>
  <c r="AB635" i="2" s="1"/>
  <c r="AC635" i="2" s="1"/>
  <c r="AA646" i="2"/>
  <c r="AB646" i="2" s="1"/>
  <c r="AC646" i="2" s="1"/>
  <c r="AA194" i="2"/>
  <c r="AB194" i="2" s="1"/>
  <c r="AC194" i="2" s="1"/>
  <c r="AA338" i="2"/>
  <c r="AB338" i="2" s="1"/>
  <c r="AC338" i="2" s="1"/>
  <c r="AA358" i="2"/>
  <c r="AB358" i="2" s="1"/>
  <c r="AC358" i="2" s="1"/>
  <c r="AA411" i="2"/>
  <c r="AB411" i="2" s="1"/>
  <c r="AC411" i="2" s="1"/>
  <c r="AA416" i="2"/>
  <c r="AB416" i="2" s="1"/>
  <c r="AC416" i="2" s="1"/>
  <c r="AA427" i="2"/>
  <c r="AB427" i="2" s="1"/>
  <c r="AC427" i="2" s="1"/>
  <c r="AA433" i="2"/>
  <c r="AB433" i="2" s="1"/>
  <c r="AC433" i="2" s="1"/>
  <c r="AA438" i="2"/>
  <c r="AB438" i="2" s="1"/>
  <c r="AC438" i="2" s="1"/>
  <c r="AA450" i="2"/>
  <c r="AB450" i="2" s="1"/>
  <c r="AC450" i="2" s="1"/>
  <c r="AA453" i="2"/>
  <c r="AB453" i="2" s="1"/>
  <c r="AC453" i="2" s="1"/>
  <c r="AA463" i="2"/>
  <c r="AB463" i="2" s="1"/>
  <c r="AC463" i="2" s="1"/>
  <c r="AA471" i="2"/>
  <c r="AB471" i="2" s="1"/>
  <c r="AC471" i="2" s="1"/>
  <c r="AA473" i="2"/>
  <c r="AB473" i="2" s="1"/>
  <c r="AC473" i="2" s="1"/>
  <c r="AA478" i="2"/>
  <c r="AB478" i="2" s="1"/>
  <c r="AC478" i="2" s="1"/>
  <c r="AA480" i="2"/>
  <c r="AB480" i="2" s="1"/>
  <c r="AC480" i="2" s="1"/>
  <c r="AA483" i="2"/>
  <c r="AB483" i="2" s="1"/>
  <c r="AC483" i="2" s="1"/>
  <c r="AA485" i="2"/>
  <c r="AB485" i="2" s="1"/>
  <c r="AC485" i="2" s="1"/>
  <c r="AA503" i="2"/>
  <c r="AB503" i="2" s="1"/>
  <c r="AC503" i="2" s="1"/>
  <c r="AA505" i="2"/>
  <c r="AB505" i="2" s="1"/>
  <c r="AC505" i="2" s="1"/>
  <c r="AA510" i="2"/>
  <c r="AB510" i="2" s="1"/>
  <c r="AC510" i="2" s="1"/>
  <c r="AA512" i="2"/>
  <c r="AB512" i="2" s="1"/>
  <c r="AC512" i="2" s="1"/>
  <c r="AA515" i="2"/>
  <c r="AB515" i="2" s="1"/>
  <c r="AC515" i="2" s="1"/>
  <c r="AA517" i="2"/>
  <c r="AB517" i="2" s="1"/>
  <c r="AC517" i="2" s="1"/>
  <c r="AA527" i="2"/>
  <c r="AB527" i="2" s="1"/>
  <c r="AC527" i="2" s="1"/>
  <c r="AA530" i="2"/>
  <c r="AB530" i="2" s="1"/>
  <c r="AC530" i="2" s="1"/>
  <c r="AA541" i="2"/>
  <c r="AB541" i="2" s="1"/>
  <c r="AC541" i="2" s="1"/>
  <c r="AA547" i="2"/>
  <c r="AB547" i="2" s="1"/>
  <c r="AC547" i="2" s="1"/>
  <c r="AA550" i="2"/>
  <c r="AB550" i="2" s="1"/>
  <c r="AC550" i="2" s="1"/>
  <c r="AA552" i="2"/>
  <c r="AB552" i="2" s="1"/>
  <c r="AC552" i="2" s="1"/>
  <c r="AA565" i="2"/>
  <c r="AB565" i="2" s="1"/>
  <c r="AC565" i="2" s="1"/>
  <c r="AA573" i="2"/>
  <c r="AB573" i="2" s="1"/>
  <c r="AC573" i="2" s="1"/>
  <c r="AA581" i="2"/>
  <c r="AB581" i="2" s="1"/>
  <c r="AC581" i="2" s="1"/>
  <c r="AA591" i="2"/>
  <c r="AB591" i="2" s="1"/>
  <c r="AC591" i="2" s="1"/>
  <c r="AA594" i="2"/>
  <c r="AB594" i="2" s="1"/>
  <c r="AC594" i="2" s="1"/>
  <c r="AA595" i="2"/>
  <c r="AB595" i="2" s="1"/>
  <c r="AC595" i="2" s="1"/>
  <c r="AA596" i="2"/>
  <c r="AB596" i="2" s="1"/>
  <c r="AC596" i="2" s="1"/>
  <c r="AA602" i="2"/>
  <c r="AB602" i="2" s="1"/>
  <c r="AC602" i="2" s="1"/>
  <c r="AA606" i="2"/>
  <c r="AB606" i="2" s="1"/>
  <c r="AC606" i="2" s="1"/>
  <c r="AA616" i="2"/>
  <c r="AB616" i="2" s="1"/>
  <c r="AC616" i="2" s="1"/>
  <c r="AA619" i="2"/>
  <c r="AB619" i="2" s="1"/>
  <c r="AC619" i="2" s="1"/>
  <c r="AA622" i="2"/>
  <c r="AB622" i="2" s="1"/>
  <c r="AC622" i="2" s="1"/>
  <c r="AA636" i="2"/>
  <c r="AB636" i="2" s="1"/>
  <c r="AC636" i="2" s="1"/>
  <c r="AA643" i="2"/>
  <c r="AB643" i="2" s="1"/>
  <c r="AC643" i="2" s="1"/>
  <c r="AA100" i="2"/>
  <c r="AB100" i="2" s="1"/>
  <c r="AC100" i="2" s="1"/>
  <c r="AA314" i="2"/>
  <c r="AB314" i="2" s="1"/>
  <c r="AC314" i="2" s="1"/>
  <c r="AA377" i="2"/>
  <c r="AB377" i="2" s="1"/>
  <c r="AC377" i="2" s="1"/>
  <c r="AA385" i="2"/>
  <c r="AB385" i="2" s="1"/>
  <c r="AC385" i="2" s="1"/>
  <c r="AA451" i="2"/>
  <c r="AB451" i="2" s="1"/>
  <c r="AC451" i="2" s="1"/>
  <c r="AA454" i="2"/>
  <c r="AB454" i="2" s="1"/>
  <c r="AC454" i="2" s="1"/>
  <c r="AA457" i="2"/>
  <c r="AB457" i="2" s="1"/>
  <c r="AC457" i="2" s="1"/>
  <c r="AA479" i="2"/>
  <c r="AB479" i="2" s="1"/>
  <c r="AC479" i="2" s="1"/>
  <c r="AA481" i="2"/>
  <c r="AB481" i="2" s="1"/>
  <c r="AC481" i="2" s="1"/>
  <c r="AA486" i="2"/>
  <c r="AB486" i="2" s="1"/>
  <c r="AC486" i="2" s="1"/>
  <c r="AA488" i="2"/>
  <c r="AB488" i="2" s="1"/>
  <c r="AC488" i="2" s="1"/>
  <c r="AA491" i="2"/>
  <c r="AB491" i="2" s="1"/>
  <c r="AC491" i="2" s="1"/>
  <c r="AA493" i="2"/>
  <c r="AB493" i="2" s="1"/>
  <c r="AC493" i="2" s="1"/>
  <c r="AA511" i="2"/>
  <c r="AB511" i="2" s="1"/>
  <c r="AC511" i="2" s="1"/>
  <c r="AA513" i="2"/>
  <c r="AB513" i="2" s="1"/>
  <c r="AC513" i="2" s="1"/>
  <c r="AA518" i="2"/>
  <c r="AB518" i="2" s="1"/>
  <c r="AC518" i="2" s="1"/>
  <c r="AA520" i="2"/>
  <c r="AB520" i="2" s="1"/>
  <c r="AC520" i="2" s="1"/>
  <c r="AA522" i="2"/>
  <c r="AB522" i="2" s="1"/>
  <c r="AC522" i="2" s="1"/>
  <c r="AA523" i="2"/>
  <c r="AB523" i="2" s="1"/>
  <c r="AC523" i="2" s="1"/>
  <c r="AA525" i="2"/>
  <c r="AB525" i="2" s="1"/>
  <c r="AC525" i="2" s="1"/>
  <c r="AA533" i="2"/>
  <c r="AB533" i="2" s="1"/>
  <c r="AC533" i="2" s="1"/>
  <c r="AA536" i="2"/>
  <c r="AB536" i="2" s="1"/>
  <c r="AC536" i="2" s="1"/>
  <c r="AA553" i="2"/>
  <c r="AB553" i="2" s="1"/>
  <c r="AC553" i="2" s="1"/>
  <c r="AA559" i="2"/>
  <c r="AB559" i="2" s="1"/>
  <c r="AC559" i="2" s="1"/>
  <c r="AA561" i="2"/>
  <c r="AB561" i="2" s="1"/>
  <c r="AC561" i="2" s="1"/>
  <c r="AA567" i="2"/>
  <c r="AB567" i="2" s="1"/>
  <c r="AC567" i="2" s="1"/>
  <c r="AA575" i="2"/>
  <c r="AB575" i="2" s="1"/>
  <c r="AC575" i="2" s="1"/>
  <c r="AA583" i="2"/>
  <c r="AB583" i="2" s="1"/>
  <c r="AC583" i="2" s="1"/>
  <c r="AA587" i="2"/>
  <c r="AB587" i="2" s="1"/>
  <c r="AC587" i="2" s="1"/>
  <c r="AA592" i="2"/>
  <c r="AB592" i="2" s="1"/>
  <c r="AC592" i="2" s="1"/>
  <c r="AA603" i="2"/>
  <c r="AB603" i="2" s="1"/>
  <c r="AC603" i="2" s="1"/>
  <c r="AA617" i="2"/>
  <c r="AB617" i="2" s="1"/>
  <c r="AC617" i="2" s="1"/>
  <c r="AA626" i="2"/>
  <c r="AB626" i="2" s="1"/>
  <c r="AC626" i="2" s="1"/>
  <c r="AA629" i="2"/>
  <c r="AB629" i="2" s="1"/>
  <c r="AC629" i="2" s="1"/>
  <c r="AA633" i="2"/>
  <c r="AB633" i="2" s="1"/>
  <c r="AC633" i="2" s="1"/>
  <c r="AA640" i="2"/>
  <c r="AB640" i="2" s="1"/>
  <c r="AC640" i="2" s="1"/>
  <c r="AA647" i="2"/>
  <c r="AB647" i="2" s="1"/>
  <c r="AC647" i="2" s="1"/>
  <c r="AA227" i="2"/>
  <c r="AB227" i="2" s="1"/>
  <c r="AC227" i="2" s="1"/>
  <c r="AA375" i="2"/>
  <c r="AB375" i="2" s="1"/>
  <c r="AC375" i="2" s="1"/>
  <c r="AA425" i="2"/>
  <c r="AB425" i="2" s="1"/>
  <c r="AC425" i="2" s="1"/>
  <c r="AA436" i="2"/>
  <c r="AB436" i="2" s="1"/>
  <c r="AC436" i="2" s="1"/>
  <c r="AA443" i="2"/>
  <c r="AB443" i="2" s="1"/>
  <c r="AC443" i="2" s="1"/>
  <c r="AA444" i="2"/>
  <c r="AB444" i="2" s="1"/>
  <c r="AC444" i="2" s="1"/>
  <c r="AA446" i="2"/>
  <c r="AB446" i="2" s="1"/>
  <c r="AC446" i="2" s="1"/>
  <c r="AA464" i="2"/>
  <c r="AB464" i="2" s="1"/>
  <c r="AC464" i="2" s="1"/>
  <c r="AA474" i="2"/>
  <c r="AB474" i="2" s="1"/>
  <c r="AC474" i="2" s="1"/>
  <c r="AA484" i="2"/>
  <c r="AB484" i="2" s="1"/>
  <c r="AC484" i="2" s="1"/>
  <c r="AA506" i="2"/>
  <c r="AB506" i="2" s="1"/>
  <c r="AC506" i="2" s="1"/>
  <c r="AA516" i="2"/>
  <c r="AB516" i="2" s="1"/>
  <c r="AC516" i="2" s="1"/>
  <c r="AA531" i="2"/>
  <c r="AB531" i="2" s="1"/>
  <c r="AC531" i="2" s="1"/>
  <c r="AA534" i="2"/>
  <c r="AB534" i="2" s="1"/>
  <c r="AC534" i="2" s="1"/>
  <c r="AA545" i="2"/>
  <c r="AB545" i="2" s="1"/>
  <c r="AC545" i="2" s="1"/>
  <c r="AA551" i="2"/>
  <c r="AB551" i="2" s="1"/>
  <c r="AC551" i="2" s="1"/>
  <c r="AA556" i="2"/>
  <c r="AB556" i="2" s="1"/>
  <c r="AC556" i="2" s="1"/>
  <c r="AA562" i="2"/>
  <c r="AB562" i="2" s="1"/>
  <c r="AC562" i="2" s="1"/>
  <c r="AA568" i="2"/>
  <c r="AB568" i="2" s="1"/>
  <c r="AC568" i="2" s="1"/>
  <c r="AA576" i="2"/>
  <c r="AB576" i="2" s="1"/>
  <c r="AC576" i="2" s="1"/>
  <c r="AA584" i="2"/>
  <c r="AB584" i="2" s="1"/>
  <c r="AC584" i="2" s="1"/>
  <c r="AA598" i="2"/>
  <c r="AB598" i="2" s="1"/>
  <c r="AC598" i="2" s="1"/>
  <c r="AA608" i="2"/>
  <c r="AB608" i="2" s="1"/>
  <c r="AC608" i="2" s="1"/>
  <c r="AA611" i="2"/>
  <c r="AB611" i="2" s="1"/>
  <c r="AC611" i="2" s="1"/>
  <c r="AA620" i="2"/>
  <c r="AB620" i="2" s="1"/>
  <c r="AC620" i="2" s="1"/>
  <c r="AA623" i="2"/>
  <c r="AB623" i="2" s="1"/>
  <c r="AC623" i="2" s="1"/>
  <c r="AA630" i="2"/>
  <c r="AB630" i="2" s="1"/>
  <c r="AC630" i="2" s="1"/>
  <c r="AA634" i="2"/>
  <c r="AB634" i="2" s="1"/>
  <c r="AC634" i="2" s="1"/>
  <c r="AA637" i="2"/>
  <c r="AB637" i="2" s="1"/>
  <c r="AC637" i="2" s="1"/>
  <c r="AA641" i="2"/>
  <c r="AB641" i="2" s="1"/>
  <c r="AC641" i="2" s="1"/>
  <c r="AA311" i="2"/>
  <c r="AB311" i="2" s="1"/>
  <c r="AC311" i="2" s="1"/>
  <c r="AA372" i="2"/>
  <c r="AB372" i="2" s="1"/>
  <c r="AC372" i="2" s="1"/>
  <c r="AA384" i="2"/>
  <c r="AB384" i="2" s="1"/>
  <c r="AC384" i="2" s="1"/>
  <c r="AA392" i="2"/>
  <c r="AB392" i="2" s="1"/>
  <c r="AC392" i="2" s="1"/>
  <c r="AA449" i="2"/>
  <c r="AB449" i="2" s="1"/>
  <c r="AC449" i="2" s="1"/>
  <c r="AA470" i="2"/>
  <c r="AB470" i="2" s="1"/>
  <c r="AC470" i="2" s="1"/>
  <c r="AA477" i="2"/>
  <c r="AB477" i="2" s="1"/>
  <c r="AC477" i="2" s="1"/>
  <c r="AA497" i="2"/>
  <c r="AB497" i="2" s="1"/>
  <c r="AC497" i="2" s="1"/>
  <c r="AA504" i="2"/>
  <c r="AB504" i="2" s="1"/>
  <c r="AC504" i="2" s="1"/>
  <c r="AA507" i="2"/>
  <c r="AB507" i="2" s="1"/>
  <c r="AC507" i="2" s="1"/>
  <c r="AA521" i="2"/>
  <c r="AB521" i="2" s="1"/>
  <c r="AC521" i="2" s="1"/>
  <c r="AA571" i="2"/>
  <c r="AB571" i="2" s="1"/>
  <c r="AC571" i="2" s="1"/>
  <c r="AA593" i="2"/>
  <c r="AB593" i="2" s="1"/>
  <c r="AC593" i="2" s="1"/>
  <c r="AA600" i="2"/>
  <c r="AB600" i="2" s="1"/>
  <c r="AC600" i="2" s="1"/>
  <c r="AA605" i="2"/>
  <c r="AB605" i="2" s="1"/>
  <c r="AC605" i="2" s="1"/>
  <c r="AA639" i="2"/>
  <c r="AB639" i="2" s="1"/>
  <c r="AC639" i="2" s="1"/>
  <c r="AA651" i="2"/>
  <c r="AB651" i="2" s="1"/>
  <c r="AC651" i="2" s="1"/>
  <c r="AA656" i="2"/>
  <c r="AB656" i="2" s="1"/>
  <c r="AC656" i="2" s="1"/>
  <c r="AA665" i="2"/>
  <c r="AB665" i="2" s="1"/>
  <c r="AC665" i="2" s="1"/>
  <c r="AA668" i="2"/>
  <c r="AB668" i="2" s="1"/>
  <c r="AC668" i="2" s="1"/>
  <c r="AA682" i="2"/>
  <c r="AB682" i="2" s="1"/>
  <c r="AC682" i="2" s="1"/>
  <c r="AA698" i="2"/>
  <c r="AB698" i="2" s="1"/>
  <c r="AC698" i="2" s="1"/>
  <c r="AA702" i="2"/>
  <c r="AB702" i="2" s="1"/>
  <c r="AC702" i="2" s="1"/>
  <c r="AA718" i="2"/>
  <c r="AB718" i="2" s="1"/>
  <c r="AC718" i="2" s="1"/>
  <c r="AA731" i="2"/>
  <c r="AB731" i="2" s="1"/>
  <c r="AC731" i="2" s="1"/>
  <c r="AA344" i="2"/>
  <c r="AB344" i="2" s="1"/>
  <c r="AC344" i="2" s="1"/>
  <c r="AA401" i="2"/>
  <c r="AB401" i="2" s="1"/>
  <c r="AC401" i="2" s="1"/>
  <c r="AA432" i="2"/>
  <c r="AB432" i="2" s="1"/>
  <c r="AC432" i="2" s="1"/>
  <c r="AA460" i="2"/>
  <c r="AB460" i="2" s="1"/>
  <c r="AC460" i="2" s="1"/>
  <c r="AA466" i="2"/>
  <c r="AB466" i="2" s="1"/>
  <c r="AC466" i="2" s="1"/>
  <c r="AA476" i="2"/>
  <c r="AB476" i="2" s="1"/>
  <c r="AC476" i="2" s="1"/>
  <c r="AA539" i="2"/>
  <c r="AB539" i="2" s="1"/>
  <c r="AC539" i="2" s="1"/>
  <c r="AA542" i="2"/>
  <c r="AB542" i="2" s="1"/>
  <c r="AC542" i="2" s="1"/>
  <c r="AA566" i="2"/>
  <c r="AB566" i="2" s="1"/>
  <c r="AC566" i="2" s="1"/>
  <c r="AA582" i="2"/>
  <c r="AB582" i="2" s="1"/>
  <c r="AC582" i="2" s="1"/>
  <c r="AA597" i="2"/>
  <c r="AB597" i="2" s="1"/>
  <c r="AC597" i="2" s="1"/>
  <c r="AA607" i="2"/>
  <c r="AB607" i="2" s="1"/>
  <c r="AC607" i="2" s="1"/>
  <c r="AA625" i="2"/>
  <c r="AB625" i="2" s="1"/>
  <c r="AC625" i="2" s="1"/>
  <c r="AA644" i="2"/>
  <c r="AB644" i="2" s="1"/>
  <c r="AC644" i="2" s="1"/>
  <c r="AA654" i="2"/>
  <c r="AB654" i="2" s="1"/>
  <c r="AC654" i="2" s="1"/>
  <c r="AA659" i="2"/>
  <c r="AB659" i="2" s="1"/>
  <c r="AC659" i="2" s="1"/>
  <c r="AA661" i="2"/>
  <c r="AB661" i="2" s="1"/>
  <c r="AC661" i="2" s="1"/>
  <c r="AA663" i="2"/>
  <c r="AB663" i="2" s="1"/>
  <c r="AC663" i="2" s="1"/>
  <c r="AA671" i="2"/>
  <c r="AB671" i="2" s="1"/>
  <c r="AC671" i="2" s="1"/>
  <c r="AA674" i="2"/>
  <c r="AB674" i="2" s="1"/>
  <c r="AC674" i="2" s="1"/>
  <c r="AA678" i="2"/>
  <c r="AB678" i="2" s="1"/>
  <c r="AC678" i="2" s="1"/>
  <c r="AA687" i="2"/>
  <c r="AB687" i="2" s="1"/>
  <c r="AC687" i="2" s="1"/>
  <c r="AA691" i="2"/>
  <c r="AB691" i="2" s="1"/>
  <c r="AC691" i="2" s="1"/>
  <c r="AA709" i="2"/>
  <c r="AB709" i="2" s="1"/>
  <c r="AC709" i="2" s="1"/>
  <c r="AA712" i="2"/>
  <c r="AB712" i="2" s="1"/>
  <c r="AC712" i="2" s="1"/>
  <c r="AA715" i="2"/>
  <c r="AB715" i="2" s="1"/>
  <c r="AC715" i="2" s="1"/>
  <c r="AA725" i="2"/>
  <c r="AB725" i="2" s="1"/>
  <c r="AC725" i="2" s="1"/>
  <c r="AA728" i="2"/>
  <c r="AB728" i="2" s="1"/>
  <c r="AC728" i="2" s="1"/>
  <c r="AA732" i="2"/>
  <c r="AB732" i="2" s="1"/>
  <c r="AC732" i="2" s="1"/>
  <c r="AA739" i="2"/>
  <c r="AB739" i="2" s="1"/>
  <c r="AC739" i="2" s="1"/>
  <c r="AA741" i="2"/>
  <c r="AB741" i="2" s="1"/>
  <c r="AC741" i="2" s="1"/>
  <c r="AA743" i="2"/>
  <c r="AB743" i="2" s="1"/>
  <c r="AC743" i="2" s="1"/>
  <c r="AA745" i="2"/>
  <c r="AB745" i="2" s="1"/>
  <c r="AC745" i="2" s="1"/>
  <c r="AA747" i="2"/>
  <c r="AB747" i="2" s="1"/>
  <c r="AC747" i="2" s="1"/>
  <c r="AA749" i="2"/>
  <c r="AB749" i="2" s="1"/>
  <c r="AC749" i="2" s="1"/>
  <c r="AA751" i="2"/>
  <c r="AB751" i="2" s="1"/>
  <c r="AC751" i="2" s="1"/>
  <c r="AA753" i="2"/>
  <c r="AB753" i="2" s="1"/>
  <c r="AC753" i="2" s="1"/>
  <c r="AA755" i="2"/>
  <c r="AB755" i="2" s="1"/>
  <c r="AC755" i="2" s="1"/>
  <c r="AA757" i="2"/>
  <c r="AB757" i="2" s="1"/>
  <c r="AC757" i="2" s="1"/>
  <c r="AA759" i="2"/>
  <c r="AB759" i="2" s="1"/>
  <c r="AC759" i="2" s="1"/>
  <c r="AA761" i="2"/>
  <c r="AB761" i="2" s="1"/>
  <c r="AC761" i="2" s="1"/>
  <c r="AA763" i="2"/>
  <c r="AB763" i="2" s="1"/>
  <c r="AC763" i="2" s="1"/>
  <c r="AA765" i="2"/>
  <c r="AB765" i="2" s="1"/>
  <c r="AC765" i="2" s="1"/>
  <c r="AA767" i="2"/>
  <c r="AB767" i="2" s="1"/>
  <c r="AC767" i="2" s="1"/>
  <c r="AA769" i="2"/>
  <c r="AB769" i="2" s="1"/>
  <c r="AC769" i="2" s="1"/>
  <c r="AA771" i="2"/>
  <c r="AB771" i="2" s="1"/>
  <c r="AC771" i="2" s="1"/>
  <c r="AA295" i="2"/>
  <c r="AB295" i="2" s="1"/>
  <c r="AC295" i="2" s="1"/>
  <c r="AA382" i="2"/>
  <c r="AB382" i="2" s="1"/>
  <c r="AC382" i="2" s="1"/>
  <c r="AA414" i="2"/>
  <c r="AB414" i="2" s="1"/>
  <c r="AC414" i="2" s="1"/>
  <c r="AA417" i="2"/>
  <c r="AB417" i="2" s="1"/>
  <c r="AC417" i="2" s="1"/>
  <c r="AA440" i="2"/>
  <c r="AB440" i="2" s="1"/>
  <c r="AC440" i="2" s="1"/>
  <c r="AA459" i="2"/>
  <c r="AB459" i="2" s="1"/>
  <c r="AC459" i="2" s="1"/>
  <c r="AA462" i="2"/>
  <c r="AB462" i="2" s="1"/>
  <c r="AC462" i="2" s="1"/>
  <c r="AA465" i="2"/>
  <c r="AB465" i="2" s="1"/>
  <c r="AC465" i="2" s="1"/>
  <c r="AA472" i="2"/>
  <c r="AB472" i="2" s="1"/>
  <c r="AC472" i="2" s="1"/>
  <c r="AA475" i="2"/>
  <c r="AB475" i="2" s="1"/>
  <c r="AC475" i="2" s="1"/>
  <c r="AA495" i="2"/>
  <c r="AB495" i="2" s="1"/>
  <c r="AC495" i="2" s="1"/>
  <c r="AA502" i="2"/>
  <c r="AB502" i="2" s="1"/>
  <c r="AC502" i="2" s="1"/>
  <c r="AA509" i="2"/>
  <c r="AB509" i="2" s="1"/>
  <c r="AC509" i="2" s="1"/>
  <c r="AA535" i="2"/>
  <c r="AB535" i="2" s="1"/>
  <c r="AC535" i="2" s="1"/>
  <c r="AA538" i="2"/>
  <c r="AB538" i="2" s="1"/>
  <c r="AC538" i="2" s="1"/>
  <c r="AA557" i="2"/>
  <c r="AB557" i="2" s="1"/>
  <c r="AC557" i="2" s="1"/>
  <c r="AA563" i="2"/>
  <c r="AB563" i="2" s="1"/>
  <c r="AC563" i="2" s="1"/>
  <c r="AA579" i="2"/>
  <c r="AB579" i="2" s="1"/>
  <c r="AC579" i="2" s="1"/>
  <c r="AA586" i="2"/>
  <c r="AB586" i="2" s="1"/>
  <c r="AC586" i="2" s="1"/>
  <c r="AA601" i="2"/>
  <c r="AB601" i="2" s="1"/>
  <c r="AC601" i="2" s="1"/>
  <c r="AA612" i="2"/>
  <c r="AB612" i="2" s="1"/>
  <c r="AC612" i="2" s="1"/>
  <c r="AA621" i="2"/>
  <c r="AB621" i="2" s="1"/>
  <c r="AC621" i="2" s="1"/>
  <c r="AA627" i="2"/>
  <c r="AB627" i="2" s="1"/>
  <c r="AC627" i="2" s="1"/>
  <c r="AA650" i="2"/>
  <c r="AB650" i="2" s="1"/>
  <c r="AC650" i="2" s="1"/>
  <c r="AA657" i="2"/>
  <c r="AB657" i="2" s="1"/>
  <c r="AC657" i="2" s="1"/>
  <c r="AA662" i="2"/>
  <c r="AB662" i="2" s="1"/>
  <c r="AC662" i="2" s="1"/>
  <c r="AA664" i="2"/>
  <c r="AB664" i="2" s="1"/>
  <c r="AC664" i="2" s="1"/>
  <c r="AA673" i="2"/>
  <c r="AB673" i="2" s="1"/>
  <c r="AC673" i="2" s="1"/>
  <c r="AA676" i="2"/>
  <c r="AB676" i="2" s="1"/>
  <c r="AC676" i="2" s="1"/>
  <c r="AA684" i="2"/>
  <c r="AB684" i="2" s="1"/>
  <c r="AC684" i="2" s="1"/>
  <c r="AA689" i="2"/>
  <c r="AB689" i="2" s="1"/>
  <c r="AC689" i="2" s="1"/>
  <c r="AA696" i="2"/>
  <c r="AB696" i="2" s="1"/>
  <c r="AC696" i="2" s="1"/>
  <c r="AA700" i="2"/>
  <c r="AB700" i="2" s="1"/>
  <c r="AC700" i="2" s="1"/>
  <c r="AA710" i="2"/>
  <c r="AB710" i="2" s="1"/>
  <c r="AC710" i="2" s="1"/>
  <c r="AA178" i="2"/>
  <c r="AB178" i="2" s="1"/>
  <c r="AC178" i="2" s="1"/>
  <c r="AA286" i="2"/>
  <c r="AB286" i="2" s="1"/>
  <c r="AC286" i="2" s="1"/>
  <c r="AA339" i="2"/>
  <c r="AB339" i="2" s="1"/>
  <c r="AC339" i="2" s="1"/>
  <c r="AA395" i="2"/>
  <c r="AB395" i="2" s="1"/>
  <c r="AC395" i="2" s="1"/>
  <c r="AA498" i="2"/>
  <c r="AB498" i="2" s="1"/>
  <c r="AC498" i="2" s="1"/>
  <c r="AA508" i="2"/>
  <c r="AB508" i="2" s="1"/>
  <c r="AC508" i="2" s="1"/>
  <c r="AA544" i="2"/>
  <c r="AB544" i="2" s="1"/>
  <c r="AC544" i="2" s="1"/>
  <c r="AA441" i="2"/>
  <c r="AB441" i="2" s="1"/>
  <c r="AC441" i="2" s="1"/>
  <c r="AA455" i="2"/>
  <c r="AB455" i="2" s="1"/>
  <c r="AC455" i="2" s="1"/>
  <c r="AA458" i="2"/>
  <c r="AB458" i="2" s="1"/>
  <c r="AC458" i="2" s="1"/>
  <c r="AA461" i="2"/>
  <c r="AB461" i="2" s="1"/>
  <c r="AC461" i="2" s="1"/>
  <c r="AA467" i="2"/>
  <c r="AB467" i="2" s="1"/>
  <c r="AC467" i="2" s="1"/>
  <c r="AA487" i="2"/>
  <c r="AB487" i="2" s="1"/>
  <c r="AC487" i="2" s="1"/>
  <c r="AA501" i="2"/>
  <c r="AB501" i="2" s="1"/>
  <c r="AC501" i="2" s="1"/>
  <c r="AA569" i="2"/>
  <c r="AB569" i="2" s="1"/>
  <c r="AC569" i="2" s="1"/>
  <c r="AA697" i="2"/>
  <c r="AB697" i="2" s="1"/>
  <c r="AC697" i="2" s="1"/>
  <c r="AA708" i="2"/>
  <c r="AB708" i="2" s="1"/>
  <c r="AC708" i="2" s="1"/>
  <c r="AA713" i="2"/>
  <c r="AB713" i="2" s="1"/>
  <c r="AC713" i="2" s="1"/>
  <c r="AA719" i="2"/>
  <c r="AB719" i="2" s="1"/>
  <c r="AC719" i="2" s="1"/>
  <c r="AA400" i="2"/>
  <c r="AB400" i="2" s="1"/>
  <c r="AC400" i="2" s="1"/>
  <c r="AA408" i="2"/>
  <c r="AB408" i="2" s="1"/>
  <c r="AC408" i="2" s="1"/>
  <c r="AA452" i="2"/>
  <c r="AB452" i="2" s="1"/>
  <c r="AC452" i="2" s="1"/>
  <c r="AA615" i="2"/>
  <c r="AB615" i="2" s="1"/>
  <c r="AC615" i="2" s="1"/>
  <c r="AA642" i="2"/>
  <c r="AB642" i="2" s="1"/>
  <c r="AC642" i="2" s="1"/>
  <c r="AA649" i="2"/>
  <c r="AB649" i="2" s="1"/>
  <c r="AC649" i="2" s="1"/>
  <c r="AA666" i="2"/>
  <c r="AB666" i="2" s="1"/>
  <c r="AC666" i="2" s="1"/>
  <c r="AA679" i="2"/>
  <c r="AB679" i="2" s="1"/>
  <c r="AC679" i="2" s="1"/>
  <c r="AA683" i="2"/>
  <c r="AB683" i="2" s="1"/>
  <c r="AC683" i="2" s="1"/>
  <c r="AA692" i="2"/>
  <c r="AB692" i="2" s="1"/>
  <c r="AC692" i="2" s="1"/>
  <c r="AA707" i="2"/>
  <c r="AB707" i="2" s="1"/>
  <c r="AC707" i="2" s="1"/>
  <c r="AA724" i="2"/>
  <c r="AB724" i="2" s="1"/>
  <c r="AC724" i="2" s="1"/>
  <c r="AA727" i="2"/>
  <c r="AB727" i="2" s="1"/>
  <c r="AC727" i="2" s="1"/>
  <c r="AA744" i="2"/>
  <c r="AB744" i="2" s="1"/>
  <c r="AC744" i="2" s="1"/>
  <c r="AA752" i="2"/>
  <c r="AB752" i="2" s="1"/>
  <c r="AC752" i="2" s="1"/>
  <c r="AA760" i="2"/>
  <c r="AB760" i="2" s="1"/>
  <c r="AC760" i="2" s="1"/>
  <c r="AA768" i="2"/>
  <c r="AB768" i="2" s="1"/>
  <c r="AC768" i="2" s="1"/>
  <c r="AA772" i="2"/>
  <c r="AB772" i="2" s="1"/>
  <c r="AC772" i="2" s="1"/>
  <c r="AA795" i="2"/>
  <c r="AB795" i="2" s="1"/>
  <c r="AC795" i="2" s="1"/>
  <c r="AA798" i="2"/>
  <c r="AB798" i="2" s="1"/>
  <c r="AC798" i="2" s="1"/>
  <c r="AA807" i="2"/>
  <c r="AB807" i="2" s="1"/>
  <c r="AC807" i="2" s="1"/>
  <c r="AA813" i="2"/>
  <c r="AB813" i="2" s="1"/>
  <c r="AC813" i="2" s="1"/>
  <c r="AA831" i="2"/>
  <c r="AB831" i="2" s="1"/>
  <c r="AC831" i="2" s="1"/>
  <c r="AA837" i="2"/>
  <c r="AB837" i="2" s="1"/>
  <c r="AC837" i="2" s="1"/>
  <c r="AA843" i="2"/>
  <c r="AB843" i="2" s="1"/>
  <c r="AC843" i="2" s="1"/>
  <c r="AA849" i="2"/>
  <c r="AB849" i="2" s="1"/>
  <c r="AC849" i="2" s="1"/>
  <c r="AA860" i="2"/>
  <c r="AB860" i="2" s="1"/>
  <c r="AC860" i="2" s="1"/>
  <c r="AA866" i="2"/>
  <c r="AB866" i="2" s="1"/>
  <c r="AC866" i="2" s="1"/>
  <c r="AA873" i="2"/>
  <c r="AB873" i="2" s="1"/>
  <c r="AC873" i="2" s="1"/>
  <c r="AA315" i="2"/>
  <c r="AB315" i="2" s="1"/>
  <c r="AC315" i="2" s="1"/>
  <c r="AA496" i="2"/>
  <c r="AB496" i="2" s="1"/>
  <c r="AC496" i="2" s="1"/>
  <c r="AA499" i="2"/>
  <c r="AB499" i="2" s="1"/>
  <c r="AC499" i="2" s="1"/>
  <c r="AA519" i="2"/>
  <c r="AB519" i="2" s="1"/>
  <c r="AC519" i="2" s="1"/>
  <c r="AA548" i="2"/>
  <c r="AB548" i="2" s="1"/>
  <c r="AC548" i="2" s="1"/>
  <c r="AA554" i="2"/>
  <c r="AB554" i="2" s="1"/>
  <c r="AC554" i="2" s="1"/>
  <c r="AA578" i="2"/>
  <c r="AB578" i="2" s="1"/>
  <c r="AC578" i="2" s="1"/>
  <c r="AA632" i="2"/>
  <c r="AB632" i="2" s="1"/>
  <c r="AC632" i="2" s="1"/>
  <c r="AA655" i="2"/>
  <c r="AB655" i="2" s="1"/>
  <c r="AC655" i="2" s="1"/>
  <c r="AA667" i="2"/>
  <c r="AB667" i="2" s="1"/>
  <c r="AC667" i="2" s="1"/>
  <c r="AA701" i="2"/>
  <c r="AB701" i="2" s="1"/>
  <c r="AC701" i="2" s="1"/>
  <c r="AA706" i="2"/>
  <c r="AB706" i="2" s="1"/>
  <c r="AC706" i="2" s="1"/>
  <c r="AA717" i="2"/>
  <c r="AB717" i="2" s="1"/>
  <c r="AC717" i="2" s="1"/>
  <c r="AA341" i="2"/>
  <c r="AB341" i="2" s="1"/>
  <c r="AC341" i="2" s="1"/>
  <c r="AA494" i="2"/>
  <c r="AB494" i="2" s="1"/>
  <c r="AC494" i="2" s="1"/>
  <c r="AA528" i="2"/>
  <c r="AB528" i="2" s="1"/>
  <c r="AC528" i="2" s="1"/>
  <c r="AA537" i="2"/>
  <c r="AB537" i="2" s="1"/>
  <c r="AC537" i="2" s="1"/>
  <c r="AA543" i="2"/>
  <c r="AB543" i="2" s="1"/>
  <c r="AC543" i="2" s="1"/>
  <c r="AA638" i="2"/>
  <c r="AB638" i="2" s="1"/>
  <c r="AC638" i="2" s="1"/>
  <c r="AA652" i="2"/>
  <c r="AB652" i="2" s="1"/>
  <c r="AC652" i="2" s="1"/>
  <c r="AA672" i="2"/>
  <c r="AB672" i="2" s="1"/>
  <c r="AC672" i="2" s="1"/>
  <c r="AA686" i="2"/>
  <c r="AB686" i="2" s="1"/>
  <c r="AC686" i="2" s="1"/>
  <c r="AA695" i="2"/>
  <c r="AB695" i="2" s="1"/>
  <c r="AC695" i="2" s="1"/>
  <c r="AA705" i="2"/>
  <c r="AB705" i="2" s="1"/>
  <c r="AC705" i="2" s="1"/>
  <c r="AA711" i="2"/>
  <c r="AB711" i="2" s="1"/>
  <c r="AC711" i="2" s="1"/>
  <c r="AA716" i="2"/>
  <c r="AB716" i="2" s="1"/>
  <c r="AC716" i="2" s="1"/>
  <c r="AA736" i="2"/>
  <c r="AB736" i="2" s="1"/>
  <c r="AC736" i="2" s="1"/>
  <c r="AA737" i="2"/>
  <c r="AB737" i="2" s="1"/>
  <c r="AC737" i="2" s="1"/>
  <c r="AA770" i="2"/>
  <c r="AB770" i="2" s="1"/>
  <c r="AC770" i="2" s="1"/>
  <c r="AA773" i="2"/>
  <c r="AB773" i="2" s="1"/>
  <c r="AC773" i="2" s="1"/>
  <c r="AA779" i="2"/>
  <c r="AB779" i="2" s="1"/>
  <c r="AC779" i="2" s="1"/>
  <c r="AA784" i="2"/>
  <c r="AB784" i="2" s="1"/>
  <c r="AC784" i="2" s="1"/>
  <c r="AA797" i="2"/>
  <c r="AB797" i="2" s="1"/>
  <c r="AC797" i="2" s="1"/>
  <c r="AA800" i="2"/>
  <c r="AB800" i="2" s="1"/>
  <c r="AC800" i="2" s="1"/>
  <c r="AA816" i="2"/>
  <c r="AB816" i="2" s="1"/>
  <c r="AC816" i="2" s="1"/>
  <c r="AA822" i="2"/>
  <c r="AB822" i="2" s="1"/>
  <c r="AC822" i="2" s="1"/>
  <c r="AA839" i="2"/>
  <c r="AB839" i="2" s="1"/>
  <c r="AC839" i="2" s="1"/>
  <c r="AA845" i="2"/>
  <c r="AB845" i="2" s="1"/>
  <c r="AC845" i="2" s="1"/>
  <c r="AA851" i="2"/>
  <c r="AB851" i="2" s="1"/>
  <c r="AC851" i="2" s="1"/>
  <c r="AA857" i="2"/>
  <c r="AB857" i="2" s="1"/>
  <c r="AC857" i="2" s="1"/>
  <c r="AA869" i="2"/>
  <c r="AB869" i="2" s="1"/>
  <c r="AC869" i="2" s="1"/>
  <c r="AA875" i="2"/>
  <c r="AB875" i="2" s="1"/>
  <c r="AC875" i="2" s="1"/>
  <c r="AA435" i="2"/>
  <c r="AB435" i="2" s="1"/>
  <c r="AC435" i="2" s="1"/>
  <c r="AA469" i="2"/>
  <c r="AB469" i="2" s="1"/>
  <c r="AC469" i="2" s="1"/>
  <c r="AA526" i="2"/>
  <c r="AB526" i="2" s="1"/>
  <c r="AC526" i="2" s="1"/>
  <c r="AA574" i="2"/>
  <c r="AB574" i="2" s="1"/>
  <c r="AC574" i="2" s="1"/>
  <c r="AA675" i="2"/>
  <c r="AB675" i="2" s="1"/>
  <c r="AC675" i="2" s="1"/>
  <c r="AA720" i="2"/>
  <c r="AB720" i="2" s="1"/>
  <c r="AC720" i="2" s="1"/>
  <c r="AA722" i="2"/>
  <c r="AB722" i="2" s="1"/>
  <c r="AC722" i="2" s="1"/>
  <c r="AA746" i="2"/>
  <c r="AB746" i="2" s="1"/>
  <c r="AC746" i="2" s="1"/>
  <c r="AA789" i="2"/>
  <c r="AB789" i="2" s="1"/>
  <c r="AC789" i="2" s="1"/>
  <c r="AA793" i="2"/>
  <c r="AB793" i="2" s="1"/>
  <c r="AC793" i="2" s="1"/>
  <c r="AA815" i="2"/>
  <c r="AB815" i="2" s="1"/>
  <c r="AC815" i="2" s="1"/>
  <c r="AA364" i="2"/>
  <c r="AB364" i="2" s="1"/>
  <c r="AC364" i="2" s="1"/>
  <c r="AA398" i="2"/>
  <c r="AB398" i="2" s="1"/>
  <c r="AC398" i="2" s="1"/>
  <c r="AA492" i="2"/>
  <c r="AB492" i="2" s="1"/>
  <c r="AC492" i="2" s="1"/>
  <c r="AA631" i="2"/>
  <c r="AB631" i="2" s="1"/>
  <c r="AC631" i="2" s="1"/>
  <c r="AA680" i="2"/>
  <c r="AB680" i="2" s="1"/>
  <c r="AC680" i="2" s="1"/>
  <c r="AA688" i="2"/>
  <c r="AB688" i="2" s="1"/>
  <c r="AC688" i="2" s="1"/>
  <c r="AA693" i="2"/>
  <c r="AB693" i="2" s="1"/>
  <c r="AC693" i="2" s="1"/>
  <c r="AA703" i="2"/>
  <c r="AB703" i="2" s="1"/>
  <c r="AC703" i="2" s="1"/>
  <c r="AA735" i="2"/>
  <c r="AB735" i="2" s="1"/>
  <c r="AC735" i="2" s="1"/>
  <c r="AA758" i="2"/>
  <c r="AB758" i="2" s="1"/>
  <c r="AC758" i="2" s="1"/>
  <c r="AA764" i="2"/>
  <c r="AB764" i="2" s="1"/>
  <c r="AC764" i="2" s="1"/>
  <c r="AA482" i="2"/>
  <c r="AB482" i="2" s="1"/>
  <c r="AC482" i="2" s="1"/>
  <c r="AA570" i="2"/>
  <c r="AB570" i="2" s="1"/>
  <c r="AC570" i="2" s="1"/>
  <c r="AA618" i="2"/>
  <c r="AB618" i="2" s="1"/>
  <c r="AC618" i="2" s="1"/>
  <c r="AA653" i="2"/>
  <c r="AB653" i="2" s="1"/>
  <c r="AC653" i="2" s="1"/>
  <c r="AA670" i="2"/>
  <c r="AB670" i="2" s="1"/>
  <c r="AC670" i="2" s="1"/>
  <c r="AA430" i="2"/>
  <c r="AB430" i="2" s="1"/>
  <c r="AC430" i="2" s="1"/>
  <c r="AA448" i="2"/>
  <c r="AB448" i="2" s="1"/>
  <c r="AC448" i="2" s="1"/>
  <c r="AA489" i="2"/>
  <c r="AB489" i="2" s="1"/>
  <c r="AC489" i="2" s="1"/>
  <c r="AA577" i="2"/>
  <c r="AB577" i="2" s="1"/>
  <c r="AC577" i="2" s="1"/>
  <c r="AA609" i="2"/>
  <c r="AB609" i="2" s="1"/>
  <c r="AC609" i="2" s="1"/>
  <c r="AA614" i="2"/>
  <c r="AB614" i="2" s="1"/>
  <c r="AC614" i="2" s="1"/>
  <c r="AA648" i="2"/>
  <c r="AB648" i="2" s="1"/>
  <c r="AC648" i="2" s="1"/>
  <c r="AA658" i="2"/>
  <c r="AB658" i="2" s="1"/>
  <c r="AC658" i="2" s="1"/>
  <c r="AA694" i="2"/>
  <c r="AB694" i="2" s="1"/>
  <c r="AC694" i="2" s="1"/>
  <c r="AA730" i="2"/>
  <c r="AB730" i="2" s="1"/>
  <c r="AC730" i="2" s="1"/>
  <c r="AA734" i="2"/>
  <c r="AB734" i="2" s="1"/>
  <c r="AC734" i="2" s="1"/>
  <c r="AA762" i="2"/>
  <c r="AB762" i="2" s="1"/>
  <c r="AC762" i="2" s="1"/>
  <c r="AA420" i="2"/>
  <c r="AB420" i="2" s="1"/>
  <c r="AC420" i="2" s="1"/>
  <c r="AA599" i="2"/>
  <c r="AB599" i="2" s="1"/>
  <c r="AC599" i="2" s="1"/>
  <c r="AA604" i="2"/>
  <c r="AB604" i="2" s="1"/>
  <c r="AC604" i="2" s="1"/>
  <c r="AA714" i="2"/>
  <c r="AB714" i="2" s="1"/>
  <c r="AC714" i="2" s="1"/>
  <c r="AA723" i="2"/>
  <c r="AB723" i="2" s="1"/>
  <c r="AC723" i="2" s="1"/>
  <c r="AA733" i="2"/>
  <c r="AB733" i="2" s="1"/>
  <c r="AC733" i="2" s="1"/>
  <c r="AA742" i="2"/>
  <c r="AB742" i="2" s="1"/>
  <c r="AC742" i="2" s="1"/>
  <c r="AA748" i="2"/>
  <c r="AB748" i="2" s="1"/>
  <c r="AC748" i="2" s="1"/>
  <c r="AA788" i="2"/>
  <c r="AB788" i="2" s="1"/>
  <c r="AC788" i="2" s="1"/>
  <c r="AA799" i="2"/>
  <c r="AB799" i="2" s="1"/>
  <c r="AC799" i="2" s="1"/>
  <c r="AA810" i="2"/>
  <c r="AB810" i="2" s="1"/>
  <c r="AC810" i="2" s="1"/>
  <c r="AA817" i="2"/>
  <c r="AB817" i="2" s="1"/>
  <c r="AC817" i="2" s="1"/>
  <c r="AA818" i="2"/>
  <c r="AB818" i="2" s="1"/>
  <c r="AC818" i="2" s="1"/>
  <c r="AA514" i="2"/>
  <c r="AB514" i="2" s="1"/>
  <c r="AC514" i="2" s="1"/>
  <c r="AA546" i="2"/>
  <c r="AB546" i="2" s="1"/>
  <c r="AC546" i="2" s="1"/>
  <c r="AA660" i="2"/>
  <c r="AB660" i="2" s="1"/>
  <c r="AC660" i="2" s="1"/>
  <c r="AA726" i="2"/>
  <c r="AB726" i="2" s="1"/>
  <c r="AC726" i="2" s="1"/>
  <c r="AA754" i="2"/>
  <c r="AB754" i="2" s="1"/>
  <c r="AC754" i="2" s="1"/>
  <c r="AA781" i="2"/>
  <c r="AB781" i="2" s="1"/>
  <c r="AC781" i="2" s="1"/>
  <c r="AA790" i="2"/>
  <c r="AB790" i="2" s="1"/>
  <c r="AC790" i="2" s="1"/>
  <c r="AA792" i="2"/>
  <c r="AB792" i="2" s="1"/>
  <c r="AC792" i="2" s="1"/>
  <c r="AA804" i="2"/>
  <c r="AB804" i="2" s="1"/>
  <c r="AC804" i="2" s="1"/>
  <c r="AA828" i="2"/>
  <c r="AB828" i="2" s="1"/>
  <c r="AC828" i="2" s="1"/>
  <c r="AA853" i="2"/>
  <c r="AB853" i="2" s="1"/>
  <c r="AC853" i="2" s="1"/>
  <c r="AA861" i="2"/>
  <c r="AB861" i="2" s="1"/>
  <c r="AC861" i="2" s="1"/>
  <c r="AA882" i="2"/>
  <c r="AB882" i="2" s="1"/>
  <c r="AC882" i="2" s="1"/>
  <c r="AA888" i="2"/>
  <c r="AB888" i="2" s="1"/>
  <c r="AC888" i="2" s="1"/>
  <c r="AA896" i="2"/>
  <c r="AB896" i="2" s="1"/>
  <c r="AC896" i="2" s="1"/>
  <c r="AA902" i="2"/>
  <c r="AB902" i="2" s="1"/>
  <c r="AC902" i="2" s="1"/>
  <c r="AA913" i="2"/>
  <c r="AB913" i="2" s="1"/>
  <c r="AC913" i="2" s="1"/>
  <c r="AA918" i="2"/>
  <c r="AB918" i="2" s="1"/>
  <c r="AC918" i="2" s="1"/>
  <c r="AA930" i="2"/>
  <c r="AB930" i="2" s="1"/>
  <c r="AC930" i="2" s="1"/>
  <c r="AA933" i="2"/>
  <c r="AB933" i="2" s="1"/>
  <c r="AC933" i="2" s="1"/>
  <c r="AA937" i="2"/>
  <c r="AB937" i="2" s="1"/>
  <c r="AC937" i="2" s="1"/>
  <c r="AA941" i="2"/>
  <c r="AB941" i="2" s="1"/>
  <c r="AC941" i="2" s="1"/>
  <c r="AA944" i="2"/>
  <c r="AB944" i="2" s="1"/>
  <c r="AC944" i="2" s="1"/>
  <c r="AA948" i="2"/>
  <c r="AB948" i="2" s="1"/>
  <c r="AC948" i="2" s="1"/>
  <c r="AA952" i="2"/>
  <c r="AB952" i="2" s="1"/>
  <c r="AC952" i="2" s="1"/>
  <c r="AA956" i="2"/>
  <c r="AB956" i="2" s="1"/>
  <c r="AC956" i="2" s="1"/>
  <c r="AA963" i="2"/>
  <c r="AB963" i="2" s="1"/>
  <c r="AC963" i="2" s="1"/>
  <c r="AA982" i="2"/>
  <c r="AB982" i="2" s="1"/>
  <c r="AC982" i="2" s="1"/>
  <c r="AA992" i="2"/>
  <c r="AB992" i="2" s="1"/>
  <c r="AC992" i="2" s="1"/>
  <c r="AA1000" i="2"/>
  <c r="AB1000" i="2" s="1"/>
  <c r="AC1000" i="2" s="1"/>
  <c r="AA1007" i="2"/>
  <c r="AB1007" i="2" s="1"/>
  <c r="AC1007" i="2" s="1"/>
  <c r="AA1024" i="2"/>
  <c r="AB1024" i="2" s="1"/>
  <c r="AC1024" i="2" s="1"/>
  <c r="AA1033" i="2"/>
  <c r="AB1033" i="2" s="1"/>
  <c r="AC1033" i="2" s="1"/>
  <c r="AA1034" i="2"/>
  <c r="AB1034" i="2" s="1"/>
  <c r="AC1034" i="2" s="1"/>
  <c r="AA1043" i="2"/>
  <c r="AB1043" i="2" s="1"/>
  <c r="AC1043" i="2" s="1"/>
  <c r="AA690" i="2"/>
  <c r="AB690" i="2" s="1"/>
  <c r="AC690" i="2" s="1"/>
  <c r="AA729" i="2"/>
  <c r="AB729" i="2" s="1"/>
  <c r="AC729" i="2" s="1"/>
  <c r="AA740" i="2"/>
  <c r="AB740" i="2" s="1"/>
  <c r="AC740" i="2" s="1"/>
  <c r="AA766" i="2"/>
  <c r="AB766" i="2" s="1"/>
  <c r="AC766" i="2" s="1"/>
  <c r="AA777" i="2"/>
  <c r="AB777" i="2" s="1"/>
  <c r="AC777" i="2" s="1"/>
  <c r="AA791" i="2"/>
  <c r="AB791" i="2" s="1"/>
  <c r="AC791" i="2" s="1"/>
  <c r="AA821" i="2"/>
  <c r="AB821" i="2" s="1"/>
  <c r="AC821" i="2" s="1"/>
  <c r="AA827" i="2"/>
  <c r="AB827" i="2" s="1"/>
  <c r="AC827" i="2" s="1"/>
  <c r="AA835" i="2"/>
  <c r="AB835" i="2" s="1"/>
  <c r="AC835" i="2" s="1"/>
  <c r="AA836" i="2"/>
  <c r="AB836" i="2" s="1"/>
  <c r="AC836" i="2" s="1"/>
  <c r="AA844" i="2"/>
  <c r="AB844" i="2" s="1"/>
  <c r="AC844" i="2" s="1"/>
  <c r="AA852" i="2"/>
  <c r="AB852" i="2" s="1"/>
  <c r="AC852" i="2" s="1"/>
  <c r="AA868" i="2"/>
  <c r="AB868" i="2" s="1"/>
  <c r="AC868" i="2" s="1"/>
  <c r="AA876" i="2"/>
  <c r="AB876" i="2" s="1"/>
  <c r="AC876" i="2" s="1"/>
  <c r="AA877" i="2"/>
  <c r="AB877" i="2" s="1"/>
  <c r="AC877" i="2" s="1"/>
  <c r="AA883" i="2"/>
  <c r="AB883" i="2" s="1"/>
  <c r="AC883" i="2" s="1"/>
  <c r="AA889" i="2"/>
  <c r="AB889" i="2" s="1"/>
  <c r="AC889" i="2" s="1"/>
  <c r="AA908" i="2"/>
  <c r="AB908" i="2" s="1"/>
  <c r="AC908" i="2" s="1"/>
  <c r="AA914" i="2"/>
  <c r="AB914" i="2" s="1"/>
  <c r="AC914" i="2" s="1"/>
  <c r="AA919" i="2"/>
  <c r="AB919" i="2" s="1"/>
  <c r="AC919" i="2" s="1"/>
  <c r="AA922" i="2"/>
  <c r="AB922" i="2" s="1"/>
  <c r="AC922" i="2" s="1"/>
  <c r="AA926" i="2"/>
  <c r="AB926" i="2" s="1"/>
  <c r="AC926" i="2" s="1"/>
  <c r="AA945" i="2"/>
  <c r="AB945" i="2" s="1"/>
  <c r="AC945" i="2" s="1"/>
  <c r="AA960" i="2"/>
  <c r="AB960" i="2" s="1"/>
  <c r="AC960" i="2" s="1"/>
  <c r="AA971" i="2"/>
  <c r="AB971" i="2" s="1"/>
  <c r="AC971" i="2" s="1"/>
  <c r="AA983" i="2"/>
  <c r="AB983" i="2" s="1"/>
  <c r="AC983" i="2" s="1"/>
  <c r="AA986" i="2"/>
  <c r="AB986" i="2" s="1"/>
  <c r="AC986" i="2" s="1"/>
  <c r="AA993" i="2"/>
  <c r="AB993" i="2" s="1"/>
  <c r="AC993" i="2" s="1"/>
  <c r="AA1001" i="2"/>
  <c r="AB1001" i="2" s="1"/>
  <c r="AC1001" i="2" s="1"/>
  <c r="AA1017" i="2"/>
  <c r="AB1017" i="2" s="1"/>
  <c r="AC1017" i="2" s="1"/>
  <c r="AA1020" i="2"/>
  <c r="AB1020" i="2" s="1"/>
  <c r="AC1020" i="2" s="1"/>
  <c r="AA1029" i="2"/>
  <c r="AB1029" i="2" s="1"/>
  <c r="AC1029" i="2" s="1"/>
  <c r="AA1030" i="2"/>
  <c r="AB1030" i="2" s="1"/>
  <c r="AC1030" i="2" s="1"/>
  <c r="AA1039" i="2"/>
  <c r="AB1039" i="2" s="1"/>
  <c r="AC1039" i="2" s="1"/>
  <c r="AA677" i="2"/>
  <c r="AB677" i="2" s="1"/>
  <c r="AC677" i="2" s="1"/>
  <c r="AA738" i="2"/>
  <c r="AB738" i="2" s="1"/>
  <c r="AC738" i="2" s="1"/>
  <c r="AA776" i="2"/>
  <c r="AB776" i="2" s="1"/>
  <c r="AC776" i="2" s="1"/>
  <c r="AA780" i="2"/>
  <c r="AB780" i="2" s="1"/>
  <c r="AC780" i="2" s="1"/>
  <c r="AA786" i="2"/>
  <c r="AB786" i="2" s="1"/>
  <c r="AC786" i="2" s="1"/>
  <c r="AA787" i="2"/>
  <c r="AB787" i="2" s="1"/>
  <c r="AC787" i="2" s="1"/>
  <c r="AA806" i="2"/>
  <c r="AB806" i="2" s="1"/>
  <c r="AC806" i="2" s="1"/>
  <c r="AA809" i="2"/>
  <c r="AB809" i="2" s="1"/>
  <c r="AC809" i="2" s="1"/>
  <c r="AA826" i="2"/>
  <c r="AB826" i="2" s="1"/>
  <c r="AC826" i="2" s="1"/>
  <c r="AA834" i="2"/>
  <c r="AB834" i="2" s="1"/>
  <c r="AC834" i="2" s="1"/>
  <c r="AA859" i="2"/>
  <c r="AB859" i="2" s="1"/>
  <c r="AC859" i="2" s="1"/>
  <c r="AA867" i="2"/>
  <c r="AB867" i="2" s="1"/>
  <c r="AC867" i="2" s="1"/>
  <c r="AA878" i="2"/>
  <c r="AB878" i="2" s="1"/>
  <c r="AC878" i="2" s="1"/>
  <c r="AA890" i="2"/>
  <c r="AB890" i="2" s="1"/>
  <c r="AC890" i="2" s="1"/>
  <c r="AA897" i="2"/>
  <c r="AB897" i="2" s="1"/>
  <c r="AC897" i="2" s="1"/>
  <c r="AA903" i="2"/>
  <c r="AB903" i="2" s="1"/>
  <c r="AC903" i="2" s="1"/>
  <c r="AA909" i="2"/>
  <c r="AB909" i="2" s="1"/>
  <c r="AC909" i="2" s="1"/>
  <c r="AA915" i="2"/>
  <c r="AB915" i="2" s="1"/>
  <c r="AC915" i="2" s="1"/>
  <c r="AA934" i="2"/>
  <c r="AB934" i="2" s="1"/>
  <c r="AC934" i="2" s="1"/>
  <c r="AA938" i="2"/>
  <c r="AB938" i="2" s="1"/>
  <c r="AC938" i="2" s="1"/>
  <c r="AA946" i="2"/>
  <c r="AB946" i="2" s="1"/>
  <c r="AC946" i="2" s="1"/>
  <c r="AA949" i="2"/>
  <c r="AB949" i="2" s="1"/>
  <c r="AC949" i="2" s="1"/>
  <c r="AA957" i="2"/>
  <c r="AB957" i="2" s="1"/>
  <c r="AC957" i="2" s="1"/>
  <c r="AA964" i="2"/>
  <c r="AB964" i="2" s="1"/>
  <c r="AC964" i="2" s="1"/>
  <c r="AA968" i="2"/>
  <c r="AB968" i="2" s="1"/>
  <c r="AC968" i="2" s="1"/>
  <c r="AA972" i="2"/>
  <c r="AB972" i="2" s="1"/>
  <c r="AC972" i="2" s="1"/>
  <c r="AA975" i="2"/>
  <c r="AB975" i="2" s="1"/>
  <c r="AC975" i="2" s="1"/>
  <c r="AA979" i="2"/>
  <c r="AB979" i="2" s="1"/>
  <c r="AC979" i="2" s="1"/>
  <c r="AA994" i="2"/>
  <c r="AB994" i="2" s="1"/>
  <c r="AC994" i="2" s="1"/>
  <c r="AA1002" i="2"/>
  <c r="AB1002" i="2" s="1"/>
  <c r="AC1002" i="2" s="1"/>
  <c r="AA1008" i="2"/>
  <c r="AB1008" i="2" s="1"/>
  <c r="AC1008" i="2" s="1"/>
  <c r="AA1011" i="2"/>
  <c r="AB1011" i="2" s="1"/>
  <c r="AC1011" i="2" s="1"/>
  <c r="AA1014" i="2"/>
  <c r="AB1014" i="2" s="1"/>
  <c r="AC1014" i="2" s="1"/>
  <c r="AA1025" i="2"/>
  <c r="AB1025" i="2" s="1"/>
  <c r="AC1025" i="2" s="1"/>
  <c r="AA1026" i="2"/>
  <c r="AB1026" i="2" s="1"/>
  <c r="AC1026" i="2" s="1"/>
  <c r="AA1035" i="2"/>
  <c r="AB1035" i="2" s="1"/>
  <c r="AC1035" i="2" s="1"/>
  <c r="AA268" i="2"/>
  <c r="AB268" i="2" s="1"/>
  <c r="AC268" i="2" s="1"/>
  <c r="AA685" i="2"/>
  <c r="AB685" i="2" s="1"/>
  <c r="AC685" i="2" s="1"/>
  <c r="AA721" i="2"/>
  <c r="AB721" i="2" s="1"/>
  <c r="AC721" i="2" s="1"/>
  <c r="AA750" i="2"/>
  <c r="AB750" i="2" s="1"/>
  <c r="AC750" i="2" s="1"/>
  <c r="AA785" i="2"/>
  <c r="AB785" i="2" s="1"/>
  <c r="AC785" i="2" s="1"/>
  <c r="AA803" i="2"/>
  <c r="AB803" i="2" s="1"/>
  <c r="AC803" i="2" s="1"/>
  <c r="AA812" i="2"/>
  <c r="AB812" i="2" s="1"/>
  <c r="AC812" i="2" s="1"/>
  <c r="AA825" i="2"/>
  <c r="AB825" i="2" s="1"/>
  <c r="AC825" i="2" s="1"/>
  <c r="AA833" i="2"/>
  <c r="AB833" i="2" s="1"/>
  <c r="AC833" i="2" s="1"/>
  <c r="AA841" i="2"/>
  <c r="AB841" i="2" s="1"/>
  <c r="AC841" i="2" s="1"/>
  <c r="AA842" i="2"/>
  <c r="AB842" i="2" s="1"/>
  <c r="AC842" i="2" s="1"/>
  <c r="AA850" i="2"/>
  <c r="AB850" i="2" s="1"/>
  <c r="AC850" i="2" s="1"/>
  <c r="AA858" i="2"/>
  <c r="AB858" i="2" s="1"/>
  <c r="AC858" i="2" s="1"/>
  <c r="AA874" i="2"/>
  <c r="AB874" i="2" s="1"/>
  <c r="AC874" i="2" s="1"/>
  <c r="AA884" i="2"/>
  <c r="AB884" i="2" s="1"/>
  <c r="AC884" i="2" s="1"/>
  <c r="AA891" i="2"/>
  <c r="AB891" i="2" s="1"/>
  <c r="AC891" i="2" s="1"/>
  <c r="AA898" i="2"/>
  <c r="AB898" i="2" s="1"/>
  <c r="AC898" i="2" s="1"/>
  <c r="AA904" i="2"/>
  <c r="AB904" i="2" s="1"/>
  <c r="AC904" i="2" s="1"/>
  <c r="AA910" i="2"/>
  <c r="AB910" i="2" s="1"/>
  <c r="AC910" i="2" s="1"/>
  <c r="AA923" i="2"/>
  <c r="AB923" i="2" s="1"/>
  <c r="AC923" i="2" s="1"/>
  <c r="AA927" i="2"/>
  <c r="AB927" i="2" s="1"/>
  <c r="AC927" i="2" s="1"/>
  <c r="AA935" i="2"/>
  <c r="AB935" i="2" s="1"/>
  <c r="AC935" i="2" s="1"/>
  <c r="AA942" i="2"/>
  <c r="AB942" i="2" s="1"/>
  <c r="AC942" i="2" s="1"/>
  <c r="AA953" i="2"/>
  <c r="AB953" i="2" s="1"/>
  <c r="AC953" i="2" s="1"/>
  <c r="AA961" i="2"/>
  <c r="AB961" i="2" s="1"/>
  <c r="AC961" i="2" s="1"/>
  <c r="AA987" i="2"/>
  <c r="AB987" i="2" s="1"/>
  <c r="AC987" i="2" s="1"/>
  <c r="AA995" i="2"/>
  <c r="AB995" i="2" s="1"/>
  <c r="AC995" i="2" s="1"/>
  <c r="AA1003" i="2"/>
  <c r="AB1003" i="2" s="1"/>
  <c r="AC1003" i="2" s="1"/>
  <c r="AA1021" i="2"/>
  <c r="AB1021" i="2" s="1"/>
  <c r="AC1021" i="2" s="1"/>
  <c r="AA1022" i="2"/>
  <c r="AB1022" i="2" s="1"/>
  <c r="AC1022" i="2" s="1"/>
  <c r="AA1031" i="2"/>
  <c r="AB1031" i="2" s="1"/>
  <c r="AC1031" i="2" s="1"/>
  <c r="AA585" i="2"/>
  <c r="AB585" i="2" s="1"/>
  <c r="AC585" i="2" s="1"/>
  <c r="AA775" i="2"/>
  <c r="AB775" i="2" s="1"/>
  <c r="AC775" i="2" s="1"/>
  <c r="AA783" i="2"/>
  <c r="AB783" i="2" s="1"/>
  <c r="AC783" i="2" s="1"/>
  <c r="AA801" i="2"/>
  <c r="AB801" i="2" s="1"/>
  <c r="AC801" i="2" s="1"/>
  <c r="AA802" i="2"/>
  <c r="AB802" i="2" s="1"/>
  <c r="AC802" i="2" s="1"/>
  <c r="AA814" i="2"/>
  <c r="AB814" i="2" s="1"/>
  <c r="AC814" i="2" s="1"/>
  <c r="AA820" i="2"/>
  <c r="AB820" i="2" s="1"/>
  <c r="AC820" i="2" s="1"/>
  <c r="AA824" i="2"/>
  <c r="AB824" i="2" s="1"/>
  <c r="AC824" i="2" s="1"/>
  <c r="AA832" i="2"/>
  <c r="AB832" i="2" s="1"/>
  <c r="AC832" i="2" s="1"/>
  <c r="AA840" i="2"/>
  <c r="AB840" i="2" s="1"/>
  <c r="AC840" i="2" s="1"/>
  <c r="AA865" i="2"/>
  <c r="AB865" i="2" s="1"/>
  <c r="AC865" i="2" s="1"/>
  <c r="AA879" i="2"/>
  <c r="AB879" i="2" s="1"/>
  <c r="AC879" i="2" s="1"/>
  <c r="AA885" i="2"/>
  <c r="AB885" i="2" s="1"/>
  <c r="AC885" i="2" s="1"/>
  <c r="AA892" i="2"/>
  <c r="AB892" i="2" s="1"/>
  <c r="AC892" i="2" s="1"/>
  <c r="AA899" i="2"/>
  <c r="AB899" i="2" s="1"/>
  <c r="AC899" i="2" s="1"/>
  <c r="AA905" i="2"/>
  <c r="AB905" i="2" s="1"/>
  <c r="AC905" i="2" s="1"/>
  <c r="AA916" i="2"/>
  <c r="AB916" i="2" s="1"/>
  <c r="AC916" i="2" s="1"/>
  <c r="AA920" i="2"/>
  <c r="AB920" i="2" s="1"/>
  <c r="AC920" i="2" s="1"/>
  <c r="AA924" i="2"/>
  <c r="AB924" i="2" s="1"/>
  <c r="AC924" i="2" s="1"/>
  <c r="AA931" i="2"/>
  <c r="AB931" i="2" s="1"/>
  <c r="AC931" i="2" s="1"/>
  <c r="AA950" i="2"/>
  <c r="AB950" i="2" s="1"/>
  <c r="AC950" i="2" s="1"/>
  <c r="AA962" i="2"/>
  <c r="AB962" i="2" s="1"/>
  <c r="AC962" i="2" s="1"/>
  <c r="AA965" i="2"/>
  <c r="AB965" i="2" s="1"/>
  <c r="AC965" i="2" s="1"/>
  <c r="AA969" i="2"/>
  <c r="AB969" i="2" s="1"/>
  <c r="AC969" i="2" s="1"/>
  <c r="AA973" i="2"/>
  <c r="AB973" i="2" s="1"/>
  <c r="AC973" i="2" s="1"/>
  <c r="AA976" i="2"/>
  <c r="AB976" i="2" s="1"/>
  <c r="AC976" i="2" s="1"/>
  <c r="AA980" i="2"/>
  <c r="AB980" i="2" s="1"/>
  <c r="AC980" i="2" s="1"/>
  <c r="AA984" i="2"/>
  <c r="AB984" i="2" s="1"/>
  <c r="AC984" i="2" s="1"/>
  <c r="AA988" i="2"/>
  <c r="AB988" i="2" s="1"/>
  <c r="AC988" i="2" s="1"/>
  <c r="AA996" i="2"/>
  <c r="AB996" i="2" s="1"/>
  <c r="AC996" i="2" s="1"/>
  <c r="AA1004" i="2"/>
  <c r="AB1004" i="2" s="1"/>
  <c r="AC1004" i="2" s="1"/>
  <c r="AA1009" i="2"/>
  <c r="AB1009" i="2" s="1"/>
  <c r="AC1009" i="2" s="1"/>
  <c r="AA1015" i="2"/>
  <c r="AB1015" i="2" s="1"/>
  <c r="AC1015" i="2" s="1"/>
  <c r="AA1018" i="2"/>
  <c r="AB1018" i="2" s="1"/>
  <c r="AC1018" i="2" s="1"/>
  <c r="AA1027" i="2"/>
  <c r="AB1027" i="2" s="1"/>
  <c r="AC1027" i="2" s="1"/>
  <c r="AA1040" i="2"/>
  <c r="AB1040" i="2" s="1"/>
  <c r="AC1040" i="2" s="1"/>
  <c r="AA424" i="2"/>
  <c r="AB424" i="2" s="1"/>
  <c r="AC424" i="2" s="1"/>
  <c r="AA681" i="2"/>
  <c r="AB681" i="2" s="1"/>
  <c r="AC681" i="2" s="1"/>
  <c r="AA778" i="2"/>
  <c r="AB778" i="2" s="1"/>
  <c r="AC778" i="2" s="1"/>
  <c r="AA782" i="2"/>
  <c r="AB782" i="2" s="1"/>
  <c r="AC782" i="2" s="1"/>
  <c r="AA796" i="2"/>
  <c r="AB796" i="2" s="1"/>
  <c r="AC796" i="2" s="1"/>
  <c r="AA830" i="2"/>
  <c r="AB830" i="2" s="1"/>
  <c r="AC830" i="2" s="1"/>
  <c r="AA838" i="2"/>
  <c r="AB838" i="2" s="1"/>
  <c r="AC838" i="2" s="1"/>
  <c r="AA846" i="2"/>
  <c r="AB846" i="2" s="1"/>
  <c r="AC846" i="2" s="1"/>
  <c r="AA847" i="2"/>
  <c r="AB847" i="2" s="1"/>
  <c r="AC847" i="2" s="1"/>
  <c r="AA855" i="2"/>
  <c r="AB855" i="2" s="1"/>
  <c r="AC855" i="2" s="1"/>
  <c r="AA863" i="2"/>
  <c r="AB863" i="2" s="1"/>
  <c r="AC863" i="2" s="1"/>
  <c r="AA870" i="2"/>
  <c r="AB870" i="2" s="1"/>
  <c r="AC870" i="2" s="1"/>
  <c r="AA871" i="2"/>
  <c r="AB871" i="2" s="1"/>
  <c r="AC871" i="2" s="1"/>
  <c r="AA881" i="2"/>
  <c r="AB881" i="2" s="1"/>
  <c r="AC881" i="2" s="1"/>
  <c r="AA894" i="2"/>
  <c r="AB894" i="2" s="1"/>
  <c r="AC894" i="2" s="1"/>
  <c r="AA900" i="2"/>
  <c r="AB900" i="2" s="1"/>
  <c r="AC900" i="2" s="1"/>
  <c r="AA906" i="2"/>
  <c r="AB906" i="2" s="1"/>
  <c r="AC906" i="2" s="1"/>
  <c r="AA912" i="2"/>
  <c r="AB912" i="2" s="1"/>
  <c r="AC912" i="2" s="1"/>
  <c r="AA917" i="2"/>
  <c r="AB917" i="2" s="1"/>
  <c r="AC917" i="2" s="1"/>
  <c r="AA925" i="2"/>
  <c r="AB925" i="2" s="1"/>
  <c r="AC925" i="2" s="1"/>
  <c r="AA932" i="2"/>
  <c r="AB932" i="2" s="1"/>
  <c r="AC932" i="2" s="1"/>
  <c r="AA936" i="2"/>
  <c r="AB936" i="2" s="1"/>
  <c r="AC936" i="2" s="1"/>
  <c r="AA940" i="2"/>
  <c r="AB940" i="2" s="1"/>
  <c r="AC940" i="2" s="1"/>
  <c r="AA943" i="2"/>
  <c r="AB943" i="2" s="1"/>
  <c r="AC943" i="2" s="1"/>
  <c r="AA947" i="2"/>
  <c r="AB947" i="2" s="1"/>
  <c r="AC947" i="2" s="1"/>
  <c r="AA966" i="2"/>
  <c r="AB966" i="2" s="1"/>
  <c r="AC966" i="2" s="1"/>
  <c r="AA970" i="2"/>
  <c r="AB970" i="2" s="1"/>
  <c r="AC970" i="2" s="1"/>
  <c r="AA978" i="2"/>
  <c r="AB978" i="2" s="1"/>
  <c r="AC978" i="2" s="1"/>
  <c r="AA981" i="2"/>
  <c r="AB981" i="2" s="1"/>
  <c r="AC981" i="2" s="1"/>
  <c r="AA990" i="2"/>
  <c r="AB990" i="2" s="1"/>
  <c r="AC990" i="2" s="1"/>
  <c r="AA998" i="2"/>
  <c r="AB998" i="2" s="1"/>
  <c r="AC998" i="2" s="1"/>
  <c r="AA1006" i="2"/>
  <c r="AB1006" i="2" s="1"/>
  <c r="AC1006" i="2" s="1"/>
  <c r="AA1016" i="2"/>
  <c r="AB1016" i="2" s="1"/>
  <c r="AC1016" i="2" s="1"/>
  <c r="AA1019" i="2"/>
  <c r="AB1019" i="2" s="1"/>
  <c r="AC1019" i="2" s="1"/>
  <c r="AA1032" i="2"/>
  <c r="AB1032" i="2" s="1"/>
  <c r="AC1032" i="2" s="1"/>
  <c r="AA1041" i="2"/>
  <c r="AB1041" i="2" s="1"/>
  <c r="AC1041" i="2" s="1"/>
  <c r="AA1042" i="2"/>
  <c r="AB1042" i="2" s="1"/>
  <c r="AC1042" i="2" s="1"/>
  <c r="AA805" i="2"/>
  <c r="AB805" i="2" s="1"/>
  <c r="AC805" i="2" s="1"/>
  <c r="AA811" i="2"/>
  <c r="AB811" i="2" s="1"/>
  <c r="AC811" i="2" s="1"/>
  <c r="AA823" i="2"/>
  <c r="AB823" i="2" s="1"/>
  <c r="AC823" i="2" s="1"/>
  <c r="AA864" i="2"/>
  <c r="AB864" i="2" s="1"/>
  <c r="AC864" i="2" s="1"/>
  <c r="AA928" i="2"/>
  <c r="AB928" i="2" s="1"/>
  <c r="AC928" i="2" s="1"/>
  <c r="AA1012" i="2"/>
  <c r="AB1012" i="2" s="1"/>
  <c r="AC1012" i="2" s="1"/>
  <c r="AA1046" i="2"/>
  <c r="AB1046" i="2" s="1"/>
  <c r="AC1046" i="2" s="1"/>
  <c r="AA1047" i="2"/>
  <c r="AB1047" i="2" s="1"/>
  <c r="AC1047" i="2" s="1"/>
  <c r="AA1067" i="2"/>
  <c r="AB1067" i="2" s="1"/>
  <c r="AC1067" i="2" s="1"/>
  <c r="AA1081" i="2"/>
  <c r="AB1081" i="2" s="1"/>
  <c r="AC1081" i="2" s="1"/>
  <c r="AA1098" i="2"/>
  <c r="AB1098" i="2" s="1"/>
  <c r="AC1098" i="2" s="1"/>
  <c r="AA1111" i="2"/>
  <c r="AB1111" i="2" s="1"/>
  <c r="AC1111" i="2" s="1"/>
  <c r="AA1113" i="2"/>
  <c r="AB1113" i="2" s="1"/>
  <c r="AC1113" i="2" s="1"/>
  <c r="AA1118" i="2"/>
  <c r="AB1118" i="2" s="1"/>
  <c r="AC1118" i="2" s="1"/>
  <c r="AA1120" i="2"/>
  <c r="AB1120" i="2" s="1"/>
  <c r="AC1120" i="2" s="1"/>
  <c r="AA1131" i="2"/>
  <c r="AB1131" i="2" s="1"/>
  <c r="AC1131" i="2" s="1"/>
  <c r="AA1133" i="2"/>
  <c r="AB1133" i="2" s="1"/>
  <c r="AC1133" i="2" s="1"/>
  <c r="AA1199" i="2"/>
  <c r="AB1199" i="2" s="1"/>
  <c r="AC1199" i="2" s="1"/>
  <c r="AA1215" i="2"/>
  <c r="AB1215" i="2" s="1"/>
  <c r="AC1215" i="2" s="1"/>
  <c r="AA1231" i="2"/>
  <c r="AB1231" i="2" s="1"/>
  <c r="AC1231" i="2" s="1"/>
  <c r="AA1247" i="2"/>
  <c r="AB1247" i="2" s="1"/>
  <c r="AC1247" i="2" s="1"/>
  <c r="AA1263" i="2"/>
  <c r="AB1263" i="2" s="1"/>
  <c r="AC1263" i="2" s="1"/>
  <c r="AA1279" i="2"/>
  <c r="AB1279" i="2" s="1"/>
  <c r="AC1279" i="2" s="1"/>
  <c r="AA1295" i="2"/>
  <c r="AB1295" i="2" s="1"/>
  <c r="AC1295" i="2" s="1"/>
  <c r="AA1332" i="2"/>
  <c r="AB1332" i="2" s="1"/>
  <c r="AC1332" i="2" s="1"/>
  <c r="AA1348" i="2"/>
  <c r="AB1348" i="2" s="1"/>
  <c r="AC1348" i="2" s="1"/>
  <c r="AA1377" i="2"/>
  <c r="AB1377" i="2" s="1"/>
  <c r="AC1377" i="2" s="1"/>
  <c r="AA1382" i="2"/>
  <c r="AB1382" i="2" s="1"/>
  <c r="AC1382" i="2" s="1"/>
  <c r="AA1389" i="2"/>
  <c r="AB1389" i="2" s="1"/>
  <c r="AC1389" i="2" s="1"/>
  <c r="AA1394" i="2"/>
  <c r="AB1394" i="2" s="1"/>
  <c r="AC1394" i="2" s="1"/>
  <c r="AA1406" i="2"/>
  <c r="AB1406" i="2" s="1"/>
  <c r="AC1406" i="2" s="1"/>
  <c r="AA1412" i="2"/>
  <c r="AB1412" i="2" s="1"/>
  <c r="AC1412" i="2" s="1"/>
  <c r="AA1418" i="2"/>
  <c r="AB1418" i="2" s="1"/>
  <c r="AC1418" i="2" s="1"/>
  <c r="AA1423" i="2"/>
  <c r="AB1423" i="2" s="1"/>
  <c r="AC1423" i="2" s="1"/>
  <c r="AA1441" i="2"/>
  <c r="AB1441" i="2" s="1"/>
  <c r="AC1441" i="2" s="1"/>
  <c r="AA1446" i="2"/>
  <c r="AB1446" i="2" s="1"/>
  <c r="AC1446" i="2" s="1"/>
  <c r="AA1453" i="2"/>
  <c r="AB1453" i="2" s="1"/>
  <c r="AC1453" i="2" s="1"/>
  <c r="AA1458" i="2"/>
  <c r="AB1458" i="2" s="1"/>
  <c r="AC1458" i="2" s="1"/>
  <c r="AA1470" i="2"/>
  <c r="AB1470" i="2" s="1"/>
  <c r="AC1470" i="2" s="1"/>
  <c r="AA1476" i="2"/>
  <c r="AB1476" i="2" s="1"/>
  <c r="AC1476" i="2" s="1"/>
  <c r="AA1482" i="2"/>
  <c r="AB1482" i="2" s="1"/>
  <c r="AC1482" i="2" s="1"/>
  <c r="AA1487" i="2"/>
  <c r="AB1487" i="2" s="1"/>
  <c r="AC1487" i="2" s="1"/>
  <c r="AA756" i="2"/>
  <c r="AB756" i="2" s="1"/>
  <c r="AC756" i="2" s="1"/>
  <c r="AA895" i="2"/>
  <c r="AB895" i="2" s="1"/>
  <c r="AC895" i="2" s="1"/>
  <c r="AA985" i="2"/>
  <c r="AB985" i="2" s="1"/>
  <c r="AC985" i="2" s="1"/>
  <c r="AA999" i="2"/>
  <c r="AB999" i="2" s="1"/>
  <c r="AC999" i="2" s="1"/>
  <c r="AA1028" i="2"/>
  <c r="AB1028" i="2" s="1"/>
  <c r="AC1028" i="2" s="1"/>
  <c r="AA1038" i="2"/>
  <c r="AB1038" i="2" s="1"/>
  <c r="AC1038" i="2" s="1"/>
  <c r="AA1056" i="2"/>
  <c r="AB1056" i="2" s="1"/>
  <c r="AC1056" i="2" s="1"/>
  <c r="AA1058" i="2"/>
  <c r="AB1058" i="2" s="1"/>
  <c r="AC1058" i="2" s="1"/>
  <c r="AA1062" i="2"/>
  <c r="AB1062" i="2" s="1"/>
  <c r="AC1062" i="2" s="1"/>
  <c r="AA1076" i="2"/>
  <c r="AB1076" i="2" s="1"/>
  <c r="AC1076" i="2" s="1"/>
  <c r="AA1084" i="2"/>
  <c r="AB1084" i="2" s="1"/>
  <c r="AC1084" i="2" s="1"/>
  <c r="AA1087" i="2"/>
  <c r="AB1087" i="2" s="1"/>
  <c r="AC1087" i="2" s="1"/>
  <c r="AA1090" i="2"/>
  <c r="AB1090" i="2" s="1"/>
  <c r="AC1090" i="2" s="1"/>
  <c r="AA1095" i="2"/>
  <c r="AB1095" i="2" s="1"/>
  <c r="AC1095" i="2" s="1"/>
  <c r="AA1109" i="2"/>
  <c r="AB1109" i="2" s="1"/>
  <c r="AC1109" i="2" s="1"/>
  <c r="AA1114" i="2"/>
  <c r="AB1114" i="2" s="1"/>
  <c r="AC1114" i="2" s="1"/>
  <c r="AA1116" i="2"/>
  <c r="AB1116" i="2" s="1"/>
  <c r="AC1116" i="2" s="1"/>
  <c r="AA1127" i="2"/>
  <c r="AB1127" i="2" s="1"/>
  <c r="AC1127" i="2" s="1"/>
  <c r="AA1134" i="2"/>
  <c r="AB1134" i="2" s="1"/>
  <c r="AC1134" i="2" s="1"/>
  <c r="AA1197" i="2"/>
  <c r="AB1197" i="2" s="1"/>
  <c r="AC1197" i="2" s="1"/>
  <c r="AA1200" i="2"/>
  <c r="AB1200" i="2" s="1"/>
  <c r="AC1200" i="2" s="1"/>
  <c r="AA1206" i="2"/>
  <c r="AB1206" i="2" s="1"/>
  <c r="AC1206" i="2" s="1"/>
  <c r="AA1216" i="2"/>
  <c r="AB1216" i="2" s="1"/>
  <c r="AC1216" i="2" s="1"/>
  <c r="AA1222" i="2"/>
  <c r="AB1222" i="2" s="1"/>
  <c r="AC1222" i="2" s="1"/>
  <c r="AA1232" i="2"/>
  <c r="AB1232" i="2" s="1"/>
  <c r="AC1232" i="2" s="1"/>
  <c r="AA1238" i="2"/>
  <c r="AB1238" i="2" s="1"/>
  <c r="AC1238" i="2" s="1"/>
  <c r="AA1248" i="2"/>
  <c r="AB1248" i="2" s="1"/>
  <c r="AC1248" i="2" s="1"/>
  <c r="AA1254" i="2"/>
  <c r="AB1254" i="2" s="1"/>
  <c r="AC1254" i="2" s="1"/>
  <c r="AA1264" i="2"/>
  <c r="AB1264" i="2" s="1"/>
  <c r="AC1264" i="2" s="1"/>
  <c r="AA1270" i="2"/>
  <c r="AB1270" i="2" s="1"/>
  <c r="AC1270" i="2" s="1"/>
  <c r="AA1280" i="2"/>
  <c r="AB1280" i="2" s="1"/>
  <c r="AC1280" i="2" s="1"/>
  <c r="AA1286" i="2"/>
  <c r="AB1286" i="2" s="1"/>
  <c r="AC1286" i="2" s="1"/>
  <c r="AA1296" i="2"/>
  <c r="AB1296" i="2" s="1"/>
  <c r="AC1296" i="2" s="1"/>
  <c r="AA1302" i="2"/>
  <c r="AB1302" i="2" s="1"/>
  <c r="AC1302" i="2" s="1"/>
  <c r="AA1311" i="2"/>
  <c r="AB1311" i="2" s="1"/>
  <c r="AC1311" i="2" s="1"/>
  <c r="AA1312" i="2"/>
  <c r="AB1312" i="2" s="1"/>
  <c r="AC1312" i="2" s="1"/>
  <c r="AA1313" i="2"/>
  <c r="AB1313" i="2" s="1"/>
  <c r="AC1313" i="2" s="1"/>
  <c r="AA1319" i="2"/>
  <c r="AB1319" i="2" s="1"/>
  <c r="AC1319" i="2" s="1"/>
  <c r="AA1322" i="2"/>
  <c r="AB1322" i="2" s="1"/>
  <c r="AC1322" i="2" s="1"/>
  <c r="AA1329" i="2"/>
  <c r="AB1329" i="2" s="1"/>
  <c r="AC1329" i="2" s="1"/>
  <c r="AA1335" i="2"/>
  <c r="AB1335" i="2" s="1"/>
  <c r="AC1335" i="2" s="1"/>
  <c r="AA1338" i="2"/>
  <c r="AB1338" i="2" s="1"/>
  <c r="AC1338" i="2" s="1"/>
  <c r="AA1345" i="2"/>
  <c r="AB1345" i="2" s="1"/>
  <c r="AC1345" i="2" s="1"/>
  <c r="AA1351" i="2"/>
  <c r="AB1351" i="2" s="1"/>
  <c r="AC1351" i="2" s="1"/>
  <c r="AA1354" i="2"/>
  <c r="AB1354" i="2" s="1"/>
  <c r="AC1354" i="2" s="1"/>
  <c r="AA1361" i="2"/>
  <c r="AB1361" i="2" s="1"/>
  <c r="AC1361" i="2" s="1"/>
  <c r="AA1366" i="2"/>
  <c r="AB1366" i="2" s="1"/>
  <c r="AC1366" i="2" s="1"/>
  <c r="AA1371" i="2"/>
  <c r="AB1371" i="2" s="1"/>
  <c r="AC1371" i="2" s="1"/>
  <c r="AA1378" i="2"/>
  <c r="AB1378" i="2" s="1"/>
  <c r="AC1378" i="2" s="1"/>
  <c r="AA1383" i="2"/>
  <c r="AB1383" i="2" s="1"/>
  <c r="AC1383" i="2" s="1"/>
  <c r="AA1395" i="2"/>
  <c r="AB1395" i="2" s="1"/>
  <c r="AC1395" i="2" s="1"/>
  <c r="AA1401" i="2"/>
  <c r="AB1401" i="2" s="1"/>
  <c r="AC1401" i="2" s="1"/>
  <c r="AA1407" i="2"/>
  <c r="AB1407" i="2" s="1"/>
  <c r="AC1407" i="2" s="1"/>
  <c r="AA1424" i="2"/>
  <c r="AB1424" i="2" s="1"/>
  <c r="AC1424" i="2" s="1"/>
  <c r="AA1430" i="2"/>
  <c r="AB1430" i="2" s="1"/>
  <c r="AC1430" i="2" s="1"/>
  <c r="AA1435" i="2"/>
  <c r="AB1435" i="2" s="1"/>
  <c r="AC1435" i="2" s="1"/>
  <c r="AA1442" i="2"/>
  <c r="AB1442" i="2" s="1"/>
  <c r="AC1442" i="2" s="1"/>
  <c r="AA1447" i="2"/>
  <c r="AB1447" i="2" s="1"/>
  <c r="AC1447" i="2" s="1"/>
  <c r="AA1459" i="2"/>
  <c r="AB1459" i="2" s="1"/>
  <c r="AC1459" i="2" s="1"/>
  <c r="AA1465" i="2"/>
  <c r="AB1465" i="2" s="1"/>
  <c r="AC1465" i="2" s="1"/>
  <c r="AA1471" i="2"/>
  <c r="AB1471" i="2" s="1"/>
  <c r="AC1471" i="2" s="1"/>
  <c r="AA1488" i="2"/>
  <c r="AB1488" i="2" s="1"/>
  <c r="AC1488" i="2" s="1"/>
  <c r="AA1494" i="2"/>
  <c r="AB1494" i="2" s="1"/>
  <c r="AC1494" i="2" s="1"/>
  <c r="AA1499" i="2"/>
  <c r="AB1499" i="2" s="1"/>
  <c r="AC1499" i="2" s="1"/>
  <c r="AA669" i="2"/>
  <c r="AB669" i="2" s="1"/>
  <c r="AC669" i="2" s="1"/>
  <c r="AA856" i="2"/>
  <c r="AB856" i="2" s="1"/>
  <c r="AC856" i="2" s="1"/>
  <c r="AA951" i="2"/>
  <c r="AB951" i="2" s="1"/>
  <c r="AC951" i="2" s="1"/>
  <c r="AA954" i="2"/>
  <c r="AB954" i="2" s="1"/>
  <c r="AC954" i="2" s="1"/>
  <c r="AA989" i="2"/>
  <c r="AB989" i="2" s="1"/>
  <c r="AC989" i="2" s="1"/>
  <c r="AA1044" i="2"/>
  <c r="AB1044" i="2" s="1"/>
  <c r="AC1044" i="2" s="1"/>
  <c r="AA1045" i="2"/>
  <c r="AB1045" i="2" s="1"/>
  <c r="AC1045" i="2" s="1"/>
  <c r="AA1052" i="2"/>
  <c r="AB1052" i="2" s="1"/>
  <c r="AC1052" i="2" s="1"/>
  <c r="AA1057" i="2"/>
  <c r="AB1057" i="2" s="1"/>
  <c r="AC1057" i="2" s="1"/>
  <c r="AA1065" i="2"/>
  <c r="AB1065" i="2" s="1"/>
  <c r="AC1065" i="2" s="1"/>
  <c r="AA1068" i="2"/>
  <c r="AB1068" i="2" s="1"/>
  <c r="AC1068" i="2" s="1"/>
  <c r="AA1073" i="2"/>
  <c r="AB1073" i="2" s="1"/>
  <c r="AC1073" i="2" s="1"/>
  <c r="AA1079" i="2"/>
  <c r="AB1079" i="2" s="1"/>
  <c r="AC1079" i="2" s="1"/>
  <c r="AA1082" i="2"/>
  <c r="AB1082" i="2" s="1"/>
  <c r="AC1082" i="2" s="1"/>
  <c r="AA1105" i="2"/>
  <c r="AB1105" i="2" s="1"/>
  <c r="AC1105" i="2" s="1"/>
  <c r="AA1107" i="2"/>
  <c r="AB1107" i="2" s="1"/>
  <c r="AC1107" i="2" s="1"/>
  <c r="AA1110" i="2"/>
  <c r="AB1110" i="2" s="1"/>
  <c r="AC1110" i="2" s="1"/>
  <c r="AA1125" i="2"/>
  <c r="AB1125" i="2" s="1"/>
  <c r="AC1125" i="2" s="1"/>
  <c r="AA1129" i="2"/>
  <c r="AB1129" i="2" s="1"/>
  <c r="AC1129" i="2" s="1"/>
  <c r="AA1139" i="2"/>
  <c r="AB1139" i="2" s="1"/>
  <c r="AC1139" i="2" s="1"/>
  <c r="AA1145" i="2"/>
  <c r="AB1145" i="2" s="1"/>
  <c r="AC1145" i="2" s="1"/>
  <c r="AA1155" i="2"/>
  <c r="AB1155" i="2" s="1"/>
  <c r="AC1155" i="2" s="1"/>
  <c r="AA1163" i="2"/>
  <c r="AB1163" i="2" s="1"/>
  <c r="AC1163" i="2" s="1"/>
  <c r="AA1171" i="2"/>
  <c r="AB1171" i="2" s="1"/>
  <c r="AC1171" i="2" s="1"/>
  <c r="AA1179" i="2"/>
  <c r="AB1179" i="2" s="1"/>
  <c r="AC1179" i="2" s="1"/>
  <c r="AA1187" i="2"/>
  <c r="AB1187" i="2" s="1"/>
  <c r="AC1187" i="2" s="1"/>
  <c r="AA1203" i="2"/>
  <c r="AB1203" i="2" s="1"/>
  <c r="AC1203" i="2" s="1"/>
  <c r="AA1213" i="2"/>
  <c r="AB1213" i="2" s="1"/>
  <c r="AC1213" i="2" s="1"/>
  <c r="AA1219" i="2"/>
  <c r="AB1219" i="2" s="1"/>
  <c r="AC1219" i="2" s="1"/>
  <c r="AA1229" i="2"/>
  <c r="AB1229" i="2" s="1"/>
  <c r="AC1229" i="2" s="1"/>
  <c r="AA1235" i="2"/>
  <c r="AB1235" i="2" s="1"/>
  <c r="AC1235" i="2" s="1"/>
  <c r="AA1245" i="2"/>
  <c r="AB1245" i="2" s="1"/>
  <c r="AC1245" i="2" s="1"/>
  <c r="AA1251" i="2"/>
  <c r="AB1251" i="2" s="1"/>
  <c r="AC1251" i="2" s="1"/>
  <c r="AA1261" i="2"/>
  <c r="AB1261" i="2" s="1"/>
  <c r="AC1261" i="2" s="1"/>
  <c r="AA1267" i="2"/>
  <c r="AB1267" i="2" s="1"/>
  <c r="AC1267" i="2" s="1"/>
  <c r="AA1277" i="2"/>
  <c r="AB1277" i="2" s="1"/>
  <c r="AC1277" i="2" s="1"/>
  <c r="AA1283" i="2"/>
  <c r="AB1283" i="2" s="1"/>
  <c r="AC1283" i="2" s="1"/>
  <c r="AA1293" i="2"/>
  <c r="AB1293" i="2" s="1"/>
  <c r="AC1293" i="2" s="1"/>
  <c r="AA1299" i="2"/>
  <c r="AB1299" i="2" s="1"/>
  <c r="AC1299" i="2" s="1"/>
  <c r="AA1314" i="2"/>
  <c r="AB1314" i="2" s="1"/>
  <c r="AC1314" i="2" s="1"/>
  <c r="AA1315" i="2"/>
  <c r="AB1315" i="2" s="1"/>
  <c r="AC1315" i="2" s="1"/>
  <c r="AA1320" i="2"/>
  <c r="AB1320" i="2" s="1"/>
  <c r="AC1320" i="2" s="1"/>
  <c r="AA1336" i="2"/>
  <c r="AB1336" i="2" s="1"/>
  <c r="AC1336" i="2" s="1"/>
  <c r="AA1352" i="2"/>
  <c r="AB1352" i="2" s="1"/>
  <c r="AC1352" i="2" s="1"/>
  <c r="AA1367" i="2"/>
  <c r="AB1367" i="2" s="1"/>
  <c r="AC1367" i="2" s="1"/>
  <c r="AA1372" i="2"/>
  <c r="AB1372" i="2" s="1"/>
  <c r="AC1372" i="2" s="1"/>
  <c r="AA1384" i="2"/>
  <c r="AB1384" i="2" s="1"/>
  <c r="AC1384" i="2" s="1"/>
  <c r="AA1390" i="2"/>
  <c r="AB1390" i="2" s="1"/>
  <c r="AC1390" i="2" s="1"/>
  <c r="AA1396" i="2"/>
  <c r="AB1396" i="2" s="1"/>
  <c r="AC1396" i="2" s="1"/>
  <c r="AA1408" i="2"/>
  <c r="AB1408" i="2" s="1"/>
  <c r="AC1408" i="2" s="1"/>
  <c r="AA1413" i="2"/>
  <c r="AB1413" i="2" s="1"/>
  <c r="AC1413" i="2" s="1"/>
  <c r="AA1419" i="2"/>
  <c r="AB1419" i="2" s="1"/>
  <c r="AC1419" i="2" s="1"/>
  <c r="AA1431" i="2"/>
  <c r="AB1431" i="2" s="1"/>
  <c r="AC1431" i="2" s="1"/>
  <c r="AA1436" i="2"/>
  <c r="AB1436" i="2" s="1"/>
  <c r="AC1436" i="2" s="1"/>
  <c r="AA1448" i="2"/>
  <c r="AB1448" i="2" s="1"/>
  <c r="AC1448" i="2" s="1"/>
  <c r="AA1454" i="2"/>
  <c r="AB1454" i="2" s="1"/>
  <c r="AC1454" i="2" s="1"/>
  <c r="AA1460" i="2"/>
  <c r="AB1460" i="2" s="1"/>
  <c r="AC1460" i="2" s="1"/>
  <c r="AA1472" i="2"/>
  <c r="AB1472" i="2" s="1"/>
  <c r="AC1472" i="2" s="1"/>
  <c r="AA1477" i="2"/>
  <c r="AB1477" i="2" s="1"/>
  <c r="AC1477" i="2" s="1"/>
  <c r="AA1483" i="2"/>
  <c r="AB1483" i="2" s="1"/>
  <c r="AC1483" i="2" s="1"/>
  <c r="AA1495" i="2"/>
  <c r="AB1495" i="2" s="1"/>
  <c r="AC1495" i="2" s="1"/>
  <c r="AA1500" i="2"/>
  <c r="AB1500" i="2" s="1"/>
  <c r="AC1500" i="2" s="1"/>
  <c r="AA645" i="2"/>
  <c r="AB645" i="2" s="1"/>
  <c r="AC645" i="2" s="1"/>
  <c r="AA774" i="2"/>
  <c r="AB774" i="2" s="1"/>
  <c r="AC774" i="2" s="1"/>
  <c r="AA819" i="2"/>
  <c r="AB819" i="2" s="1"/>
  <c r="AC819" i="2" s="1"/>
  <c r="AA829" i="2"/>
  <c r="AB829" i="2" s="1"/>
  <c r="AC829" i="2" s="1"/>
  <c r="AA929" i="2"/>
  <c r="AB929" i="2" s="1"/>
  <c r="AC929" i="2" s="1"/>
  <c r="AA967" i="2"/>
  <c r="AB967" i="2" s="1"/>
  <c r="AC967" i="2" s="1"/>
  <c r="AA1010" i="2"/>
  <c r="AB1010" i="2" s="1"/>
  <c r="AC1010" i="2" s="1"/>
  <c r="AA1013" i="2"/>
  <c r="AB1013" i="2" s="1"/>
  <c r="AC1013" i="2" s="1"/>
  <c r="AA1048" i="2"/>
  <c r="AB1048" i="2" s="1"/>
  <c r="AC1048" i="2" s="1"/>
  <c r="AA1059" i="2"/>
  <c r="AB1059" i="2" s="1"/>
  <c r="AC1059" i="2" s="1"/>
  <c r="AA1071" i="2"/>
  <c r="AB1071" i="2" s="1"/>
  <c r="AC1071" i="2" s="1"/>
  <c r="AA1074" i="2"/>
  <c r="AB1074" i="2" s="1"/>
  <c r="AC1074" i="2" s="1"/>
  <c r="AA1093" i="2"/>
  <c r="AB1093" i="2" s="1"/>
  <c r="AC1093" i="2" s="1"/>
  <c r="AA1096" i="2"/>
  <c r="AB1096" i="2" s="1"/>
  <c r="AC1096" i="2" s="1"/>
  <c r="AA1103" i="2"/>
  <c r="AB1103" i="2" s="1"/>
  <c r="AC1103" i="2" s="1"/>
  <c r="AA1112" i="2"/>
  <c r="AB1112" i="2" s="1"/>
  <c r="AC1112" i="2" s="1"/>
  <c r="AA1132" i="2"/>
  <c r="AB1132" i="2" s="1"/>
  <c r="AC1132" i="2" s="1"/>
  <c r="AA1137" i="2"/>
  <c r="AB1137" i="2" s="1"/>
  <c r="AC1137" i="2" s="1"/>
  <c r="AA1140" i="2"/>
  <c r="AB1140" i="2" s="1"/>
  <c r="AC1140" i="2" s="1"/>
  <c r="AA1149" i="2"/>
  <c r="AB1149" i="2" s="1"/>
  <c r="AC1149" i="2" s="1"/>
  <c r="AA1151" i="2"/>
  <c r="AB1151" i="2" s="1"/>
  <c r="AC1151" i="2" s="1"/>
  <c r="AA1153" i="2"/>
  <c r="AB1153" i="2" s="1"/>
  <c r="AC1153" i="2" s="1"/>
  <c r="AA1157" i="2"/>
  <c r="AB1157" i="2" s="1"/>
  <c r="AC1157" i="2" s="1"/>
  <c r="AA1159" i="2"/>
  <c r="AB1159" i="2" s="1"/>
  <c r="AC1159" i="2" s="1"/>
  <c r="AA1161" i="2"/>
  <c r="AB1161" i="2" s="1"/>
  <c r="AC1161" i="2" s="1"/>
  <c r="AA1165" i="2"/>
  <c r="AB1165" i="2" s="1"/>
  <c r="AC1165" i="2" s="1"/>
  <c r="AA1167" i="2"/>
  <c r="AB1167" i="2" s="1"/>
  <c r="AC1167" i="2" s="1"/>
  <c r="AA1169" i="2"/>
  <c r="AB1169" i="2" s="1"/>
  <c r="AC1169" i="2" s="1"/>
  <c r="AA1173" i="2"/>
  <c r="AB1173" i="2" s="1"/>
  <c r="AC1173" i="2" s="1"/>
  <c r="AA1175" i="2"/>
  <c r="AB1175" i="2" s="1"/>
  <c r="AC1175" i="2" s="1"/>
  <c r="AA1177" i="2"/>
  <c r="AB1177" i="2" s="1"/>
  <c r="AC1177" i="2" s="1"/>
  <c r="AA1181" i="2"/>
  <c r="AB1181" i="2" s="1"/>
  <c r="AC1181" i="2" s="1"/>
  <c r="AA1183" i="2"/>
  <c r="AB1183" i="2" s="1"/>
  <c r="AC1183" i="2" s="1"/>
  <c r="AA1185" i="2"/>
  <c r="AB1185" i="2" s="1"/>
  <c r="AC1185" i="2" s="1"/>
  <c r="AA1189" i="2"/>
  <c r="AB1189" i="2" s="1"/>
  <c r="AC1189" i="2" s="1"/>
  <c r="AA1191" i="2"/>
  <c r="AB1191" i="2" s="1"/>
  <c r="AC1191" i="2" s="1"/>
  <c r="AA1193" i="2"/>
  <c r="AB1193" i="2" s="1"/>
  <c r="AC1193" i="2" s="1"/>
  <c r="AA1195" i="2"/>
  <c r="AB1195" i="2" s="1"/>
  <c r="AC1195" i="2" s="1"/>
  <c r="AA1201" i="2"/>
  <c r="AB1201" i="2" s="1"/>
  <c r="AC1201" i="2" s="1"/>
  <c r="AA1204" i="2"/>
  <c r="AB1204" i="2" s="1"/>
  <c r="AC1204" i="2" s="1"/>
  <c r="AA1210" i="2"/>
  <c r="AB1210" i="2" s="1"/>
  <c r="AC1210" i="2" s="1"/>
  <c r="AA1217" i="2"/>
  <c r="AB1217" i="2" s="1"/>
  <c r="AC1217" i="2" s="1"/>
  <c r="AA1220" i="2"/>
  <c r="AB1220" i="2" s="1"/>
  <c r="AC1220" i="2" s="1"/>
  <c r="AA1226" i="2"/>
  <c r="AB1226" i="2" s="1"/>
  <c r="AC1226" i="2" s="1"/>
  <c r="AA1233" i="2"/>
  <c r="AB1233" i="2" s="1"/>
  <c r="AC1233" i="2" s="1"/>
  <c r="AA1236" i="2"/>
  <c r="AB1236" i="2" s="1"/>
  <c r="AC1236" i="2" s="1"/>
  <c r="AA1242" i="2"/>
  <c r="AB1242" i="2" s="1"/>
  <c r="AC1242" i="2" s="1"/>
  <c r="AA1249" i="2"/>
  <c r="AB1249" i="2" s="1"/>
  <c r="AC1249" i="2" s="1"/>
  <c r="AA1252" i="2"/>
  <c r="AB1252" i="2" s="1"/>
  <c r="AC1252" i="2" s="1"/>
  <c r="AA1258" i="2"/>
  <c r="AB1258" i="2" s="1"/>
  <c r="AC1258" i="2" s="1"/>
  <c r="AA1265" i="2"/>
  <c r="AB1265" i="2" s="1"/>
  <c r="AC1265" i="2" s="1"/>
  <c r="AA1268" i="2"/>
  <c r="AB1268" i="2" s="1"/>
  <c r="AC1268" i="2" s="1"/>
  <c r="AA1274" i="2"/>
  <c r="AB1274" i="2" s="1"/>
  <c r="AC1274" i="2" s="1"/>
  <c r="AA1281" i="2"/>
  <c r="AB1281" i="2" s="1"/>
  <c r="AC1281" i="2" s="1"/>
  <c r="AA1284" i="2"/>
  <c r="AB1284" i="2" s="1"/>
  <c r="AC1284" i="2" s="1"/>
  <c r="AA1290" i="2"/>
  <c r="AB1290" i="2" s="1"/>
  <c r="AC1290" i="2" s="1"/>
  <c r="AA1297" i="2"/>
  <c r="AB1297" i="2" s="1"/>
  <c r="AC1297" i="2" s="1"/>
  <c r="AA1300" i="2"/>
  <c r="AB1300" i="2" s="1"/>
  <c r="AC1300" i="2" s="1"/>
  <c r="AA1306" i="2"/>
  <c r="AB1306" i="2" s="1"/>
  <c r="AC1306" i="2" s="1"/>
  <c r="AA1309" i="2"/>
  <c r="AB1309" i="2" s="1"/>
  <c r="AC1309" i="2" s="1"/>
  <c r="AA1316" i="2"/>
  <c r="AB1316" i="2" s="1"/>
  <c r="AC1316" i="2" s="1"/>
  <c r="AA1317" i="2"/>
  <c r="AB1317" i="2" s="1"/>
  <c r="AC1317" i="2" s="1"/>
  <c r="AA1323" i="2"/>
  <c r="AB1323" i="2" s="1"/>
  <c r="AC1323" i="2" s="1"/>
  <c r="AA1326" i="2"/>
  <c r="AB1326" i="2" s="1"/>
  <c r="AC1326" i="2" s="1"/>
  <c r="AA1333" i="2"/>
  <c r="AB1333" i="2" s="1"/>
  <c r="AC1333" i="2" s="1"/>
  <c r="AA1339" i="2"/>
  <c r="AB1339" i="2" s="1"/>
  <c r="AC1339" i="2" s="1"/>
  <c r="AA1342" i="2"/>
  <c r="AB1342" i="2" s="1"/>
  <c r="AC1342" i="2" s="1"/>
  <c r="AA1349" i="2"/>
  <c r="AB1349" i="2" s="1"/>
  <c r="AC1349" i="2" s="1"/>
  <c r="AA1355" i="2"/>
  <c r="AB1355" i="2" s="1"/>
  <c r="AC1355" i="2" s="1"/>
  <c r="AA1358" i="2"/>
  <c r="AB1358" i="2" s="1"/>
  <c r="AC1358" i="2" s="1"/>
  <c r="AA1368" i="2"/>
  <c r="AB1368" i="2" s="1"/>
  <c r="AC1368" i="2" s="1"/>
  <c r="AA1373" i="2"/>
  <c r="AB1373" i="2" s="1"/>
  <c r="AC1373" i="2" s="1"/>
  <c r="AA1379" i="2"/>
  <c r="AB1379" i="2" s="1"/>
  <c r="AC1379" i="2" s="1"/>
  <c r="AA1385" i="2"/>
  <c r="AB1385" i="2" s="1"/>
  <c r="AC1385" i="2" s="1"/>
  <c r="AA1397" i="2"/>
  <c r="AB1397" i="2" s="1"/>
  <c r="AC1397" i="2" s="1"/>
  <c r="AA1402" i="2"/>
  <c r="AB1402" i="2" s="1"/>
  <c r="AC1402" i="2" s="1"/>
  <c r="AA1420" i="2"/>
  <c r="AB1420" i="2" s="1"/>
  <c r="AC1420" i="2" s="1"/>
  <c r="AA1425" i="2"/>
  <c r="AB1425" i="2" s="1"/>
  <c r="AC1425" i="2" s="1"/>
  <c r="AA1432" i="2"/>
  <c r="AB1432" i="2" s="1"/>
  <c r="AC1432" i="2" s="1"/>
  <c r="AA1437" i="2"/>
  <c r="AB1437" i="2" s="1"/>
  <c r="AC1437" i="2" s="1"/>
  <c r="AA1443" i="2"/>
  <c r="AB1443" i="2" s="1"/>
  <c r="AC1443" i="2" s="1"/>
  <c r="AA1449" i="2"/>
  <c r="AB1449" i="2" s="1"/>
  <c r="AC1449" i="2" s="1"/>
  <c r="AA1461" i="2"/>
  <c r="AB1461" i="2" s="1"/>
  <c r="AC1461" i="2" s="1"/>
  <c r="AA1466" i="2"/>
  <c r="AB1466" i="2" s="1"/>
  <c r="AC1466" i="2" s="1"/>
  <c r="AA1484" i="2"/>
  <c r="AB1484" i="2" s="1"/>
  <c r="AC1484" i="2" s="1"/>
  <c r="AA1489" i="2"/>
  <c r="AB1489" i="2" s="1"/>
  <c r="AC1489" i="2" s="1"/>
  <c r="AA1496" i="2"/>
  <c r="AB1496" i="2" s="1"/>
  <c r="AC1496" i="2" s="1"/>
  <c r="AA1501" i="2"/>
  <c r="AB1501" i="2" s="1"/>
  <c r="AC1501" i="2" s="1"/>
  <c r="AA540" i="2"/>
  <c r="AB540" i="2" s="1"/>
  <c r="AC540" i="2" s="1"/>
  <c r="AA808" i="2"/>
  <c r="AB808" i="2" s="1"/>
  <c r="AC808" i="2" s="1"/>
  <c r="AA848" i="2"/>
  <c r="AB848" i="2" s="1"/>
  <c r="AC848" i="2" s="1"/>
  <c r="AA886" i="2"/>
  <c r="AB886" i="2" s="1"/>
  <c r="AC886" i="2" s="1"/>
  <c r="AA893" i="2"/>
  <c r="AB893" i="2" s="1"/>
  <c r="AC893" i="2" s="1"/>
  <c r="AA939" i="2"/>
  <c r="AB939" i="2" s="1"/>
  <c r="AC939" i="2" s="1"/>
  <c r="AA958" i="2"/>
  <c r="AB958" i="2" s="1"/>
  <c r="AC958" i="2" s="1"/>
  <c r="AA977" i="2"/>
  <c r="AB977" i="2" s="1"/>
  <c r="AC977" i="2" s="1"/>
  <c r="AA997" i="2"/>
  <c r="AB997" i="2" s="1"/>
  <c r="AC997" i="2" s="1"/>
  <c r="AA1023" i="2"/>
  <c r="AB1023" i="2" s="1"/>
  <c r="AC1023" i="2" s="1"/>
  <c r="AA1036" i="2"/>
  <c r="AB1036" i="2" s="1"/>
  <c r="AC1036" i="2" s="1"/>
  <c r="AA1053" i="2"/>
  <c r="AB1053" i="2" s="1"/>
  <c r="AC1053" i="2" s="1"/>
  <c r="AA1054" i="2"/>
  <c r="AB1054" i="2" s="1"/>
  <c r="AC1054" i="2" s="1"/>
  <c r="AA1066" i="2"/>
  <c r="AB1066" i="2" s="1"/>
  <c r="AC1066" i="2" s="1"/>
  <c r="AA1085" i="2"/>
  <c r="AB1085" i="2" s="1"/>
  <c r="AC1085" i="2" s="1"/>
  <c r="AA1088" i="2"/>
  <c r="AB1088" i="2" s="1"/>
  <c r="AC1088" i="2" s="1"/>
  <c r="AA1099" i="2"/>
  <c r="AB1099" i="2" s="1"/>
  <c r="AC1099" i="2" s="1"/>
  <c r="AA1101" i="2"/>
  <c r="AB1101" i="2" s="1"/>
  <c r="AC1101" i="2" s="1"/>
  <c r="AA1106" i="2"/>
  <c r="AB1106" i="2" s="1"/>
  <c r="AC1106" i="2" s="1"/>
  <c r="AA1121" i="2"/>
  <c r="AB1121" i="2" s="1"/>
  <c r="AC1121" i="2" s="1"/>
  <c r="AA1123" i="2"/>
  <c r="AB1123" i="2" s="1"/>
  <c r="AC1123" i="2" s="1"/>
  <c r="AA1130" i="2"/>
  <c r="AB1130" i="2" s="1"/>
  <c r="AC1130" i="2" s="1"/>
  <c r="AA1138" i="2"/>
  <c r="AB1138" i="2" s="1"/>
  <c r="AC1138" i="2" s="1"/>
  <c r="AA1143" i="2"/>
  <c r="AB1143" i="2" s="1"/>
  <c r="AC1143" i="2" s="1"/>
  <c r="AA1146" i="2"/>
  <c r="AB1146" i="2" s="1"/>
  <c r="AC1146" i="2" s="1"/>
  <c r="AA1196" i="2"/>
  <c r="AB1196" i="2" s="1"/>
  <c r="AC1196" i="2" s="1"/>
  <c r="AA1207" i="2"/>
  <c r="AB1207" i="2" s="1"/>
  <c r="AC1207" i="2" s="1"/>
  <c r="AA1223" i="2"/>
  <c r="AB1223" i="2" s="1"/>
  <c r="AC1223" i="2" s="1"/>
  <c r="AA1239" i="2"/>
  <c r="AB1239" i="2" s="1"/>
  <c r="AC1239" i="2" s="1"/>
  <c r="AA1255" i="2"/>
  <c r="AB1255" i="2" s="1"/>
  <c r="AC1255" i="2" s="1"/>
  <c r="AA1271" i="2"/>
  <c r="AB1271" i="2" s="1"/>
  <c r="AC1271" i="2" s="1"/>
  <c r="AA1287" i="2"/>
  <c r="AB1287" i="2" s="1"/>
  <c r="AC1287" i="2" s="1"/>
  <c r="AA1303" i="2"/>
  <c r="AB1303" i="2" s="1"/>
  <c r="AC1303" i="2" s="1"/>
  <c r="AA1324" i="2"/>
  <c r="AB1324" i="2" s="1"/>
  <c r="AC1324" i="2" s="1"/>
  <c r="AA1340" i="2"/>
  <c r="AB1340" i="2" s="1"/>
  <c r="AC1340" i="2" s="1"/>
  <c r="AA1356" i="2"/>
  <c r="AB1356" i="2" s="1"/>
  <c r="AC1356" i="2" s="1"/>
  <c r="AA1362" i="2"/>
  <c r="AB1362" i="2" s="1"/>
  <c r="AC1362" i="2" s="1"/>
  <c r="AA1374" i="2"/>
  <c r="AB1374" i="2" s="1"/>
  <c r="AC1374" i="2" s="1"/>
  <c r="AA1380" i="2"/>
  <c r="AB1380" i="2" s="1"/>
  <c r="AC1380" i="2" s="1"/>
  <c r="AA1386" i="2"/>
  <c r="AB1386" i="2" s="1"/>
  <c r="AC1386" i="2" s="1"/>
  <c r="AA1391" i="2"/>
  <c r="AB1391" i="2" s="1"/>
  <c r="AC1391" i="2" s="1"/>
  <c r="AA1409" i="2"/>
  <c r="AB1409" i="2" s="1"/>
  <c r="AC1409" i="2" s="1"/>
  <c r="AA1414" i="2"/>
  <c r="AB1414" i="2" s="1"/>
  <c r="AC1414" i="2" s="1"/>
  <c r="AA1421" i="2"/>
  <c r="AB1421" i="2" s="1"/>
  <c r="AC1421" i="2" s="1"/>
  <c r="AA1426" i="2"/>
  <c r="AB1426" i="2" s="1"/>
  <c r="AC1426" i="2" s="1"/>
  <c r="AA1438" i="2"/>
  <c r="AB1438" i="2" s="1"/>
  <c r="AC1438" i="2" s="1"/>
  <c r="AA1444" i="2"/>
  <c r="AB1444" i="2" s="1"/>
  <c r="AC1444" i="2" s="1"/>
  <c r="AA1450" i="2"/>
  <c r="AB1450" i="2" s="1"/>
  <c r="AC1450" i="2" s="1"/>
  <c r="AA1455" i="2"/>
  <c r="AB1455" i="2" s="1"/>
  <c r="AC1455" i="2" s="1"/>
  <c r="AA1473" i="2"/>
  <c r="AB1473" i="2" s="1"/>
  <c r="AC1473" i="2" s="1"/>
  <c r="AA1478" i="2"/>
  <c r="AB1478" i="2" s="1"/>
  <c r="AC1478" i="2" s="1"/>
  <c r="AA1485" i="2"/>
  <c r="AB1485" i="2" s="1"/>
  <c r="AC1485" i="2" s="1"/>
  <c r="AA1490" i="2"/>
  <c r="AB1490" i="2" s="1"/>
  <c r="AC1490" i="2" s="1"/>
  <c r="AA1502" i="2"/>
  <c r="AB1502" i="2" s="1"/>
  <c r="AC1502" i="2" s="1"/>
  <c r="AA955" i="2"/>
  <c r="AB955" i="2" s="1"/>
  <c r="AC955" i="2" s="1"/>
  <c r="AA1092" i="2"/>
  <c r="AB1092" i="2" s="1"/>
  <c r="AC1092" i="2" s="1"/>
  <c r="AA1135" i="2"/>
  <c r="AB1135" i="2" s="1"/>
  <c r="AC1135" i="2" s="1"/>
  <c r="AA1205" i="2"/>
  <c r="AB1205" i="2" s="1"/>
  <c r="AC1205" i="2" s="1"/>
  <c r="AA1209" i="2"/>
  <c r="AB1209" i="2" s="1"/>
  <c r="AC1209" i="2" s="1"/>
  <c r="AA1211" i="2"/>
  <c r="AB1211" i="2" s="1"/>
  <c r="AC1211" i="2" s="1"/>
  <c r="AA1256" i="2"/>
  <c r="AB1256" i="2" s="1"/>
  <c r="AC1256" i="2" s="1"/>
  <c r="AA1262" i="2"/>
  <c r="AB1262" i="2" s="1"/>
  <c r="AC1262" i="2" s="1"/>
  <c r="AA1276" i="2"/>
  <c r="AB1276" i="2" s="1"/>
  <c r="AC1276" i="2" s="1"/>
  <c r="AA1282" i="2"/>
  <c r="AB1282" i="2" s="1"/>
  <c r="AC1282" i="2" s="1"/>
  <c r="AA1328" i="2"/>
  <c r="AB1328" i="2" s="1"/>
  <c r="AC1328" i="2" s="1"/>
  <c r="AA1330" i="2"/>
  <c r="AB1330" i="2" s="1"/>
  <c r="AC1330" i="2" s="1"/>
  <c r="AA1350" i="2"/>
  <c r="AB1350" i="2" s="1"/>
  <c r="AC1350" i="2" s="1"/>
  <c r="AA1399" i="2"/>
  <c r="AB1399" i="2" s="1"/>
  <c r="AC1399" i="2" s="1"/>
  <c r="AA1415" i="2"/>
  <c r="AB1415" i="2" s="1"/>
  <c r="AC1415" i="2" s="1"/>
  <c r="AA1417" i="2"/>
  <c r="AB1417" i="2" s="1"/>
  <c r="AC1417" i="2" s="1"/>
  <c r="AA1440" i="2"/>
  <c r="AB1440" i="2" s="1"/>
  <c r="AC1440" i="2" s="1"/>
  <c r="AA1456" i="2"/>
  <c r="AB1456" i="2" s="1"/>
  <c r="AC1456" i="2" s="1"/>
  <c r="AA1497" i="2"/>
  <c r="AB1497" i="2" s="1"/>
  <c r="AC1497" i="2" s="1"/>
  <c r="AA1505" i="2"/>
  <c r="AB1505" i="2" s="1"/>
  <c r="AC1505" i="2" s="1"/>
  <c r="AA1510" i="2"/>
  <c r="AB1510" i="2" s="1"/>
  <c r="AC1510" i="2" s="1"/>
  <c r="AA1517" i="2"/>
  <c r="AB1517" i="2" s="1"/>
  <c r="AC1517" i="2" s="1"/>
  <c r="AA1522" i="2"/>
  <c r="AB1522" i="2" s="1"/>
  <c r="AC1522" i="2" s="1"/>
  <c r="AA1534" i="2"/>
  <c r="AB1534" i="2" s="1"/>
  <c r="AC1534" i="2" s="1"/>
  <c r="AA1540" i="2"/>
  <c r="AB1540" i="2" s="1"/>
  <c r="AC1540" i="2" s="1"/>
  <c r="AA1546" i="2"/>
  <c r="AB1546" i="2" s="1"/>
  <c r="AC1546" i="2" s="1"/>
  <c r="AA1552" i="2"/>
  <c r="AB1552" i="2" s="1"/>
  <c r="AC1552" i="2" s="1"/>
  <c r="AA921" i="2"/>
  <c r="AB921" i="2" s="1"/>
  <c r="AC921" i="2" s="1"/>
  <c r="AA1050" i="2"/>
  <c r="AB1050" i="2" s="1"/>
  <c r="AC1050" i="2" s="1"/>
  <c r="AA1063" i="2"/>
  <c r="AB1063" i="2" s="1"/>
  <c r="AC1063" i="2" s="1"/>
  <c r="AA1100" i="2"/>
  <c r="AB1100" i="2" s="1"/>
  <c r="AC1100" i="2" s="1"/>
  <c r="AA1102" i="2"/>
  <c r="AB1102" i="2" s="1"/>
  <c r="AC1102" i="2" s="1"/>
  <c r="AA1104" i="2"/>
  <c r="AB1104" i="2" s="1"/>
  <c r="AC1104" i="2" s="1"/>
  <c r="AA1122" i="2"/>
  <c r="AB1122" i="2" s="1"/>
  <c r="AC1122" i="2" s="1"/>
  <c r="AA1126" i="2"/>
  <c r="AB1126" i="2" s="1"/>
  <c r="AC1126" i="2" s="1"/>
  <c r="AA1141" i="2"/>
  <c r="AB1141" i="2" s="1"/>
  <c r="AC1141" i="2" s="1"/>
  <c r="AA1147" i="2"/>
  <c r="AB1147" i="2" s="1"/>
  <c r="AC1147" i="2" s="1"/>
  <c r="AA1156" i="2"/>
  <c r="AB1156" i="2" s="1"/>
  <c r="AC1156" i="2" s="1"/>
  <c r="AA1158" i="2"/>
  <c r="AB1158" i="2" s="1"/>
  <c r="AC1158" i="2" s="1"/>
  <c r="AA1172" i="2"/>
  <c r="AB1172" i="2" s="1"/>
  <c r="AC1172" i="2" s="1"/>
  <c r="AA1174" i="2"/>
  <c r="AB1174" i="2" s="1"/>
  <c r="AC1174" i="2" s="1"/>
  <c r="AA1188" i="2"/>
  <c r="AB1188" i="2" s="1"/>
  <c r="AC1188" i="2" s="1"/>
  <c r="AA1190" i="2"/>
  <c r="AB1190" i="2" s="1"/>
  <c r="AC1190" i="2" s="1"/>
  <c r="AA1240" i="2"/>
  <c r="AB1240" i="2" s="1"/>
  <c r="AC1240" i="2" s="1"/>
  <c r="AA1246" i="2"/>
  <c r="AB1246" i="2" s="1"/>
  <c r="AC1246" i="2" s="1"/>
  <c r="AA1260" i="2"/>
  <c r="AB1260" i="2" s="1"/>
  <c r="AC1260" i="2" s="1"/>
  <c r="AA1266" i="2"/>
  <c r="AB1266" i="2" s="1"/>
  <c r="AC1266" i="2" s="1"/>
  <c r="AA1334" i="2"/>
  <c r="AB1334" i="2" s="1"/>
  <c r="AC1334" i="2" s="1"/>
  <c r="AA1363" i="2"/>
  <c r="AB1363" i="2" s="1"/>
  <c r="AC1363" i="2" s="1"/>
  <c r="AA1365" i="2"/>
  <c r="AB1365" i="2" s="1"/>
  <c r="AC1365" i="2" s="1"/>
  <c r="AA1381" i="2"/>
  <c r="AB1381" i="2" s="1"/>
  <c r="AC1381" i="2" s="1"/>
  <c r="AA1422" i="2"/>
  <c r="AB1422" i="2" s="1"/>
  <c r="AC1422" i="2" s="1"/>
  <c r="AA1463" i="2"/>
  <c r="AB1463" i="2" s="1"/>
  <c r="AC1463" i="2" s="1"/>
  <c r="AA1479" i="2"/>
  <c r="AB1479" i="2" s="1"/>
  <c r="AC1479" i="2" s="1"/>
  <c r="AA1481" i="2"/>
  <c r="AB1481" i="2" s="1"/>
  <c r="AC1481" i="2" s="1"/>
  <c r="AA1506" i="2"/>
  <c r="AB1506" i="2" s="1"/>
  <c r="AC1506" i="2" s="1"/>
  <c r="AA1511" i="2"/>
  <c r="AB1511" i="2" s="1"/>
  <c r="AC1511" i="2" s="1"/>
  <c r="AA1523" i="2"/>
  <c r="AB1523" i="2" s="1"/>
  <c r="AC1523" i="2" s="1"/>
  <c r="AA1529" i="2"/>
  <c r="AB1529" i="2" s="1"/>
  <c r="AC1529" i="2" s="1"/>
  <c r="AA1535" i="2"/>
  <c r="AB1535" i="2" s="1"/>
  <c r="AC1535" i="2" s="1"/>
  <c r="AA1541" i="2"/>
  <c r="AB1541" i="2" s="1"/>
  <c r="AC1541" i="2" s="1"/>
  <c r="AA1558" i="2"/>
  <c r="AB1558" i="2" s="1"/>
  <c r="AC1558" i="2" s="1"/>
  <c r="AA1564" i="2"/>
  <c r="AB1564" i="2" s="1"/>
  <c r="AC1564" i="2" s="1"/>
  <c r="AA1573" i="2"/>
  <c r="AB1573" i="2" s="1"/>
  <c r="AC1573" i="2" s="1"/>
  <c r="AA854" i="2"/>
  <c r="AB854" i="2" s="1"/>
  <c r="AC854" i="2" s="1"/>
  <c r="AA887" i="2"/>
  <c r="AB887" i="2" s="1"/>
  <c r="AC887" i="2" s="1"/>
  <c r="AA907" i="2"/>
  <c r="AB907" i="2" s="1"/>
  <c r="AC907" i="2" s="1"/>
  <c r="AA991" i="2"/>
  <c r="AB991" i="2" s="1"/>
  <c r="AC991" i="2" s="1"/>
  <c r="AA1075" i="2"/>
  <c r="AB1075" i="2" s="1"/>
  <c r="AC1075" i="2" s="1"/>
  <c r="AA1083" i="2"/>
  <c r="AB1083" i="2" s="1"/>
  <c r="AC1083" i="2" s="1"/>
  <c r="AA1091" i="2"/>
  <c r="AB1091" i="2" s="1"/>
  <c r="AC1091" i="2" s="1"/>
  <c r="AA1108" i="2"/>
  <c r="AB1108" i="2" s="1"/>
  <c r="AC1108" i="2" s="1"/>
  <c r="AA1117" i="2"/>
  <c r="AB1117" i="2" s="1"/>
  <c r="AC1117" i="2" s="1"/>
  <c r="AA1119" i="2"/>
  <c r="AB1119" i="2" s="1"/>
  <c r="AC1119" i="2" s="1"/>
  <c r="AA1162" i="2"/>
  <c r="AB1162" i="2" s="1"/>
  <c r="AC1162" i="2" s="1"/>
  <c r="AA1178" i="2"/>
  <c r="AB1178" i="2" s="1"/>
  <c r="AC1178" i="2" s="1"/>
  <c r="AA1194" i="2"/>
  <c r="AB1194" i="2" s="1"/>
  <c r="AC1194" i="2" s="1"/>
  <c r="AA1208" i="2"/>
  <c r="AB1208" i="2" s="1"/>
  <c r="AC1208" i="2" s="1"/>
  <c r="AA1214" i="2"/>
  <c r="AB1214" i="2" s="1"/>
  <c r="AC1214" i="2" s="1"/>
  <c r="AA1228" i="2"/>
  <c r="AB1228" i="2" s="1"/>
  <c r="AC1228" i="2" s="1"/>
  <c r="AA1234" i="2"/>
  <c r="AB1234" i="2" s="1"/>
  <c r="AC1234" i="2" s="1"/>
  <c r="AA1285" i="2"/>
  <c r="AB1285" i="2" s="1"/>
  <c r="AC1285" i="2" s="1"/>
  <c r="AA1289" i="2"/>
  <c r="AB1289" i="2" s="1"/>
  <c r="AC1289" i="2" s="1"/>
  <c r="AA1291" i="2"/>
  <c r="AB1291" i="2" s="1"/>
  <c r="AC1291" i="2" s="1"/>
  <c r="AA1337" i="2"/>
  <c r="AB1337" i="2" s="1"/>
  <c r="AC1337" i="2" s="1"/>
  <c r="AA1343" i="2"/>
  <c r="AB1343" i="2" s="1"/>
  <c r="AC1343" i="2" s="1"/>
  <c r="AA1357" i="2"/>
  <c r="AB1357" i="2" s="1"/>
  <c r="AC1357" i="2" s="1"/>
  <c r="AA1370" i="2"/>
  <c r="AB1370" i="2" s="1"/>
  <c r="AC1370" i="2" s="1"/>
  <c r="AA1375" i="2"/>
  <c r="AB1375" i="2" s="1"/>
  <c r="AC1375" i="2" s="1"/>
  <c r="AA699" i="2"/>
  <c r="AB699" i="2" s="1"/>
  <c r="AC699" i="2" s="1"/>
  <c r="AA880" i="2"/>
  <c r="AB880" i="2" s="1"/>
  <c r="AC880" i="2" s="1"/>
  <c r="AA1055" i="2"/>
  <c r="AB1055" i="2" s="1"/>
  <c r="AC1055" i="2" s="1"/>
  <c r="AA1089" i="2"/>
  <c r="AB1089" i="2" s="1"/>
  <c r="AC1089" i="2" s="1"/>
  <c r="AA1097" i="2"/>
  <c r="AB1097" i="2" s="1"/>
  <c r="AC1097" i="2" s="1"/>
  <c r="AA1198" i="2"/>
  <c r="AB1198" i="2" s="1"/>
  <c r="AC1198" i="2" s="1"/>
  <c r="AA1212" i="2"/>
  <c r="AB1212" i="2" s="1"/>
  <c r="AC1212" i="2" s="1"/>
  <c r="AA1218" i="2"/>
  <c r="AB1218" i="2" s="1"/>
  <c r="AC1218" i="2" s="1"/>
  <c r="AA1269" i="2"/>
  <c r="AB1269" i="2" s="1"/>
  <c r="AC1269" i="2" s="1"/>
  <c r="AA1273" i="2"/>
  <c r="AB1273" i="2" s="1"/>
  <c r="AC1273" i="2" s="1"/>
  <c r="AA1275" i="2"/>
  <c r="AB1275" i="2" s="1"/>
  <c r="AC1275" i="2" s="1"/>
  <c r="AA1321" i="2"/>
  <c r="AB1321" i="2" s="1"/>
  <c r="AC1321" i="2" s="1"/>
  <c r="AA1327" i="2"/>
  <c r="AB1327" i="2" s="1"/>
  <c r="AC1327" i="2" s="1"/>
  <c r="AA1341" i="2"/>
  <c r="AB1341" i="2" s="1"/>
  <c r="AC1341" i="2" s="1"/>
  <c r="AA1347" i="2"/>
  <c r="AB1347" i="2" s="1"/>
  <c r="AC1347" i="2" s="1"/>
  <c r="AA1393" i="2"/>
  <c r="AB1393" i="2" s="1"/>
  <c r="AC1393" i="2" s="1"/>
  <c r="AA1398" i="2"/>
  <c r="AB1398" i="2" s="1"/>
  <c r="AC1398" i="2" s="1"/>
  <c r="AA1400" i="2"/>
  <c r="AB1400" i="2" s="1"/>
  <c r="AC1400" i="2" s="1"/>
  <c r="AA1416" i="2"/>
  <c r="AB1416" i="2" s="1"/>
  <c r="AC1416" i="2" s="1"/>
  <c r="AA1434" i="2"/>
  <c r="AB1434" i="2" s="1"/>
  <c r="AC1434" i="2" s="1"/>
  <c r="AA1439" i="2"/>
  <c r="AB1439" i="2" s="1"/>
  <c r="AC1439" i="2" s="1"/>
  <c r="AA1475" i="2"/>
  <c r="AB1475" i="2" s="1"/>
  <c r="AC1475" i="2" s="1"/>
  <c r="AA1508" i="2"/>
  <c r="AB1508" i="2" s="1"/>
  <c r="AC1508" i="2" s="1"/>
  <c r="AA1514" i="2"/>
  <c r="AB1514" i="2" s="1"/>
  <c r="AC1514" i="2" s="1"/>
  <c r="AA1519" i="2"/>
  <c r="AB1519" i="2" s="1"/>
  <c r="AC1519" i="2" s="1"/>
  <c r="AA1531" i="2"/>
  <c r="AB1531" i="2" s="1"/>
  <c r="AC1531" i="2" s="1"/>
  <c r="AA1537" i="2"/>
  <c r="AB1537" i="2" s="1"/>
  <c r="AC1537" i="2" s="1"/>
  <c r="AA1543" i="2"/>
  <c r="AB1543" i="2" s="1"/>
  <c r="AC1543" i="2" s="1"/>
  <c r="AA1549" i="2"/>
  <c r="AB1549" i="2" s="1"/>
  <c r="AC1549" i="2" s="1"/>
  <c r="AA1555" i="2"/>
  <c r="AB1555" i="2" s="1"/>
  <c r="AC1555" i="2" s="1"/>
  <c r="AA794" i="2"/>
  <c r="AB794" i="2" s="1"/>
  <c r="AC794" i="2" s="1"/>
  <c r="AA959" i="2"/>
  <c r="AB959" i="2" s="1"/>
  <c r="AC959" i="2" s="1"/>
  <c r="AA1037" i="2"/>
  <c r="AB1037" i="2" s="1"/>
  <c r="AC1037" i="2" s="1"/>
  <c r="AA1060" i="2"/>
  <c r="AB1060" i="2" s="1"/>
  <c r="AC1060" i="2" s="1"/>
  <c r="AA1136" i="2"/>
  <c r="AB1136" i="2" s="1"/>
  <c r="AC1136" i="2" s="1"/>
  <c r="AA1142" i="2"/>
  <c r="AB1142" i="2" s="1"/>
  <c r="AC1142" i="2" s="1"/>
  <c r="AA1144" i="2"/>
  <c r="AB1144" i="2" s="1"/>
  <c r="AC1144" i="2" s="1"/>
  <c r="AA1148" i="2"/>
  <c r="AB1148" i="2" s="1"/>
  <c r="AC1148" i="2" s="1"/>
  <c r="AA1150" i="2"/>
  <c r="AB1150" i="2" s="1"/>
  <c r="AC1150" i="2" s="1"/>
  <c r="AA1164" i="2"/>
  <c r="AB1164" i="2" s="1"/>
  <c r="AC1164" i="2" s="1"/>
  <c r="AA1166" i="2"/>
  <c r="AB1166" i="2" s="1"/>
  <c r="AC1166" i="2" s="1"/>
  <c r="AA1180" i="2"/>
  <c r="AB1180" i="2" s="1"/>
  <c r="AC1180" i="2" s="1"/>
  <c r="AA1182" i="2"/>
  <c r="AB1182" i="2" s="1"/>
  <c r="AC1182" i="2" s="1"/>
  <c r="AA1202" i="2"/>
  <c r="AB1202" i="2" s="1"/>
  <c r="AC1202" i="2" s="1"/>
  <c r="AA1253" i="2"/>
  <c r="AB1253" i="2" s="1"/>
  <c r="AC1253" i="2" s="1"/>
  <c r="AA1257" i="2"/>
  <c r="AB1257" i="2" s="1"/>
  <c r="AC1257" i="2" s="1"/>
  <c r="AA1259" i="2"/>
  <c r="AB1259" i="2" s="1"/>
  <c r="AC1259" i="2" s="1"/>
  <c r="AA1304" i="2"/>
  <c r="AB1304" i="2" s="1"/>
  <c r="AC1304" i="2" s="1"/>
  <c r="AA1325" i="2"/>
  <c r="AB1325" i="2" s="1"/>
  <c r="AC1325" i="2" s="1"/>
  <c r="AA1331" i="2"/>
  <c r="AB1331" i="2" s="1"/>
  <c r="AC1331" i="2" s="1"/>
  <c r="AA1364" i="2"/>
  <c r="AB1364" i="2" s="1"/>
  <c r="AC1364" i="2" s="1"/>
  <c r="AA1457" i="2"/>
  <c r="AB1457" i="2" s="1"/>
  <c r="AC1457" i="2" s="1"/>
  <c r="AA1462" i="2"/>
  <c r="AB1462" i="2" s="1"/>
  <c r="AC1462" i="2" s="1"/>
  <c r="AA1464" i="2"/>
  <c r="AB1464" i="2" s="1"/>
  <c r="AC1464" i="2" s="1"/>
  <c r="AA1480" i="2"/>
  <c r="AB1480" i="2" s="1"/>
  <c r="AC1480" i="2" s="1"/>
  <c r="AA1498" i="2"/>
  <c r="AB1498" i="2" s="1"/>
  <c r="AC1498" i="2" s="1"/>
  <c r="AA1520" i="2"/>
  <c r="AB1520" i="2" s="1"/>
  <c r="AC1520" i="2" s="1"/>
  <c r="AA1526" i="2"/>
  <c r="AB1526" i="2" s="1"/>
  <c r="AC1526" i="2" s="1"/>
  <c r="AA1532" i="2"/>
  <c r="AB1532" i="2" s="1"/>
  <c r="AC1532" i="2" s="1"/>
  <c r="AA1538" i="2"/>
  <c r="AB1538" i="2" s="1"/>
  <c r="AC1538" i="2" s="1"/>
  <c r="AA1544" i="2"/>
  <c r="AB1544" i="2" s="1"/>
  <c r="AC1544" i="2" s="1"/>
  <c r="AA1561" i="2"/>
  <c r="AB1561" i="2" s="1"/>
  <c r="AC1561" i="2" s="1"/>
  <c r="AA1567" i="2"/>
  <c r="AB1567" i="2" s="1"/>
  <c r="AC1567" i="2" s="1"/>
  <c r="AA1152" i="2"/>
  <c r="AB1152" i="2" s="1"/>
  <c r="AC1152" i="2" s="1"/>
  <c r="AA1221" i="2"/>
  <c r="AB1221" i="2" s="1"/>
  <c r="AC1221" i="2" s="1"/>
  <c r="AA1243" i="2"/>
  <c r="AB1243" i="2" s="1"/>
  <c r="AC1243" i="2" s="1"/>
  <c r="AA1308" i="2"/>
  <c r="AB1308" i="2" s="1"/>
  <c r="AC1308" i="2" s="1"/>
  <c r="AA1429" i="2"/>
  <c r="AB1429" i="2" s="1"/>
  <c r="AC1429" i="2" s="1"/>
  <c r="AA1518" i="2"/>
  <c r="AB1518" i="2" s="1"/>
  <c r="AC1518" i="2" s="1"/>
  <c r="AA1530" i="2"/>
  <c r="AB1530" i="2" s="1"/>
  <c r="AC1530" i="2" s="1"/>
  <c r="AA1547" i="2"/>
  <c r="AB1547" i="2" s="1"/>
  <c r="AC1547" i="2" s="1"/>
  <c r="AA1557" i="2"/>
  <c r="AB1557" i="2" s="1"/>
  <c r="AC1557" i="2" s="1"/>
  <c r="AA1565" i="2"/>
  <c r="AB1565" i="2" s="1"/>
  <c r="AC1565" i="2" s="1"/>
  <c r="AA1566" i="2"/>
  <c r="AB1566" i="2" s="1"/>
  <c r="AC1566" i="2" s="1"/>
  <c r="AA1578" i="2"/>
  <c r="AB1578" i="2" s="1"/>
  <c r="AC1578" i="2" s="1"/>
  <c r="AA1597" i="2"/>
  <c r="AB1597" i="2" s="1"/>
  <c r="AC1597" i="2" s="1"/>
  <c r="AA1601" i="2"/>
  <c r="AB1601" i="2" s="1"/>
  <c r="AC1601" i="2" s="1"/>
  <c r="AA1609" i="2"/>
  <c r="AB1609" i="2" s="1"/>
  <c r="AC1609" i="2" s="1"/>
  <c r="AA1612" i="2"/>
  <c r="AB1612" i="2" s="1"/>
  <c r="AC1612" i="2" s="1"/>
  <c r="AA1620" i="2"/>
  <c r="AB1620" i="2" s="1"/>
  <c r="AC1620" i="2" s="1"/>
  <c r="AA1627" i="2"/>
  <c r="AB1627" i="2" s="1"/>
  <c r="AC1627" i="2" s="1"/>
  <c r="AA1631" i="2"/>
  <c r="AB1631" i="2" s="1"/>
  <c r="AC1631" i="2" s="1"/>
  <c r="AA1635" i="2"/>
  <c r="AB1635" i="2" s="1"/>
  <c r="AC1635" i="2" s="1"/>
  <c r="AA1638" i="2"/>
  <c r="AB1638" i="2" s="1"/>
  <c r="AC1638" i="2" s="1"/>
  <c r="AA1642" i="2"/>
  <c r="AB1642" i="2" s="1"/>
  <c r="AC1642" i="2" s="1"/>
  <c r="AA1660" i="2"/>
  <c r="AB1660" i="2" s="1"/>
  <c r="AC1660" i="2" s="1"/>
  <c r="AA1664" i="2"/>
  <c r="AB1664" i="2" s="1"/>
  <c r="AC1664" i="2" s="1"/>
  <c r="AA1672" i="2"/>
  <c r="AB1672" i="2" s="1"/>
  <c r="AC1672" i="2" s="1"/>
  <c r="AA1683" i="2"/>
  <c r="AB1683" i="2" s="1"/>
  <c r="AC1683" i="2" s="1"/>
  <c r="AA1691" i="2"/>
  <c r="AB1691" i="2" s="1"/>
  <c r="AC1691" i="2" s="1"/>
  <c r="AA1699" i="2"/>
  <c r="AB1699" i="2" s="1"/>
  <c r="AC1699" i="2" s="1"/>
  <c r="AA1707" i="2"/>
  <c r="AB1707" i="2" s="1"/>
  <c r="AC1707" i="2" s="1"/>
  <c r="AA1715" i="2"/>
  <c r="AB1715" i="2" s="1"/>
  <c r="AC1715" i="2" s="1"/>
  <c r="AA1723" i="2"/>
  <c r="AB1723" i="2" s="1"/>
  <c r="AC1723" i="2" s="1"/>
  <c r="AA1731" i="2"/>
  <c r="AB1731" i="2" s="1"/>
  <c r="AC1731" i="2" s="1"/>
  <c r="AA1739" i="2"/>
  <c r="AB1739" i="2" s="1"/>
  <c r="AC1739" i="2" s="1"/>
  <c r="AA1747" i="2"/>
  <c r="AB1747" i="2" s="1"/>
  <c r="AC1747" i="2" s="1"/>
  <c r="AA1755" i="2"/>
  <c r="AB1755" i="2" s="1"/>
  <c r="AC1755" i="2" s="1"/>
  <c r="AA1769" i="2"/>
  <c r="AB1769" i="2" s="1"/>
  <c r="AC1769" i="2" s="1"/>
  <c r="AA1772" i="2"/>
  <c r="AB1772" i="2" s="1"/>
  <c r="AC1772" i="2" s="1"/>
  <c r="AA1843" i="2"/>
  <c r="AB1843" i="2" s="1"/>
  <c r="AC1843" i="2" s="1"/>
  <c r="AA1851" i="2"/>
  <c r="AB1851" i="2" s="1"/>
  <c r="AC1851" i="2" s="1"/>
  <c r="AA1859" i="2"/>
  <c r="AB1859" i="2" s="1"/>
  <c r="AC1859" i="2" s="1"/>
  <c r="AA1864" i="2"/>
  <c r="AB1864" i="2" s="1"/>
  <c r="AC1864" i="2" s="1"/>
  <c r="AA1865" i="2"/>
  <c r="AB1865" i="2" s="1"/>
  <c r="AC1865" i="2" s="1"/>
  <c r="AA1885" i="2"/>
  <c r="AB1885" i="2" s="1"/>
  <c r="AC1885" i="2" s="1"/>
  <c r="AA1886" i="2"/>
  <c r="AB1886" i="2" s="1"/>
  <c r="AC1886" i="2" s="1"/>
  <c r="AA1888" i="2"/>
  <c r="AB1888" i="2" s="1"/>
  <c r="AC1888" i="2" s="1"/>
  <c r="AA1900" i="2"/>
  <c r="AB1900" i="2" s="1"/>
  <c r="AC1900" i="2" s="1"/>
  <c r="AA1908" i="2"/>
  <c r="AB1908" i="2" s="1"/>
  <c r="AC1908" i="2" s="1"/>
  <c r="AA1921" i="2"/>
  <c r="AB1921" i="2" s="1"/>
  <c r="AC1921" i="2" s="1"/>
  <c r="AA1928" i="2"/>
  <c r="AB1928" i="2" s="1"/>
  <c r="AC1928" i="2" s="1"/>
  <c r="AA1931" i="2"/>
  <c r="AB1931" i="2" s="1"/>
  <c r="AC1931" i="2" s="1"/>
  <c r="AA1941" i="2"/>
  <c r="AB1941" i="2" s="1"/>
  <c r="AC1941" i="2" s="1"/>
  <c r="AA1948" i="2"/>
  <c r="AB1948" i="2" s="1"/>
  <c r="AC1948" i="2" s="1"/>
  <c r="AA1962" i="2"/>
  <c r="AB1962" i="2" s="1"/>
  <c r="AC1962" i="2" s="1"/>
  <c r="AA1968" i="2"/>
  <c r="AB1968" i="2" s="1"/>
  <c r="AC1968" i="2" s="1"/>
  <c r="AA1978" i="2"/>
  <c r="AB1978" i="2" s="1"/>
  <c r="AC1978" i="2" s="1"/>
  <c r="AA1984" i="2"/>
  <c r="AB1984" i="2" s="1"/>
  <c r="AC1984" i="2" s="1"/>
  <c r="AA1994" i="2"/>
  <c r="AB1994" i="2" s="1"/>
  <c r="AC1994" i="2" s="1"/>
  <c r="AA704" i="2"/>
  <c r="AB704" i="2" s="1"/>
  <c r="AC704" i="2" s="1"/>
  <c r="AA901" i="2"/>
  <c r="AB901" i="2" s="1"/>
  <c r="AC901" i="2" s="1"/>
  <c r="AA1049" i="2"/>
  <c r="AB1049" i="2" s="1"/>
  <c r="AC1049" i="2" s="1"/>
  <c r="AA1176" i="2"/>
  <c r="AB1176" i="2" s="1"/>
  <c r="AC1176" i="2" s="1"/>
  <c r="AA1227" i="2"/>
  <c r="AB1227" i="2" s="1"/>
  <c r="AC1227" i="2" s="1"/>
  <c r="AA1292" i="2"/>
  <c r="AB1292" i="2" s="1"/>
  <c r="AC1292" i="2" s="1"/>
  <c r="AA1353" i="2"/>
  <c r="AB1353" i="2" s="1"/>
  <c r="AC1353" i="2" s="1"/>
  <c r="AA1376" i="2"/>
  <c r="AB1376" i="2" s="1"/>
  <c r="AC1376" i="2" s="1"/>
  <c r="AA1388" i="2"/>
  <c r="AB1388" i="2" s="1"/>
  <c r="AC1388" i="2" s="1"/>
  <c r="AA1411" i="2"/>
  <c r="AB1411" i="2" s="1"/>
  <c r="AC1411" i="2" s="1"/>
  <c r="AA1452" i="2"/>
  <c r="AB1452" i="2" s="1"/>
  <c r="AC1452" i="2" s="1"/>
  <c r="AA1493" i="2"/>
  <c r="AB1493" i="2" s="1"/>
  <c r="AC1493" i="2" s="1"/>
  <c r="AA1513" i="2"/>
  <c r="AB1513" i="2" s="1"/>
  <c r="AC1513" i="2" s="1"/>
  <c r="AA1525" i="2"/>
  <c r="AB1525" i="2" s="1"/>
  <c r="AC1525" i="2" s="1"/>
  <c r="AA1542" i="2"/>
  <c r="AB1542" i="2" s="1"/>
  <c r="AC1542" i="2" s="1"/>
  <c r="AA1554" i="2"/>
  <c r="AB1554" i="2" s="1"/>
  <c r="AC1554" i="2" s="1"/>
  <c r="AA1586" i="2"/>
  <c r="AB1586" i="2" s="1"/>
  <c r="AC1586" i="2" s="1"/>
  <c r="AA1590" i="2"/>
  <c r="AB1590" i="2" s="1"/>
  <c r="AC1590" i="2" s="1"/>
  <c r="AA1598" i="2"/>
  <c r="AB1598" i="2" s="1"/>
  <c r="AC1598" i="2" s="1"/>
  <c r="AA1605" i="2"/>
  <c r="AB1605" i="2" s="1"/>
  <c r="AC1605" i="2" s="1"/>
  <c r="AA1616" i="2"/>
  <c r="AB1616" i="2" s="1"/>
  <c r="AC1616" i="2" s="1"/>
  <c r="AA1624" i="2"/>
  <c r="AB1624" i="2" s="1"/>
  <c r="AC1624" i="2" s="1"/>
  <c r="AA1649" i="2"/>
  <c r="AB1649" i="2" s="1"/>
  <c r="AC1649" i="2" s="1"/>
  <c r="AA1653" i="2"/>
  <c r="AB1653" i="2" s="1"/>
  <c r="AC1653" i="2" s="1"/>
  <c r="AA1661" i="2"/>
  <c r="AB1661" i="2" s="1"/>
  <c r="AC1661" i="2" s="1"/>
  <c r="AA1668" i="2"/>
  <c r="AB1668" i="2" s="1"/>
  <c r="AC1668" i="2" s="1"/>
  <c r="AA1676" i="2"/>
  <c r="AB1676" i="2" s="1"/>
  <c r="AC1676" i="2" s="1"/>
  <c r="AA1684" i="2"/>
  <c r="AB1684" i="2" s="1"/>
  <c r="AC1684" i="2" s="1"/>
  <c r="AA1692" i="2"/>
  <c r="AB1692" i="2" s="1"/>
  <c r="AC1692" i="2" s="1"/>
  <c r="AA1700" i="2"/>
  <c r="AB1700" i="2" s="1"/>
  <c r="AC1700" i="2" s="1"/>
  <c r="AA1708" i="2"/>
  <c r="AB1708" i="2" s="1"/>
  <c r="AC1708" i="2" s="1"/>
  <c r="AA1716" i="2"/>
  <c r="AB1716" i="2" s="1"/>
  <c r="AC1716" i="2" s="1"/>
  <c r="AA1724" i="2"/>
  <c r="AB1724" i="2" s="1"/>
  <c r="AC1724" i="2" s="1"/>
  <c r="AA1732" i="2"/>
  <c r="AB1732" i="2" s="1"/>
  <c r="AC1732" i="2" s="1"/>
  <c r="AA1740" i="2"/>
  <c r="AB1740" i="2" s="1"/>
  <c r="AC1740" i="2" s="1"/>
  <c r="AA1748" i="2"/>
  <c r="AB1748" i="2" s="1"/>
  <c r="AC1748" i="2" s="1"/>
  <c r="AA1759" i="2"/>
  <c r="AB1759" i="2" s="1"/>
  <c r="AC1759" i="2" s="1"/>
  <c r="AA1766" i="2"/>
  <c r="AB1766" i="2" s="1"/>
  <c r="AC1766" i="2" s="1"/>
  <c r="AA1776" i="2"/>
  <c r="AB1776" i="2" s="1"/>
  <c r="AC1776" i="2" s="1"/>
  <c r="AA1780" i="2"/>
  <c r="AB1780" i="2" s="1"/>
  <c r="AC1780" i="2" s="1"/>
  <c r="AA1784" i="2"/>
  <c r="AB1784" i="2" s="1"/>
  <c r="AC1784" i="2" s="1"/>
  <c r="AA1785" i="2"/>
  <c r="AB1785" i="2" s="1"/>
  <c r="AC1785" i="2" s="1"/>
  <c r="AA1788" i="2"/>
  <c r="AB1788" i="2" s="1"/>
  <c r="AC1788" i="2" s="1"/>
  <c r="AA1792" i="2"/>
  <c r="AB1792" i="2" s="1"/>
  <c r="AC1792" i="2" s="1"/>
  <c r="AA1796" i="2"/>
  <c r="AB1796" i="2" s="1"/>
  <c r="AC1796" i="2" s="1"/>
  <c r="AA1812" i="2"/>
  <c r="AB1812" i="2" s="1"/>
  <c r="AC1812" i="2" s="1"/>
  <c r="AA1847" i="2"/>
  <c r="AB1847" i="2" s="1"/>
  <c r="AC1847" i="2" s="1"/>
  <c r="AA1883" i="2"/>
  <c r="AB1883" i="2" s="1"/>
  <c r="AC1883" i="2" s="1"/>
  <c r="AA1892" i="2"/>
  <c r="AB1892" i="2" s="1"/>
  <c r="AC1892" i="2" s="1"/>
  <c r="AA1906" i="2"/>
  <c r="AB1906" i="2" s="1"/>
  <c r="AC1906" i="2" s="1"/>
  <c r="AA1911" i="2"/>
  <c r="AB1911" i="2" s="1"/>
  <c r="AC1911" i="2" s="1"/>
  <c r="AA1916" i="2"/>
  <c r="AB1916" i="2" s="1"/>
  <c r="AC1916" i="2" s="1"/>
  <c r="AA1929" i="2"/>
  <c r="AB1929" i="2" s="1"/>
  <c r="AC1929" i="2" s="1"/>
  <c r="AA1934" i="2"/>
  <c r="AB1934" i="2" s="1"/>
  <c r="AC1934" i="2" s="1"/>
  <c r="AA1946" i="2"/>
  <c r="AB1946" i="2" s="1"/>
  <c r="AC1946" i="2" s="1"/>
  <c r="AA1951" i="2"/>
  <c r="AB1951" i="2" s="1"/>
  <c r="AC1951" i="2" s="1"/>
  <c r="AA1959" i="2"/>
  <c r="AB1959" i="2" s="1"/>
  <c r="AC1959" i="2" s="1"/>
  <c r="AA1966" i="2"/>
  <c r="AB1966" i="2" s="1"/>
  <c r="AC1966" i="2" s="1"/>
  <c r="AA1969" i="2"/>
  <c r="AB1969" i="2" s="1"/>
  <c r="AC1969" i="2" s="1"/>
  <c r="AA1975" i="2"/>
  <c r="AB1975" i="2" s="1"/>
  <c r="AC1975" i="2" s="1"/>
  <c r="AA1982" i="2"/>
  <c r="AB1982" i="2" s="1"/>
  <c r="AC1982" i="2" s="1"/>
  <c r="AA1985" i="2"/>
  <c r="AB1985" i="2" s="1"/>
  <c r="AC1985" i="2" s="1"/>
  <c r="AA1991" i="2"/>
  <c r="AB1991" i="2" s="1"/>
  <c r="AC1991" i="2" s="1"/>
  <c r="AA974" i="2"/>
  <c r="AB974" i="2" s="1"/>
  <c r="AC974" i="2" s="1"/>
  <c r="AA1061" i="2"/>
  <c r="AB1061" i="2" s="1"/>
  <c r="AC1061" i="2" s="1"/>
  <c r="AA1072" i="2"/>
  <c r="AB1072" i="2" s="1"/>
  <c r="AC1072" i="2" s="1"/>
  <c r="AA1077" i="2"/>
  <c r="AB1077" i="2" s="1"/>
  <c r="AC1077" i="2" s="1"/>
  <c r="AA1186" i="2"/>
  <c r="AB1186" i="2" s="1"/>
  <c r="AC1186" i="2" s="1"/>
  <c r="AA1244" i="2"/>
  <c r="AB1244" i="2" s="1"/>
  <c r="AC1244" i="2" s="1"/>
  <c r="AA1288" i="2"/>
  <c r="AB1288" i="2" s="1"/>
  <c r="AC1288" i="2" s="1"/>
  <c r="AA1298" i="2"/>
  <c r="AB1298" i="2" s="1"/>
  <c r="AC1298" i="2" s="1"/>
  <c r="AA1359" i="2"/>
  <c r="AB1359" i="2" s="1"/>
  <c r="AC1359" i="2" s="1"/>
  <c r="AA1503" i="2"/>
  <c r="AB1503" i="2" s="1"/>
  <c r="AC1503" i="2" s="1"/>
  <c r="AA1515" i="2"/>
  <c r="AB1515" i="2" s="1"/>
  <c r="AC1515" i="2" s="1"/>
  <c r="AA1527" i="2"/>
  <c r="AB1527" i="2" s="1"/>
  <c r="AC1527" i="2" s="1"/>
  <c r="AA1539" i="2"/>
  <c r="AB1539" i="2" s="1"/>
  <c r="AC1539" i="2" s="1"/>
  <c r="AA1556" i="2"/>
  <c r="AB1556" i="2" s="1"/>
  <c r="AC1556" i="2" s="1"/>
  <c r="AA1579" i="2"/>
  <c r="AB1579" i="2" s="1"/>
  <c r="AC1579" i="2" s="1"/>
  <c r="AA1583" i="2"/>
  <c r="AB1583" i="2" s="1"/>
  <c r="AC1583" i="2" s="1"/>
  <c r="AA1587" i="2"/>
  <c r="AB1587" i="2" s="1"/>
  <c r="AC1587" i="2" s="1"/>
  <c r="AA1594" i="2"/>
  <c r="AB1594" i="2" s="1"/>
  <c r="AC1594" i="2" s="1"/>
  <c r="AA1613" i="2"/>
  <c r="AB1613" i="2" s="1"/>
  <c r="AC1613" i="2" s="1"/>
  <c r="AA1625" i="2"/>
  <c r="AB1625" i="2" s="1"/>
  <c r="AC1625" i="2" s="1"/>
  <c r="AA1628" i="2"/>
  <c r="AB1628" i="2" s="1"/>
  <c r="AC1628" i="2" s="1"/>
  <c r="AA1632" i="2"/>
  <c r="AB1632" i="2" s="1"/>
  <c r="AC1632" i="2" s="1"/>
  <c r="AA1636" i="2"/>
  <c r="AB1636" i="2" s="1"/>
  <c r="AC1636" i="2" s="1"/>
  <c r="AA1639" i="2"/>
  <c r="AB1639" i="2" s="1"/>
  <c r="AC1639" i="2" s="1"/>
  <c r="AA1643" i="2"/>
  <c r="AB1643" i="2" s="1"/>
  <c r="AC1643" i="2" s="1"/>
  <c r="AA1647" i="2"/>
  <c r="AB1647" i="2" s="1"/>
  <c r="AC1647" i="2" s="1"/>
  <c r="AA1650" i="2"/>
  <c r="AB1650" i="2" s="1"/>
  <c r="AC1650" i="2" s="1"/>
  <c r="AA1657" i="2"/>
  <c r="AB1657" i="2" s="1"/>
  <c r="AC1657" i="2" s="1"/>
  <c r="AA1677" i="2"/>
  <c r="AB1677" i="2" s="1"/>
  <c r="AC1677" i="2" s="1"/>
  <c r="AA1685" i="2"/>
  <c r="AB1685" i="2" s="1"/>
  <c r="AC1685" i="2" s="1"/>
  <c r="AA1693" i="2"/>
  <c r="AB1693" i="2" s="1"/>
  <c r="AC1693" i="2" s="1"/>
  <c r="AA1701" i="2"/>
  <c r="AB1701" i="2" s="1"/>
  <c r="AC1701" i="2" s="1"/>
  <c r="AA1709" i="2"/>
  <c r="AB1709" i="2" s="1"/>
  <c r="AC1709" i="2" s="1"/>
  <c r="AA1717" i="2"/>
  <c r="AB1717" i="2" s="1"/>
  <c r="AC1717" i="2" s="1"/>
  <c r="AA1725" i="2"/>
  <c r="AB1725" i="2" s="1"/>
  <c r="AC1725" i="2" s="1"/>
  <c r="AA1733" i="2"/>
  <c r="AB1733" i="2" s="1"/>
  <c r="AC1733" i="2" s="1"/>
  <c r="AA1741" i="2"/>
  <c r="AB1741" i="2" s="1"/>
  <c r="AC1741" i="2" s="1"/>
  <c r="AA1749" i="2"/>
  <c r="AB1749" i="2" s="1"/>
  <c r="AC1749" i="2" s="1"/>
  <c r="AA1756" i="2"/>
  <c r="AB1756" i="2" s="1"/>
  <c r="AC1756" i="2" s="1"/>
  <c r="AA1773" i="2"/>
  <c r="AB1773" i="2" s="1"/>
  <c r="AC1773" i="2" s="1"/>
  <c r="AA1774" i="2"/>
  <c r="AB1774" i="2" s="1"/>
  <c r="AC1774" i="2" s="1"/>
  <c r="AA1777" i="2"/>
  <c r="AB1777" i="2" s="1"/>
  <c r="AC1777" i="2" s="1"/>
  <c r="AA1781" i="2"/>
  <c r="AB1781" i="2" s="1"/>
  <c r="AC1781" i="2" s="1"/>
  <c r="AA1789" i="2"/>
  <c r="AB1789" i="2" s="1"/>
  <c r="AC1789" i="2" s="1"/>
  <c r="AA1790" i="2"/>
  <c r="AB1790" i="2" s="1"/>
  <c r="AC1790" i="2" s="1"/>
  <c r="AA1793" i="2"/>
  <c r="AB1793" i="2" s="1"/>
  <c r="AC1793" i="2" s="1"/>
  <c r="AA1797" i="2"/>
  <c r="AB1797" i="2" s="1"/>
  <c r="AC1797" i="2" s="1"/>
  <c r="AA1800" i="2"/>
  <c r="AB1800" i="2" s="1"/>
  <c r="AC1800" i="2" s="1"/>
  <c r="AA1801" i="2"/>
  <c r="AB1801" i="2" s="1"/>
  <c r="AC1801" i="2" s="1"/>
  <c r="AA1808" i="2"/>
  <c r="AB1808" i="2" s="1"/>
  <c r="AC1808" i="2" s="1"/>
  <c r="AA1809" i="2"/>
  <c r="AB1809" i="2" s="1"/>
  <c r="AC1809" i="2" s="1"/>
  <c r="AA1813" i="2"/>
  <c r="AB1813" i="2" s="1"/>
  <c r="AC1813" i="2" s="1"/>
  <c r="AA1816" i="2"/>
  <c r="AB1816" i="2" s="1"/>
  <c r="AC1816" i="2" s="1"/>
  <c r="AA1817" i="2"/>
  <c r="AB1817" i="2" s="1"/>
  <c r="AC1817" i="2" s="1"/>
  <c r="AA1828" i="2"/>
  <c r="AB1828" i="2" s="1"/>
  <c r="AC1828" i="2" s="1"/>
  <c r="AA1832" i="2"/>
  <c r="AB1832" i="2" s="1"/>
  <c r="AC1832" i="2" s="1"/>
  <c r="AA1833" i="2"/>
  <c r="AB1833" i="2" s="1"/>
  <c r="AC1833" i="2" s="1"/>
  <c r="AA1862" i="2"/>
  <c r="AB1862" i="2" s="1"/>
  <c r="AC1862" i="2" s="1"/>
  <c r="AA1866" i="2"/>
  <c r="AB1866" i="2" s="1"/>
  <c r="AC1866" i="2" s="1"/>
  <c r="AA1874" i="2"/>
  <c r="AB1874" i="2" s="1"/>
  <c r="AC1874" i="2" s="1"/>
  <c r="AA1880" i="2"/>
  <c r="AB1880" i="2" s="1"/>
  <c r="AC1880" i="2" s="1"/>
  <c r="AA1889" i="2"/>
  <c r="AB1889" i="2" s="1"/>
  <c r="AC1889" i="2" s="1"/>
  <c r="AA1893" i="2"/>
  <c r="AB1893" i="2" s="1"/>
  <c r="AC1893" i="2" s="1"/>
  <c r="AA1895" i="2"/>
  <c r="AB1895" i="2" s="1"/>
  <c r="AC1895" i="2" s="1"/>
  <c r="AA1901" i="2"/>
  <c r="AB1901" i="2" s="1"/>
  <c r="AC1901" i="2" s="1"/>
  <c r="AA1909" i="2"/>
  <c r="AB1909" i="2" s="1"/>
  <c r="AC1909" i="2" s="1"/>
  <c r="AA1914" i="2"/>
  <c r="AB1914" i="2" s="1"/>
  <c r="AC1914" i="2" s="1"/>
  <c r="AA1919" i="2"/>
  <c r="AB1919" i="2" s="1"/>
  <c r="AC1919" i="2" s="1"/>
  <c r="AA1936" i="2"/>
  <c r="AB1936" i="2" s="1"/>
  <c r="AC1936" i="2" s="1"/>
  <c r="AA1939" i="2"/>
  <c r="AB1939" i="2" s="1"/>
  <c r="AC1939" i="2" s="1"/>
  <c r="AA1949" i="2"/>
  <c r="AB1949" i="2" s="1"/>
  <c r="AC1949" i="2" s="1"/>
  <c r="AA1956" i="2"/>
  <c r="AB1956" i="2" s="1"/>
  <c r="AC1956" i="2" s="1"/>
  <c r="AA1972" i="2"/>
  <c r="AB1972" i="2" s="1"/>
  <c r="AC1972" i="2" s="1"/>
  <c r="AA1988" i="2"/>
  <c r="AB1988" i="2" s="1"/>
  <c r="AC1988" i="2" s="1"/>
  <c r="AA1078" i="2"/>
  <c r="AB1078" i="2" s="1"/>
  <c r="AC1078" i="2" s="1"/>
  <c r="AA1128" i="2"/>
  <c r="AB1128" i="2" s="1"/>
  <c r="AC1128" i="2" s="1"/>
  <c r="AA1168" i="2"/>
  <c r="AB1168" i="2" s="1"/>
  <c r="AC1168" i="2" s="1"/>
  <c r="AA1250" i="2"/>
  <c r="AB1250" i="2" s="1"/>
  <c r="AC1250" i="2" s="1"/>
  <c r="AA1272" i="2"/>
  <c r="AB1272" i="2" s="1"/>
  <c r="AC1272" i="2" s="1"/>
  <c r="AA1294" i="2"/>
  <c r="AB1294" i="2" s="1"/>
  <c r="AC1294" i="2" s="1"/>
  <c r="AA1310" i="2"/>
  <c r="AB1310" i="2" s="1"/>
  <c r="AC1310" i="2" s="1"/>
  <c r="AA1360" i="2"/>
  <c r="AB1360" i="2" s="1"/>
  <c r="AC1360" i="2" s="1"/>
  <c r="AA1467" i="2"/>
  <c r="AB1467" i="2" s="1"/>
  <c r="AC1467" i="2" s="1"/>
  <c r="AA1551" i="2"/>
  <c r="AB1551" i="2" s="1"/>
  <c r="AC1551" i="2" s="1"/>
  <c r="AA1562" i="2"/>
  <c r="AB1562" i="2" s="1"/>
  <c r="AC1562" i="2" s="1"/>
  <c r="AA1563" i="2"/>
  <c r="AB1563" i="2" s="1"/>
  <c r="AC1563" i="2" s="1"/>
  <c r="AA1572" i="2"/>
  <c r="AB1572" i="2" s="1"/>
  <c r="AC1572" i="2" s="1"/>
  <c r="AA1575" i="2"/>
  <c r="AB1575" i="2" s="1"/>
  <c r="AC1575" i="2" s="1"/>
  <c r="AA1576" i="2"/>
  <c r="AB1576" i="2" s="1"/>
  <c r="AC1576" i="2" s="1"/>
  <c r="AA1591" i="2"/>
  <c r="AB1591" i="2" s="1"/>
  <c r="AC1591" i="2" s="1"/>
  <c r="AA1602" i="2"/>
  <c r="AB1602" i="2" s="1"/>
  <c r="AC1602" i="2" s="1"/>
  <c r="AA1614" i="2"/>
  <c r="AB1614" i="2" s="1"/>
  <c r="AC1614" i="2" s="1"/>
  <c r="AA1617" i="2"/>
  <c r="AB1617" i="2" s="1"/>
  <c r="AC1617" i="2" s="1"/>
  <c r="AA1621" i="2"/>
  <c r="AB1621" i="2" s="1"/>
  <c r="AC1621" i="2" s="1"/>
  <c r="AA1640" i="2"/>
  <c r="AB1640" i="2" s="1"/>
  <c r="AC1640" i="2" s="1"/>
  <c r="AA1654" i="2"/>
  <c r="AB1654" i="2" s="1"/>
  <c r="AC1654" i="2" s="1"/>
  <c r="AA1665" i="2"/>
  <c r="AB1665" i="2" s="1"/>
  <c r="AC1665" i="2" s="1"/>
  <c r="AA1673" i="2"/>
  <c r="AB1673" i="2" s="1"/>
  <c r="AC1673" i="2" s="1"/>
  <c r="AA1678" i="2"/>
  <c r="AB1678" i="2" s="1"/>
  <c r="AC1678" i="2" s="1"/>
  <c r="AA1686" i="2"/>
  <c r="AB1686" i="2" s="1"/>
  <c r="AC1686" i="2" s="1"/>
  <c r="AA1694" i="2"/>
  <c r="AB1694" i="2" s="1"/>
  <c r="AC1694" i="2" s="1"/>
  <c r="AA1702" i="2"/>
  <c r="AB1702" i="2" s="1"/>
  <c r="AC1702" i="2" s="1"/>
  <c r="AA1710" i="2"/>
  <c r="AB1710" i="2" s="1"/>
  <c r="AC1710" i="2" s="1"/>
  <c r="AA1718" i="2"/>
  <c r="AB1718" i="2" s="1"/>
  <c r="AC1718" i="2" s="1"/>
  <c r="AA1726" i="2"/>
  <c r="AB1726" i="2" s="1"/>
  <c r="AC1726" i="2" s="1"/>
  <c r="AA1734" i="2"/>
  <c r="AB1734" i="2" s="1"/>
  <c r="AC1734" i="2" s="1"/>
  <c r="AA1742" i="2"/>
  <c r="AB1742" i="2" s="1"/>
  <c r="AC1742" i="2" s="1"/>
  <c r="AA1750" i="2"/>
  <c r="AB1750" i="2" s="1"/>
  <c r="AC1750" i="2" s="1"/>
  <c r="AA1763" i="2"/>
  <c r="AB1763" i="2" s="1"/>
  <c r="AC1763" i="2" s="1"/>
  <c r="AA1767" i="2"/>
  <c r="AB1767" i="2" s="1"/>
  <c r="AC1767" i="2" s="1"/>
  <c r="AA1770" i="2"/>
  <c r="AB1770" i="2" s="1"/>
  <c r="AC1770" i="2" s="1"/>
  <c r="AA1786" i="2"/>
  <c r="AB1786" i="2" s="1"/>
  <c r="AC1786" i="2" s="1"/>
  <c r="AA1804" i="2"/>
  <c r="AB1804" i="2" s="1"/>
  <c r="AC1804" i="2" s="1"/>
  <c r="AA1805" i="2"/>
  <c r="AB1805" i="2" s="1"/>
  <c r="AC1805" i="2" s="1"/>
  <c r="AA1806" i="2"/>
  <c r="AB1806" i="2" s="1"/>
  <c r="AC1806" i="2" s="1"/>
  <c r="AA1820" i="2"/>
  <c r="AB1820" i="2" s="1"/>
  <c r="AC1820" i="2" s="1"/>
  <c r="AA1824" i="2"/>
  <c r="AB1824" i="2" s="1"/>
  <c r="AC1824" i="2" s="1"/>
  <c r="AA1829" i="2"/>
  <c r="AB1829" i="2" s="1"/>
  <c r="AC1829" i="2" s="1"/>
  <c r="AA1836" i="2"/>
  <c r="AB1836" i="2" s="1"/>
  <c r="AC1836" i="2" s="1"/>
  <c r="AA1840" i="2"/>
  <c r="AB1840" i="2" s="1"/>
  <c r="AC1840" i="2" s="1"/>
  <c r="AA1844" i="2"/>
  <c r="AB1844" i="2" s="1"/>
  <c r="AC1844" i="2" s="1"/>
  <c r="AA1848" i="2"/>
  <c r="AB1848" i="2" s="1"/>
  <c r="AC1848" i="2" s="1"/>
  <c r="AA1849" i="2"/>
  <c r="AB1849" i="2" s="1"/>
  <c r="AC1849" i="2" s="1"/>
  <c r="AA1852" i="2"/>
  <c r="AB1852" i="2" s="1"/>
  <c r="AC1852" i="2" s="1"/>
  <c r="AA1856" i="2"/>
  <c r="AB1856" i="2" s="1"/>
  <c r="AC1856" i="2" s="1"/>
  <c r="AA1868" i="2"/>
  <c r="AB1868" i="2" s="1"/>
  <c r="AC1868" i="2" s="1"/>
  <c r="AA1875" i="2"/>
  <c r="AB1875" i="2" s="1"/>
  <c r="AC1875" i="2" s="1"/>
  <c r="AA1881" i="2"/>
  <c r="AB1881" i="2" s="1"/>
  <c r="AC1881" i="2" s="1"/>
  <c r="AA1887" i="2"/>
  <c r="AB1887" i="2" s="1"/>
  <c r="AC1887" i="2" s="1"/>
  <c r="AA1899" i="2"/>
  <c r="AB1899" i="2" s="1"/>
  <c r="AC1899" i="2" s="1"/>
  <c r="AA1902" i="2"/>
  <c r="AB1902" i="2" s="1"/>
  <c r="AC1902" i="2" s="1"/>
  <c r="AA1904" i="2"/>
  <c r="AB1904" i="2" s="1"/>
  <c r="AC1904" i="2" s="1"/>
  <c r="AA1917" i="2"/>
  <c r="AB1917" i="2" s="1"/>
  <c r="AC1917" i="2" s="1"/>
  <c r="AA1924" i="2"/>
  <c r="AB1924" i="2" s="1"/>
  <c r="AC1924" i="2" s="1"/>
  <c r="AA1927" i="2"/>
  <c r="AB1927" i="2" s="1"/>
  <c r="AC1927" i="2" s="1"/>
  <c r="AA1937" i="2"/>
  <c r="AB1937" i="2" s="1"/>
  <c r="AC1937" i="2" s="1"/>
  <c r="AA1942" i="2"/>
  <c r="AB1942" i="2" s="1"/>
  <c r="AC1942" i="2" s="1"/>
  <c r="AA1954" i="2"/>
  <c r="AB1954" i="2" s="1"/>
  <c r="AC1954" i="2" s="1"/>
  <c r="AA1957" i="2"/>
  <c r="AB1957" i="2" s="1"/>
  <c r="AC1957" i="2" s="1"/>
  <c r="AA1963" i="2"/>
  <c r="AB1963" i="2" s="1"/>
  <c r="AC1963" i="2" s="1"/>
  <c r="AA1973" i="2"/>
  <c r="AB1973" i="2" s="1"/>
  <c r="AC1973" i="2" s="1"/>
  <c r="AA1979" i="2"/>
  <c r="AB1979" i="2" s="1"/>
  <c r="AC1979" i="2" s="1"/>
  <c r="AA1989" i="2"/>
  <c r="AB1989" i="2" s="1"/>
  <c r="AC1989" i="2" s="1"/>
  <c r="AA1995" i="2"/>
  <c r="AB1995" i="2" s="1"/>
  <c r="AC1995" i="2" s="1"/>
  <c r="AA911" i="2"/>
  <c r="AB911" i="2" s="1"/>
  <c r="AC911" i="2" s="1"/>
  <c r="AA1005" i="2"/>
  <c r="AB1005" i="2" s="1"/>
  <c r="AC1005" i="2" s="1"/>
  <c r="AA1051" i="2"/>
  <c r="AB1051" i="2" s="1"/>
  <c r="AC1051" i="2" s="1"/>
  <c r="AA1094" i="2"/>
  <c r="AB1094" i="2" s="1"/>
  <c r="AC1094" i="2" s="1"/>
  <c r="AA1154" i="2"/>
  <c r="AB1154" i="2" s="1"/>
  <c r="AC1154" i="2" s="1"/>
  <c r="AA1192" i="2"/>
  <c r="AB1192" i="2" s="1"/>
  <c r="AC1192" i="2" s="1"/>
  <c r="AA1224" i="2"/>
  <c r="AB1224" i="2" s="1"/>
  <c r="AC1224" i="2" s="1"/>
  <c r="AA1278" i="2"/>
  <c r="AB1278" i="2" s="1"/>
  <c r="AC1278" i="2" s="1"/>
  <c r="AA1305" i="2"/>
  <c r="AB1305" i="2" s="1"/>
  <c r="AC1305" i="2" s="1"/>
  <c r="AA1344" i="2"/>
  <c r="AB1344" i="2" s="1"/>
  <c r="AC1344" i="2" s="1"/>
  <c r="AA1403" i="2"/>
  <c r="AB1403" i="2" s="1"/>
  <c r="AC1403" i="2" s="1"/>
  <c r="AA1427" i="2"/>
  <c r="AB1427" i="2" s="1"/>
  <c r="AC1427" i="2" s="1"/>
  <c r="AA1445" i="2"/>
  <c r="AB1445" i="2" s="1"/>
  <c r="AC1445" i="2" s="1"/>
  <c r="AA1486" i="2"/>
  <c r="AB1486" i="2" s="1"/>
  <c r="AC1486" i="2" s="1"/>
  <c r="AA1512" i="2"/>
  <c r="AB1512" i="2" s="1"/>
  <c r="AC1512" i="2" s="1"/>
  <c r="AA1524" i="2"/>
  <c r="AB1524" i="2" s="1"/>
  <c r="AC1524" i="2" s="1"/>
  <c r="AA1536" i="2"/>
  <c r="AB1536" i="2" s="1"/>
  <c r="AC1536" i="2" s="1"/>
  <c r="AA1553" i="2"/>
  <c r="AB1553" i="2" s="1"/>
  <c r="AC1553" i="2" s="1"/>
  <c r="AA1571" i="2"/>
  <c r="AB1571" i="2" s="1"/>
  <c r="AC1571" i="2" s="1"/>
  <c r="AA1574" i="2"/>
  <c r="AB1574" i="2" s="1"/>
  <c r="AC1574" i="2" s="1"/>
  <c r="AA1577" i="2"/>
  <c r="AB1577" i="2" s="1"/>
  <c r="AC1577" i="2" s="1"/>
  <c r="AA1580" i="2"/>
  <c r="AB1580" i="2" s="1"/>
  <c r="AC1580" i="2" s="1"/>
  <c r="AA1588" i="2"/>
  <c r="AB1588" i="2" s="1"/>
  <c r="AC1588" i="2" s="1"/>
  <c r="AA1595" i="2"/>
  <c r="AB1595" i="2" s="1"/>
  <c r="AC1595" i="2" s="1"/>
  <c r="AA1599" i="2"/>
  <c r="AB1599" i="2" s="1"/>
  <c r="AC1599" i="2" s="1"/>
  <c r="AA1603" i="2"/>
  <c r="AB1603" i="2" s="1"/>
  <c r="AC1603" i="2" s="1"/>
  <c r="AA1606" i="2"/>
  <c r="AB1606" i="2" s="1"/>
  <c r="AC1606" i="2" s="1"/>
  <c r="AA1610" i="2"/>
  <c r="AB1610" i="2" s="1"/>
  <c r="AC1610" i="2" s="1"/>
  <c r="AA1629" i="2"/>
  <c r="AB1629" i="2" s="1"/>
  <c r="AC1629" i="2" s="1"/>
  <c r="AA1633" i="2"/>
  <c r="AB1633" i="2" s="1"/>
  <c r="AC1633" i="2" s="1"/>
  <c r="AA1641" i="2"/>
  <c r="AB1641" i="2" s="1"/>
  <c r="AC1641" i="2" s="1"/>
  <c r="AA1644" i="2"/>
  <c r="AB1644" i="2" s="1"/>
  <c r="AC1644" i="2" s="1"/>
  <c r="AA1651" i="2"/>
  <c r="AB1651" i="2" s="1"/>
  <c r="AC1651" i="2" s="1"/>
  <c r="AA1658" i="2"/>
  <c r="AB1658" i="2" s="1"/>
  <c r="AC1658" i="2" s="1"/>
  <c r="AA1662" i="2"/>
  <c r="AB1662" i="2" s="1"/>
  <c r="AC1662" i="2" s="1"/>
  <c r="AA1666" i="2"/>
  <c r="AB1666" i="2" s="1"/>
  <c r="AC1666" i="2" s="1"/>
  <c r="AA1669" i="2"/>
  <c r="AB1669" i="2" s="1"/>
  <c r="AC1669" i="2" s="1"/>
  <c r="AA1679" i="2"/>
  <c r="AB1679" i="2" s="1"/>
  <c r="AC1679" i="2" s="1"/>
  <c r="AA1687" i="2"/>
  <c r="AB1687" i="2" s="1"/>
  <c r="AC1687" i="2" s="1"/>
  <c r="AA1695" i="2"/>
  <c r="AB1695" i="2" s="1"/>
  <c r="AC1695" i="2" s="1"/>
  <c r="AA1703" i="2"/>
  <c r="AB1703" i="2" s="1"/>
  <c r="AC1703" i="2" s="1"/>
  <c r="AA1711" i="2"/>
  <c r="AB1711" i="2" s="1"/>
  <c r="AC1711" i="2" s="1"/>
  <c r="AA1719" i="2"/>
  <c r="AB1719" i="2" s="1"/>
  <c r="AC1719" i="2" s="1"/>
  <c r="AA1727" i="2"/>
  <c r="AB1727" i="2" s="1"/>
  <c r="AC1727" i="2" s="1"/>
  <c r="AA1735" i="2"/>
  <c r="AB1735" i="2" s="1"/>
  <c r="AC1735" i="2" s="1"/>
  <c r="AA1743" i="2"/>
  <c r="AB1743" i="2" s="1"/>
  <c r="AC1743" i="2" s="1"/>
  <c r="AA1751" i="2"/>
  <c r="AB1751" i="2" s="1"/>
  <c r="AC1751" i="2" s="1"/>
  <c r="AA1064" i="2"/>
  <c r="AB1064" i="2" s="1"/>
  <c r="AC1064" i="2" s="1"/>
  <c r="AA1069" i="2"/>
  <c r="AB1069" i="2" s="1"/>
  <c r="AC1069" i="2" s="1"/>
  <c r="AA1080" i="2"/>
  <c r="AB1080" i="2" s="1"/>
  <c r="AC1080" i="2" s="1"/>
  <c r="AA1115" i="2"/>
  <c r="AB1115" i="2" s="1"/>
  <c r="AC1115" i="2" s="1"/>
  <c r="AA1160" i="2"/>
  <c r="AB1160" i="2" s="1"/>
  <c r="AC1160" i="2" s="1"/>
  <c r="AA1184" i="2"/>
  <c r="AB1184" i="2" s="1"/>
  <c r="AC1184" i="2" s="1"/>
  <c r="AA1225" i="2"/>
  <c r="AB1225" i="2" s="1"/>
  <c r="AC1225" i="2" s="1"/>
  <c r="AA1301" i="2"/>
  <c r="AB1301" i="2" s="1"/>
  <c r="AC1301" i="2" s="1"/>
  <c r="AA1318" i="2"/>
  <c r="AB1318" i="2" s="1"/>
  <c r="AC1318" i="2" s="1"/>
  <c r="AA1392" i="2"/>
  <c r="AB1392" i="2" s="1"/>
  <c r="AC1392" i="2" s="1"/>
  <c r="AA1404" i="2"/>
  <c r="AB1404" i="2" s="1"/>
  <c r="AC1404" i="2" s="1"/>
  <c r="AA1410" i="2"/>
  <c r="AB1410" i="2" s="1"/>
  <c r="AC1410" i="2" s="1"/>
  <c r="AA1428" i="2"/>
  <c r="AB1428" i="2" s="1"/>
  <c r="AC1428" i="2" s="1"/>
  <c r="AA1504" i="2"/>
  <c r="AB1504" i="2" s="1"/>
  <c r="AC1504" i="2" s="1"/>
  <c r="AA1509" i="2"/>
  <c r="AB1509" i="2" s="1"/>
  <c r="AC1509" i="2" s="1"/>
  <c r="AA1533" i="2"/>
  <c r="AB1533" i="2" s="1"/>
  <c r="AC1533" i="2" s="1"/>
  <c r="AA1550" i="2"/>
  <c r="AB1550" i="2" s="1"/>
  <c r="AC1550" i="2" s="1"/>
  <c r="AA1559" i="2"/>
  <c r="AB1559" i="2" s="1"/>
  <c r="AC1559" i="2" s="1"/>
  <c r="AA1581" i="2"/>
  <c r="AB1581" i="2" s="1"/>
  <c r="AC1581" i="2" s="1"/>
  <c r="AA1593" i="2"/>
  <c r="AB1593" i="2" s="1"/>
  <c r="AC1593" i="2" s="1"/>
  <c r="AA1596" i="2"/>
  <c r="AB1596" i="2" s="1"/>
  <c r="AC1596" i="2" s="1"/>
  <c r="AA1600" i="2"/>
  <c r="AB1600" i="2" s="1"/>
  <c r="AC1600" i="2" s="1"/>
  <c r="AA1604" i="2"/>
  <c r="AB1604" i="2" s="1"/>
  <c r="AC1604" i="2" s="1"/>
  <c r="AA1607" i="2"/>
  <c r="AB1607" i="2" s="1"/>
  <c r="AC1607" i="2" s="1"/>
  <c r="AA1611" i="2"/>
  <c r="AB1611" i="2" s="1"/>
  <c r="AC1611" i="2" s="1"/>
  <c r="AA1615" i="2"/>
  <c r="AB1615" i="2" s="1"/>
  <c r="AC1615" i="2" s="1"/>
  <c r="AA1619" i="2"/>
  <c r="AB1619" i="2" s="1"/>
  <c r="AC1619" i="2" s="1"/>
  <c r="AA1626" i="2"/>
  <c r="AB1626" i="2" s="1"/>
  <c r="AC1626" i="2" s="1"/>
  <c r="AA1645" i="2"/>
  <c r="AB1645" i="2" s="1"/>
  <c r="AC1645" i="2" s="1"/>
  <c r="AA1656" i="2"/>
  <c r="AB1656" i="2" s="1"/>
  <c r="AC1656" i="2" s="1"/>
  <c r="AA1659" i="2"/>
  <c r="AB1659" i="2" s="1"/>
  <c r="AC1659" i="2" s="1"/>
  <c r="AA1663" i="2"/>
  <c r="AB1663" i="2" s="1"/>
  <c r="AC1663" i="2" s="1"/>
  <c r="AA1667" i="2"/>
  <c r="AB1667" i="2" s="1"/>
  <c r="AC1667" i="2" s="1"/>
  <c r="AA1670" i="2"/>
  <c r="AB1670" i="2" s="1"/>
  <c r="AC1670" i="2" s="1"/>
  <c r="AA1681" i="2"/>
  <c r="AB1681" i="2" s="1"/>
  <c r="AC1681" i="2" s="1"/>
  <c r="AA1689" i="2"/>
  <c r="AB1689" i="2" s="1"/>
  <c r="AC1689" i="2" s="1"/>
  <c r="AA1697" i="2"/>
  <c r="AB1697" i="2" s="1"/>
  <c r="AC1697" i="2" s="1"/>
  <c r="AA1705" i="2"/>
  <c r="AB1705" i="2" s="1"/>
  <c r="AC1705" i="2" s="1"/>
  <c r="AA1713" i="2"/>
  <c r="AB1713" i="2" s="1"/>
  <c r="AC1713" i="2" s="1"/>
  <c r="AA1721" i="2"/>
  <c r="AB1721" i="2" s="1"/>
  <c r="AC1721" i="2" s="1"/>
  <c r="AA1729" i="2"/>
  <c r="AB1729" i="2" s="1"/>
  <c r="AC1729" i="2" s="1"/>
  <c r="AA1737" i="2"/>
  <c r="AB1737" i="2" s="1"/>
  <c r="AC1737" i="2" s="1"/>
  <c r="AA1745" i="2"/>
  <c r="AB1745" i="2" s="1"/>
  <c r="AC1745" i="2" s="1"/>
  <c r="AA1753" i="2"/>
  <c r="AB1753" i="2" s="1"/>
  <c r="AC1753" i="2" s="1"/>
  <c r="AA1765" i="2"/>
  <c r="AB1765" i="2" s="1"/>
  <c r="AC1765" i="2" s="1"/>
  <c r="AA1768" i="2"/>
  <c r="AB1768" i="2" s="1"/>
  <c r="AC1768" i="2" s="1"/>
  <c r="AA1779" i="2"/>
  <c r="AB1779" i="2" s="1"/>
  <c r="AC1779" i="2" s="1"/>
  <c r="AA1787" i="2"/>
  <c r="AB1787" i="2" s="1"/>
  <c r="AC1787" i="2" s="1"/>
  <c r="AA1795" i="2"/>
  <c r="AB1795" i="2" s="1"/>
  <c r="AC1795" i="2" s="1"/>
  <c r="AA1807" i="2"/>
  <c r="AB1807" i="2" s="1"/>
  <c r="AC1807" i="2" s="1"/>
  <c r="AA1811" i="2"/>
  <c r="AB1811" i="2" s="1"/>
  <c r="AC1811" i="2" s="1"/>
  <c r="AA1826" i="2"/>
  <c r="AB1826" i="2" s="1"/>
  <c r="AC1826" i="2" s="1"/>
  <c r="AA1867" i="2"/>
  <c r="AB1867" i="2" s="1"/>
  <c r="AC1867" i="2" s="1"/>
  <c r="AA1873" i="2"/>
  <c r="AB1873" i="2" s="1"/>
  <c r="AC1873" i="2" s="1"/>
  <c r="AA1876" i="2"/>
  <c r="AB1876" i="2" s="1"/>
  <c r="AC1876" i="2" s="1"/>
  <c r="AA1884" i="2"/>
  <c r="AB1884" i="2" s="1"/>
  <c r="AC1884" i="2" s="1"/>
  <c r="AA1891" i="2"/>
  <c r="AB1891" i="2" s="1"/>
  <c r="AC1891" i="2" s="1"/>
  <c r="AA1903" i="2"/>
  <c r="AB1903" i="2" s="1"/>
  <c r="AC1903" i="2" s="1"/>
  <c r="AA1912" i="2"/>
  <c r="AB1912" i="2" s="1"/>
  <c r="AC1912" i="2" s="1"/>
  <c r="AA1918" i="2"/>
  <c r="AB1918" i="2" s="1"/>
  <c r="AC1918" i="2" s="1"/>
  <c r="AA1933" i="2"/>
  <c r="AB1933" i="2" s="1"/>
  <c r="AC1933" i="2" s="1"/>
  <c r="AA1940" i="2"/>
  <c r="AB1940" i="2" s="1"/>
  <c r="AC1940" i="2" s="1"/>
  <c r="AA1952" i="2"/>
  <c r="AB1952" i="2" s="1"/>
  <c r="AC1952" i="2" s="1"/>
  <c r="AA1955" i="2"/>
  <c r="AB1955" i="2" s="1"/>
  <c r="AC1955" i="2" s="1"/>
  <c r="AA1964" i="2"/>
  <c r="AB1964" i="2" s="1"/>
  <c r="AC1964" i="2" s="1"/>
  <c r="AA1124" i="2"/>
  <c r="AB1124" i="2" s="1"/>
  <c r="AC1124" i="2" s="1"/>
  <c r="AA1507" i="2"/>
  <c r="AB1507" i="2" s="1"/>
  <c r="AC1507" i="2" s="1"/>
  <c r="AA1548" i="2"/>
  <c r="AB1548" i="2" s="1"/>
  <c r="AC1548" i="2" s="1"/>
  <c r="AA1560" i="2"/>
  <c r="AB1560" i="2" s="1"/>
  <c r="AC1560" i="2" s="1"/>
  <c r="AA1569" i="2"/>
  <c r="AB1569" i="2" s="1"/>
  <c r="AC1569" i="2" s="1"/>
  <c r="AA1618" i="2"/>
  <c r="AB1618" i="2" s="1"/>
  <c r="AC1618" i="2" s="1"/>
  <c r="AA1637" i="2"/>
  <c r="AB1637" i="2" s="1"/>
  <c r="AC1637" i="2" s="1"/>
  <c r="AA1655" i="2"/>
  <c r="AB1655" i="2" s="1"/>
  <c r="AC1655" i="2" s="1"/>
  <c r="AA1674" i="2"/>
  <c r="AB1674" i="2" s="1"/>
  <c r="AC1674" i="2" s="1"/>
  <c r="AA1688" i="2"/>
  <c r="AB1688" i="2" s="1"/>
  <c r="AC1688" i="2" s="1"/>
  <c r="AA1720" i="2"/>
  <c r="AB1720" i="2" s="1"/>
  <c r="AC1720" i="2" s="1"/>
  <c r="AA1752" i="2"/>
  <c r="AB1752" i="2" s="1"/>
  <c r="AC1752" i="2" s="1"/>
  <c r="AA1761" i="2"/>
  <c r="AB1761" i="2" s="1"/>
  <c r="AC1761" i="2" s="1"/>
  <c r="AA1771" i="2"/>
  <c r="AB1771" i="2" s="1"/>
  <c r="AC1771" i="2" s="1"/>
  <c r="AA1818" i="2"/>
  <c r="AB1818" i="2" s="1"/>
  <c r="AC1818" i="2" s="1"/>
  <c r="AA1837" i="2"/>
  <c r="AB1837" i="2" s="1"/>
  <c r="AC1837" i="2" s="1"/>
  <c r="AA1839" i="2"/>
  <c r="AB1839" i="2" s="1"/>
  <c r="AC1839" i="2" s="1"/>
  <c r="AA1858" i="2"/>
  <c r="AB1858" i="2" s="1"/>
  <c r="AC1858" i="2" s="1"/>
  <c r="AA1890" i="2"/>
  <c r="AB1890" i="2" s="1"/>
  <c r="AC1890" i="2" s="1"/>
  <c r="AA1894" i="2"/>
  <c r="AB1894" i="2" s="1"/>
  <c r="AC1894" i="2" s="1"/>
  <c r="AA1896" i="2"/>
  <c r="AB1896" i="2" s="1"/>
  <c r="AC1896" i="2" s="1"/>
  <c r="AA1923" i="2"/>
  <c r="AB1923" i="2" s="1"/>
  <c r="AC1923" i="2" s="1"/>
  <c r="AA1944" i="2"/>
  <c r="AB1944" i="2" s="1"/>
  <c r="AC1944" i="2" s="1"/>
  <c r="AA1986" i="2"/>
  <c r="AB1986" i="2" s="1"/>
  <c r="AC1986" i="2" s="1"/>
  <c r="AA1992" i="2"/>
  <c r="AB1992" i="2" s="1"/>
  <c r="AC1992" i="2" s="1"/>
  <c r="AA2002" i="2"/>
  <c r="AB2002" i="2" s="1"/>
  <c r="AC2002" i="2" s="1"/>
  <c r="AA2008" i="2"/>
  <c r="AB2008" i="2" s="1"/>
  <c r="AC2008" i="2" s="1"/>
  <c r="AA2018" i="2"/>
  <c r="AB2018" i="2" s="1"/>
  <c r="AC2018" i="2" s="1"/>
  <c r="AA2024" i="2"/>
  <c r="AB2024" i="2" s="1"/>
  <c r="AC2024" i="2" s="1"/>
  <c r="AA2034" i="2"/>
  <c r="AB2034" i="2" s="1"/>
  <c r="AC2034" i="2" s="1"/>
  <c r="AA2040" i="2"/>
  <c r="AB2040" i="2" s="1"/>
  <c r="AC2040" i="2" s="1"/>
  <c r="AA2050" i="2"/>
  <c r="AB2050" i="2" s="1"/>
  <c r="AC2050" i="2" s="1"/>
  <c r="AA2056" i="2"/>
  <c r="AB2056" i="2" s="1"/>
  <c r="AC2056" i="2" s="1"/>
  <c r="AA2066" i="2"/>
  <c r="AB2066" i="2" s="1"/>
  <c r="AC2066" i="2" s="1"/>
  <c r="AA2072" i="2"/>
  <c r="AB2072" i="2" s="1"/>
  <c r="AC2072" i="2" s="1"/>
  <c r="AA2082" i="2"/>
  <c r="AB2082" i="2" s="1"/>
  <c r="AC2082" i="2" s="1"/>
  <c r="AA2088" i="2"/>
  <c r="AB2088" i="2" s="1"/>
  <c r="AC2088" i="2" s="1"/>
  <c r="AA2100" i="2"/>
  <c r="AB2100" i="2" s="1"/>
  <c r="AC2100" i="2" s="1"/>
  <c r="AA2104" i="2"/>
  <c r="AB2104" i="2" s="1"/>
  <c r="AC2104" i="2" s="1"/>
  <c r="AA2117" i="2"/>
  <c r="AB2117" i="2" s="1"/>
  <c r="AC2117" i="2" s="1"/>
  <c r="AA2119" i="2"/>
  <c r="AB2119" i="2" s="1"/>
  <c r="AC2119" i="2" s="1"/>
  <c r="AA2126" i="2"/>
  <c r="AB2126" i="2" s="1"/>
  <c r="AC2126" i="2" s="1"/>
  <c r="AA2129" i="2"/>
  <c r="AB2129" i="2" s="1"/>
  <c r="AC2129" i="2" s="1"/>
  <c r="AA2138" i="2"/>
  <c r="AB2138" i="2" s="1"/>
  <c r="AC2138" i="2" s="1"/>
  <c r="AA2144" i="2"/>
  <c r="AB2144" i="2" s="1"/>
  <c r="AC2144" i="2" s="1"/>
  <c r="AA2162" i="2"/>
  <c r="AB2162" i="2" s="1"/>
  <c r="AC2162" i="2" s="1"/>
  <c r="AA2180" i="2"/>
  <c r="AB2180" i="2" s="1"/>
  <c r="AC2180" i="2" s="1"/>
  <c r="AA2187" i="2"/>
  <c r="AB2187" i="2" s="1"/>
  <c r="AC2187" i="2" s="1"/>
  <c r="AA2215" i="2"/>
  <c r="AB2215" i="2" s="1"/>
  <c r="AC2215" i="2" s="1"/>
  <c r="AA2218" i="2"/>
  <c r="AB2218" i="2" s="1"/>
  <c r="AC2218" i="2" s="1"/>
  <c r="AA2220" i="2"/>
  <c r="AB2220" i="2" s="1"/>
  <c r="AC2220" i="2" s="1"/>
  <c r="AA2229" i="2"/>
  <c r="AB2229" i="2" s="1"/>
  <c r="AC2229" i="2" s="1"/>
  <c r="AA2240" i="2"/>
  <c r="AB2240" i="2" s="1"/>
  <c r="AC2240" i="2" s="1"/>
  <c r="AA2246" i="2"/>
  <c r="AB2246" i="2" s="1"/>
  <c r="AC2246" i="2" s="1"/>
  <c r="AA2248" i="2"/>
  <c r="AB2248" i="2" s="1"/>
  <c r="AC2248" i="2" s="1"/>
  <c r="AA2265" i="2"/>
  <c r="AB2265" i="2" s="1"/>
  <c r="AC2265" i="2" s="1"/>
  <c r="AA2273" i="2"/>
  <c r="AB2273" i="2" s="1"/>
  <c r="AC2273" i="2" s="1"/>
  <c r="AA2281" i="2"/>
  <c r="AB2281" i="2" s="1"/>
  <c r="AC2281" i="2" s="1"/>
  <c r="AA2289" i="2"/>
  <c r="AB2289" i="2" s="1"/>
  <c r="AC2289" i="2" s="1"/>
  <c r="AA2304" i="2"/>
  <c r="AB2304" i="2" s="1"/>
  <c r="AC2304" i="2" s="1"/>
  <c r="AA2307" i="2"/>
  <c r="AB2307" i="2" s="1"/>
  <c r="AC2307" i="2" s="1"/>
  <c r="AA2314" i="2"/>
  <c r="AB2314" i="2" s="1"/>
  <c r="AC2314" i="2" s="1"/>
  <c r="AA2327" i="2"/>
  <c r="AB2327" i="2" s="1"/>
  <c r="AC2327" i="2" s="1"/>
  <c r="AA2334" i="2"/>
  <c r="AB2334" i="2" s="1"/>
  <c r="AC2334" i="2" s="1"/>
  <c r="AA2337" i="2"/>
  <c r="AB2337" i="2" s="1"/>
  <c r="AC2337" i="2" s="1"/>
  <c r="AA2347" i="2"/>
  <c r="AB2347" i="2" s="1"/>
  <c r="AC2347" i="2" s="1"/>
  <c r="AA2357" i="2"/>
  <c r="AB2357" i="2" s="1"/>
  <c r="AC2357" i="2" s="1"/>
  <c r="AA2360" i="2"/>
  <c r="AB2360" i="2" s="1"/>
  <c r="AC2360" i="2" s="1"/>
  <c r="AA2364" i="2"/>
  <c r="AB2364" i="2" s="1"/>
  <c r="AC2364" i="2" s="1"/>
  <c r="AA2370" i="2"/>
  <c r="AB2370" i="2" s="1"/>
  <c r="AC2370" i="2" s="1"/>
  <c r="AA2387" i="2"/>
  <c r="AB2387" i="2" s="1"/>
  <c r="AC2387" i="2" s="1"/>
  <c r="AA2404" i="2"/>
  <c r="AB2404" i="2" s="1"/>
  <c r="AC2404" i="2" s="1"/>
  <c r="AA1086" i="2"/>
  <c r="AB1086" i="2" s="1"/>
  <c r="AC1086" i="2" s="1"/>
  <c r="AA1405" i="2"/>
  <c r="AB1405" i="2" s="1"/>
  <c r="AC1405" i="2" s="1"/>
  <c r="AA1521" i="2"/>
  <c r="AB1521" i="2" s="1"/>
  <c r="AC1521" i="2" s="1"/>
  <c r="AA1528" i="2"/>
  <c r="AB1528" i="2" s="1"/>
  <c r="AC1528" i="2" s="1"/>
  <c r="AA1634" i="2"/>
  <c r="AB1634" i="2" s="1"/>
  <c r="AC1634" i="2" s="1"/>
  <c r="AA1652" i="2"/>
  <c r="AB1652" i="2" s="1"/>
  <c r="AC1652" i="2" s="1"/>
  <c r="AA1671" i="2"/>
  <c r="AB1671" i="2" s="1"/>
  <c r="AC1671" i="2" s="1"/>
  <c r="AA1706" i="2"/>
  <c r="AB1706" i="2" s="1"/>
  <c r="AC1706" i="2" s="1"/>
  <c r="AA1738" i="2"/>
  <c r="AB1738" i="2" s="1"/>
  <c r="AC1738" i="2" s="1"/>
  <c r="AA1757" i="2"/>
  <c r="AB1757" i="2" s="1"/>
  <c r="AC1757" i="2" s="1"/>
  <c r="AA1803" i="2"/>
  <c r="AB1803" i="2" s="1"/>
  <c r="AC1803" i="2" s="1"/>
  <c r="AA1835" i="2"/>
  <c r="AB1835" i="2" s="1"/>
  <c r="AC1835" i="2" s="1"/>
  <c r="AA1850" i="2"/>
  <c r="AB1850" i="2" s="1"/>
  <c r="AC1850" i="2" s="1"/>
  <c r="AA1910" i="2"/>
  <c r="AB1910" i="2" s="1"/>
  <c r="AC1910" i="2" s="1"/>
  <c r="AA1950" i="2"/>
  <c r="AB1950" i="2" s="1"/>
  <c r="AC1950" i="2" s="1"/>
  <c r="AA1974" i="2"/>
  <c r="AB1974" i="2" s="1"/>
  <c r="AC1974" i="2" s="1"/>
  <c r="AA1977" i="2"/>
  <c r="AB1977" i="2" s="1"/>
  <c r="AC1977" i="2" s="1"/>
  <c r="AA1983" i="2"/>
  <c r="AB1983" i="2" s="1"/>
  <c r="AC1983" i="2" s="1"/>
  <c r="AA1999" i="2"/>
  <c r="AB1999" i="2" s="1"/>
  <c r="AC1999" i="2" s="1"/>
  <c r="AA2006" i="2"/>
  <c r="AB2006" i="2" s="1"/>
  <c r="AC2006" i="2" s="1"/>
  <c r="AA2009" i="2"/>
  <c r="AB2009" i="2" s="1"/>
  <c r="AC2009" i="2" s="1"/>
  <c r="AA2015" i="2"/>
  <c r="AB2015" i="2" s="1"/>
  <c r="AC2015" i="2" s="1"/>
  <c r="AA2022" i="2"/>
  <c r="AB2022" i="2" s="1"/>
  <c r="AC2022" i="2" s="1"/>
  <c r="AA2025" i="2"/>
  <c r="AB2025" i="2" s="1"/>
  <c r="AC2025" i="2" s="1"/>
  <c r="AA2031" i="2"/>
  <c r="AB2031" i="2" s="1"/>
  <c r="AC2031" i="2" s="1"/>
  <c r="AA2038" i="2"/>
  <c r="AB2038" i="2" s="1"/>
  <c r="AC2038" i="2" s="1"/>
  <c r="AA2041" i="2"/>
  <c r="AB2041" i="2" s="1"/>
  <c r="AC2041" i="2" s="1"/>
  <c r="AA2047" i="2"/>
  <c r="AB2047" i="2" s="1"/>
  <c r="AC2047" i="2" s="1"/>
  <c r="AA2054" i="2"/>
  <c r="AB2054" i="2" s="1"/>
  <c r="AC2054" i="2" s="1"/>
  <c r="AA2057" i="2"/>
  <c r="AB2057" i="2" s="1"/>
  <c r="AC2057" i="2" s="1"/>
  <c r="AA2063" i="2"/>
  <c r="AB2063" i="2" s="1"/>
  <c r="AC2063" i="2" s="1"/>
  <c r="AA2070" i="2"/>
  <c r="AB2070" i="2" s="1"/>
  <c r="AC2070" i="2" s="1"/>
  <c r="AA2073" i="2"/>
  <c r="AB2073" i="2" s="1"/>
  <c r="AC2073" i="2" s="1"/>
  <c r="AA2079" i="2"/>
  <c r="AB2079" i="2" s="1"/>
  <c r="AC2079" i="2" s="1"/>
  <c r="AA2086" i="2"/>
  <c r="AB2086" i="2" s="1"/>
  <c r="AC2086" i="2" s="1"/>
  <c r="AA2089" i="2"/>
  <c r="AB2089" i="2" s="1"/>
  <c r="AC2089" i="2" s="1"/>
  <c r="AA2098" i="2"/>
  <c r="AB2098" i="2" s="1"/>
  <c r="AC2098" i="2" s="1"/>
  <c r="AA2116" i="2"/>
  <c r="AB2116" i="2" s="1"/>
  <c r="AC2116" i="2" s="1"/>
  <c r="AA2123" i="2"/>
  <c r="AB2123" i="2" s="1"/>
  <c r="AC2123" i="2" s="1"/>
  <c r="AA2157" i="2"/>
  <c r="AB2157" i="2" s="1"/>
  <c r="AC2157" i="2" s="1"/>
  <c r="AA2159" i="2"/>
  <c r="AB2159" i="2" s="1"/>
  <c r="AC2159" i="2" s="1"/>
  <c r="AA2166" i="2"/>
  <c r="AB2166" i="2" s="1"/>
  <c r="AC2166" i="2" s="1"/>
  <c r="AA2169" i="2"/>
  <c r="AB2169" i="2" s="1"/>
  <c r="AC2169" i="2" s="1"/>
  <c r="AA2178" i="2"/>
  <c r="AB2178" i="2" s="1"/>
  <c r="AC2178" i="2" s="1"/>
  <c r="AA2184" i="2"/>
  <c r="AB2184" i="2" s="1"/>
  <c r="AC2184" i="2" s="1"/>
  <c r="AA2207" i="2"/>
  <c r="AB2207" i="2" s="1"/>
  <c r="AC2207" i="2" s="1"/>
  <c r="AA2210" i="2"/>
  <c r="AB2210" i="2" s="1"/>
  <c r="AC2210" i="2" s="1"/>
  <c r="AA2212" i="2"/>
  <c r="AB2212" i="2" s="1"/>
  <c r="AC2212" i="2" s="1"/>
  <c r="AA2221" i="2"/>
  <c r="AB2221" i="2" s="1"/>
  <c r="AC2221" i="2" s="1"/>
  <c r="AA2227" i="2"/>
  <c r="AB2227" i="2" s="1"/>
  <c r="AC2227" i="2" s="1"/>
  <c r="AA2235" i="2"/>
  <c r="AB2235" i="2" s="1"/>
  <c r="AC2235" i="2" s="1"/>
  <c r="AA2238" i="2"/>
  <c r="AB2238" i="2" s="1"/>
  <c r="AC2238" i="2" s="1"/>
  <c r="AA2249" i="2"/>
  <c r="AB2249" i="2" s="1"/>
  <c r="AC2249" i="2" s="1"/>
  <c r="AA2257" i="2"/>
  <c r="AB2257" i="2" s="1"/>
  <c r="AC2257" i="2" s="1"/>
  <c r="AA2287" i="2"/>
  <c r="AB2287" i="2" s="1"/>
  <c r="AC2287" i="2" s="1"/>
  <c r="AA2295" i="2"/>
  <c r="AB2295" i="2" s="1"/>
  <c r="AC2295" i="2" s="1"/>
  <c r="AA2308" i="2"/>
  <c r="AB2308" i="2" s="1"/>
  <c r="AC2308" i="2" s="1"/>
  <c r="AA2311" i="2"/>
  <c r="AB2311" i="2" s="1"/>
  <c r="AC2311" i="2" s="1"/>
  <c r="AA2317" i="2"/>
  <c r="AB2317" i="2" s="1"/>
  <c r="AC2317" i="2" s="1"/>
  <c r="AA2321" i="2"/>
  <c r="AB2321" i="2" s="1"/>
  <c r="AC2321" i="2" s="1"/>
  <c r="AA2331" i="2"/>
  <c r="AB2331" i="2" s="1"/>
  <c r="AC2331" i="2" s="1"/>
  <c r="AA2344" i="2"/>
  <c r="AB2344" i="2" s="1"/>
  <c r="AC2344" i="2" s="1"/>
  <c r="AA2351" i="2"/>
  <c r="AB2351" i="2" s="1"/>
  <c r="AC2351" i="2" s="1"/>
  <c r="AA2354" i="2"/>
  <c r="AB2354" i="2" s="1"/>
  <c r="AC2354" i="2" s="1"/>
  <c r="AA2361" i="2"/>
  <c r="AB2361" i="2" s="1"/>
  <c r="AC2361" i="2" s="1"/>
  <c r="AA2374" i="2"/>
  <c r="AB2374" i="2" s="1"/>
  <c r="AC2374" i="2" s="1"/>
  <c r="AA2384" i="2"/>
  <c r="AB2384" i="2" s="1"/>
  <c r="AC2384" i="2" s="1"/>
  <c r="AA2388" i="2"/>
  <c r="AB2388" i="2" s="1"/>
  <c r="AC2388" i="2" s="1"/>
  <c r="AA2394" i="2"/>
  <c r="AB2394" i="2" s="1"/>
  <c r="AC2394" i="2" s="1"/>
  <c r="AA2397" i="2"/>
  <c r="AB2397" i="2" s="1"/>
  <c r="AC2397" i="2" s="1"/>
  <c r="AA862" i="2"/>
  <c r="AB862" i="2" s="1"/>
  <c r="AC862" i="2" s="1"/>
  <c r="AA1230" i="2"/>
  <c r="AB1230" i="2" s="1"/>
  <c r="AC1230" i="2" s="1"/>
  <c r="AA1570" i="2"/>
  <c r="AB1570" i="2" s="1"/>
  <c r="AC1570" i="2" s="1"/>
  <c r="AA1584" i="2"/>
  <c r="AB1584" i="2" s="1"/>
  <c r="AC1584" i="2" s="1"/>
  <c r="AA1622" i="2"/>
  <c r="AB1622" i="2" s="1"/>
  <c r="AC1622" i="2" s="1"/>
  <c r="AA1696" i="2"/>
  <c r="AB1696" i="2" s="1"/>
  <c r="AC1696" i="2" s="1"/>
  <c r="AA1728" i="2"/>
  <c r="AB1728" i="2" s="1"/>
  <c r="AC1728" i="2" s="1"/>
  <c r="AA1782" i="2"/>
  <c r="AB1782" i="2" s="1"/>
  <c r="AC1782" i="2" s="1"/>
  <c r="AA1799" i="2"/>
  <c r="AB1799" i="2" s="1"/>
  <c r="AC1799" i="2" s="1"/>
  <c r="AA1814" i="2"/>
  <c r="AB1814" i="2" s="1"/>
  <c r="AC1814" i="2" s="1"/>
  <c r="AA1831" i="2"/>
  <c r="AB1831" i="2" s="1"/>
  <c r="AC1831" i="2" s="1"/>
  <c r="AA1935" i="2"/>
  <c r="AB1935" i="2" s="1"/>
  <c r="AC1935" i="2" s="1"/>
  <c r="AA1958" i="2"/>
  <c r="AB1958" i="2" s="1"/>
  <c r="AC1958" i="2" s="1"/>
  <c r="AA1960" i="2"/>
  <c r="AB1960" i="2" s="1"/>
  <c r="AC1960" i="2" s="1"/>
  <c r="AA1980" i="2"/>
  <c r="AB1980" i="2" s="1"/>
  <c r="AC1980" i="2" s="1"/>
  <c r="AA1996" i="2"/>
  <c r="AB1996" i="2" s="1"/>
  <c r="AC1996" i="2" s="1"/>
  <c r="AA2012" i="2"/>
  <c r="AB2012" i="2" s="1"/>
  <c r="AC2012" i="2" s="1"/>
  <c r="AA2028" i="2"/>
  <c r="AB2028" i="2" s="1"/>
  <c r="AC2028" i="2" s="1"/>
  <c r="AA2044" i="2"/>
  <c r="AB2044" i="2" s="1"/>
  <c r="AC2044" i="2" s="1"/>
  <c r="AA2060" i="2"/>
  <c r="AB2060" i="2" s="1"/>
  <c r="AC2060" i="2" s="1"/>
  <c r="AA2076" i="2"/>
  <c r="AB2076" i="2" s="1"/>
  <c r="AC2076" i="2" s="1"/>
  <c r="AA2093" i="2"/>
  <c r="AB2093" i="2" s="1"/>
  <c r="AC2093" i="2" s="1"/>
  <c r="AA2095" i="2"/>
  <c r="AB2095" i="2" s="1"/>
  <c r="AC2095" i="2" s="1"/>
  <c r="AA2102" i="2"/>
  <c r="AB2102" i="2" s="1"/>
  <c r="AC2102" i="2" s="1"/>
  <c r="AA2105" i="2"/>
  <c r="AB2105" i="2" s="1"/>
  <c r="AC2105" i="2" s="1"/>
  <c r="AA2114" i="2"/>
  <c r="AB2114" i="2" s="1"/>
  <c r="AC2114" i="2" s="1"/>
  <c r="AA2120" i="2"/>
  <c r="AB2120" i="2" s="1"/>
  <c r="AC2120" i="2" s="1"/>
  <c r="AA2133" i="2"/>
  <c r="AB2133" i="2" s="1"/>
  <c r="AC2133" i="2" s="1"/>
  <c r="AA2135" i="2"/>
  <c r="AB2135" i="2" s="1"/>
  <c r="AC2135" i="2" s="1"/>
  <c r="AA2139" i="2"/>
  <c r="AB2139" i="2" s="1"/>
  <c r="AC2139" i="2" s="1"/>
  <c r="AA2142" i="2"/>
  <c r="AB2142" i="2" s="1"/>
  <c r="AC2142" i="2" s="1"/>
  <c r="AA2145" i="2"/>
  <c r="AB2145" i="2" s="1"/>
  <c r="AC2145" i="2" s="1"/>
  <c r="AA2156" i="2"/>
  <c r="AB2156" i="2" s="1"/>
  <c r="AC2156" i="2" s="1"/>
  <c r="AA2160" i="2"/>
  <c r="AB2160" i="2" s="1"/>
  <c r="AC2160" i="2" s="1"/>
  <c r="AA2163" i="2"/>
  <c r="AB2163" i="2" s="1"/>
  <c r="AC2163" i="2" s="1"/>
  <c r="AA2182" i="2"/>
  <c r="AB2182" i="2" s="1"/>
  <c r="AC2182" i="2" s="1"/>
  <c r="AA2196" i="2"/>
  <c r="AB2196" i="2" s="1"/>
  <c r="AC2196" i="2" s="1"/>
  <c r="AA2197" i="2"/>
  <c r="AB2197" i="2" s="1"/>
  <c r="AC2197" i="2" s="1"/>
  <c r="AA2199" i="2"/>
  <c r="AB2199" i="2" s="1"/>
  <c r="AC2199" i="2" s="1"/>
  <c r="AA2202" i="2"/>
  <c r="AB2202" i="2" s="1"/>
  <c r="AC2202" i="2" s="1"/>
  <c r="AA2204" i="2"/>
  <c r="AB2204" i="2" s="1"/>
  <c r="AC2204" i="2" s="1"/>
  <c r="AA2232" i="2"/>
  <c r="AB2232" i="2" s="1"/>
  <c r="AC2232" i="2" s="1"/>
  <c r="AA2241" i="2"/>
  <c r="AB2241" i="2" s="1"/>
  <c r="AC2241" i="2" s="1"/>
  <c r="AA2255" i="2"/>
  <c r="AB2255" i="2" s="1"/>
  <c r="AC2255" i="2" s="1"/>
  <c r="AA2263" i="2"/>
  <c r="AB2263" i="2" s="1"/>
  <c r="AC2263" i="2" s="1"/>
  <c r="AA2271" i="2"/>
  <c r="AB2271" i="2" s="1"/>
  <c r="AC2271" i="2" s="1"/>
  <c r="AA2276" i="2"/>
  <c r="AB2276" i="2" s="1"/>
  <c r="AC2276" i="2" s="1"/>
  <c r="AA2279" i="2"/>
  <c r="AB2279" i="2" s="1"/>
  <c r="AC2279" i="2" s="1"/>
  <c r="AA2284" i="2"/>
  <c r="AB2284" i="2" s="1"/>
  <c r="AC2284" i="2" s="1"/>
  <c r="AA2292" i="2"/>
  <c r="AB2292" i="2" s="1"/>
  <c r="AC2292" i="2" s="1"/>
  <c r="AA2298" i="2"/>
  <c r="AB2298" i="2" s="1"/>
  <c r="AC2298" i="2" s="1"/>
  <c r="AA2301" i="2"/>
  <c r="AB2301" i="2" s="1"/>
  <c r="AC2301" i="2" s="1"/>
  <c r="AA2318" i="2"/>
  <c r="AB2318" i="2" s="1"/>
  <c r="AC2318" i="2" s="1"/>
  <c r="AA2335" i="2"/>
  <c r="AB2335" i="2" s="1"/>
  <c r="AC2335" i="2" s="1"/>
  <c r="AA2341" i="2"/>
  <c r="AB2341" i="2" s="1"/>
  <c r="AC2341" i="2" s="1"/>
  <c r="AA2345" i="2"/>
  <c r="AB2345" i="2" s="1"/>
  <c r="AC2345" i="2" s="1"/>
  <c r="AA2348" i="2"/>
  <c r="AB2348" i="2" s="1"/>
  <c r="AC2348" i="2" s="1"/>
  <c r="AA2358" i="2"/>
  <c r="AB2358" i="2" s="1"/>
  <c r="AC2358" i="2" s="1"/>
  <c r="AA2368" i="2"/>
  <c r="AB2368" i="2" s="1"/>
  <c r="AC2368" i="2" s="1"/>
  <c r="AA2371" i="2"/>
  <c r="AB2371" i="2" s="1"/>
  <c r="AC2371" i="2" s="1"/>
  <c r="AA2378" i="2"/>
  <c r="AB2378" i="2" s="1"/>
  <c r="AC2378" i="2" s="1"/>
  <c r="AA2391" i="2"/>
  <c r="AB2391" i="2" s="1"/>
  <c r="AC2391" i="2" s="1"/>
  <c r="AA2398" i="2"/>
  <c r="AB2398" i="2" s="1"/>
  <c r="AC2398" i="2" s="1"/>
  <c r="AA2401" i="2"/>
  <c r="AB2401" i="2" s="1"/>
  <c r="AC2401" i="2" s="1"/>
  <c r="AA872" i="2"/>
  <c r="AB872" i="2" s="1"/>
  <c r="AC872" i="2" s="1"/>
  <c r="AA1070" i="2"/>
  <c r="AB1070" i="2" s="1"/>
  <c r="AC1070" i="2" s="1"/>
  <c r="AA1170" i="2"/>
  <c r="AB1170" i="2" s="1"/>
  <c r="AC1170" i="2" s="1"/>
  <c r="AA1387" i="2"/>
  <c r="AB1387" i="2" s="1"/>
  <c r="AC1387" i="2" s="1"/>
  <c r="AA1516" i="2"/>
  <c r="AB1516" i="2" s="1"/>
  <c r="AC1516" i="2" s="1"/>
  <c r="AA1675" i="2"/>
  <c r="AB1675" i="2" s="1"/>
  <c r="AC1675" i="2" s="1"/>
  <c r="AA1682" i="2"/>
  <c r="AB1682" i="2" s="1"/>
  <c r="AC1682" i="2" s="1"/>
  <c r="AA1714" i="2"/>
  <c r="AB1714" i="2" s="1"/>
  <c r="AC1714" i="2" s="1"/>
  <c r="AA1746" i="2"/>
  <c r="AB1746" i="2" s="1"/>
  <c r="AC1746" i="2" s="1"/>
  <c r="AA1778" i="2"/>
  <c r="AB1778" i="2" s="1"/>
  <c r="AC1778" i="2" s="1"/>
  <c r="AA1791" i="2"/>
  <c r="AB1791" i="2" s="1"/>
  <c r="AC1791" i="2" s="1"/>
  <c r="AA1810" i="2"/>
  <c r="AB1810" i="2" s="1"/>
  <c r="AC1810" i="2" s="1"/>
  <c r="AA1825" i="2"/>
  <c r="AB1825" i="2" s="1"/>
  <c r="AC1825" i="2" s="1"/>
  <c r="AA1827" i="2"/>
  <c r="AB1827" i="2" s="1"/>
  <c r="AC1827" i="2" s="1"/>
  <c r="AA1838" i="2"/>
  <c r="AB1838" i="2" s="1"/>
  <c r="AC1838" i="2" s="1"/>
  <c r="AA1846" i="2"/>
  <c r="AB1846" i="2" s="1"/>
  <c r="AC1846" i="2" s="1"/>
  <c r="AA1857" i="2"/>
  <c r="AB1857" i="2" s="1"/>
  <c r="AC1857" i="2" s="1"/>
  <c r="AA1861" i="2"/>
  <c r="AB1861" i="2" s="1"/>
  <c r="AC1861" i="2" s="1"/>
  <c r="AA1869" i="2"/>
  <c r="AB1869" i="2" s="1"/>
  <c r="AC1869" i="2" s="1"/>
  <c r="AA1871" i="2"/>
  <c r="AB1871" i="2" s="1"/>
  <c r="AC1871" i="2" s="1"/>
  <c r="AA1877" i="2"/>
  <c r="AB1877" i="2" s="1"/>
  <c r="AC1877" i="2" s="1"/>
  <c r="AA1897" i="2"/>
  <c r="AB1897" i="2" s="1"/>
  <c r="AC1897" i="2" s="1"/>
  <c r="AA1922" i="2"/>
  <c r="AB1922" i="2" s="1"/>
  <c r="AC1922" i="2" s="1"/>
  <c r="AA1971" i="2"/>
  <c r="AB1971" i="2" s="1"/>
  <c r="AC1971" i="2" s="1"/>
  <c r="AA1997" i="2"/>
  <c r="AB1997" i="2" s="1"/>
  <c r="AC1997" i="2" s="1"/>
  <c r="AA2003" i="2"/>
  <c r="AB2003" i="2" s="1"/>
  <c r="AC2003" i="2" s="1"/>
  <c r="AA2013" i="2"/>
  <c r="AB2013" i="2" s="1"/>
  <c r="AC2013" i="2" s="1"/>
  <c r="AA2019" i="2"/>
  <c r="AB2019" i="2" s="1"/>
  <c r="AC2019" i="2" s="1"/>
  <c r="AA2029" i="2"/>
  <c r="AB2029" i="2" s="1"/>
  <c r="AC2029" i="2" s="1"/>
  <c r="AA2035" i="2"/>
  <c r="AB2035" i="2" s="1"/>
  <c r="AC2035" i="2" s="1"/>
  <c r="AA2045" i="2"/>
  <c r="AB2045" i="2" s="1"/>
  <c r="AC2045" i="2" s="1"/>
  <c r="AA2051" i="2"/>
  <c r="AB2051" i="2" s="1"/>
  <c r="AC2051" i="2" s="1"/>
  <c r="AA2061" i="2"/>
  <c r="AB2061" i="2" s="1"/>
  <c r="AC2061" i="2" s="1"/>
  <c r="AA2067" i="2"/>
  <c r="AB2067" i="2" s="1"/>
  <c r="AC2067" i="2" s="1"/>
  <c r="AA2077" i="2"/>
  <c r="AB2077" i="2" s="1"/>
  <c r="AC2077" i="2" s="1"/>
  <c r="AA2083" i="2"/>
  <c r="AB2083" i="2" s="1"/>
  <c r="AC2083" i="2" s="1"/>
  <c r="AA2092" i="2"/>
  <c r="AB2092" i="2" s="1"/>
  <c r="AC2092" i="2" s="1"/>
  <c r="AA2096" i="2"/>
  <c r="AB2096" i="2" s="1"/>
  <c r="AC2096" i="2" s="1"/>
  <c r="AA2099" i="2"/>
  <c r="AB2099" i="2" s="1"/>
  <c r="AC2099" i="2" s="1"/>
  <c r="AA2118" i="2"/>
  <c r="AB2118" i="2" s="1"/>
  <c r="AC2118" i="2" s="1"/>
  <c r="AA2132" i="2"/>
  <c r="AB2132" i="2" s="1"/>
  <c r="AC2132" i="2" s="1"/>
  <c r="AA2136" i="2"/>
  <c r="AB2136" i="2" s="1"/>
  <c r="AC2136" i="2" s="1"/>
  <c r="AA2149" i="2"/>
  <c r="AB2149" i="2" s="1"/>
  <c r="AC2149" i="2" s="1"/>
  <c r="AA2151" i="2"/>
  <c r="AB2151" i="2" s="1"/>
  <c r="AC2151" i="2" s="1"/>
  <c r="AA2154" i="2"/>
  <c r="AB2154" i="2" s="1"/>
  <c r="AC2154" i="2" s="1"/>
  <c r="AA2172" i="2"/>
  <c r="AB2172" i="2" s="1"/>
  <c r="AC2172" i="2" s="1"/>
  <c r="AA2173" i="2"/>
  <c r="AB2173" i="2" s="1"/>
  <c r="AC2173" i="2" s="1"/>
  <c r="AA2175" i="2"/>
  <c r="AB2175" i="2" s="1"/>
  <c r="AC2175" i="2" s="1"/>
  <c r="AA2179" i="2"/>
  <c r="AB2179" i="2" s="1"/>
  <c r="AC2179" i="2" s="1"/>
  <c r="AA2185" i="2"/>
  <c r="AB2185" i="2" s="1"/>
  <c r="AC2185" i="2" s="1"/>
  <c r="AA2194" i="2"/>
  <c r="AB2194" i="2" s="1"/>
  <c r="AC2194" i="2" s="1"/>
  <c r="AA2205" i="2"/>
  <c r="AB2205" i="2" s="1"/>
  <c r="AC2205" i="2" s="1"/>
  <c r="AA2213" i="2"/>
  <c r="AB2213" i="2" s="1"/>
  <c r="AC2213" i="2" s="1"/>
  <c r="AA2219" i="2"/>
  <c r="AB2219" i="2" s="1"/>
  <c r="AC2219" i="2" s="1"/>
  <c r="AA2222" i="2"/>
  <c r="AB2222" i="2" s="1"/>
  <c r="AC2222" i="2" s="1"/>
  <c r="AA2224" i="2"/>
  <c r="AB2224" i="2" s="1"/>
  <c r="AC2224" i="2" s="1"/>
  <c r="AA2230" i="2"/>
  <c r="AB2230" i="2" s="1"/>
  <c r="AC2230" i="2" s="1"/>
  <c r="AA2233" i="2"/>
  <c r="AB2233" i="2" s="1"/>
  <c r="AC2233" i="2" s="1"/>
  <c r="AA2244" i="2"/>
  <c r="AB2244" i="2" s="1"/>
  <c r="AC2244" i="2" s="1"/>
  <c r="AA2247" i="2"/>
  <c r="AB2247" i="2" s="1"/>
  <c r="AC2247" i="2" s="1"/>
  <c r="AA2252" i="2"/>
  <c r="AB2252" i="2" s="1"/>
  <c r="AC2252" i="2" s="1"/>
  <c r="AA2260" i="2"/>
  <c r="AB2260" i="2" s="1"/>
  <c r="AC2260" i="2" s="1"/>
  <c r="AA2266" i="2"/>
  <c r="AB2266" i="2" s="1"/>
  <c r="AC2266" i="2" s="1"/>
  <c r="AA2268" i="2"/>
  <c r="AB2268" i="2" s="1"/>
  <c r="AC2268" i="2" s="1"/>
  <c r="AA2274" i="2"/>
  <c r="AB2274" i="2" s="1"/>
  <c r="AC2274" i="2" s="1"/>
  <c r="AA2282" i="2"/>
  <c r="AB2282" i="2" s="1"/>
  <c r="AC2282" i="2" s="1"/>
  <c r="AA2290" i="2"/>
  <c r="AB2290" i="2" s="1"/>
  <c r="AC2290" i="2" s="1"/>
  <c r="AA2302" i="2"/>
  <c r="AB2302" i="2" s="1"/>
  <c r="AC2302" i="2" s="1"/>
  <c r="AA2305" i="2"/>
  <c r="AB2305" i="2" s="1"/>
  <c r="AC2305" i="2" s="1"/>
  <c r="AA2315" i="2"/>
  <c r="AB2315" i="2" s="1"/>
  <c r="AC2315" i="2" s="1"/>
  <c r="AA2325" i="2"/>
  <c r="AB2325" i="2" s="1"/>
  <c r="AC2325" i="2" s="1"/>
  <c r="AA2328" i="2"/>
  <c r="AB2328" i="2" s="1"/>
  <c r="AC2328" i="2" s="1"/>
  <c r="AA2332" i="2"/>
  <c r="AB2332" i="2" s="1"/>
  <c r="AC2332" i="2" s="1"/>
  <c r="AA2338" i="2"/>
  <c r="AB2338" i="2" s="1"/>
  <c r="AC2338" i="2" s="1"/>
  <c r="AA2355" i="2"/>
  <c r="AB2355" i="2" s="1"/>
  <c r="AC2355" i="2" s="1"/>
  <c r="AA2372" i="2"/>
  <c r="AB2372" i="2" s="1"/>
  <c r="AC2372" i="2" s="1"/>
  <c r="AA2375" i="2"/>
  <c r="AB2375" i="2" s="1"/>
  <c r="AC2375" i="2" s="1"/>
  <c r="AA2381" i="2"/>
  <c r="AB2381" i="2" s="1"/>
  <c r="AC2381" i="2" s="1"/>
  <c r="AA2385" i="2"/>
  <c r="AB2385" i="2" s="1"/>
  <c r="AC2385" i="2" s="1"/>
  <c r="AA2395" i="2"/>
  <c r="AB2395" i="2" s="1"/>
  <c r="AC2395" i="2" s="1"/>
  <c r="AA1241" i="2"/>
  <c r="AB1241" i="2" s="1"/>
  <c r="AC1241" i="2" s="1"/>
  <c r="AA1491" i="2"/>
  <c r="AB1491" i="2" s="1"/>
  <c r="AC1491" i="2" s="1"/>
  <c r="AA1568" i="2"/>
  <c r="AB1568" i="2" s="1"/>
  <c r="AC1568" i="2" s="1"/>
  <c r="AA1592" i="2"/>
  <c r="AB1592" i="2" s="1"/>
  <c r="AC1592" i="2" s="1"/>
  <c r="AA1630" i="2"/>
  <c r="AB1630" i="2" s="1"/>
  <c r="AC1630" i="2" s="1"/>
  <c r="AA1680" i="2"/>
  <c r="AB1680" i="2" s="1"/>
  <c r="AC1680" i="2" s="1"/>
  <c r="AA1712" i="2"/>
  <c r="AB1712" i="2" s="1"/>
  <c r="AC1712" i="2" s="1"/>
  <c r="AA1744" i="2"/>
  <c r="AB1744" i="2" s="1"/>
  <c r="AC1744" i="2" s="1"/>
  <c r="AA1758" i="2"/>
  <c r="AB1758" i="2" s="1"/>
  <c r="AC1758" i="2" s="1"/>
  <c r="AA1783" i="2"/>
  <c r="AB1783" i="2" s="1"/>
  <c r="AC1783" i="2" s="1"/>
  <c r="AA1798" i="2"/>
  <c r="AB1798" i="2" s="1"/>
  <c r="AC1798" i="2" s="1"/>
  <c r="AA1815" i="2"/>
  <c r="AB1815" i="2" s="1"/>
  <c r="AC1815" i="2" s="1"/>
  <c r="AA1830" i="2"/>
  <c r="AB1830" i="2" s="1"/>
  <c r="AC1830" i="2" s="1"/>
  <c r="AA1845" i="2"/>
  <c r="AB1845" i="2" s="1"/>
  <c r="AC1845" i="2" s="1"/>
  <c r="AA1870" i="2"/>
  <c r="AB1870" i="2" s="1"/>
  <c r="AC1870" i="2" s="1"/>
  <c r="AA1913" i="2"/>
  <c r="AB1913" i="2" s="1"/>
  <c r="AC1913" i="2" s="1"/>
  <c r="AA1915" i="2"/>
  <c r="AB1915" i="2" s="1"/>
  <c r="AC1915" i="2" s="1"/>
  <c r="AA1953" i="2"/>
  <c r="AB1953" i="2" s="1"/>
  <c r="AC1953" i="2" s="1"/>
  <c r="AA1961" i="2"/>
  <c r="AB1961" i="2" s="1"/>
  <c r="AC1961" i="2" s="1"/>
  <c r="AA1965" i="2"/>
  <c r="AB1965" i="2" s="1"/>
  <c r="AC1965" i="2" s="1"/>
  <c r="AA1967" i="2"/>
  <c r="AB1967" i="2" s="1"/>
  <c r="AC1967" i="2" s="1"/>
  <c r="AA2004" i="2"/>
  <c r="AB2004" i="2" s="1"/>
  <c r="AC2004" i="2" s="1"/>
  <c r="AA2020" i="2"/>
  <c r="AB2020" i="2" s="1"/>
  <c r="AC2020" i="2" s="1"/>
  <c r="AA2036" i="2"/>
  <c r="AB2036" i="2" s="1"/>
  <c r="AC2036" i="2" s="1"/>
  <c r="AA2052" i="2"/>
  <c r="AB2052" i="2" s="1"/>
  <c r="AC2052" i="2" s="1"/>
  <c r="AA2068" i="2"/>
  <c r="AB2068" i="2" s="1"/>
  <c r="AC2068" i="2" s="1"/>
  <c r="AA2084" i="2"/>
  <c r="AB2084" i="2" s="1"/>
  <c r="AC2084" i="2" s="1"/>
  <c r="AA2091" i="2"/>
  <c r="AB2091" i="2" s="1"/>
  <c r="AC2091" i="2" s="1"/>
  <c r="AA2124" i="2"/>
  <c r="AB2124" i="2" s="1"/>
  <c r="AC2124" i="2" s="1"/>
  <c r="AA2128" i="2"/>
  <c r="AB2128" i="2" s="1"/>
  <c r="AC2128" i="2" s="1"/>
  <c r="AA2131" i="2"/>
  <c r="AB2131" i="2" s="1"/>
  <c r="AC2131" i="2" s="1"/>
  <c r="AA2150" i="2"/>
  <c r="AB2150" i="2" s="1"/>
  <c r="AC2150" i="2" s="1"/>
  <c r="AA2165" i="2"/>
  <c r="AB2165" i="2" s="1"/>
  <c r="AC2165" i="2" s="1"/>
  <c r="AA2167" i="2"/>
  <c r="AB2167" i="2" s="1"/>
  <c r="AC2167" i="2" s="1"/>
  <c r="AA2171" i="2"/>
  <c r="AB2171" i="2" s="1"/>
  <c r="AC2171" i="2" s="1"/>
  <c r="AA2174" i="2"/>
  <c r="AB2174" i="2" s="1"/>
  <c r="AC2174" i="2" s="1"/>
  <c r="AA2177" i="2"/>
  <c r="AB2177" i="2" s="1"/>
  <c r="AC2177" i="2" s="1"/>
  <c r="AA2186" i="2"/>
  <c r="AB2186" i="2" s="1"/>
  <c r="AC2186" i="2" s="1"/>
  <c r="AA2200" i="2"/>
  <c r="AB2200" i="2" s="1"/>
  <c r="AC2200" i="2" s="1"/>
  <c r="AA2206" i="2"/>
  <c r="AB2206" i="2" s="1"/>
  <c r="AC2206" i="2" s="1"/>
  <c r="AA2217" i="2"/>
  <c r="AB2217" i="2" s="1"/>
  <c r="AC2217" i="2" s="1"/>
  <c r="AA2223" i="2"/>
  <c r="AB2223" i="2" s="1"/>
  <c r="AC2223" i="2" s="1"/>
  <c r="AA2226" i="2"/>
  <c r="AB2226" i="2" s="1"/>
  <c r="AC2226" i="2" s="1"/>
  <c r="AA2228" i="2"/>
  <c r="AB2228" i="2" s="1"/>
  <c r="AC2228" i="2" s="1"/>
  <c r="AA2231" i="2"/>
  <c r="AB2231" i="2" s="1"/>
  <c r="AC2231" i="2" s="1"/>
  <c r="AA2234" i="2"/>
  <c r="AB2234" i="2" s="1"/>
  <c r="AC2234" i="2" s="1"/>
  <c r="AA2237" i="2"/>
  <c r="AB2237" i="2" s="1"/>
  <c r="AC2237" i="2" s="1"/>
  <c r="AA2267" i="2"/>
  <c r="AB2267" i="2" s="1"/>
  <c r="AC2267" i="2" s="1"/>
  <c r="AA2275" i="2"/>
  <c r="AB2275" i="2" s="1"/>
  <c r="AC2275" i="2" s="1"/>
  <c r="AA2283" i="2"/>
  <c r="AB2283" i="2" s="1"/>
  <c r="AC2283" i="2" s="1"/>
  <c r="AA2286" i="2"/>
  <c r="AB2286" i="2" s="1"/>
  <c r="AC2286" i="2" s="1"/>
  <c r="AA2288" i="2"/>
  <c r="AB2288" i="2" s="1"/>
  <c r="AC2288" i="2" s="1"/>
  <c r="AA2291" i="2"/>
  <c r="AB2291" i="2" s="1"/>
  <c r="AC2291" i="2" s="1"/>
  <c r="AA2294" i="2"/>
  <c r="AB2294" i="2" s="1"/>
  <c r="AC2294" i="2" s="1"/>
  <c r="AA2296" i="2"/>
  <c r="AB2296" i="2" s="1"/>
  <c r="AC2296" i="2" s="1"/>
  <c r="AA2300" i="2"/>
  <c r="AB2300" i="2" s="1"/>
  <c r="AC2300" i="2" s="1"/>
  <c r="AA2306" i="2"/>
  <c r="AB2306" i="2" s="1"/>
  <c r="AC2306" i="2" s="1"/>
  <c r="AA2323" i="2"/>
  <c r="AB2323" i="2" s="1"/>
  <c r="AC2323" i="2" s="1"/>
  <c r="AA2340" i="2"/>
  <c r="AB2340" i="2" s="1"/>
  <c r="AC2340" i="2" s="1"/>
  <c r="AA2343" i="2"/>
  <c r="AB2343" i="2" s="1"/>
  <c r="AC2343" i="2" s="1"/>
  <c r="AA1469" i="2"/>
  <c r="AB1469" i="2" s="1"/>
  <c r="AC1469" i="2" s="1"/>
  <c r="AA1545" i="2"/>
  <c r="AB1545" i="2" s="1"/>
  <c r="AC1545" i="2" s="1"/>
  <c r="AA1582" i="2"/>
  <c r="AB1582" i="2" s="1"/>
  <c r="AC1582" i="2" s="1"/>
  <c r="AA1648" i="2"/>
  <c r="AB1648" i="2" s="1"/>
  <c r="AC1648" i="2" s="1"/>
  <c r="AA1730" i="2"/>
  <c r="AB1730" i="2" s="1"/>
  <c r="AC1730" i="2" s="1"/>
  <c r="AA1762" i="2"/>
  <c r="AB1762" i="2" s="1"/>
  <c r="AC1762" i="2" s="1"/>
  <c r="AA1802" i="2"/>
  <c r="AB1802" i="2" s="1"/>
  <c r="AC1802" i="2" s="1"/>
  <c r="AA1841" i="2"/>
  <c r="AB1841" i="2" s="1"/>
  <c r="AC1841" i="2" s="1"/>
  <c r="AA1853" i="2"/>
  <c r="AB1853" i="2" s="1"/>
  <c r="AC1853" i="2" s="1"/>
  <c r="AA1947" i="2"/>
  <c r="AB1947" i="2" s="1"/>
  <c r="AC1947" i="2" s="1"/>
  <c r="AA1976" i="2"/>
  <c r="AB1976" i="2" s="1"/>
  <c r="AC1976" i="2" s="1"/>
  <c r="AA2010" i="2"/>
  <c r="AB2010" i="2" s="1"/>
  <c r="AC2010" i="2" s="1"/>
  <c r="AA2014" i="2"/>
  <c r="AB2014" i="2" s="1"/>
  <c r="AC2014" i="2" s="1"/>
  <c r="AA2016" i="2"/>
  <c r="AB2016" i="2" s="1"/>
  <c r="AC2016" i="2" s="1"/>
  <c r="AA2081" i="2"/>
  <c r="AB2081" i="2" s="1"/>
  <c r="AC2081" i="2" s="1"/>
  <c r="AA2085" i="2"/>
  <c r="AB2085" i="2" s="1"/>
  <c r="AC2085" i="2" s="1"/>
  <c r="AA2087" i="2"/>
  <c r="AB2087" i="2" s="1"/>
  <c r="AC2087" i="2" s="1"/>
  <c r="AA2103" i="2"/>
  <c r="AB2103" i="2" s="1"/>
  <c r="AC2103" i="2" s="1"/>
  <c r="AA2239" i="2"/>
  <c r="AB2239" i="2" s="1"/>
  <c r="AC2239" i="2" s="1"/>
  <c r="AA2264" i="2"/>
  <c r="AB2264" i="2" s="1"/>
  <c r="AC2264" i="2" s="1"/>
  <c r="AA2270" i="2"/>
  <c r="AB2270" i="2" s="1"/>
  <c r="AC2270" i="2" s="1"/>
  <c r="AA2322" i="2"/>
  <c r="AB2322" i="2" s="1"/>
  <c r="AC2322" i="2" s="1"/>
  <c r="AA2324" i="2"/>
  <c r="AB2324" i="2" s="1"/>
  <c r="AC2324" i="2" s="1"/>
  <c r="AA2326" i="2"/>
  <c r="AB2326" i="2" s="1"/>
  <c r="AC2326" i="2" s="1"/>
  <c r="AA2330" i="2"/>
  <c r="AB2330" i="2" s="1"/>
  <c r="AC2330" i="2" s="1"/>
  <c r="AA2356" i="2"/>
  <c r="AB2356" i="2" s="1"/>
  <c r="AC2356" i="2" s="1"/>
  <c r="AA2362" i="2"/>
  <c r="AB2362" i="2" s="1"/>
  <c r="AC2362" i="2" s="1"/>
  <c r="AA2365" i="2"/>
  <c r="AB2365" i="2" s="1"/>
  <c r="AC2365" i="2" s="1"/>
  <c r="AA2382" i="2"/>
  <c r="AB2382" i="2" s="1"/>
  <c r="AC2382" i="2" s="1"/>
  <c r="AA2399" i="2"/>
  <c r="AB2399" i="2" s="1"/>
  <c r="AC2399" i="2" s="1"/>
  <c r="AA2416" i="2"/>
  <c r="AB2416" i="2" s="1"/>
  <c r="AC2416" i="2" s="1"/>
  <c r="AA2420" i="2"/>
  <c r="AB2420" i="2" s="1"/>
  <c r="AC2420" i="2" s="1"/>
  <c r="AA2426" i="2"/>
  <c r="AB2426" i="2" s="1"/>
  <c r="AC2426" i="2" s="1"/>
  <c r="AA2429" i="2"/>
  <c r="AB2429" i="2" s="1"/>
  <c r="AC2429" i="2" s="1"/>
  <c r="AA2446" i="2"/>
  <c r="AB2446" i="2" s="1"/>
  <c r="AC2446" i="2" s="1"/>
  <c r="AA2463" i="2"/>
  <c r="AB2463" i="2" s="1"/>
  <c r="AC2463" i="2" s="1"/>
  <c r="AA2469" i="2"/>
  <c r="AB2469" i="2" s="1"/>
  <c r="AC2469" i="2" s="1"/>
  <c r="AA2473" i="2"/>
  <c r="AB2473" i="2" s="1"/>
  <c r="AC2473" i="2" s="1"/>
  <c r="AA2476" i="2"/>
  <c r="AB2476" i="2" s="1"/>
  <c r="AC2476" i="2" s="1"/>
  <c r="AA2486" i="2"/>
  <c r="AB2486" i="2" s="1"/>
  <c r="AC2486" i="2" s="1"/>
  <c r="AA2496" i="2"/>
  <c r="AB2496" i="2" s="1"/>
  <c r="AC2496" i="2" s="1"/>
  <c r="AA2499" i="2"/>
  <c r="AB2499" i="2" s="1"/>
  <c r="AC2499" i="2" s="1"/>
  <c r="AA2502" i="2"/>
  <c r="AB2502" i="2" s="1"/>
  <c r="AC2502" i="2" s="1"/>
  <c r="AA2513" i="2"/>
  <c r="AB2513" i="2" s="1"/>
  <c r="AC2513" i="2" s="1"/>
  <c r="AA2524" i="2"/>
  <c r="AB2524" i="2" s="1"/>
  <c r="AC2524" i="2" s="1"/>
  <c r="AA2535" i="2"/>
  <c r="AB2535" i="2" s="1"/>
  <c r="AC2535" i="2" s="1"/>
  <c r="AA2538" i="2"/>
  <c r="AB2538" i="2" s="1"/>
  <c r="AC2538" i="2" s="1"/>
  <c r="AA2547" i="2"/>
  <c r="AB2547" i="2" s="1"/>
  <c r="AC2547" i="2" s="1"/>
  <c r="AA2558" i="2"/>
  <c r="AB2558" i="2" s="1"/>
  <c r="AC2558" i="2" s="1"/>
  <c r="AA2570" i="2"/>
  <c r="AB2570" i="2" s="1"/>
  <c r="AC2570" i="2" s="1"/>
  <c r="AA2572" i="2"/>
  <c r="AB2572" i="2" s="1"/>
  <c r="AC2572" i="2" s="1"/>
  <c r="AA2577" i="2"/>
  <c r="AB2577" i="2" s="1"/>
  <c r="AC2577" i="2" s="1"/>
  <c r="AA2587" i="2"/>
  <c r="AB2587" i="2" s="1"/>
  <c r="AC2587" i="2" s="1"/>
  <c r="AA2599" i="2"/>
  <c r="AB2599" i="2" s="1"/>
  <c r="AC2599" i="2" s="1"/>
  <c r="AA2611" i="2"/>
  <c r="AB2611" i="2" s="1"/>
  <c r="AC2611" i="2" s="1"/>
  <c r="AA2616" i="2"/>
  <c r="AB2616" i="2" s="1"/>
  <c r="AC2616" i="2" s="1"/>
  <c r="AA2623" i="2"/>
  <c r="AB2623" i="2" s="1"/>
  <c r="AC2623" i="2" s="1"/>
  <c r="AA2640" i="2"/>
  <c r="AB2640" i="2" s="1"/>
  <c r="AC2640" i="2" s="1"/>
  <c r="AA2646" i="2"/>
  <c r="AB2646" i="2" s="1"/>
  <c r="AC2646" i="2" s="1"/>
  <c r="AA2653" i="2"/>
  <c r="AB2653" i="2" s="1"/>
  <c r="AC2653" i="2" s="1"/>
  <c r="AA2663" i="2"/>
  <c r="AB2663" i="2" s="1"/>
  <c r="AC2663" i="2" s="1"/>
  <c r="AA2668" i="2"/>
  <c r="AB2668" i="2" s="1"/>
  <c r="AC2668" i="2" s="1"/>
  <c r="AA2670" i="2"/>
  <c r="AB2670" i="2" s="1"/>
  <c r="AC2670" i="2" s="1"/>
  <c r="AA2685" i="2"/>
  <c r="AB2685" i="2" s="1"/>
  <c r="AC2685" i="2" s="1"/>
  <c r="AA1307" i="2"/>
  <c r="AB1307" i="2" s="1"/>
  <c r="AC1307" i="2" s="1"/>
  <c r="AA1369" i="2"/>
  <c r="AB1369" i="2" s="1"/>
  <c r="AC1369" i="2" s="1"/>
  <c r="AA1474" i="2"/>
  <c r="AB1474" i="2" s="1"/>
  <c r="AC1474" i="2" s="1"/>
  <c r="AA1608" i="2"/>
  <c r="AB1608" i="2" s="1"/>
  <c r="AC1608" i="2" s="1"/>
  <c r="AA1704" i="2"/>
  <c r="AB1704" i="2" s="1"/>
  <c r="AC1704" i="2" s="1"/>
  <c r="AA1722" i="2"/>
  <c r="AB1722" i="2" s="1"/>
  <c r="AC1722" i="2" s="1"/>
  <c r="AA1819" i="2"/>
  <c r="AB1819" i="2" s="1"/>
  <c r="AC1819" i="2" s="1"/>
  <c r="AA1842" i="2"/>
  <c r="AB1842" i="2" s="1"/>
  <c r="AC1842" i="2" s="1"/>
  <c r="AA1907" i="2"/>
  <c r="AB1907" i="2" s="1"/>
  <c r="AC1907" i="2" s="1"/>
  <c r="AA1932" i="2"/>
  <c r="AB1932" i="2" s="1"/>
  <c r="AC1932" i="2" s="1"/>
  <c r="AA1998" i="2"/>
  <c r="AB1998" i="2" s="1"/>
  <c r="AC1998" i="2" s="1"/>
  <c r="AA2000" i="2"/>
  <c r="AB2000" i="2" s="1"/>
  <c r="AC2000" i="2" s="1"/>
  <c r="AA2065" i="2"/>
  <c r="AB2065" i="2" s="1"/>
  <c r="AC2065" i="2" s="1"/>
  <c r="AA2069" i="2"/>
  <c r="AB2069" i="2" s="1"/>
  <c r="AC2069" i="2" s="1"/>
  <c r="AA2071" i="2"/>
  <c r="AB2071" i="2" s="1"/>
  <c r="AC2071" i="2" s="1"/>
  <c r="AA2075" i="2"/>
  <c r="AB2075" i="2" s="1"/>
  <c r="AC2075" i="2" s="1"/>
  <c r="AA2158" i="2"/>
  <c r="AB2158" i="2" s="1"/>
  <c r="AC2158" i="2" s="1"/>
  <c r="AA2170" i="2"/>
  <c r="AB2170" i="2" s="1"/>
  <c r="AC2170" i="2" s="1"/>
  <c r="AA2176" i="2"/>
  <c r="AB2176" i="2" s="1"/>
  <c r="AC2176" i="2" s="1"/>
  <c r="AA2190" i="2"/>
  <c r="AB2190" i="2" s="1"/>
  <c r="AC2190" i="2" s="1"/>
  <c r="AA2192" i="2"/>
  <c r="AB2192" i="2" s="1"/>
  <c r="AC2192" i="2" s="1"/>
  <c r="AA2198" i="2"/>
  <c r="AB2198" i="2" s="1"/>
  <c r="AC2198" i="2" s="1"/>
  <c r="AA2243" i="2"/>
  <c r="AB2243" i="2" s="1"/>
  <c r="AC2243" i="2" s="1"/>
  <c r="AA2245" i="2"/>
  <c r="AB2245" i="2" s="1"/>
  <c r="AC2245" i="2" s="1"/>
  <c r="AA2272" i="2"/>
  <c r="AB2272" i="2" s="1"/>
  <c r="AC2272" i="2" s="1"/>
  <c r="AA2278" i="2"/>
  <c r="AB2278" i="2" s="1"/>
  <c r="AC2278" i="2" s="1"/>
  <c r="AA2312" i="2"/>
  <c r="AB2312" i="2" s="1"/>
  <c r="AC2312" i="2" s="1"/>
  <c r="AA2316" i="2"/>
  <c r="AB2316" i="2" s="1"/>
  <c r="AC2316" i="2" s="1"/>
  <c r="AA2320" i="2"/>
  <c r="AB2320" i="2" s="1"/>
  <c r="AC2320" i="2" s="1"/>
  <c r="AA2359" i="2"/>
  <c r="AB2359" i="2" s="1"/>
  <c r="AC2359" i="2" s="1"/>
  <c r="AA2379" i="2"/>
  <c r="AB2379" i="2" s="1"/>
  <c r="AC2379" i="2" s="1"/>
  <c r="AA2396" i="2"/>
  <c r="AB2396" i="2" s="1"/>
  <c r="AC2396" i="2" s="1"/>
  <c r="AA2410" i="2"/>
  <c r="AB2410" i="2" s="1"/>
  <c r="AC2410" i="2" s="1"/>
  <c r="AA2423" i="2"/>
  <c r="AB2423" i="2" s="1"/>
  <c r="AC2423" i="2" s="1"/>
  <c r="AA2430" i="2"/>
  <c r="AB2430" i="2" s="1"/>
  <c r="AC2430" i="2" s="1"/>
  <c r="AA2433" i="2"/>
  <c r="AB2433" i="2" s="1"/>
  <c r="AC2433" i="2" s="1"/>
  <c r="AA2443" i="2"/>
  <c r="AB2443" i="2" s="1"/>
  <c r="AC2443" i="2" s="1"/>
  <c r="AA2453" i="2"/>
  <c r="AB2453" i="2" s="1"/>
  <c r="AC2453" i="2" s="1"/>
  <c r="AA2456" i="2"/>
  <c r="AB2456" i="2" s="1"/>
  <c r="AC2456" i="2" s="1"/>
  <c r="AA2460" i="2"/>
  <c r="AB2460" i="2" s="1"/>
  <c r="AC2460" i="2" s="1"/>
  <c r="AA2466" i="2"/>
  <c r="AB2466" i="2" s="1"/>
  <c r="AC2466" i="2" s="1"/>
  <c r="AA2483" i="2"/>
  <c r="AB2483" i="2" s="1"/>
  <c r="AC2483" i="2" s="1"/>
  <c r="AA2500" i="2"/>
  <c r="AB2500" i="2" s="1"/>
  <c r="AC2500" i="2" s="1"/>
  <c r="AA2505" i="2"/>
  <c r="AB2505" i="2" s="1"/>
  <c r="AC2505" i="2" s="1"/>
  <c r="AA2516" i="2"/>
  <c r="AB2516" i="2" s="1"/>
  <c r="AC2516" i="2" s="1"/>
  <c r="AA2527" i="2"/>
  <c r="AB2527" i="2" s="1"/>
  <c r="AC2527" i="2" s="1"/>
  <c r="AA2533" i="2"/>
  <c r="AB2533" i="2" s="1"/>
  <c r="AC2533" i="2" s="1"/>
  <c r="AA2542" i="2"/>
  <c r="AB2542" i="2" s="1"/>
  <c r="AC2542" i="2" s="1"/>
  <c r="AA2550" i="2"/>
  <c r="AB2550" i="2" s="1"/>
  <c r="AC2550" i="2" s="1"/>
  <c r="AA2553" i="2"/>
  <c r="AB2553" i="2" s="1"/>
  <c r="AC2553" i="2" s="1"/>
  <c r="AA2563" i="2"/>
  <c r="AB2563" i="2" s="1"/>
  <c r="AC2563" i="2" s="1"/>
  <c r="AA2575" i="2"/>
  <c r="AB2575" i="2" s="1"/>
  <c r="AC2575" i="2" s="1"/>
  <c r="AA2582" i="2"/>
  <c r="AB2582" i="2" s="1"/>
  <c r="AC2582" i="2" s="1"/>
  <c r="AA2592" i="2"/>
  <c r="AB2592" i="2" s="1"/>
  <c r="AC2592" i="2" s="1"/>
  <c r="AA2597" i="2"/>
  <c r="AB2597" i="2" s="1"/>
  <c r="AC2597" i="2" s="1"/>
  <c r="AA2602" i="2"/>
  <c r="AB2602" i="2" s="1"/>
  <c r="AC2602" i="2" s="1"/>
  <c r="AA2604" i="2"/>
  <c r="AB2604" i="2" s="1"/>
  <c r="AC2604" i="2" s="1"/>
  <c r="AA2609" i="2"/>
  <c r="AB2609" i="2" s="1"/>
  <c r="AC2609" i="2" s="1"/>
  <c r="AA2619" i="2"/>
  <c r="AB2619" i="2" s="1"/>
  <c r="AC2619" i="2" s="1"/>
  <c r="AA2621" i="2"/>
  <c r="AB2621" i="2" s="1"/>
  <c r="AC2621" i="2" s="1"/>
  <c r="AA2626" i="2"/>
  <c r="AB2626" i="2" s="1"/>
  <c r="AC2626" i="2" s="1"/>
  <c r="AA2628" i="2"/>
  <c r="AB2628" i="2" s="1"/>
  <c r="AC2628" i="2" s="1"/>
  <c r="AA2633" i="2"/>
  <c r="AB2633" i="2" s="1"/>
  <c r="AC2633" i="2" s="1"/>
  <c r="AA2638" i="2"/>
  <c r="AB2638" i="2" s="1"/>
  <c r="AC2638" i="2" s="1"/>
  <c r="AA2651" i="2"/>
  <c r="AB2651" i="2" s="1"/>
  <c r="AC2651" i="2" s="1"/>
  <c r="AA2656" i="2"/>
  <c r="AB2656" i="2" s="1"/>
  <c r="AC2656" i="2" s="1"/>
  <c r="AA2658" i="2"/>
  <c r="AB2658" i="2" s="1"/>
  <c r="AC2658" i="2" s="1"/>
  <c r="AA2673" i="2"/>
  <c r="AB2673" i="2" s="1"/>
  <c r="AC2673" i="2" s="1"/>
  <c r="AA1433" i="2"/>
  <c r="AB1433" i="2" s="1"/>
  <c r="AC1433" i="2" s="1"/>
  <c r="AA1764" i="2"/>
  <c r="AB1764" i="2" s="1"/>
  <c r="AC1764" i="2" s="1"/>
  <c r="AA1854" i="2"/>
  <c r="AB1854" i="2" s="1"/>
  <c r="AC1854" i="2" s="1"/>
  <c r="AA1943" i="2"/>
  <c r="AB1943" i="2" s="1"/>
  <c r="AC1943" i="2" s="1"/>
  <c r="AA1993" i="2"/>
  <c r="AB1993" i="2" s="1"/>
  <c r="AC1993" i="2" s="1"/>
  <c r="AA2049" i="2"/>
  <c r="AB2049" i="2" s="1"/>
  <c r="AC2049" i="2" s="1"/>
  <c r="AA2053" i="2"/>
  <c r="AB2053" i="2" s="1"/>
  <c r="AC2053" i="2" s="1"/>
  <c r="AA2055" i="2"/>
  <c r="AB2055" i="2" s="1"/>
  <c r="AC2055" i="2" s="1"/>
  <c r="AA2059" i="2"/>
  <c r="AB2059" i="2" s="1"/>
  <c r="AC2059" i="2" s="1"/>
  <c r="AA2130" i="2"/>
  <c r="AB2130" i="2" s="1"/>
  <c r="AC2130" i="2" s="1"/>
  <c r="AA2134" i="2"/>
  <c r="AB2134" i="2" s="1"/>
  <c r="AC2134" i="2" s="1"/>
  <c r="AA2146" i="2"/>
  <c r="AB2146" i="2" s="1"/>
  <c r="AC2146" i="2" s="1"/>
  <c r="AA2148" i="2"/>
  <c r="AB2148" i="2" s="1"/>
  <c r="AC2148" i="2" s="1"/>
  <c r="AA2152" i="2"/>
  <c r="AB2152" i="2" s="1"/>
  <c r="AC2152" i="2" s="1"/>
  <c r="AA2168" i="2"/>
  <c r="AB2168" i="2" s="1"/>
  <c r="AC2168" i="2" s="1"/>
  <c r="AA2188" i="2"/>
  <c r="AB2188" i="2" s="1"/>
  <c r="AC2188" i="2" s="1"/>
  <c r="AA2251" i="2"/>
  <c r="AB2251" i="2" s="1"/>
  <c r="AC2251" i="2" s="1"/>
  <c r="AA2253" i="2"/>
  <c r="AB2253" i="2" s="1"/>
  <c r="AC2253" i="2" s="1"/>
  <c r="AA2280" i="2"/>
  <c r="AB2280" i="2" s="1"/>
  <c r="AC2280" i="2" s="1"/>
  <c r="AA2310" i="2"/>
  <c r="AB2310" i="2" s="1"/>
  <c r="AC2310" i="2" s="1"/>
  <c r="AA2353" i="2"/>
  <c r="AB2353" i="2" s="1"/>
  <c r="AC2353" i="2" s="1"/>
  <c r="AA2376" i="2"/>
  <c r="AB2376" i="2" s="1"/>
  <c r="AC2376" i="2" s="1"/>
  <c r="AA2393" i="2"/>
  <c r="AB2393" i="2" s="1"/>
  <c r="AC2393" i="2" s="1"/>
  <c r="AA2405" i="2"/>
  <c r="AB2405" i="2" s="1"/>
  <c r="AC2405" i="2" s="1"/>
  <c r="AA2406" i="2"/>
  <c r="AB2406" i="2" s="1"/>
  <c r="AC2406" i="2" s="1"/>
  <c r="AA2407" i="2"/>
  <c r="AB2407" i="2" s="1"/>
  <c r="AC2407" i="2" s="1"/>
  <c r="AA2413" i="2"/>
  <c r="AB2413" i="2" s="1"/>
  <c r="AC2413" i="2" s="1"/>
  <c r="AA2417" i="2"/>
  <c r="AB2417" i="2" s="1"/>
  <c r="AC2417" i="2" s="1"/>
  <c r="AA2427" i="2"/>
  <c r="AB2427" i="2" s="1"/>
  <c r="AC2427" i="2" s="1"/>
  <c r="AA2440" i="2"/>
  <c r="AB2440" i="2" s="1"/>
  <c r="AC2440" i="2" s="1"/>
  <c r="AA2447" i="2"/>
  <c r="AB2447" i="2" s="1"/>
  <c r="AC2447" i="2" s="1"/>
  <c r="AA2450" i="2"/>
  <c r="AB2450" i="2" s="1"/>
  <c r="AC2450" i="2" s="1"/>
  <c r="AA2457" i="2"/>
  <c r="AB2457" i="2" s="1"/>
  <c r="AC2457" i="2" s="1"/>
  <c r="AA2470" i="2"/>
  <c r="AB2470" i="2" s="1"/>
  <c r="AC2470" i="2" s="1"/>
  <c r="AA2480" i="2"/>
  <c r="AB2480" i="2" s="1"/>
  <c r="AC2480" i="2" s="1"/>
  <c r="AA2484" i="2"/>
  <c r="AB2484" i="2" s="1"/>
  <c r="AC2484" i="2" s="1"/>
  <c r="AA2490" i="2"/>
  <c r="AB2490" i="2" s="1"/>
  <c r="AC2490" i="2" s="1"/>
  <c r="AA2493" i="2"/>
  <c r="AB2493" i="2" s="1"/>
  <c r="AC2493" i="2" s="1"/>
  <c r="AA2508" i="2"/>
  <c r="AB2508" i="2" s="1"/>
  <c r="AC2508" i="2" s="1"/>
  <c r="AA2511" i="2"/>
  <c r="AB2511" i="2" s="1"/>
  <c r="AC2511" i="2" s="1"/>
  <c r="AA2519" i="2"/>
  <c r="AB2519" i="2" s="1"/>
  <c r="AC2519" i="2" s="1"/>
  <c r="AA2530" i="2"/>
  <c r="AB2530" i="2" s="1"/>
  <c r="AC2530" i="2" s="1"/>
  <c r="AA2536" i="2"/>
  <c r="AB2536" i="2" s="1"/>
  <c r="AC2536" i="2" s="1"/>
  <c r="AA2539" i="2"/>
  <c r="AB2539" i="2" s="1"/>
  <c r="AC2539" i="2" s="1"/>
  <c r="AA2568" i="2"/>
  <c r="AB2568" i="2" s="1"/>
  <c r="AC2568" i="2" s="1"/>
  <c r="AA2573" i="2"/>
  <c r="AB2573" i="2" s="1"/>
  <c r="AC2573" i="2" s="1"/>
  <c r="AA2585" i="2"/>
  <c r="AB2585" i="2" s="1"/>
  <c r="AC2585" i="2" s="1"/>
  <c r="AA2590" i="2"/>
  <c r="AB2590" i="2" s="1"/>
  <c r="AC2590" i="2" s="1"/>
  <c r="AA2607" i="2"/>
  <c r="AB2607" i="2" s="1"/>
  <c r="AC2607" i="2" s="1"/>
  <c r="AA2614" i="2"/>
  <c r="AB2614" i="2" s="1"/>
  <c r="AC2614" i="2" s="1"/>
  <c r="AA2631" i="2"/>
  <c r="AB2631" i="2" s="1"/>
  <c r="AC2631" i="2" s="1"/>
  <c r="AA2649" i="2"/>
  <c r="AB2649" i="2" s="1"/>
  <c r="AC2649" i="2" s="1"/>
  <c r="AA2661" i="2"/>
  <c r="AB2661" i="2" s="1"/>
  <c r="AC2661" i="2" s="1"/>
  <c r="AA2671" i="2"/>
  <c r="AB2671" i="2" s="1"/>
  <c r="AC2671" i="2" s="1"/>
  <c r="AA2676" i="2"/>
  <c r="AB2676" i="2" s="1"/>
  <c r="AC2676" i="2" s="1"/>
  <c r="AA2678" i="2"/>
  <c r="AB2678" i="2" s="1"/>
  <c r="AC2678" i="2" s="1"/>
  <c r="AA1585" i="2"/>
  <c r="AB1585" i="2" s="1"/>
  <c r="AC1585" i="2" s="1"/>
  <c r="AA1775" i="2"/>
  <c r="AB1775" i="2" s="1"/>
  <c r="AC1775" i="2" s="1"/>
  <c r="AA1821" i="2"/>
  <c r="AB1821" i="2" s="1"/>
  <c r="AC1821" i="2" s="1"/>
  <c r="AA1855" i="2"/>
  <c r="AB1855" i="2" s="1"/>
  <c r="AC1855" i="2" s="1"/>
  <c r="AA1860" i="2"/>
  <c r="AB1860" i="2" s="1"/>
  <c r="AC1860" i="2" s="1"/>
  <c r="AA1938" i="2"/>
  <c r="AB1938" i="2" s="1"/>
  <c r="AC1938" i="2" s="1"/>
  <c r="AA1981" i="2"/>
  <c r="AB1981" i="2" s="1"/>
  <c r="AC1981" i="2" s="1"/>
  <c r="AA2033" i="2"/>
  <c r="AB2033" i="2" s="1"/>
  <c r="AC2033" i="2" s="1"/>
  <c r="AA2037" i="2"/>
  <c r="AB2037" i="2" s="1"/>
  <c r="AC2037" i="2" s="1"/>
  <c r="AA2039" i="2"/>
  <c r="AB2039" i="2" s="1"/>
  <c r="AC2039" i="2" s="1"/>
  <c r="AA2043" i="2"/>
  <c r="AB2043" i="2" s="1"/>
  <c r="AC2043" i="2" s="1"/>
  <c r="AA2090" i="2"/>
  <c r="AB2090" i="2" s="1"/>
  <c r="AC2090" i="2" s="1"/>
  <c r="AA2094" i="2"/>
  <c r="AB2094" i="2" s="1"/>
  <c r="AC2094" i="2" s="1"/>
  <c r="AA2106" i="2"/>
  <c r="AB2106" i="2" s="1"/>
  <c r="AC2106" i="2" s="1"/>
  <c r="AA2108" i="2"/>
  <c r="AB2108" i="2" s="1"/>
  <c r="AC2108" i="2" s="1"/>
  <c r="AA2110" i="2"/>
  <c r="AB2110" i="2" s="1"/>
  <c r="AC2110" i="2" s="1"/>
  <c r="AA2112" i="2"/>
  <c r="AB2112" i="2" s="1"/>
  <c r="AC2112" i="2" s="1"/>
  <c r="AA2122" i="2"/>
  <c r="AB2122" i="2" s="1"/>
  <c r="AC2122" i="2" s="1"/>
  <c r="AA2140" i="2"/>
  <c r="AB2140" i="2" s="1"/>
  <c r="AC2140" i="2" s="1"/>
  <c r="AA2164" i="2"/>
  <c r="AB2164" i="2" s="1"/>
  <c r="AC2164" i="2" s="1"/>
  <c r="AA2208" i="2"/>
  <c r="AB2208" i="2" s="1"/>
  <c r="AC2208" i="2" s="1"/>
  <c r="AA2214" i="2"/>
  <c r="AB2214" i="2" s="1"/>
  <c r="AC2214" i="2" s="1"/>
  <c r="AA2216" i="2"/>
  <c r="AB2216" i="2" s="1"/>
  <c r="AC2216" i="2" s="1"/>
  <c r="AA2259" i="2"/>
  <c r="AB2259" i="2" s="1"/>
  <c r="AC2259" i="2" s="1"/>
  <c r="AA2261" i="2"/>
  <c r="AB2261" i="2" s="1"/>
  <c r="AC2261" i="2" s="1"/>
  <c r="AA2329" i="2"/>
  <c r="AB2329" i="2" s="1"/>
  <c r="AC2329" i="2" s="1"/>
  <c r="AA2339" i="2"/>
  <c r="AB2339" i="2" s="1"/>
  <c r="AC2339" i="2" s="1"/>
  <c r="AA2350" i="2"/>
  <c r="AB2350" i="2" s="1"/>
  <c r="AC2350" i="2" s="1"/>
  <c r="AA2367" i="2"/>
  <c r="AB2367" i="2" s="1"/>
  <c r="AC2367" i="2" s="1"/>
  <c r="AA2373" i="2"/>
  <c r="AB2373" i="2" s="1"/>
  <c r="AC2373" i="2" s="1"/>
  <c r="AA2390" i="2"/>
  <c r="AB2390" i="2" s="1"/>
  <c r="AC2390" i="2" s="1"/>
  <c r="AA2402" i="2"/>
  <c r="AB2402" i="2" s="1"/>
  <c r="AC2402" i="2" s="1"/>
  <c r="AA2403" i="2"/>
  <c r="AB2403" i="2" s="1"/>
  <c r="AC2403" i="2" s="1"/>
  <c r="AA2414" i="2"/>
  <c r="AB2414" i="2" s="1"/>
  <c r="AC2414" i="2" s="1"/>
  <c r="AA2431" i="2"/>
  <c r="AB2431" i="2" s="1"/>
  <c r="AC2431" i="2" s="1"/>
  <c r="AA2437" i="2"/>
  <c r="AB2437" i="2" s="1"/>
  <c r="AC2437" i="2" s="1"/>
  <c r="AA2441" i="2"/>
  <c r="AB2441" i="2" s="1"/>
  <c r="AC2441" i="2" s="1"/>
  <c r="AA2444" i="2"/>
  <c r="AB2444" i="2" s="1"/>
  <c r="AC2444" i="2" s="1"/>
  <c r="AA2454" i="2"/>
  <c r="AB2454" i="2" s="1"/>
  <c r="AC2454" i="2" s="1"/>
  <c r="AA2464" i="2"/>
  <c r="AB2464" i="2" s="1"/>
  <c r="AC2464" i="2" s="1"/>
  <c r="AA2467" i="2"/>
  <c r="AB2467" i="2" s="1"/>
  <c r="AC2467" i="2" s="1"/>
  <c r="AA2474" i="2"/>
  <c r="AB2474" i="2" s="1"/>
  <c r="AC2474" i="2" s="1"/>
  <c r="AA2487" i="2"/>
  <c r="AB2487" i="2" s="1"/>
  <c r="AC2487" i="2" s="1"/>
  <c r="AA2494" i="2"/>
  <c r="AB2494" i="2" s="1"/>
  <c r="AC2494" i="2" s="1"/>
  <c r="AA2497" i="2"/>
  <c r="AB2497" i="2" s="1"/>
  <c r="AC2497" i="2" s="1"/>
  <c r="AA2522" i="2"/>
  <c r="AB2522" i="2" s="1"/>
  <c r="AC2522" i="2" s="1"/>
  <c r="AA2523" i="2"/>
  <c r="AB2523" i="2" s="1"/>
  <c r="AC2523" i="2" s="1"/>
  <c r="AA2525" i="2"/>
  <c r="AB2525" i="2" s="1"/>
  <c r="AC2525" i="2" s="1"/>
  <c r="AA2528" i="2"/>
  <c r="AB2528" i="2" s="1"/>
  <c r="AC2528" i="2" s="1"/>
  <c r="AA2531" i="2"/>
  <c r="AB2531" i="2" s="1"/>
  <c r="AC2531" i="2" s="1"/>
  <c r="AA2545" i="2"/>
  <c r="AB2545" i="2" s="1"/>
  <c r="AC2545" i="2" s="1"/>
  <c r="AA2556" i="2"/>
  <c r="AB2556" i="2" s="1"/>
  <c r="AC2556" i="2" s="1"/>
  <c r="AA2561" i="2"/>
  <c r="AB2561" i="2" s="1"/>
  <c r="AC2561" i="2" s="1"/>
  <c r="AA2566" i="2"/>
  <c r="AB2566" i="2" s="1"/>
  <c r="AC2566" i="2" s="1"/>
  <c r="AA2571" i="2"/>
  <c r="AB2571" i="2" s="1"/>
  <c r="AC2571" i="2" s="1"/>
  <c r="AA2578" i="2"/>
  <c r="AB2578" i="2" s="1"/>
  <c r="AC2578" i="2" s="1"/>
  <c r="AA2580" i="2"/>
  <c r="AB2580" i="2" s="1"/>
  <c r="AC2580" i="2" s="1"/>
  <c r="AA2595" i="2"/>
  <c r="AB2595" i="2" s="1"/>
  <c r="AC2595" i="2" s="1"/>
  <c r="AA2600" i="2"/>
  <c r="AB2600" i="2" s="1"/>
  <c r="AC2600" i="2" s="1"/>
  <c r="AA2605" i="2"/>
  <c r="AB2605" i="2" s="1"/>
  <c r="AC2605" i="2" s="1"/>
  <c r="AA2617" i="2"/>
  <c r="AB2617" i="2" s="1"/>
  <c r="AC2617" i="2" s="1"/>
  <c r="AA2624" i="2"/>
  <c r="AB2624" i="2" s="1"/>
  <c r="AC2624" i="2" s="1"/>
  <c r="AA2629" i="2"/>
  <c r="AB2629" i="2" s="1"/>
  <c r="AC2629" i="2" s="1"/>
  <c r="AA2643" i="2"/>
  <c r="AB2643" i="2" s="1"/>
  <c r="AC2643" i="2" s="1"/>
  <c r="AA2645" i="2"/>
  <c r="AB2645" i="2" s="1"/>
  <c r="AC2645" i="2" s="1"/>
  <c r="AA2647" i="2"/>
  <c r="AB2647" i="2" s="1"/>
  <c r="AC2647" i="2" s="1"/>
  <c r="AA2659" i="2"/>
  <c r="AB2659" i="2" s="1"/>
  <c r="AC2659" i="2" s="1"/>
  <c r="AA2664" i="2"/>
  <c r="AB2664" i="2" s="1"/>
  <c r="AC2664" i="2" s="1"/>
  <c r="AA2666" i="2"/>
  <c r="AB2666" i="2" s="1"/>
  <c r="AC2666" i="2" s="1"/>
  <c r="AA2681" i="2"/>
  <c r="AB2681" i="2" s="1"/>
  <c r="AC2681" i="2" s="1"/>
  <c r="AA1492" i="2"/>
  <c r="AB1492" i="2" s="1"/>
  <c r="AC1492" i="2" s="1"/>
  <c r="AA1736" i="2"/>
  <c r="AB1736" i="2" s="1"/>
  <c r="AC1736" i="2" s="1"/>
  <c r="AA1882" i="2"/>
  <c r="AB1882" i="2" s="1"/>
  <c r="AC1882" i="2" s="1"/>
  <c r="AA1898" i="2"/>
  <c r="AB1898" i="2" s="1"/>
  <c r="AC1898" i="2" s="1"/>
  <c r="AA1970" i="2"/>
  <c r="AB1970" i="2" s="1"/>
  <c r="AC1970" i="2" s="1"/>
  <c r="AA1990" i="2"/>
  <c r="AB1990" i="2" s="1"/>
  <c r="AC1990" i="2" s="1"/>
  <c r="AA2017" i="2"/>
  <c r="AB2017" i="2" s="1"/>
  <c r="AC2017" i="2" s="1"/>
  <c r="AA2021" i="2"/>
  <c r="AB2021" i="2" s="1"/>
  <c r="AC2021" i="2" s="1"/>
  <c r="AA2023" i="2"/>
  <c r="AB2023" i="2" s="1"/>
  <c r="AC2023" i="2" s="1"/>
  <c r="AA2027" i="2"/>
  <c r="AB2027" i="2" s="1"/>
  <c r="AC2027" i="2" s="1"/>
  <c r="AA2074" i="2"/>
  <c r="AB2074" i="2" s="1"/>
  <c r="AC2074" i="2" s="1"/>
  <c r="AA2078" i="2"/>
  <c r="AB2078" i="2" s="1"/>
  <c r="AC2078" i="2" s="1"/>
  <c r="AA2080" i="2"/>
  <c r="AB2080" i="2" s="1"/>
  <c r="AC2080" i="2" s="1"/>
  <c r="AA2189" i="2"/>
  <c r="AB2189" i="2" s="1"/>
  <c r="AC2189" i="2" s="1"/>
  <c r="AA2242" i="2"/>
  <c r="AB2242" i="2" s="1"/>
  <c r="AC2242" i="2" s="1"/>
  <c r="AA2269" i="2"/>
  <c r="AB2269" i="2" s="1"/>
  <c r="AC2269" i="2" s="1"/>
  <c r="AA2277" i="2"/>
  <c r="AB2277" i="2" s="1"/>
  <c r="AC2277" i="2" s="1"/>
  <c r="AA2319" i="2"/>
  <c r="AB2319" i="2" s="1"/>
  <c r="AC2319" i="2" s="1"/>
  <c r="AA2333" i="2"/>
  <c r="AB2333" i="2" s="1"/>
  <c r="AC2333" i="2" s="1"/>
  <c r="AA2352" i="2"/>
  <c r="AB2352" i="2" s="1"/>
  <c r="AC2352" i="2" s="1"/>
  <c r="AA2411" i="2"/>
  <c r="AB2411" i="2" s="1"/>
  <c r="AC2411" i="2" s="1"/>
  <c r="AA2421" i="2"/>
  <c r="AB2421" i="2" s="1"/>
  <c r="AC2421" i="2" s="1"/>
  <c r="AA2424" i="2"/>
  <c r="AB2424" i="2" s="1"/>
  <c r="AC2424" i="2" s="1"/>
  <c r="AA2428" i="2"/>
  <c r="AB2428" i="2" s="1"/>
  <c r="AC2428" i="2" s="1"/>
  <c r="AA2434" i="2"/>
  <c r="AB2434" i="2" s="1"/>
  <c r="AC2434" i="2" s="1"/>
  <c r="AA2451" i="2"/>
  <c r="AB2451" i="2" s="1"/>
  <c r="AC2451" i="2" s="1"/>
  <c r="AA2468" i="2"/>
  <c r="AB2468" i="2" s="1"/>
  <c r="AC2468" i="2" s="1"/>
  <c r="AA2471" i="2"/>
  <c r="AB2471" i="2" s="1"/>
  <c r="AC2471" i="2" s="1"/>
  <c r="AA2477" i="2"/>
  <c r="AB2477" i="2" s="1"/>
  <c r="AC2477" i="2" s="1"/>
  <c r="AA2481" i="2"/>
  <c r="AB2481" i="2" s="1"/>
  <c r="AC2481" i="2" s="1"/>
  <c r="AA2491" i="2"/>
  <c r="AB2491" i="2" s="1"/>
  <c r="AC2491" i="2" s="1"/>
  <c r="AA2503" i="2"/>
  <c r="AB2503" i="2" s="1"/>
  <c r="AC2503" i="2" s="1"/>
  <c r="AA2509" i="2"/>
  <c r="AB2509" i="2" s="1"/>
  <c r="AC2509" i="2" s="1"/>
  <c r="AA2512" i="2"/>
  <c r="AB2512" i="2" s="1"/>
  <c r="AC2512" i="2" s="1"/>
  <c r="AA2514" i="2"/>
  <c r="AB2514" i="2" s="1"/>
  <c r="AC2514" i="2" s="1"/>
  <c r="AA2517" i="2"/>
  <c r="AB2517" i="2" s="1"/>
  <c r="AC2517" i="2" s="1"/>
  <c r="AA2520" i="2"/>
  <c r="AB2520" i="2" s="1"/>
  <c r="AC2520" i="2" s="1"/>
  <c r="AA2534" i="2"/>
  <c r="AB2534" i="2" s="1"/>
  <c r="AC2534" i="2" s="1"/>
  <c r="AA2537" i="2"/>
  <c r="AB2537" i="2" s="1"/>
  <c r="AC2537" i="2" s="1"/>
  <c r="AA2548" i="2"/>
  <c r="AB2548" i="2" s="1"/>
  <c r="AC2548" i="2" s="1"/>
  <c r="AA2559" i="2"/>
  <c r="AB2559" i="2" s="1"/>
  <c r="AC2559" i="2" s="1"/>
  <c r="AA2576" i="2"/>
  <c r="AB2576" i="2" s="1"/>
  <c r="AC2576" i="2" s="1"/>
  <c r="AA2583" i="2"/>
  <c r="AB2583" i="2" s="1"/>
  <c r="AC2583" i="2" s="1"/>
  <c r="AA2603" i="2"/>
  <c r="AB2603" i="2" s="1"/>
  <c r="AC2603" i="2" s="1"/>
  <c r="AA2610" i="2"/>
  <c r="AB2610" i="2" s="1"/>
  <c r="AC2610" i="2" s="1"/>
  <c r="AA2612" i="2"/>
  <c r="AB2612" i="2" s="1"/>
  <c r="AC2612" i="2" s="1"/>
  <c r="AA2622" i="2"/>
  <c r="AB2622" i="2" s="1"/>
  <c r="AC2622" i="2" s="1"/>
  <c r="AA2634" i="2"/>
  <c r="AB2634" i="2" s="1"/>
  <c r="AC2634" i="2" s="1"/>
  <c r="AA2636" i="2"/>
  <c r="AB2636" i="2" s="1"/>
  <c r="AC2636" i="2" s="1"/>
  <c r="AA2641" i="2"/>
  <c r="AB2641" i="2" s="1"/>
  <c r="AC2641" i="2" s="1"/>
  <c r="AA2652" i="2"/>
  <c r="AB2652" i="2" s="1"/>
  <c r="AC2652" i="2" s="1"/>
  <c r="AA2654" i="2"/>
  <c r="AB2654" i="2" s="1"/>
  <c r="AC2654" i="2" s="1"/>
  <c r="AA2669" i="2"/>
  <c r="AB2669" i="2" s="1"/>
  <c r="AC2669" i="2" s="1"/>
  <c r="AA2679" i="2"/>
  <c r="AB2679" i="2" s="1"/>
  <c r="AC2679" i="2" s="1"/>
  <c r="AA2684" i="2"/>
  <c r="AB2684" i="2" s="1"/>
  <c r="AC2684" i="2" s="1"/>
  <c r="AA2686" i="2"/>
  <c r="AB2686" i="2" s="1"/>
  <c r="AC2686" i="2" s="1"/>
  <c r="AA1451" i="2"/>
  <c r="AB1451" i="2" s="1"/>
  <c r="AC1451" i="2" s="1"/>
  <c r="AA1646" i="2"/>
  <c r="AB1646" i="2" s="1"/>
  <c r="AC1646" i="2" s="1"/>
  <c r="AA1698" i="2"/>
  <c r="AB1698" i="2" s="1"/>
  <c r="AC1698" i="2" s="1"/>
  <c r="AA1754" i="2"/>
  <c r="AB1754" i="2" s="1"/>
  <c r="AC1754" i="2" s="1"/>
  <c r="AA1760" i="2"/>
  <c r="AB1760" i="2" s="1"/>
  <c r="AC1760" i="2" s="1"/>
  <c r="AA1822" i="2"/>
  <c r="AB1822" i="2" s="1"/>
  <c r="AC1822" i="2" s="1"/>
  <c r="AA1834" i="2"/>
  <c r="AB1834" i="2" s="1"/>
  <c r="AC1834" i="2" s="1"/>
  <c r="AA1872" i="2"/>
  <c r="AB1872" i="2" s="1"/>
  <c r="AC1872" i="2" s="1"/>
  <c r="AA1945" i="2"/>
  <c r="AB1945" i="2" s="1"/>
  <c r="AC1945" i="2" s="1"/>
  <c r="AA2001" i="2"/>
  <c r="AB2001" i="2" s="1"/>
  <c r="AC2001" i="2" s="1"/>
  <c r="AA2005" i="2"/>
  <c r="AB2005" i="2" s="1"/>
  <c r="AC2005" i="2" s="1"/>
  <c r="AA2007" i="2"/>
  <c r="AB2007" i="2" s="1"/>
  <c r="AC2007" i="2" s="1"/>
  <c r="AA2011" i="2"/>
  <c r="AB2011" i="2" s="1"/>
  <c r="AC2011" i="2" s="1"/>
  <c r="AA2058" i="2"/>
  <c r="AB2058" i="2" s="1"/>
  <c r="AC2058" i="2" s="1"/>
  <c r="AA2062" i="2"/>
  <c r="AB2062" i="2" s="1"/>
  <c r="AC2062" i="2" s="1"/>
  <c r="AA2064" i="2"/>
  <c r="AB2064" i="2" s="1"/>
  <c r="AC2064" i="2" s="1"/>
  <c r="AA2161" i="2"/>
  <c r="AB2161" i="2" s="1"/>
  <c r="AC2161" i="2" s="1"/>
  <c r="AA2181" i="2"/>
  <c r="AB2181" i="2" s="1"/>
  <c r="AC2181" i="2" s="1"/>
  <c r="AA2191" i="2"/>
  <c r="AB2191" i="2" s="1"/>
  <c r="AC2191" i="2" s="1"/>
  <c r="AA2193" i="2"/>
  <c r="AB2193" i="2" s="1"/>
  <c r="AC2193" i="2" s="1"/>
  <c r="AA2195" i="2"/>
  <c r="AB2195" i="2" s="1"/>
  <c r="AC2195" i="2" s="1"/>
  <c r="AA2236" i="2"/>
  <c r="AB2236" i="2" s="1"/>
  <c r="AC2236" i="2" s="1"/>
  <c r="AA2250" i="2"/>
  <c r="AB2250" i="2" s="1"/>
  <c r="AC2250" i="2" s="1"/>
  <c r="AA2285" i="2"/>
  <c r="AB2285" i="2" s="1"/>
  <c r="AC2285" i="2" s="1"/>
  <c r="AA2313" i="2"/>
  <c r="AB2313" i="2" s="1"/>
  <c r="AC2313" i="2" s="1"/>
  <c r="AA2366" i="2"/>
  <c r="AB2366" i="2" s="1"/>
  <c r="AC2366" i="2" s="1"/>
  <c r="AA2369" i="2"/>
  <c r="AB2369" i="2" s="1"/>
  <c r="AC2369" i="2" s="1"/>
  <c r="AA2389" i="2"/>
  <c r="AB2389" i="2" s="1"/>
  <c r="AC2389" i="2" s="1"/>
  <c r="AA2392" i="2"/>
  <c r="AB2392" i="2" s="1"/>
  <c r="AC2392" i="2" s="1"/>
  <c r="AA2408" i="2"/>
  <c r="AB2408" i="2" s="1"/>
  <c r="AC2408" i="2" s="1"/>
  <c r="AA2415" i="2"/>
  <c r="AB2415" i="2" s="1"/>
  <c r="AC2415" i="2" s="1"/>
  <c r="AA2418" i="2"/>
  <c r="AB2418" i="2" s="1"/>
  <c r="AC2418" i="2" s="1"/>
  <c r="AA2425" i="2"/>
  <c r="AB2425" i="2" s="1"/>
  <c r="AC2425" i="2" s="1"/>
  <c r="AA2438" i="2"/>
  <c r="AB2438" i="2" s="1"/>
  <c r="AC2438" i="2" s="1"/>
  <c r="AA2448" i="2"/>
  <c r="AB2448" i="2" s="1"/>
  <c r="AC2448" i="2" s="1"/>
  <c r="AA2452" i="2"/>
  <c r="AB2452" i="2" s="1"/>
  <c r="AC2452" i="2" s="1"/>
  <c r="AA2458" i="2"/>
  <c r="AB2458" i="2" s="1"/>
  <c r="AC2458" i="2" s="1"/>
  <c r="AA2461" i="2"/>
  <c r="AB2461" i="2" s="1"/>
  <c r="AC2461" i="2" s="1"/>
  <c r="AA2478" i="2"/>
  <c r="AB2478" i="2" s="1"/>
  <c r="AC2478" i="2" s="1"/>
  <c r="AA2495" i="2"/>
  <c r="AB2495" i="2" s="1"/>
  <c r="AC2495" i="2" s="1"/>
  <c r="AA2501" i="2"/>
  <c r="AB2501" i="2" s="1"/>
  <c r="AC2501" i="2" s="1"/>
  <c r="AA2506" i="2"/>
  <c r="AB2506" i="2" s="1"/>
  <c r="AC2506" i="2" s="1"/>
  <c r="AA2515" i="2"/>
  <c r="AB2515" i="2" s="1"/>
  <c r="AC2515" i="2" s="1"/>
  <c r="AA2526" i="2"/>
  <c r="AB2526" i="2" s="1"/>
  <c r="AC2526" i="2" s="1"/>
  <c r="AA2540" i="2"/>
  <c r="AB2540" i="2" s="1"/>
  <c r="AC2540" i="2" s="1"/>
  <c r="AA2543" i="2"/>
  <c r="AB2543" i="2" s="1"/>
  <c r="AC2543" i="2" s="1"/>
  <c r="AA2551" i="2"/>
  <c r="AB2551" i="2" s="1"/>
  <c r="AC2551" i="2" s="1"/>
  <c r="AA2557" i="2"/>
  <c r="AB2557" i="2" s="1"/>
  <c r="AC2557" i="2" s="1"/>
  <c r="AA2562" i="2"/>
  <c r="AB2562" i="2" s="1"/>
  <c r="AC2562" i="2" s="1"/>
  <c r="AA2564" i="2"/>
  <c r="AB2564" i="2" s="1"/>
  <c r="AC2564" i="2" s="1"/>
  <c r="AA2569" i="2"/>
  <c r="AB2569" i="2" s="1"/>
  <c r="AC2569" i="2" s="1"/>
  <c r="AA2574" i="2"/>
  <c r="AB2574" i="2" s="1"/>
  <c r="AC2574" i="2" s="1"/>
  <c r="AA2581" i="2"/>
  <c r="AB2581" i="2" s="1"/>
  <c r="AC2581" i="2" s="1"/>
  <c r="AA2586" i="2"/>
  <c r="AB2586" i="2" s="1"/>
  <c r="AC2586" i="2" s="1"/>
  <c r="AA2588" i="2"/>
  <c r="AB2588" i="2" s="1"/>
  <c r="AC2588" i="2" s="1"/>
  <c r="AA2593" i="2"/>
  <c r="AB2593" i="2" s="1"/>
  <c r="AC2593" i="2" s="1"/>
  <c r="AA2598" i="2"/>
  <c r="AB2598" i="2" s="1"/>
  <c r="AC2598" i="2" s="1"/>
  <c r="AA2608" i="2"/>
  <c r="AB2608" i="2" s="1"/>
  <c r="AC2608" i="2" s="1"/>
  <c r="AA2615" i="2"/>
  <c r="AB2615" i="2" s="1"/>
  <c r="AC2615" i="2" s="1"/>
  <c r="AA2627" i="2"/>
  <c r="AB2627" i="2" s="1"/>
  <c r="AC2627" i="2" s="1"/>
  <c r="AA2639" i="2"/>
  <c r="AB2639" i="2" s="1"/>
  <c r="AC2639" i="2" s="1"/>
  <c r="AA2657" i="2"/>
  <c r="AB2657" i="2" s="1"/>
  <c r="AC2657" i="2" s="1"/>
  <c r="AA2667" i="2"/>
  <c r="AB2667" i="2" s="1"/>
  <c r="AC2667" i="2" s="1"/>
  <c r="AA2672" i="2"/>
  <c r="AB2672" i="2" s="1"/>
  <c r="AC2672" i="2" s="1"/>
  <c r="AA2674" i="2"/>
  <c r="AB2674" i="2" s="1"/>
  <c r="AC2674" i="2" s="1"/>
  <c r="AG3490" i="2"/>
  <c r="AH3490" i="2" s="1"/>
  <c r="AI3490" i="2" s="1"/>
  <c r="AG3489" i="2"/>
  <c r="AH3489" i="2" s="1"/>
  <c r="AI3489" i="2" s="1"/>
  <c r="AG3488" i="2"/>
  <c r="AH3488" i="2" s="1"/>
  <c r="AI3488" i="2" s="1"/>
  <c r="X3487" i="2"/>
  <c r="Y3487" i="2" s="1"/>
  <c r="Z3487" i="2" s="1"/>
  <c r="X3486" i="2"/>
  <c r="Y3486" i="2" s="1"/>
  <c r="Z3486" i="2" s="1"/>
  <c r="AA3485" i="2"/>
  <c r="AB3485" i="2" s="1"/>
  <c r="AC3485" i="2" s="1"/>
  <c r="AA3484" i="2"/>
  <c r="AB3484" i="2" s="1"/>
  <c r="AC3484" i="2" s="1"/>
  <c r="AA3483" i="2"/>
  <c r="AB3483" i="2" s="1"/>
  <c r="AC3483" i="2" s="1"/>
  <c r="AA3482" i="2"/>
  <c r="AB3482" i="2" s="1"/>
  <c r="AC3482" i="2" s="1"/>
  <c r="AA3481" i="2"/>
  <c r="AB3481" i="2" s="1"/>
  <c r="AC3481" i="2" s="1"/>
  <c r="X3480" i="2"/>
  <c r="Y3480" i="2" s="1"/>
  <c r="Z3480" i="2" s="1"/>
  <c r="X3478" i="2"/>
  <c r="Y3478" i="2" s="1"/>
  <c r="Z3478" i="2" s="1"/>
  <c r="AA3477" i="2"/>
  <c r="AB3477" i="2" s="1"/>
  <c r="AC3477" i="2" s="1"/>
  <c r="AA3476" i="2"/>
  <c r="AB3476" i="2" s="1"/>
  <c r="AC3476" i="2" s="1"/>
  <c r="AG3470" i="2"/>
  <c r="AH3470" i="2" s="1"/>
  <c r="AI3470" i="2" s="1"/>
  <c r="AG3469" i="2"/>
  <c r="AH3469" i="2" s="1"/>
  <c r="AI3469" i="2" s="1"/>
  <c r="AG3468" i="2"/>
  <c r="AH3468" i="2" s="1"/>
  <c r="AI3468" i="2" s="1"/>
  <c r="X3466" i="2"/>
  <c r="Y3466" i="2" s="1"/>
  <c r="Z3466" i="2" s="1"/>
  <c r="AA3465" i="2"/>
  <c r="AB3465" i="2" s="1"/>
  <c r="AC3465" i="2" s="1"/>
  <c r="AG3464" i="2"/>
  <c r="AH3464" i="2" s="1"/>
  <c r="AI3464" i="2" s="1"/>
  <c r="X3463" i="2"/>
  <c r="Y3463" i="2" s="1"/>
  <c r="Z3463" i="2" s="1"/>
  <c r="AG3461" i="2"/>
  <c r="AH3461" i="2" s="1"/>
  <c r="AI3461" i="2" s="1"/>
  <c r="X3460" i="2"/>
  <c r="Y3460" i="2" s="1"/>
  <c r="Z3460" i="2" s="1"/>
  <c r="AG3456" i="2"/>
  <c r="AH3456" i="2" s="1"/>
  <c r="AI3456" i="2" s="1"/>
  <c r="AJ3455" i="2"/>
  <c r="AK3455" i="2" s="1"/>
  <c r="AL3455" i="2" s="1"/>
  <c r="AJ3454" i="2"/>
  <c r="AK3454" i="2" s="1"/>
  <c r="AL3454" i="2" s="1"/>
  <c r="X3454" i="2"/>
  <c r="Y3454" i="2" s="1"/>
  <c r="Z3454" i="2" s="1"/>
  <c r="AJ3451" i="2"/>
  <c r="AK3451" i="2" s="1"/>
  <c r="AL3451" i="2" s="1"/>
  <c r="AA3450" i="2"/>
  <c r="AB3450" i="2" s="1"/>
  <c r="AC3450" i="2" s="1"/>
  <c r="AJ3448" i="2"/>
  <c r="AK3448" i="2" s="1"/>
  <c r="AL3448" i="2" s="1"/>
  <c r="AA3447" i="2"/>
  <c r="AB3447" i="2" s="1"/>
  <c r="AC3447" i="2" s="1"/>
  <c r="AG3445" i="2"/>
  <c r="AH3445" i="2" s="1"/>
  <c r="AI3445" i="2" s="1"/>
  <c r="AJ3444" i="2"/>
  <c r="AK3444" i="2" s="1"/>
  <c r="AL3444" i="2" s="1"/>
  <c r="AG3442" i="2"/>
  <c r="AH3442" i="2" s="1"/>
  <c r="AI3442" i="2" s="1"/>
  <c r="AG3441" i="2"/>
  <c r="AH3441" i="2" s="1"/>
  <c r="AI3441" i="2" s="1"/>
  <c r="X3439" i="2"/>
  <c r="Y3439" i="2" s="1"/>
  <c r="Z3439" i="2" s="1"/>
  <c r="AA3437" i="2"/>
  <c r="AB3437" i="2" s="1"/>
  <c r="AC3437" i="2" s="1"/>
  <c r="AG3435" i="2"/>
  <c r="AH3435" i="2" s="1"/>
  <c r="AI3435" i="2" s="1"/>
  <c r="AJ3434" i="2"/>
  <c r="AK3434" i="2" s="1"/>
  <c r="AL3434" i="2" s="1"/>
  <c r="X3433" i="2"/>
  <c r="Y3433" i="2" s="1"/>
  <c r="Z3433" i="2" s="1"/>
  <c r="X3430" i="2"/>
  <c r="Y3430" i="2" s="1"/>
  <c r="Z3430" i="2" s="1"/>
  <c r="AG3428" i="2"/>
  <c r="AH3428" i="2" s="1"/>
  <c r="AI3428" i="2" s="1"/>
  <c r="AA3427" i="2"/>
  <c r="AB3427" i="2" s="1"/>
  <c r="AC3427" i="2" s="1"/>
  <c r="AG3426" i="2"/>
  <c r="AH3426" i="2" s="1"/>
  <c r="AI3426" i="2" s="1"/>
  <c r="X3425" i="2"/>
  <c r="Y3425" i="2" s="1"/>
  <c r="Z3425" i="2" s="1"/>
  <c r="AA3424" i="2"/>
  <c r="AB3424" i="2" s="1"/>
  <c r="AC3424" i="2" s="1"/>
  <c r="AJ3422" i="2"/>
  <c r="AK3422" i="2" s="1"/>
  <c r="AL3422" i="2" s="1"/>
  <c r="AG3420" i="2"/>
  <c r="AH3420" i="2" s="1"/>
  <c r="AI3420" i="2" s="1"/>
  <c r="AG3419" i="2"/>
  <c r="AH3419" i="2" s="1"/>
  <c r="AI3419" i="2" s="1"/>
  <c r="AJ3416" i="2"/>
  <c r="AK3416" i="2" s="1"/>
  <c r="AL3416" i="2" s="1"/>
  <c r="AA3414" i="2"/>
  <c r="AB3414" i="2" s="1"/>
  <c r="AC3414" i="2" s="1"/>
  <c r="AG3410" i="2"/>
  <c r="AH3410" i="2" s="1"/>
  <c r="AI3410" i="2" s="1"/>
  <c r="AJ3409" i="2"/>
  <c r="AK3409" i="2" s="1"/>
  <c r="AL3409" i="2" s="1"/>
  <c r="X3409" i="2"/>
  <c r="Y3409" i="2" s="1"/>
  <c r="Z3409" i="2" s="1"/>
  <c r="AJ3406" i="2"/>
  <c r="AK3406" i="2" s="1"/>
  <c r="AL3406" i="2" s="1"/>
  <c r="X3406" i="2"/>
  <c r="Y3406" i="2" s="1"/>
  <c r="Z3406" i="2" s="1"/>
  <c r="AA3405" i="2"/>
  <c r="AB3405" i="2" s="1"/>
  <c r="AC3405" i="2" s="1"/>
  <c r="AA3402" i="2"/>
  <c r="AB3402" i="2" s="1"/>
  <c r="AC3402" i="2" s="1"/>
  <c r="AG3401" i="2"/>
  <c r="AH3401" i="2" s="1"/>
  <c r="AI3401" i="2" s="1"/>
  <c r="X3400" i="2"/>
  <c r="Y3400" i="2" s="1"/>
  <c r="Z3400" i="2" s="1"/>
  <c r="AG3398" i="2"/>
  <c r="AH3398" i="2" s="1"/>
  <c r="AI3398" i="2" s="1"/>
  <c r="AA3397" i="2"/>
  <c r="AB3397" i="2" s="1"/>
  <c r="AC3397" i="2" s="1"/>
  <c r="AJ3395" i="2"/>
  <c r="AK3395" i="2" s="1"/>
  <c r="AL3395" i="2" s="1"/>
  <c r="X3389" i="2"/>
  <c r="Y3389" i="2" s="1"/>
  <c r="Z3389" i="2" s="1"/>
  <c r="AA3387" i="2"/>
  <c r="AB3387" i="2" s="1"/>
  <c r="AC3387" i="2" s="1"/>
  <c r="AJ3385" i="2"/>
  <c r="AK3385" i="2" s="1"/>
  <c r="AL3385" i="2" s="1"/>
  <c r="AA3384" i="2"/>
  <c r="AB3384" i="2" s="1"/>
  <c r="AC3384" i="2" s="1"/>
  <c r="AJ3382" i="2"/>
  <c r="AK3382" i="2" s="1"/>
  <c r="AL3382" i="2" s="1"/>
  <c r="AA3381" i="2"/>
  <c r="AB3381" i="2" s="1"/>
  <c r="AC3381" i="2" s="1"/>
  <c r="AJ3376" i="2"/>
  <c r="AK3376" i="2" s="1"/>
  <c r="AL3376" i="2" s="1"/>
  <c r="AJ3375" i="2"/>
  <c r="AK3375" i="2" s="1"/>
  <c r="AL3375" i="2" s="1"/>
  <c r="AA3373" i="2"/>
  <c r="AB3373" i="2" s="1"/>
  <c r="AC3373" i="2" s="1"/>
  <c r="AG3372" i="2"/>
  <c r="AH3372" i="2" s="1"/>
  <c r="AI3372" i="2" s="1"/>
  <c r="AJ3371" i="2"/>
  <c r="AK3371" i="2" s="1"/>
  <c r="AL3371" i="2" s="1"/>
  <c r="X3371" i="2"/>
  <c r="Y3371" i="2" s="1"/>
  <c r="Z3371" i="2" s="1"/>
  <c r="AJ3367" i="2"/>
  <c r="AK3367" i="2" s="1"/>
  <c r="AL3367" i="2" s="1"/>
  <c r="X3367" i="2"/>
  <c r="Y3367" i="2" s="1"/>
  <c r="Z3367" i="2" s="1"/>
  <c r="X3364" i="2"/>
  <c r="Y3364" i="2" s="1"/>
  <c r="Z3364" i="2" s="1"/>
  <c r="AJ3361" i="2"/>
  <c r="AK3361" i="2" s="1"/>
  <c r="AL3361" i="2" s="1"/>
  <c r="AJ3355" i="2"/>
  <c r="AK3355" i="2" s="1"/>
  <c r="AL3355" i="2" s="1"/>
  <c r="X3355" i="2"/>
  <c r="Y3355" i="2" s="1"/>
  <c r="Z3355" i="2" s="1"/>
  <c r="AA3354" i="2"/>
  <c r="AB3354" i="2" s="1"/>
  <c r="AC3354" i="2" s="1"/>
  <c r="AJ3353" i="2"/>
  <c r="AK3353" i="2" s="1"/>
  <c r="AL3353" i="2" s="1"/>
  <c r="AA3352" i="2"/>
  <c r="AB3352" i="2" s="1"/>
  <c r="AC3352" i="2" s="1"/>
  <c r="AG3350" i="2"/>
  <c r="AH3350" i="2" s="1"/>
  <c r="AI3350" i="2" s="1"/>
  <c r="AG3347" i="2"/>
  <c r="AH3347" i="2" s="1"/>
  <c r="AI3347" i="2" s="1"/>
  <c r="AJ3346" i="2"/>
  <c r="AK3346" i="2" s="1"/>
  <c r="AL3346" i="2" s="1"/>
  <c r="AA3345" i="2"/>
  <c r="AB3345" i="2" s="1"/>
  <c r="AC3345" i="2" s="1"/>
  <c r="AA3341" i="2"/>
  <c r="AB3341" i="2" s="1"/>
  <c r="AC3341" i="2" s="1"/>
  <c r="AG3340" i="2"/>
  <c r="AH3340" i="2" s="1"/>
  <c r="AI3340" i="2" s="1"/>
  <c r="X3339" i="2"/>
  <c r="Y3339" i="2" s="1"/>
  <c r="Z3339" i="2" s="1"/>
  <c r="AJ3337" i="2"/>
  <c r="AK3337" i="2" s="1"/>
  <c r="AL3337" i="2" s="1"/>
  <c r="X3335" i="2"/>
  <c r="Y3335" i="2" s="1"/>
  <c r="Z3335" i="2" s="1"/>
  <c r="X3331" i="2"/>
  <c r="Y3331" i="2" s="1"/>
  <c r="Z3331" i="2" s="1"/>
  <c r="AJ3328" i="2"/>
  <c r="AK3328" i="2" s="1"/>
  <c r="AL3328" i="2" s="1"/>
  <c r="AJ3327" i="2"/>
  <c r="AK3327" i="2" s="1"/>
  <c r="AL3327" i="2" s="1"/>
  <c r="X3327" i="2"/>
  <c r="Y3327" i="2" s="1"/>
  <c r="Z3327" i="2" s="1"/>
  <c r="AJ3324" i="2"/>
  <c r="AK3324" i="2" s="1"/>
  <c r="AL3324" i="2" s="1"/>
  <c r="AA3323" i="2"/>
  <c r="AB3323" i="2" s="1"/>
  <c r="AC3323" i="2" s="1"/>
  <c r="AA3322" i="2"/>
  <c r="AB3322" i="2" s="1"/>
  <c r="AC3322" i="2" s="1"/>
  <c r="AJ3320" i="2"/>
  <c r="AK3320" i="2" s="1"/>
  <c r="AL3320" i="2" s="1"/>
  <c r="AA3319" i="2"/>
  <c r="AB3319" i="2" s="1"/>
  <c r="AC3319" i="2" s="1"/>
  <c r="AG3318" i="2"/>
  <c r="AH3318" i="2" s="1"/>
  <c r="AI3318" i="2" s="1"/>
  <c r="AA3317" i="2"/>
  <c r="AB3317" i="2" s="1"/>
  <c r="AC3317" i="2" s="1"/>
  <c r="AG3316" i="2"/>
  <c r="AH3316" i="2" s="1"/>
  <c r="AI3316" i="2" s="1"/>
  <c r="AA3315" i="2"/>
  <c r="AB3315" i="2" s="1"/>
  <c r="AC3315" i="2" s="1"/>
  <c r="AG3314" i="2"/>
  <c r="AH3314" i="2" s="1"/>
  <c r="AI3314" i="2" s="1"/>
  <c r="AA3313" i="2"/>
  <c r="AB3313" i="2" s="1"/>
  <c r="AC3313" i="2" s="1"/>
  <c r="AG3312" i="2"/>
  <c r="AH3312" i="2" s="1"/>
  <c r="AI3312" i="2" s="1"/>
  <c r="AJ3308" i="2"/>
  <c r="AK3308" i="2" s="1"/>
  <c r="AL3308" i="2" s="1"/>
  <c r="AJ3307" i="2"/>
  <c r="AK3307" i="2" s="1"/>
  <c r="AL3307" i="2" s="1"/>
  <c r="AA3306" i="2"/>
  <c r="AB3306" i="2" s="1"/>
  <c r="AC3306" i="2" s="1"/>
  <c r="AG3305" i="2"/>
  <c r="AH3305" i="2" s="1"/>
  <c r="AI3305" i="2" s="1"/>
  <c r="X3304" i="2"/>
  <c r="Y3304" i="2" s="1"/>
  <c r="Z3304" i="2" s="1"/>
  <c r="AJ3301" i="2"/>
  <c r="AK3301" i="2" s="1"/>
  <c r="AL3301" i="2" s="1"/>
  <c r="AA3300" i="2"/>
  <c r="AB3300" i="2" s="1"/>
  <c r="AC3300" i="2" s="1"/>
  <c r="X3293" i="2"/>
  <c r="Y3293" i="2" s="1"/>
  <c r="Z3293" i="2" s="1"/>
  <c r="AA3289" i="2"/>
  <c r="AB3289" i="2" s="1"/>
  <c r="AC3289" i="2" s="1"/>
  <c r="AG3288" i="2"/>
  <c r="AH3288" i="2" s="1"/>
  <c r="AI3288" i="2" s="1"/>
  <c r="X3287" i="2"/>
  <c r="Y3287" i="2" s="1"/>
  <c r="Z3287" i="2" s="1"/>
  <c r="AG3285" i="2"/>
  <c r="AH3285" i="2" s="1"/>
  <c r="AI3285" i="2" s="1"/>
  <c r="AA3283" i="2"/>
  <c r="AB3283" i="2" s="1"/>
  <c r="AC3283" i="2" s="1"/>
  <c r="AA3282" i="2"/>
  <c r="AB3282" i="2" s="1"/>
  <c r="AC3282" i="2" s="1"/>
  <c r="AG3279" i="2"/>
  <c r="AH3279" i="2" s="1"/>
  <c r="AI3279" i="2" s="1"/>
  <c r="AA3274" i="2"/>
  <c r="AB3274" i="2" s="1"/>
  <c r="AC3274" i="2" s="1"/>
  <c r="AA3272" i="2"/>
  <c r="AB3272" i="2" s="1"/>
  <c r="AC3272" i="2" s="1"/>
  <c r="AJ3270" i="2"/>
  <c r="AK3270" i="2" s="1"/>
  <c r="AL3270" i="2" s="1"/>
  <c r="X3270" i="2"/>
  <c r="Y3270" i="2" s="1"/>
  <c r="Z3270" i="2" s="1"/>
  <c r="X3267" i="2"/>
  <c r="Y3267" i="2" s="1"/>
  <c r="Z3267" i="2" s="1"/>
  <c r="X3260" i="2"/>
  <c r="Y3260" i="2" s="1"/>
  <c r="Z3260" i="2" s="1"/>
  <c r="AJ3257" i="2"/>
  <c r="AK3257" i="2" s="1"/>
  <c r="AL3257" i="2" s="1"/>
  <c r="X3256" i="2"/>
  <c r="Y3256" i="2" s="1"/>
  <c r="Z3256" i="2" s="1"/>
  <c r="AG3254" i="2"/>
  <c r="AH3254" i="2" s="1"/>
  <c r="AI3254" i="2" s="1"/>
  <c r="X3253" i="2"/>
  <c r="Y3253" i="2" s="1"/>
  <c r="Z3253" i="2" s="1"/>
  <c r="AJ3248" i="2"/>
  <c r="AK3248" i="2" s="1"/>
  <c r="AL3248" i="2" s="1"/>
  <c r="AG3246" i="2"/>
  <c r="AH3246" i="2" s="1"/>
  <c r="AI3246" i="2" s="1"/>
  <c r="X3245" i="2"/>
  <c r="Y3245" i="2" s="1"/>
  <c r="Z3245" i="2" s="1"/>
  <c r="AA3242" i="2"/>
  <c r="AB3242" i="2" s="1"/>
  <c r="AC3242" i="2" s="1"/>
  <c r="AJ3240" i="2"/>
  <c r="AK3240" i="2" s="1"/>
  <c r="AL3240" i="2" s="1"/>
  <c r="X3240" i="2"/>
  <c r="Y3240" i="2" s="1"/>
  <c r="Z3240" i="2" s="1"/>
  <c r="AJ3238" i="2"/>
  <c r="AK3238" i="2" s="1"/>
  <c r="AL3238" i="2" s="1"/>
  <c r="X3238" i="2"/>
  <c r="Y3238" i="2" s="1"/>
  <c r="Z3238" i="2" s="1"/>
  <c r="AA3237" i="2"/>
  <c r="AB3237" i="2" s="1"/>
  <c r="AC3237" i="2" s="1"/>
  <c r="AG3236" i="2"/>
  <c r="AH3236" i="2" s="1"/>
  <c r="AI3236" i="2" s="1"/>
  <c r="AJ3232" i="2"/>
  <c r="AK3232" i="2" s="1"/>
  <c r="AL3232" i="2" s="1"/>
  <c r="AJ3231" i="2"/>
  <c r="AK3231" i="2" s="1"/>
  <c r="AL3231" i="2" s="1"/>
  <c r="AA3230" i="2"/>
  <c r="AB3230" i="2" s="1"/>
  <c r="AC3230" i="2" s="1"/>
  <c r="AG3229" i="2"/>
  <c r="AH3229" i="2" s="1"/>
  <c r="AI3229" i="2" s="1"/>
  <c r="AA3227" i="2"/>
  <c r="AB3227" i="2" s="1"/>
  <c r="AC3227" i="2" s="1"/>
  <c r="AA3226" i="2"/>
  <c r="AB3226" i="2" s="1"/>
  <c r="AC3226" i="2" s="1"/>
  <c r="AG3225" i="2"/>
  <c r="AH3225" i="2" s="1"/>
  <c r="AI3225" i="2" s="1"/>
  <c r="AA3217" i="2"/>
  <c r="AB3217" i="2" s="1"/>
  <c r="AC3217" i="2" s="1"/>
  <c r="AG3216" i="2"/>
  <c r="AH3216" i="2" s="1"/>
  <c r="AI3216" i="2" s="1"/>
  <c r="AA3215" i="2"/>
  <c r="AB3215" i="2" s="1"/>
  <c r="AC3215" i="2" s="1"/>
  <c r="AG3214" i="2"/>
  <c r="AH3214" i="2" s="1"/>
  <c r="AI3214" i="2" s="1"/>
  <c r="AA3213" i="2"/>
  <c r="AB3213" i="2" s="1"/>
  <c r="AC3213" i="2" s="1"/>
  <c r="AG3212" i="2"/>
  <c r="AH3212" i="2" s="1"/>
  <c r="AI3212" i="2" s="1"/>
  <c r="AA3211" i="2"/>
  <c r="AB3211" i="2" s="1"/>
  <c r="AC3211" i="2" s="1"/>
  <c r="AG3210" i="2"/>
  <c r="AH3210" i="2" s="1"/>
  <c r="AI3210" i="2" s="1"/>
  <c r="AA3209" i="2"/>
  <c r="AB3209" i="2" s="1"/>
  <c r="AC3209" i="2" s="1"/>
  <c r="AG3208" i="2"/>
  <c r="AH3208" i="2" s="1"/>
  <c r="AI3208" i="2" s="1"/>
  <c r="AA3207" i="2"/>
  <c r="AB3207" i="2" s="1"/>
  <c r="AC3207" i="2" s="1"/>
  <c r="AJ3205" i="2"/>
  <c r="AK3205" i="2" s="1"/>
  <c r="AL3205" i="2" s="1"/>
  <c r="AJ3201" i="2"/>
  <c r="AK3201" i="2" s="1"/>
  <c r="AL3201" i="2" s="1"/>
  <c r="AJ3198" i="2"/>
  <c r="AK3198" i="2" s="1"/>
  <c r="AL3198" i="2" s="1"/>
  <c r="X3198" i="2"/>
  <c r="Y3198" i="2" s="1"/>
  <c r="Z3198" i="2" s="1"/>
  <c r="X3197" i="2"/>
  <c r="Y3197" i="2" s="1"/>
  <c r="Z3197" i="2" s="1"/>
  <c r="AJ3194" i="2"/>
  <c r="AK3194" i="2" s="1"/>
  <c r="AL3194" i="2" s="1"/>
  <c r="X3194" i="2"/>
  <c r="Y3194" i="2" s="1"/>
  <c r="Z3194" i="2" s="1"/>
  <c r="AA3193" i="2"/>
  <c r="AB3193" i="2" s="1"/>
  <c r="AC3193" i="2" s="1"/>
  <c r="AG3192" i="2"/>
  <c r="AH3192" i="2" s="1"/>
  <c r="AI3192" i="2" s="1"/>
  <c r="AG3191" i="2"/>
  <c r="AH3191" i="2" s="1"/>
  <c r="AI3191" i="2" s="1"/>
  <c r="AJ3187" i="2"/>
  <c r="AK3187" i="2" s="1"/>
  <c r="AL3187" i="2" s="1"/>
  <c r="X3184" i="2"/>
  <c r="Y3184" i="2" s="1"/>
  <c r="Z3184" i="2" s="1"/>
  <c r="AA3180" i="2"/>
  <c r="AB3180" i="2" s="1"/>
  <c r="AC3180" i="2" s="1"/>
  <c r="AJ3178" i="2"/>
  <c r="AK3178" i="2" s="1"/>
  <c r="AL3178" i="2" s="1"/>
  <c r="X3178" i="2"/>
  <c r="Y3178" i="2" s="1"/>
  <c r="Z3178" i="2" s="1"/>
  <c r="AJ3171" i="2"/>
  <c r="AK3171" i="2" s="1"/>
  <c r="AL3171" i="2" s="1"/>
  <c r="X3171" i="2"/>
  <c r="Y3171" i="2" s="1"/>
  <c r="Z3171" i="2" s="1"/>
  <c r="AJ3167" i="2"/>
  <c r="AK3167" i="2" s="1"/>
  <c r="AL3167" i="2" s="1"/>
  <c r="AA3166" i="2"/>
  <c r="AB3166" i="2" s="1"/>
  <c r="AC3166" i="2" s="1"/>
  <c r="AJ3164" i="2"/>
  <c r="AK3164" i="2" s="1"/>
  <c r="AL3164" i="2" s="1"/>
  <c r="AJ3163" i="2"/>
  <c r="AK3163" i="2" s="1"/>
  <c r="AL3163" i="2" s="1"/>
  <c r="AA3162" i="2"/>
  <c r="AB3162" i="2" s="1"/>
  <c r="AC3162" i="2" s="1"/>
  <c r="AA3160" i="2"/>
  <c r="AB3160" i="2" s="1"/>
  <c r="AC3160" i="2" s="1"/>
  <c r="AG3158" i="2"/>
  <c r="AH3158" i="2" s="1"/>
  <c r="AI3158" i="2" s="1"/>
  <c r="AG3155" i="2"/>
  <c r="AH3155" i="2" s="1"/>
  <c r="AI3155" i="2" s="1"/>
  <c r="AG3153" i="2"/>
  <c r="AH3153" i="2" s="1"/>
  <c r="AI3153" i="2" s="1"/>
  <c r="AJ3149" i="2"/>
  <c r="AK3149" i="2" s="1"/>
  <c r="AL3149" i="2" s="1"/>
  <c r="X3148" i="2"/>
  <c r="Y3148" i="2" s="1"/>
  <c r="Z3148" i="2" s="1"/>
  <c r="AG3146" i="2"/>
  <c r="AH3146" i="2" s="1"/>
  <c r="AI3146" i="2" s="1"/>
  <c r="X3145" i="2"/>
  <c r="Y3145" i="2" s="1"/>
  <c r="Z3145" i="2" s="1"/>
  <c r="AA3142" i="2"/>
  <c r="AB3142" i="2" s="1"/>
  <c r="AC3142" i="2" s="1"/>
  <c r="AJ3140" i="2"/>
  <c r="AK3140" i="2" s="1"/>
  <c r="AL3140" i="2" s="1"/>
  <c r="AJ3139" i="2"/>
  <c r="AK3139" i="2" s="1"/>
  <c r="AL3139" i="2" s="1"/>
  <c r="AA3136" i="2"/>
  <c r="AB3136" i="2" s="1"/>
  <c r="AC3136" i="2" s="1"/>
  <c r="AJ3134" i="2"/>
  <c r="AK3134" i="2" s="1"/>
  <c r="AL3134" i="2" s="1"/>
  <c r="X3134" i="2"/>
  <c r="Y3134" i="2" s="1"/>
  <c r="Z3134" i="2" s="1"/>
  <c r="X3133" i="2"/>
  <c r="Y3133" i="2" s="1"/>
  <c r="Z3133" i="2" s="1"/>
  <c r="AJ3124" i="2"/>
  <c r="AK3124" i="2" s="1"/>
  <c r="AL3124" i="2" s="1"/>
  <c r="X3124" i="2"/>
  <c r="Y3124" i="2" s="1"/>
  <c r="Z3124" i="2" s="1"/>
  <c r="AG3122" i="2"/>
  <c r="AH3122" i="2" s="1"/>
  <c r="AI3122" i="2" s="1"/>
  <c r="X3120" i="2"/>
  <c r="Y3120" i="2" s="1"/>
  <c r="Z3120" i="2" s="1"/>
  <c r="AG3118" i="2"/>
  <c r="AH3118" i="2" s="1"/>
  <c r="AI3118" i="2" s="1"/>
  <c r="X3113" i="2"/>
  <c r="Y3113" i="2" s="1"/>
  <c r="Z3113" i="2" s="1"/>
  <c r="AG3111" i="2"/>
  <c r="AH3111" i="2" s="1"/>
  <c r="AI3111" i="2" s="1"/>
  <c r="AA3110" i="2"/>
  <c r="AB3110" i="2" s="1"/>
  <c r="AC3110" i="2" s="1"/>
  <c r="X3108" i="2"/>
  <c r="Y3108" i="2" s="1"/>
  <c r="Z3108" i="2" s="1"/>
  <c r="X3103" i="2"/>
  <c r="Y3103" i="2" s="1"/>
  <c r="Z3103" i="2" s="1"/>
  <c r="AJ3101" i="2"/>
  <c r="AK3101" i="2" s="1"/>
  <c r="AL3101" i="2" s="1"/>
  <c r="X3100" i="2"/>
  <c r="Y3100" i="2" s="1"/>
  <c r="Z3100" i="2" s="1"/>
  <c r="AA3096" i="2"/>
  <c r="AB3096" i="2" s="1"/>
  <c r="AC3096" i="2" s="1"/>
  <c r="AA3092" i="2"/>
  <c r="AB3092" i="2" s="1"/>
  <c r="AC3092" i="2" s="1"/>
  <c r="X3089" i="2"/>
  <c r="Y3089" i="2" s="1"/>
  <c r="Z3089" i="2" s="1"/>
  <c r="X3085" i="2"/>
  <c r="Y3085" i="2" s="1"/>
  <c r="Z3085" i="2" s="1"/>
  <c r="AG3083" i="2"/>
  <c r="AH3083" i="2" s="1"/>
  <c r="AI3083" i="2" s="1"/>
  <c r="AJ3082" i="2"/>
  <c r="AK3082" i="2" s="1"/>
  <c r="AL3082" i="2" s="1"/>
  <c r="X3082" i="2"/>
  <c r="Y3082" i="2" s="1"/>
  <c r="Z3082" i="2" s="1"/>
  <c r="X3081" i="2"/>
  <c r="Y3081" i="2" s="1"/>
  <c r="Z3081" i="2" s="1"/>
  <c r="AJ3079" i="2"/>
  <c r="AK3079" i="2" s="1"/>
  <c r="AL3079" i="2" s="1"/>
  <c r="X3077" i="2"/>
  <c r="Y3077" i="2" s="1"/>
  <c r="Z3077" i="2" s="1"/>
  <c r="AG3075" i="2"/>
  <c r="AH3075" i="2" s="1"/>
  <c r="AI3075" i="2" s="1"/>
  <c r="AA3073" i="2"/>
  <c r="AB3073" i="2" s="1"/>
  <c r="AC3073" i="2" s="1"/>
  <c r="AG3072" i="2"/>
  <c r="AH3072" i="2" s="1"/>
  <c r="AI3072" i="2" s="1"/>
  <c r="AG3071" i="2"/>
  <c r="AH3071" i="2" s="1"/>
  <c r="AI3071" i="2" s="1"/>
  <c r="AJ3063" i="2"/>
  <c r="AK3063" i="2" s="1"/>
  <c r="AL3063" i="2" s="1"/>
  <c r="X3063" i="2"/>
  <c r="Y3063" i="2" s="1"/>
  <c r="Z3063" i="2" s="1"/>
  <c r="AJ3059" i="2"/>
  <c r="AK3059" i="2" s="1"/>
  <c r="AL3059" i="2" s="1"/>
  <c r="AA3058" i="2"/>
  <c r="AB3058" i="2" s="1"/>
  <c r="AC3058" i="2" s="1"/>
  <c r="AJ3056" i="2"/>
  <c r="AK3056" i="2" s="1"/>
  <c r="AL3056" i="2" s="1"/>
  <c r="AJ3053" i="2"/>
  <c r="AK3053" i="2" s="1"/>
  <c r="AL3053" i="2" s="1"/>
  <c r="X3052" i="2"/>
  <c r="Y3052" i="2" s="1"/>
  <c r="Z3052" i="2" s="1"/>
  <c r="AJ3049" i="2"/>
  <c r="AK3049" i="2" s="1"/>
  <c r="AL3049" i="2" s="1"/>
  <c r="X3048" i="2"/>
  <c r="Y3048" i="2" s="1"/>
  <c r="Z3048" i="2" s="1"/>
  <c r="AG3046" i="2"/>
  <c r="AH3046" i="2" s="1"/>
  <c r="AI3046" i="2" s="1"/>
  <c r="X3044" i="2"/>
  <c r="Y3044" i="2" s="1"/>
  <c r="Z3044" i="2" s="1"/>
  <c r="AG3042" i="2"/>
  <c r="AH3042" i="2" s="1"/>
  <c r="AI3042" i="2" s="1"/>
  <c r="AG3039" i="2"/>
  <c r="AH3039" i="2" s="1"/>
  <c r="AI3039" i="2" s="1"/>
  <c r="X3035" i="2"/>
  <c r="Y3035" i="2" s="1"/>
  <c r="Z3035" i="2" s="1"/>
  <c r="AJ3033" i="2"/>
  <c r="AK3033" i="2" s="1"/>
  <c r="AL3033" i="2" s="1"/>
  <c r="AJ3028" i="2"/>
  <c r="AK3028" i="2" s="1"/>
  <c r="AL3028" i="2" s="1"/>
  <c r="AJ3027" i="2"/>
  <c r="AK3027" i="2" s="1"/>
  <c r="AL3027" i="2" s="1"/>
  <c r="X3027" i="2"/>
  <c r="Y3027" i="2" s="1"/>
  <c r="Z3027" i="2" s="1"/>
  <c r="AG3025" i="2"/>
  <c r="AH3025" i="2" s="1"/>
  <c r="AI3025" i="2" s="1"/>
  <c r="X3020" i="2"/>
  <c r="Y3020" i="2" s="1"/>
  <c r="Z3020" i="2" s="1"/>
  <c r="AG3018" i="2"/>
  <c r="AH3018" i="2" s="1"/>
  <c r="AI3018" i="2" s="1"/>
  <c r="X3013" i="2"/>
  <c r="Y3013" i="2" s="1"/>
  <c r="Z3013" i="2" s="1"/>
  <c r="AG3011" i="2"/>
  <c r="AH3011" i="2" s="1"/>
  <c r="AI3011" i="2" s="1"/>
  <c r="AA3009" i="2"/>
  <c r="AB3009" i="2" s="1"/>
  <c r="AC3009" i="2" s="1"/>
  <c r="AG3008" i="2"/>
  <c r="AH3008" i="2" s="1"/>
  <c r="AI3008" i="2" s="1"/>
  <c r="X3007" i="2"/>
  <c r="Y3007" i="2" s="1"/>
  <c r="Z3007" i="2" s="1"/>
  <c r="AJ3004" i="2"/>
  <c r="AK3004" i="2" s="1"/>
  <c r="AL3004" i="2" s="1"/>
  <c r="AJ3003" i="2"/>
  <c r="AK3003" i="2" s="1"/>
  <c r="AL3003" i="2" s="1"/>
  <c r="AA3002" i="2"/>
  <c r="AB3002" i="2" s="1"/>
  <c r="AC3002" i="2" s="1"/>
  <c r="AG3001" i="2"/>
  <c r="AH3001" i="2" s="1"/>
  <c r="AI3001" i="2" s="1"/>
  <c r="AJ2997" i="2"/>
  <c r="AK2997" i="2" s="1"/>
  <c r="AL2997" i="2" s="1"/>
  <c r="X2996" i="2"/>
  <c r="Y2996" i="2" s="1"/>
  <c r="Z2996" i="2" s="1"/>
  <c r="AG2994" i="2"/>
  <c r="AH2994" i="2" s="1"/>
  <c r="AI2994" i="2" s="1"/>
  <c r="AA2992" i="2"/>
  <c r="AB2992" i="2" s="1"/>
  <c r="AC2992" i="2" s="1"/>
  <c r="AG2989" i="2"/>
  <c r="AH2989" i="2" s="1"/>
  <c r="AI2989" i="2" s="1"/>
  <c r="AA2988" i="2"/>
  <c r="AB2988" i="2" s="1"/>
  <c r="AC2988" i="2" s="1"/>
  <c r="AG2985" i="2"/>
  <c r="AH2985" i="2" s="1"/>
  <c r="AI2985" i="2" s="1"/>
  <c r="AA2984" i="2"/>
  <c r="AB2984" i="2" s="1"/>
  <c r="AC2984" i="2" s="1"/>
  <c r="AG2981" i="2"/>
  <c r="AH2981" i="2" s="1"/>
  <c r="AI2981" i="2" s="1"/>
  <c r="AJ2977" i="2"/>
  <c r="AK2977" i="2" s="1"/>
  <c r="AL2977" i="2" s="1"/>
  <c r="X2976" i="2"/>
  <c r="Y2976" i="2" s="1"/>
  <c r="Z2976" i="2" s="1"/>
  <c r="AG2974" i="2"/>
  <c r="AH2974" i="2" s="1"/>
  <c r="AI2974" i="2" s="1"/>
  <c r="AA2972" i="2"/>
  <c r="AB2972" i="2" s="1"/>
  <c r="AC2972" i="2" s="1"/>
  <c r="X2961" i="2"/>
  <c r="Y2961" i="2" s="1"/>
  <c r="Z2961" i="2" s="1"/>
  <c r="AA2958" i="2"/>
  <c r="AB2958" i="2" s="1"/>
  <c r="AC2958" i="2" s="1"/>
  <c r="AA2956" i="2"/>
  <c r="AB2956" i="2" s="1"/>
  <c r="AC2956" i="2" s="1"/>
  <c r="AG2953" i="2"/>
  <c r="AH2953" i="2" s="1"/>
  <c r="AI2953" i="2" s="1"/>
  <c r="AA2952" i="2"/>
  <c r="AB2952" i="2" s="1"/>
  <c r="AC2952" i="2" s="1"/>
  <c r="AG2949" i="2"/>
  <c r="AH2949" i="2" s="1"/>
  <c r="AI2949" i="2" s="1"/>
  <c r="X2948" i="2"/>
  <c r="Y2948" i="2" s="1"/>
  <c r="Z2948" i="2" s="1"/>
  <c r="AA2945" i="2"/>
  <c r="AB2945" i="2" s="1"/>
  <c r="AC2945" i="2" s="1"/>
  <c r="AG2944" i="2"/>
  <c r="AH2944" i="2" s="1"/>
  <c r="AI2944" i="2" s="1"/>
  <c r="AA2943" i="2"/>
  <c r="AB2943" i="2" s="1"/>
  <c r="AC2943" i="2" s="1"/>
  <c r="AG2942" i="2"/>
  <c r="AH2942" i="2" s="1"/>
  <c r="AI2942" i="2" s="1"/>
  <c r="X2941" i="2"/>
  <c r="Y2941" i="2" s="1"/>
  <c r="Z2941" i="2" s="1"/>
  <c r="AA2938" i="2"/>
  <c r="AB2938" i="2" s="1"/>
  <c r="AC2938" i="2" s="1"/>
  <c r="AA2936" i="2"/>
  <c r="AB2936" i="2" s="1"/>
  <c r="AC2936" i="2" s="1"/>
  <c r="AJ2934" i="2"/>
  <c r="AK2934" i="2" s="1"/>
  <c r="AL2934" i="2" s="1"/>
  <c r="X2934" i="2"/>
  <c r="Y2934" i="2" s="1"/>
  <c r="Z2934" i="2" s="1"/>
  <c r="AA2931" i="2"/>
  <c r="AB2931" i="2" s="1"/>
  <c r="AC2931" i="2" s="1"/>
  <c r="AJ2929" i="2"/>
  <c r="AK2929" i="2" s="1"/>
  <c r="AL2929" i="2" s="1"/>
  <c r="AG2927" i="2"/>
  <c r="AH2927" i="2" s="1"/>
  <c r="AI2927" i="2" s="1"/>
  <c r="AG2925" i="2"/>
  <c r="AH2925" i="2" s="1"/>
  <c r="AI2925" i="2" s="1"/>
  <c r="X2924" i="2"/>
  <c r="Y2924" i="2" s="1"/>
  <c r="Z2924" i="2" s="1"/>
  <c r="AA2921" i="2"/>
  <c r="AB2921" i="2" s="1"/>
  <c r="AC2921" i="2" s="1"/>
  <c r="AG2920" i="2"/>
  <c r="AH2920" i="2" s="1"/>
  <c r="AI2920" i="2" s="1"/>
  <c r="AJ2919" i="2"/>
  <c r="AK2919" i="2" s="1"/>
  <c r="AL2919" i="2" s="1"/>
  <c r="X2919" i="2"/>
  <c r="Y2919" i="2" s="1"/>
  <c r="Z2919" i="2" s="1"/>
  <c r="AJ2912" i="2"/>
  <c r="AK2912" i="2" s="1"/>
  <c r="AL2912" i="2" s="1"/>
  <c r="AG2910" i="2"/>
  <c r="AH2910" i="2" s="1"/>
  <c r="AI2910" i="2" s="1"/>
  <c r="X2909" i="2"/>
  <c r="Y2909" i="2" s="1"/>
  <c r="Z2909" i="2" s="1"/>
  <c r="AA2906" i="2"/>
  <c r="AB2906" i="2" s="1"/>
  <c r="AC2906" i="2" s="1"/>
  <c r="AA2904" i="2"/>
  <c r="AB2904" i="2" s="1"/>
  <c r="AC2904" i="2" s="1"/>
  <c r="AJ2902" i="2"/>
  <c r="AK2902" i="2" s="1"/>
  <c r="AL2902" i="2" s="1"/>
  <c r="X2902" i="2"/>
  <c r="Y2902" i="2" s="1"/>
  <c r="Z2902" i="2" s="1"/>
  <c r="AA2899" i="2"/>
  <c r="AB2899" i="2" s="1"/>
  <c r="AC2899" i="2" s="1"/>
  <c r="AJ2897" i="2"/>
  <c r="AK2897" i="2" s="1"/>
  <c r="AL2897" i="2" s="1"/>
  <c r="AG2895" i="2"/>
  <c r="AH2895" i="2" s="1"/>
  <c r="AI2895" i="2" s="1"/>
  <c r="AG2893" i="2"/>
  <c r="AH2893" i="2" s="1"/>
  <c r="AI2893" i="2" s="1"/>
  <c r="X2892" i="2"/>
  <c r="Y2892" i="2" s="1"/>
  <c r="Z2892" i="2" s="1"/>
  <c r="AA2889" i="2"/>
  <c r="AB2889" i="2" s="1"/>
  <c r="AC2889" i="2" s="1"/>
  <c r="AG2888" i="2"/>
  <c r="AH2888" i="2" s="1"/>
  <c r="AI2888" i="2" s="1"/>
  <c r="AJ2887" i="2"/>
  <c r="AK2887" i="2" s="1"/>
  <c r="AL2887" i="2" s="1"/>
  <c r="X2887" i="2"/>
  <c r="Y2887" i="2" s="1"/>
  <c r="Z2887" i="2" s="1"/>
  <c r="AJ2880" i="2"/>
  <c r="AK2880" i="2" s="1"/>
  <c r="AL2880" i="2" s="1"/>
  <c r="AG2878" i="2"/>
  <c r="AH2878" i="2" s="1"/>
  <c r="AI2878" i="2" s="1"/>
  <c r="X2877" i="2"/>
  <c r="Y2877" i="2" s="1"/>
  <c r="Z2877" i="2" s="1"/>
  <c r="AA2874" i="2"/>
  <c r="AB2874" i="2" s="1"/>
  <c r="AC2874" i="2" s="1"/>
  <c r="AA2872" i="2"/>
  <c r="AB2872" i="2" s="1"/>
  <c r="AC2872" i="2" s="1"/>
  <c r="AJ2870" i="2"/>
  <c r="AK2870" i="2" s="1"/>
  <c r="AL2870" i="2" s="1"/>
  <c r="X2870" i="2"/>
  <c r="Y2870" i="2" s="1"/>
  <c r="Z2870" i="2" s="1"/>
  <c r="AA2867" i="2"/>
  <c r="AB2867" i="2" s="1"/>
  <c r="AC2867" i="2" s="1"/>
  <c r="AJ2865" i="2"/>
  <c r="AK2865" i="2" s="1"/>
  <c r="AL2865" i="2" s="1"/>
  <c r="AG2863" i="2"/>
  <c r="AH2863" i="2" s="1"/>
  <c r="AI2863" i="2" s="1"/>
  <c r="AG2861" i="2"/>
  <c r="AH2861" i="2" s="1"/>
  <c r="AI2861" i="2" s="1"/>
  <c r="X2860" i="2"/>
  <c r="Y2860" i="2" s="1"/>
  <c r="Z2860" i="2" s="1"/>
  <c r="AA2857" i="2"/>
  <c r="AB2857" i="2" s="1"/>
  <c r="AC2857" i="2" s="1"/>
  <c r="AG2856" i="2"/>
  <c r="AH2856" i="2" s="1"/>
  <c r="AI2856" i="2" s="1"/>
  <c r="AJ2855" i="2"/>
  <c r="AK2855" i="2" s="1"/>
  <c r="AL2855" i="2" s="1"/>
  <c r="X2855" i="2"/>
  <c r="Y2855" i="2" s="1"/>
  <c r="Z2855" i="2" s="1"/>
  <c r="AJ2848" i="2"/>
  <c r="AK2848" i="2" s="1"/>
  <c r="AL2848" i="2" s="1"/>
  <c r="AG2846" i="2"/>
  <c r="AH2846" i="2" s="1"/>
  <c r="AI2846" i="2" s="1"/>
  <c r="X2845" i="2"/>
  <c r="Y2845" i="2" s="1"/>
  <c r="Z2845" i="2" s="1"/>
  <c r="AA2842" i="2"/>
  <c r="AB2842" i="2" s="1"/>
  <c r="AC2842" i="2" s="1"/>
  <c r="AA2840" i="2"/>
  <c r="AB2840" i="2" s="1"/>
  <c r="AC2840" i="2" s="1"/>
  <c r="AJ2838" i="2"/>
  <c r="AK2838" i="2" s="1"/>
  <c r="AL2838" i="2" s="1"/>
  <c r="X2838" i="2"/>
  <c r="Y2838" i="2" s="1"/>
  <c r="Z2838" i="2" s="1"/>
  <c r="AA2835" i="2"/>
  <c r="AB2835" i="2" s="1"/>
  <c r="AC2835" i="2" s="1"/>
  <c r="AJ2833" i="2"/>
  <c r="AK2833" i="2" s="1"/>
  <c r="AL2833" i="2" s="1"/>
  <c r="AG2831" i="2"/>
  <c r="AH2831" i="2" s="1"/>
  <c r="AI2831" i="2" s="1"/>
  <c r="AG2829" i="2"/>
  <c r="AH2829" i="2" s="1"/>
  <c r="AI2829" i="2" s="1"/>
  <c r="X2828" i="2"/>
  <c r="Y2828" i="2" s="1"/>
  <c r="Z2828" i="2" s="1"/>
  <c r="AA2825" i="2"/>
  <c r="AB2825" i="2" s="1"/>
  <c r="AC2825" i="2" s="1"/>
  <c r="AG2824" i="2"/>
  <c r="AH2824" i="2" s="1"/>
  <c r="AI2824" i="2" s="1"/>
  <c r="AJ2823" i="2"/>
  <c r="AK2823" i="2" s="1"/>
  <c r="AL2823" i="2" s="1"/>
  <c r="X2823" i="2"/>
  <c r="Y2823" i="2" s="1"/>
  <c r="Z2823" i="2" s="1"/>
  <c r="AJ2816" i="2"/>
  <c r="AK2816" i="2" s="1"/>
  <c r="AL2816" i="2" s="1"/>
  <c r="AG2814" i="2"/>
  <c r="AH2814" i="2" s="1"/>
  <c r="AI2814" i="2" s="1"/>
  <c r="X2813" i="2"/>
  <c r="Y2813" i="2" s="1"/>
  <c r="Z2813" i="2" s="1"/>
  <c r="X2811" i="2"/>
  <c r="Y2811" i="2" s="1"/>
  <c r="Z2811" i="2" s="1"/>
  <c r="AJ2809" i="2"/>
  <c r="AK2809" i="2" s="1"/>
  <c r="AL2809" i="2" s="1"/>
  <c r="X2807" i="2"/>
  <c r="Y2807" i="2" s="1"/>
  <c r="Z2807" i="2" s="1"/>
  <c r="AJ2805" i="2"/>
  <c r="AK2805" i="2" s="1"/>
  <c r="AL2805" i="2" s="1"/>
  <c r="AG2803" i="2"/>
  <c r="AH2803" i="2" s="1"/>
  <c r="AI2803" i="2" s="1"/>
  <c r="AG2801" i="2"/>
  <c r="AH2801" i="2" s="1"/>
  <c r="AI2801" i="2" s="1"/>
  <c r="X2800" i="2"/>
  <c r="Y2800" i="2" s="1"/>
  <c r="Z2800" i="2" s="1"/>
  <c r="AA2797" i="2"/>
  <c r="AB2797" i="2" s="1"/>
  <c r="AC2797" i="2" s="1"/>
  <c r="AG2796" i="2"/>
  <c r="AH2796" i="2" s="1"/>
  <c r="AI2796" i="2" s="1"/>
  <c r="AJ2795" i="2"/>
  <c r="AK2795" i="2" s="1"/>
  <c r="AL2795" i="2" s="1"/>
  <c r="X2795" i="2"/>
  <c r="Y2795" i="2" s="1"/>
  <c r="Z2795" i="2" s="1"/>
  <c r="AJ2788" i="2"/>
  <c r="AK2788" i="2" s="1"/>
  <c r="AL2788" i="2" s="1"/>
  <c r="AG2786" i="2"/>
  <c r="AH2786" i="2" s="1"/>
  <c r="AI2786" i="2" s="1"/>
  <c r="X2785" i="2"/>
  <c r="Y2785" i="2" s="1"/>
  <c r="Z2785" i="2" s="1"/>
  <c r="AA2782" i="2"/>
  <c r="AB2782" i="2" s="1"/>
  <c r="AC2782" i="2" s="1"/>
  <c r="AA2780" i="2"/>
  <c r="AB2780" i="2" s="1"/>
  <c r="AC2780" i="2" s="1"/>
  <c r="AJ2778" i="2"/>
  <c r="AK2778" i="2" s="1"/>
  <c r="AL2778" i="2" s="1"/>
  <c r="X2778" i="2"/>
  <c r="Y2778" i="2" s="1"/>
  <c r="Z2778" i="2" s="1"/>
  <c r="AA2775" i="2"/>
  <c r="AB2775" i="2" s="1"/>
  <c r="AC2775" i="2" s="1"/>
  <c r="AJ2773" i="2"/>
  <c r="AK2773" i="2" s="1"/>
  <c r="AL2773" i="2" s="1"/>
  <c r="AG2771" i="2"/>
  <c r="AH2771" i="2" s="1"/>
  <c r="AI2771" i="2" s="1"/>
  <c r="AG2769" i="2"/>
  <c r="AH2769" i="2" s="1"/>
  <c r="AI2769" i="2" s="1"/>
  <c r="X2768" i="2"/>
  <c r="Y2768" i="2" s="1"/>
  <c r="Z2768" i="2" s="1"/>
  <c r="AA2765" i="2"/>
  <c r="AB2765" i="2" s="1"/>
  <c r="AC2765" i="2" s="1"/>
  <c r="AG2764" i="2"/>
  <c r="AH2764" i="2" s="1"/>
  <c r="AI2764" i="2" s="1"/>
  <c r="AJ2763" i="2"/>
  <c r="AK2763" i="2" s="1"/>
  <c r="AL2763" i="2" s="1"/>
  <c r="X2763" i="2"/>
  <c r="Y2763" i="2" s="1"/>
  <c r="Z2763" i="2" s="1"/>
  <c r="AJ2756" i="2"/>
  <c r="AK2756" i="2" s="1"/>
  <c r="AL2756" i="2" s="1"/>
  <c r="AG2754" i="2"/>
  <c r="AH2754" i="2" s="1"/>
  <c r="AI2754" i="2" s="1"/>
  <c r="X2753" i="2"/>
  <c r="Y2753" i="2" s="1"/>
  <c r="Z2753" i="2" s="1"/>
  <c r="AA2750" i="2"/>
  <c r="AB2750" i="2" s="1"/>
  <c r="AC2750" i="2" s="1"/>
  <c r="AA2748" i="2"/>
  <c r="AB2748" i="2" s="1"/>
  <c r="AC2748" i="2" s="1"/>
  <c r="AJ2746" i="2"/>
  <c r="AK2746" i="2" s="1"/>
  <c r="AL2746" i="2" s="1"/>
  <c r="X2746" i="2"/>
  <c r="Y2746" i="2" s="1"/>
  <c r="Z2746" i="2" s="1"/>
  <c r="AA2743" i="2"/>
  <c r="AB2743" i="2" s="1"/>
  <c r="AC2743" i="2" s="1"/>
  <c r="AJ2741" i="2"/>
  <c r="AK2741" i="2" s="1"/>
  <c r="AL2741" i="2" s="1"/>
  <c r="AG2739" i="2"/>
  <c r="AH2739" i="2" s="1"/>
  <c r="AI2739" i="2" s="1"/>
  <c r="AG2737" i="2"/>
  <c r="AH2737" i="2" s="1"/>
  <c r="AI2737" i="2" s="1"/>
  <c r="X2736" i="2"/>
  <c r="Y2736" i="2" s="1"/>
  <c r="Z2736" i="2" s="1"/>
  <c r="AA2733" i="2"/>
  <c r="AB2733" i="2" s="1"/>
  <c r="AC2733" i="2" s="1"/>
  <c r="AG2732" i="2"/>
  <c r="AH2732" i="2" s="1"/>
  <c r="AI2732" i="2" s="1"/>
  <c r="AJ2731" i="2"/>
  <c r="AK2731" i="2" s="1"/>
  <c r="AL2731" i="2" s="1"/>
  <c r="X2731" i="2"/>
  <c r="Y2731" i="2" s="1"/>
  <c r="Z2731" i="2" s="1"/>
  <c r="AA2724" i="2"/>
  <c r="AB2724" i="2" s="1"/>
  <c r="AC2724" i="2" s="1"/>
  <c r="AJ2722" i="2"/>
  <c r="AK2722" i="2" s="1"/>
  <c r="AL2722" i="2" s="1"/>
  <c r="X2722" i="2"/>
  <c r="Y2722" i="2" s="1"/>
  <c r="Z2722" i="2" s="1"/>
  <c r="AA2719" i="2"/>
  <c r="AB2719" i="2" s="1"/>
  <c r="AC2719" i="2" s="1"/>
  <c r="AJ2717" i="2"/>
  <c r="AK2717" i="2" s="1"/>
  <c r="AL2717" i="2" s="1"/>
  <c r="AG2715" i="2"/>
  <c r="AH2715" i="2" s="1"/>
  <c r="AI2715" i="2" s="1"/>
  <c r="AG2713" i="2"/>
  <c r="AH2713" i="2" s="1"/>
  <c r="AI2713" i="2" s="1"/>
  <c r="X2712" i="2"/>
  <c r="Y2712" i="2" s="1"/>
  <c r="Z2712" i="2" s="1"/>
  <c r="AA2709" i="2"/>
  <c r="AB2709" i="2" s="1"/>
  <c r="AC2709" i="2" s="1"/>
  <c r="AG2708" i="2"/>
  <c r="AH2708" i="2" s="1"/>
  <c r="AI2708" i="2" s="1"/>
  <c r="AJ2707" i="2"/>
  <c r="AK2707" i="2" s="1"/>
  <c r="AL2707" i="2" s="1"/>
  <c r="X2707" i="2"/>
  <c r="Y2707" i="2" s="1"/>
  <c r="Z2707" i="2" s="1"/>
  <c r="AJ2700" i="2"/>
  <c r="AK2700" i="2" s="1"/>
  <c r="AL2700" i="2" s="1"/>
  <c r="AG2698" i="2"/>
  <c r="AH2698" i="2" s="1"/>
  <c r="AI2698" i="2" s="1"/>
  <c r="X2697" i="2"/>
  <c r="Y2697" i="2" s="1"/>
  <c r="Z2697" i="2" s="1"/>
  <c r="AA2694" i="2"/>
  <c r="AB2694" i="2" s="1"/>
  <c r="AC2694" i="2" s="1"/>
  <c r="AA2692" i="2"/>
  <c r="AB2692" i="2" s="1"/>
  <c r="AC2692" i="2" s="1"/>
  <c r="AJ2690" i="2"/>
  <c r="AK2690" i="2" s="1"/>
  <c r="AL2690" i="2" s="1"/>
  <c r="X2690" i="2"/>
  <c r="Y2690" i="2" s="1"/>
  <c r="Z2690" i="2" s="1"/>
  <c r="AA2689" i="2"/>
  <c r="AB2689" i="2" s="1"/>
  <c r="AC2689" i="2" s="1"/>
  <c r="AG2671" i="2"/>
  <c r="AH2671" i="2" s="1"/>
  <c r="AI2671" i="2" s="1"/>
  <c r="X2663" i="2"/>
  <c r="Y2663" i="2" s="1"/>
  <c r="Z2663" i="2" s="1"/>
  <c r="AG2654" i="2"/>
  <c r="AH2654" i="2" s="1"/>
  <c r="AI2654" i="2" s="1"/>
  <c r="X2638" i="2"/>
  <c r="Y2638" i="2" s="1"/>
  <c r="Z2638" i="2" s="1"/>
  <c r="AA2635" i="2"/>
  <c r="AB2635" i="2" s="1"/>
  <c r="AC2635" i="2" s="1"/>
  <c r="AG2629" i="2"/>
  <c r="AH2629" i="2" s="1"/>
  <c r="AI2629" i="2" s="1"/>
  <c r="AJ2626" i="2"/>
  <c r="AK2626" i="2" s="1"/>
  <c r="AL2626" i="2" s="1"/>
  <c r="X2621" i="2"/>
  <c r="Y2621" i="2" s="1"/>
  <c r="Z2621" i="2" s="1"/>
  <c r="AG2612" i="2"/>
  <c r="AH2612" i="2" s="1"/>
  <c r="AI2612" i="2" s="1"/>
  <c r="X2604" i="2"/>
  <c r="Y2604" i="2" s="1"/>
  <c r="Z2604" i="2" s="1"/>
  <c r="AJ2592" i="2"/>
  <c r="AK2592" i="2" s="1"/>
  <c r="AL2592" i="2" s="1"/>
  <c r="AA2584" i="2"/>
  <c r="AB2584" i="2" s="1"/>
  <c r="AC2584" i="2" s="1"/>
  <c r="AG2578" i="2"/>
  <c r="AH2578" i="2" s="1"/>
  <c r="AI2578" i="2" s="1"/>
  <c r="AG2561" i="2"/>
  <c r="AH2561" i="2" s="1"/>
  <c r="AI2561" i="2" s="1"/>
  <c r="X2553" i="2"/>
  <c r="Y2553" i="2" s="1"/>
  <c r="Z2553" i="2" s="1"/>
  <c r="X2550" i="2"/>
  <c r="Y2550" i="2" s="1"/>
  <c r="Z2550" i="2" s="1"/>
  <c r="AA2544" i="2"/>
  <c r="AB2544" i="2" s="1"/>
  <c r="AC2544" i="2" s="1"/>
  <c r="AA2541" i="2"/>
  <c r="AB2541" i="2" s="1"/>
  <c r="AC2541" i="2" s="1"/>
  <c r="AG2520" i="2"/>
  <c r="AH2520" i="2" s="1"/>
  <c r="AI2520" i="2" s="1"/>
  <c r="AG2517" i="2"/>
  <c r="AH2517" i="2" s="1"/>
  <c r="AI2517" i="2" s="1"/>
  <c r="AG2514" i="2"/>
  <c r="AH2514" i="2" s="1"/>
  <c r="AI2514" i="2" s="1"/>
  <c r="AG2511" i="2"/>
  <c r="AH2511" i="2" s="1"/>
  <c r="AI2511" i="2" s="1"/>
  <c r="AJ2505" i="2"/>
  <c r="AK2505" i="2" s="1"/>
  <c r="AL2505" i="2" s="1"/>
  <c r="X2500" i="2"/>
  <c r="Y2500" i="2" s="1"/>
  <c r="Z2500" i="2" s="1"/>
  <c r="AJ2490" i="2"/>
  <c r="AK2490" i="2" s="1"/>
  <c r="AL2490" i="2" s="1"/>
  <c r="AG2487" i="2"/>
  <c r="AH2487" i="2" s="1"/>
  <c r="AI2487" i="2" s="1"/>
  <c r="AG2481" i="2"/>
  <c r="AH2481" i="2" s="1"/>
  <c r="AI2481" i="2" s="1"/>
  <c r="AA2472" i="2"/>
  <c r="AB2472" i="2" s="1"/>
  <c r="AC2472" i="2" s="1"/>
  <c r="X2466" i="2"/>
  <c r="Y2466" i="2" s="1"/>
  <c r="Z2466" i="2" s="1"/>
  <c r="X2460" i="2"/>
  <c r="Y2460" i="2" s="1"/>
  <c r="Z2460" i="2" s="1"/>
  <c r="AJ2450" i="2"/>
  <c r="AK2450" i="2" s="1"/>
  <c r="AL2450" i="2" s="1"/>
  <c r="AG2444" i="2"/>
  <c r="AH2444" i="2" s="1"/>
  <c r="AI2444" i="2" s="1"/>
  <c r="X2423" i="2"/>
  <c r="Y2423" i="2" s="1"/>
  <c r="Z2423" i="2" s="1"/>
  <c r="AA2380" i="2"/>
  <c r="AB2380" i="2" s="1"/>
  <c r="AC2380" i="2" s="1"/>
  <c r="X2374" i="2"/>
  <c r="Y2374" i="2" s="1"/>
  <c r="Z2374" i="2" s="1"/>
  <c r="AJ2355" i="2"/>
  <c r="AK2355" i="2" s="1"/>
  <c r="AL2355" i="2" s="1"/>
  <c r="AJ2317" i="2"/>
  <c r="AK2317" i="2" s="1"/>
  <c r="AL2317" i="2" s="1"/>
  <c r="X2270" i="2"/>
  <c r="Y2270" i="2" s="1"/>
  <c r="Z2270" i="2" s="1"/>
  <c r="AA2262" i="2"/>
  <c r="AB2262" i="2" s="1"/>
  <c r="AC2262" i="2" s="1"/>
  <c r="AJ2238" i="2"/>
  <c r="AK2238" i="2" s="1"/>
  <c r="AL2238" i="2" s="1"/>
  <c r="X2223" i="2"/>
  <c r="Y2223" i="2" s="1"/>
  <c r="Z2223" i="2" s="1"/>
  <c r="X2215" i="2"/>
  <c r="Y2215" i="2" s="1"/>
  <c r="Z2215" i="2" s="1"/>
  <c r="AG2207" i="2"/>
  <c r="AH2207" i="2" s="1"/>
  <c r="AI2207" i="2" s="1"/>
  <c r="AG2199" i="2"/>
  <c r="AH2199" i="2" s="1"/>
  <c r="AI2199" i="2" s="1"/>
  <c r="AJ2191" i="2"/>
  <c r="AK2191" i="2" s="1"/>
  <c r="AL2191" i="2" s="1"/>
  <c r="AG2175" i="2"/>
  <c r="AH2175" i="2" s="1"/>
  <c r="AI2175" i="2" s="1"/>
  <c r="AJ2159" i="2"/>
  <c r="AK2159" i="2" s="1"/>
  <c r="AL2159" i="2" s="1"/>
  <c r="AA2143" i="2"/>
  <c r="AB2143" i="2" s="1"/>
  <c r="AC2143" i="2" s="1"/>
  <c r="AG2135" i="2"/>
  <c r="AH2135" i="2" s="1"/>
  <c r="AI2135" i="2" s="1"/>
  <c r="AA2127" i="2"/>
  <c r="AB2127" i="2" s="1"/>
  <c r="AC2127" i="2" s="1"/>
  <c r="AA2111" i="2"/>
  <c r="AB2111" i="2" s="1"/>
  <c r="AC2111" i="2" s="1"/>
  <c r="X2103" i="2"/>
  <c r="Y2103" i="2" s="1"/>
  <c r="Z2103" i="2" s="1"/>
  <c r="AJ2062" i="2"/>
  <c r="AK2062" i="2" s="1"/>
  <c r="AL2062" i="2" s="1"/>
  <c r="AG2054" i="2"/>
  <c r="AH2054" i="2" s="1"/>
  <c r="AI2054" i="2" s="1"/>
  <c r="AA2030" i="2"/>
  <c r="AB2030" i="2" s="1"/>
  <c r="AC2030" i="2" s="1"/>
  <c r="X2014" i="2"/>
  <c r="Y2014" i="2" s="1"/>
  <c r="Z2014" i="2" s="1"/>
  <c r="AJ2005" i="2"/>
  <c r="AK2005" i="2" s="1"/>
  <c r="AL2005" i="2" s="1"/>
  <c r="AA1926" i="2"/>
  <c r="AB1926" i="2" s="1"/>
  <c r="AC1926" i="2" s="1"/>
  <c r="AA1863" i="2"/>
  <c r="AB1863" i="2" s="1"/>
  <c r="AC1863" i="2" s="1"/>
  <c r="AG1840" i="2"/>
  <c r="AH1840" i="2" s="1"/>
  <c r="AI1840" i="2" s="1"/>
  <c r="AG1817" i="2"/>
  <c r="AH1817" i="2" s="1"/>
  <c r="AI1817" i="2" s="1"/>
  <c r="AJ1639" i="2"/>
  <c r="AK1639" i="2" s="1"/>
  <c r="AL1639" i="2" s="1"/>
  <c r="X3323" i="2"/>
  <c r="Y3323" i="2" s="1"/>
  <c r="Z3323" i="2" s="1"/>
  <c r="X3317" i="2"/>
  <c r="Y3317" i="2" s="1"/>
  <c r="Z3317" i="2" s="1"/>
  <c r="X3313" i="2"/>
  <c r="Y3313" i="2" s="1"/>
  <c r="Z3313" i="2" s="1"/>
  <c r="X3310" i="2"/>
  <c r="Y3310" i="2" s="1"/>
  <c r="Z3310" i="2" s="1"/>
  <c r="X3307" i="2"/>
  <c r="Y3307" i="2" s="1"/>
  <c r="Z3307" i="2" s="1"/>
  <c r="X3300" i="2"/>
  <c r="Y3300" i="2" s="1"/>
  <c r="Z3300" i="2" s="1"/>
  <c r="X3290" i="2"/>
  <c r="Y3290" i="2" s="1"/>
  <c r="Z3290" i="2" s="1"/>
  <c r="X3283" i="2"/>
  <c r="Y3283" i="2" s="1"/>
  <c r="Z3283" i="2" s="1"/>
  <c r="X3278" i="2"/>
  <c r="Y3278" i="2" s="1"/>
  <c r="Z3278" i="2" s="1"/>
  <c r="X3272" i="2"/>
  <c r="Y3272" i="2" s="1"/>
  <c r="Z3272" i="2" s="1"/>
  <c r="X3250" i="2"/>
  <c r="Y3250" i="2" s="1"/>
  <c r="Z3250" i="2" s="1"/>
  <c r="X3237" i="2"/>
  <c r="Y3237" i="2" s="1"/>
  <c r="Z3237" i="2" s="1"/>
  <c r="X3234" i="2"/>
  <c r="Y3234" i="2" s="1"/>
  <c r="Z3234" i="2" s="1"/>
  <c r="X3231" i="2"/>
  <c r="Y3231" i="2" s="1"/>
  <c r="Z3231" i="2" s="1"/>
  <c r="X3227" i="2"/>
  <c r="Y3227" i="2" s="1"/>
  <c r="Z3227" i="2" s="1"/>
  <c r="X3218" i="2"/>
  <c r="Y3218" i="2" s="1"/>
  <c r="Z3218" i="2" s="1"/>
  <c r="X3217" i="2"/>
  <c r="Y3217" i="2" s="1"/>
  <c r="Z3217" i="2" s="1"/>
  <c r="X3213" i="2"/>
  <c r="Y3213" i="2" s="1"/>
  <c r="Z3213" i="2" s="1"/>
  <c r="X3209" i="2"/>
  <c r="Y3209" i="2" s="1"/>
  <c r="Z3209" i="2" s="1"/>
  <c r="X3193" i="2"/>
  <c r="Y3193" i="2" s="1"/>
  <c r="Z3193" i="2" s="1"/>
  <c r="X3187" i="2"/>
  <c r="Y3187" i="2" s="1"/>
  <c r="Z3187" i="2" s="1"/>
  <c r="X3180" i="2"/>
  <c r="Y3180" i="2" s="1"/>
  <c r="Z3180" i="2" s="1"/>
  <c r="X3174" i="2"/>
  <c r="Y3174" i="2" s="1"/>
  <c r="Z3174" i="2" s="1"/>
  <c r="X3167" i="2"/>
  <c r="Y3167" i="2" s="1"/>
  <c r="Z3167" i="2" s="1"/>
  <c r="X3163" i="2"/>
  <c r="Y3163" i="2" s="1"/>
  <c r="Z3163" i="2" s="1"/>
  <c r="X3160" i="2"/>
  <c r="Y3160" i="2" s="1"/>
  <c r="Z3160" i="2" s="1"/>
  <c r="X3154" i="2"/>
  <c r="Y3154" i="2" s="1"/>
  <c r="Z3154" i="2" s="1"/>
  <c r="X3139" i="2"/>
  <c r="Y3139" i="2" s="1"/>
  <c r="Z3139" i="2" s="1"/>
  <c r="X3136" i="2"/>
  <c r="Y3136" i="2" s="1"/>
  <c r="Z3136" i="2" s="1"/>
  <c r="X3096" i="2"/>
  <c r="Y3096" i="2" s="1"/>
  <c r="Z3096" i="2" s="1"/>
  <c r="X3092" i="2"/>
  <c r="Y3092" i="2" s="1"/>
  <c r="Z3092" i="2" s="1"/>
  <c r="X3079" i="2"/>
  <c r="Y3079" i="2" s="1"/>
  <c r="Z3079" i="2" s="1"/>
  <c r="X3074" i="2"/>
  <c r="Y3074" i="2" s="1"/>
  <c r="Z3074" i="2" s="1"/>
  <c r="X3073" i="2"/>
  <c r="Y3073" i="2" s="1"/>
  <c r="Z3073" i="2" s="1"/>
  <c r="X3070" i="2"/>
  <c r="Y3070" i="2" s="1"/>
  <c r="Z3070" i="2" s="1"/>
  <c r="X3066" i="2"/>
  <c r="Y3066" i="2" s="1"/>
  <c r="Z3066" i="2" s="1"/>
  <c r="AA3061" i="2"/>
  <c r="AB3061" i="2" s="1"/>
  <c r="AC3061" i="2" s="1"/>
  <c r="AG3060" i="2"/>
  <c r="AH3060" i="2" s="1"/>
  <c r="AI3060" i="2" s="1"/>
  <c r="X3059" i="2"/>
  <c r="Y3059" i="2" s="1"/>
  <c r="Z3059" i="2" s="1"/>
  <c r="AA3055" i="2"/>
  <c r="AB3055" i="2" s="1"/>
  <c r="AC3055" i="2" s="1"/>
  <c r="AA3054" i="2"/>
  <c r="AB3054" i="2" s="1"/>
  <c r="AC3054" i="2" s="1"/>
  <c r="AG3053" i="2"/>
  <c r="AH3053" i="2" s="1"/>
  <c r="AI3053" i="2" s="1"/>
  <c r="AG3049" i="2"/>
  <c r="AH3049" i="2" s="1"/>
  <c r="AI3049" i="2" s="1"/>
  <c r="AJ3045" i="2"/>
  <c r="AK3045" i="2" s="1"/>
  <c r="AL3045" i="2" s="1"/>
  <c r="AA3037" i="2"/>
  <c r="AB3037" i="2" s="1"/>
  <c r="AC3037" i="2" s="1"/>
  <c r="AG3036" i="2"/>
  <c r="AH3036" i="2" s="1"/>
  <c r="AI3036" i="2" s="1"/>
  <c r="AG3035" i="2"/>
  <c r="AH3035" i="2" s="1"/>
  <c r="AI3035" i="2" s="1"/>
  <c r="AA3034" i="2"/>
  <c r="AB3034" i="2" s="1"/>
  <c r="AC3034" i="2" s="1"/>
  <c r="AG3033" i="2"/>
  <c r="AH3033" i="2" s="1"/>
  <c r="AI3033" i="2" s="1"/>
  <c r="AA3032" i="2"/>
  <c r="AB3032" i="2" s="1"/>
  <c r="AC3032" i="2" s="1"/>
  <c r="AA3026" i="2"/>
  <c r="AB3026" i="2" s="1"/>
  <c r="AC3026" i="2" s="1"/>
  <c r="AJ3024" i="2"/>
  <c r="AK3024" i="2" s="1"/>
  <c r="AL3024" i="2" s="1"/>
  <c r="AA3023" i="2"/>
  <c r="AB3023" i="2" s="1"/>
  <c r="AC3023" i="2" s="1"/>
  <c r="AJ3021" i="2"/>
  <c r="AK3021" i="2" s="1"/>
  <c r="AL3021" i="2" s="1"/>
  <c r="AA3016" i="2"/>
  <c r="AB3016" i="2" s="1"/>
  <c r="AC3016" i="2" s="1"/>
  <c r="AG3014" i="2"/>
  <c r="AH3014" i="2" s="1"/>
  <c r="AI3014" i="2" s="1"/>
  <c r="AJ3010" i="2"/>
  <c r="AK3010" i="2" s="1"/>
  <c r="AL3010" i="2" s="1"/>
  <c r="X3010" i="2"/>
  <c r="Y3010" i="2" s="1"/>
  <c r="Z3010" i="2" s="1"/>
  <c r="X3009" i="2"/>
  <c r="Y3009" i="2" s="1"/>
  <c r="Z3009" i="2" s="1"/>
  <c r="AG3007" i="2"/>
  <c r="AH3007" i="2" s="1"/>
  <c r="AI3007" i="2" s="1"/>
  <c r="X3003" i="2"/>
  <c r="Y3003" i="2" s="1"/>
  <c r="Z3003" i="2" s="1"/>
  <c r="AJ3000" i="2"/>
  <c r="AK3000" i="2" s="1"/>
  <c r="AL3000" i="2" s="1"/>
  <c r="AA2999" i="2"/>
  <c r="AB2999" i="2" s="1"/>
  <c r="AC2999" i="2" s="1"/>
  <c r="AA2998" i="2"/>
  <c r="AB2998" i="2" s="1"/>
  <c r="AC2998" i="2" s="1"/>
  <c r="AG2997" i="2"/>
  <c r="AH2997" i="2" s="1"/>
  <c r="AI2997" i="2" s="1"/>
  <c r="AJ2993" i="2"/>
  <c r="AK2993" i="2" s="1"/>
  <c r="AL2993" i="2" s="1"/>
  <c r="X2992" i="2"/>
  <c r="Y2992" i="2" s="1"/>
  <c r="Z2992" i="2" s="1"/>
  <c r="AJ2990" i="2"/>
  <c r="AK2990" i="2" s="1"/>
  <c r="AL2990" i="2" s="1"/>
  <c r="X2990" i="2"/>
  <c r="Y2990" i="2" s="1"/>
  <c r="Z2990" i="2" s="1"/>
  <c r="AJ2988" i="2"/>
  <c r="AK2988" i="2" s="1"/>
  <c r="AL2988" i="2" s="1"/>
  <c r="X2988" i="2"/>
  <c r="Y2988" i="2" s="1"/>
  <c r="Z2988" i="2" s="1"/>
  <c r="AJ2986" i="2"/>
  <c r="AK2986" i="2" s="1"/>
  <c r="AL2986" i="2" s="1"/>
  <c r="X2986" i="2"/>
  <c r="Y2986" i="2" s="1"/>
  <c r="Z2986" i="2" s="1"/>
  <c r="AJ2984" i="2"/>
  <c r="AK2984" i="2" s="1"/>
  <c r="AL2984" i="2" s="1"/>
  <c r="X2984" i="2"/>
  <c r="Y2984" i="2" s="1"/>
  <c r="Z2984" i="2" s="1"/>
  <c r="AJ2982" i="2"/>
  <c r="AK2982" i="2" s="1"/>
  <c r="AL2982" i="2" s="1"/>
  <c r="X2982" i="2"/>
  <c r="Y2982" i="2" s="1"/>
  <c r="Z2982" i="2" s="1"/>
  <c r="AJ2980" i="2"/>
  <c r="AK2980" i="2" s="1"/>
  <c r="AL2980" i="2" s="1"/>
  <c r="AA2979" i="2"/>
  <c r="AB2979" i="2" s="1"/>
  <c r="AC2979" i="2" s="1"/>
  <c r="AG2977" i="2"/>
  <c r="AH2977" i="2" s="1"/>
  <c r="AI2977" i="2" s="1"/>
  <c r="X2972" i="2"/>
  <c r="Y2972" i="2" s="1"/>
  <c r="Z2972" i="2" s="1"/>
  <c r="AG2970" i="2"/>
  <c r="AH2970" i="2" s="1"/>
  <c r="AI2970" i="2" s="1"/>
  <c r="AA2969" i="2"/>
  <c r="AB2969" i="2" s="1"/>
  <c r="AC2969" i="2" s="1"/>
  <c r="AG2968" i="2"/>
  <c r="AH2968" i="2" s="1"/>
  <c r="AI2968" i="2" s="1"/>
  <c r="AA2967" i="2"/>
  <c r="AB2967" i="2" s="1"/>
  <c r="AC2967" i="2" s="1"/>
  <c r="AG2966" i="2"/>
  <c r="AH2966" i="2" s="1"/>
  <c r="AI2966" i="2" s="1"/>
  <c r="AA2965" i="2"/>
  <c r="AB2965" i="2" s="1"/>
  <c r="AC2965" i="2" s="1"/>
  <c r="AG2964" i="2"/>
  <c r="AH2964" i="2" s="1"/>
  <c r="AI2964" i="2" s="1"/>
  <c r="AA2963" i="2"/>
  <c r="AB2963" i="2" s="1"/>
  <c r="AC2963" i="2" s="1"/>
  <c r="AG2962" i="2"/>
  <c r="AH2962" i="2" s="1"/>
  <c r="AI2962" i="2" s="1"/>
  <c r="AG2959" i="2"/>
  <c r="AH2959" i="2" s="1"/>
  <c r="AI2959" i="2" s="1"/>
  <c r="AG2957" i="2"/>
  <c r="AH2957" i="2" s="1"/>
  <c r="AI2957" i="2" s="1"/>
  <c r="X2956" i="2"/>
  <c r="Y2956" i="2" s="1"/>
  <c r="Z2956" i="2" s="1"/>
  <c r="AJ2954" i="2"/>
  <c r="AK2954" i="2" s="1"/>
  <c r="AL2954" i="2" s="1"/>
  <c r="X2954" i="2"/>
  <c r="Y2954" i="2" s="1"/>
  <c r="Z2954" i="2" s="1"/>
  <c r="AJ2952" i="2"/>
  <c r="AK2952" i="2" s="1"/>
  <c r="AL2952" i="2" s="1"/>
  <c r="X2952" i="2"/>
  <c r="Y2952" i="2" s="1"/>
  <c r="Z2952" i="2" s="1"/>
  <c r="AJ2950" i="2"/>
  <c r="AK2950" i="2" s="1"/>
  <c r="AL2950" i="2" s="1"/>
  <c r="X2950" i="2"/>
  <c r="Y2950" i="2" s="1"/>
  <c r="Z2950" i="2" s="1"/>
  <c r="AJ2948" i="2"/>
  <c r="AK2948" i="2" s="1"/>
  <c r="AL2948" i="2" s="1"/>
  <c r="AG2946" i="2"/>
  <c r="AH2946" i="2" s="1"/>
  <c r="AI2946" i="2" s="1"/>
  <c r="X2945" i="2"/>
  <c r="Y2945" i="2" s="1"/>
  <c r="Z2945" i="2" s="1"/>
  <c r="AJ2943" i="2"/>
  <c r="AK2943" i="2" s="1"/>
  <c r="AL2943" i="2" s="1"/>
  <c r="AJ2941" i="2"/>
  <c r="AK2941" i="2" s="1"/>
  <c r="AL2941" i="2" s="1"/>
  <c r="AG2939" i="2"/>
  <c r="AH2939" i="2" s="1"/>
  <c r="AI2939" i="2" s="1"/>
  <c r="AG2937" i="2"/>
  <c r="AH2937" i="2" s="1"/>
  <c r="AI2937" i="2" s="1"/>
  <c r="X2936" i="2"/>
  <c r="Y2936" i="2" s="1"/>
  <c r="Z2936" i="2" s="1"/>
  <c r="AA2933" i="2"/>
  <c r="AB2933" i="2" s="1"/>
  <c r="AC2933" i="2" s="1"/>
  <c r="AG2932" i="2"/>
  <c r="AH2932" i="2" s="1"/>
  <c r="AI2932" i="2" s="1"/>
  <c r="AJ2931" i="2"/>
  <c r="AK2931" i="2" s="1"/>
  <c r="AL2931" i="2" s="1"/>
  <c r="X2931" i="2"/>
  <c r="Y2931" i="2" s="1"/>
  <c r="Z2931" i="2" s="1"/>
  <c r="AJ2924" i="2"/>
  <c r="AK2924" i="2" s="1"/>
  <c r="AL2924" i="2" s="1"/>
  <c r="AG2922" i="2"/>
  <c r="AH2922" i="2" s="1"/>
  <c r="AI2922" i="2" s="1"/>
  <c r="X2921" i="2"/>
  <c r="Y2921" i="2" s="1"/>
  <c r="Z2921" i="2" s="1"/>
  <c r="AA2918" i="2"/>
  <c r="AB2918" i="2" s="1"/>
  <c r="AC2918" i="2" s="1"/>
  <c r="AA2916" i="2"/>
  <c r="AB2916" i="2" s="1"/>
  <c r="AC2916" i="2" s="1"/>
  <c r="AJ2914" i="2"/>
  <c r="AK2914" i="2" s="1"/>
  <c r="AL2914" i="2" s="1"/>
  <c r="X2914" i="2"/>
  <c r="Y2914" i="2" s="1"/>
  <c r="Z2914" i="2" s="1"/>
  <c r="AA2911" i="2"/>
  <c r="AB2911" i="2" s="1"/>
  <c r="AC2911" i="2" s="1"/>
  <c r="AJ2909" i="2"/>
  <c r="AK2909" i="2" s="1"/>
  <c r="AL2909" i="2" s="1"/>
  <c r="AG2907" i="2"/>
  <c r="AH2907" i="2" s="1"/>
  <c r="AI2907" i="2" s="1"/>
  <c r="AG2905" i="2"/>
  <c r="AH2905" i="2" s="1"/>
  <c r="AI2905" i="2" s="1"/>
  <c r="X2904" i="2"/>
  <c r="Y2904" i="2" s="1"/>
  <c r="Z2904" i="2" s="1"/>
  <c r="AA2901" i="2"/>
  <c r="AB2901" i="2" s="1"/>
  <c r="AC2901" i="2" s="1"/>
  <c r="AG2900" i="2"/>
  <c r="AH2900" i="2" s="1"/>
  <c r="AI2900" i="2" s="1"/>
  <c r="AJ2899" i="2"/>
  <c r="AK2899" i="2" s="1"/>
  <c r="AL2899" i="2" s="1"/>
  <c r="X2899" i="2"/>
  <c r="Y2899" i="2" s="1"/>
  <c r="Z2899" i="2" s="1"/>
  <c r="AJ2892" i="2"/>
  <c r="AK2892" i="2" s="1"/>
  <c r="AL2892" i="2" s="1"/>
  <c r="AG2890" i="2"/>
  <c r="AH2890" i="2" s="1"/>
  <c r="AI2890" i="2" s="1"/>
  <c r="X2889" i="2"/>
  <c r="Y2889" i="2" s="1"/>
  <c r="Z2889" i="2" s="1"/>
  <c r="AA2886" i="2"/>
  <c r="AB2886" i="2" s="1"/>
  <c r="AC2886" i="2" s="1"/>
  <c r="AA2884" i="2"/>
  <c r="AB2884" i="2" s="1"/>
  <c r="AC2884" i="2" s="1"/>
  <c r="AJ2882" i="2"/>
  <c r="AK2882" i="2" s="1"/>
  <c r="AL2882" i="2" s="1"/>
  <c r="X2882" i="2"/>
  <c r="Y2882" i="2" s="1"/>
  <c r="Z2882" i="2" s="1"/>
  <c r="AA2879" i="2"/>
  <c r="AB2879" i="2" s="1"/>
  <c r="AC2879" i="2" s="1"/>
  <c r="AJ2877" i="2"/>
  <c r="AK2877" i="2" s="1"/>
  <c r="AL2877" i="2" s="1"/>
  <c r="AG2875" i="2"/>
  <c r="AH2875" i="2" s="1"/>
  <c r="AI2875" i="2" s="1"/>
  <c r="AG2873" i="2"/>
  <c r="AH2873" i="2" s="1"/>
  <c r="AI2873" i="2" s="1"/>
  <c r="X2872" i="2"/>
  <c r="Y2872" i="2" s="1"/>
  <c r="Z2872" i="2" s="1"/>
  <c r="AA2869" i="2"/>
  <c r="AB2869" i="2" s="1"/>
  <c r="AC2869" i="2" s="1"/>
  <c r="AG2868" i="2"/>
  <c r="AH2868" i="2" s="1"/>
  <c r="AI2868" i="2" s="1"/>
  <c r="AJ2867" i="2"/>
  <c r="AK2867" i="2" s="1"/>
  <c r="AL2867" i="2" s="1"/>
  <c r="X2867" i="2"/>
  <c r="Y2867" i="2" s="1"/>
  <c r="Z2867" i="2" s="1"/>
  <c r="AJ2860" i="2"/>
  <c r="AK2860" i="2" s="1"/>
  <c r="AL2860" i="2" s="1"/>
  <c r="AG2858" i="2"/>
  <c r="AH2858" i="2" s="1"/>
  <c r="AI2858" i="2" s="1"/>
  <c r="X2857" i="2"/>
  <c r="Y2857" i="2" s="1"/>
  <c r="Z2857" i="2" s="1"/>
  <c r="AA2854" i="2"/>
  <c r="AB2854" i="2" s="1"/>
  <c r="AC2854" i="2" s="1"/>
  <c r="AA2852" i="2"/>
  <c r="AB2852" i="2" s="1"/>
  <c r="AC2852" i="2" s="1"/>
  <c r="AJ2850" i="2"/>
  <c r="AK2850" i="2" s="1"/>
  <c r="AL2850" i="2" s="1"/>
  <c r="X2850" i="2"/>
  <c r="Y2850" i="2" s="1"/>
  <c r="Z2850" i="2" s="1"/>
  <c r="AA2847" i="2"/>
  <c r="AB2847" i="2" s="1"/>
  <c r="AC2847" i="2" s="1"/>
  <c r="AJ2845" i="2"/>
  <c r="AK2845" i="2" s="1"/>
  <c r="AL2845" i="2" s="1"/>
  <c r="AG2843" i="2"/>
  <c r="AH2843" i="2" s="1"/>
  <c r="AI2843" i="2" s="1"/>
  <c r="AG2841" i="2"/>
  <c r="AH2841" i="2" s="1"/>
  <c r="AI2841" i="2" s="1"/>
  <c r="X2840" i="2"/>
  <c r="Y2840" i="2" s="1"/>
  <c r="Z2840" i="2" s="1"/>
  <c r="AA2837" i="2"/>
  <c r="AB2837" i="2" s="1"/>
  <c r="AC2837" i="2" s="1"/>
  <c r="AG2836" i="2"/>
  <c r="AH2836" i="2" s="1"/>
  <c r="AI2836" i="2" s="1"/>
  <c r="AJ2835" i="2"/>
  <c r="AK2835" i="2" s="1"/>
  <c r="AL2835" i="2" s="1"/>
  <c r="X2835" i="2"/>
  <c r="Y2835" i="2" s="1"/>
  <c r="Z2835" i="2" s="1"/>
  <c r="AJ2828" i="2"/>
  <c r="AK2828" i="2" s="1"/>
  <c r="AL2828" i="2" s="1"/>
  <c r="AG2826" i="2"/>
  <c r="AH2826" i="2" s="1"/>
  <c r="AI2826" i="2" s="1"/>
  <c r="X2825" i="2"/>
  <c r="Y2825" i="2" s="1"/>
  <c r="Z2825" i="2" s="1"/>
  <c r="AA2822" i="2"/>
  <c r="AB2822" i="2" s="1"/>
  <c r="AC2822" i="2" s="1"/>
  <c r="AA2820" i="2"/>
  <c r="AB2820" i="2" s="1"/>
  <c r="AC2820" i="2" s="1"/>
  <c r="AJ2818" i="2"/>
  <c r="AK2818" i="2" s="1"/>
  <c r="AL2818" i="2" s="1"/>
  <c r="X2818" i="2"/>
  <c r="Y2818" i="2" s="1"/>
  <c r="Z2818" i="2" s="1"/>
  <c r="AA2815" i="2"/>
  <c r="AB2815" i="2" s="1"/>
  <c r="AC2815" i="2" s="1"/>
  <c r="AJ2813" i="2"/>
  <c r="AK2813" i="2" s="1"/>
  <c r="AL2813" i="2" s="1"/>
  <c r="AG2811" i="2"/>
  <c r="AH2811" i="2" s="1"/>
  <c r="AI2811" i="2" s="1"/>
  <c r="AA2810" i="2"/>
  <c r="AB2810" i="2" s="1"/>
  <c r="AC2810" i="2" s="1"/>
  <c r="AG2807" i="2"/>
  <c r="AH2807" i="2" s="1"/>
  <c r="AI2807" i="2" s="1"/>
  <c r="AA2806" i="2"/>
  <c r="AB2806" i="2" s="1"/>
  <c r="AC2806" i="2" s="1"/>
  <c r="AJ2800" i="2"/>
  <c r="AK2800" i="2" s="1"/>
  <c r="AL2800" i="2" s="1"/>
  <c r="AG2798" i="2"/>
  <c r="AH2798" i="2" s="1"/>
  <c r="AI2798" i="2" s="1"/>
  <c r="X2797" i="2"/>
  <c r="Y2797" i="2" s="1"/>
  <c r="Z2797" i="2" s="1"/>
  <c r="AA2794" i="2"/>
  <c r="AB2794" i="2" s="1"/>
  <c r="AC2794" i="2" s="1"/>
  <c r="AA2792" i="2"/>
  <c r="AB2792" i="2" s="1"/>
  <c r="AC2792" i="2" s="1"/>
  <c r="AJ2790" i="2"/>
  <c r="AK2790" i="2" s="1"/>
  <c r="AL2790" i="2" s="1"/>
  <c r="X2790" i="2"/>
  <c r="Y2790" i="2" s="1"/>
  <c r="Z2790" i="2" s="1"/>
  <c r="AA2787" i="2"/>
  <c r="AB2787" i="2" s="1"/>
  <c r="AC2787" i="2" s="1"/>
  <c r="AJ2785" i="2"/>
  <c r="AK2785" i="2" s="1"/>
  <c r="AL2785" i="2" s="1"/>
  <c r="AG2783" i="2"/>
  <c r="AH2783" i="2" s="1"/>
  <c r="AI2783" i="2" s="1"/>
  <c r="AG2781" i="2"/>
  <c r="AH2781" i="2" s="1"/>
  <c r="AI2781" i="2" s="1"/>
  <c r="X2780" i="2"/>
  <c r="Y2780" i="2" s="1"/>
  <c r="Z2780" i="2" s="1"/>
  <c r="AA2777" i="2"/>
  <c r="AB2777" i="2" s="1"/>
  <c r="AC2777" i="2" s="1"/>
  <c r="AG2776" i="2"/>
  <c r="AH2776" i="2" s="1"/>
  <c r="AI2776" i="2" s="1"/>
  <c r="AJ2775" i="2"/>
  <c r="AK2775" i="2" s="1"/>
  <c r="AL2775" i="2" s="1"/>
  <c r="X2775" i="2"/>
  <c r="Y2775" i="2" s="1"/>
  <c r="Z2775" i="2" s="1"/>
  <c r="AJ2768" i="2"/>
  <c r="AK2768" i="2" s="1"/>
  <c r="AL2768" i="2" s="1"/>
  <c r="AG2766" i="2"/>
  <c r="AH2766" i="2" s="1"/>
  <c r="AI2766" i="2" s="1"/>
  <c r="X2765" i="2"/>
  <c r="Y2765" i="2" s="1"/>
  <c r="Z2765" i="2" s="1"/>
  <c r="AA2762" i="2"/>
  <c r="AB2762" i="2" s="1"/>
  <c r="AC2762" i="2" s="1"/>
  <c r="AA2760" i="2"/>
  <c r="AB2760" i="2" s="1"/>
  <c r="AC2760" i="2" s="1"/>
  <c r="AJ2758" i="2"/>
  <c r="AK2758" i="2" s="1"/>
  <c r="AL2758" i="2" s="1"/>
  <c r="X2758" i="2"/>
  <c r="Y2758" i="2" s="1"/>
  <c r="Z2758" i="2" s="1"/>
  <c r="AA2755" i="2"/>
  <c r="AB2755" i="2" s="1"/>
  <c r="AC2755" i="2" s="1"/>
  <c r="AJ2753" i="2"/>
  <c r="AK2753" i="2" s="1"/>
  <c r="AL2753" i="2" s="1"/>
  <c r="AG2751" i="2"/>
  <c r="AH2751" i="2" s="1"/>
  <c r="AI2751" i="2" s="1"/>
  <c r="AG2749" i="2"/>
  <c r="AH2749" i="2" s="1"/>
  <c r="AI2749" i="2" s="1"/>
  <c r="X2748" i="2"/>
  <c r="Y2748" i="2" s="1"/>
  <c r="Z2748" i="2" s="1"/>
  <c r="AA2745" i="2"/>
  <c r="AB2745" i="2" s="1"/>
  <c r="AC2745" i="2" s="1"/>
  <c r="AG2744" i="2"/>
  <c r="AH2744" i="2" s="1"/>
  <c r="AI2744" i="2" s="1"/>
  <c r="AJ2743" i="2"/>
  <c r="AK2743" i="2" s="1"/>
  <c r="AL2743" i="2" s="1"/>
  <c r="X2743" i="2"/>
  <c r="Y2743" i="2" s="1"/>
  <c r="Z2743" i="2" s="1"/>
  <c r="AJ2736" i="2"/>
  <c r="AK2736" i="2" s="1"/>
  <c r="AL2736" i="2" s="1"/>
  <c r="AG2734" i="2"/>
  <c r="AH2734" i="2" s="1"/>
  <c r="AI2734" i="2" s="1"/>
  <c r="X2733" i="2"/>
  <c r="Y2733" i="2" s="1"/>
  <c r="Z2733" i="2" s="1"/>
  <c r="AA2730" i="2"/>
  <c r="AB2730" i="2" s="1"/>
  <c r="AC2730" i="2" s="1"/>
  <c r="AA2728" i="2"/>
  <c r="AB2728" i="2" s="1"/>
  <c r="AC2728" i="2" s="1"/>
  <c r="AG2725" i="2"/>
  <c r="AH2725" i="2" s="1"/>
  <c r="AI2725" i="2" s="1"/>
  <c r="X2724" i="2"/>
  <c r="Y2724" i="2" s="1"/>
  <c r="Z2724" i="2" s="1"/>
  <c r="AA2721" i="2"/>
  <c r="AB2721" i="2" s="1"/>
  <c r="AC2721" i="2" s="1"/>
  <c r="AG2720" i="2"/>
  <c r="AH2720" i="2" s="1"/>
  <c r="AI2720" i="2" s="1"/>
  <c r="AJ2719" i="2"/>
  <c r="AK2719" i="2" s="1"/>
  <c r="AL2719" i="2" s="1"/>
  <c r="X2719" i="2"/>
  <c r="Y2719" i="2" s="1"/>
  <c r="Z2719" i="2" s="1"/>
  <c r="AJ2712" i="2"/>
  <c r="AK2712" i="2" s="1"/>
  <c r="AL2712" i="2" s="1"/>
  <c r="AG2710" i="2"/>
  <c r="AH2710" i="2" s="1"/>
  <c r="AI2710" i="2" s="1"/>
  <c r="X2709" i="2"/>
  <c r="Y2709" i="2" s="1"/>
  <c r="Z2709" i="2" s="1"/>
  <c r="AA2706" i="2"/>
  <c r="AB2706" i="2" s="1"/>
  <c r="AC2706" i="2" s="1"/>
  <c r="AA2704" i="2"/>
  <c r="AB2704" i="2" s="1"/>
  <c r="AC2704" i="2" s="1"/>
  <c r="AJ2702" i="2"/>
  <c r="AK2702" i="2" s="1"/>
  <c r="AL2702" i="2" s="1"/>
  <c r="X2702" i="2"/>
  <c r="Y2702" i="2" s="1"/>
  <c r="Z2702" i="2" s="1"/>
  <c r="AA2699" i="2"/>
  <c r="AB2699" i="2" s="1"/>
  <c r="AC2699" i="2" s="1"/>
  <c r="AJ2697" i="2"/>
  <c r="AK2697" i="2" s="1"/>
  <c r="AL2697" i="2" s="1"/>
  <c r="AG2695" i="2"/>
  <c r="AH2695" i="2" s="1"/>
  <c r="AI2695" i="2" s="1"/>
  <c r="AG2693" i="2"/>
  <c r="AH2693" i="2" s="1"/>
  <c r="AI2693" i="2" s="1"/>
  <c r="X2692" i="2"/>
  <c r="Y2692" i="2" s="1"/>
  <c r="Z2692" i="2" s="1"/>
  <c r="AG2687" i="2"/>
  <c r="AH2687" i="2" s="1"/>
  <c r="AI2687" i="2" s="1"/>
  <c r="AA2677" i="2"/>
  <c r="AB2677" i="2" s="1"/>
  <c r="AC2677" i="2" s="1"/>
  <c r="AJ2668" i="2"/>
  <c r="AK2668" i="2" s="1"/>
  <c r="AL2668" i="2" s="1"/>
  <c r="AA2660" i="2"/>
  <c r="AB2660" i="2" s="1"/>
  <c r="AC2660" i="2" s="1"/>
  <c r="AG2651" i="2"/>
  <c r="AH2651" i="2" s="1"/>
  <c r="AI2651" i="2" s="1"/>
  <c r="AG2643" i="2"/>
  <c r="AH2643" i="2" s="1"/>
  <c r="AI2643" i="2" s="1"/>
  <c r="AJ2640" i="2"/>
  <c r="AK2640" i="2" s="1"/>
  <c r="AL2640" i="2" s="1"/>
  <c r="AA2632" i="2"/>
  <c r="AB2632" i="2" s="1"/>
  <c r="AC2632" i="2" s="1"/>
  <c r="AA2618" i="2"/>
  <c r="AB2618" i="2" s="1"/>
  <c r="AC2618" i="2" s="1"/>
  <c r="AJ2609" i="2"/>
  <c r="AK2609" i="2" s="1"/>
  <c r="AL2609" i="2" s="1"/>
  <c r="AA2601" i="2"/>
  <c r="AB2601" i="2" s="1"/>
  <c r="AC2601" i="2" s="1"/>
  <c r="AG2595" i="2"/>
  <c r="AH2595" i="2" s="1"/>
  <c r="AI2595" i="2" s="1"/>
  <c r="X2587" i="2"/>
  <c r="Y2587" i="2" s="1"/>
  <c r="Z2587" i="2" s="1"/>
  <c r="AJ2575" i="2"/>
  <c r="AK2575" i="2" s="1"/>
  <c r="AL2575" i="2" s="1"/>
  <c r="X2570" i="2"/>
  <c r="Y2570" i="2" s="1"/>
  <c r="Z2570" i="2" s="1"/>
  <c r="AA2567" i="2"/>
  <c r="AB2567" i="2" s="1"/>
  <c r="AC2567" i="2" s="1"/>
  <c r="AJ2558" i="2"/>
  <c r="AK2558" i="2" s="1"/>
  <c r="AL2558" i="2" s="1"/>
  <c r="X2547" i="2"/>
  <c r="Y2547" i="2" s="1"/>
  <c r="Z2547" i="2" s="1"/>
  <c r="X2541" i="2"/>
  <c r="Y2541" i="2" s="1"/>
  <c r="Z2541" i="2" s="1"/>
  <c r="X2538" i="2"/>
  <c r="Y2538" i="2" s="1"/>
  <c r="Z2538" i="2" s="1"/>
  <c r="X2535" i="2"/>
  <c r="Y2535" i="2" s="1"/>
  <c r="Z2535" i="2" s="1"/>
  <c r="AA2532" i="2"/>
  <c r="AB2532" i="2" s="1"/>
  <c r="AC2532" i="2" s="1"/>
  <c r="AA2529" i="2"/>
  <c r="AB2529" i="2" s="1"/>
  <c r="AC2529" i="2" s="1"/>
  <c r="AG2508" i="2"/>
  <c r="AH2508" i="2" s="1"/>
  <c r="AI2508" i="2" s="1"/>
  <c r="AJ2493" i="2"/>
  <c r="AK2493" i="2" s="1"/>
  <c r="AL2493" i="2" s="1"/>
  <c r="AG2490" i="2"/>
  <c r="AH2490" i="2" s="1"/>
  <c r="AI2490" i="2" s="1"/>
  <c r="AG2484" i="2"/>
  <c r="AH2484" i="2" s="1"/>
  <c r="AI2484" i="2" s="1"/>
  <c r="AA2475" i="2"/>
  <c r="AB2475" i="2" s="1"/>
  <c r="AC2475" i="2" s="1"/>
  <c r="X2469" i="2"/>
  <c r="Y2469" i="2" s="1"/>
  <c r="Z2469" i="2" s="1"/>
  <c r="X2463" i="2"/>
  <c r="Y2463" i="2" s="1"/>
  <c r="Z2463" i="2" s="1"/>
  <c r="AJ2453" i="2"/>
  <c r="AK2453" i="2" s="1"/>
  <c r="AL2453" i="2" s="1"/>
  <c r="AG2450" i="2"/>
  <c r="AH2450" i="2" s="1"/>
  <c r="AI2450" i="2" s="1"/>
  <c r="AG2447" i="2"/>
  <c r="AH2447" i="2" s="1"/>
  <c r="AI2447" i="2" s="1"/>
  <c r="AG2441" i="2"/>
  <c r="AH2441" i="2" s="1"/>
  <c r="AI2441" i="2" s="1"/>
  <c r="AA2435" i="2"/>
  <c r="AB2435" i="2" s="1"/>
  <c r="AC2435" i="2" s="1"/>
  <c r="AA2432" i="2"/>
  <c r="AB2432" i="2" s="1"/>
  <c r="AC2432" i="2" s="1"/>
  <c r="X2429" i="2"/>
  <c r="Y2429" i="2" s="1"/>
  <c r="Z2429" i="2" s="1"/>
  <c r="X2426" i="2"/>
  <c r="Y2426" i="2" s="1"/>
  <c r="Z2426" i="2" s="1"/>
  <c r="X2420" i="2"/>
  <c r="Y2420" i="2" s="1"/>
  <c r="Z2420" i="2" s="1"/>
  <c r="AJ2413" i="2"/>
  <c r="AK2413" i="2" s="1"/>
  <c r="AL2413" i="2" s="1"/>
  <c r="AJ2410" i="2"/>
  <c r="AK2410" i="2" s="1"/>
  <c r="AL2410" i="2" s="1"/>
  <c r="AG2407" i="2"/>
  <c r="AH2407" i="2" s="1"/>
  <c r="AI2407" i="2" s="1"/>
  <c r="AJ2398" i="2"/>
  <c r="AK2398" i="2" s="1"/>
  <c r="AL2398" i="2" s="1"/>
  <c r="AA2386" i="2"/>
  <c r="AB2386" i="2" s="1"/>
  <c r="AC2386" i="2" s="1"/>
  <c r="AJ2361" i="2"/>
  <c r="AK2361" i="2" s="1"/>
  <c r="AL2361" i="2" s="1"/>
  <c r="AG2355" i="2"/>
  <c r="AH2355" i="2" s="1"/>
  <c r="AI2355" i="2" s="1"/>
  <c r="AA2349" i="2"/>
  <c r="AB2349" i="2" s="1"/>
  <c r="AC2349" i="2" s="1"/>
  <c r="AA2342" i="2"/>
  <c r="AB2342" i="2" s="1"/>
  <c r="AC2342" i="2" s="1"/>
  <c r="AG2317" i="2"/>
  <c r="AH2317" i="2" s="1"/>
  <c r="AI2317" i="2" s="1"/>
  <c r="AA2309" i="2"/>
  <c r="AB2309" i="2" s="1"/>
  <c r="AC2309" i="2" s="1"/>
  <c r="AA2293" i="2"/>
  <c r="AB2293" i="2" s="1"/>
  <c r="AC2293" i="2" s="1"/>
  <c r="X2262" i="2"/>
  <c r="Y2262" i="2" s="1"/>
  <c r="Z2262" i="2" s="1"/>
  <c r="AA2254" i="2"/>
  <c r="AB2254" i="2" s="1"/>
  <c r="AC2254" i="2" s="1"/>
  <c r="AG2246" i="2"/>
  <c r="AH2246" i="2" s="1"/>
  <c r="AI2246" i="2" s="1"/>
  <c r="AG2238" i="2"/>
  <c r="AH2238" i="2" s="1"/>
  <c r="AI2238" i="2" s="1"/>
  <c r="AG2230" i="2"/>
  <c r="AH2230" i="2" s="1"/>
  <c r="AI2230" i="2" s="1"/>
  <c r="AA2183" i="2"/>
  <c r="AB2183" i="2" s="1"/>
  <c r="AC2183" i="2" s="1"/>
  <c r="X2159" i="2"/>
  <c r="Y2159" i="2" s="1"/>
  <c r="Z2159" i="2" s="1"/>
  <c r="X2143" i="2"/>
  <c r="Y2143" i="2" s="1"/>
  <c r="Z2143" i="2" s="1"/>
  <c r="AJ2078" i="2"/>
  <c r="AK2078" i="2" s="1"/>
  <c r="AL2078" i="2" s="1"/>
  <c r="AG2070" i="2"/>
  <c r="AH2070" i="2" s="1"/>
  <c r="AI2070" i="2" s="1"/>
  <c r="AA2046" i="2"/>
  <c r="AB2046" i="2" s="1"/>
  <c r="AC2046" i="2" s="1"/>
  <c r="X2030" i="2"/>
  <c r="Y2030" i="2" s="1"/>
  <c r="Z2030" i="2" s="1"/>
  <c r="AJ2021" i="2"/>
  <c r="AK2021" i="2" s="1"/>
  <c r="AL2021" i="2" s="1"/>
  <c r="AG2005" i="2"/>
  <c r="AH2005" i="2" s="1"/>
  <c r="AI2005" i="2" s="1"/>
  <c r="AA1925" i="2"/>
  <c r="AB1925" i="2" s="1"/>
  <c r="AC1925" i="2" s="1"/>
  <c r="AA1905" i="2"/>
  <c r="AB1905" i="2" s="1"/>
  <c r="AC1905" i="2" s="1"/>
  <c r="AA1794" i="2"/>
  <c r="AB1794" i="2" s="1"/>
  <c r="AC1794" i="2" s="1"/>
  <c r="X1747" i="2"/>
  <c r="Y1747" i="2" s="1"/>
  <c r="Z1747" i="2" s="1"/>
  <c r="X3357" i="2"/>
  <c r="Y3357" i="2" s="1"/>
  <c r="Z3357" i="2" s="1"/>
  <c r="X3352" i="2"/>
  <c r="Y3352" i="2" s="1"/>
  <c r="Z3352" i="2" s="1"/>
  <c r="X3346" i="2"/>
  <c r="Y3346" i="2" s="1"/>
  <c r="Z3346" i="2" s="1"/>
  <c r="X3341" i="2"/>
  <c r="Y3341" i="2" s="1"/>
  <c r="Z3341" i="2" s="1"/>
  <c r="X3289" i="2"/>
  <c r="Y3289" i="2" s="1"/>
  <c r="Z3289" i="2" s="1"/>
  <c r="AA6" i="2"/>
  <c r="AB6" i="2" s="1"/>
  <c r="AC6" i="2" s="1"/>
  <c r="AA3490" i="2"/>
  <c r="AB3490" i="2" s="1"/>
  <c r="AC3490" i="2" s="1"/>
  <c r="AJ3487" i="2"/>
  <c r="AK3487" i="2" s="1"/>
  <c r="AL3487" i="2" s="1"/>
  <c r="AJ3478" i="2"/>
  <c r="AK3478" i="2" s="1"/>
  <c r="AL3478" i="2" s="1"/>
  <c r="X3475" i="2"/>
  <c r="Y3475" i="2" s="1"/>
  <c r="Z3475" i="2" s="1"/>
  <c r="AA3471" i="2"/>
  <c r="AB3471" i="2" s="1"/>
  <c r="AC3471" i="2" s="1"/>
  <c r="AA3470" i="2"/>
  <c r="AB3470" i="2" s="1"/>
  <c r="AC3470" i="2" s="1"/>
  <c r="AG3467" i="2"/>
  <c r="AH3467" i="2" s="1"/>
  <c r="AI3467" i="2" s="1"/>
  <c r="AJ3466" i="2"/>
  <c r="AK3466" i="2" s="1"/>
  <c r="AL3466" i="2" s="1"/>
  <c r="AJ3465" i="2"/>
  <c r="AK3465" i="2" s="1"/>
  <c r="AL3465" i="2" s="1"/>
  <c r="AJ3463" i="2"/>
  <c r="AK3463" i="2" s="1"/>
  <c r="AL3463" i="2" s="1"/>
  <c r="AJ3460" i="2"/>
  <c r="AK3460" i="2" s="1"/>
  <c r="AL3460" i="2" s="1"/>
  <c r="AA3458" i="2"/>
  <c r="AB3458" i="2" s="1"/>
  <c r="AC3458" i="2" s="1"/>
  <c r="AA3457" i="2"/>
  <c r="AB3457" i="2" s="1"/>
  <c r="AC3457" i="2" s="1"/>
  <c r="AG3454" i="2"/>
  <c r="AH3454" i="2" s="1"/>
  <c r="AI3454" i="2" s="1"/>
  <c r="X3453" i="2"/>
  <c r="Y3453" i="2" s="1"/>
  <c r="Z3453" i="2" s="1"/>
  <c r="AA3452" i="2"/>
  <c r="AB3452" i="2" s="1"/>
  <c r="AC3452" i="2" s="1"/>
  <c r="AG3451" i="2"/>
  <c r="AH3451" i="2" s="1"/>
  <c r="AI3451" i="2" s="1"/>
  <c r="X3450" i="2"/>
  <c r="Y3450" i="2" s="1"/>
  <c r="Z3450" i="2" s="1"/>
  <c r="AJ3447" i="2"/>
  <c r="AK3447" i="2" s="1"/>
  <c r="AL3447" i="2" s="1"/>
  <c r="AA3446" i="2"/>
  <c r="AB3446" i="2" s="1"/>
  <c r="AC3446" i="2" s="1"/>
  <c r="AG3440" i="2"/>
  <c r="AH3440" i="2" s="1"/>
  <c r="AI3440" i="2" s="1"/>
  <c r="AJ3438" i="2"/>
  <c r="AK3438" i="2" s="1"/>
  <c r="AL3438" i="2" s="1"/>
  <c r="X3438" i="2"/>
  <c r="Y3438" i="2" s="1"/>
  <c r="Z3438" i="2" s="1"/>
  <c r="AA3436" i="2"/>
  <c r="AB3436" i="2" s="1"/>
  <c r="AC3436" i="2" s="1"/>
  <c r="AG3434" i="2"/>
  <c r="AH3434" i="2" s="1"/>
  <c r="AI3434" i="2" s="1"/>
  <c r="AJ3433" i="2"/>
  <c r="AK3433" i="2" s="1"/>
  <c r="AL3433" i="2" s="1"/>
  <c r="X3432" i="2"/>
  <c r="Y3432" i="2" s="1"/>
  <c r="Z3432" i="2" s="1"/>
  <c r="X3429" i="2"/>
  <c r="Y3429" i="2" s="1"/>
  <c r="Z3429" i="2" s="1"/>
  <c r="X3427" i="2"/>
  <c r="Y3427" i="2" s="1"/>
  <c r="Z3427" i="2" s="1"/>
  <c r="AJ3425" i="2"/>
  <c r="AK3425" i="2" s="1"/>
  <c r="AL3425" i="2" s="1"/>
  <c r="AG3422" i="2"/>
  <c r="AH3422" i="2" s="1"/>
  <c r="AI3422" i="2" s="1"/>
  <c r="X3421" i="2"/>
  <c r="Y3421" i="2" s="1"/>
  <c r="Z3421" i="2" s="1"/>
  <c r="AA3420" i="2"/>
  <c r="AB3420" i="2" s="1"/>
  <c r="AC3420" i="2" s="1"/>
  <c r="AJ3418" i="2"/>
  <c r="AK3418" i="2" s="1"/>
  <c r="AL3418" i="2" s="1"/>
  <c r="AA3417" i="2"/>
  <c r="AB3417" i="2" s="1"/>
  <c r="AC3417" i="2" s="1"/>
  <c r="AG3416" i="2"/>
  <c r="AH3416" i="2" s="1"/>
  <c r="AI3416" i="2" s="1"/>
  <c r="AA3413" i="2"/>
  <c r="AB3413" i="2" s="1"/>
  <c r="AC3413" i="2" s="1"/>
  <c r="AG3412" i="2"/>
  <c r="AH3412" i="2" s="1"/>
  <c r="AI3412" i="2" s="1"/>
  <c r="AJ3411" i="2"/>
  <c r="AK3411" i="2" s="1"/>
  <c r="AL3411" i="2" s="1"/>
  <c r="X3411" i="2"/>
  <c r="Y3411" i="2" s="1"/>
  <c r="Z3411" i="2" s="1"/>
  <c r="AG3406" i="2"/>
  <c r="AH3406" i="2" s="1"/>
  <c r="AI3406" i="2" s="1"/>
  <c r="AJ3405" i="2"/>
  <c r="AK3405" i="2" s="1"/>
  <c r="AL3405" i="2" s="1"/>
  <c r="X3399" i="2"/>
  <c r="Y3399" i="2" s="1"/>
  <c r="Z3399" i="2" s="1"/>
  <c r="AJ3397" i="2"/>
  <c r="AK3397" i="2" s="1"/>
  <c r="AL3397" i="2" s="1"/>
  <c r="AG3395" i="2"/>
  <c r="AH3395" i="2" s="1"/>
  <c r="AI3395" i="2" s="1"/>
  <c r="X3393" i="2"/>
  <c r="Y3393" i="2" s="1"/>
  <c r="Z3393" i="2" s="1"/>
  <c r="AA3390" i="2"/>
  <c r="AB3390" i="2" s="1"/>
  <c r="AC3390" i="2" s="1"/>
  <c r="AA3386" i="2"/>
  <c r="AB3386" i="2" s="1"/>
  <c r="AC3386" i="2" s="1"/>
  <c r="AJ3384" i="2"/>
  <c r="AK3384" i="2" s="1"/>
  <c r="AL3384" i="2" s="1"/>
  <c r="AA3383" i="2"/>
  <c r="AB3383" i="2" s="1"/>
  <c r="AC3383" i="2" s="1"/>
  <c r="AG3382" i="2"/>
  <c r="AH3382" i="2" s="1"/>
  <c r="AI3382" i="2" s="1"/>
  <c r="X3381" i="2"/>
  <c r="Y3381" i="2" s="1"/>
  <c r="Z3381" i="2" s="1"/>
  <c r="AG3380" i="2"/>
  <c r="AH3380" i="2" s="1"/>
  <c r="AI3380" i="2" s="1"/>
  <c r="AA3379" i="2"/>
  <c r="AB3379" i="2" s="1"/>
  <c r="AC3379" i="2" s="1"/>
  <c r="AG3376" i="2"/>
  <c r="AH3376" i="2" s="1"/>
  <c r="AI3376" i="2" s="1"/>
  <c r="AG3375" i="2"/>
  <c r="AH3375" i="2" s="1"/>
  <c r="AI3375" i="2" s="1"/>
  <c r="X3373" i="2"/>
  <c r="Y3373" i="2" s="1"/>
  <c r="Z3373" i="2" s="1"/>
  <c r="AG3371" i="2"/>
  <c r="AH3371" i="2" s="1"/>
  <c r="AI3371" i="2" s="1"/>
  <c r="AJ3370" i="2"/>
  <c r="AK3370" i="2" s="1"/>
  <c r="AL3370" i="2" s="1"/>
  <c r="X3370" i="2"/>
  <c r="Y3370" i="2" s="1"/>
  <c r="Z3370" i="2" s="1"/>
  <c r="X3369" i="2"/>
  <c r="Y3369" i="2" s="1"/>
  <c r="Z3369" i="2" s="1"/>
  <c r="AG3367" i="2"/>
  <c r="AH3367" i="2" s="1"/>
  <c r="AI3367" i="2" s="1"/>
  <c r="AG3365" i="2"/>
  <c r="AH3365" i="2" s="1"/>
  <c r="AI3365" i="2" s="1"/>
  <c r="AG3355" i="2"/>
  <c r="AH3355" i="2" s="1"/>
  <c r="AI3355" i="2" s="1"/>
  <c r="AJ3354" i="2"/>
  <c r="AK3354" i="2" s="1"/>
  <c r="AL3354" i="2" s="1"/>
  <c r="AG3349" i="2"/>
  <c r="AH3349" i="2" s="1"/>
  <c r="AI3349" i="2" s="1"/>
  <c r="X3348" i="2"/>
  <c r="Y3348" i="2" s="1"/>
  <c r="Z3348" i="2" s="1"/>
  <c r="AG3346" i="2"/>
  <c r="AH3346" i="2" s="1"/>
  <c r="AI3346" i="2" s="1"/>
  <c r="X3345" i="2"/>
  <c r="Y3345" i="2" s="1"/>
  <c r="Z3345" i="2" s="1"/>
  <c r="AG3344" i="2"/>
  <c r="AH3344" i="2" s="1"/>
  <c r="AI3344" i="2" s="1"/>
  <c r="AJ3343" i="2"/>
  <c r="AK3343" i="2" s="1"/>
  <c r="AL3343" i="2" s="1"/>
  <c r="AA3343" i="2"/>
  <c r="AB3343" i="2" s="1"/>
  <c r="AC3343" i="2" s="1"/>
  <c r="AJ3341" i="2"/>
  <c r="AK3341" i="2" s="1"/>
  <c r="AL3341" i="2" s="1"/>
  <c r="AJ3334" i="2"/>
  <c r="AK3334" i="2" s="1"/>
  <c r="AL3334" i="2" s="1"/>
  <c r="X3334" i="2"/>
  <c r="Y3334" i="2" s="1"/>
  <c r="Z3334" i="2" s="1"/>
  <c r="X3333" i="2"/>
  <c r="Y3333" i="2" s="1"/>
  <c r="Z3333" i="2" s="1"/>
  <c r="AJ3330" i="2"/>
  <c r="AK3330" i="2" s="1"/>
  <c r="AL3330" i="2" s="1"/>
  <c r="X3330" i="2"/>
  <c r="Y3330" i="2" s="1"/>
  <c r="Z3330" i="2" s="1"/>
  <c r="AA3329" i="2"/>
  <c r="AB3329" i="2" s="1"/>
  <c r="AC3329" i="2" s="1"/>
  <c r="AG3328" i="2"/>
  <c r="AH3328" i="2" s="1"/>
  <c r="AI3328" i="2" s="1"/>
  <c r="AG3327" i="2"/>
  <c r="AH3327" i="2" s="1"/>
  <c r="AI3327" i="2" s="1"/>
  <c r="AJ3326" i="2"/>
  <c r="AK3326" i="2" s="1"/>
  <c r="AL3326" i="2" s="1"/>
  <c r="X3326" i="2"/>
  <c r="Y3326" i="2" s="1"/>
  <c r="Z3326" i="2" s="1"/>
  <c r="AA3325" i="2"/>
  <c r="AB3325" i="2" s="1"/>
  <c r="AC3325" i="2" s="1"/>
  <c r="AG3324" i="2"/>
  <c r="AH3324" i="2" s="1"/>
  <c r="AI3324" i="2" s="1"/>
  <c r="AA3321" i="2"/>
  <c r="AB3321" i="2" s="1"/>
  <c r="AC3321" i="2" s="1"/>
  <c r="AG3320" i="2"/>
  <c r="AH3320" i="2" s="1"/>
  <c r="AI3320" i="2" s="1"/>
  <c r="X3319" i="2"/>
  <c r="Y3319" i="2" s="1"/>
  <c r="Z3319" i="2" s="1"/>
  <c r="AJ3317" i="2"/>
  <c r="AK3317" i="2" s="1"/>
  <c r="AL3317" i="2" s="1"/>
  <c r="X3315" i="2"/>
  <c r="Y3315" i="2" s="1"/>
  <c r="Z3315" i="2" s="1"/>
  <c r="AJ3313" i="2"/>
  <c r="AK3313" i="2" s="1"/>
  <c r="AL3313" i="2" s="1"/>
  <c r="AA3309" i="2"/>
  <c r="AB3309" i="2" s="1"/>
  <c r="AC3309" i="2" s="1"/>
  <c r="AG3308" i="2"/>
  <c r="AH3308" i="2" s="1"/>
  <c r="AI3308" i="2" s="1"/>
  <c r="AG3307" i="2"/>
  <c r="AH3307" i="2" s="1"/>
  <c r="AI3307" i="2" s="1"/>
  <c r="AA3303" i="2"/>
  <c r="AB3303" i="2" s="1"/>
  <c r="AC3303" i="2" s="1"/>
  <c r="AA3302" i="2"/>
  <c r="AB3302" i="2" s="1"/>
  <c r="AC3302" i="2" s="1"/>
  <c r="X3297" i="2"/>
  <c r="Y3297" i="2" s="1"/>
  <c r="Z3297" i="2" s="1"/>
  <c r="AJ3295" i="2"/>
  <c r="AK3295" i="2" s="1"/>
  <c r="AL3295" i="2" s="1"/>
  <c r="X3292" i="2"/>
  <c r="Y3292" i="2" s="1"/>
  <c r="Z3292" i="2" s="1"/>
  <c r="AJ3286" i="2"/>
  <c r="AK3286" i="2" s="1"/>
  <c r="AL3286" i="2" s="1"/>
  <c r="X3286" i="2"/>
  <c r="Y3286" i="2" s="1"/>
  <c r="Z3286" i="2" s="1"/>
  <c r="AG3281" i="2"/>
  <c r="AH3281" i="2" s="1"/>
  <c r="AI3281" i="2" s="1"/>
  <c r="AA3280" i="2"/>
  <c r="AB3280" i="2" s="1"/>
  <c r="AC3280" i="2" s="1"/>
  <c r="X3277" i="2"/>
  <c r="Y3277" i="2" s="1"/>
  <c r="Z3277" i="2" s="1"/>
  <c r="AJ3272" i="2"/>
  <c r="AK3272" i="2" s="1"/>
  <c r="AL3272" i="2" s="1"/>
  <c r="AG3270" i="2"/>
  <c r="AH3270" i="2" s="1"/>
  <c r="AI3270" i="2" s="1"/>
  <c r="X3269" i="2"/>
  <c r="Y3269" i="2" s="1"/>
  <c r="Z3269" i="2" s="1"/>
  <c r="AJ3266" i="2"/>
  <c r="AK3266" i="2" s="1"/>
  <c r="AL3266" i="2" s="1"/>
  <c r="X3266" i="2"/>
  <c r="Y3266" i="2" s="1"/>
  <c r="Z3266" i="2" s="1"/>
  <c r="AJ3264" i="2"/>
  <c r="AK3264" i="2" s="1"/>
  <c r="AL3264" i="2" s="1"/>
  <c r="X3264" i="2"/>
  <c r="Y3264" i="2" s="1"/>
  <c r="Z3264" i="2" s="1"/>
  <c r="AJ3262" i="2"/>
  <c r="AK3262" i="2" s="1"/>
  <c r="AL3262" i="2" s="1"/>
  <c r="X3262" i="2"/>
  <c r="Y3262" i="2" s="1"/>
  <c r="Z3262" i="2" s="1"/>
  <c r="AJ3260" i="2"/>
  <c r="AK3260" i="2" s="1"/>
  <c r="AL3260" i="2" s="1"/>
  <c r="AA3259" i="2"/>
  <c r="AB3259" i="2" s="1"/>
  <c r="AC3259" i="2" s="1"/>
  <c r="AA3258" i="2"/>
  <c r="AB3258" i="2" s="1"/>
  <c r="AC3258" i="2" s="1"/>
  <c r="AJ3256" i="2"/>
  <c r="AK3256" i="2" s="1"/>
  <c r="AL3256" i="2" s="1"/>
  <c r="AA3255" i="2"/>
  <c r="AB3255" i="2" s="1"/>
  <c r="AC3255" i="2" s="1"/>
  <c r="X3252" i="2"/>
  <c r="Y3252" i="2" s="1"/>
  <c r="Z3252" i="2" s="1"/>
  <c r="AA3249" i="2"/>
  <c r="AB3249" i="2" s="1"/>
  <c r="AC3249" i="2" s="1"/>
  <c r="AG3248" i="2"/>
  <c r="AH3248" i="2" s="1"/>
  <c r="AI3248" i="2" s="1"/>
  <c r="AJ3247" i="2"/>
  <c r="AK3247" i="2" s="1"/>
  <c r="AL3247" i="2" s="1"/>
  <c r="X3247" i="2"/>
  <c r="Y3247" i="2" s="1"/>
  <c r="Z3247" i="2" s="1"/>
  <c r="AA3241" i="2"/>
  <c r="AB3241" i="2" s="1"/>
  <c r="AC3241" i="2" s="1"/>
  <c r="AG3240" i="2"/>
  <c r="AH3240" i="2" s="1"/>
  <c r="AI3240" i="2" s="1"/>
  <c r="AA3239" i="2"/>
  <c r="AB3239" i="2" s="1"/>
  <c r="AC3239" i="2" s="1"/>
  <c r="AG3238" i="2"/>
  <c r="AH3238" i="2" s="1"/>
  <c r="AI3238" i="2" s="1"/>
  <c r="AA3233" i="2"/>
  <c r="AB3233" i="2" s="1"/>
  <c r="AC3233" i="2" s="1"/>
  <c r="AG3232" i="2"/>
  <c r="AH3232" i="2" s="1"/>
  <c r="AI3232" i="2" s="1"/>
  <c r="AG3231" i="2"/>
  <c r="AH3231" i="2" s="1"/>
  <c r="AI3231" i="2" s="1"/>
  <c r="AJ3223" i="2"/>
  <c r="AK3223" i="2" s="1"/>
  <c r="AL3223" i="2" s="1"/>
  <c r="X3223" i="2"/>
  <c r="Y3223" i="2" s="1"/>
  <c r="Z3223" i="2" s="1"/>
  <c r="AG3221" i="2"/>
  <c r="AH3221" i="2" s="1"/>
  <c r="AI3221" i="2" s="1"/>
  <c r="X3220" i="2"/>
  <c r="Y3220" i="2" s="1"/>
  <c r="Z3220" i="2" s="1"/>
  <c r="X3215" i="2"/>
  <c r="Y3215" i="2" s="1"/>
  <c r="Z3215" i="2" s="1"/>
  <c r="AJ3213" i="2"/>
  <c r="AK3213" i="2" s="1"/>
  <c r="AL3213" i="2" s="1"/>
  <c r="X3211" i="2"/>
  <c r="Y3211" i="2" s="1"/>
  <c r="Z3211" i="2" s="1"/>
  <c r="AJ3209" i="2"/>
  <c r="AK3209" i="2" s="1"/>
  <c r="AL3209" i="2" s="1"/>
  <c r="X3207" i="2"/>
  <c r="Y3207" i="2" s="1"/>
  <c r="Z3207" i="2" s="1"/>
  <c r="AJ3204" i="2"/>
  <c r="AK3204" i="2" s="1"/>
  <c r="AL3204" i="2" s="1"/>
  <c r="AJ3203" i="2"/>
  <c r="AK3203" i="2" s="1"/>
  <c r="AL3203" i="2" s="1"/>
  <c r="X3203" i="2"/>
  <c r="Y3203" i="2" s="1"/>
  <c r="Z3203" i="2" s="1"/>
  <c r="AJ3200" i="2"/>
  <c r="AK3200" i="2" s="1"/>
  <c r="AL3200" i="2" s="1"/>
  <c r="X3200" i="2"/>
  <c r="Y3200" i="2" s="1"/>
  <c r="Z3200" i="2" s="1"/>
  <c r="AG3198" i="2"/>
  <c r="AH3198" i="2" s="1"/>
  <c r="AI3198" i="2" s="1"/>
  <c r="X3196" i="2"/>
  <c r="Y3196" i="2" s="1"/>
  <c r="Z3196" i="2" s="1"/>
  <c r="AG3194" i="2"/>
  <c r="AH3194" i="2" s="1"/>
  <c r="AI3194" i="2" s="1"/>
  <c r="AA3192" i="2"/>
  <c r="AB3192" i="2" s="1"/>
  <c r="AC3192" i="2" s="1"/>
  <c r="AJ3190" i="2"/>
  <c r="AK3190" i="2" s="1"/>
  <c r="AL3190" i="2" s="1"/>
  <c r="X3190" i="2"/>
  <c r="Y3190" i="2" s="1"/>
  <c r="Z3190" i="2" s="1"/>
  <c r="X3189" i="2"/>
  <c r="Y3189" i="2" s="1"/>
  <c r="Z3189" i="2" s="1"/>
  <c r="AG3187" i="2"/>
  <c r="AH3187" i="2" s="1"/>
  <c r="AI3187" i="2" s="1"/>
  <c r="AA3186" i="2"/>
  <c r="AB3186" i="2" s="1"/>
  <c r="AC3186" i="2" s="1"/>
  <c r="AG3185" i="2"/>
  <c r="AH3185" i="2" s="1"/>
  <c r="AI3185" i="2" s="1"/>
  <c r="AA3183" i="2"/>
  <c r="AB3183" i="2" s="1"/>
  <c r="AC3183" i="2" s="1"/>
  <c r="AA3182" i="2"/>
  <c r="AB3182" i="2" s="1"/>
  <c r="AC3182" i="2" s="1"/>
  <c r="AG3181" i="2"/>
  <c r="AH3181" i="2" s="1"/>
  <c r="AI3181" i="2" s="1"/>
  <c r="AG3178" i="2"/>
  <c r="AH3178" i="2" s="1"/>
  <c r="AI3178" i="2" s="1"/>
  <c r="X3177" i="2"/>
  <c r="Y3177" i="2" s="1"/>
  <c r="Z3177" i="2" s="1"/>
  <c r="X3173" i="2"/>
  <c r="Y3173" i="2" s="1"/>
  <c r="Z3173" i="2" s="1"/>
  <c r="AG3171" i="2"/>
  <c r="AH3171" i="2" s="1"/>
  <c r="AI3171" i="2" s="1"/>
  <c r="AJ3170" i="2"/>
  <c r="AK3170" i="2" s="1"/>
  <c r="AL3170" i="2" s="1"/>
  <c r="X3170" i="2"/>
  <c r="Y3170" i="2" s="1"/>
  <c r="Z3170" i="2" s="1"/>
  <c r="X3169" i="2"/>
  <c r="Y3169" i="2" s="1"/>
  <c r="Z3169" i="2" s="1"/>
  <c r="AG3167" i="2"/>
  <c r="AH3167" i="2" s="1"/>
  <c r="AI3167" i="2" s="1"/>
  <c r="AA3165" i="2"/>
  <c r="AB3165" i="2" s="1"/>
  <c r="AC3165" i="2" s="1"/>
  <c r="AG3164" i="2"/>
  <c r="AH3164" i="2" s="1"/>
  <c r="AI3164" i="2" s="1"/>
  <c r="AG3163" i="2"/>
  <c r="AH3163" i="2" s="1"/>
  <c r="AI3163" i="2" s="1"/>
  <c r="AG3161" i="2"/>
  <c r="AH3161" i="2" s="1"/>
  <c r="AI3161" i="2" s="1"/>
  <c r="AG3157" i="2"/>
  <c r="AH3157" i="2" s="1"/>
  <c r="AI3157" i="2" s="1"/>
  <c r="AA3156" i="2"/>
  <c r="AB3156" i="2" s="1"/>
  <c r="AC3156" i="2" s="1"/>
  <c r="AJ3151" i="2"/>
  <c r="AK3151" i="2" s="1"/>
  <c r="AL3151" i="2" s="1"/>
  <c r="X3151" i="2"/>
  <c r="Y3151" i="2" s="1"/>
  <c r="Z3151" i="2" s="1"/>
  <c r="AJ3148" i="2"/>
  <c r="AK3148" i="2" s="1"/>
  <c r="AL3148" i="2" s="1"/>
  <c r="AA3147" i="2"/>
  <c r="AB3147" i="2" s="1"/>
  <c r="AC3147" i="2" s="1"/>
  <c r="AA3141" i="2"/>
  <c r="AB3141" i="2" s="1"/>
  <c r="AC3141" i="2" s="1"/>
  <c r="AG3140" i="2"/>
  <c r="AH3140" i="2" s="1"/>
  <c r="AI3140" i="2" s="1"/>
  <c r="AG3139" i="2"/>
  <c r="AH3139" i="2" s="1"/>
  <c r="AI3139" i="2" s="1"/>
  <c r="AA3138" i="2"/>
  <c r="AB3138" i="2" s="1"/>
  <c r="AC3138" i="2" s="1"/>
  <c r="AG3137" i="2"/>
  <c r="AH3137" i="2" s="1"/>
  <c r="AI3137" i="2" s="1"/>
  <c r="AG3134" i="2"/>
  <c r="AH3134" i="2" s="1"/>
  <c r="AI3134" i="2" s="1"/>
  <c r="X3132" i="2"/>
  <c r="Y3132" i="2" s="1"/>
  <c r="Z3132" i="2" s="1"/>
  <c r="AJ3130" i="2"/>
  <c r="AK3130" i="2" s="1"/>
  <c r="AL3130" i="2" s="1"/>
  <c r="X3130" i="2"/>
  <c r="Y3130" i="2" s="1"/>
  <c r="Z3130" i="2" s="1"/>
  <c r="AJ3128" i="2"/>
  <c r="AK3128" i="2" s="1"/>
  <c r="AL3128" i="2" s="1"/>
  <c r="X3128" i="2"/>
  <c r="Y3128" i="2" s="1"/>
  <c r="Z3128" i="2" s="1"/>
  <c r="AJ3126" i="2"/>
  <c r="AK3126" i="2" s="1"/>
  <c r="AL3126" i="2" s="1"/>
  <c r="X3126" i="2"/>
  <c r="Y3126" i="2" s="1"/>
  <c r="Z3126" i="2" s="1"/>
  <c r="AA3125" i="2"/>
  <c r="AB3125" i="2" s="1"/>
  <c r="AC3125" i="2" s="1"/>
  <c r="AG3124" i="2"/>
  <c r="AH3124" i="2" s="1"/>
  <c r="AI3124" i="2" s="1"/>
  <c r="AA3123" i="2"/>
  <c r="AB3123" i="2" s="1"/>
  <c r="AC3123" i="2" s="1"/>
  <c r="AG3121" i="2"/>
  <c r="AH3121" i="2" s="1"/>
  <c r="AI3121" i="2" s="1"/>
  <c r="AA3119" i="2"/>
  <c r="AB3119" i="2" s="1"/>
  <c r="AC3119" i="2" s="1"/>
  <c r="AJ3117" i="2"/>
  <c r="AK3117" i="2" s="1"/>
  <c r="AL3117" i="2" s="1"/>
  <c r="X3116" i="2"/>
  <c r="Y3116" i="2" s="1"/>
  <c r="Z3116" i="2" s="1"/>
  <c r="AA3112" i="2"/>
  <c r="AB3112" i="2" s="1"/>
  <c r="AC3112" i="2" s="1"/>
  <c r="AG3109" i="2"/>
  <c r="AH3109" i="2" s="1"/>
  <c r="AI3109" i="2" s="1"/>
  <c r="AA3107" i="2"/>
  <c r="AB3107" i="2" s="1"/>
  <c r="AC3107" i="2" s="1"/>
  <c r="AJ3105" i="2"/>
  <c r="AK3105" i="2" s="1"/>
  <c r="AL3105" i="2" s="1"/>
  <c r="AJ3100" i="2"/>
  <c r="AK3100" i="2" s="1"/>
  <c r="AL3100" i="2" s="1"/>
  <c r="AA3099" i="2"/>
  <c r="AB3099" i="2" s="1"/>
  <c r="AC3099" i="2" s="1"/>
  <c r="AA3098" i="2"/>
  <c r="AB3098" i="2" s="1"/>
  <c r="AC3098" i="2" s="1"/>
  <c r="AG3097" i="2"/>
  <c r="AH3097" i="2" s="1"/>
  <c r="AI3097" i="2" s="1"/>
  <c r="AJ3093" i="2"/>
  <c r="AK3093" i="2" s="1"/>
  <c r="AL3093" i="2" s="1"/>
  <c r="X3088" i="2"/>
  <c r="Y3088" i="2" s="1"/>
  <c r="Z3088" i="2" s="1"/>
  <c r="AA3084" i="2"/>
  <c r="AB3084" i="2" s="1"/>
  <c r="AC3084" i="2" s="1"/>
  <c r="AG3082" i="2"/>
  <c r="AH3082" i="2" s="1"/>
  <c r="AI3082" i="2" s="1"/>
  <c r="AG3079" i="2"/>
  <c r="AH3079" i="2" s="1"/>
  <c r="AI3079" i="2" s="1"/>
  <c r="AA3078" i="2"/>
  <c r="AB3078" i="2" s="1"/>
  <c r="AC3078" i="2" s="1"/>
  <c r="AA3076" i="2"/>
  <c r="AB3076" i="2" s="1"/>
  <c r="AC3076" i="2" s="1"/>
  <c r="AA3072" i="2"/>
  <c r="AB3072" i="2" s="1"/>
  <c r="AC3072" i="2" s="1"/>
  <c r="X3069" i="2"/>
  <c r="Y3069" i="2" s="1"/>
  <c r="Z3069" i="2" s="1"/>
  <c r="X3065" i="2"/>
  <c r="Y3065" i="2" s="1"/>
  <c r="Z3065" i="2" s="1"/>
  <c r="AG3063" i="2"/>
  <c r="AH3063" i="2" s="1"/>
  <c r="AI3063" i="2" s="1"/>
  <c r="AJ3062" i="2"/>
  <c r="AK3062" i="2" s="1"/>
  <c r="AL3062" i="2" s="1"/>
  <c r="X3062" i="2"/>
  <c r="Y3062" i="2" s="1"/>
  <c r="Z3062" i="2" s="1"/>
  <c r="X3061" i="2"/>
  <c r="Y3061" i="2" s="1"/>
  <c r="Z3061" i="2" s="1"/>
  <c r="AG3059" i="2"/>
  <c r="AH3059" i="2" s="1"/>
  <c r="AI3059" i="2" s="1"/>
  <c r="AA3057" i="2"/>
  <c r="AB3057" i="2" s="1"/>
  <c r="AC3057" i="2" s="1"/>
  <c r="AG3056" i="2"/>
  <c r="AH3056" i="2" s="1"/>
  <c r="AI3056" i="2" s="1"/>
  <c r="AJ3055" i="2"/>
  <c r="AK3055" i="2" s="1"/>
  <c r="AL3055" i="2" s="1"/>
  <c r="X3055" i="2"/>
  <c r="Y3055" i="2" s="1"/>
  <c r="Z3055" i="2" s="1"/>
  <c r="AJ3052" i="2"/>
  <c r="AK3052" i="2" s="1"/>
  <c r="AL3052" i="2" s="1"/>
  <c r="AA3051" i="2"/>
  <c r="AB3051" i="2" s="1"/>
  <c r="AC3051" i="2" s="1"/>
  <c r="AA3050" i="2"/>
  <c r="AB3050" i="2" s="1"/>
  <c r="AC3050" i="2" s="1"/>
  <c r="AJ3048" i="2"/>
  <c r="AK3048" i="2" s="1"/>
  <c r="AL3048" i="2" s="1"/>
  <c r="AA3047" i="2"/>
  <c r="AB3047" i="2" s="1"/>
  <c r="AC3047" i="2" s="1"/>
  <c r="AG3045" i="2"/>
  <c r="AH3045" i="2" s="1"/>
  <c r="AI3045" i="2" s="1"/>
  <c r="AA3043" i="2"/>
  <c r="AB3043" i="2" s="1"/>
  <c r="AC3043" i="2" s="1"/>
  <c r="AJ3041" i="2"/>
  <c r="AK3041" i="2" s="1"/>
  <c r="AL3041" i="2" s="1"/>
  <c r="AA3040" i="2"/>
  <c r="AB3040" i="2" s="1"/>
  <c r="AC3040" i="2" s="1"/>
  <c r="AJ3038" i="2"/>
  <c r="AK3038" i="2" s="1"/>
  <c r="AL3038" i="2" s="1"/>
  <c r="X3038" i="2"/>
  <c r="Y3038" i="2" s="1"/>
  <c r="Z3038" i="2" s="1"/>
  <c r="X3037" i="2"/>
  <c r="Y3037" i="2" s="1"/>
  <c r="Z3037" i="2" s="1"/>
  <c r="AJ3032" i="2"/>
  <c r="AK3032" i="2" s="1"/>
  <c r="AL3032" i="2" s="1"/>
  <c r="X3032" i="2"/>
  <c r="Y3032" i="2" s="1"/>
  <c r="Z3032" i="2" s="1"/>
  <c r="AJ3030" i="2"/>
  <c r="AK3030" i="2" s="1"/>
  <c r="AL3030" i="2" s="1"/>
  <c r="X3030" i="2"/>
  <c r="Y3030" i="2" s="1"/>
  <c r="Z3030" i="2" s="1"/>
  <c r="AA3029" i="2"/>
  <c r="AB3029" i="2" s="1"/>
  <c r="AC3029" i="2" s="1"/>
  <c r="AG3028" i="2"/>
  <c r="AH3028" i="2" s="1"/>
  <c r="AI3028" i="2" s="1"/>
  <c r="AG3027" i="2"/>
  <c r="AH3027" i="2" s="1"/>
  <c r="AI3027" i="2" s="1"/>
  <c r="AJ3023" i="2"/>
  <c r="AK3023" i="2" s="1"/>
  <c r="AL3023" i="2" s="1"/>
  <c r="AA3022" i="2"/>
  <c r="AB3022" i="2" s="1"/>
  <c r="AC3022" i="2" s="1"/>
  <c r="AG3021" i="2"/>
  <c r="AH3021" i="2" s="1"/>
  <c r="AI3021" i="2" s="1"/>
  <c r="AA3019" i="2"/>
  <c r="AB3019" i="2" s="1"/>
  <c r="AC3019" i="2" s="1"/>
  <c r="AJ3017" i="2"/>
  <c r="AK3017" i="2" s="1"/>
  <c r="AL3017" i="2" s="1"/>
  <c r="X3016" i="2"/>
  <c r="Y3016" i="2" s="1"/>
  <c r="Z3016" i="2" s="1"/>
  <c r="AA3012" i="2"/>
  <c r="AB3012" i="2" s="1"/>
  <c r="AC3012" i="2" s="1"/>
  <c r="AJ3006" i="2"/>
  <c r="AK3006" i="2" s="1"/>
  <c r="AL3006" i="2" s="1"/>
  <c r="X3006" i="2"/>
  <c r="Y3006" i="2" s="1"/>
  <c r="Z3006" i="2" s="1"/>
  <c r="AA3005" i="2"/>
  <c r="AB3005" i="2" s="1"/>
  <c r="AC3005" i="2" s="1"/>
  <c r="AG3004" i="2"/>
  <c r="AH3004" i="2" s="1"/>
  <c r="AI3004" i="2" s="1"/>
  <c r="AG3003" i="2"/>
  <c r="AH3003" i="2" s="1"/>
  <c r="AI3003" i="2" s="1"/>
  <c r="AJ2999" i="2"/>
  <c r="AK2999" i="2" s="1"/>
  <c r="AL2999" i="2" s="1"/>
  <c r="X2999" i="2"/>
  <c r="Y2999" i="2" s="1"/>
  <c r="Z2999" i="2" s="1"/>
  <c r="AJ2996" i="2"/>
  <c r="AK2996" i="2" s="1"/>
  <c r="AL2996" i="2" s="1"/>
  <c r="AA2995" i="2"/>
  <c r="AB2995" i="2" s="1"/>
  <c r="AC2995" i="2" s="1"/>
  <c r="AG2993" i="2"/>
  <c r="AH2993" i="2" s="1"/>
  <c r="AI2993" i="2" s="1"/>
  <c r="AJ2979" i="2"/>
  <c r="AK2979" i="2" s="1"/>
  <c r="AL2979" i="2" s="1"/>
  <c r="AA2978" i="2"/>
  <c r="AB2978" i="2" s="1"/>
  <c r="AC2978" i="2" s="1"/>
  <c r="AJ2976" i="2"/>
  <c r="AK2976" i="2" s="1"/>
  <c r="AL2976" i="2" s="1"/>
  <c r="AA2975" i="2"/>
  <c r="AB2975" i="2" s="1"/>
  <c r="AC2975" i="2" s="1"/>
  <c r="AJ2973" i="2"/>
  <c r="AK2973" i="2" s="1"/>
  <c r="AL2973" i="2" s="1"/>
  <c r="X2969" i="2"/>
  <c r="Y2969" i="2" s="1"/>
  <c r="Z2969" i="2" s="1"/>
  <c r="AJ2967" i="2"/>
  <c r="AK2967" i="2" s="1"/>
  <c r="AL2967" i="2" s="1"/>
  <c r="X2965" i="2"/>
  <c r="Y2965" i="2" s="1"/>
  <c r="Z2965" i="2" s="1"/>
  <c r="AJ2963" i="2"/>
  <c r="AK2963" i="2" s="1"/>
  <c r="AL2963" i="2" s="1"/>
  <c r="AJ2956" i="2"/>
  <c r="AK2956" i="2" s="1"/>
  <c r="AL2956" i="2" s="1"/>
  <c r="AA2947" i="2"/>
  <c r="AB2947" i="2" s="1"/>
  <c r="AC2947" i="2" s="1"/>
  <c r="AJ2945" i="2"/>
  <c r="AK2945" i="2" s="1"/>
  <c r="AL2945" i="2" s="1"/>
  <c r="X2943" i="2"/>
  <c r="Y2943" i="2" s="1"/>
  <c r="Z2943" i="2" s="1"/>
  <c r="AJ2936" i="2"/>
  <c r="AK2936" i="2" s="1"/>
  <c r="AL2936" i="2" s="1"/>
  <c r="AG2934" i="2"/>
  <c r="AH2934" i="2" s="1"/>
  <c r="AI2934" i="2" s="1"/>
  <c r="X2933" i="2"/>
  <c r="Y2933" i="2" s="1"/>
  <c r="Z2933" i="2" s="1"/>
  <c r="AA2930" i="2"/>
  <c r="AB2930" i="2" s="1"/>
  <c r="AC2930" i="2" s="1"/>
  <c r="AA2928" i="2"/>
  <c r="AB2928" i="2" s="1"/>
  <c r="AC2928" i="2" s="1"/>
  <c r="AJ2926" i="2"/>
  <c r="AK2926" i="2" s="1"/>
  <c r="AL2926" i="2" s="1"/>
  <c r="X2926" i="2"/>
  <c r="Y2926" i="2" s="1"/>
  <c r="Z2926" i="2" s="1"/>
  <c r="AA2923" i="2"/>
  <c r="AB2923" i="2" s="1"/>
  <c r="AC2923" i="2" s="1"/>
  <c r="AJ2921" i="2"/>
  <c r="AK2921" i="2" s="1"/>
  <c r="AL2921" i="2" s="1"/>
  <c r="AG2919" i="2"/>
  <c r="AH2919" i="2" s="1"/>
  <c r="AI2919" i="2" s="1"/>
  <c r="AG2917" i="2"/>
  <c r="AH2917" i="2" s="1"/>
  <c r="AI2917" i="2" s="1"/>
  <c r="X2916" i="2"/>
  <c r="Y2916" i="2" s="1"/>
  <c r="Z2916" i="2" s="1"/>
  <c r="AA2913" i="2"/>
  <c r="AB2913" i="2" s="1"/>
  <c r="AC2913" i="2" s="1"/>
  <c r="AG2912" i="2"/>
  <c r="AH2912" i="2" s="1"/>
  <c r="AI2912" i="2" s="1"/>
  <c r="AJ2911" i="2"/>
  <c r="AK2911" i="2" s="1"/>
  <c r="AL2911" i="2" s="1"/>
  <c r="X2911" i="2"/>
  <c r="Y2911" i="2" s="1"/>
  <c r="Z2911" i="2" s="1"/>
  <c r="AJ2904" i="2"/>
  <c r="AK2904" i="2" s="1"/>
  <c r="AL2904" i="2" s="1"/>
  <c r="AG2902" i="2"/>
  <c r="AH2902" i="2" s="1"/>
  <c r="AI2902" i="2" s="1"/>
  <c r="X2901" i="2"/>
  <c r="Y2901" i="2" s="1"/>
  <c r="Z2901" i="2" s="1"/>
  <c r="AA2898" i="2"/>
  <c r="AB2898" i="2" s="1"/>
  <c r="AC2898" i="2" s="1"/>
  <c r="AA2896" i="2"/>
  <c r="AB2896" i="2" s="1"/>
  <c r="AC2896" i="2" s="1"/>
  <c r="AJ2894" i="2"/>
  <c r="AK2894" i="2" s="1"/>
  <c r="AL2894" i="2" s="1"/>
  <c r="X2894" i="2"/>
  <c r="Y2894" i="2" s="1"/>
  <c r="Z2894" i="2" s="1"/>
  <c r="AA2891" i="2"/>
  <c r="AB2891" i="2" s="1"/>
  <c r="AC2891" i="2" s="1"/>
  <c r="AJ2889" i="2"/>
  <c r="AK2889" i="2" s="1"/>
  <c r="AL2889" i="2" s="1"/>
  <c r="AG2887" i="2"/>
  <c r="AH2887" i="2" s="1"/>
  <c r="AI2887" i="2" s="1"/>
  <c r="AG2885" i="2"/>
  <c r="AH2885" i="2" s="1"/>
  <c r="AI2885" i="2" s="1"/>
  <c r="X2884" i="2"/>
  <c r="Y2884" i="2" s="1"/>
  <c r="Z2884" i="2" s="1"/>
  <c r="AA2881" i="2"/>
  <c r="AB2881" i="2" s="1"/>
  <c r="AC2881" i="2" s="1"/>
  <c r="AG2880" i="2"/>
  <c r="AH2880" i="2" s="1"/>
  <c r="AI2880" i="2" s="1"/>
  <c r="AJ2879" i="2"/>
  <c r="AK2879" i="2" s="1"/>
  <c r="AL2879" i="2" s="1"/>
  <c r="X2879" i="2"/>
  <c r="Y2879" i="2" s="1"/>
  <c r="Z2879" i="2" s="1"/>
  <c r="AJ2872" i="2"/>
  <c r="AK2872" i="2" s="1"/>
  <c r="AL2872" i="2" s="1"/>
  <c r="AG2870" i="2"/>
  <c r="AH2870" i="2" s="1"/>
  <c r="AI2870" i="2" s="1"/>
  <c r="X2869" i="2"/>
  <c r="Y2869" i="2" s="1"/>
  <c r="Z2869" i="2" s="1"/>
  <c r="AA2866" i="2"/>
  <c r="AB2866" i="2" s="1"/>
  <c r="AC2866" i="2" s="1"/>
  <c r="AA2864" i="2"/>
  <c r="AB2864" i="2" s="1"/>
  <c r="AC2864" i="2" s="1"/>
  <c r="AJ2862" i="2"/>
  <c r="AK2862" i="2" s="1"/>
  <c r="AL2862" i="2" s="1"/>
  <c r="X2862" i="2"/>
  <c r="Y2862" i="2" s="1"/>
  <c r="Z2862" i="2" s="1"/>
  <c r="AA2859" i="2"/>
  <c r="AB2859" i="2" s="1"/>
  <c r="AC2859" i="2" s="1"/>
  <c r="AJ2857" i="2"/>
  <c r="AK2857" i="2" s="1"/>
  <c r="AL2857" i="2" s="1"/>
  <c r="AG2855" i="2"/>
  <c r="AH2855" i="2" s="1"/>
  <c r="AI2855" i="2" s="1"/>
  <c r="AG2853" i="2"/>
  <c r="AH2853" i="2" s="1"/>
  <c r="AI2853" i="2" s="1"/>
  <c r="X2852" i="2"/>
  <c r="Y2852" i="2" s="1"/>
  <c r="Z2852" i="2" s="1"/>
  <c r="AA2849" i="2"/>
  <c r="AB2849" i="2" s="1"/>
  <c r="AC2849" i="2" s="1"/>
  <c r="AG2848" i="2"/>
  <c r="AH2848" i="2" s="1"/>
  <c r="AI2848" i="2" s="1"/>
  <c r="AJ2847" i="2"/>
  <c r="AK2847" i="2" s="1"/>
  <c r="AL2847" i="2" s="1"/>
  <c r="X2847" i="2"/>
  <c r="Y2847" i="2" s="1"/>
  <c r="Z2847" i="2" s="1"/>
  <c r="AJ2840" i="2"/>
  <c r="AK2840" i="2" s="1"/>
  <c r="AL2840" i="2" s="1"/>
  <c r="AG2838" i="2"/>
  <c r="AH2838" i="2" s="1"/>
  <c r="AI2838" i="2" s="1"/>
  <c r="X2837" i="2"/>
  <c r="Y2837" i="2" s="1"/>
  <c r="Z2837" i="2" s="1"/>
  <c r="AA2834" i="2"/>
  <c r="AB2834" i="2" s="1"/>
  <c r="AC2834" i="2" s="1"/>
  <c r="AA2832" i="2"/>
  <c r="AB2832" i="2" s="1"/>
  <c r="AC2832" i="2" s="1"/>
  <c r="AJ2830" i="2"/>
  <c r="AK2830" i="2" s="1"/>
  <c r="AL2830" i="2" s="1"/>
  <c r="X2830" i="2"/>
  <c r="Y2830" i="2" s="1"/>
  <c r="Z2830" i="2" s="1"/>
  <c r="AA2827" i="2"/>
  <c r="AB2827" i="2" s="1"/>
  <c r="AC2827" i="2" s="1"/>
  <c r="AJ2825" i="2"/>
  <c r="AK2825" i="2" s="1"/>
  <c r="AL2825" i="2" s="1"/>
  <c r="AG2823" i="2"/>
  <c r="AH2823" i="2" s="1"/>
  <c r="AI2823" i="2" s="1"/>
  <c r="AG2821" i="2"/>
  <c r="AH2821" i="2" s="1"/>
  <c r="AI2821" i="2" s="1"/>
  <c r="X2820" i="2"/>
  <c r="Y2820" i="2" s="1"/>
  <c r="Z2820" i="2" s="1"/>
  <c r="AA2817" i="2"/>
  <c r="AB2817" i="2" s="1"/>
  <c r="AC2817" i="2" s="1"/>
  <c r="AG2816" i="2"/>
  <c r="AH2816" i="2" s="1"/>
  <c r="AI2816" i="2" s="1"/>
  <c r="AJ2815" i="2"/>
  <c r="AK2815" i="2" s="1"/>
  <c r="AL2815" i="2" s="1"/>
  <c r="X2815" i="2"/>
  <c r="Y2815" i="2" s="1"/>
  <c r="Z2815" i="2" s="1"/>
  <c r="AA2804" i="2"/>
  <c r="AB2804" i="2" s="1"/>
  <c r="AC2804" i="2" s="1"/>
  <c r="AJ2802" i="2"/>
  <c r="AK2802" i="2" s="1"/>
  <c r="AL2802" i="2" s="1"/>
  <c r="X2802" i="2"/>
  <c r="Y2802" i="2" s="1"/>
  <c r="Z2802" i="2" s="1"/>
  <c r="AA2799" i="2"/>
  <c r="AB2799" i="2" s="1"/>
  <c r="AC2799" i="2" s="1"/>
  <c r="AJ2797" i="2"/>
  <c r="AK2797" i="2" s="1"/>
  <c r="AL2797" i="2" s="1"/>
  <c r="AG2795" i="2"/>
  <c r="AH2795" i="2" s="1"/>
  <c r="AI2795" i="2" s="1"/>
  <c r="AG2793" i="2"/>
  <c r="AH2793" i="2" s="1"/>
  <c r="AI2793" i="2" s="1"/>
  <c r="X2792" i="2"/>
  <c r="Y2792" i="2" s="1"/>
  <c r="Z2792" i="2" s="1"/>
  <c r="AA2789" i="2"/>
  <c r="AB2789" i="2" s="1"/>
  <c r="AC2789" i="2" s="1"/>
  <c r="AG2788" i="2"/>
  <c r="AH2788" i="2" s="1"/>
  <c r="AI2788" i="2" s="1"/>
  <c r="AJ2787" i="2"/>
  <c r="AK2787" i="2" s="1"/>
  <c r="AL2787" i="2" s="1"/>
  <c r="X2787" i="2"/>
  <c r="Y2787" i="2" s="1"/>
  <c r="Z2787" i="2" s="1"/>
  <c r="AJ2780" i="2"/>
  <c r="AK2780" i="2" s="1"/>
  <c r="AL2780" i="2" s="1"/>
  <c r="AG2778" i="2"/>
  <c r="AH2778" i="2" s="1"/>
  <c r="AI2778" i="2" s="1"/>
  <c r="X2777" i="2"/>
  <c r="Y2777" i="2" s="1"/>
  <c r="Z2777" i="2" s="1"/>
  <c r="AA2774" i="2"/>
  <c r="AB2774" i="2" s="1"/>
  <c r="AC2774" i="2" s="1"/>
  <c r="AA2772" i="2"/>
  <c r="AB2772" i="2" s="1"/>
  <c r="AC2772" i="2" s="1"/>
  <c r="AJ2770" i="2"/>
  <c r="AK2770" i="2" s="1"/>
  <c r="AL2770" i="2" s="1"/>
  <c r="X2770" i="2"/>
  <c r="Y2770" i="2" s="1"/>
  <c r="Z2770" i="2" s="1"/>
  <c r="AA2767" i="2"/>
  <c r="AB2767" i="2" s="1"/>
  <c r="AC2767" i="2" s="1"/>
  <c r="AJ2765" i="2"/>
  <c r="AK2765" i="2" s="1"/>
  <c r="AL2765" i="2" s="1"/>
  <c r="AG2763" i="2"/>
  <c r="AH2763" i="2" s="1"/>
  <c r="AI2763" i="2" s="1"/>
  <c r="AG2761" i="2"/>
  <c r="AH2761" i="2" s="1"/>
  <c r="AI2761" i="2" s="1"/>
  <c r="X2760" i="2"/>
  <c r="Y2760" i="2" s="1"/>
  <c r="Z2760" i="2" s="1"/>
  <c r="AA2757" i="2"/>
  <c r="AB2757" i="2" s="1"/>
  <c r="AC2757" i="2" s="1"/>
  <c r="AG2756" i="2"/>
  <c r="AH2756" i="2" s="1"/>
  <c r="AI2756" i="2" s="1"/>
  <c r="AJ2755" i="2"/>
  <c r="AK2755" i="2" s="1"/>
  <c r="AL2755" i="2" s="1"/>
  <c r="X2755" i="2"/>
  <c r="Y2755" i="2" s="1"/>
  <c r="Z2755" i="2" s="1"/>
  <c r="AJ2748" i="2"/>
  <c r="AK2748" i="2" s="1"/>
  <c r="AL2748" i="2" s="1"/>
  <c r="AG2746" i="2"/>
  <c r="AH2746" i="2" s="1"/>
  <c r="AI2746" i="2" s="1"/>
  <c r="X2745" i="2"/>
  <c r="Y2745" i="2" s="1"/>
  <c r="Z2745" i="2" s="1"/>
  <c r="AA2742" i="2"/>
  <c r="AB2742" i="2" s="1"/>
  <c r="AC2742" i="2" s="1"/>
  <c r="AA2740" i="2"/>
  <c r="AB2740" i="2" s="1"/>
  <c r="AC2740" i="2" s="1"/>
  <c r="AJ2738" i="2"/>
  <c r="AK2738" i="2" s="1"/>
  <c r="AL2738" i="2" s="1"/>
  <c r="X2738" i="2"/>
  <c r="Y2738" i="2" s="1"/>
  <c r="Z2738" i="2" s="1"/>
  <c r="AA2735" i="2"/>
  <c r="AB2735" i="2" s="1"/>
  <c r="AC2735" i="2" s="1"/>
  <c r="AJ2733" i="2"/>
  <c r="AK2733" i="2" s="1"/>
  <c r="AL2733" i="2" s="1"/>
  <c r="AG2731" i="2"/>
  <c r="AH2731" i="2" s="1"/>
  <c r="AI2731" i="2" s="1"/>
  <c r="AG2729" i="2"/>
  <c r="AH2729" i="2" s="1"/>
  <c r="AI2729" i="2" s="1"/>
  <c r="X2728" i="2"/>
  <c r="Y2728" i="2" s="1"/>
  <c r="Z2728" i="2" s="1"/>
  <c r="AJ2726" i="2"/>
  <c r="AK2726" i="2" s="1"/>
  <c r="AL2726" i="2" s="1"/>
  <c r="X2726" i="2"/>
  <c r="Y2726" i="2" s="1"/>
  <c r="Z2726" i="2" s="1"/>
  <c r="AJ2724" i="2"/>
  <c r="AK2724" i="2" s="1"/>
  <c r="AL2724" i="2" s="1"/>
  <c r="AG2722" i="2"/>
  <c r="AH2722" i="2" s="1"/>
  <c r="AI2722" i="2" s="1"/>
  <c r="X2721" i="2"/>
  <c r="Y2721" i="2" s="1"/>
  <c r="Z2721" i="2" s="1"/>
  <c r="AA2718" i="2"/>
  <c r="AB2718" i="2" s="1"/>
  <c r="AC2718" i="2" s="1"/>
  <c r="AA2716" i="2"/>
  <c r="AB2716" i="2" s="1"/>
  <c r="AC2716" i="2" s="1"/>
  <c r="AJ2714" i="2"/>
  <c r="AK2714" i="2" s="1"/>
  <c r="AL2714" i="2" s="1"/>
  <c r="X2714" i="2"/>
  <c r="Y2714" i="2" s="1"/>
  <c r="Z2714" i="2" s="1"/>
  <c r="AA2711" i="2"/>
  <c r="AB2711" i="2" s="1"/>
  <c r="AC2711" i="2" s="1"/>
  <c r="AJ2709" i="2"/>
  <c r="AK2709" i="2" s="1"/>
  <c r="AL2709" i="2" s="1"/>
  <c r="AG2707" i="2"/>
  <c r="AH2707" i="2" s="1"/>
  <c r="AI2707" i="2" s="1"/>
  <c r="AG2705" i="2"/>
  <c r="AH2705" i="2" s="1"/>
  <c r="AI2705" i="2" s="1"/>
  <c r="X2704" i="2"/>
  <c r="Y2704" i="2" s="1"/>
  <c r="Z2704" i="2" s="1"/>
  <c r="AA2701" i="2"/>
  <c r="AB2701" i="2" s="1"/>
  <c r="AC2701" i="2" s="1"/>
  <c r="AG2700" i="2"/>
  <c r="AH2700" i="2" s="1"/>
  <c r="AI2700" i="2" s="1"/>
  <c r="AJ2699" i="2"/>
  <c r="AK2699" i="2" s="1"/>
  <c r="AL2699" i="2" s="1"/>
  <c r="X2699" i="2"/>
  <c r="Y2699" i="2" s="1"/>
  <c r="Z2699" i="2" s="1"/>
  <c r="AJ2692" i="2"/>
  <c r="AK2692" i="2" s="1"/>
  <c r="AL2692" i="2" s="1"/>
  <c r="AG2690" i="2"/>
  <c r="AH2690" i="2" s="1"/>
  <c r="AI2690" i="2" s="1"/>
  <c r="X2686" i="2"/>
  <c r="Y2686" i="2" s="1"/>
  <c r="Z2686" i="2" s="1"/>
  <c r="AJ2678" i="2"/>
  <c r="AK2678" i="2" s="1"/>
  <c r="AL2678" i="2" s="1"/>
  <c r="AJ2673" i="2"/>
  <c r="AK2673" i="2" s="1"/>
  <c r="AL2673" i="2" s="1"/>
  <c r="X2668" i="2"/>
  <c r="Y2668" i="2" s="1"/>
  <c r="Z2668" i="2" s="1"/>
  <c r="AA2665" i="2"/>
  <c r="AB2665" i="2" s="1"/>
  <c r="AC2665" i="2" s="1"/>
  <c r="AJ2656" i="2"/>
  <c r="AK2656" i="2" s="1"/>
  <c r="AL2656" i="2" s="1"/>
  <c r="X2626" i="2"/>
  <c r="Y2626" i="2" s="1"/>
  <c r="Z2626" i="2" s="1"/>
  <c r="X2609" i="2"/>
  <c r="Y2609" i="2" s="1"/>
  <c r="Z2609" i="2" s="1"/>
  <c r="AG2600" i="2"/>
  <c r="AH2600" i="2" s="1"/>
  <c r="AI2600" i="2" s="1"/>
  <c r="X2592" i="2"/>
  <c r="Y2592" i="2" s="1"/>
  <c r="Z2592" i="2" s="1"/>
  <c r="AA2589" i="2"/>
  <c r="AB2589" i="2" s="1"/>
  <c r="AC2589" i="2" s="1"/>
  <c r="AG2583" i="2"/>
  <c r="AH2583" i="2" s="1"/>
  <c r="AI2583" i="2" s="1"/>
  <c r="AJ2580" i="2"/>
  <c r="AK2580" i="2" s="1"/>
  <c r="AL2580" i="2" s="1"/>
  <c r="X2575" i="2"/>
  <c r="Y2575" i="2" s="1"/>
  <c r="Z2575" i="2" s="1"/>
  <c r="AG2566" i="2"/>
  <c r="AH2566" i="2" s="1"/>
  <c r="AI2566" i="2" s="1"/>
  <c r="AA2552" i="2"/>
  <c r="AB2552" i="2" s="1"/>
  <c r="AC2552" i="2" s="1"/>
  <c r="AA2549" i="2"/>
  <c r="AB2549" i="2" s="1"/>
  <c r="AC2549" i="2" s="1"/>
  <c r="AA2546" i="2"/>
  <c r="AB2546" i="2" s="1"/>
  <c r="AC2546" i="2" s="1"/>
  <c r="AG2528" i="2"/>
  <c r="AH2528" i="2" s="1"/>
  <c r="AI2528" i="2" s="1"/>
  <c r="AJ2525" i="2"/>
  <c r="AK2525" i="2" s="1"/>
  <c r="AL2525" i="2" s="1"/>
  <c r="AJ2519" i="2"/>
  <c r="AK2519" i="2" s="1"/>
  <c r="AL2519" i="2" s="1"/>
  <c r="AJ2516" i="2"/>
  <c r="AK2516" i="2" s="1"/>
  <c r="AL2516" i="2" s="1"/>
  <c r="X2508" i="2"/>
  <c r="Y2508" i="2" s="1"/>
  <c r="Z2508" i="2" s="1"/>
  <c r="X2505" i="2"/>
  <c r="Y2505" i="2" s="1"/>
  <c r="Z2505" i="2" s="1"/>
  <c r="AJ2480" i="2"/>
  <c r="AK2480" i="2" s="1"/>
  <c r="AL2480" i="2" s="1"/>
  <c r="AG2477" i="2"/>
  <c r="AH2477" i="2" s="1"/>
  <c r="AI2477" i="2" s="1"/>
  <c r="AG2474" i="2"/>
  <c r="AH2474" i="2" s="1"/>
  <c r="AI2474" i="2" s="1"/>
  <c r="AA2459" i="2"/>
  <c r="AB2459" i="2" s="1"/>
  <c r="AC2459" i="2" s="1"/>
  <c r="X2456" i="2"/>
  <c r="Y2456" i="2" s="1"/>
  <c r="Z2456" i="2" s="1"/>
  <c r="X2453" i="2"/>
  <c r="Y2453" i="2" s="1"/>
  <c r="Z2453" i="2" s="1"/>
  <c r="AJ2437" i="2"/>
  <c r="AK2437" i="2" s="1"/>
  <c r="AL2437" i="2" s="1"/>
  <c r="AG2431" i="2"/>
  <c r="AH2431" i="2" s="1"/>
  <c r="AI2431" i="2" s="1"/>
  <c r="AA2419" i="2"/>
  <c r="AB2419" i="2" s="1"/>
  <c r="AC2419" i="2" s="1"/>
  <c r="X2410" i="2"/>
  <c r="Y2410" i="2" s="1"/>
  <c r="Z2410" i="2" s="1"/>
  <c r="AJ2402" i="2"/>
  <c r="AK2402" i="2" s="1"/>
  <c r="AL2402" i="2" s="1"/>
  <c r="X2397" i="2"/>
  <c r="Y2397" i="2" s="1"/>
  <c r="Z2397" i="2" s="1"/>
  <c r="AJ2378" i="2"/>
  <c r="AK2378" i="2" s="1"/>
  <c r="AL2378" i="2" s="1"/>
  <c r="AG2372" i="2"/>
  <c r="AH2372" i="2" s="1"/>
  <c r="AI2372" i="2" s="1"/>
  <c r="X2354" i="2"/>
  <c r="Y2354" i="2" s="1"/>
  <c r="Z2354" i="2" s="1"/>
  <c r="X2324" i="2"/>
  <c r="Y2324" i="2" s="1"/>
  <c r="Z2324" i="2" s="1"/>
  <c r="AJ2307" i="2"/>
  <c r="AK2307" i="2" s="1"/>
  <c r="AL2307" i="2" s="1"/>
  <c r="AG2252" i="2"/>
  <c r="AH2252" i="2" s="1"/>
  <c r="AI2252" i="2" s="1"/>
  <c r="AJ2244" i="2"/>
  <c r="AK2244" i="2" s="1"/>
  <c r="AL2244" i="2" s="1"/>
  <c r="X2237" i="2"/>
  <c r="Y2237" i="2" s="1"/>
  <c r="Z2237" i="2" s="1"/>
  <c r="X2221" i="2"/>
  <c r="Y2221" i="2" s="1"/>
  <c r="Z2221" i="2" s="1"/>
  <c r="AG2197" i="2"/>
  <c r="AH2197" i="2" s="1"/>
  <c r="AI2197" i="2" s="1"/>
  <c r="AJ2181" i="2"/>
  <c r="AK2181" i="2" s="1"/>
  <c r="AL2181" i="2" s="1"/>
  <c r="AJ2165" i="2"/>
  <c r="AK2165" i="2" s="1"/>
  <c r="AL2165" i="2" s="1"/>
  <c r="AG2141" i="2"/>
  <c r="AH2141" i="2" s="1"/>
  <c r="AI2141" i="2" s="1"/>
  <c r="AA2101" i="2"/>
  <c r="AB2101" i="2" s="1"/>
  <c r="AC2101" i="2" s="1"/>
  <c r="X2085" i="2"/>
  <c r="Y2085" i="2" s="1"/>
  <c r="Z2085" i="2" s="1"/>
  <c r="AJ2076" i="2"/>
  <c r="AK2076" i="2" s="1"/>
  <c r="AL2076" i="2" s="1"/>
  <c r="AG2060" i="2"/>
  <c r="AH2060" i="2" s="1"/>
  <c r="AI2060" i="2" s="1"/>
  <c r="X2020" i="2"/>
  <c r="Y2020" i="2" s="1"/>
  <c r="Z2020" i="2" s="1"/>
  <c r="AJ2003" i="2"/>
  <c r="AK2003" i="2" s="1"/>
  <c r="AL2003" i="2" s="1"/>
  <c r="AJ1995" i="2"/>
  <c r="AK1995" i="2" s="1"/>
  <c r="AL1995" i="2" s="1"/>
  <c r="X1900" i="2"/>
  <c r="Y1900" i="2" s="1"/>
  <c r="Z1900" i="2" s="1"/>
  <c r="AA1879" i="2"/>
  <c r="AB1879" i="2" s="1"/>
  <c r="AC1879" i="2" s="1"/>
  <c r="AJ1739" i="2"/>
  <c r="AK1739" i="2" s="1"/>
  <c r="AL1739" i="2" s="1"/>
  <c r="X1664" i="2"/>
  <c r="Y1664" i="2" s="1"/>
  <c r="Z1664" i="2" s="1"/>
  <c r="AA1468" i="2"/>
  <c r="AB1468" i="2" s="1"/>
  <c r="AC1468" i="2" s="1"/>
  <c r="AA1237" i="2"/>
  <c r="AB1237" i="2" s="1"/>
  <c r="AC1237" i="2" s="1"/>
  <c r="AG13" i="2"/>
  <c r="AH13" i="2" s="1"/>
  <c r="AI13" i="2" s="1"/>
  <c r="AG15" i="2"/>
  <c r="AH15" i="2" s="1"/>
  <c r="AI15" i="2" s="1"/>
  <c r="AG18" i="2"/>
  <c r="AH18" i="2" s="1"/>
  <c r="AI18" i="2" s="1"/>
  <c r="AG20" i="2"/>
  <c r="AH20" i="2" s="1"/>
  <c r="AI20" i="2" s="1"/>
  <c r="AG25" i="2"/>
  <c r="AH25" i="2" s="1"/>
  <c r="AI25" i="2" s="1"/>
  <c r="AG30" i="2"/>
  <c r="AH30" i="2" s="1"/>
  <c r="AI30" i="2" s="1"/>
  <c r="AG47" i="2"/>
  <c r="AH47" i="2" s="1"/>
  <c r="AI47" i="2" s="1"/>
  <c r="AG52" i="2"/>
  <c r="AH52" i="2" s="1"/>
  <c r="AI52" i="2" s="1"/>
  <c r="AG57" i="2"/>
  <c r="AH57" i="2" s="1"/>
  <c r="AI57" i="2" s="1"/>
  <c r="AG66" i="2"/>
  <c r="AH66" i="2" s="1"/>
  <c r="AI66" i="2" s="1"/>
  <c r="AG8" i="2"/>
  <c r="AH8" i="2" s="1"/>
  <c r="AI8" i="2" s="1"/>
  <c r="AG35" i="2"/>
  <c r="AH35" i="2" s="1"/>
  <c r="AI35" i="2" s="1"/>
  <c r="AG40" i="2"/>
  <c r="AH40" i="2" s="1"/>
  <c r="AI40" i="2" s="1"/>
  <c r="AG45" i="2"/>
  <c r="AH45" i="2" s="1"/>
  <c r="AI45" i="2" s="1"/>
  <c r="AG50" i="2"/>
  <c r="AH50" i="2" s="1"/>
  <c r="AI50" i="2" s="1"/>
  <c r="AG62" i="2"/>
  <c r="AH62" i="2" s="1"/>
  <c r="AI62" i="2" s="1"/>
  <c r="AG21" i="2"/>
  <c r="AH21" i="2" s="1"/>
  <c r="AI21" i="2" s="1"/>
  <c r="AG23" i="2"/>
  <c r="AH23" i="2" s="1"/>
  <c r="AI23" i="2" s="1"/>
  <c r="AG28" i="2"/>
  <c r="AH28" i="2" s="1"/>
  <c r="AI28" i="2" s="1"/>
  <c r="AG33" i="2"/>
  <c r="AH33" i="2" s="1"/>
  <c r="AI33" i="2" s="1"/>
  <c r="AG38" i="2"/>
  <c r="AH38" i="2" s="1"/>
  <c r="AI38" i="2" s="1"/>
  <c r="AG55" i="2"/>
  <c r="AH55" i="2" s="1"/>
  <c r="AI55" i="2" s="1"/>
  <c r="AG11" i="2"/>
  <c r="AH11" i="2" s="1"/>
  <c r="AI11" i="2" s="1"/>
  <c r="AG12" i="2"/>
  <c r="AH12" i="2" s="1"/>
  <c r="AI12" i="2" s="1"/>
  <c r="AG36" i="2"/>
  <c r="AH36" i="2" s="1"/>
  <c r="AI36" i="2" s="1"/>
  <c r="AG37" i="2"/>
  <c r="AH37" i="2" s="1"/>
  <c r="AI37" i="2" s="1"/>
  <c r="AG63" i="2"/>
  <c r="AH63" i="2" s="1"/>
  <c r="AI63" i="2" s="1"/>
  <c r="AG69" i="2"/>
  <c r="AH69" i="2" s="1"/>
  <c r="AI69" i="2" s="1"/>
  <c r="AG81" i="2"/>
  <c r="AH81" i="2" s="1"/>
  <c r="AI81" i="2" s="1"/>
  <c r="AG83" i="2"/>
  <c r="AH83" i="2" s="1"/>
  <c r="AI83" i="2" s="1"/>
  <c r="AG9" i="2"/>
  <c r="AH9" i="2" s="1"/>
  <c r="AI9" i="2" s="1"/>
  <c r="AG10" i="2"/>
  <c r="AH10" i="2" s="1"/>
  <c r="AI10" i="2" s="1"/>
  <c r="AG19" i="2"/>
  <c r="AH19" i="2" s="1"/>
  <c r="AI19" i="2" s="1"/>
  <c r="AG26" i="2"/>
  <c r="AH26" i="2" s="1"/>
  <c r="AI26" i="2" s="1"/>
  <c r="AG43" i="2"/>
  <c r="AH43" i="2" s="1"/>
  <c r="AI43" i="2" s="1"/>
  <c r="AG44" i="2"/>
  <c r="AH44" i="2" s="1"/>
  <c r="AI44" i="2" s="1"/>
  <c r="AG60" i="2"/>
  <c r="AH60" i="2" s="1"/>
  <c r="AI60" i="2" s="1"/>
  <c r="AG67" i="2"/>
  <c r="AH67" i="2" s="1"/>
  <c r="AI67" i="2" s="1"/>
  <c r="AG72" i="2"/>
  <c r="AH72" i="2" s="1"/>
  <c r="AI72" i="2" s="1"/>
  <c r="AG86" i="2"/>
  <c r="AH86" i="2" s="1"/>
  <c r="AI86" i="2" s="1"/>
  <c r="AG14" i="2"/>
  <c r="AH14" i="2" s="1"/>
  <c r="AI14" i="2" s="1"/>
  <c r="AG24" i="2"/>
  <c r="AH24" i="2" s="1"/>
  <c r="AI24" i="2" s="1"/>
  <c r="AG48" i="2"/>
  <c r="AH48" i="2" s="1"/>
  <c r="AI48" i="2" s="1"/>
  <c r="AG49" i="2"/>
  <c r="AH49" i="2" s="1"/>
  <c r="AI49" i="2" s="1"/>
  <c r="AG68" i="2"/>
  <c r="AH68" i="2" s="1"/>
  <c r="AI68" i="2" s="1"/>
  <c r="AG70" i="2"/>
  <c r="AH70" i="2" s="1"/>
  <c r="AI70" i="2" s="1"/>
  <c r="AG77" i="2"/>
  <c r="AH77" i="2" s="1"/>
  <c r="AI77" i="2" s="1"/>
  <c r="AG80" i="2"/>
  <c r="AH80" i="2" s="1"/>
  <c r="AI80" i="2" s="1"/>
  <c r="AG82" i="2"/>
  <c r="AH82" i="2" s="1"/>
  <c r="AI82" i="2" s="1"/>
  <c r="AG32" i="2"/>
  <c r="AH32" i="2" s="1"/>
  <c r="AI32" i="2" s="1"/>
  <c r="AG34" i="2"/>
  <c r="AH34" i="2" s="1"/>
  <c r="AI34" i="2" s="1"/>
  <c r="AG16" i="2"/>
  <c r="AH16" i="2" s="1"/>
  <c r="AI16" i="2" s="1"/>
  <c r="AG54" i="2"/>
  <c r="AH54" i="2" s="1"/>
  <c r="AI54" i="2" s="1"/>
  <c r="AG56" i="2"/>
  <c r="AH56" i="2" s="1"/>
  <c r="AI56" i="2" s="1"/>
  <c r="AG58" i="2"/>
  <c r="AH58" i="2" s="1"/>
  <c r="AI58" i="2" s="1"/>
  <c r="AG73" i="2"/>
  <c r="AH73" i="2" s="1"/>
  <c r="AI73" i="2" s="1"/>
  <c r="AG95" i="2"/>
  <c r="AH95" i="2" s="1"/>
  <c r="AI95" i="2" s="1"/>
  <c r="AG98" i="2"/>
  <c r="AH98" i="2" s="1"/>
  <c r="AI98" i="2" s="1"/>
  <c r="AG106" i="2"/>
  <c r="AH106" i="2" s="1"/>
  <c r="AI106" i="2" s="1"/>
  <c r="AG108" i="2"/>
  <c r="AH108" i="2" s="1"/>
  <c r="AI108" i="2" s="1"/>
  <c r="AG120" i="2"/>
  <c r="AH120" i="2" s="1"/>
  <c r="AI120" i="2" s="1"/>
  <c r="AG130" i="2"/>
  <c r="AH130" i="2" s="1"/>
  <c r="AI130" i="2" s="1"/>
  <c r="AG142" i="2"/>
  <c r="AH142" i="2" s="1"/>
  <c r="AI142" i="2" s="1"/>
  <c r="AG144" i="2"/>
  <c r="AH144" i="2" s="1"/>
  <c r="AI144" i="2" s="1"/>
  <c r="AG153" i="2"/>
  <c r="AH153" i="2" s="1"/>
  <c r="AI153" i="2" s="1"/>
  <c r="AG159" i="2"/>
  <c r="AH159" i="2" s="1"/>
  <c r="AI159" i="2" s="1"/>
  <c r="AG162" i="2"/>
  <c r="AH162" i="2" s="1"/>
  <c r="AI162" i="2" s="1"/>
  <c r="AG7" i="2"/>
  <c r="AH7" i="2" s="1"/>
  <c r="AI7" i="2" s="1"/>
  <c r="AG22" i="2"/>
  <c r="AH22" i="2" s="1"/>
  <c r="AI22" i="2" s="1"/>
  <c r="AG29" i="2"/>
  <c r="AH29" i="2" s="1"/>
  <c r="AI29" i="2" s="1"/>
  <c r="AG31" i="2"/>
  <c r="AH31" i="2" s="1"/>
  <c r="AI31" i="2" s="1"/>
  <c r="AG51" i="2"/>
  <c r="AH51" i="2" s="1"/>
  <c r="AI51" i="2" s="1"/>
  <c r="AG65" i="2"/>
  <c r="AH65" i="2" s="1"/>
  <c r="AI65" i="2" s="1"/>
  <c r="AG71" i="2"/>
  <c r="AH71" i="2" s="1"/>
  <c r="AI71" i="2" s="1"/>
  <c r="AG88" i="2"/>
  <c r="AH88" i="2" s="1"/>
  <c r="AI88" i="2" s="1"/>
  <c r="AG91" i="2"/>
  <c r="AH91" i="2" s="1"/>
  <c r="AI91" i="2" s="1"/>
  <c r="AG109" i="2"/>
  <c r="AH109" i="2" s="1"/>
  <c r="AI109" i="2" s="1"/>
  <c r="AG111" i="2"/>
  <c r="AH111" i="2" s="1"/>
  <c r="AI111" i="2" s="1"/>
  <c r="AG42" i="2"/>
  <c r="AH42" i="2" s="1"/>
  <c r="AI42" i="2" s="1"/>
  <c r="AG53" i="2"/>
  <c r="AH53" i="2" s="1"/>
  <c r="AI53" i="2" s="1"/>
  <c r="AG79" i="2"/>
  <c r="AH79" i="2" s="1"/>
  <c r="AI79" i="2" s="1"/>
  <c r="AG87" i="2"/>
  <c r="AH87" i="2" s="1"/>
  <c r="AI87" i="2" s="1"/>
  <c r="AG92" i="2"/>
  <c r="AH92" i="2" s="1"/>
  <c r="AI92" i="2" s="1"/>
  <c r="AG99" i="2"/>
  <c r="AH99" i="2" s="1"/>
  <c r="AI99" i="2" s="1"/>
  <c r="AG104" i="2"/>
  <c r="AH104" i="2" s="1"/>
  <c r="AI104" i="2" s="1"/>
  <c r="AG121" i="2"/>
  <c r="AH121" i="2" s="1"/>
  <c r="AI121" i="2" s="1"/>
  <c r="AG131" i="2"/>
  <c r="AH131" i="2" s="1"/>
  <c r="AI131" i="2" s="1"/>
  <c r="AG138" i="2"/>
  <c r="AH138" i="2" s="1"/>
  <c r="AI138" i="2" s="1"/>
  <c r="AG147" i="2"/>
  <c r="AH147" i="2" s="1"/>
  <c r="AI147" i="2" s="1"/>
  <c r="AG148" i="2"/>
  <c r="AH148" i="2" s="1"/>
  <c r="AI148" i="2" s="1"/>
  <c r="AG157" i="2"/>
  <c r="AH157" i="2" s="1"/>
  <c r="AI157" i="2" s="1"/>
  <c r="AG169" i="2"/>
  <c r="AH169" i="2" s="1"/>
  <c r="AI169" i="2" s="1"/>
  <c r="AG172" i="2"/>
  <c r="AH172" i="2" s="1"/>
  <c r="AI172" i="2" s="1"/>
  <c r="AG39" i="2"/>
  <c r="AH39" i="2" s="1"/>
  <c r="AI39" i="2" s="1"/>
  <c r="AG59" i="2"/>
  <c r="AH59" i="2" s="1"/>
  <c r="AI59" i="2" s="1"/>
  <c r="AG74" i="2"/>
  <c r="AH74" i="2" s="1"/>
  <c r="AI74" i="2" s="1"/>
  <c r="AG85" i="2"/>
  <c r="AH85" i="2" s="1"/>
  <c r="AI85" i="2" s="1"/>
  <c r="AG93" i="2"/>
  <c r="AH93" i="2" s="1"/>
  <c r="AI93" i="2" s="1"/>
  <c r="AG100" i="2"/>
  <c r="AH100" i="2" s="1"/>
  <c r="AI100" i="2" s="1"/>
  <c r="AG118" i="2"/>
  <c r="AH118" i="2" s="1"/>
  <c r="AI118" i="2" s="1"/>
  <c r="AG135" i="2"/>
  <c r="AH135" i="2" s="1"/>
  <c r="AI135" i="2" s="1"/>
  <c r="AG78" i="2"/>
  <c r="AH78" i="2" s="1"/>
  <c r="AI78" i="2" s="1"/>
  <c r="AG107" i="2"/>
  <c r="AH107" i="2" s="1"/>
  <c r="AI107" i="2" s="1"/>
  <c r="AG119" i="2"/>
  <c r="AH119" i="2" s="1"/>
  <c r="AI119" i="2" s="1"/>
  <c r="AG125" i="2"/>
  <c r="AH125" i="2" s="1"/>
  <c r="AI125" i="2" s="1"/>
  <c r="AG136" i="2"/>
  <c r="AH136" i="2" s="1"/>
  <c r="AI136" i="2" s="1"/>
  <c r="AG137" i="2"/>
  <c r="AH137" i="2" s="1"/>
  <c r="AI137" i="2" s="1"/>
  <c r="AG105" i="2"/>
  <c r="AH105" i="2" s="1"/>
  <c r="AI105" i="2" s="1"/>
  <c r="AG84" i="2"/>
  <c r="AH84" i="2" s="1"/>
  <c r="AI84" i="2" s="1"/>
  <c r="AG89" i="2"/>
  <c r="AH89" i="2" s="1"/>
  <c r="AI89" i="2" s="1"/>
  <c r="AG90" i="2"/>
  <c r="AH90" i="2" s="1"/>
  <c r="AI90" i="2" s="1"/>
  <c r="AG97" i="2"/>
  <c r="AH97" i="2" s="1"/>
  <c r="AI97" i="2" s="1"/>
  <c r="AG122" i="2"/>
  <c r="AH122" i="2" s="1"/>
  <c r="AI122" i="2" s="1"/>
  <c r="AG123" i="2"/>
  <c r="AH123" i="2" s="1"/>
  <c r="AI123" i="2" s="1"/>
  <c r="AG27" i="2"/>
  <c r="AH27" i="2" s="1"/>
  <c r="AI27" i="2" s="1"/>
  <c r="AG64" i="2"/>
  <c r="AH64" i="2" s="1"/>
  <c r="AI64" i="2" s="1"/>
  <c r="AG113" i="2"/>
  <c r="AH113" i="2" s="1"/>
  <c r="AI113" i="2" s="1"/>
  <c r="AG114" i="2"/>
  <c r="AH114" i="2" s="1"/>
  <c r="AI114" i="2" s="1"/>
  <c r="AG128" i="2"/>
  <c r="AH128" i="2" s="1"/>
  <c r="AI128" i="2" s="1"/>
  <c r="AG94" i="2"/>
  <c r="AH94" i="2" s="1"/>
  <c r="AI94" i="2" s="1"/>
  <c r="AG134" i="2"/>
  <c r="AH134" i="2" s="1"/>
  <c r="AI134" i="2" s="1"/>
  <c r="AG141" i="2"/>
  <c r="AH141" i="2" s="1"/>
  <c r="AI141" i="2" s="1"/>
  <c r="AG174" i="2"/>
  <c r="AH174" i="2" s="1"/>
  <c r="AI174" i="2" s="1"/>
  <c r="AG183" i="2"/>
  <c r="AH183" i="2" s="1"/>
  <c r="AI183" i="2" s="1"/>
  <c r="AG190" i="2"/>
  <c r="AH190" i="2" s="1"/>
  <c r="AI190" i="2" s="1"/>
  <c r="AG197" i="2"/>
  <c r="AH197" i="2" s="1"/>
  <c r="AI197" i="2" s="1"/>
  <c r="AG202" i="2"/>
  <c r="AH202" i="2" s="1"/>
  <c r="AI202" i="2" s="1"/>
  <c r="AG205" i="2"/>
  <c r="AH205" i="2" s="1"/>
  <c r="AI205" i="2" s="1"/>
  <c r="AG218" i="2"/>
  <c r="AH218" i="2" s="1"/>
  <c r="AI218" i="2" s="1"/>
  <c r="AG226" i="2"/>
  <c r="AH226" i="2" s="1"/>
  <c r="AI226" i="2" s="1"/>
  <c r="AG229" i="2"/>
  <c r="AH229" i="2" s="1"/>
  <c r="AI229" i="2" s="1"/>
  <c r="AG233" i="2"/>
  <c r="AH233" i="2" s="1"/>
  <c r="AI233" i="2" s="1"/>
  <c r="AG247" i="2"/>
  <c r="AH247" i="2" s="1"/>
  <c r="AI247" i="2" s="1"/>
  <c r="AG110" i="2"/>
  <c r="AH110" i="2" s="1"/>
  <c r="AI110" i="2" s="1"/>
  <c r="AG115" i="2"/>
  <c r="AH115" i="2" s="1"/>
  <c r="AI115" i="2" s="1"/>
  <c r="AG181" i="2"/>
  <c r="AH181" i="2" s="1"/>
  <c r="AI181" i="2" s="1"/>
  <c r="AG184" i="2"/>
  <c r="AH184" i="2" s="1"/>
  <c r="AI184" i="2" s="1"/>
  <c r="AG210" i="2"/>
  <c r="AH210" i="2" s="1"/>
  <c r="AI210" i="2" s="1"/>
  <c r="AG213" i="2"/>
  <c r="AH213" i="2" s="1"/>
  <c r="AI213" i="2" s="1"/>
  <c r="AG234" i="2"/>
  <c r="AH234" i="2" s="1"/>
  <c r="AI234" i="2" s="1"/>
  <c r="AG244" i="2"/>
  <c r="AH244" i="2" s="1"/>
  <c r="AI244" i="2" s="1"/>
  <c r="AG251" i="2"/>
  <c r="AH251" i="2" s="1"/>
  <c r="AI251" i="2" s="1"/>
  <c r="AG259" i="2"/>
  <c r="AH259" i="2" s="1"/>
  <c r="AI259" i="2" s="1"/>
  <c r="AG75" i="2"/>
  <c r="AH75" i="2" s="1"/>
  <c r="AI75" i="2" s="1"/>
  <c r="AG101" i="2"/>
  <c r="AH101" i="2" s="1"/>
  <c r="AI101" i="2" s="1"/>
  <c r="AG127" i="2"/>
  <c r="AH127" i="2" s="1"/>
  <c r="AI127" i="2" s="1"/>
  <c r="AG129" i="2"/>
  <c r="AH129" i="2" s="1"/>
  <c r="AI129" i="2" s="1"/>
  <c r="AG140" i="2"/>
  <c r="AH140" i="2" s="1"/>
  <c r="AI140" i="2" s="1"/>
  <c r="AG179" i="2"/>
  <c r="AH179" i="2" s="1"/>
  <c r="AI179" i="2" s="1"/>
  <c r="AG76" i="2"/>
  <c r="AH76" i="2" s="1"/>
  <c r="AI76" i="2" s="1"/>
  <c r="AG96" i="2"/>
  <c r="AH96" i="2" s="1"/>
  <c r="AI96" i="2" s="1"/>
  <c r="AG102" i="2"/>
  <c r="AH102" i="2" s="1"/>
  <c r="AI102" i="2" s="1"/>
  <c r="AG116" i="2"/>
  <c r="AH116" i="2" s="1"/>
  <c r="AI116" i="2" s="1"/>
  <c r="AG139" i="2"/>
  <c r="AH139" i="2" s="1"/>
  <c r="AI139" i="2" s="1"/>
  <c r="AG145" i="2"/>
  <c r="AH145" i="2" s="1"/>
  <c r="AI145" i="2" s="1"/>
  <c r="AG156" i="2"/>
  <c r="AH156" i="2" s="1"/>
  <c r="AI156" i="2" s="1"/>
  <c r="AG158" i="2"/>
  <c r="AH158" i="2" s="1"/>
  <c r="AI158" i="2" s="1"/>
  <c r="AG160" i="2"/>
  <c r="AH160" i="2" s="1"/>
  <c r="AI160" i="2" s="1"/>
  <c r="AG166" i="2"/>
  <c r="AH166" i="2" s="1"/>
  <c r="AI166" i="2" s="1"/>
  <c r="AG167" i="2"/>
  <c r="AH167" i="2" s="1"/>
  <c r="AI167" i="2" s="1"/>
  <c r="AG170" i="2"/>
  <c r="AH170" i="2" s="1"/>
  <c r="AI170" i="2" s="1"/>
  <c r="AG171" i="2"/>
  <c r="AH171" i="2" s="1"/>
  <c r="AI171" i="2" s="1"/>
  <c r="AG175" i="2"/>
  <c r="AH175" i="2" s="1"/>
  <c r="AI175" i="2" s="1"/>
  <c r="AG182" i="2"/>
  <c r="AH182" i="2" s="1"/>
  <c r="AI182" i="2" s="1"/>
  <c r="AG191" i="2"/>
  <c r="AH191" i="2" s="1"/>
  <c r="AI191" i="2" s="1"/>
  <c r="AG198" i="2"/>
  <c r="AH198" i="2" s="1"/>
  <c r="AI198" i="2" s="1"/>
  <c r="AG206" i="2"/>
  <c r="AH206" i="2" s="1"/>
  <c r="AI206" i="2" s="1"/>
  <c r="AG214" i="2"/>
  <c r="AH214" i="2" s="1"/>
  <c r="AI214" i="2" s="1"/>
  <c r="AG252" i="2"/>
  <c r="AH252" i="2" s="1"/>
  <c r="AI252" i="2" s="1"/>
  <c r="AG256" i="2"/>
  <c r="AH256" i="2" s="1"/>
  <c r="AI256" i="2" s="1"/>
  <c r="AG261" i="2"/>
  <c r="AH261" i="2" s="1"/>
  <c r="AI261" i="2" s="1"/>
  <c r="AG46" i="2"/>
  <c r="AH46" i="2" s="1"/>
  <c r="AI46" i="2" s="1"/>
  <c r="AG103" i="2"/>
  <c r="AH103" i="2" s="1"/>
  <c r="AI103" i="2" s="1"/>
  <c r="AG132" i="2"/>
  <c r="AH132" i="2" s="1"/>
  <c r="AI132" i="2" s="1"/>
  <c r="AG126" i="2"/>
  <c r="AH126" i="2" s="1"/>
  <c r="AI126" i="2" s="1"/>
  <c r="AG146" i="2"/>
  <c r="AH146" i="2" s="1"/>
  <c r="AI146" i="2" s="1"/>
  <c r="AG150" i="2"/>
  <c r="AH150" i="2" s="1"/>
  <c r="AI150" i="2" s="1"/>
  <c r="AG154" i="2"/>
  <c r="AH154" i="2" s="1"/>
  <c r="AI154" i="2" s="1"/>
  <c r="AG185" i="2"/>
  <c r="AH185" i="2" s="1"/>
  <c r="AI185" i="2" s="1"/>
  <c r="AG151" i="2"/>
  <c r="AH151" i="2" s="1"/>
  <c r="AI151" i="2" s="1"/>
  <c r="AG155" i="2"/>
  <c r="AH155" i="2" s="1"/>
  <c r="AI155" i="2" s="1"/>
  <c r="AG161" i="2"/>
  <c r="AH161" i="2" s="1"/>
  <c r="AI161" i="2" s="1"/>
  <c r="AG165" i="2"/>
  <c r="AH165" i="2" s="1"/>
  <c r="AI165" i="2" s="1"/>
  <c r="AG173" i="2"/>
  <c r="AH173" i="2" s="1"/>
  <c r="AI173" i="2" s="1"/>
  <c r="AG180" i="2"/>
  <c r="AH180" i="2" s="1"/>
  <c r="AI180" i="2" s="1"/>
  <c r="AG199" i="2"/>
  <c r="AH199" i="2" s="1"/>
  <c r="AI199" i="2" s="1"/>
  <c r="AG221" i="2"/>
  <c r="AH221" i="2" s="1"/>
  <c r="AI221" i="2" s="1"/>
  <c r="AG227" i="2"/>
  <c r="AH227" i="2" s="1"/>
  <c r="AI227" i="2" s="1"/>
  <c r="AG241" i="2"/>
  <c r="AH241" i="2" s="1"/>
  <c r="AI241" i="2" s="1"/>
  <c r="AG262" i="2"/>
  <c r="AH262" i="2" s="1"/>
  <c r="AI262" i="2" s="1"/>
  <c r="AG264" i="2"/>
  <c r="AH264" i="2" s="1"/>
  <c r="AI264" i="2" s="1"/>
  <c r="AG265" i="2"/>
  <c r="AH265" i="2" s="1"/>
  <c r="AI265" i="2" s="1"/>
  <c r="AG61" i="2"/>
  <c r="AH61" i="2" s="1"/>
  <c r="AI61" i="2" s="1"/>
  <c r="AG124" i="2"/>
  <c r="AH124" i="2" s="1"/>
  <c r="AI124" i="2" s="1"/>
  <c r="AG143" i="2"/>
  <c r="AH143" i="2" s="1"/>
  <c r="AI143" i="2" s="1"/>
  <c r="AG149" i="2"/>
  <c r="AH149" i="2" s="1"/>
  <c r="AI149" i="2" s="1"/>
  <c r="AG176" i="2"/>
  <c r="AH176" i="2" s="1"/>
  <c r="AI176" i="2" s="1"/>
  <c r="AG189" i="2"/>
  <c r="AH189" i="2" s="1"/>
  <c r="AI189" i="2" s="1"/>
  <c r="AG219" i="2"/>
  <c r="AH219" i="2" s="1"/>
  <c r="AI219" i="2" s="1"/>
  <c r="AG220" i="2"/>
  <c r="AH220" i="2" s="1"/>
  <c r="AI220" i="2" s="1"/>
  <c r="AG232" i="2"/>
  <c r="AH232" i="2" s="1"/>
  <c r="AI232" i="2" s="1"/>
  <c r="AG236" i="2"/>
  <c r="AH236" i="2" s="1"/>
  <c r="AI236" i="2" s="1"/>
  <c r="AG41" i="2"/>
  <c r="AH41" i="2" s="1"/>
  <c r="AI41" i="2" s="1"/>
  <c r="AG178" i="2"/>
  <c r="AH178" i="2" s="1"/>
  <c r="AI178" i="2" s="1"/>
  <c r="AG192" i="2"/>
  <c r="AH192" i="2" s="1"/>
  <c r="AI192" i="2" s="1"/>
  <c r="AG203" i="2"/>
  <c r="AH203" i="2" s="1"/>
  <c r="AI203" i="2" s="1"/>
  <c r="AG216" i="2"/>
  <c r="AH216" i="2" s="1"/>
  <c r="AI216" i="2" s="1"/>
  <c r="AG224" i="2"/>
  <c r="AH224" i="2" s="1"/>
  <c r="AI224" i="2" s="1"/>
  <c r="AG254" i="2"/>
  <c r="AH254" i="2" s="1"/>
  <c r="AI254" i="2" s="1"/>
  <c r="AG133" i="2"/>
  <c r="AH133" i="2" s="1"/>
  <c r="AI133" i="2" s="1"/>
  <c r="AG152" i="2"/>
  <c r="AH152" i="2" s="1"/>
  <c r="AI152" i="2" s="1"/>
  <c r="AG168" i="2"/>
  <c r="AH168" i="2" s="1"/>
  <c r="AI168" i="2" s="1"/>
  <c r="AG187" i="2"/>
  <c r="AH187" i="2" s="1"/>
  <c r="AI187" i="2" s="1"/>
  <c r="AG194" i="2"/>
  <c r="AH194" i="2" s="1"/>
  <c r="AI194" i="2" s="1"/>
  <c r="AG196" i="2"/>
  <c r="AH196" i="2" s="1"/>
  <c r="AI196" i="2" s="1"/>
  <c r="AG201" i="2"/>
  <c r="AH201" i="2" s="1"/>
  <c r="AI201" i="2" s="1"/>
  <c r="AG245" i="2"/>
  <c r="AH245" i="2" s="1"/>
  <c r="AI245" i="2" s="1"/>
  <c r="AG200" i="2"/>
  <c r="AH200" i="2" s="1"/>
  <c r="AI200" i="2" s="1"/>
  <c r="AG204" i="2"/>
  <c r="AH204" i="2" s="1"/>
  <c r="AI204" i="2" s="1"/>
  <c r="AG209" i="2"/>
  <c r="AH209" i="2" s="1"/>
  <c r="AI209" i="2" s="1"/>
  <c r="AG215" i="2"/>
  <c r="AH215" i="2" s="1"/>
  <c r="AI215" i="2" s="1"/>
  <c r="AG235" i="2"/>
  <c r="AH235" i="2" s="1"/>
  <c r="AI235" i="2" s="1"/>
  <c r="AG238" i="2"/>
  <c r="AH238" i="2" s="1"/>
  <c r="AI238" i="2" s="1"/>
  <c r="AG270" i="2"/>
  <c r="AH270" i="2" s="1"/>
  <c r="AI270" i="2" s="1"/>
  <c r="AG163" i="2"/>
  <c r="AH163" i="2" s="1"/>
  <c r="AI163" i="2" s="1"/>
  <c r="AG177" i="2"/>
  <c r="AH177" i="2" s="1"/>
  <c r="AI177" i="2" s="1"/>
  <c r="AG186" i="2"/>
  <c r="AH186" i="2" s="1"/>
  <c r="AI186" i="2" s="1"/>
  <c r="AG193" i="2"/>
  <c r="AH193" i="2" s="1"/>
  <c r="AI193" i="2" s="1"/>
  <c r="AG195" i="2"/>
  <c r="AH195" i="2" s="1"/>
  <c r="AI195" i="2" s="1"/>
  <c r="AG217" i="2"/>
  <c r="AH217" i="2" s="1"/>
  <c r="AI217" i="2" s="1"/>
  <c r="AG228" i="2"/>
  <c r="AH228" i="2" s="1"/>
  <c r="AI228" i="2" s="1"/>
  <c r="AG250" i="2"/>
  <c r="AH250" i="2" s="1"/>
  <c r="AI250" i="2" s="1"/>
  <c r="AG239" i="2"/>
  <c r="AH239" i="2" s="1"/>
  <c r="AI239" i="2" s="1"/>
  <c r="AG242" i="2"/>
  <c r="AH242" i="2" s="1"/>
  <c r="AI242" i="2" s="1"/>
  <c r="AG248" i="2"/>
  <c r="AH248" i="2" s="1"/>
  <c r="AI248" i="2" s="1"/>
  <c r="AG253" i="2"/>
  <c r="AH253" i="2" s="1"/>
  <c r="AI253" i="2" s="1"/>
  <c r="AG258" i="2"/>
  <c r="AH258" i="2" s="1"/>
  <c r="AI258" i="2" s="1"/>
  <c r="AG267" i="2"/>
  <c r="AH267" i="2" s="1"/>
  <c r="AI267" i="2" s="1"/>
  <c r="AG271" i="2"/>
  <c r="AH271" i="2" s="1"/>
  <c r="AI271" i="2" s="1"/>
  <c r="AG275" i="2"/>
  <c r="AH275" i="2" s="1"/>
  <c r="AI275" i="2" s="1"/>
  <c r="AG276" i="2"/>
  <c r="AH276" i="2" s="1"/>
  <c r="AI276" i="2" s="1"/>
  <c r="AG281" i="2"/>
  <c r="AH281" i="2" s="1"/>
  <c r="AI281" i="2" s="1"/>
  <c r="AG286" i="2"/>
  <c r="AH286" i="2" s="1"/>
  <c r="AI286" i="2" s="1"/>
  <c r="AG299" i="2"/>
  <c r="AH299" i="2" s="1"/>
  <c r="AI299" i="2" s="1"/>
  <c r="AG306" i="2"/>
  <c r="AH306" i="2" s="1"/>
  <c r="AI306" i="2" s="1"/>
  <c r="AG308" i="2"/>
  <c r="AH308" i="2" s="1"/>
  <c r="AI308" i="2" s="1"/>
  <c r="AG313" i="2"/>
  <c r="AH313" i="2" s="1"/>
  <c r="AI313" i="2" s="1"/>
  <c r="AG328" i="2"/>
  <c r="AH328" i="2" s="1"/>
  <c r="AI328" i="2" s="1"/>
  <c r="AG355" i="2"/>
  <c r="AH355" i="2" s="1"/>
  <c r="AI355" i="2" s="1"/>
  <c r="AG357" i="2"/>
  <c r="AH357" i="2" s="1"/>
  <c r="AI357" i="2" s="1"/>
  <c r="AG223" i="2"/>
  <c r="AH223" i="2" s="1"/>
  <c r="AI223" i="2" s="1"/>
  <c r="AG260" i="2"/>
  <c r="AH260" i="2" s="1"/>
  <c r="AI260" i="2" s="1"/>
  <c r="AG277" i="2"/>
  <c r="AH277" i="2" s="1"/>
  <c r="AI277" i="2" s="1"/>
  <c r="AG282" i="2"/>
  <c r="AH282" i="2" s="1"/>
  <c r="AI282" i="2" s="1"/>
  <c r="AG295" i="2"/>
  <c r="AH295" i="2" s="1"/>
  <c r="AI295" i="2" s="1"/>
  <c r="AG314" i="2"/>
  <c r="AH314" i="2" s="1"/>
  <c r="AI314" i="2" s="1"/>
  <c r="AG336" i="2"/>
  <c r="AH336" i="2" s="1"/>
  <c r="AI336" i="2" s="1"/>
  <c r="AG349" i="2"/>
  <c r="AH349" i="2" s="1"/>
  <c r="AI349" i="2" s="1"/>
  <c r="AG352" i="2"/>
  <c r="AH352" i="2" s="1"/>
  <c r="AI352" i="2" s="1"/>
  <c r="AG369" i="2"/>
  <c r="AH369" i="2" s="1"/>
  <c r="AI369" i="2" s="1"/>
  <c r="AG17" i="2"/>
  <c r="AH17" i="2" s="1"/>
  <c r="AI17" i="2" s="1"/>
  <c r="AG188" i="2"/>
  <c r="AH188" i="2" s="1"/>
  <c r="AI188" i="2" s="1"/>
  <c r="AG240" i="2"/>
  <c r="AH240" i="2" s="1"/>
  <c r="AI240" i="2" s="1"/>
  <c r="AG243" i="2"/>
  <c r="AH243" i="2" s="1"/>
  <c r="AI243" i="2" s="1"/>
  <c r="AG246" i="2"/>
  <c r="AH246" i="2" s="1"/>
  <c r="AI246" i="2" s="1"/>
  <c r="AG266" i="2"/>
  <c r="AH266" i="2" s="1"/>
  <c r="AI266" i="2" s="1"/>
  <c r="AG274" i="2"/>
  <c r="AH274" i="2" s="1"/>
  <c r="AI274" i="2" s="1"/>
  <c r="AG278" i="2"/>
  <c r="AH278" i="2" s="1"/>
  <c r="AI278" i="2" s="1"/>
  <c r="AG291" i="2"/>
  <c r="AH291" i="2" s="1"/>
  <c r="AI291" i="2" s="1"/>
  <c r="AG300" i="2"/>
  <c r="AH300" i="2" s="1"/>
  <c r="AI300" i="2" s="1"/>
  <c r="AG309" i="2"/>
  <c r="AH309" i="2" s="1"/>
  <c r="AI309" i="2" s="1"/>
  <c r="AG311" i="2"/>
  <c r="AH311" i="2" s="1"/>
  <c r="AI311" i="2" s="1"/>
  <c r="AG316" i="2"/>
  <c r="AH316" i="2" s="1"/>
  <c r="AI316" i="2" s="1"/>
  <c r="AG321" i="2"/>
  <c r="AH321" i="2" s="1"/>
  <c r="AI321" i="2" s="1"/>
  <c r="AG323" i="2"/>
  <c r="AH323" i="2" s="1"/>
  <c r="AI323" i="2" s="1"/>
  <c r="AG331" i="2"/>
  <c r="AH331" i="2" s="1"/>
  <c r="AI331" i="2" s="1"/>
  <c r="AG342" i="2"/>
  <c r="AH342" i="2" s="1"/>
  <c r="AI342" i="2" s="1"/>
  <c r="AG364" i="2"/>
  <c r="AH364" i="2" s="1"/>
  <c r="AI364" i="2" s="1"/>
  <c r="AG207" i="2"/>
  <c r="AH207" i="2" s="1"/>
  <c r="AI207" i="2" s="1"/>
  <c r="AG211" i="2"/>
  <c r="AH211" i="2" s="1"/>
  <c r="AI211" i="2" s="1"/>
  <c r="AG269" i="2"/>
  <c r="AH269" i="2" s="1"/>
  <c r="AI269" i="2" s="1"/>
  <c r="AG273" i="2"/>
  <c r="AH273" i="2" s="1"/>
  <c r="AI273" i="2" s="1"/>
  <c r="AG283" i="2"/>
  <c r="AH283" i="2" s="1"/>
  <c r="AI283" i="2" s="1"/>
  <c r="AG292" i="2"/>
  <c r="AH292" i="2" s="1"/>
  <c r="AI292" i="2" s="1"/>
  <c r="AG297" i="2"/>
  <c r="AH297" i="2" s="1"/>
  <c r="AI297" i="2" s="1"/>
  <c r="AG302" i="2"/>
  <c r="AH302" i="2" s="1"/>
  <c r="AI302" i="2" s="1"/>
  <c r="AG307" i="2"/>
  <c r="AH307" i="2" s="1"/>
  <c r="AI307" i="2" s="1"/>
  <c r="AG324" i="2"/>
  <c r="AH324" i="2" s="1"/>
  <c r="AI324" i="2" s="1"/>
  <c r="AG326" i="2"/>
  <c r="AH326" i="2" s="1"/>
  <c r="AI326" i="2" s="1"/>
  <c r="AG332" i="2"/>
  <c r="AH332" i="2" s="1"/>
  <c r="AI332" i="2" s="1"/>
  <c r="AG334" i="2"/>
  <c r="AH334" i="2" s="1"/>
  <c r="AI334" i="2" s="1"/>
  <c r="AG337" i="2"/>
  <c r="AH337" i="2" s="1"/>
  <c r="AI337" i="2" s="1"/>
  <c r="AG348" i="2"/>
  <c r="AH348" i="2" s="1"/>
  <c r="AI348" i="2" s="1"/>
  <c r="AG353" i="2"/>
  <c r="AH353" i="2" s="1"/>
  <c r="AI353" i="2" s="1"/>
  <c r="AG359" i="2"/>
  <c r="AH359" i="2" s="1"/>
  <c r="AI359" i="2" s="1"/>
  <c r="AG367" i="2"/>
  <c r="AH367" i="2" s="1"/>
  <c r="AI367" i="2" s="1"/>
  <c r="AG117" i="2"/>
  <c r="AH117" i="2" s="1"/>
  <c r="AI117" i="2" s="1"/>
  <c r="AG231" i="2"/>
  <c r="AH231" i="2" s="1"/>
  <c r="AI231" i="2" s="1"/>
  <c r="AG257" i="2"/>
  <c r="AH257" i="2" s="1"/>
  <c r="AI257" i="2" s="1"/>
  <c r="AG263" i="2"/>
  <c r="AH263" i="2" s="1"/>
  <c r="AI263" i="2" s="1"/>
  <c r="AG279" i="2"/>
  <c r="AH279" i="2" s="1"/>
  <c r="AI279" i="2" s="1"/>
  <c r="AG288" i="2"/>
  <c r="AH288" i="2" s="1"/>
  <c r="AI288" i="2" s="1"/>
  <c r="AG293" i="2"/>
  <c r="AH293" i="2" s="1"/>
  <c r="AI293" i="2" s="1"/>
  <c r="AG298" i="2"/>
  <c r="AH298" i="2" s="1"/>
  <c r="AI298" i="2" s="1"/>
  <c r="AG305" i="2"/>
  <c r="AH305" i="2" s="1"/>
  <c r="AI305" i="2" s="1"/>
  <c r="AG310" i="2"/>
  <c r="AH310" i="2" s="1"/>
  <c r="AI310" i="2" s="1"/>
  <c r="AG312" i="2"/>
  <c r="AH312" i="2" s="1"/>
  <c r="AI312" i="2" s="1"/>
  <c r="AG317" i="2"/>
  <c r="AH317" i="2" s="1"/>
  <c r="AI317" i="2" s="1"/>
  <c r="AG322" i="2"/>
  <c r="AH322" i="2" s="1"/>
  <c r="AI322" i="2" s="1"/>
  <c r="AG327" i="2"/>
  <c r="AH327" i="2" s="1"/>
  <c r="AI327" i="2" s="1"/>
  <c r="AG330" i="2"/>
  <c r="AH330" i="2" s="1"/>
  <c r="AI330" i="2" s="1"/>
  <c r="AG340" i="2"/>
  <c r="AH340" i="2" s="1"/>
  <c r="AI340" i="2" s="1"/>
  <c r="AG351" i="2"/>
  <c r="AH351" i="2" s="1"/>
  <c r="AI351" i="2" s="1"/>
  <c r="AG112" i="2"/>
  <c r="AH112" i="2" s="1"/>
  <c r="AI112" i="2" s="1"/>
  <c r="AG237" i="2"/>
  <c r="AH237" i="2" s="1"/>
  <c r="AI237" i="2" s="1"/>
  <c r="AG268" i="2"/>
  <c r="AH268" i="2" s="1"/>
  <c r="AI268" i="2" s="1"/>
  <c r="AG284" i="2"/>
  <c r="AH284" i="2" s="1"/>
  <c r="AI284" i="2" s="1"/>
  <c r="AG315" i="2"/>
  <c r="AH315" i="2" s="1"/>
  <c r="AI315" i="2" s="1"/>
  <c r="AG338" i="2"/>
  <c r="AH338" i="2" s="1"/>
  <c r="AI338" i="2" s="1"/>
  <c r="AG358" i="2"/>
  <c r="AH358" i="2" s="1"/>
  <c r="AI358" i="2" s="1"/>
  <c r="AG361" i="2"/>
  <c r="AH361" i="2" s="1"/>
  <c r="AI361" i="2" s="1"/>
  <c r="AG365" i="2"/>
  <c r="AH365" i="2" s="1"/>
  <c r="AI365" i="2" s="1"/>
  <c r="AG388" i="2"/>
  <c r="AH388" i="2" s="1"/>
  <c r="AI388" i="2" s="1"/>
  <c r="AG391" i="2"/>
  <c r="AH391" i="2" s="1"/>
  <c r="AI391" i="2" s="1"/>
  <c r="AG394" i="2"/>
  <c r="AH394" i="2" s="1"/>
  <c r="AI394" i="2" s="1"/>
  <c r="AG404" i="2"/>
  <c r="AH404" i="2" s="1"/>
  <c r="AI404" i="2" s="1"/>
  <c r="AG407" i="2"/>
  <c r="AH407" i="2" s="1"/>
  <c r="AI407" i="2" s="1"/>
  <c r="AG410" i="2"/>
  <c r="AH410" i="2" s="1"/>
  <c r="AI410" i="2" s="1"/>
  <c r="AG420" i="2"/>
  <c r="AH420" i="2" s="1"/>
  <c r="AI420" i="2" s="1"/>
  <c r="AG423" i="2"/>
  <c r="AH423" i="2" s="1"/>
  <c r="AI423" i="2" s="1"/>
  <c r="AG426" i="2"/>
  <c r="AH426" i="2" s="1"/>
  <c r="AI426" i="2" s="1"/>
  <c r="AG436" i="2"/>
  <c r="AH436" i="2" s="1"/>
  <c r="AI436" i="2" s="1"/>
  <c r="AG439" i="2"/>
  <c r="AH439" i="2" s="1"/>
  <c r="AI439" i="2" s="1"/>
  <c r="AG442" i="2"/>
  <c r="AH442" i="2" s="1"/>
  <c r="AI442" i="2" s="1"/>
  <c r="AG272" i="2"/>
  <c r="AH272" i="2" s="1"/>
  <c r="AI272" i="2" s="1"/>
  <c r="AG319" i="2"/>
  <c r="AH319" i="2" s="1"/>
  <c r="AI319" i="2" s="1"/>
  <c r="AG344" i="2"/>
  <c r="AH344" i="2" s="1"/>
  <c r="AI344" i="2" s="1"/>
  <c r="AG346" i="2"/>
  <c r="AH346" i="2" s="1"/>
  <c r="AI346" i="2" s="1"/>
  <c r="AG370" i="2"/>
  <c r="AH370" i="2" s="1"/>
  <c r="AI370" i="2" s="1"/>
  <c r="AG373" i="2"/>
  <c r="AH373" i="2" s="1"/>
  <c r="AI373" i="2" s="1"/>
  <c r="AG375" i="2"/>
  <c r="AH375" i="2" s="1"/>
  <c r="AI375" i="2" s="1"/>
  <c r="AG376" i="2"/>
  <c r="AH376" i="2" s="1"/>
  <c r="AI376" i="2" s="1"/>
  <c r="AG385" i="2"/>
  <c r="AH385" i="2" s="1"/>
  <c r="AI385" i="2" s="1"/>
  <c r="AG401" i="2"/>
  <c r="AH401" i="2" s="1"/>
  <c r="AI401" i="2" s="1"/>
  <c r="AG417" i="2"/>
  <c r="AH417" i="2" s="1"/>
  <c r="AI417" i="2" s="1"/>
  <c r="AG433" i="2"/>
  <c r="AH433" i="2" s="1"/>
  <c r="AI433" i="2" s="1"/>
  <c r="AG212" i="2"/>
  <c r="AH212" i="2" s="1"/>
  <c r="AI212" i="2" s="1"/>
  <c r="AG230" i="2"/>
  <c r="AH230" i="2" s="1"/>
  <c r="AI230" i="2" s="1"/>
  <c r="AG280" i="2"/>
  <c r="AH280" i="2" s="1"/>
  <c r="AI280" i="2" s="1"/>
  <c r="AG289" i="2"/>
  <c r="AH289" i="2" s="1"/>
  <c r="AI289" i="2" s="1"/>
  <c r="AG304" i="2"/>
  <c r="AH304" i="2" s="1"/>
  <c r="AI304" i="2" s="1"/>
  <c r="AG325" i="2"/>
  <c r="AH325" i="2" s="1"/>
  <c r="AI325" i="2" s="1"/>
  <c r="AG350" i="2"/>
  <c r="AH350" i="2" s="1"/>
  <c r="AI350" i="2" s="1"/>
  <c r="AG354" i="2"/>
  <c r="AH354" i="2" s="1"/>
  <c r="AI354" i="2" s="1"/>
  <c r="AG371" i="2"/>
  <c r="AH371" i="2" s="1"/>
  <c r="AI371" i="2" s="1"/>
  <c r="AG377" i="2"/>
  <c r="AH377" i="2" s="1"/>
  <c r="AI377" i="2" s="1"/>
  <c r="AG379" i="2"/>
  <c r="AH379" i="2" s="1"/>
  <c r="AI379" i="2" s="1"/>
  <c r="AG382" i="2"/>
  <c r="AH382" i="2" s="1"/>
  <c r="AI382" i="2" s="1"/>
  <c r="AG392" i="2"/>
  <c r="AH392" i="2" s="1"/>
  <c r="AI392" i="2" s="1"/>
  <c r="AG395" i="2"/>
  <c r="AH395" i="2" s="1"/>
  <c r="AI395" i="2" s="1"/>
  <c r="AG398" i="2"/>
  <c r="AH398" i="2" s="1"/>
  <c r="AI398" i="2" s="1"/>
  <c r="AG408" i="2"/>
  <c r="AH408" i="2" s="1"/>
  <c r="AI408" i="2" s="1"/>
  <c r="AG411" i="2"/>
  <c r="AH411" i="2" s="1"/>
  <c r="AI411" i="2" s="1"/>
  <c r="AG414" i="2"/>
  <c r="AH414" i="2" s="1"/>
  <c r="AI414" i="2" s="1"/>
  <c r="AG249" i="2"/>
  <c r="AH249" i="2" s="1"/>
  <c r="AI249" i="2" s="1"/>
  <c r="AG255" i="2"/>
  <c r="AH255" i="2" s="1"/>
  <c r="AI255" i="2" s="1"/>
  <c r="AG285" i="2"/>
  <c r="AH285" i="2" s="1"/>
  <c r="AI285" i="2" s="1"/>
  <c r="AG294" i="2"/>
  <c r="AH294" i="2" s="1"/>
  <c r="AI294" i="2" s="1"/>
  <c r="AG296" i="2"/>
  <c r="AH296" i="2" s="1"/>
  <c r="AI296" i="2" s="1"/>
  <c r="AG335" i="2"/>
  <c r="AH335" i="2" s="1"/>
  <c r="AI335" i="2" s="1"/>
  <c r="AG341" i="2"/>
  <c r="AH341" i="2" s="1"/>
  <c r="AI341" i="2" s="1"/>
  <c r="AG343" i="2"/>
  <c r="AH343" i="2" s="1"/>
  <c r="AI343" i="2" s="1"/>
  <c r="AG356" i="2"/>
  <c r="AH356" i="2" s="1"/>
  <c r="AI356" i="2" s="1"/>
  <c r="AG378" i="2"/>
  <c r="AH378" i="2" s="1"/>
  <c r="AI378" i="2" s="1"/>
  <c r="AG380" i="2"/>
  <c r="AH380" i="2" s="1"/>
  <c r="AI380" i="2" s="1"/>
  <c r="AG383" i="2"/>
  <c r="AH383" i="2" s="1"/>
  <c r="AI383" i="2" s="1"/>
  <c r="AG386" i="2"/>
  <c r="AH386" i="2" s="1"/>
  <c r="AI386" i="2" s="1"/>
  <c r="AG396" i="2"/>
  <c r="AH396" i="2" s="1"/>
  <c r="AI396" i="2" s="1"/>
  <c r="AG399" i="2"/>
  <c r="AH399" i="2" s="1"/>
  <c r="AI399" i="2" s="1"/>
  <c r="AG402" i="2"/>
  <c r="AH402" i="2" s="1"/>
  <c r="AI402" i="2" s="1"/>
  <c r="AG412" i="2"/>
  <c r="AH412" i="2" s="1"/>
  <c r="AI412" i="2" s="1"/>
  <c r="AG415" i="2"/>
  <c r="AH415" i="2" s="1"/>
  <c r="AI415" i="2" s="1"/>
  <c r="AG418" i="2"/>
  <c r="AH418" i="2" s="1"/>
  <c r="AI418" i="2" s="1"/>
  <c r="AG428" i="2"/>
  <c r="AH428" i="2" s="1"/>
  <c r="AI428" i="2" s="1"/>
  <c r="AG431" i="2"/>
  <c r="AH431" i="2" s="1"/>
  <c r="AI431" i="2" s="1"/>
  <c r="AG434" i="2"/>
  <c r="AH434" i="2" s="1"/>
  <c r="AI434" i="2" s="1"/>
  <c r="AG444" i="2"/>
  <c r="AH444" i="2" s="1"/>
  <c r="AI444" i="2" s="1"/>
  <c r="AG447" i="2"/>
  <c r="AH447" i="2" s="1"/>
  <c r="AI447" i="2" s="1"/>
  <c r="AG225" i="2"/>
  <c r="AH225" i="2" s="1"/>
  <c r="AI225" i="2" s="1"/>
  <c r="AG318" i="2"/>
  <c r="AH318" i="2" s="1"/>
  <c r="AI318" i="2" s="1"/>
  <c r="AG320" i="2"/>
  <c r="AH320" i="2" s="1"/>
  <c r="AI320" i="2" s="1"/>
  <c r="AG339" i="2"/>
  <c r="AH339" i="2" s="1"/>
  <c r="AI339" i="2" s="1"/>
  <c r="AG345" i="2"/>
  <c r="AH345" i="2" s="1"/>
  <c r="AI345" i="2" s="1"/>
  <c r="AG347" i="2"/>
  <c r="AH347" i="2" s="1"/>
  <c r="AI347" i="2" s="1"/>
  <c r="AG372" i="2"/>
  <c r="AH372" i="2" s="1"/>
  <c r="AI372" i="2" s="1"/>
  <c r="AG393" i="2"/>
  <c r="AH393" i="2" s="1"/>
  <c r="AI393" i="2" s="1"/>
  <c r="AG409" i="2"/>
  <c r="AH409" i="2" s="1"/>
  <c r="AI409" i="2" s="1"/>
  <c r="AG290" i="2"/>
  <c r="AH290" i="2" s="1"/>
  <c r="AI290" i="2" s="1"/>
  <c r="AG384" i="2"/>
  <c r="AH384" i="2" s="1"/>
  <c r="AI384" i="2" s="1"/>
  <c r="AG390" i="2"/>
  <c r="AH390" i="2" s="1"/>
  <c r="AI390" i="2" s="1"/>
  <c r="AG435" i="2"/>
  <c r="AH435" i="2" s="1"/>
  <c r="AI435" i="2" s="1"/>
  <c r="AG440" i="2"/>
  <c r="AH440" i="2" s="1"/>
  <c r="AI440" i="2" s="1"/>
  <c r="AG461" i="2"/>
  <c r="AH461" i="2" s="1"/>
  <c r="AI461" i="2" s="1"/>
  <c r="AG479" i="2"/>
  <c r="AH479" i="2" s="1"/>
  <c r="AI479" i="2" s="1"/>
  <c r="AG489" i="2"/>
  <c r="AH489" i="2" s="1"/>
  <c r="AI489" i="2" s="1"/>
  <c r="AG511" i="2"/>
  <c r="AH511" i="2" s="1"/>
  <c r="AI511" i="2" s="1"/>
  <c r="AG540" i="2"/>
  <c r="AH540" i="2" s="1"/>
  <c r="AI540" i="2" s="1"/>
  <c r="AG545" i="2"/>
  <c r="AH545" i="2" s="1"/>
  <c r="AI545" i="2" s="1"/>
  <c r="AG551" i="2"/>
  <c r="AH551" i="2" s="1"/>
  <c r="AI551" i="2" s="1"/>
  <c r="AG569" i="2"/>
  <c r="AH569" i="2" s="1"/>
  <c r="AI569" i="2" s="1"/>
  <c r="AG577" i="2"/>
  <c r="AH577" i="2" s="1"/>
  <c r="AI577" i="2" s="1"/>
  <c r="AG587" i="2"/>
  <c r="AH587" i="2" s="1"/>
  <c r="AI587" i="2" s="1"/>
  <c r="AG599" i="2"/>
  <c r="AH599" i="2" s="1"/>
  <c r="AI599" i="2" s="1"/>
  <c r="AG615" i="2"/>
  <c r="AH615" i="2" s="1"/>
  <c r="AI615" i="2" s="1"/>
  <c r="AG626" i="2"/>
  <c r="AH626" i="2" s="1"/>
  <c r="AI626" i="2" s="1"/>
  <c r="AG630" i="2"/>
  <c r="AH630" i="2" s="1"/>
  <c r="AI630" i="2" s="1"/>
  <c r="AG637" i="2"/>
  <c r="AH637" i="2" s="1"/>
  <c r="AI637" i="2" s="1"/>
  <c r="AG333" i="2"/>
  <c r="AH333" i="2" s="1"/>
  <c r="AI333" i="2" s="1"/>
  <c r="AG368" i="2"/>
  <c r="AH368" i="2" s="1"/>
  <c r="AI368" i="2" s="1"/>
  <c r="AG429" i="2"/>
  <c r="AH429" i="2" s="1"/>
  <c r="AI429" i="2" s="1"/>
  <c r="AG452" i="2"/>
  <c r="AH452" i="2" s="1"/>
  <c r="AI452" i="2" s="1"/>
  <c r="AG455" i="2"/>
  <c r="AH455" i="2" s="1"/>
  <c r="AI455" i="2" s="1"/>
  <c r="AG458" i="2"/>
  <c r="AH458" i="2" s="1"/>
  <c r="AI458" i="2" s="1"/>
  <c r="AG467" i="2"/>
  <c r="AH467" i="2" s="1"/>
  <c r="AI467" i="2" s="1"/>
  <c r="AG469" i="2"/>
  <c r="AH469" i="2" s="1"/>
  <c r="AI469" i="2" s="1"/>
  <c r="AG472" i="2"/>
  <c r="AH472" i="2" s="1"/>
  <c r="AI472" i="2" s="1"/>
  <c r="AG474" i="2"/>
  <c r="AH474" i="2" s="1"/>
  <c r="AI474" i="2" s="1"/>
  <c r="AG492" i="2"/>
  <c r="AH492" i="2" s="1"/>
  <c r="AI492" i="2" s="1"/>
  <c r="AG494" i="2"/>
  <c r="AH494" i="2" s="1"/>
  <c r="AI494" i="2" s="1"/>
  <c r="AG499" i="2"/>
  <c r="AH499" i="2" s="1"/>
  <c r="AI499" i="2" s="1"/>
  <c r="AG501" i="2"/>
  <c r="AH501" i="2" s="1"/>
  <c r="AI501" i="2" s="1"/>
  <c r="AG504" i="2"/>
  <c r="AH504" i="2" s="1"/>
  <c r="AI504" i="2" s="1"/>
  <c r="AG506" i="2"/>
  <c r="AH506" i="2" s="1"/>
  <c r="AI506" i="2" s="1"/>
  <c r="AG534" i="2"/>
  <c r="AH534" i="2" s="1"/>
  <c r="AI534" i="2" s="1"/>
  <c r="AG537" i="2"/>
  <c r="AH537" i="2" s="1"/>
  <c r="AI537" i="2" s="1"/>
  <c r="AG543" i="2"/>
  <c r="AH543" i="2" s="1"/>
  <c r="AI543" i="2" s="1"/>
  <c r="AG562" i="2"/>
  <c r="AH562" i="2" s="1"/>
  <c r="AI562" i="2" s="1"/>
  <c r="AG570" i="2"/>
  <c r="AH570" i="2" s="1"/>
  <c r="AI570" i="2" s="1"/>
  <c r="AG578" i="2"/>
  <c r="AH578" i="2" s="1"/>
  <c r="AI578" i="2" s="1"/>
  <c r="AG585" i="2"/>
  <c r="AH585" i="2" s="1"/>
  <c r="AI585" i="2" s="1"/>
  <c r="AG604" i="2"/>
  <c r="AH604" i="2" s="1"/>
  <c r="AI604" i="2" s="1"/>
  <c r="AG627" i="2"/>
  <c r="AH627" i="2" s="1"/>
  <c r="AI627" i="2" s="1"/>
  <c r="AG631" i="2"/>
  <c r="AH631" i="2" s="1"/>
  <c r="AI631" i="2" s="1"/>
  <c r="AG634" i="2"/>
  <c r="AH634" i="2" s="1"/>
  <c r="AI634" i="2" s="1"/>
  <c r="AG638" i="2"/>
  <c r="AH638" i="2" s="1"/>
  <c r="AI638" i="2" s="1"/>
  <c r="AG645" i="2"/>
  <c r="AH645" i="2" s="1"/>
  <c r="AI645" i="2" s="1"/>
  <c r="AG648" i="2"/>
  <c r="AH648" i="2" s="1"/>
  <c r="AI648" i="2" s="1"/>
  <c r="AG164" i="2"/>
  <c r="AH164" i="2" s="1"/>
  <c r="AI164" i="2" s="1"/>
  <c r="AG222" i="2"/>
  <c r="AH222" i="2" s="1"/>
  <c r="AI222" i="2" s="1"/>
  <c r="AG329" i="2"/>
  <c r="AH329" i="2" s="1"/>
  <c r="AI329" i="2" s="1"/>
  <c r="AG366" i="2"/>
  <c r="AH366" i="2" s="1"/>
  <c r="AI366" i="2" s="1"/>
  <c r="AG403" i="2"/>
  <c r="AH403" i="2" s="1"/>
  <c r="AI403" i="2" s="1"/>
  <c r="AG405" i="2"/>
  <c r="AH405" i="2" s="1"/>
  <c r="AI405" i="2" s="1"/>
  <c r="AG416" i="2"/>
  <c r="AH416" i="2" s="1"/>
  <c r="AI416" i="2" s="1"/>
  <c r="AG419" i="2"/>
  <c r="AH419" i="2" s="1"/>
  <c r="AI419" i="2" s="1"/>
  <c r="AG422" i="2"/>
  <c r="AH422" i="2" s="1"/>
  <c r="AI422" i="2" s="1"/>
  <c r="AG427" i="2"/>
  <c r="AH427" i="2" s="1"/>
  <c r="AI427" i="2" s="1"/>
  <c r="AG456" i="2"/>
  <c r="AH456" i="2" s="1"/>
  <c r="AI456" i="2" s="1"/>
  <c r="AG459" i="2"/>
  <c r="AH459" i="2" s="1"/>
  <c r="AI459" i="2" s="1"/>
  <c r="AG462" i="2"/>
  <c r="AH462" i="2" s="1"/>
  <c r="AI462" i="2" s="1"/>
  <c r="AG468" i="2"/>
  <c r="AH468" i="2" s="1"/>
  <c r="AI468" i="2" s="1"/>
  <c r="AG470" i="2"/>
  <c r="AH470" i="2" s="1"/>
  <c r="AI470" i="2" s="1"/>
  <c r="AG475" i="2"/>
  <c r="AH475" i="2" s="1"/>
  <c r="AI475" i="2" s="1"/>
  <c r="AG477" i="2"/>
  <c r="AH477" i="2" s="1"/>
  <c r="AI477" i="2" s="1"/>
  <c r="AG480" i="2"/>
  <c r="AH480" i="2" s="1"/>
  <c r="AI480" i="2" s="1"/>
  <c r="AG482" i="2"/>
  <c r="AH482" i="2" s="1"/>
  <c r="AI482" i="2" s="1"/>
  <c r="AG500" i="2"/>
  <c r="AH500" i="2" s="1"/>
  <c r="AI500" i="2" s="1"/>
  <c r="AG502" i="2"/>
  <c r="AH502" i="2" s="1"/>
  <c r="AI502" i="2" s="1"/>
  <c r="AG507" i="2"/>
  <c r="AH507" i="2" s="1"/>
  <c r="AI507" i="2" s="1"/>
  <c r="AG509" i="2"/>
  <c r="AH509" i="2" s="1"/>
  <c r="AI509" i="2" s="1"/>
  <c r="AG512" i="2"/>
  <c r="AH512" i="2" s="1"/>
  <c r="AI512" i="2" s="1"/>
  <c r="AG514" i="2"/>
  <c r="AH514" i="2" s="1"/>
  <c r="AI514" i="2" s="1"/>
  <c r="AG521" i="2"/>
  <c r="AH521" i="2" s="1"/>
  <c r="AI521" i="2" s="1"/>
  <c r="AG524" i="2"/>
  <c r="AH524" i="2" s="1"/>
  <c r="AI524" i="2" s="1"/>
  <c r="AG546" i="2"/>
  <c r="AH546" i="2" s="1"/>
  <c r="AI546" i="2" s="1"/>
  <c r="AG552" i="2"/>
  <c r="AH552" i="2" s="1"/>
  <c r="AI552" i="2" s="1"/>
  <c r="AG555" i="2"/>
  <c r="AH555" i="2" s="1"/>
  <c r="AI555" i="2" s="1"/>
  <c r="AG557" i="2"/>
  <c r="AH557" i="2" s="1"/>
  <c r="AI557" i="2" s="1"/>
  <c r="AG564" i="2"/>
  <c r="AH564" i="2" s="1"/>
  <c r="AI564" i="2" s="1"/>
  <c r="AG572" i="2"/>
  <c r="AH572" i="2" s="1"/>
  <c r="AI572" i="2" s="1"/>
  <c r="AG580" i="2"/>
  <c r="AH580" i="2" s="1"/>
  <c r="AI580" i="2" s="1"/>
  <c r="AG588" i="2"/>
  <c r="AH588" i="2" s="1"/>
  <c r="AI588" i="2" s="1"/>
  <c r="AG591" i="2"/>
  <c r="AH591" i="2" s="1"/>
  <c r="AI591" i="2" s="1"/>
  <c r="AG593" i="2"/>
  <c r="AH593" i="2" s="1"/>
  <c r="AI593" i="2" s="1"/>
  <c r="AG594" i="2"/>
  <c r="AH594" i="2" s="1"/>
  <c r="AI594" i="2" s="1"/>
  <c r="AG595" i="2"/>
  <c r="AH595" i="2" s="1"/>
  <c r="AI595" i="2" s="1"/>
  <c r="AG601" i="2"/>
  <c r="AH601" i="2" s="1"/>
  <c r="AI601" i="2" s="1"/>
  <c r="AG605" i="2"/>
  <c r="AH605" i="2" s="1"/>
  <c r="AI605" i="2" s="1"/>
  <c r="AG606" i="2"/>
  <c r="AH606" i="2" s="1"/>
  <c r="AI606" i="2" s="1"/>
  <c r="AG621" i="2"/>
  <c r="AH621" i="2" s="1"/>
  <c r="AI621" i="2" s="1"/>
  <c r="AG624" i="2"/>
  <c r="AH624" i="2" s="1"/>
  <c r="AI624" i="2" s="1"/>
  <c r="AG628" i="2"/>
  <c r="AH628" i="2" s="1"/>
  <c r="AI628" i="2" s="1"/>
  <c r="AG643" i="2"/>
  <c r="AH643" i="2" s="1"/>
  <c r="AI643" i="2" s="1"/>
  <c r="AG287" i="2"/>
  <c r="AH287" i="2" s="1"/>
  <c r="AI287" i="2" s="1"/>
  <c r="AG363" i="2"/>
  <c r="AH363" i="2" s="1"/>
  <c r="AI363" i="2" s="1"/>
  <c r="AG387" i="2"/>
  <c r="AH387" i="2" s="1"/>
  <c r="AI387" i="2" s="1"/>
  <c r="AG389" i="2"/>
  <c r="AH389" i="2" s="1"/>
  <c r="AI389" i="2" s="1"/>
  <c r="AG397" i="2"/>
  <c r="AH397" i="2" s="1"/>
  <c r="AI397" i="2" s="1"/>
  <c r="AG413" i="2"/>
  <c r="AH413" i="2" s="1"/>
  <c r="AI413" i="2" s="1"/>
  <c r="AG432" i="2"/>
  <c r="AH432" i="2" s="1"/>
  <c r="AI432" i="2" s="1"/>
  <c r="AG438" i="2"/>
  <c r="AH438" i="2" s="1"/>
  <c r="AI438" i="2" s="1"/>
  <c r="AG453" i="2"/>
  <c r="AH453" i="2" s="1"/>
  <c r="AI453" i="2" s="1"/>
  <c r="AG473" i="2"/>
  <c r="AH473" i="2" s="1"/>
  <c r="AI473" i="2" s="1"/>
  <c r="AG495" i="2"/>
  <c r="AH495" i="2" s="1"/>
  <c r="AI495" i="2" s="1"/>
  <c r="AG505" i="2"/>
  <c r="AH505" i="2" s="1"/>
  <c r="AI505" i="2" s="1"/>
  <c r="AG529" i="2"/>
  <c r="AH529" i="2" s="1"/>
  <c r="AI529" i="2" s="1"/>
  <c r="AG538" i="2"/>
  <c r="AH538" i="2" s="1"/>
  <c r="AI538" i="2" s="1"/>
  <c r="AG544" i="2"/>
  <c r="AH544" i="2" s="1"/>
  <c r="AI544" i="2" s="1"/>
  <c r="AG547" i="2"/>
  <c r="AH547" i="2" s="1"/>
  <c r="AI547" i="2" s="1"/>
  <c r="AG549" i="2"/>
  <c r="AH549" i="2" s="1"/>
  <c r="AI549" i="2" s="1"/>
  <c r="AG565" i="2"/>
  <c r="AH565" i="2" s="1"/>
  <c r="AI565" i="2" s="1"/>
  <c r="AG573" i="2"/>
  <c r="AH573" i="2" s="1"/>
  <c r="AI573" i="2" s="1"/>
  <c r="AG581" i="2"/>
  <c r="AH581" i="2" s="1"/>
  <c r="AI581" i="2" s="1"/>
  <c r="AG586" i="2"/>
  <c r="AH586" i="2" s="1"/>
  <c r="AI586" i="2" s="1"/>
  <c r="AG589" i="2"/>
  <c r="AH589" i="2" s="1"/>
  <c r="AI589" i="2" s="1"/>
  <c r="AG596" i="2"/>
  <c r="AH596" i="2" s="1"/>
  <c r="AI596" i="2" s="1"/>
  <c r="AG602" i="2"/>
  <c r="AH602" i="2" s="1"/>
  <c r="AI602" i="2" s="1"/>
  <c r="AG613" i="2"/>
  <c r="AH613" i="2" s="1"/>
  <c r="AI613" i="2" s="1"/>
  <c r="AG616" i="2"/>
  <c r="AH616" i="2" s="1"/>
  <c r="AI616" i="2" s="1"/>
  <c r="AG619" i="2"/>
  <c r="AH619" i="2" s="1"/>
  <c r="AI619" i="2" s="1"/>
  <c r="AG636" i="2"/>
  <c r="AH636" i="2" s="1"/>
  <c r="AI636" i="2" s="1"/>
  <c r="AG646" i="2"/>
  <c r="AH646" i="2" s="1"/>
  <c r="AI646" i="2" s="1"/>
  <c r="AG208" i="2"/>
  <c r="AH208" i="2" s="1"/>
  <c r="AI208" i="2" s="1"/>
  <c r="AG301" i="2"/>
  <c r="AH301" i="2" s="1"/>
  <c r="AI301" i="2" s="1"/>
  <c r="AG400" i="2"/>
  <c r="AH400" i="2" s="1"/>
  <c r="AI400" i="2" s="1"/>
  <c r="AG424" i="2"/>
  <c r="AH424" i="2" s="1"/>
  <c r="AI424" i="2" s="1"/>
  <c r="AG441" i="2"/>
  <c r="AH441" i="2" s="1"/>
  <c r="AI441" i="2" s="1"/>
  <c r="AG443" i="2"/>
  <c r="AH443" i="2" s="1"/>
  <c r="AI443" i="2" s="1"/>
  <c r="AG445" i="2"/>
  <c r="AH445" i="2" s="1"/>
  <c r="AI445" i="2" s="1"/>
  <c r="AG464" i="2"/>
  <c r="AH464" i="2" s="1"/>
  <c r="AI464" i="2" s="1"/>
  <c r="AG484" i="2"/>
  <c r="AH484" i="2" s="1"/>
  <c r="AI484" i="2" s="1"/>
  <c r="AG491" i="2"/>
  <c r="AH491" i="2" s="1"/>
  <c r="AI491" i="2" s="1"/>
  <c r="AG498" i="2"/>
  <c r="AH498" i="2" s="1"/>
  <c r="AI498" i="2" s="1"/>
  <c r="AG518" i="2"/>
  <c r="AH518" i="2" s="1"/>
  <c r="AI518" i="2" s="1"/>
  <c r="AG525" i="2"/>
  <c r="AH525" i="2" s="1"/>
  <c r="AI525" i="2" s="1"/>
  <c r="AG528" i="2"/>
  <c r="AH528" i="2" s="1"/>
  <c r="AI528" i="2" s="1"/>
  <c r="AG531" i="2"/>
  <c r="AH531" i="2" s="1"/>
  <c r="AI531" i="2" s="1"/>
  <c r="AG553" i="2"/>
  <c r="AH553" i="2" s="1"/>
  <c r="AI553" i="2" s="1"/>
  <c r="AG559" i="2"/>
  <c r="AH559" i="2" s="1"/>
  <c r="AI559" i="2" s="1"/>
  <c r="AG576" i="2"/>
  <c r="AH576" i="2" s="1"/>
  <c r="AI576" i="2" s="1"/>
  <c r="AG608" i="2"/>
  <c r="AH608" i="2" s="1"/>
  <c r="AI608" i="2" s="1"/>
  <c r="AG611" i="2"/>
  <c r="AH611" i="2" s="1"/>
  <c r="AI611" i="2" s="1"/>
  <c r="AG617" i="2"/>
  <c r="AH617" i="2" s="1"/>
  <c r="AI617" i="2" s="1"/>
  <c r="AG620" i="2"/>
  <c r="AH620" i="2" s="1"/>
  <c r="AI620" i="2" s="1"/>
  <c r="AG623" i="2"/>
  <c r="AH623" i="2" s="1"/>
  <c r="AI623" i="2" s="1"/>
  <c r="AG629" i="2"/>
  <c r="AH629" i="2" s="1"/>
  <c r="AI629" i="2" s="1"/>
  <c r="AG655" i="2"/>
  <c r="AH655" i="2" s="1"/>
  <c r="AI655" i="2" s="1"/>
  <c r="AG657" i="2"/>
  <c r="AH657" i="2" s="1"/>
  <c r="AI657" i="2" s="1"/>
  <c r="AG670" i="2"/>
  <c r="AH670" i="2" s="1"/>
  <c r="AI670" i="2" s="1"/>
  <c r="AG673" i="2"/>
  <c r="AH673" i="2" s="1"/>
  <c r="AI673" i="2" s="1"/>
  <c r="AG680" i="2"/>
  <c r="AH680" i="2" s="1"/>
  <c r="AI680" i="2" s="1"/>
  <c r="AG689" i="2"/>
  <c r="AH689" i="2" s="1"/>
  <c r="AI689" i="2" s="1"/>
  <c r="AG693" i="2"/>
  <c r="AH693" i="2" s="1"/>
  <c r="AI693" i="2" s="1"/>
  <c r="AG700" i="2"/>
  <c r="AH700" i="2" s="1"/>
  <c r="AI700" i="2" s="1"/>
  <c r="AG707" i="2"/>
  <c r="AH707" i="2" s="1"/>
  <c r="AI707" i="2" s="1"/>
  <c r="AG723" i="2"/>
  <c r="AH723" i="2" s="1"/>
  <c r="AI723" i="2" s="1"/>
  <c r="AG730" i="2"/>
  <c r="AH730" i="2" s="1"/>
  <c r="AI730" i="2" s="1"/>
  <c r="AG303" i="2"/>
  <c r="AH303" i="2" s="1"/>
  <c r="AI303" i="2" s="1"/>
  <c r="AG362" i="2"/>
  <c r="AH362" i="2" s="1"/>
  <c r="AI362" i="2" s="1"/>
  <c r="AG449" i="2"/>
  <c r="AH449" i="2" s="1"/>
  <c r="AI449" i="2" s="1"/>
  <c r="AG487" i="2"/>
  <c r="AH487" i="2" s="1"/>
  <c r="AI487" i="2" s="1"/>
  <c r="AG497" i="2"/>
  <c r="AH497" i="2" s="1"/>
  <c r="AI497" i="2" s="1"/>
  <c r="AG571" i="2"/>
  <c r="AH571" i="2" s="1"/>
  <c r="AI571" i="2" s="1"/>
  <c r="AG590" i="2"/>
  <c r="AH590" i="2" s="1"/>
  <c r="AI590" i="2" s="1"/>
  <c r="AG600" i="2"/>
  <c r="AH600" i="2" s="1"/>
  <c r="AI600" i="2" s="1"/>
  <c r="AG639" i="2"/>
  <c r="AH639" i="2" s="1"/>
  <c r="AI639" i="2" s="1"/>
  <c r="AG642" i="2"/>
  <c r="AH642" i="2" s="1"/>
  <c r="AI642" i="2" s="1"/>
  <c r="AG650" i="2"/>
  <c r="AH650" i="2" s="1"/>
  <c r="AI650" i="2" s="1"/>
  <c r="AG662" i="2"/>
  <c r="AH662" i="2" s="1"/>
  <c r="AI662" i="2" s="1"/>
  <c r="AG676" i="2"/>
  <c r="AH676" i="2" s="1"/>
  <c r="AI676" i="2" s="1"/>
  <c r="AG681" i="2"/>
  <c r="AH681" i="2" s="1"/>
  <c r="AI681" i="2" s="1"/>
  <c r="AG685" i="2"/>
  <c r="AH685" i="2" s="1"/>
  <c r="AI685" i="2" s="1"/>
  <c r="AG697" i="2"/>
  <c r="AH697" i="2" s="1"/>
  <c r="AI697" i="2" s="1"/>
  <c r="AG704" i="2"/>
  <c r="AH704" i="2" s="1"/>
  <c r="AI704" i="2" s="1"/>
  <c r="AG714" i="2"/>
  <c r="AH714" i="2" s="1"/>
  <c r="AI714" i="2" s="1"/>
  <c r="AG717" i="2"/>
  <c r="AH717" i="2" s="1"/>
  <c r="AI717" i="2" s="1"/>
  <c r="AG720" i="2"/>
  <c r="AH720" i="2" s="1"/>
  <c r="AI720" i="2" s="1"/>
  <c r="AG734" i="2"/>
  <c r="AH734" i="2" s="1"/>
  <c r="AI734" i="2" s="1"/>
  <c r="AG738" i="2"/>
  <c r="AH738" i="2" s="1"/>
  <c r="AI738" i="2" s="1"/>
  <c r="AG740" i="2"/>
  <c r="AH740" i="2" s="1"/>
  <c r="AI740" i="2" s="1"/>
  <c r="AG742" i="2"/>
  <c r="AH742" i="2" s="1"/>
  <c r="AI742" i="2" s="1"/>
  <c r="AG744" i="2"/>
  <c r="AH744" i="2" s="1"/>
  <c r="AI744" i="2" s="1"/>
  <c r="AG746" i="2"/>
  <c r="AH746" i="2" s="1"/>
  <c r="AI746" i="2" s="1"/>
  <c r="AG748" i="2"/>
  <c r="AH748" i="2" s="1"/>
  <c r="AI748" i="2" s="1"/>
  <c r="AG750" i="2"/>
  <c r="AH750" i="2" s="1"/>
  <c r="AI750" i="2" s="1"/>
  <c r="AG752" i="2"/>
  <c r="AH752" i="2" s="1"/>
  <c r="AI752" i="2" s="1"/>
  <c r="AG754" i="2"/>
  <c r="AH754" i="2" s="1"/>
  <c r="AI754" i="2" s="1"/>
  <c r="AG756" i="2"/>
  <c r="AH756" i="2" s="1"/>
  <c r="AI756" i="2" s="1"/>
  <c r="AG758" i="2"/>
  <c r="AH758" i="2" s="1"/>
  <c r="AI758" i="2" s="1"/>
  <c r="AG760" i="2"/>
  <c r="AH760" i="2" s="1"/>
  <c r="AI760" i="2" s="1"/>
  <c r="AG762" i="2"/>
  <c r="AH762" i="2" s="1"/>
  <c r="AI762" i="2" s="1"/>
  <c r="AG764" i="2"/>
  <c r="AH764" i="2" s="1"/>
  <c r="AI764" i="2" s="1"/>
  <c r="AG766" i="2"/>
  <c r="AH766" i="2" s="1"/>
  <c r="AI766" i="2" s="1"/>
  <c r="AG768" i="2"/>
  <c r="AH768" i="2" s="1"/>
  <c r="AI768" i="2" s="1"/>
  <c r="AG770" i="2"/>
  <c r="AH770" i="2" s="1"/>
  <c r="AI770" i="2" s="1"/>
  <c r="AG772" i="2"/>
  <c r="AH772" i="2" s="1"/>
  <c r="AI772" i="2" s="1"/>
  <c r="AG406" i="2"/>
  <c r="AH406" i="2" s="1"/>
  <c r="AI406" i="2" s="1"/>
  <c r="AG430" i="2"/>
  <c r="AH430" i="2" s="1"/>
  <c r="AI430" i="2" s="1"/>
  <c r="AG446" i="2"/>
  <c r="AH446" i="2" s="1"/>
  <c r="AI446" i="2" s="1"/>
  <c r="AG448" i="2"/>
  <c r="AH448" i="2" s="1"/>
  <c r="AI448" i="2" s="1"/>
  <c r="AG451" i="2"/>
  <c r="AH451" i="2" s="1"/>
  <c r="AI451" i="2" s="1"/>
  <c r="AG454" i="2"/>
  <c r="AH454" i="2" s="1"/>
  <c r="AI454" i="2" s="1"/>
  <c r="AG466" i="2"/>
  <c r="AH466" i="2" s="1"/>
  <c r="AI466" i="2" s="1"/>
  <c r="AG486" i="2"/>
  <c r="AH486" i="2" s="1"/>
  <c r="AI486" i="2" s="1"/>
  <c r="AG493" i="2"/>
  <c r="AH493" i="2" s="1"/>
  <c r="AI493" i="2" s="1"/>
  <c r="AG496" i="2"/>
  <c r="AH496" i="2" s="1"/>
  <c r="AI496" i="2" s="1"/>
  <c r="AG516" i="2"/>
  <c r="AH516" i="2" s="1"/>
  <c r="AI516" i="2" s="1"/>
  <c r="AG523" i="2"/>
  <c r="AH523" i="2" s="1"/>
  <c r="AI523" i="2" s="1"/>
  <c r="AG533" i="2"/>
  <c r="AH533" i="2" s="1"/>
  <c r="AI533" i="2" s="1"/>
  <c r="AG542" i="2"/>
  <c r="AH542" i="2" s="1"/>
  <c r="AI542" i="2" s="1"/>
  <c r="AG548" i="2"/>
  <c r="AH548" i="2" s="1"/>
  <c r="AI548" i="2" s="1"/>
  <c r="AG561" i="2"/>
  <c r="AH561" i="2" s="1"/>
  <c r="AI561" i="2" s="1"/>
  <c r="AG568" i="2"/>
  <c r="AH568" i="2" s="1"/>
  <c r="AI568" i="2" s="1"/>
  <c r="AG584" i="2"/>
  <c r="AH584" i="2" s="1"/>
  <c r="AI584" i="2" s="1"/>
  <c r="AG641" i="2"/>
  <c r="AH641" i="2" s="1"/>
  <c r="AI641" i="2" s="1"/>
  <c r="AG651" i="2"/>
  <c r="AH651" i="2" s="1"/>
  <c r="AI651" i="2" s="1"/>
  <c r="AG663" i="2"/>
  <c r="AH663" i="2" s="1"/>
  <c r="AI663" i="2" s="1"/>
  <c r="AG665" i="2"/>
  <c r="AH665" i="2" s="1"/>
  <c r="AI665" i="2" s="1"/>
  <c r="AG678" i="2"/>
  <c r="AH678" i="2" s="1"/>
  <c r="AI678" i="2" s="1"/>
  <c r="AG687" i="2"/>
  <c r="AH687" i="2" s="1"/>
  <c r="AI687" i="2" s="1"/>
  <c r="AG691" i="2"/>
  <c r="AH691" i="2" s="1"/>
  <c r="AI691" i="2" s="1"/>
  <c r="AG715" i="2"/>
  <c r="AH715" i="2" s="1"/>
  <c r="AI715" i="2" s="1"/>
  <c r="AG374" i="2"/>
  <c r="AH374" i="2" s="1"/>
  <c r="AI374" i="2" s="1"/>
  <c r="AG465" i="2"/>
  <c r="AH465" i="2" s="1"/>
  <c r="AI465" i="2" s="1"/>
  <c r="AG519" i="2"/>
  <c r="AH519" i="2" s="1"/>
  <c r="AI519" i="2" s="1"/>
  <c r="AG526" i="2"/>
  <c r="AH526" i="2" s="1"/>
  <c r="AI526" i="2" s="1"/>
  <c r="AG532" i="2"/>
  <c r="AH532" i="2" s="1"/>
  <c r="AI532" i="2" s="1"/>
  <c r="AG535" i="2"/>
  <c r="AH535" i="2" s="1"/>
  <c r="AI535" i="2" s="1"/>
  <c r="AG554" i="2"/>
  <c r="AH554" i="2" s="1"/>
  <c r="AI554" i="2" s="1"/>
  <c r="AG560" i="2"/>
  <c r="AH560" i="2" s="1"/>
  <c r="AI560" i="2" s="1"/>
  <c r="AG563" i="2"/>
  <c r="AH563" i="2" s="1"/>
  <c r="AI563" i="2" s="1"/>
  <c r="AG421" i="2"/>
  <c r="AH421" i="2" s="1"/>
  <c r="AI421" i="2" s="1"/>
  <c r="AG478" i="2"/>
  <c r="AH478" i="2" s="1"/>
  <c r="AI478" i="2" s="1"/>
  <c r="AG515" i="2"/>
  <c r="AH515" i="2" s="1"/>
  <c r="AI515" i="2" s="1"/>
  <c r="AG541" i="2"/>
  <c r="AH541" i="2" s="1"/>
  <c r="AI541" i="2" s="1"/>
  <c r="AG607" i="2"/>
  <c r="AH607" i="2" s="1"/>
  <c r="AI607" i="2" s="1"/>
  <c r="AG614" i="2"/>
  <c r="AH614" i="2" s="1"/>
  <c r="AI614" i="2" s="1"/>
  <c r="AG644" i="2"/>
  <c r="AH644" i="2" s="1"/>
  <c r="AI644" i="2" s="1"/>
  <c r="AG658" i="2"/>
  <c r="AH658" i="2" s="1"/>
  <c r="AI658" i="2" s="1"/>
  <c r="AG674" i="2"/>
  <c r="AH674" i="2" s="1"/>
  <c r="AI674" i="2" s="1"/>
  <c r="AG675" i="2"/>
  <c r="AH675" i="2" s="1"/>
  <c r="AI675" i="2" s="1"/>
  <c r="AG709" i="2"/>
  <c r="AH709" i="2" s="1"/>
  <c r="AI709" i="2" s="1"/>
  <c r="AG481" i="2"/>
  <c r="AH481" i="2" s="1"/>
  <c r="AI481" i="2" s="1"/>
  <c r="AG550" i="2"/>
  <c r="AH550" i="2" s="1"/>
  <c r="AI550" i="2" s="1"/>
  <c r="AG556" i="2"/>
  <c r="AH556" i="2" s="1"/>
  <c r="AI556" i="2" s="1"/>
  <c r="AG583" i="2"/>
  <c r="AH583" i="2" s="1"/>
  <c r="AI583" i="2" s="1"/>
  <c r="AG612" i="2"/>
  <c r="AH612" i="2" s="1"/>
  <c r="AI612" i="2" s="1"/>
  <c r="AG698" i="2"/>
  <c r="AH698" i="2" s="1"/>
  <c r="AI698" i="2" s="1"/>
  <c r="AG703" i="2"/>
  <c r="AH703" i="2" s="1"/>
  <c r="AI703" i="2" s="1"/>
  <c r="AG731" i="2"/>
  <c r="AH731" i="2" s="1"/>
  <c r="AI731" i="2" s="1"/>
  <c r="AG733" i="2"/>
  <c r="AH733" i="2" s="1"/>
  <c r="AI733" i="2" s="1"/>
  <c r="AG741" i="2"/>
  <c r="AH741" i="2" s="1"/>
  <c r="AI741" i="2" s="1"/>
  <c r="AG749" i="2"/>
  <c r="AH749" i="2" s="1"/>
  <c r="AI749" i="2" s="1"/>
  <c r="AG757" i="2"/>
  <c r="AH757" i="2" s="1"/>
  <c r="AI757" i="2" s="1"/>
  <c r="AG765" i="2"/>
  <c r="AH765" i="2" s="1"/>
  <c r="AI765" i="2" s="1"/>
  <c r="AG782" i="2"/>
  <c r="AH782" i="2" s="1"/>
  <c r="AI782" i="2" s="1"/>
  <c r="AG784" i="2"/>
  <c r="AH784" i="2" s="1"/>
  <c r="AI784" i="2" s="1"/>
  <c r="AG787" i="2"/>
  <c r="AH787" i="2" s="1"/>
  <c r="AI787" i="2" s="1"/>
  <c r="AG800" i="2"/>
  <c r="AH800" i="2" s="1"/>
  <c r="AI800" i="2" s="1"/>
  <c r="AG805" i="2"/>
  <c r="AH805" i="2" s="1"/>
  <c r="AI805" i="2" s="1"/>
  <c r="AG811" i="2"/>
  <c r="AH811" i="2" s="1"/>
  <c r="AI811" i="2" s="1"/>
  <c r="AG817" i="2"/>
  <c r="AH817" i="2" s="1"/>
  <c r="AI817" i="2" s="1"/>
  <c r="AG823" i="2"/>
  <c r="AH823" i="2" s="1"/>
  <c r="AI823" i="2" s="1"/>
  <c r="AG829" i="2"/>
  <c r="AH829" i="2" s="1"/>
  <c r="AI829" i="2" s="1"/>
  <c r="AG835" i="2"/>
  <c r="AH835" i="2" s="1"/>
  <c r="AI835" i="2" s="1"/>
  <c r="AG852" i="2"/>
  <c r="AH852" i="2" s="1"/>
  <c r="AI852" i="2" s="1"/>
  <c r="AG858" i="2"/>
  <c r="AH858" i="2" s="1"/>
  <c r="AI858" i="2" s="1"/>
  <c r="AG864" i="2"/>
  <c r="AH864" i="2" s="1"/>
  <c r="AI864" i="2" s="1"/>
  <c r="AG876" i="2"/>
  <c r="AH876" i="2" s="1"/>
  <c r="AI876" i="2" s="1"/>
  <c r="AG437" i="2"/>
  <c r="AH437" i="2" s="1"/>
  <c r="AI437" i="2" s="1"/>
  <c r="AG476" i="2"/>
  <c r="AH476" i="2" s="1"/>
  <c r="AI476" i="2" s="1"/>
  <c r="AG490" i="2"/>
  <c r="AH490" i="2" s="1"/>
  <c r="AI490" i="2" s="1"/>
  <c r="AG510" i="2"/>
  <c r="AH510" i="2" s="1"/>
  <c r="AI510" i="2" s="1"/>
  <c r="AG536" i="2"/>
  <c r="AH536" i="2" s="1"/>
  <c r="AI536" i="2" s="1"/>
  <c r="AG539" i="2"/>
  <c r="AH539" i="2" s="1"/>
  <c r="AI539" i="2" s="1"/>
  <c r="AG566" i="2"/>
  <c r="AH566" i="2" s="1"/>
  <c r="AI566" i="2" s="1"/>
  <c r="AG575" i="2"/>
  <c r="AH575" i="2" s="1"/>
  <c r="AI575" i="2" s="1"/>
  <c r="AG610" i="2"/>
  <c r="AH610" i="2" s="1"/>
  <c r="AI610" i="2" s="1"/>
  <c r="AG622" i="2"/>
  <c r="AH622" i="2" s="1"/>
  <c r="AI622" i="2" s="1"/>
  <c r="AG647" i="2"/>
  <c r="AH647" i="2" s="1"/>
  <c r="AI647" i="2" s="1"/>
  <c r="AG656" i="2"/>
  <c r="AH656" i="2" s="1"/>
  <c r="AI656" i="2" s="1"/>
  <c r="AG684" i="2"/>
  <c r="AH684" i="2" s="1"/>
  <c r="AI684" i="2" s="1"/>
  <c r="AG688" i="2"/>
  <c r="AH688" i="2" s="1"/>
  <c r="AI688" i="2" s="1"/>
  <c r="AG702" i="2"/>
  <c r="AH702" i="2" s="1"/>
  <c r="AI702" i="2" s="1"/>
  <c r="AG708" i="2"/>
  <c r="AH708" i="2" s="1"/>
  <c r="AI708" i="2" s="1"/>
  <c r="AG719" i="2"/>
  <c r="AH719" i="2" s="1"/>
  <c r="AI719" i="2" s="1"/>
  <c r="AG450" i="2"/>
  <c r="AH450" i="2" s="1"/>
  <c r="AI450" i="2" s="1"/>
  <c r="AG485" i="2"/>
  <c r="AH485" i="2" s="1"/>
  <c r="AI485" i="2" s="1"/>
  <c r="AG488" i="2"/>
  <c r="AH488" i="2" s="1"/>
  <c r="AI488" i="2" s="1"/>
  <c r="AG508" i="2"/>
  <c r="AH508" i="2" s="1"/>
  <c r="AI508" i="2" s="1"/>
  <c r="AG592" i="2"/>
  <c r="AH592" i="2" s="1"/>
  <c r="AI592" i="2" s="1"/>
  <c r="AG625" i="2"/>
  <c r="AH625" i="2" s="1"/>
  <c r="AI625" i="2" s="1"/>
  <c r="AG635" i="2"/>
  <c r="AH635" i="2" s="1"/>
  <c r="AI635" i="2" s="1"/>
  <c r="AG664" i="2"/>
  <c r="AH664" i="2" s="1"/>
  <c r="AI664" i="2" s="1"/>
  <c r="AG666" i="2"/>
  <c r="AH666" i="2" s="1"/>
  <c r="AI666" i="2" s="1"/>
  <c r="AG692" i="2"/>
  <c r="AH692" i="2" s="1"/>
  <c r="AI692" i="2" s="1"/>
  <c r="AG701" i="2"/>
  <c r="AH701" i="2" s="1"/>
  <c r="AI701" i="2" s="1"/>
  <c r="AG706" i="2"/>
  <c r="AH706" i="2" s="1"/>
  <c r="AI706" i="2" s="1"/>
  <c r="AG712" i="2"/>
  <c r="AH712" i="2" s="1"/>
  <c r="AI712" i="2" s="1"/>
  <c r="AG774" i="2"/>
  <c r="AH774" i="2" s="1"/>
  <c r="AI774" i="2" s="1"/>
  <c r="AG786" i="2"/>
  <c r="AH786" i="2" s="1"/>
  <c r="AI786" i="2" s="1"/>
  <c r="AG789" i="2"/>
  <c r="AH789" i="2" s="1"/>
  <c r="AI789" i="2" s="1"/>
  <c r="AG802" i="2"/>
  <c r="AH802" i="2" s="1"/>
  <c r="AI802" i="2" s="1"/>
  <c r="AG807" i="2"/>
  <c r="AH807" i="2" s="1"/>
  <c r="AI807" i="2" s="1"/>
  <c r="AG813" i="2"/>
  <c r="AH813" i="2" s="1"/>
  <c r="AI813" i="2" s="1"/>
  <c r="AG825" i="2"/>
  <c r="AH825" i="2" s="1"/>
  <c r="AI825" i="2" s="1"/>
  <c r="AG831" i="2"/>
  <c r="AH831" i="2" s="1"/>
  <c r="AI831" i="2" s="1"/>
  <c r="AG837" i="2"/>
  <c r="AH837" i="2" s="1"/>
  <c r="AI837" i="2" s="1"/>
  <c r="AG843" i="2"/>
  <c r="AH843" i="2" s="1"/>
  <c r="AI843" i="2" s="1"/>
  <c r="AG860" i="2"/>
  <c r="AH860" i="2" s="1"/>
  <c r="AI860" i="2" s="1"/>
  <c r="AG866" i="2"/>
  <c r="AH866" i="2" s="1"/>
  <c r="AI866" i="2" s="1"/>
  <c r="AG381" i="2"/>
  <c r="AH381" i="2" s="1"/>
  <c r="AI381" i="2" s="1"/>
  <c r="AG463" i="2"/>
  <c r="AH463" i="2" s="1"/>
  <c r="AI463" i="2" s="1"/>
  <c r="AG520" i="2"/>
  <c r="AH520" i="2" s="1"/>
  <c r="AI520" i="2" s="1"/>
  <c r="AG661" i="2"/>
  <c r="AH661" i="2" s="1"/>
  <c r="AI661" i="2" s="1"/>
  <c r="AG671" i="2"/>
  <c r="AH671" i="2" s="1"/>
  <c r="AI671" i="2" s="1"/>
  <c r="AG677" i="2"/>
  <c r="AH677" i="2" s="1"/>
  <c r="AI677" i="2" s="1"/>
  <c r="AG690" i="2"/>
  <c r="AH690" i="2" s="1"/>
  <c r="AI690" i="2" s="1"/>
  <c r="AG695" i="2"/>
  <c r="AH695" i="2" s="1"/>
  <c r="AI695" i="2" s="1"/>
  <c r="AG705" i="2"/>
  <c r="AH705" i="2" s="1"/>
  <c r="AI705" i="2" s="1"/>
  <c r="AG726" i="2"/>
  <c r="AH726" i="2" s="1"/>
  <c r="AI726" i="2" s="1"/>
  <c r="AG767" i="2"/>
  <c r="AH767" i="2" s="1"/>
  <c r="AI767" i="2" s="1"/>
  <c r="AG799" i="2"/>
  <c r="AH799" i="2" s="1"/>
  <c r="AI799" i="2" s="1"/>
  <c r="AG810" i="2"/>
  <c r="AH810" i="2" s="1"/>
  <c r="AI810" i="2" s="1"/>
  <c r="AG425" i="2"/>
  <c r="AH425" i="2" s="1"/>
  <c r="AI425" i="2" s="1"/>
  <c r="AG457" i="2"/>
  <c r="AH457" i="2" s="1"/>
  <c r="AI457" i="2" s="1"/>
  <c r="AG503" i="2"/>
  <c r="AH503" i="2" s="1"/>
  <c r="AI503" i="2" s="1"/>
  <c r="AG574" i="2"/>
  <c r="AH574" i="2" s="1"/>
  <c r="AI574" i="2" s="1"/>
  <c r="AG652" i="2"/>
  <c r="AH652" i="2" s="1"/>
  <c r="AI652" i="2" s="1"/>
  <c r="AG659" i="2"/>
  <c r="AH659" i="2" s="1"/>
  <c r="AI659" i="2" s="1"/>
  <c r="AG710" i="2"/>
  <c r="AH710" i="2" s="1"/>
  <c r="AI710" i="2" s="1"/>
  <c r="AG722" i="2"/>
  <c r="AH722" i="2" s="1"/>
  <c r="AI722" i="2" s="1"/>
  <c r="AG729" i="2"/>
  <c r="AH729" i="2" s="1"/>
  <c r="AI729" i="2" s="1"/>
  <c r="AG747" i="2"/>
  <c r="AH747" i="2" s="1"/>
  <c r="AI747" i="2" s="1"/>
  <c r="AG753" i="2"/>
  <c r="AH753" i="2" s="1"/>
  <c r="AI753" i="2" s="1"/>
  <c r="AG527" i="2"/>
  <c r="AH527" i="2" s="1"/>
  <c r="AI527" i="2" s="1"/>
  <c r="AG597" i="2"/>
  <c r="AH597" i="2" s="1"/>
  <c r="AI597" i="2" s="1"/>
  <c r="AG632" i="2"/>
  <c r="AH632" i="2" s="1"/>
  <c r="AI632" i="2" s="1"/>
  <c r="AG683" i="2"/>
  <c r="AH683" i="2" s="1"/>
  <c r="AI683" i="2" s="1"/>
  <c r="AG460" i="2"/>
  <c r="AH460" i="2" s="1"/>
  <c r="AI460" i="2" s="1"/>
  <c r="AG483" i="2"/>
  <c r="AH483" i="2" s="1"/>
  <c r="AI483" i="2" s="1"/>
  <c r="AG517" i="2"/>
  <c r="AH517" i="2" s="1"/>
  <c r="AI517" i="2" s="1"/>
  <c r="AG558" i="2"/>
  <c r="AH558" i="2" s="1"/>
  <c r="AI558" i="2" s="1"/>
  <c r="AG598" i="2"/>
  <c r="AH598" i="2" s="1"/>
  <c r="AI598" i="2" s="1"/>
  <c r="AG633" i="2"/>
  <c r="AH633" i="2" s="1"/>
  <c r="AI633" i="2" s="1"/>
  <c r="AG724" i="2"/>
  <c r="AH724" i="2" s="1"/>
  <c r="AI724" i="2" s="1"/>
  <c r="AG728" i="2"/>
  <c r="AH728" i="2" s="1"/>
  <c r="AI728" i="2" s="1"/>
  <c r="AG751" i="2"/>
  <c r="AH751" i="2" s="1"/>
  <c r="AI751" i="2" s="1"/>
  <c r="AG609" i="2"/>
  <c r="AH609" i="2" s="1"/>
  <c r="AI609" i="2" s="1"/>
  <c r="AG660" i="2"/>
  <c r="AH660" i="2" s="1"/>
  <c r="AI660" i="2" s="1"/>
  <c r="AG672" i="2"/>
  <c r="AH672" i="2" s="1"/>
  <c r="AI672" i="2" s="1"/>
  <c r="AG694" i="2"/>
  <c r="AH694" i="2" s="1"/>
  <c r="AI694" i="2" s="1"/>
  <c r="AG699" i="2"/>
  <c r="AH699" i="2" s="1"/>
  <c r="AI699" i="2" s="1"/>
  <c r="AG716" i="2"/>
  <c r="AH716" i="2" s="1"/>
  <c r="AI716" i="2" s="1"/>
  <c r="AG721" i="2"/>
  <c r="AH721" i="2" s="1"/>
  <c r="AI721" i="2" s="1"/>
  <c r="AG727" i="2"/>
  <c r="AH727" i="2" s="1"/>
  <c r="AI727" i="2" s="1"/>
  <c r="AG763" i="2"/>
  <c r="AH763" i="2" s="1"/>
  <c r="AI763" i="2" s="1"/>
  <c r="AG769" i="2"/>
  <c r="AH769" i="2" s="1"/>
  <c r="AI769" i="2" s="1"/>
  <c r="AG771" i="2"/>
  <c r="AH771" i="2" s="1"/>
  <c r="AI771" i="2" s="1"/>
  <c r="AG780" i="2"/>
  <c r="AH780" i="2" s="1"/>
  <c r="AI780" i="2" s="1"/>
  <c r="AG781" i="2"/>
  <c r="AH781" i="2" s="1"/>
  <c r="AI781" i="2" s="1"/>
  <c r="AG790" i="2"/>
  <c r="AH790" i="2" s="1"/>
  <c r="AI790" i="2" s="1"/>
  <c r="AG820" i="2"/>
  <c r="AH820" i="2" s="1"/>
  <c r="AI820" i="2" s="1"/>
  <c r="AG530" i="2"/>
  <c r="AH530" i="2" s="1"/>
  <c r="AI530" i="2" s="1"/>
  <c r="AG682" i="2"/>
  <c r="AH682" i="2" s="1"/>
  <c r="AI682" i="2" s="1"/>
  <c r="AG778" i="2"/>
  <c r="AH778" i="2" s="1"/>
  <c r="AI778" i="2" s="1"/>
  <c r="AG798" i="2"/>
  <c r="AH798" i="2" s="1"/>
  <c r="AI798" i="2" s="1"/>
  <c r="AG816" i="2"/>
  <c r="AH816" i="2" s="1"/>
  <c r="AI816" i="2" s="1"/>
  <c r="AG819" i="2"/>
  <c r="AH819" i="2" s="1"/>
  <c r="AI819" i="2" s="1"/>
  <c r="AG822" i="2"/>
  <c r="AH822" i="2" s="1"/>
  <c r="AI822" i="2" s="1"/>
  <c r="AG830" i="2"/>
  <c r="AH830" i="2" s="1"/>
  <c r="AI830" i="2" s="1"/>
  <c r="AG838" i="2"/>
  <c r="AH838" i="2" s="1"/>
  <c r="AI838" i="2" s="1"/>
  <c r="AG839" i="2"/>
  <c r="AH839" i="2" s="1"/>
  <c r="AI839" i="2" s="1"/>
  <c r="AG847" i="2"/>
  <c r="AH847" i="2" s="1"/>
  <c r="AI847" i="2" s="1"/>
  <c r="AG855" i="2"/>
  <c r="AH855" i="2" s="1"/>
  <c r="AI855" i="2" s="1"/>
  <c r="AG871" i="2"/>
  <c r="AH871" i="2" s="1"/>
  <c r="AI871" i="2" s="1"/>
  <c r="AG880" i="2"/>
  <c r="AH880" i="2" s="1"/>
  <c r="AI880" i="2" s="1"/>
  <c r="AG886" i="2"/>
  <c r="AH886" i="2" s="1"/>
  <c r="AI886" i="2" s="1"/>
  <c r="AG893" i="2"/>
  <c r="AH893" i="2" s="1"/>
  <c r="AI893" i="2" s="1"/>
  <c r="AG905" i="2"/>
  <c r="AH905" i="2" s="1"/>
  <c r="AI905" i="2" s="1"/>
  <c r="AG911" i="2"/>
  <c r="AH911" i="2" s="1"/>
  <c r="AI911" i="2" s="1"/>
  <c r="AG920" i="2"/>
  <c r="AH920" i="2" s="1"/>
  <c r="AI920" i="2" s="1"/>
  <c r="AG939" i="2"/>
  <c r="AH939" i="2" s="1"/>
  <c r="AI939" i="2" s="1"/>
  <c r="AG951" i="2"/>
  <c r="AH951" i="2" s="1"/>
  <c r="AI951" i="2" s="1"/>
  <c r="AG954" i="2"/>
  <c r="AH954" i="2" s="1"/>
  <c r="AI954" i="2" s="1"/>
  <c r="AG958" i="2"/>
  <c r="AH958" i="2" s="1"/>
  <c r="AI958" i="2" s="1"/>
  <c r="AG962" i="2"/>
  <c r="AH962" i="2" s="1"/>
  <c r="AI962" i="2" s="1"/>
  <c r="AG965" i="2"/>
  <c r="AH965" i="2" s="1"/>
  <c r="AI965" i="2" s="1"/>
  <c r="AG969" i="2"/>
  <c r="AH969" i="2" s="1"/>
  <c r="AI969" i="2" s="1"/>
  <c r="AG973" i="2"/>
  <c r="AH973" i="2" s="1"/>
  <c r="AI973" i="2" s="1"/>
  <c r="AG977" i="2"/>
  <c r="AH977" i="2" s="1"/>
  <c r="AI977" i="2" s="1"/>
  <c r="AG984" i="2"/>
  <c r="AH984" i="2" s="1"/>
  <c r="AI984" i="2" s="1"/>
  <c r="AG989" i="2"/>
  <c r="AH989" i="2" s="1"/>
  <c r="AI989" i="2" s="1"/>
  <c r="AG997" i="2"/>
  <c r="AH997" i="2" s="1"/>
  <c r="AI997" i="2" s="1"/>
  <c r="AG1005" i="2"/>
  <c r="AH1005" i="2" s="1"/>
  <c r="AI1005" i="2" s="1"/>
  <c r="AG1009" i="2"/>
  <c r="AH1009" i="2" s="1"/>
  <c r="AI1009" i="2" s="1"/>
  <c r="AG1012" i="2"/>
  <c r="AH1012" i="2" s="1"/>
  <c r="AI1012" i="2" s="1"/>
  <c r="AG1022" i="2"/>
  <c r="AH1022" i="2" s="1"/>
  <c r="AI1022" i="2" s="1"/>
  <c r="AG1023" i="2"/>
  <c r="AH1023" i="2" s="1"/>
  <c r="AI1023" i="2" s="1"/>
  <c r="AG1032" i="2"/>
  <c r="AH1032" i="2" s="1"/>
  <c r="AI1032" i="2" s="1"/>
  <c r="AG1045" i="2"/>
  <c r="AH1045" i="2" s="1"/>
  <c r="AI1045" i="2" s="1"/>
  <c r="AG471" i="2"/>
  <c r="AH471" i="2" s="1"/>
  <c r="AI471" i="2" s="1"/>
  <c r="AG579" i="2"/>
  <c r="AH579" i="2" s="1"/>
  <c r="AI579" i="2" s="1"/>
  <c r="AG654" i="2"/>
  <c r="AH654" i="2" s="1"/>
  <c r="AI654" i="2" s="1"/>
  <c r="AG737" i="2"/>
  <c r="AH737" i="2" s="1"/>
  <c r="AI737" i="2" s="1"/>
  <c r="AG761" i="2"/>
  <c r="AH761" i="2" s="1"/>
  <c r="AI761" i="2" s="1"/>
  <c r="AG795" i="2"/>
  <c r="AH795" i="2" s="1"/>
  <c r="AI795" i="2" s="1"/>
  <c r="AG796" i="2"/>
  <c r="AH796" i="2" s="1"/>
  <c r="AI796" i="2" s="1"/>
  <c r="AG797" i="2"/>
  <c r="AH797" i="2" s="1"/>
  <c r="AI797" i="2" s="1"/>
  <c r="AG846" i="2"/>
  <c r="AH846" i="2" s="1"/>
  <c r="AI846" i="2" s="1"/>
  <c r="AG854" i="2"/>
  <c r="AH854" i="2" s="1"/>
  <c r="AI854" i="2" s="1"/>
  <c r="AG862" i="2"/>
  <c r="AH862" i="2" s="1"/>
  <c r="AI862" i="2" s="1"/>
  <c r="AG863" i="2"/>
  <c r="AH863" i="2" s="1"/>
  <c r="AI863" i="2" s="1"/>
  <c r="AG870" i="2"/>
  <c r="AH870" i="2" s="1"/>
  <c r="AI870" i="2" s="1"/>
  <c r="AG894" i="2"/>
  <c r="AH894" i="2" s="1"/>
  <c r="AI894" i="2" s="1"/>
  <c r="AG900" i="2"/>
  <c r="AH900" i="2" s="1"/>
  <c r="AI900" i="2" s="1"/>
  <c r="AG906" i="2"/>
  <c r="AH906" i="2" s="1"/>
  <c r="AI906" i="2" s="1"/>
  <c r="AG912" i="2"/>
  <c r="AH912" i="2" s="1"/>
  <c r="AI912" i="2" s="1"/>
  <c r="AG917" i="2"/>
  <c r="AH917" i="2" s="1"/>
  <c r="AI917" i="2" s="1"/>
  <c r="AG928" i="2"/>
  <c r="AH928" i="2" s="1"/>
  <c r="AI928" i="2" s="1"/>
  <c r="AG940" i="2"/>
  <c r="AH940" i="2" s="1"/>
  <c r="AI940" i="2" s="1"/>
  <c r="AG943" i="2"/>
  <c r="AH943" i="2" s="1"/>
  <c r="AI943" i="2" s="1"/>
  <c r="AG947" i="2"/>
  <c r="AH947" i="2" s="1"/>
  <c r="AI947" i="2" s="1"/>
  <c r="AG966" i="2"/>
  <c r="AH966" i="2" s="1"/>
  <c r="AI966" i="2" s="1"/>
  <c r="AG981" i="2"/>
  <c r="AH981" i="2" s="1"/>
  <c r="AI981" i="2" s="1"/>
  <c r="AG990" i="2"/>
  <c r="AH990" i="2" s="1"/>
  <c r="AI990" i="2" s="1"/>
  <c r="AG998" i="2"/>
  <c r="AH998" i="2" s="1"/>
  <c r="AI998" i="2" s="1"/>
  <c r="AG1006" i="2"/>
  <c r="AH1006" i="2" s="1"/>
  <c r="AI1006" i="2" s="1"/>
  <c r="AG1010" i="2"/>
  <c r="AH1010" i="2" s="1"/>
  <c r="AI1010" i="2" s="1"/>
  <c r="AG1028" i="2"/>
  <c r="AH1028" i="2" s="1"/>
  <c r="AI1028" i="2" s="1"/>
  <c r="AG1041" i="2"/>
  <c r="AH1041" i="2" s="1"/>
  <c r="AI1041" i="2" s="1"/>
  <c r="AG360" i="2"/>
  <c r="AH360" i="2" s="1"/>
  <c r="AI360" i="2" s="1"/>
  <c r="AG582" i="2"/>
  <c r="AH582" i="2" s="1"/>
  <c r="AI582" i="2" s="1"/>
  <c r="AG649" i="2"/>
  <c r="AH649" i="2" s="1"/>
  <c r="AI649" i="2" s="1"/>
  <c r="AG732" i="2"/>
  <c r="AH732" i="2" s="1"/>
  <c r="AI732" i="2" s="1"/>
  <c r="AG735" i="2"/>
  <c r="AH735" i="2" s="1"/>
  <c r="AI735" i="2" s="1"/>
  <c r="AG759" i="2"/>
  <c r="AH759" i="2" s="1"/>
  <c r="AI759" i="2" s="1"/>
  <c r="AG773" i="2"/>
  <c r="AH773" i="2" s="1"/>
  <c r="AI773" i="2" s="1"/>
  <c r="AG777" i="2"/>
  <c r="AH777" i="2" s="1"/>
  <c r="AI777" i="2" s="1"/>
  <c r="AG792" i="2"/>
  <c r="AH792" i="2" s="1"/>
  <c r="AI792" i="2" s="1"/>
  <c r="AG793" i="2"/>
  <c r="AH793" i="2" s="1"/>
  <c r="AI793" i="2" s="1"/>
  <c r="AG794" i="2"/>
  <c r="AH794" i="2" s="1"/>
  <c r="AI794" i="2" s="1"/>
  <c r="AG804" i="2"/>
  <c r="AH804" i="2" s="1"/>
  <c r="AI804" i="2" s="1"/>
  <c r="AG845" i="2"/>
  <c r="AH845" i="2" s="1"/>
  <c r="AI845" i="2" s="1"/>
  <c r="AG853" i="2"/>
  <c r="AH853" i="2" s="1"/>
  <c r="AI853" i="2" s="1"/>
  <c r="AG861" i="2"/>
  <c r="AH861" i="2" s="1"/>
  <c r="AI861" i="2" s="1"/>
  <c r="AG869" i="2"/>
  <c r="AH869" i="2" s="1"/>
  <c r="AI869" i="2" s="1"/>
  <c r="AG881" i="2"/>
  <c r="AH881" i="2" s="1"/>
  <c r="AI881" i="2" s="1"/>
  <c r="AG887" i="2"/>
  <c r="AH887" i="2" s="1"/>
  <c r="AI887" i="2" s="1"/>
  <c r="AG895" i="2"/>
  <c r="AH895" i="2" s="1"/>
  <c r="AI895" i="2" s="1"/>
  <c r="AG901" i="2"/>
  <c r="AH901" i="2" s="1"/>
  <c r="AI901" i="2" s="1"/>
  <c r="AG907" i="2"/>
  <c r="AH907" i="2" s="1"/>
  <c r="AI907" i="2" s="1"/>
  <c r="AG921" i="2"/>
  <c r="AH921" i="2" s="1"/>
  <c r="AI921" i="2" s="1"/>
  <c r="AG925" i="2"/>
  <c r="AH925" i="2" s="1"/>
  <c r="AI925" i="2" s="1"/>
  <c r="AG929" i="2"/>
  <c r="AH929" i="2" s="1"/>
  <c r="AI929" i="2" s="1"/>
  <c r="AG932" i="2"/>
  <c r="AH932" i="2" s="1"/>
  <c r="AI932" i="2" s="1"/>
  <c r="AG936" i="2"/>
  <c r="AH936" i="2" s="1"/>
  <c r="AI936" i="2" s="1"/>
  <c r="AG955" i="2"/>
  <c r="AH955" i="2" s="1"/>
  <c r="AI955" i="2" s="1"/>
  <c r="AG959" i="2"/>
  <c r="AH959" i="2" s="1"/>
  <c r="AI959" i="2" s="1"/>
  <c r="AG967" i="2"/>
  <c r="AH967" i="2" s="1"/>
  <c r="AI967" i="2" s="1"/>
  <c r="AG970" i="2"/>
  <c r="AH970" i="2" s="1"/>
  <c r="AI970" i="2" s="1"/>
  <c r="AG978" i="2"/>
  <c r="AH978" i="2" s="1"/>
  <c r="AI978" i="2" s="1"/>
  <c r="AG985" i="2"/>
  <c r="AH985" i="2" s="1"/>
  <c r="AI985" i="2" s="1"/>
  <c r="AG991" i="2"/>
  <c r="AH991" i="2" s="1"/>
  <c r="AI991" i="2" s="1"/>
  <c r="AG999" i="2"/>
  <c r="AH999" i="2" s="1"/>
  <c r="AI999" i="2" s="1"/>
  <c r="AG1013" i="2"/>
  <c r="AH1013" i="2" s="1"/>
  <c r="AI1013" i="2" s="1"/>
  <c r="AG1016" i="2"/>
  <c r="AH1016" i="2" s="1"/>
  <c r="AI1016" i="2" s="1"/>
  <c r="AG1019" i="2"/>
  <c r="AH1019" i="2" s="1"/>
  <c r="AI1019" i="2" s="1"/>
  <c r="AG1024" i="2"/>
  <c r="AH1024" i="2" s="1"/>
  <c r="AI1024" i="2" s="1"/>
  <c r="AG1037" i="2"/>
  <c r="AH1037" i="2" s="1"/>
  <c r="AI1037" i="2" s="1"/>
  <c r="AG567" i="2"/>
  <c r="AH567" i="2" s="1"/>
  <c r="AI567" i="2" s="1"/>
  <c r="AG667" i="2"/>
  <c r="AH667" i="2" s="1"/>
  <c r="AI667" i="2" s="1"/>
  <c r="AG696" i="2"/>
  <c r="AH696" i="2" s="1"/>
  <c r="AI696" i="2" s="1"/>
  <c r="AG711" i="2"/>
  <c r="AH711" i="2" s="1"/>
  <c r="AI711" i="2" s="1"/>
  <c r="AG745" i="2"/>
  <c r="AH745" i="2" s="1"/>
  <c r="AI745" i="2" s="1"/>
  <c r="AG791" i="2"/>
  <c r="AH791" i="2" s="1"/>
  <c r="AI791" i="2" s="1"/>
  <c r="AG815" i="2"/>
  <c r="AH815" i="2" s="1"/>
  <c r="AI815" i="2" s="1"/>
  <c r="AG818" i="2"/>
  <c r="AH818" i="2" s="1"/>
  <c r="AI818" i="2" s="1"/>
  <c r="AG821" i="2"/>
  <c r="AH821" i="2" s="1"/>
  <c r="AI821" i="2" s="1"/>
  <c r="AG827" i="2"/>
  <c r="AH827" i="2" s="1"/>
  <c r="AI827" i="2" s="1"/>
  <c r="AG828" i="2"/>
  <c r="AH828" i="2" s="1"/>
  <c r="AI828" i="2" s="1"/>
  <c r="AG836" i="2"/>
  <c r="AH836" i="2" s="1"/>
  <c r="AI836" i="2" s="1"/>
  <c r="AG844" i="2"/>
  <c r="AH844" i="2" s="1"/>
  <c r="AI844" i="2" s="1"/>
  <c r="AG868" i="2"/>
  <c r="AH868" i="2" s="1"/>
  <c r="AI868" i="2" s="1"/>
  <c r="AG882" i="2"/>
  <c r="AH882" i="2" s="1"/>
  <c r="AI882" i="2" s="1"/>
  <c r="AG888" i="2"/>
  <c r="AH888" i="2" s="1"/>
  <c r="AI888" i="2" s="1"/>
  <c r="AG896" i="2"/>
  <c r="AH896" i="2" s="1"/>
  <c r="AI896" i="2" s="1"/>
  <c r="AG913" i="2"/>
  <c r="AH913" i="2" s="1"/>
  <c r="AI913" i="2" s="1"/>
  <c r="AG918" i="2"/>
  <c r="AH918" i="2" s="1"/>
  <c r="AI918" i="2" s="1"/>
  <c r="AG944" i="2"/>
  <c r="AH944" i="2" s="1"/>
  <c r="AI944" i="2" s="1"/>
  <c r="AG948" i="2"/>
  <c r="AH948" i="2" s="1"/>
  <c r="AI948" i="2" s="1"/>
  <c r="AG956" i="2"/>
  <c r="AH956" i="2" s="1"/>
  <c r="AI956" i="2" s="1"/>
  <c r="AG963" i="2"/>
  <c r="AH963" i="2" s="1"/>
  <c r="AI963" i="2" s="1"/>
  <c r="AG974" i="2"/>
  <c r="AH974" i="2" s="1"/>
  <c r="AI974" i="2" s="1"/>
  <c r="AG982" i="2"/>
  <c r="AH982" i="2" s="1"/>
  <c r="AI982" i="2" s="1"/>
  <c r="AG992" i="2"/>
  <c r="AH992" i="2" s="1"/>
  <c r="AI992" i="2" s="1"/>
  <c r="AG1000" i="2"/>
  <c r="AH1000" i="2" s="1"/>
  <c r="AI1000" i="2" s="1"/>
  <c r="AG1020" i="2"/>
  <c r="AH1020" i="2" s="1"/>
  <c r="AI1020" i="2" s="1"/>
  <c r="AG1033" i="2"/>
  <c r="AH1033" i="2" s="1"/>
  <c r="AI1033" i="2" s="1"/>
  <c r="AG522" i="2"/>
  <c r="AH522" i="2" s="1"/>
  <c r="AI522" i="2" s="1"/>
  <c r="AG668" i="2"/>
  <c r="AH668" i="2" s="1"/>
  <c r="AI668" i="2" s="1"/>
  <c r="AG679" i="2"/>
  <c r="AH679" i="2" s="1"/>
  <c r="AI679" i="2" s="1"/>
  <c r="AG686" i="2"/>
  <c r="AH686" i="2" s="1"/>
  <c r="AI686" i="2" s="1"/>
  <c r="AG743" i="2"/>
  <c r="AH743" i="2" s="1"/>
  <c r="AI743" i="2" s="1"/>
  <c r="AG776" i="2"/>
  <c r="AH776" i="2" s="1"/>
  <c r="AI776" i="2" s="1"/>
  <c r="AG788" i="2"/>
  <c r="AH788" i="2" s="1"/>
  <c r="AI788" i="2" s="1"/>
  <c r="AG803" i="2"/>
  <c r="AH803" i="2" s="1"/>
  <c r="AI803" i="2" s="1"/>
  <c r="AG806" i="2"/>
  <c r="AH806" i="2" s="1"/>
  <c r="AI806" i="2" s="1"/>
  <c r="AG809" i="2"/>
  <c r="AH809" i="2" s="1"/>
  <c r="AI809" i="2" s="1"/>
  <c r="AG812" i="2"/>
  <c r="AH812" i="2" s="1"/>
  <c r="AI812" i="2" s="1"/>
  <c r="AG826" i="2"/>
  <c r="AH826" i="2" s="1"/>
  <c r="AI826" i="2" s="1"/>
  <c r="AG851" i="2"/>
  <c r="AH851" i="2" s="1"/>
  <c r="AI851" i="2" s="1"/>
  <c r="AG859" i="2"/>
  <c r="AH859" i="2" s="1"/>
  <c r="AI859" i="2" s="1"/>
  <c r="AG867" i="2"/>
  <c r="AH867" i="2" s="1"/>
  <c r="AI867" i="2" s="1"/>
  <c r="AG875" i="2"/>
  <c r="AH875" i="2" s="1"/>
  <c r="AI875" i="2" s="1"/>
  <c r="AG877" i="2"/>
  <c r="AH877" i="2" s="1"/>
  <c r="AI877" i="2" s="1"/>
  <c r="AG883" i="2"/>
  <c r="AH883" i="2" s="1"/>
  <c r="AI883" i="2" s="1"/>
  <c r="AG889" i="2"/>
  <c r="AH889" i="2" s="1"/>
  <c r="AI889" i="2" s="1"/>
  <c r="AG902" i="2"/>
  <c r="AH902" i="2" s="1"/>
  <c r="AI902" i="2" s="1"/>
  <c r="AG908" i="2"/>
  <c r="AH908" i="2" s="1"/>
  <c r="AI908" i="2" s="1"/>
  <c r="AG914" i="2"/>
  <c r="AH914" i="2" s="1"/>
  <c r="AI914" i="2" s="1"/>
  <c r="AG919" i="2"/>
  <c r="AH919" i="2" s="1"/>
  <c r="AI919" i="2" s="1"/>
  <c r="AG922" i="2"/>
  <c r="AH922" i="2" s="1"/>
  <c r="AI922" i="2" s="1"/>
  <c r="AG926" i="2"/>
  <c r="AH926" i="2" s="1"/>
  <c r="AI926" i="2" s="1"/>
  <c r="AG930" i="2"/>
  <c r="AH930" i="2" s="1"/>
  <c r="AI930" i="2" s="1"/>
  <c r="AG933" i="2"/>
  <c r="AH933" i="2" s="1"/>
  <c r="AI933" i="2" s="1"/>
  <c r="AG937" i="2"/>
  <c r="AH937" i="2" s="1"/>
  <c r="AI937" i="2" s="1"/>
  <c r="AG941" i="2"/>
  <c r="AH941" i="2" s="1"/>
  <c r="AI941" i="2" s="1"/>
  <c r="AG945" i="2"/>
  <c r="AH945" i="2" s="1"/>
  <c r="AI945" i="2" s="1"/>
  <c r="AG952" i="2"/>
  <c r="AH952" i="2" s="1"/>
  <c r="AI952" i="2" s="1"/>
  <c r="AG971" i="2"/>
  <c r="AH971" i="2" s="1"/>
  <c r="AI971" i="2" s="1"/>
  <c r="AG983" i="2"/>
  <c r="AH983" i="2" s="1"/>
  <c r="AI983" i="2" s="1"/>
  <c r="AG986" i="2"/>
  <c r="AH986" i="2" s="1"/>
  <c r="AI986" i="2" s="1"/>
  <c r="AG993" i="2"/>
  <c r="AH993" i="2" s="1"/>
  <c r="AI993" i="2" s="1"/>
  <c r="AG1001" i="2"/>
  <c r="AH1001" i="2" s="1"/>
  <c r="AI1001" i="2" s="1"/>
  <c r="AG1007" i="2"/>
  <c r="AH1007" i="2" s="1"/>
  <c r="AI1007" i="2" s="1"/>
  <c r="AG1014" i="2"/>
  <c r="AH1014" i="2" s="1"/>
  <c r="AI1014" i="2" s="1"/>
  <c r="AG1029" i="2"/>
  <c r="AH1029" i="2" s="1"/>
  <c r="AI1029" i="2" s="1"/>
  <c r="AG1038" i="2"/>
  <c r="AH1038" i="2" s="1"/>
  <c r="AI1038" i="2" s="1"/>
  <c r="AG1039" i="2"/>
  <c r="AH1039" i="2" s="1"/>
  <c r="AI1039" i="2" s="1"/>
  <c r="AG603" i="2"/>
  <c r="AH603" i="2" s="1"/>
  <c r="AI603" i="2" s="1"/>
  <c r="AG669" i="2"/>
  <c r="AH669" i="2" s="1"/>
  <c r="AI669" i="2" s="1"/>
  <c r="AG713" i="2"/>
  <c r="AH713" i="2" s="1"/>
  <c r="AI713" i="2" s="1"/>
  <c r="AG718" i="2"/>
  <c r="AH718" i="2" s="1"/>
  <c r="AI718" i="2" s="1"/>
  <c r="AG725" i="2"/>
  <c r="AH725" i="2" s="1"/>
  <c r="AI725" i="2" s="1"/>
  <c r="AG736" i="2"/>
  <c r="AH736" i="2" s="1"/>
  <c r="AI736" i="2" s="1"/>
  <c r="AG775" i="2"/>
  <c r="AH775" i="2" s="1"/>
  <c r="AI775" i="2" s="1"/>
  <c r="AG779" i="2"/>
  <c r="AH779" i="2" s="1"/>
  <c r="AI779" i="2" s="1"/>
  <c r="AG783" i="2"/>
  <c r="AH783" i="2" s="1"/>
  <c r="AI783" i="2" s="1"/>
  <c r="AG808" i="2"/>
  <c r="AH808" i="2" s="1"/>
  <c r="AI808" i="2" s="1"/>
  <c r="AG814" i="2"/>
  <c r="AH814" i="2" s="1"/>
  <c r="AI814" i="2" s="1"/>
  <c r="AG824" i="2"/>
  <c r="AH824" i="2" s="1"/>
  <c r="AI824" i="2" s="1"/>
  <c r="AG832" i="2"/>
  <c r="AH832" i="2" s="1"/>
  <c r="AI832" i="2" s="1"/>
  <c r="AG833" i="2"/>
  <c r="AH833" i="2" s="1"/>
  <c r="AI833" i="2" s="1"/>
  <c r="AG841" i="2"/>
  <c r="AH841" i="2" s="1"/>
  <c r="AI841" i="2" s="1"/>
  <c r="AG849" i="2"/>
  <c r="AH849" i="2" s="1"/>
  <c r="AI849" i="2" s="1"/>
  <c r="AG873" i="2"/>
  <c r="AH873" i="2" s="1"/>
  <c r="AI873" i="2" s="1"/>
  <c r="AG884" i="2"/>
  <c r="AH884" i="2" s="1"/>
  <c r="AI884" i="2" s="1"/>
  <c r="AG891" i="2"/>
  <c r="AH891" i="2" s="1"/>
  <c r="AI891" i="2" s="1"/>
  <c r="AG898" i="2"/>
  <c r="AH898" i="2" s="1"/>
  <c r="AI898" i="2" s="1"/>
  <c r="AG904" i="2"/>
  <c r="AH904" i="2" s="1"/>
  <c r="AI904" i="2" s="1"/>
  <c r="AG910" i="2"/>
  <c r="AH910" i="2" s="1"/>
  <c r="AI910" i="2" s="1"/>
  <c r="AG923" i="2"/>
  <c r="AH923" i="2" s="1"/>
  <c r="AI923" i="2" s="1"/>
  <c r="AG927" i="2"/>
  <c r="AH927" i="2" s="1"/>
  <c r="AI927" i="2" s="1"/>
  <c r="AG935" i="2"/>
  <c r="AH935" i="2" s="1"/>
  <c r="AI935" i="2" s="1"/>
  <c r="AG938" i="2"/>
  <c r="AH938" i="2" s="1"/>
  <c r="AI938" i="2" s="1"/>
  <c r="AG946" i="2"/>
  <c r="AH946" i="2" s="1"/>
  <c r="AI946" i="2" s="1"/>
  <c r="AG953" i="2"/>
  <c r="AH953" i="2" s="1"/>
  <c r="AI953" i="2" s="1"/>
  <c r="AG957" i="2"/>
  <c r="AH957" i="2" s="1"/>
  <c r="AI957" i="2" s="1"/>
  <c r="AG961" i="2"/>
  <c r="AH961" i="2" s="1"/>
  <c r="AI961" i="2" s="1"/>
  <c r="AG964" i="2"/>
  <c r="AH964" i="2" s="1"/>
  <c r="AI964" i="2" s="1"/>
  <c r="AG968" i="2"/>
  <c r="AH968" i="2" s="1"/>
  <c r="AI968" i="2" s="1"/>
  <c r="AG987" i="2"/>
  <c r="AH987" i="2" s="1"/>
  <c r="AI987" i="2" s="1"/>
  <c r="AG995" i="2"/>
  <c r="AH995" i="2" s="1"/>
  <c r="AI995" i="2" s="1"/>
  <c r="AG1003" i="2"/>
  <c r="AH1003" i="2" s="1"/>
  <c r="AI1003" i="2" s="1"/>
  <c r="AG1008" i="2"/>
  <c r="AH1008" i="2" s="1"/>
  <c r="AI1008" i="2" s="1"/>
  <c r="AG1011" i="2"/>
  <c r="AH1011" i="2" s="1"/>
  <c r="AI1011" i="2" s="1"/>
  <c r="AG1021" i="2"/>
  <c r="AH1021" i="2" s="1"/>
  <c r="AI1021" i="2" s="1"/>
  <c r="AG1030" i="2"/>
  <c r="AH1030" i="2" s="1"/>
  <c r="AI1030" i="2" s="1"/>
  <c r="AG1031" i="2"/>
  <c r="AH1031" i="2" s="1"/>
  <c r="AI1031" i="2" s="1"/>
  <c r="AG1040" i="2"/>
  <c r="AH1040" i="2" s="1"/>
  <c r="AI1040" i="2" s="1"/>
  <c r="AG755" i="2"/>
  <c r="AH755" i="2" s="1"/>
  <c r="AI755" i="2" s="1"/>
  <c r="AG850" i="2"/>
  <c r="AH850" i="2" s="1"/>
  <c r="AI850" i="2" s="1"/>
  <c r="AG915" i="2"/>
  <c r="AH915" i="2" s="1"/>
  <c r="AI915" i="2" s="1"/>
  <c r="AG934" i="2"/>
  <c r="AH934" i="2" s="1"/>
  <c r="AI934" i="2" s="1"/>
  <c r="AG972" i="2"/>
  <c r="AH972" i="2" s="1"/>
  <c r="AI972" i="2" s="1"/>
  <c r="AG975" i="2"/>
  <c r="AH975" i="2" s="1"/>
  <c r="AI975" i="2" s="1"/>
  <c r="AG1002" i="2"/>
  <c r="AH1002" i="2" s="1"/>
  <c r="AI1002" i="2" s="1"/>
  <c r="AG1034" i="2"/>
  <c r="AH1034" i="2" s="1"/>
  <c r="AI1034" i="2" s="1"/>
  <c r="AG1049" i="2"/>
  <c r="AH1049" i="2" s="1"/>
  <c r="AI1049" i="2" s="1"/>
  <c r="AG1074" i="2"/>
  <c r="AH1074" i="2" s="1"/>
  <c r="AI1074" i="2" s="1"/>
  <c r="AG1077" i="2"/>
  <c r="AH1077" i="2" s="1"/>
  <c r="AI1077" i="2" s="1"/>
  <c r="AG1088" i="2"/>
  <c r="AH1088" i="2" s="1"/>
  <c r="AI1088" i="2" s="1"/>
  <c r="AG1110" i="2"/>
  <c r="AH1110" i="2" s="1"/>
  <c r="AI1110" i="2" s="1"/>
  <c r="AG1112" i="2"/>
  <c r="AH1112" i="2" s="1"/>
  <c r="AI1112" i="2" s="1"/>
  <c r="AG1119" i="2"/>
  <c r="AH1119" i="2" s="1"/>
  <c r="AI1119" i="2" s="1"/>
  <c r="AG1132" i="2"/>
  <c r="AH1132" i="2" s="1"/>
  <c r="AI1132" i="2" s="1"/>
  <c r="AG1146" i="2"/>
  <c r="AH1146" i="2" s="1"/>
  <c r="AI1146" i="2" s="1"/>
  <c r="AG1147" i="2"/>
  <c r="AH1147" i="2" s="1"/>
  <c r="AI1147" i="2" s="1"/>
  <c r="AG1204" i="2"/>
  <c r="AH1204" i="2" s="1"/>
  <c r="AI1204" i="2" s="1"/>
  <c r="AG1220" i="2"/>
  <c r="AH1220" i="2" s="1"/>
  <c r="AI1220" i="2" s="1"/>
  <c r="AG1236" i="2"/>
  <c r="AH1236" i="2" s="1"/>
  <c r="AI1236" i="2" s="1"/>
  <c r="AG1252" i="2"/>
  <c r="AH1252" i="2" s="1"/>
  <c r="AI1252" i="2" s="1"/>
  <c r="AG1268" i="2"/>
  <c r="AH1268" i="2" s="1"/>
  <c r="AI1268" i="2" s="1"/>
  <c r="AG1284" i="2"/>
  <c r="AH1284" i="2" s="1"/>
  <c r="AI1284" i="2" s="1"/>
  <c r="AG1300" i="2"/>
  <c r="AH1300" i="2" s="1"/>
  <c r="AI1300" i="2" s="1"/>
  <c r="AG1321" i="2"/>
  <c r="AH1321" i="2" s="1"/>
  <c r="AI1321" i="2" s="1"/>
  <c r="AG1337" i="2"/>
  <c r="AH1337" i="2" s="1"/>
  <c r="AI1337" i="2" s="1"/>
  <c r="AG1353" i="2"/>
  <c r="AH1353" i="2" s="1"/>
  <c r="AI1353" i="2" s="1"/>
  <c r="AG1363" i="2"/>
  <c r="AH1363" i="2" s="1"/>
  <c r="AI1363" i="2" s="1"/>
  <c r="AG1369" i="2"/>
  <c r="AH1369" i="2" s="1"/>
  <c r="AI1369" i="2" s="1"/>
  <c r="AG1375" i="2"/>
  <c r="AH1375" i="2" s="1"/>
  <c r="AI1375" i="2" s="1"/>
  <c r="AG1380" i="2"/>
  <c r="AH1380" i="2" s="1"/>
  <c r="AI1380" i="2" s="1"/>
  <c r="AG1398" i="2"/>
  <c r="AH1398" i="2" s="1"/>
  <c r="AI1398" i="2" s="1"/>
  <c r="AG1403" i="2"/>
  <c r="AH1403" i="2" s="1"/>
  <c r="AI1403" i="2" s="1"/>
  <c r="AG1410" i="2"/>
  <c r="AH1410" i="2" s="1"/>
  <c r="AI1410" i="2" s="1"/>
  <c r="AG1415" i="2"/>
  <c r="AH1415" i="2" s="1"/>
  <c r="AI1415" i="2" s="1"/>
  <c r="AG1427" i="2"/>
  <c r="AH1427" i="2" s="1"/>
  <c r="AI1427" i="2" s="1"/>
  <c r="AG1433" i="2"/>
  <c r="AH1433" i="2" s="1"/>
  <c r="AI1433" i="2" s="1"/>
  <c r="AG1439" i="2"/>
  <c r="AH1439" i="2" s="1"/>
  <c r="AI1439" i="2" s="1"/>
  <c r="AG1444" i="2"/>
  <c r="AH1444" i="2" s="1"/>
  <c r="AI1444" i="2" s="1"/>
  <c r="AG1462" i="2"/>
  <c r="AH1462" i="2" s="1"/>
  <c r="AI1462" i="2" s="1"/>
  <c r="AG1467" i="2"/>
  <c r="AH1467" i="2" s="1"/>
  <c r="AI1467" i="2" s="1"/>
  <c r="AG1474" i="2"/>
  <c r="AH1474" i="2" s="1"/>
  <c r="AI1474" i="2" s="1"/>
  <c r="AG1479" i="2"/>
  <c r="AH1479" i="2" s="1"/>
  <c r="AI1479" i="2" s="1"/>
  <c r="AG1491" i="2"/>
  <c r="AH1491" i="2" s="1"/>
  <c r="AI1491" i="2" s="1"/>
  <c r="AG1497" i="2"/>
  <c r="AH1497" i="2" s="1"/>
  <c r="AI1497" i="2" s="1"/>
  <c r="AG1503" i="2"/>
  <c r="AH1503" i="2" s="1"/>
  <c r="AI1503" i="2" s="1"/>
  <c r="AG513" i="2"/>
  <c r="AH513" i="2" s="1"/>
  <c r="AI513" i="2" s="1"/>
  <c r="AG931" i="2"/>
  <c r="AH931" i="2" s="1"/>
  <c r="AI931" i="2" s="1"/>
  <c r="AG950" i="2"/>
  <c r="AH950" i="2" s="1"/>
  <c r="AI950" i="2" s="1"/>
  <c r="AG988" i="2"/>
  <c r="AH988" i="2" s="1"/>
  <c r="AI988" i="2" s="1"/>
  <c r="AG1015" i="2"/>
  <c r="AH1015" i="2" s="1"/>
  <c r="AI1015" i="2" s="1"/>
  <c r="AG1018" i="2"/>
  <c r="AH1018" i="2" s="1"/>
  <c r="AI1018" i="2" s="1"/>
  <c r="AG1054" i="2"/>
  <c r="AH1054" i="2" s="1"/>
  <c r="AI1054" i="2" s="1"/>
  <c r="AG1055" i="2"/>
  <c r="AH1055" i="2" s="1"/>
  <c r="AI1055" i="2" s="1"/>
  <c r="AG1066" i="2"/>
  <c r="AH1066" i="2" s="1"/>
  <c r="AI1066" i="2" s="1"/>
  <c r="AG1069" i="2"/>
  <c r="AH1069" i="2" s="1"/>
  <c r="AI1069" i="2" s="1"/>
  <c r="AG1075" i="2"/>
  <c r="AH1075" i="2" s="1"/>
  <c r="AI1075" i="2" s="1"/>
  <c r="AG1080" i="2"/>
  <c r="AH1080" i="2" s="1"/>
  <c r="AI1080" i="2" s="1"/>
  <c r="AG1083" i="2"/>
  <c r="AH1083" i="2" s="1"/>
  <c r="AI1083" i="2" s="1"/>
  <c r="AG1097" i="2"/>
  <c r="AH1097" i="2" s="1"/>
  <c r="AI1097" i="2" s="1"/>
  <c r="AG1108" i="2"/>
  <c r="AH1108" i="2" s="1"/>
  <c r="AI1108" i="2" s="1"/>
  <c r="AG1115" i="2"/>
  <c r="AH1115" i="2" s="1"/>
  <c r="AI1115" i="2" s="1"/>
  <c r="AG1117" i="2"/>
  <c r="AH1117" i="2" s="1"/>
  <c r="AI1117" i="2" s="1"/>
  <c r="AG1130" i="2"/>
  <c r="AH1130" i="2" s="1"/>
  <c r="AI1130" i="2" s="1"/>
  <c r="AG1141" i="2"/>
  <c r="AH1141" i="2" s="1"/>
  <c r="AI1141" i="2" s="1"/>
  <c r="AG1205" i="2"/>
  <c r="AH1205" i="2" s="1"/>
  <c r="AI1205" i="2" s="1"/>
  <c r="AG1211" i="2"/>
  <c r="AH1211" i="2" s="1"/>
  <c r="AI1211" i="2" s="1"/>
  <c r="AG1221" i="2"/>
  <c r="AH1221" i="2" s="1"/>
  <c r="AI1221" i="2" s="1"/>
  <c r="AG1227" i="2"/>
  <c r="AH1227" i="2" s="1"/>
  <c r="AI1227" i="2" s="1"/>
  <c r="AG1237" i="2"/>
  <c r="AH1237" i="2" s="1"/>
  <c r="AI1237" i="2" s="1"/>
  <c r="AG1243" i="2"/>
  <c r="AH1243" i="2" s="1"/>
  <c r="AI1243" i="2" s="1"/>
  <c r="AG1253" i="2"/>
  <c r="AH1253" i="2" s="1"/>
  <c r="AI1253" i="2" s="1"/>
  <c r="AG1259" i="2"/>
  <c r="AH1259" i="2" s="1"/>
  <c r="AI1259" i="2" s="1"/>
  <c r="AG1269" i="2"/>
  <c r="AH1269" i="2" s="1"/>
  <c r="AI1269" i="2" s="1"/>
  <c r="AG1275" i="2"/>
  <c r="AH1275" i="2" s="1"/>
  <c r="AI1275" i="2" s="1"/>
  <c r="AG1285" i="2"/>
  <c r="AH1285" i="2" s="1"/>
  <c r="AI1285" i="2" s="1"/>
  <c r="AG1291" i="2"/>
  <c r="AH1291" i="2" s="1"/>
  <c r="AI1291" i="2" s="1"/>
  <c r="AG1301" i="2"/>
  <c r="AH1301" i="2" s="1"/>
  <c r="AI1301" i="2" s="1"/>
  <c r="AG1307" i="2"/>
  <c r="AH1307" i="2" s="1"/>
  <c r="AI1307" i="2" s="1"/>
  <c r="AG1318" i="2"/>
  <c r="AH1318" i="2" s="1"/>
  <c r="AI1318" i="2" s="1"/>
  <c r="AG1324" i="2"/>
  <c r="AH1324" i="2" s="1"/>
  <c r="AI1324" i="2" s="1"/>
  <c r="AG1327" i="2"/>
  <c r="AH1327" i="2" s="1"/>
  <c r="AI1327" i="2" s="1"/>
  <c r="AG1334" i="2"/>
  <c r="AH1334" i="2" s="1"/>
  <c r="AI1334" i="2" s="1"/>
  <c r="AG1340" i="2"/>
  <c r="AH1340" i="2" s="1"/>
  <c r="AI1340" i="2" s="1"/>
  <c r="AG1343" i="2"/>
  <c r="AH1343" i="2" s="1"/>
  <c r="AI1343" i="2" s="1"/>
  <c r="AG1350" i="2"/>
  <c r="AH1350" i="2" s="1"/>
  <c r="AI1350" i="2" s="1"/>
  <c r="AG1356" i="2"/>
  <c r="AH1356" i="2" s="1"/>
  <c r="AI1356" i="2" s="1"/>
  <c r="AG1359" i="2"/>
  <c r="AH1359" i="2" s="1"/>
  <c r="AI1359" i="2" s="1"/>
  <c r="AG1364" i="2"/>
  <c r="AH1364" i="2" s="1"/>
  <c r="AI1364" i="2" s="1"/>
  <c r="AG1381" i="2"/>
  <c r="AH1381" i="2" s="1"/>
  <c r="AI1381" i="2" s="1"/>
  <c r="AG1387" i="2"/>
  <c r="AH1387" i="2" s="1"/>
  <c r="AI1387" i="2" s="1"/>
  <c r="AG1392" i="2"/>
  <c r="AH1392" i="2" s="1"/>
  <c r="AI1392" i="2" s="1"/>
  <c r="AG1399" i="2"/>
  <c r="AH1399" i="2" s="1"/>
  <c r="AI1399" i="2" s="1"/>
  <c r="AG1404" i="2"/>
  <c r="AH1404" i="2" s="1"/>
  <c r="AI1404" i="2" s="1"/>
  <c r="AG1416" i="2"/>
  <c r="AH1416" i="2" s="1"/>
  <c r="AI1416" i="2" s="1"/>
  <c r="AG1422" i="2"/>
  <c r="AH1422" i="2" s="1"/>
  <c r="AI1422" i="2" s="1"/>
  <c r="AG1428" i="2"/>
  <c r="AH1428" i="2" s="1"/>
  <c r="AI1428" i="2" s="1"/>
  <c r="AG1445" i="2"/>
  <c r="AH1445" i="2" s="1"/>
  <c r="AI1445" i="2" s="1"/>
  <c r="AG1451" i="2"/>
  <c r="AH1451" i="2" s="1"/>
  <c r="AI1451" i="2" s="1"/>
  <c r="AG1456" i="2"/>
  <c r="AH1456" i="2" s="1"/>
  <c r="AI1456" i="2" s="1"/>
  <c r="AG1463" i="2"/>
  <c r="AH1463" i="2" s="1"/>
  <c r="AI1463" i="2" s="1"/>
  <c r="AG1468" i="2"/>
  <c r="AH1468" i="2" s="1"/>
  <c r="AI1468" i="2" s="1"/>
  <c r="AG1480" i="2"/>
  <c r="AH1480" i="2" s="1"/>
  <c r="AI1480" i="2" s="1"/>
  <c r="AG1486" i="2"/>
  <c r="AH1486" i="2" s="1"/>
  <c r="AI1486" i="2" s="1"/>
  <c r="AG1492" i="2"/>
  <c r="AH1492" i="2" s="1"/>
  <c r="AI1492" i="2" s="1"/>
  <c r="AG640" i="2"/>
  <c r="AH640" i="2" s="1"/>
  <c r="AI640" i="2" s="1"/>
  <c r="AG842" i="2"/>
  <c r="AH842" i="2" s="1"/>
  <c r="AI842" i="2" s="1"/>
  <c r="AG874" i="2"/>
  <c r="AH874" i="2" s="1"/>
  <c r="AI874" i="2" s="1"/>
  <c r="AG878" i="2"/>
  <c r="AH878" i="2" s="1"/>
  <c r="AI878" i="2" s="1"/>
  <c r="AG909" i="2"/>
  <c r="AH909" i="2" s="1"/>
  <c r="AI909" i="2" s="1"/>
  <c r="AG960" i="2"/>
  <c r="AH960" i="2" s="1"/>
  <c r="AI960" i="2" s="1"/>
  <c r="AG979" i="2"/>
  <c r="AH979" i="2" s="1"/>
  <c r="AI979" i="2" s="1"/>
  <c r="AG1025" i="2"/>
  <c r="AH1025" i="2" s="1"/>
  <c r="AI1025" i="2" s="1"/>
  <c r="AG1035" i="2"/>
  <c r="AH1035" i="2" s="1"/>
  <c r="AI1035" i="2" s="1"/>
  <c r="AG1050" i="2"/>
  <c r="AH1050" i="2" s="1"/>
  <c r="AI1050" i="2" s="1"/>
  <c r="AG1051" i="2"/>
  <c r="AH1051" i="2" s="1"/>
  <c r="AI1051" i="2" s="1"/>
  <c r="AG1061" i="2"/>
  <c r="AH1061" i="2" s="1"/>
  <c r="AI1061" i="2" s="1"/>
  <c r="AG1067" i="2"/>
  <c r="AH1067" i="2" s="1"/>
  <c r="AI1067" i="2" s="1"/>
  <c r="AG1072" i="2"/>
  <c r="AH1072" i="2" s="1"/>
  <c r="AI1072" i="2" s="1"/>
  <c r="AG1086" i="2"/>
  <c r="AH1086" i="2" s="1"/>
  <c r="AI1086" i="2" s="1"/>
  <c r="AG1089" i="2"/>
  <c r="AH1089" i="2" s="1"/>
  <c r="AI1089" i="2" s="1"/>
  <c r="AG1094" i="2"/>
  <c r="AH1094" i="2" s="1"/>
  <c r="AI1094" i="2" s="1"/>
  <c r="AG1104" i="2"/>
  <c r="AH1104" i="2" s="1"/>
  <c r="AI1104" i="2" s="1"/>
  <c r="AG1106" i="2"/>
  <c r="AH1106" i="2" s="1"/>
  <c r="AI1106" i="2" s="1"/>
  <c r="AG1126" i="2"/>
  <c r="AH1126" i="2" s="1"/>
  <c r="AI1126" i="2" s="1"/>
  <c r="AG1128" i="2"/>
  <c r="AH1128" i="2" s="1"/>
  <c r="AI1128" i="2" s="1"/>
  <c r="AG1131" i="2"/>
  <c r="AH1131" i="2" s="1"/>
  <c r="AI1131" i="2" s="1"/>
  <c r="AG1133" i="2"/>
  <c r="AH1133" i="2" s="1"/>
  <c r="AI1133" i="2" s="1"/>
  <c r="AG1138" i="2"/>
  <c r="AH1138" i="2" s="1"/>
  <c r="AI1138" i="2" s="1"/>
  <c r="AG1152" i="2"/>
  <c r="AH1152" i="2" s="1"/>
  <c r="AI1152" i="2" s="1"/>
  <c r="AG1160" i="2"/>
  <c r="AH1160" i="2" s="1"/>
  <c r="AI1160" i="2" s="1"/>
  <c r="AG1168" i="2"/>
  <c r="AH1168" i="2" s="1"/>
  <c r="AI1168" i="2" s="1"/>
  <c r="AG1176" i="2"/>
  <c r="AH1176" i="2" s="1"/>
  <c r="AI1176" i="2" s="1"/>
  <c r="AG1184" i="2"/>
  <c r="AH1184" i="2" s="1"/>
  <c r="AI1184" i="2" s="1"/>
  <c r="AG1192" i="2"/>
  <c r="AH1192" i="2" s="1"/>
  <c r="AI1192" i="2" s="1"/>
  <c r="AG1202" i="2"/>
  <c r="AH1202" i="2" s="1"/>
  <c r="AI1202" i="2" s="1"/>
  <c r="AG1208" i="2"/>
  <c r="AH1208" i="2" s="1"/>
  <c r="AI1208" i="2" s="1"/>
  <c r="AG1218" i="2"/>
  <c r="AH1218" i="2" s="1"/>
  <c r="AI1218" i="2" s="1"/>
  <c r="AG1224" i="2"/>
  <c r="AH1224" i="2" s="1"/>
  <c r="AI1224" i="2" s="1"/>
  <c r="AG1234" i="2"/>
  <c r="AH1234" i="2" s="1"/>
  <c r="AI1234" i="2" s="1"/>
  <c r="AG1240" i="2"/>
  <c r="AH1240" i="2" s="1"/>
  <c r="AI1240" i="2" s="1"/>
  <c r="AG1250" i="2"/>
  <c r="AH1250" i="2" s="1"/>
  <c r="AI1250" i="2" s="1"/>
  <c r="AG1256" i="2"/>
  <c r="AH1256" i="2" s="1"/>
  <c r="AI1256" i="2" s="1"/>
  <c r="AG1266" i="2"/>
  <c r="AH1266" i="2" s="1"/>
  <c r="AI1266" i="2" s="1"/>
  <c r="AG1272" i="2"/>
  <c r="AH1272" i="2" s="1"/>
  <c r="AI1272" i="2" s="1"/>
  <c r="AG1282" i="2"/>
  <c r="AH1282" i="2" s="1"/>
  <c r="AI1282" i="2" s="1"/>
  <c r="AG1288" i="2"/>
  <c r="AH1288" i="2" s="1"/>
  <c r="AI1288" i="2" s="1"/>
  <c r="AG1298" i="2"/>
  <c r="AH1298" i="2" s="1"/>
  <c r="AI1298" i="2" s="1"/>
  <c r="AG1304" i="2"/>
  <c r="AH1304" i="2" s="1"/>
  <c r="AI1304" i="2" s="1"/>
  <c r="AG1310" i="2"/>
  <c r="AH1310" i="2" s="1"/>
  <c r="AI1310" i="2" s="1"/>
  <c r="AG1325" i="2"/>
  <c r="AH1325" i="2" s="1"/>
  <c r="AI1325" i="2" s="1"/>
  <c r="AG1341" i="2"/>
  <c r="AH1341" i="2" s="1"/>
  <c r="AI1341" i="2" s="1"/>
  <c r="AG1357" i="2"/>
  <c r="AH1357" i="2" s="1"/>
  <c r="AI1357" i="2" s="1"/>
  <c r="AG1365" i="2"/>
  <c r="AH1365" i="2" s="1"/>
  <c r="AI1365" i="2" s="1"/>
  <c r="AG1370" i="2"/>
  <c r="AH1370" i="2" s="1"/>
  <c r="AI1370" i="2" s="1"/>
  <c r="AG1376" i="2"/>
  <c r="AH1376" i="2" s="1"/>
  <c r="AI1376" i="2" s="1"/>
  <c r="AG1388" i="2"/>
  <c r="AH1388" i="2" s="1"/>
  <c r="AI1388" i="2" s="1"/>
  <c r="AG1393" i="2"/>
  <c r="AH1393" i="2" s="1"/>
  <c r="AI1393" i="2" s="1"/>
  <c r="AG1405" i="2"/>
  <c r="AH1405" i="2" s="1"/>
  <c r="AI1405" i="2" s="1"/>
  <c r="AG1411" i="2"/>
  <c r="AH1411" i="2" s="1"/>
  <c r="AI1411" i="2" s="1"/>
  <c r="AG1417" i="2"/>
  <c r="AH1417" i="2" s="1"/>
  <c r="AI1417" i="2" s="1"/>
  <c r="AG1429" i="2"/>
  <c r="AH1429" i="2" s="1"/>
  <c r="AI1429" i="2" s="1"/>
  <c r="AG1434" i="2"/>
  <c r="AH1434" i="2" s="1"/>
  <c r="AI1434" i="2" s="1"/>
  <c r="AG1440" i="2"/>
  <c r="AH1440" i="2" s="1"/>
  <c r="AI1440" i="2" s="1"/>
  <c r="AG1452" i="2"/>
  <c r="AH1452" i="2" s="1"/>
  <c r="AI1452" i="2" s="1"/>
  <c r="AG1457" i="2"/>
  <c r="AH1457" i="2" s="1"/>
  <c r="AI1457" i="2" s="1"/>
  <c r="AG1469" i="2"/>
  <c r="AH1469" i="2" s="1"/>
  <c r="AI1469" i="2" s="1"/>
  <c r="AG1475" i="2"/>
  <c r="AH1475" i="2" s="1"/>
  <c r="AI1475" i="2" s="1"/>
  <c r="AG1481" i="2"/>
  <c r="AH1481" i="2" s="1"/>
  <c r="AI1481" i="2" s="1"/>
  <c r="AG1493" i="2"/>
  <c r="AH1493" i="2" s="1"/>
  <c r="AI1493" i="2" s="1"/>
  <c r="AG1498" i="2"/>
  <c r="AH1498" i="2" s="1"/>
  <c r="AI1498" i="2" s="1"/>
  <c r="AG739" i="2"/>
  <c r="AH739" i="2" s="1"/>
  <c r="AI739" i="2" s="1"/>
  <c r="AG801" i="2"/>
  <c r="AH801" i="2" s="1"/>
  <c r="AI801" i="2" s="1"/>
  <c r="AG856" i="2"/>
  <c r="AH856" i="2" s="1"/>
  <c r="AI856" i="2" s="1"/>
  <c r="AG865" i="2"/>
  <c r="AH865" i="2" s="1"/>
  <c r="AI865" i="2" s="1"/>
  <c r="AG885" i="2"/>
  <c r="AH885" i="2" s="1"/>
  <c r="AI885" i="2" s="1"/>
  <c r="AG892" i="2"/>
  <c r="AH892" i="2" s="1"/>
  <c r="AI892" i="2" s="1"/>
  <c r="AG899" i="2"/>
  <c r="AH899" i="2" s="1"/>
  <c r="AI899" i="2" s="1"/>
  <c r="AG916" i="2"/>
  <c r="AH916" i="2" s="1"/>
  <c r="AI916" i="2" s="1"/>
  <c r="AG976" i="2"/>
  <c r="AH976" i="2" s="1"/>
  <c r="AI976" i="2" s="1"/>
  <c r="AG996" i="2"/>
  <c r="AH996" i="2" s="1"/>
  <c r="AI996" i="2" s="1"/>
  <c r="AG1046" i="2"/>
  <c r="AH1046" i="2" s="1"/>
  <c r="AI1046" i="2" s="1"/>
  <c r="AG1047" i="2"/>
  <c r="AH1047" i="2" s="1"/>
  <c r="AI1047" i="2" s="1"/>
  <c r="AG1056" i="2"/>
  <c r="AH1056" i="2" s="1"/>
  <c r="AI1056" i="2" s="1"/>
  <c r="AG1064" i="2"/>
  <c r="AH1064" i="2" s="1"/>
  <c r="AI1064" i="2" s="1"/>
  <c r="AG1078" i="2"/>
  <c r="AH1078" i="2" s="1"/>
  <c r="AI1078" i="2" s="1"/>
  <c r="AG1081" i="2"/>
  <c r="AH1081" i="2" s="1"/>
  <c r="AI1081" i="2" s="1"/>
  <c r="AG1092" i="2"/>
  <c r="AH1092" i="2" s="1"/>
  <c r="AI1092" i="2" s="1"/>
  <c r="AG1095" i="2"/>
  <c r="AH1095" i="2" s="1"/>
  <c r="AI1095" i="2" s="1"/>
  <c r="AG1111" i="2"/>
  <c r="AH1111" i="2" s="1"/>
  <c r="AI1111" i="2" s="1"/>
  <c r="AG1113" i="2"/>
  <c r="AH1113" i="2" s="1"/>
  <c r="AI1113" i="2" s="1"/>
  <c r="AG1124" i="2"/>
  <c r="AH1124" i="2" s="1"/>
  <c r="AI1124" i="2" s="1"/>
  <c r="AG1144" i="2"/>
  <c r="AH1144" i="2" s="1"/>
  <c r="AI1144" i="2" s="1"/>
  <c r="AG1148" i="2"/>
  <c r="AH1148" i="2" s="1"/>
  <c r="AI1148" i="2" s="1"/>
  <c r="AG1150" i="2"/>
  <c r="AH1150" i="2" s="1"/>
  <c r="AI1150" i="2" s="1"/>
  <c r="AG1154" i="2"/>
  <c r="AH1154" i="2" s="1"/>
  <c r="AI1154" i="2" s="1"/>
  <c r="AG1156" i="2"/>
  <c r="AH1156" i="2" s="1"/>
  <c r="AI1156" i="2" s="1"/>
  <c r="AG1158" i="2"/>
  <c r="AH1158" i="2" s="1"/>
  <c r="AI1158" i="2" s="1"/>
  <c r="AG1162" i="2"/>
  <c r="AH1162" i="2" s="1"/>
  <c r="AI1162" i="2" s="1"/>
  <c r="AG1164" i="2"/>
  <c r="AH1164" i="2" s="1"/>
  <c r="AI1164" i="2" s="1"/>
  <c r="AG1166" i="2"/>
  <c r="AH1166" i="2" s="1"/>
  <c r="AI1166" i="2" s="1"/>
  <c r="AG1170" i="2"/>
  <c r="AH1170" i="2" s="1"/>
  <c r="AI1170" i="2" s="1"/>
  <c r="AG1172" i="2"/>
  <c r="AH1172" i="2" s="1"/>
  <c r="AI1172" i="2" s="1"/>
  <c r="AG1174" i="2"/>
  <c r="AH1174" i="2" s="1"/>
  <c r="AI1174" i="2" s="1"/>
  <c r="AG1178" i="2"/>
  <c r="AH1178" i="2" s="1"/>
  <c r="AI1178" i="2" s="1"/>
  <c r="AG1180" i="2"/>
  <c r="AH1180" i="2" s="1"/>
  <c r="AI1180" i="2" s="1"/>
  <c r="AG1182" i="2"/>
  <c r="AH1182" i="2" s="1"/>
  <c r="AI1182" i="2" s="1"/>
  <c r="AG1186" i="2"/>
  <c r="AH1186" i="2" s="1"/>
  <c r="AI1186" i="2" s="1"/>
  <c r="AG1188" i="2"/>
  <c r="AH1188" i="2" s="1"/>
  <c r="AI1188" i="2" s="1"/>
  <c r="AG1190" i="2"/>
  <c r="AH1190" i="2" s="1"/>
  <c r="AI1190" i="2" s="1"/>
  <c r="AG1194" i="2"/>
  <c r="AH1194" i="2" s="1"/>
  <c r="AI1194" i="2" s="1"/>
  <c r="AG1199" i="2"/>
  <c r="AH1199" i="2" s="1"/>
  <c r="AI1199" i="2" s="1"/>
  <c r="AG1206" i="2"/>
  <c r="AH1206" i="2" s="1"/>
  <c r="AI1206" i="2" s="1"/>
  <c r="AG1209" i="2"/>
  <c r="AH1209" i="2" s="1"/>
  <c r="AI1209" i="2" s="1"/>
  <c r="AG1215" i="2"/>
  <c r="AH1215" i="2" s="1"/>
  <c r="AI1215" i="2" s="1"/>
  <c r="AG1222" i="2"/>
  <c r="AH1222" i="2" s="1"/>
  <c r="AI1222" i="2" s="1"/>
  <c r="AG1225" i="2"/>
  <c r="AH1225" i="2" s="1"/>
  <c r="AI1225" i="2" s="1"/>
  <c r="AG1231" i="2"/>
  <c r="AH1231" i="2" s="1"/>
  <c r="AI1231" i="2" s="1"/>
  <c r="AG1238" i="2"/>
  <c r="AH1238" i="2" s="1"/>
  <c r="AI1238" i="2" s="1"/>
  <c r="AG1241" i="2"/>
  <c r="AH1241" i="2" s="1"/>
  <c r="AI1241" i="2" s="1"/>
  <c r="AG1247" i="2"/>
  <c r="AH1247" i="2" s="1"/>
  <c r="AI1247" i="2" s="1"/>
  <c r="AG1254" i="2"/>
  <c r="AH1254" i="2" s="1"/>
  <c r="AI1254" i="2" s="1"/>
  <c r="AG1257" i="2"/>
  <c r="AH1257" i="2" s="1"/>
  <c r="AI1257" i="2" s="1"/>
  <c r="AG1263" i="2"/>
  <c r="AH1263" i="2" s="1"/>
  <c r="AI1263" i="2" s="1"/>
  <c r="AG1270" i="2"/>
  <c r="AH1270" i="2" s="1"/>
  <c r="AI1270" i="2" s="1"/>
  <c r="AG1273" i="2"/>
  <c r="AH1273" i="2" s="1"/>
  <c r="AI1273" i="2" s="1"/>
  <c r="AG1279" i="2"/>
  <c r="AH1279" i="2" s="1"/>
  <c r="AI1279" i="2" s="1"/>
  <c r="AG1286" i="2"/>
  <c r="AH1286" i="2" s="1"/>
  <c r="AI1286" i="2" s="1"/>
  <c r="AG1289" i="2"/>
  <c r="AH1289" i="2" s="1"/>
  <c r="AI1289" i="2" s="1"/>
  <c r="AG1295" i="2"/>
  <c r="AH1295" i="2" s="1"/>
  <c r="AI1295" i="2" s="1"/>
  <c r="AG1302" i="2"/>
  <c r="AH1302" i="2" s="1"/>
  <c r="AI1302" i="2" s="1"/>
  <c r="AG1305" i="2"/>
  <c r="AH1305" i="2" s="1"/>
  <c r="AI1305" i="2" s="1"/>
  <c r="AG1322" i="2"/>
  <c r="AH1322" i="2" s="1"/>
  <c r="AI1322" i="2" s="1"/>
  <c r="AG1328" i="2"/>
  <c r="AH1328" i="2" s="1"/>
  <c r="AI1328" i="2" s="1"/>
  <c r="AG1331" i="2"/>
  <c r="AH1331" i="2" s="1"/>
  <c r="AI1331" i="2" s="1"/>
  <c r="AG1338" i="2"/>
  <c r="AH1338" i="2" s="1"/>
  <c r="AI1338" i="2" s="1"/>
  <c r="AG1344" i="2"/>
  <c r="AH1344" i="2" s="1"/>
  <c r="AI1344" i="2" s="1"/>
  <c r="AG1347" i="2"/>
  <c r="AH1347" i="2" s="1"/>
  <c r="AI1347" i="2" s="1"/>
  <c r="AG1354" i="2"/>
  <c r="AH1354" i="2" s="1"/>
  <c r="AI1354" i="2" s="1"/>
  <c r="AG1360" i="2"/>
  <c r="AH1360" i="2" s="1"/>
  <c r="AI1360" i="2" s="1"/>
  <c r="AG1377" i="2"/>
  <c r="AH1377" i="2" s="1"/>
  <c r="AI1377" i="2" s="1"/>
  <c r="AG1382" i="2"/>
  <c r="AH1382" i="2" s="1"/>
  <c r="AI1382" i="2" s="1"/>
  <c r="AG1389" i="2"/>
  <c r="AH1389" i="2" s="1"/>
  <c r="AI1389" i="2" s="1"/>
  <c r="AG1394" i="2"/>
  <c r="AH1394" i="2" s="1"/>
  <c r="AI1394" i="2" s="1"/>
  <c r="AG1400" i="2"/>
  <c r="AH1400" i="2" s="1"/>
  <c r="AI1400" i="2" s="1"/>
  <c r="AG1406" i="2"/>
  <c r="AH1406" i="2" s="1"/>
  <c r="AI1406" i="2" s="1"/>
  <c r="AG1418" i="2"/>
  <c r="AH1418" i="2" s="1"/>
  <c r="AI1418" i="2" s="1"/>
  <c r="AG1423" i="2"/>
  <c r="AH1423" i="2" s="1"/>
  <c r="AI1423" i="2" s="1"/>
  <c r="AG1441" i="2"/>
  <c r="AH1441" i="2" s="1"/>
  <c r="AI1441" i="2" s="1"/>
  <c r="AG1446" i="2"/>
  <c r="AH1446" i="2" s="1"/>
  <c r="AI1446" i="2" s="1"/>
  <c r="AG1453" i="2"/>
  <c r="AH1453" i="2" s="1"/>
  <c r="AI1453" i="2" s="1"/>
  <c r="AG1458" i="2"/>
  <c r="AH1458" i="2" s="1"/>
  <c r="AI1458" i="2" s="1"/>
  <c r="AG1464" i="2"/>
  <c r="AH1464" i="2" s="1"/>
  <c r="AI1464" i="2" s="1"/>
  <c r="AG1470" i="2"/>
  <c r="AH1470" i="2" s="1"/>
  <c r="AI1470" i="2" s="1"/>
  <c r="AG1482" i="2"/>
  <c r="AH1482" i="2" s="1"/>
  <c r="AI1482" i="2" s="1"/>
  <c r="AG1487" i="2"/>
  <c r="AH1487" i="2" s="1"/>
  <c r="AI1487" i="2" s="1"/>
  <c r="AG785" i="2"/>
  <c r="AH785" i="2" s="1"/>
  <c r="AI785" i="2" s="1"/>
  <c r="AG834" i="2"/>
  <c r="AH834" i="2" s="1"/>
  <c r="AI834" i="2" s="1"/>
  <c r="AG903" i="2"/>
  <c r="AH903" i="2" s="1"/>
  <c r="AI903" i="2" s="1"/>
  <c r="AG1043" i="2"/>
  <c r="AH1043" i="2" s="1"/>
  <c r="AI1043" i="2" s="1"/>
  <c r="AG1044" i="2"/>
  <c r="AH1044" i="2" s="1"/>
  <c r="AI1044" i="2" s="1"/>
  <c r="AG1052" i="2"/>
  <c r="AH1052" i="2" s="1"/>
  <c r="AI1052" i="2" s="1"/>
  <c r="AG1070" i="2"/>
  <c r="AH1070" i="2" s="1"/>
  <c r="AI1070" i="2" s="1"/>
  <c r="AG1087" i="2"/>
  <c r="AH1087" i="2" s="1"/>
  <c r="AI1087" i="2" s="1"/>
  <c r="AG1100" i="2"/>
  <c r="AH1100" i="2" s="1"/>
  <c r="AI1100" i="2" s="1"/>
  <c r="AG1102" i="2"/>
  <c r="AH1102" i="2" s="1"/>
  <c r="AI1102" i="2" s="1"/>
  <c r="AG1107" i="2"/>
  <c r="AH1107" i="2" s="1"/>
  <c r="AI1107" i="2" s="1"/>
  <c r="AG1109" i="2"/>
  <c r="AH1109" i="2" s="1"/>
  <c r="AI1109" i="2" s="1"/>
  <c r="AG1120" i="2"/>
  <c r="AH1120" i="2" s="1"/>
  <c r="AI1120" i="2" s="1"/>
  <c r="AG1122" i="2"/>
  <c r="AH1122" i="2" s="1"/>
  <c r="AI1122" i="2" s="1"/>
  <c r="AG1127" i="2"/>
  <c r="AH1127" i="2" s="1"/>
  <c r="AI1127" i="2" s="1"/>
  <c r="AG1136" i="2"/>
  <c r="AH1136" i="2" s="1"/>
  <c r="AI1136" i="2" s="1"/>
  <c r="AG1139" i="2"/>
  <c r="AH1139" i="2" s="1"/>
  <c r="AI1139" i="2" s="1"/>
  <c r="AG1212" i="2"/>
  <c r="AH1212" i="2" s="1"/>
  <c r="AI1212" i="2" s="1"/>
  <c r="AG1228" i="2"/>
  <c r="AH1228" i="2" s="1"/>
  <c r="AI1228" i="2" s="1"/>
  <c r="AG1244" i="2"/>
  <c r="AH1244" i="2" s="1"/>
  <c r="AI1244" i="2" s="1"/>
  <c r="AG1260" i="2"/>
  <c r="AH1260" i="2" s="1"/>
  <c r="AI1260" i="2" s="1"/>
  <c r="AG1276" i="2"/>
  <c r="AH1276" i="2" s="1"/>
  <c r="AI1276" i="2" s="1"/>
  <c r="AG1292" i="2"/>
  <c r="AH1292" i="2" s="1"/>
  <c r="AI1292" i="2" s="1"/>
  <c r="AG1308" i="2"/>
  <c r="AH1308" i="2" s="1"/>
  <c r="AI1308" i="2" s="1"/>
  <c r="AG1311" i="2"/>
  <c r="AH1311" i="2" s="1"/>
  <c r="AI1311" i="2" s="1"/>
  <c r="AG1312" i="2"/>
  <c r="AH1312" i="2" s="1"/>
  <c r="AI1312" i="2" s="1"/>
  <c r="AG1313" i="2"/>
  <c r="AH1313" i="2" s="1"/>
  <c r="AI1313" i="2" s="1"/>
  <c r="AG1314" i="2"/>
  <c r="AH1314" i="2" s="1"/>
  <c r="AI1314" i="2" s="1"/>
  <c r="AG1329" i="2"/>
  <c r="AH1329" i="2" s="1"/>
  <c r="AI1329" i="2" s="1"/>
  <c r="AG1345" i="2"/>
  <c r="AH1345" i="2" s="1"/>
  <c r="AI1345" i="2" s="1"/>
  <c r="AG1366" i="2"/>
  <c r="AH1366" i="2" s="1"/>
  <c r="AI1366" i="2" s="1"/>
  <c r="AG1371" i="2"/>
  <c r="AH1371" i="2" s="1"/>
  <c r="AI1371" i="2" s="1"/>
  <c r="AG1378" i="2"/>
  <c r="AH1378" i="2" s="1"/>
  <c r="AI1378" i="2" s="1"/>
  <c r="AG1383" i="2"/>
  <c r="AH1383" i="2" s="1"/>
  <c r="AI1383" i="2" s="1"/>
  <c r="AG1395" i="2"/>
  <c r="AH1395" i="2" s="1"/>
  <c r="AI1395" i="2" s="1"/>
  <c r="AG1401" i="2"/>
  <c r="AH1401" i="2" s="1"/>
  <c r="AI1401" i="2" s="1"/>
  <c r="AG1407" i="2"/>
  <c r="AH1407" i="2" s="1"/>
  <c r="AI1407" i="2" s="1"/>
  <c r="AG1412" i="2"/>
  <c r="AH1412" i="2" s="1"/>
  <c r="AI1412" i="2" s="1"/>
  <c r="AG1430" i="2"/>
  <c r="AH1430" i="2" s="1"/>
  <c r="AI1430" i="2" s="1"/>
  <c r="AG1435" i="2"/>
  <c r="AH1435" i="2" s="1"/>
  <c r="AI1435" i="2" s="1"/>
  <c r="AG1442" i="2"/>
  <c r="AH1442" i="2" s="1"/>
  <c r="AI1442" i="2" s="1"/>
  <c r="AG1447" i="2"/>
  <c r="AH1447" i="2" s="1"/>
  <c r="AI1447" i="2" s="1"/>
  <c r="AG1459" i="2"/>
  <c r="AH1459" i="2" s="1"/>
  <c r="AI1459" i="2" s="1"/>
  <c r="AG1465" i="2"/>
  <c r="AH1465" i="2" s="1"/>
  <c r="AI1465" i="2" s="1"/>
  <c r="AG1471" i="2"/>
  <c r="AH1471" i="2" s="1"/>
  <c r="AI1471" i="2" s="1"/>
  <c r="AG1476" i="2"/>
  <c r="AH1476" i="2" s="1"/>
  <c r="AI1476" i="2" s="1"/>
  <c r="AG1494" i="2"/>
  <c r="AH1494" i="2" s="1"/>
  <c r="AI1494" i="2" s="1"/>
  <c r="AG1499" i="2"/>
  <c r="AH1499" i="2" s="1"/>
  <c r="AI1499" i="2" s="1"/>
  <c r="AG980" i="2"/>
  <c r="AH980" i="2" s="1"/>
  <c r="AI980" i="2" s="1"/>
  <c r="AG1058" i="2"/>
  <c r="AH1058" i="2" s="1"/>
  <c r="AI1058" i="2" s="1"/>
  <c r="AG1084" i="2"/>
  <c r="AH1084" i="2" s="1"/>
  <c r="AI1084" i="2" s="1"/>
  <c r="AG1129" i="2"/>
  <c r="AH1129" i="2" s="1"/>
  <c r="AI1129" i="2" s="1"/>
  <c r="AG1213" i="2"/>
  <c r="AH1213" i="2" s="1"/>
  <c r="AI1213" i="2" s="1"/>
  <c r="AG1219" i="2"/>
  <c r="AH1219" i="2" s="1"/>
  <c r="AI1219" i="2" s="1"/>
  <c r="AG1233" i="2"/>
  <c r="AH1233" i="2" s="1"/>
  <c r="AI1233" i="2" s="1"/>
  <c r="AG1239" i="2"/>
  <c r="AH1239" i="2" s="1"/>
  <c r="AI1239" i="2" s="1"/>
  <c r="AG1290" i="2"/>
  <c r="AH1290" i="2" s="1"/>
  <c r="AI1290" i="2" s="1"/>
  <c r="AG1294" i="2"/>
  <c r="AH1294" i="2" s="1"/>
  <c r="AI1294" i="2" s="1"/>
  <c r="AG1296" i="2"/>
  <c r="AH1296" i="2" s="1"/>
  <c r="AI1296" i="2" s="1"/>
  <c r="AG1342" i="2"/>
  <c r="AH1342" i="2" s="1"/>
  <c r="AI1342" i="2" s="1"/>
  <c r="AG1348" i="2"/>
  <c r="AH1348" i="2" s="1"/>
  <c r="AI1348" i="2" s="1"/>
  <c r="AG1362" i="2"/>
  <c r="AH1362" i="2" s="1"/>
  <c r="AI1362" i="2" s="1"/>
  <c r="AG1367" i="2"/>
  <c r="AH1367" i="2" s="1"/>
  <c r="AI1367" i="2" s="1"/>
  <c r="AG1385" i="2"/>
  <c r="AH1385" i="2" s="1"/>
  <c r="AI1385" i="2" s="1"/>
  <c r="AG1478" i="2"/>
  <c r="AH1478" i="2" s="1"/>
  <c r="AI1478" i="2" s="1"/>
  <c r="AG1483" i="2"/>
  <c r="AH1483" i="2" s="1"/>
  <c r="AI1483" i="2" s="1"/>
  <c r="AG1485" i="2"/>
  <c r="AH1485" i="2" s="1"/>
  <c r="AI1485" i="2" s="1"/>
  <c r="AG1501" i="2"/>
  <c r="AH1501" i="2" s="1"/>
  <c r="AI1501" i="2" s="1"/>
  <c r="AG1508" i="2"/>
  <c r="AH1508" i="2" s="1"/>
  <c r="AI1508" i="2" s="1"/>
  <c r="AG1526" i="2"/>
  <c r="AH1526" i="2" s="1"/>
  <c r="AI1526" i="2" s="1"/>
  <c r="AG1532" i="2"/>
  <c r="AH1532" i="2" s="1"/>
  <c r="AI1532" i="2" s="1"/>
  <c r="AG1538" i="2"/>
  <c r="AH1538" i="2" s="1"/>
  <c r="AI1538" i="2" s="1"/>
  <c r="AG1544" i="2"/>
  <c r="AH1544" i="2" s="1"/>
  <c r="AI1544" i="2" s="1"/>
  <c r="AG1555" i="2"/>
  <c r="AH1555" i="2" s="1"/>
  <c r="AI1555" i="2" s="1"/>
  <c r="AG1082" i="2"/>
  <c r="AH1082" i="2" s="1"/>
  <c r="AI1082" i="2" s="1"/>
  <c r="AG1090" i="2"/>
  <c r="AH1090" i="2" s="1"/>
  <c r="AI1090" i="2" s="1"/>
  <c r="AG1098" i="2"/>
  <c r="AH1098" i="2" s="1"/>
  <c r="AI1098" i="2" s="1"/>
  <c r="AG1118" i="2"/>
  <c r="AH1118" i="2" s="1"/>
  <c r="AI1118" i="2" s="1"/>
  <c r="AG1137" i="2"/>
  <c r="AH1137" i="2" s="1"/>
  <c r="AI1137" i="2" s="1"/>
  <c r="AG1161" i="2"/>
  <c r="AH1161" i="2" s="1"/>
  <c r="AI1161" i="2" s="1"/>
  <c r="AG1163" i="2"/>
  <c r="AH1163" i="2" s="1"/>
  <c r="AI1163" i="2" s="1"/>
  <c r="AG1177" i="2"/>
  <c r="AH1177" i="2" s="1"/>
  <c r="AI1177" i="2" s="1"/>
  <c r="AG1179" i="2"/>
  <c r="AH1179" i="2" s="1"/>
  <c r="AI1179" i="2" s="1"/>
  <c r="AG1193" i="2"/>
  <c r="AH1193" i="2" s="1"/>
  <c r="AI1193" i="2" s="1"/>
  <c r="AG1195" i="2"/>
  <c r="AH1195" i="2" s="1"/>
  <c r="AI1195" i="2" s="1"/>
  <c r="AG1197" i="2"/>
  <c r="AH1197" i="2" s="1"/>
  <c r="AI1197" i="2" s="1"/>
  <c r="AG1203" i="2"/>
  <c r="AH1203" i="2" s="1"/>
  <c r="AI1203" i="2" s="1"/>
  <c r="AG1217" i="2"/>
  <c r="AH1217" i="2" s="1"/>
  <c r="AI1217" i="2" s="1"/>
  <c r="AG1223" i="2"/>
  <c r="AH1223" i="2" s="1"/>
  <c r="AI1223" i="2" s="1"/>
  <c r="AG1274" i="2"/>
  <c r="AH1274" i="2" s="1"/>
  <c r="AI1274" i="2" s="1"/>
  <c r="AG1278" i="2"/>
  <c r="AH1278" i="2" s="1"/>
  <c r="AI1278" i="2" s="1"/>
  <c r="AG1280" i="2"/>
  <c r="AH1280" i="2" s="1"/>
  <c r="AI1280" i="2" s="1"/>
  <c r="AG1326" i="2"/>
  <c r="AH1326" i="2" s="1"/>
  <c r="AI1326" i="2" s="1"/>
  <c r="AG1332" i="2"/>
  <c r="AH1332" i="2" s="1"/>
  <c r="AI1332" i="2" s="1"/>
  <c r="AG1346" i="2"/>
  <c r="AH1346" i="2" s="1"/>
  <c r="AI1346" i="2" s="1"/>
  <c r="AG1352" i="2"/>
  <c r="AH1352" i="2" s="1"/>
  <c r="AI1352" i="2" s="1"/>
  <c r="AG1390" i="2"/>
  <c r="AH1390" i="2" s="1"/>
  <c r="AI1390" i="2" s="1"/>
  <c r="AG1408" i="2"/>
  <c r="AH1408" i="2" s="1"/>
  <c r="AI1408" i="2" s="1"/>
  <c r="AG1424" i="2"/>
  <c r="AH1424" i="2" s="1"/>
  <c r="AI1424" i="2" s="1"/>
  <c r="AG1426" i="2"/>
  <c r="AH1426" i="2" s="1"/>
  <c r="AI1426" i="2" s="1"/>
  <c r="AG1431" i="2"/>
  <c r="AH1431" i="2" s="1"/>
  <c r="AI1431" i="2" s="1"/>
  <c r="AG1449" i="2"/>
  <c r="AH1449" i="2" s="1"/>
  <c r="AI1449" i="2" s="1"/>
  <c r="AG1509" i="2"/>
  <c r="AH1509" i="2" s="1"/>
  <c r="AI1509" i="2" s="1"/>
  <c r="AG1515" i="2"/>
  <c r="AH1515" i="2" s="1"/>
  <c r="AI1515" i="2" s="1"/>
  <c r="AG1520" i="2"/>
  <c r="AH1520" i="2" s="1"/>
  <c r="AI1520" i="2" s="1"/>
  <c r="AG1527" i="2"/>
  <c r="AH1527" i="2" s="1"/>
  <c r="AI1527" i="2" s="1"/>
  <c r="AG1533" i="2"/>
  <c r="AH1533" i="2" s="1"/>
  <c r="AI1533" i="2" s="1"/>
  <c r="AG1550" i="2"/>
  <c r="AH1550" i="2" s="1"/>
  <c r="AI1550" i="2" s="1"/>
  <c r="AG1556" i="2"/>
  <c r="AH1556" i="2" s="1"/>
  <c r="AI1556" i="2" s="1"/>
  <c r="AG1562" i="2"/>
  <c r="AH1562" i="2" s="1"/>
  <c r="AI1562" i="2" s="1"/>
  <c r="AG1575" i="2"/>
  <c r="AH1575" i="2" s="1"/>
  <c r="AI1575" i="2" s="1"/>
  <c r="AG879" i="2"/>
  <c r="AH879" i="2" s="1"/>
  <c r="AI879" i="2" s="1"/>
  <c r="AG897" i="2"/>
  <c r="AH897" i="2" s="1"/>
  <c r="AI897" i="2" s="1"/>
  <c r="AG949" i="2"/>
  <c r="AH949" i="2" s="1"/>
  <c r="AI949" i="2" s="1"/>
  <c r="AG1036" i="2"/>
  <c r="AH1036" i="2" s="1"/>
  <c r="AI1036" i="2" s="1"/>
  <c r="AG1048" i="2"/>
  <c r="AH1048" i="2" s="1"/>
  <c r="AI1048" i="2" s="1"/>
  <c r="AG1063" i="2"/>
  <c r="AH1063" i="2" s="1"/>
  <c r="AI1063" i="2" s="1"/>
  <c r="AG1071" i="2"/>
  <c r="AH1071" i="2" s="1"/>
  <c r="AI1071" i="2" s="1"/>
  <c r="AG1073" i="2"/>
  <c r="AH1073" i="2" s="1"/>
  <c r="AI1073" i="2" s="1"/>
  <c r="AG1079" i="2"/>
  <c r="AH1079" i="2" s="1"/>
  <c r="AI1079" i="2" s="1"/>
  <c r="AG1143" i="2"/>
  <c r="AH1143" i="2" s="1"/>
  <c r="AI1143" i="2" s="1"/>
  <c r="AG1151" i="2"/>
  <c r="AH1151" i="2" s="1"/>
  <c r="AI1151" i="2" s="1"/>
  <c r="AG1167" i="2"/>
  <c r="AH1167" i="2" s="1"/>
  <c r="AI1167" i="2" s="1"/>
  <c r="AG1183" i="2"/>
  <c r="AH1183" i="2" s="1"/>
  <c r="AI1183" i="2" s="1"/>
  <c r="AG1242" i="2"/>
  <c r="AH1242" i="2" s="1"/>
  <c r="AI1242" i="2" s="1"/>
  <c r="AG1246" i="2"/>
  <c r="AH1246" i="2" s="1"/>
  <c r="AI1246" i="2" s="1"/>
  <c r="AG1248" i="2"/>
  <c r="AH1248" i="2" s="1"/>
  <c r="AI1248" i="2" s="1"/>
  <c r="AG1293" i="2"/>
  <c r="AH1293" i="2" s="1"/>
  <c r="AI1293" i="2" s="1"/>
  <c r="AG1299" i="2"/>
  <c r="AH1299" i="2" s="1"/>
  <c r="AI1299" i="2" s="1"/>
  <c r="AG1316" i="2"/>
  <c r="AH1316" i="2" s="1"/>
  <c r="AI1316" i="2" s="1"/>
  <c r="AG1320" i="2"/>
  <c r="AH1320" i="2" s="1"/>
  <c r="AI1320" i="2" s="1"/>
  <c r="AG1379" i="2"/>
  <c r="AH1379" i="2" s="1"/>
  <c r="AI1379" i="2" s="1"/>
  <c r="AG857" i="2"/>
  <c r="AH857" i="2" s="1"/>
  <c r="AI857" i="2" s="1"/>
  <c r="AG924" i="2"/>
  <c r="AH924" i="2" s="1"/>
  <c r="AI924" i="2" s="1"/>
  <c r="AG942" i="2"/>
  <c r="AH942" i="2" s="1"/>
  <c r="AI942" i="2" s="1"/>
  <c r="AG1027" i="2"/>
  <c r="AH1027" i="2" s="1"/>
  <c r="AI1027" i="2" s="1"/>
  <c r="AG1057" i="2"/>
  <c r="AH1057" i="2" s="1"/>
  <c r="AI1057" i="2" s="1"/>
  <c r="AG1226" i="2"/>
  <c r="AH1226" i="2" s="1"/>
  <c r="AI1226" i="2" s="1"/>
  <c r="AG1230" i="2"/>
  <c r="AH1230" i="2" s="1"/>
  <c r="AI1230" i="2" s="1"/>
  <c r="AG1232" i="2"/>
  <c r="AH1232" i="2" s="1"/>
  <c r="AI1232" i="2" s="1"/>
  <c r="AG1277" i="2"/>
  <c r="AH1277" i="2" s="1"/>
  <c r="AI1277" i="2" s="1"/>
  <c r="AG1283" i="2"/>
  <c r="AH1283" i="2" s="1"/>
  <c r="AI1283" i="2" s="1"/>
  <c r="AG1297" i="2"/>
  <c r="AH1297" i="2" s="1"/>
  <c r="AI1297" i="2" s="1"/>
  <c r="AG1303" i="2"/>
  <c r="AH1303" i="2" s="1"/>
  <c r="AI1303" i="2" s="1"/>
  <c r="AG1309" i="2"/>
  <c r="AH1309" i="2" s="1"/>
  <c r="AI1309" i="2" s="1"/>
  <c r="AG1349" i="2"/>
  <c r="AH1349" i="2" s="1"/>
  <c r="AI1349" i="2" s="1"/>
  <c r="AG1351" i="2"/>
  <c r="AH1351" i="2" s="1"/>
  <c r="AI1351" i="2" s="1"/>
  <c r="AG1361" i="2"/>
  <c r="AH1361" i="2" s="1"/>
  <c r="AI1361" i="2" s="1"/>
  <c r="AG1384" i="2"/>
  <c r="AH1384" i="2" s="1"/>
  <c r="AI1384" i="2" s="1"/>
  <c r="AG1386" i="2"/>
  <c r="AH1386" i="2" s="1"/>
  <c r="AI1386" i="2" s="1"/>
  <c r="AG1402" i="2"/>
  <c r="AH1402" i="2" s="1"/>
  <c r="AI1402" i="2" s="1"/>
  <c r="AG1443" i="2"/>
  <c r="AH1443" i="2" s="1"/>
  <c r="AI1443" i="2" s="1"/>
  <c r="AG1484" i="2"/>
  <c r="AH1484" i="2" s="1"/>
  <c r="AI1484" i="2" s="1"/>
  <c r="AG1500" i="2"/>
  <c r="AH1500" i="2" s="1"/>
  <c r="AI1500" i="2" s="1"/>
  <c r="AG1502" i="2"/>
  <c r="AH1502" i="2" s="1"/>
  <c r="AI1502" i="2" s="1"/>
  <c r="AG1506" i="2"/>
  <c r="AH1506" i="2" s="1"/>
  <c r="AI1506" i="2" s="1"/>
  <c r="AG1511" i="2"/>
  <c r="AH1511" i="2" s="1"/>
  <c r="AI1511" i="2" s="1"/>
  <c r="AG1523" i="2"/>
  <c r="AH1523" i="2" s="1"/>
  <c r="AI1523" i="2" s="1"/>
  <c r="AG1529" i="2"/>
  <c r="AH1529" i="2" s="1"/>
  <c r="AI1529" i="2" s="1"/>
  <c r="AG1535" i="2"/>
  <c r="AH1535" i="2" s="1"/>
  <c r="AI1535" i="2" s="1"/>
  <c r="AG1541" i="2"/>
  <c r="AH1541" i="2" s="1"/>
  <c r="AI1541" i="2" s="1"/>
  <c r="AG1552" i="2"/>
  <c r="AH1552" i="2" s="1"/>
  <c r="AI1552" i="2" s="1"/>
  <c r="AG618" i="2"/>
  <c r="AH618" i="2" s="1"/>
  <c r="AI618" i="2" s="1"/>
  <c r="AG890" i="2"/>
  <c r="AH890" i="2" s="1"/>
  <c r="AI890" i="2" s="1"/>
  <c r="AG994" i="2"/>
  <c r="AH994" i="2" s="1"/>
  <c r="AI994" i="2" s="1"/>
  <c r="AG1004" i="2"/>
  <c r="AH1004" i="2" s="1"/>
  <c r="AI1004" i="2" s="1"/>
  <c r="AG1085" i="2"/>
  <c r="AH1085" i="2" s="1"/>
  <c r="AI1085" i="2" s="1"/>
  <c r="AG1091" i="2"/>
  <c r="AH1091" i="2" s="1"/>
  <c r="AI1091" i="2" s="1"/>
  <c r="AG1093" i="2"/>
  <c r="AH1093" i="2" s="1"/>
  <c r="AI1093" i="2" s="1"/>
  <c r="AG1099" i="2"/>
  <c r="AH1099" i="2" s="1"/>
  <c r="AI1099" i="2" s="1"/>
  <c r="AG1153" i="2"/>
  <c r="AH1153" i="2" s="1"/>
  <c r="AI1153" i="2" s="1"/>
  <c r="AG1155" i="2"/>
  <c r="AH1155" i="2" s="1"/>
  <c r="AI1155" i="2" s="1"/>
  <c r="AG1169" i="2"/>
  <c r="AH1169" i="2" s="1"/>
  <c r="AI1169" i="2" s="1"/>
  <c r="AG1171" i="2"/>
  <c r="AH1171" i="2" s="1"/>
  <c r="AI1171" i="2" s="1"/>
  <c r="AG1185" i="2"/>
  <c r="AH1185" i="2" s="1"/>
  <c r="AI1185" i="2" s="1"/>
  <c r="AG1187" i="2"/>
  <c r="AH1187" i="2" s="1"/>
  <c r="AI1187" i="2" s="1"/>
  <c r="AG1196" i="2"/>
  <c r="AH1196" i="2" s="1"/>
  <c r="AI1196" i="2" s="1"/>
  <c r="AG1210" i="2"/>
  <c r="AH1210" i="2" s="1"/>
  <c r="AI1210" i="2" s="1"/>
  <c r="AG1214" i="2"/>
  <c r="AH1214" i="2" s="1"/>
  <c r="AI1214" i="2" s="1"/>
  <c r="AG1216" i="2"/>
  <c r="AH1216" i="2" s="1"/>
  <c r="AI1216" i="2" s="1"/>
  <c r="AG1261" i="2"/>
  <c r="AH1261" i="2" s="1"/>
  <c r="AI1261" i="2" s="1"/>
  <c r="AG1267" i="2"/>
  <c r="AH1267" i="2" s="1"/>
  <c r="AI1267" i="2" s="1"/>
  <c r="AG1281" i="2"/>
  <c r="AH1281" i="2" s="1"/>
  <c r="AI1281" i="2" s="1"/>
  <c r="AG1287" i="2"/>
  <c r="AH1287" i="2" s="1"/>
  <c r="AI1287" i="2" s="1"/>
  <c r="AG1333" i="2"/>
  <c r="AH1333" i="2" s="1"/>
  <c r="AI1333" i="2" s="1"/>
  <c r="AG1335" i="2"/>
  <c r="AH1335" i="2" s="1"/>
  <c r="AI1335" i="2" s="1"/>
  <c r="AG1355" i="2"/>
  <c r="AH1355" i="2" s="1"/>
  <c r="AI1355" i="2" s="1"/>
  <c r="AG1368" i="2"/>
  <c r="AH1368" i="2" s="1"/>
  <c r="AI1368" i="2" s="1"/>
  <c r="AG1409" i="2"/>
  <c r="AH1409" i="2" s="1"/>
  <c r="AI1409" i="2" s="1"/>
  <c r="AG1425" i="2"/>
  <c r="AH1425" i="2" s="1"/>
  <c r="AI1425" i="2" s="1"/>
  <c r="AG1448" i="2"/>
  <c r="AH1448" i="2" s="1"/>
  <c r="AI1448" i="2" s="1"/>
  <c r="AG1450" i="2"/>
  <c r="AH1450" i="2" s="1"/>
  <c r="AI1450" i="2" s="1"/>
  <c r="AG1466" i="2"/>
  <c r="AH1466" i="2" s="1"/>
  <c r="AI1466" i="2" s="1"/>
  <c r="AG1512" i="2"/>
  <c r="AH1512" i="2" s="1"/>
  <c r="AI1512" i="2" s="1"/>
  <c r="AG1518" i="2"/>
  <c r="AH1518" i="2" s="1"/>
  <c r="AI1518" i="2" s="1"/>
  <c r="AG1524" i="2"/>
  <c r="AH1524" i="2" s="1"/>
  <c r="AI1524" i="2" s="1"/>
  <c r="AG1530" i="2"/>
  <c r="AH1530" i="2" s="1"/>
  <c r="AI1530" i="2" s="1"/>
  <c r="AG1547" i="2"/>
  <c r="AH1547" i="2" s="1"/>
  <c r="AI1547" i="2" s="1"/>
  <c r="AG1553" i="2"/>
  <c r="AH1553" i="2" s="1"/>
  <c r="AI1553" i="2" s="1"/>
  <c r="AG1559" i="2"/>
  <c r="AH1559" i="2" s="1"/>
  <c r="AI1559" i="2" s="1"/>
  <c r="AG1565" i="2"/>
  <c r="AH1565" i="2" s="1"/>
  <c r="AI1565" i="2" s="1"/>
  <c r="AG1573" i="2"/>
  <c r="AH1573" i="2" s="1"/>
  <c r="AI1573" i="2" s="1"/>
  <c r="AG840" i="2"/>
  <c r="AH840" i="2" s="1"/>
  <c r="AI840" i="2" s="1"/>
  <c r="AG872" i="2"/>
  <c r="AH872" i="2" s="1"/>
  <c r="AI872" i="2" s="1"/>
  <c r="AG1053" i="2"/>
  <c r="AH1053" i="2" s="1"/>
  <c r="AI1053" i="2" s="1"/>
  <c r="AG1065" i="2"/>
  <c r="AH1065" i="2" s="1"/>
  <c r="AI1065" i="2" s="1"/>
  <c r="AG1096" i="2"/>
  <c r="AH1096" i="2" s="1"/>
  <c r="AI1096" i="2" s="1"/>
  <c r="AG1101" i="2"/>
  <c r="AH1101" i="2" s="1"/>
  <c r="AI1101" i="2" s="1"/>
  <c r="AG1116" i="2"/>
  <c r="AH1116" i="2" s="1"/>
  <c r="AI1116" i="2" s="1"/>
  <c r="AG1121" i="2"/>
  <c r="AH1121" i="2" s="1"/>
  <c r="AI1121" i="2" s="1"/>
  <c r="AG1175" i="2"/>
  <c r="AH1175" i="2" s="1"/>
  <c r="AI1175" i="2" s="1"/>
  <c r="AG1264" i="2"/>
  <c r="AH1264" i="2" s="1"/>
  <c r="AI1264" i="2" s="1"/>
  <c r="AG1330" i="2"/>
  <c r="AH1330" i="2" s="1"/>
  <c r="AI1330" i="2" s="1"/>
  <c r="AG1488" i="2"/>
  <c r="AH1488" i="2" s="1"/>
  <c r="AI1488" i="2" s="1"/>
  <c r="AG1504" i="2"/>
  <c r="AH1504" i="2" s="1"/>
  <c r="AI1504" i="2" s="1"/>
  <c r="AG1516" i="2"/>
  <c r="AH1516" i="2" s="1"/>
  <c r="AI1516" i="2" s="1"/>
  <c r="AG1521" i="2"/>
  <c r="AH1521" i="2" s="1"/>
  <c r="AI1521" i="2" s="1"/>
  <c r="AG1528" i="2"/>
  <c r="AH1528" i="2" s="1"/>
  <c r="AI1528" i="2" s="1"/>
  <c r="AG1545" i="2"/>
  <c r="AH1545" i="2" s="1"/>
  <c r="AI1545" i="2" s="1"/>
  <c r="AG1568" i="2"/>
  <c r="AH1568" i="2" s="1"/>
  <c r="AI1568" i="2" s="1"/>
  <c r="AG1569" i="2"/>
  <c r="AH1569" i="2" s="1"/>
  <c r="AI1569" i="2" s="1"/>
  <c r="AG1577" i="2"/>
  <c r="AH1577" i="2" s="1"/>
  <c r="AI1577" i="2" s="1"/>
  <c r="AG1584" i="2"/>
  <c r="AH1584" i="2" s="1"/>
  <c r="AI1584" i="2" s="1"/>
  <c r="AG1588" i="2"/>
  <c r="AH1588" i="2" s="1"/>
  <c r="AI1588" i="2" s="1"/>
  <c r="AG1592" i="2"/>
  <c r="AH1592" i="2" s="1"/>
  <c r="AI1592" i="2" s="1"/>
  <c r="AG1595" i="2"/>
  <c r="AH1595" i="2" s="1"/>
  <c r="AI1595" i="2" s="1"/>
  <c r="AG1599" i="2"/>
  <c r="AH1599" i="2" s="1"/>
  <c r="AI1599" i="2" s="1"/>
  <c r="AG1618" i="2"/>
  <c r="AH1618" i="2" s="1"/>
  <c r="AI1618" i="2" s="1"/>
  <c r="AG1622" i="2"/>
  <c r="AH1622" i="2" s="1"/>
  <c r="AI1622" i="2" s="1"/>
  <c r="AG1630" i="2"/>
  <c r="AH1630" i="2" s="1"/>
  <c r="AI1630" i="2" s="1"/>
  <c r="AG1633" i="2"/>
  <c r="AH1633" i="2" s="1"/>
  <c r="AI1633" i="2" s="1"/>
  <c r="AG1641" i="2"/>
  <c r="AH1641" i="2" s="1"/>
  <c r="AI1641" i="2" s="1"/>
  <c r="AG1651" i="2"/>
  <c r="AH1651" i="2" s="1"/>
  <c r="AI1651" i="2" s="1"/>
  <c r="AG1655" i="2"/>
  <c r="AH1655" i="2" s="1"/>
  <c r="AI1655" i="2" s="1"/>
  <c r="AG1658" i="2"/>
  <c r="AH1658" i="2" s="1"/>
  <c r="AI1658" i="2" s="1"/>
  <c r="AG1662" i="2"/>
  <c r="AH1662" i="2" s="1"/>
  <c r="AI1662" i="2" s="1"/>
  <c r="AG1674" i="2"/>
  <c r="AH1674" i="2" s="1"/>
  <c r="AI1674" i="2" s="1"/>
  <c r="AG1680" i="2"/>
  <c r="AH1680" i="2" s="1"/>
  <c r="AI1680" i="2" s="1"/>
  <c r="AG1688" i="2"/>
  <c r="AH1688" i="2" s="1"/>
  <c r="AI1688" i="2" s="1"/>
  <c r="AG1696" i="2"/>
  <c r="AH1696" i="2" s="1"/>
  <c r="AI1696" i="2" s="1"/>
  <c r="AG1704" i="2"/>
  <c r="AH1704" i="2" s="1"/>
  <c r="AI1704" i="2" s="1"/>
  <c r="AG1712" i="2"/>
  <c r="AH1712" i="2" s="1"/>
  <c r="AI1712" i="2" s="1"/>
  <c r="AG1720" i="2"/>
  <c r="AH1720" i="2" s="1"/>
  <c r="AI1720" i="2" s="1"/>
  <c r="AG1728" i="2"/>
  <c r="AH1728" i="2" s="1"/>
  <c r="AI1728" i="2" s="1"/>
  <c r="AG1736" i="2"/>
  <c r="AH1736" i="2" s="1"/>
  <c r="AI1736" i="2" s="1"/>
  <c r="AG1744" i="2"/>
  <c r="AH1744" i="2" s="1"/>
  <c r="AI1744" i="2" s="1"/>
  <c r="AG1752" i="2"/>
  <c r="AH1752" i="2" s="1"/>
  <c r="AI1752" i="2" s="1"/>
  <c r="AG1775" i="2"/>
  <c r="AH1775" i="2" s="1"/>
  <c r="AI1775" i="2" s="1"/>
  <c r="AG1778" i="2"/>
  <c r="AH1778" i="2" s="1"/>
  <c r="AI1778" i="2" s="1"/>
  <c r="AG1779" i="2"/>
  <c r="AH1779" i="2" s="1"/>
  <c r="AI1779" i="2" s="1"/>
  <c r="AG1782" i="2"/>
  <c r="AH1782" i="2" s="1"/>
  <c r="AI1782" i="2" s="1"/>
  <c r="AG1791" i="2"/>
  <c r="AH1791" i="2" s="1"/>
  <c r="AI1791" i="2" s="1"/>
  <c r="AG1794" i="2"/>
  <c r="AH1794" i="2" s="1"/>
  <c r="AI1794" i="2" s="1"/>
  <c r="AG1795" i="2"/>
  <c r="AH1795" i="2" s="1"/>
  <c r="AI1795" i="2" s="1"/>
  <c r="AG1798" i="2"/>
  <c r="AH1798" i="2" s="1"/>
  <c r="AI1798" i="2" s="1"/>
  <c r="AG1802" i="2"/>
  <c r="AH1802" i="2" s="1"/>
  <c r="AI1802" i="2" s="1"/>
  <c r="AG1810" i="2"/>
  <c r="AH1810" i="2" s="1"/>
  <c r="AI1810" i="2" s="1"/>
  <c r="AG1811" i="2"/>
  <c r="AH1811" i="2" s="1"/>
  <c r="AI1811" i="2" s="1"/>
  <c r="AG1814" i="2"/>
  <c r="AH1814" i="2" s="1"/>
  <c r="AI1814" i="2" s="1"/>
  <c r="AG1818" i="2"/>
  <c r="AH1818" i="2" s="1"/>
  <c r="AI1818" i="2" s="1"/>
  <c r="AG1821" i="2"/>
  <c r="AH1821" i="2" s="1"/>
  <c r="AI1821" i="2" s="1"/>
  <c r="AG1822" i="2"/>
  <c r="AH1822" i="2" s="1"/>
  <c r="AI1822" i="2" s="1"/>
  <c r="AG1829" i="2"/>
  <c r="AH1829" i="2" s="1"/>
  <c r="AI1829" i="2" s="1"/>
  <c r="AG1830" i="2"/>
  <c r="AH1830" i="2" s="1"/>
  <c r="AI1830" i="2" s="1"/>
  <c r="AG1834" i="2"/>
  <c r="AH1834" i="2" s="1"/>
  <c r="AI1834" i="2" s="1"/>
  <c r="AG1837" i="2"/>
  <c r="AH1837" i="2" s="1"/>
  <c r="AI1837" i="2" s="1"/>
  <c r="AG1838" i="2"/>
  <c r="AH1838" i="2" s="1"/>
  <c r="AI1838" i="2" s="1"/>
  <c r="AG1849" i="2"/>
  <c r="AH1849" i="2" s="1"/>
  <c r="AI1849" i="2" s="1"/>
  <c r="AG1853" i="2"/>
  <c r="AH1853" i="2" s="1"/>
  <c r="AI1853" i="2" s="1"/>
  <c r="AG1854" i="2"/>
  <c r="AH1854" i="2" s="1"/>
  <c r="AI1854" i="2" s="1"/>
  <c r="AG1869" i="2"/>
  <c r="AH1869" i="2" s="1"/>
  <c r="AI1869" i="2" s="1"/>
  <c r="AG1870" i="2"/>
  <c r="AH1870" i="2" s="1"/>
  <c r="AI1870" i="2" s="1"/>
  <c r="AG1876" i="2"/>
  <c r="AH1876" i="2" s="1"/>
  <c r="AI1876" i="2" s="1"/>
  <c r="AG1881" i="2"/>
  <c r="AH1881" i="2" s="1"/>
  <c r="AI1881" i="2" s="1"/>
  <c r="AG1890" i="2"/>
  <c r="AH1890" i="2" s="1"/>
  <c r="AI1890" i="2" s="1"/>
  <c r="AG1891" i="2"/>
  <c r="AH1891" i="2" s="1"/>
  <c r="AI1891" i="2" s="1"/>
  <c r="AG1893" i="2"/>
  <c r="AH1893" i="2" s="1"/>
  <c r="AI1893" i="2" s="1"/>
  <c r="AG1899" i="2"/>
  <c r="AH1899" i="2" s="1"/>
  <c r="AI1899" i="2" s="1"/>
  <c r="AG1909" i="2"/>
  <c r="AH1909" i="2" s="1"/>
  <c r="AI1909" i="2" s="1"/>
  <c r="AG1912" i="2"/>
  <c r="AH1912" i="2" s="1"/>
  <c r="AI1912" i="2" s="1"/>
  <c r="AG1915" i="2"/>
  <c r="AH1915" i="2" s="1"/>
  <c r="AI1915" i="2" s="1"/>
  <c r="AG1930" i="2"/>
  <c r="AH1930" i="2" s="1"/>
  <c r="AI1930" i="2" s="1"/>
  <c r="AG1937" i="2"/>
  <c r="AH1937" i="2" s="1"/>
  <c r="AI1937" i="2" s="1"/>
  <c r="AG1949" i="2"/>
  <c r="AH1949" i="2" s="1"/>
  <c r="AI1949" i="2" s="1"/>
  <c r="AG1952" i="2"/>
  <c r="AH1952" i="2" s="1"/>
  <c r="AI1952" i="2" s="1"/>
  <c r="AG1957" i="2"/>
  <c r="AH1957" i="2" s="1"/>
  <c r="AI1957" i="2" s="1"/>
  <c r="AG1967" i="2"/>
  <c r="AH1967" i="2" s="1"/>
  <c r="AI1967" i="2" s="1"/>
  <c r="AG1973" i="2"/>
  <c r="AH1973" i="2" s="1"/>
  <c r="AI1973" i="2" s="1"/>
  <c r="AG1983" i="2"/>
  <c r="AH1983" i="2" s="1"/>
  <c r="AI1983" i="2" s="1"/>
  <c r="AG1989" i="2"/>
  <c r="AH1989" i="2" s="1"/>
  <c r="AI1989" i="2" s="1"/>
  <c r="AG848" i="2"/>
  <c r="AH848" i="2" s="1"/>
  <c r="AI848" i="2" s="1"/>
  <c r="AG1017" i="2"/>
  <c r="AH1017" i="2" s="1"/>
  <c r="AI1017" i="2" s="1"/>
  <c r="AG1060" i="2"/>
  <c r="AH1060" i="2" s="1"/>
  <c r="AI1060" i="2" s="1"/>
  <c r="AG1076" i="2"/>
  <c r="AH1076" i="2" s="1"/>
  <c r="AI1076" i="2" s="1"/>
  <c r="AG1142" i="2"/>
  <c r="AH1142" i="2" s="1"/>
  <c r="AI1142" i="2" s="1"/>
  <c r="AG1157" i="2"/>
  <c r="AH1157" i="2" s="1"/>
  <c r="AI1157" i="2" s="1"/>
  <c r="AG1200" i="2"/>
  <c r="AH1200" i="2" s="1"/>
  <c r="AI1200" i="2" s="1"/>
  <c r="AG1265" i="2"/>
  <c r="AH1265" i="2" s="1"/>
  <c r="AI1265" i="2" s="1"/>
  <c r="AG1336" i="2"/>
  <c r="AH1336" i="2" s="1"/>
  <c r="AI1336" i="2" s="1"/>
  <c r="AG1358" i="2"/>
  <c r="AH1358" i="2" s="1"/>
  <c r="AI1358" i="2" s="1"/>
  <c r="AG1420" i="2"/>
  <c r="AH1420" i="2" s="1"/>
  <c r="AI1420" i="2" s="1"/>
  <c r="AG1438" i="2"/>
  <c r="AH1438" i="2" s="1"/>
  <c r="AI1438" i="2" s="1"/>
  <c r="AG1461" i="2"/>
  <c r="AH1461" i="2" s="1"/>
  <c r="AI1461" i="2" s="1"/>
  <c r="AG1540" i="2"/>
  <c r="AH1540" i="2" s="1"/>
  <c r="AI1540" i="2" s="1"/>
  <c r="AG1567" i="2"/>
  <c r="AH1567" i="2" s="1"/>
  <c r="AI1567" i="2" s="1"/>
  <c r="AG1581" i="2"/>
  <c r="AH1581" i="2" s="1"/>
  <c r="AI1581" i="2" s="1"/>
  <c r="AG1607" i="2"/>
  <c r="AH1607" i="2" s="1"/>
  <c r="AI1607" i="2" s="1"/>
  <c r="AG1611" i="2"/>
  <c r="AH1611" i="2" s="1"/>
  <c r="AI1611" i="2" s="1"/>
  <c r="AG1619" i="2"/>
  <c r="AH1619" i="2" s="1"/>
  <c r="AI1619" i="2" s="1"/>
  <c r="AG1626" i="2"/>
  <c r="AH1626" i="2" s="1"/>
  <c r="AI1626" i="2" s="1"/>
  <c r="AG1637" i="2"/>
  <c r="AH1637" i="2" s="1"/>
  <c r="AI1637" i="2" s="1"/>
  <c r="AG1645" i="2"/>
  <c r="AH1645" i="2" s="1"/>
  <c r="AI1645" i="2" s="1"/>
  <c r="AG1670" i="2"/>
  <c r="AH1670" i="2" s="1"/>
  <c r="AI1670" i="2" s="1"/>
  <c r="AG1681" i="2"/>
  <c r="AH1681" i="2" s="1"/>
  <c r="AI1681" i="2" s="1"/>
  <c r="AG1689" i="2"/>
  <c r="AH1689" i="2" s="1"/>
  <c r="AI1689" i="2" s="1"/>
  <c r="AG1697" i="2"/>
  <c r="AH1697" i="2" s="1"/>
  <c r="AI1697" i="2" s="1"/>
  <c r="AG1705" i="2"/>
  <c r="AH1705" i="2" s="1"/>
  <c r="AI1705" i="2" s="1"/>
  <c r="AG1713" i="2"/>
  <c r="AH1713" i="2" s="1"/>
  <c r="AI1713" i="2" s="1"/>
  <c r="AG1721" i="2"/>
  <c r="AH1721" i="2" s="1"/>
  <c r="AI1721" i="2" s="1"/>
  <c r="AG1729" i="2"/>
  <c r="AH1729" i="2" s="1"/>
  <c r="AI1729" i="2" s="1"/>
  <c r="AG1737" i="2"/>
  <c r="AH1737" i="2" s="1"/>
  <c r="AI1737" i="2" s="1"/>
  <c r="AG1745" i="2"/>
  <c r="AH1745" i="2" s="1"/>
  <c r="AI1745" i="2" s="1"/>
  <c r="AG1753" i="2"/>
  <c r="AH1753" i="2" s="1"/>
  <c r="AI1753" i="2" s="1"/>
  <c r="AG1768" i="2"/>
  <c r="AH1768" i="2" s="1"/>
  <c r="AI1768" i="2" s="1"/>
  <c r="AG1771" i="2"/>
  <c r="AH1771" i="2" s="1"/>
  <c r="AI1771" i="2" s="1"/>
  <c r="AG1787" i="2"/>
  <c r="AH1787" i="2" s="1"/>
  <c r="AI1787" i="2" s="1"/>
  <c r="AG1807" i="2"/>
  <c r="AH1807" i="2" s="1"/>
  <c r="AI1807" i="2" s="1"/>
  <c r="AG1825" i="2"/>
  <c r="AH1825" i="2" s="1"/>
  <c r="AI1825" i="2" s="1"/>
  <c r="AG1826" i="2"/>
  <c r="AH1826" i="2" s="1"/>
  <c r="AI1826" i="2" s="1"/>
  <c r="AG1827" i="2"/>
  <c r="AH1827" i="2" s="1"/>
  <c r="AI1827" i="2" s="1"/>
  <c r="AG1841" i="2"/>
  <c r="AH1841" i="2" s="1"/>
  <c r="AI1841" i="2" s="1"/>
  <c r="AG1845" i="2"/>
  <c r="AH1845" i="2" s="1"/>
  <c r="AI1845" i="2" s="1"/>
  <c r="AG1850" i="2"/>
  <c r="AH1850" i="2" s="1"/>
  <c r="AI1850" i="2" s="1"/>
  <c r="AG1857" i="2"/>
  <c r="AH1857" i="2" s="1"/>
  <c r="AI1857" i="2" s="1"/>
  <c r="AG1863" i="2"/>
  <c r="AH1863" i="2" s="1"/>
  <c r="AI1863" i="2" s="1"/>
  <c r="AG1882" i="2"/>
  <c r="AH1882" i="2" s="1"/>
  <c r="AI1882" i="2" s="1"/>
  <c r="AG1884" i="2"/>
  <c r="AH1884" i="2" s="1"/>
  <c r="AI1884" i="2" s="1"/>
  <c r="AG1903" i="2"/>
  <c r="AH1903" i="2" s="1"/>
  <c r="AI1903" i="2" s="1"/>
  <c r="AG1910" i="2"/>
  <c r="AH1910" i="2" s="1"/>
  <c r="AI1910" i="2" s="1"/>
  <c r="AG1917" i="2"/>
  <c r="AH1917" i="2" s="1"/>
  <c r="AI1917" i="2" s="1"/>
  <c r="AG1920" i="2"/>
  <c r="AH1920" i="2" s="1"/>
  <c r="AI1920" i="2" s="1"/>
  <c r="AG1935" i="2"/>
  <c r="AH1935" i="2" s="1"/>
  <c r="AI1935" i="2" s="1"/>
  <c r="AG1940" i="2"/>
  <c r="AH1940" i="2" s="1"/>
  <c r="AI1940" i="2" s="1"/>
  <c r="AG1950" i="2"/>
  <c r="AH1950" i="2" s="1"/>
  <c r="AI1950" i="2" s="1"/>
  <c r="AG1955" i="2"/>
  <c r="AH1955" i="2" s="1"/>
  <c r="AI1955" i="2" s="1"/>
  <c r="AG1958" i="2"/>
  <c r="AH1958" i="2" s="1"/>
  <c r="AI1958" i="2" s="1"/>
  <c r="AG1964" i="2"/>
  <c r="AH1964" i="2" s="1"/>
  <c r="AI1964" i="2" s="1"/>
  <c r="AG1971" i="2"/>
  <c r="AH1971" i="2" s="1"/>
  <c r="AI1971" i="2" s="1"/>
  <c r="AG1974" i="2"/>
  <c r="AH1974" i="2" s="1"/>
  <c r="AI1974" i="2" s="1"/>
  <c r="AG1980" i="2"/>
  <c r="AH1980" i="2" s="1"/>
  <c r="AI1980" i="2" s="1"/>
  <c r="AG1987" i="2"/>
  <c r="AH1987" i="2" s="1"/>
  <c r="AI1987" i="2" s="1"/>
  <c r="AG1990" i="2"/>
  <c r="AH1990" i="2" s="1"/>
  <c r="AI1990" i="2" s="1"/>
  <c r="AG1042" i="2"/>
  <c r="AH1042" i="2" s="1"/>
  <c r="AI1042" i="2" s="1"/>
  <c r="AG1103" i="2"/>
  <c r="AH1103" i="2" s="1"/>
  <c r="AI1103" i="2" s="1"/>
  <c r="AG1181" i="2"/>
  <c r="AH1181" i="2" s="1"/>
  <c r="AI1181" i="2" s="1"/>
  <c r="AG1249" i="2"/>
  <c r="AH1249" i="2" s="1"/>
  <c r="AI1249" i="2" s="1"/>
  <c r="AG1271" i="2"/>
  <c r="AH1271" i="2" s="1"/>
  <c r="AI1271" i="2" s="1"/>
  <c r="AG1315" i="2"/>
  <c r="AH1315" i="2" s="1"/>
  <c r="AI1315" i="2" s="1"/>
  <c r="AG1489" i="2"/>
  <c r="AH1489" i="2" s="1"/>
  <c r="AI1489" i="2" s="1"/>
  <c r="AG1513" i="2"/>
  <c r="AH1513" i="2" s="1"/>
  <c r="AI1513" i="2" s="1"/>
  <c r="AG1525" i="2"/>
  <c r="AH1525" i="2" s="1"/>
  <c r="AI1525" i="2" s="1"/>
  <c r="AG1542" i="2"/>
  <c r="AH1542" i="2" s="1"/>
  <c r="AI1542" i="2" s="1"/>
  <c r="AG1554" i="2"/>
  <c r="AH1554" i="2" s="1"/>
  <c r="AI1554" i="2" s="1"/>
  <c r="AG1557" i="2"/>
  <c r="AH1557" i="2" s="1"/>
  <c r="AI1557" i="2" s="1"/>
  <c r="AG1558" i="2"/>
  <c r="AH1558" i="2" s="1"/>
  <c r="AI1558" i="2" s="1"/>
  <c r="AG1566" i="2"/>
  <c r="AH1566" i="2" s="1"/>
  <c r="AI1566" i="2" s="1"/>
  <c r="AG1582" i="2"/>
  <c r="AH1582" i="2" s="1"/>
  <c r="AI1582" i="2" s="1"/>
  <c r="AG1585" i="2"/>
  <c r="AH1585" i="2" s="1"/>
  <c r="AI1585" i="2" s="1"/>
  <c r="AG1589" i="2"/>
  <c r="AH1589" i="2" s="1"/>
  <c r="AI1589" i="2" s="1"/>
  <c r="AG1593" i="2"/>
  <c r="AH1593" i="2" s="1"/>
  <c r="AI1593" i="2" s="1"/>
  <c r="AG1596" i="2"/>
  <c r="AH1596" i="2" s="1"/>
  <c r="AI1596" i="2" s="1"/>
  <c r="AG1600" i="2"/>
  <c r="AH1600" i="2" s="1"/>
  <c r="AI1600" i="2" s="1"/>
  <c r="AG1604" i="2"/>
  <c r="AH1604" i="2" s="1"/>
  <c r="AI1604" i="2" s="1"/>
  <c r="AG1608" i="2"/>
  <c r="AH1608" i="2" s="1"/>
  <c r="AI1608" i="2" s="1"/>
  <c r="AG1615" i="2"/>
  <c r="AH1615" i="2" s="1"/>
  <c r="AI1615" i="2" s="1"/>
  <c r="AG1634" i="2"/>
  <c r="AH1634" i="2" s="1"/>
  <c r="AI1634" i="2" s="1"/>
  <c r="AG1646" i="2"/>
  <c r="AH1646" i="2" s="1"/>
  <c r="AI1646" i="2" s="1"/>
  <c r="AG1648" i="2"/>
  <c r="AH1648" i="2" s="1"/>
  <c r="AI1648" i="2" s="1"/>
  <c r="AG1652" i="2"/>
  <c r="AH1652" i="2" s="1"/>
  <c r="AI1652" i="2" s="1"/>
  <c r="AG1656" i="2"/>
  <c r="AH1656" i="2" s="1"/>
  <c r="AI1656" i="2" s="1"/>
  <c r="AG1659" i="2"/>
  <c r="AH1659" i="2" s="1"/>
  <c r="AI1659" i="2" s="1"/>
  <c r="AG1663" i="2"/>
  <c r="AH1663" i="2" s="1"/>
  <c r="AI1663" i="2" s="1"/>
  <c r="AG1667" i="2"/>
  <c r="AH1667" i="2" s="1"/>
  <c r="AI1667" i="2" s="1"/>
  <c r="AG1671" i="2"/>
  <c r="AH1671" i="2" s="1"/>
  <c r="AI1671" i="2" s="1"/>
  <c r="AG1675" i="2"/>
  <c r="AH1675" i="2" s="1"/>
  <c r="AI1675" i="2" s="1"/>
  <c r="AG1682" i="2"/>
  <c r="AH1682" i="2" s="1"/>
  <c r="AI1682" i="2" s="1"/>
  <c r="AG1690" i="2"/>
  <c r="AH1690" i="2" s="1"/>
  <c r="AI1690" i="2" s="1"/>
  <c r="AG1698" i="2"/>
  <c r="AH1698" i="2" s="1"/>
  <c r="AI1698" i="2" s="1"/>
  <c r="AG1706" i="2"/>
  <c r="AH1706" i="2" s="1"/>
  <c r="AI1706" i="2" s="1"/>
  <c r="AG1714" i="2"/>
  <c r="AH1714" i="2" s="1"/>
  <c r="AI1714" i="2" s="1"/>
  <c r="AG1722" i="2"/>
  <c r="AH1722" i="2" s="1"/>
  <c r="AI1722" i="2" s="1"/>
  <c r="AG1730" i="2"/>
  <c r="AH1730" i="2" s="1"/>
  <c r="AI1730" i="2" s="1"/>
  <c r="AG1738" i="2"/>
  <c r="AH1738" i="2" s="1"/>
  <c r="AI1738" i="2" s="1"/>
  <c r="AG1746" i="2"/>
  <c r="AH1746" i="2" s="1"/>
  <c r="AI1746" i="2" s="1"/>
  <c r="AG1754" i="2"/>
  <c r="AH1754" i="2" s="1"/>
  <c r="AI1754" i="2" s="1"/>
  <c r="AG1758" i="2"/>
  <c r="AH1758" i="2" s="1"/>
  <c r="AI1758" i="2" s="1"/>
  <c r="AG1765" i="2"/>
  <c r="AH1765" i="2" s="1"/>
  <c r="AI1765" i="2" s="1"/>
  <c r="AG1783" i="2"/>
  <c r="AH1783" i="2" s="1"/>
  <c r="AI1783" i="2" s="1"/>
  <c r="AG1823" i="2"/>
  <c r="AH1823" i="2" s="1"/>
  <c r="AI1823" i="2" s="1"/>
  <c r="AG1839" i="2"/>
  <c r="AH1839" i="2" s="1"/>
  <c r="AI1839" i="2" s="1"/>
  <c r="AG1842" i="2"/>
  <c r="AH1842" i="2" s="1"/>
  <c r="AI1842" i="2" s="1"/>
  <c r="AG1843" i="2"/>
  <c r="AH1843" i="2" s="1"/>
  <c r="AI1843" i="2" s="1"/>
  <c r="AG1846" i="2"/>
  <c r="AH1846" i="2" s="1"/>
  <c r="AI1846" i="2" s="1"/>
  <c r="AG1855" i="2"/>
  <c r="AH1855" i="2" s="1"/>
  <c r="AI1855" i="2" s="1"/>
  <c r="AG1858" i="2"/>
  <c r="AH1858" i="2" s="1"/>
  <c r="AI1858" i="2" s="1"/>
  <c r="AG1864" i="2"/>
  <c r="AH1864" i="2" s="1"/>
  <c r="AI1864" i="2" s="1"/>
  <c r="AG1871" i="2"/>
  <c r="AH1871" i="2" s="1"/>
  <c r="AI1871" i="2" s="1"/>
  <c r="AG1888" i="2"/>
  <c r="AH1888" i="2" s="1"/>
  <c r="AI1888" i="2" s="1"/>
  <c r="AG1894" i="2"/>
  <c r="AH1894" i="2" s="1"/>
  <c r="AI1894" i="2" s="1"/>
  <c r="AG1897" i="2"/>
  <c r="AH1897" i="2" s="1"/>
  <c r="AI1897" i="2" s="1"/>
  <c r="AG1905" i="2"/>
  <c r="AH1905" i="2" s="1"/>
  <c r="AI1905" i="2" s="1"/>
  <c r="AG1918" i="2"/>
  <c r="AH1918" i="2" s="1"/>
  <c r="AI1918" i="2" s="1"/>
  <c r="AG1923" i="2"/>
  <c r="AH1923" i="2" s="1"/>
  <c r="AI1923" i="2" s="1"/>
  <c r="AG1925" i="2"/>
  <c r="AH1925" i="2" s="1"/>
  <c r="AI1925" i="2" s="1"/>
  <c r="AG1928" i="2"/>
  <c r="AH1928" i="2" s="1"/>
  <c r="AI1928" i="2" s="1"/>
  <c r="AG1938" i="2"/>
  <c r="AH1938" i="2" s="1"/>
  <c r="AI1938" i="2" s="1"/>
  <c r="AG1945" i="2"/>
  <c r="AH1945" i="2" s="1"/>
  <c r="AI1945" i="2" s="1"/>
  <c r="AG1961" i="2"/>
  <c r="AH1961" i="2" s="1"/>
  <c r="AI1961" i="2" s="1"/>
  <c r="AG1977" i="2"/>
  <c r="AH1977" i="2" s="1"/>
  <c r="AI1977" i="2" s="1"/>
  <c r="AG1993" i="2"/>
  <c r="AH1993" i="2" s="1"/>
  <c r="AI1993" i="2" s="1"/>
  <c r="AG1123" i="2"/>
  <c r="AH1123" i="2" s="1"/>
  <c r="AI1123" i="2" s="1"/>
  <c r="AG1191" i="2"/>
  <c r="AH1191" i="2" s="1"/>
  <c r="AI1191" i="2" s="1"/>
  <c r="AG1201" i="2"/>
  <c r="AH1201" i="2" s="1"/>
  <c r="AI1201" i="2" s="1"/>
  <c r="AG1245" i="2"/>
  <c r="AH1245" i="2" s="1"/>
  <c r="AI1245" i="2" s="1"/>
  <c r="AG1255" i="2"/>
  <c r="AH1255" i="2" s="1"/>
  <c r="AI1255" i="2" s="1"/>
  <c r="AG1396" i="2"/>
  <c r="AH1396" i="2" s="1"/>
  <c r="AI1396" i="2" s="1"/>
  <c r="AG1421" i="2"/>
  <c r="AH1421" i="2" s="1"/>
  <c r="AI1421" i="2" s="1"/>
  <c r="AG1537" i="2"/>
  <c r="AH1537" i="2" s="1"/>
  <c r="AI1537" i="2" s="1"/>
  <c r="AG1549" i="2"/>
  <c r="AH1549" i="2" s="1"/>
  <c r="AI1549" i="2" s="1"/>
  <c r="AG1578" i="2"/>
  <c r="AH1578" i="2" s="1"/>
  <c r="AI1578" i="2" s="1"/>
  <c r="AG1597" i="2"/>
  <c r="AH1597" i="2" s="1"/>
  <c r="AI1597" i="2" s="1"/>
  <c r="AG1612" i="2"/>
  <c r="AH1612" i="2" s="1"/>
  <c r="AI1612" i="2" s="1"/>
  <c r="AG1623" i="2"/>
  <c r="AH1623" i="2" s="1"/>
  <c r="AI1623" i="2" s="1"/>
  <c r="AG1635" i="2"/>
  <c r="AH1635" i="2" s="1"/>
  <c r="AI1635" i="2" s="1"/>
  <c r="AG1638" i="2"/>
  <c r="AH1638" i="2" s="1"/>
  <c r="AI1638" i="2" s="1"/>
  <c r="AG1642" i="2"/>
  <c r="AH1642" i="2" s="1"/>
  <c r="AI1642" i="2" s="1"/>
  <c r="AG1660" i="2"/>
  <c r="AH1660" i="2" s="1"/>
  <c r="AI1660" i="2" s="1"/>
  <c r="AG1683" i="2"/>
  <c r="AH1683" i="2" s="1"/>
  <c r="AI1683" i="2" s="1"/>
  <c r="AG1691" i="2"/>
  <c r="AH1691" i="2" s="1"/>
  <c r="AI1691" i="2" s="1"/>
  <c r="AG1699" i="2"/>
  <c r="AH1699" i="2" s="1"/>
  <c r="AI1699" i="2" s="1"/>
  <c r="AG1707" i="2"/>
  <c r="AH1707" i="2" s="1"/>
  <c r="AI1707" i="2" s="1"/>
  <c r="AG1715" i="2"/>
  <c r="AH1715" i="2" s="1"/>
  <c r="AI1715" i="2" s="1"/>
  <c r="AG1723" i="2"/>
  <c r="AH1723" i="2" s="1"/>
  <c r="AI1723" i="2" s="1"/>
  <c r="AG1731" i="2"/>
  <c r="AH1731" i="2" s="1"/>
  <c r="AI1731" i="2" s="1"/>
  <c r="AG1739" i="2"/>
  <c r="AH1739" i="2" s="1"/>
  <c r="AI1739" i="2" s="1"/>
  <c r="AG1747" i="2"/>
  <c r="AH1747" i="2" s="1"/>
  <c r="AI1747" i="2" s="1"/>
  <c r="AG1755" i="2"/>
  <c r="AH1755" i="2" s="1"/>
  <c r="AI1755" i="2" s="1"/>
  <c r="AG1762" i="2"/>
  <c r="AH1762" i="2" s="1"/>
  <c r="AI1762" i="2" s="1"/>
  <c r="AG1772" i="2"/>
  <c r="AH1772" i="2" s="1"/>
  <c r="AI1772" i="2" s="1"/>
  <c r="AG1776" i="2"/>
  <c r="AH1776" i="2" s="1"/>
  <c r="AI1776" i="2" s="1"/>
  <c r="AG1780" i="2"/>
  <c r="AH1780" i="2" s="1"/>
  <c r="AI1780" i="2" s="1"/>
  <c r="AG1784" i="2"/>
  <c r="AH1784" i="2" s="1"/>
  <c r="AI1784" i="2" s="1"/>
  <c r="AG1788" i="2"/>
  <c r="AH1788" i="2" s="1"/>
  <c r="AI1788" i="2" s="1"/>
  <c r="AG1792" i="2"/>
  <c r="AH1792" i="2" s="1"/>
  <c r="AI1792" i="2" s="1"/>
  <c r="AG1796" i="2"/>
  <c r="AH1796" i="2" s="1"/>
  <c r="AI1796" i="2" s="1"/>
  <c r="AG1799" i="2"/>
  <c r="AH1799" i="2" s="1"/>
  <c r="AI1799" i="2" s="1"/>
  <c r="AG1803" i="2"/>
  <c r="AH1803" i="2" s="1"/>
  <c r="AI1803" i="2" s="1"/>
  <c r="AG1812" i="2"/>
  <c r="AH1812" i="2" s="1"/>
  <c r="AI1812" i="2" s="1"/>
  <c r="AG1815" i="2"/>
  <c r="AH1815" i="2" s="1"/>
  <c r="AI1815" i="2" s="1"/>
  <c r="AG1819" i="2"/>
  <c r="AH1819" i="2" s="1"/>
  <c r="AI1819" i="2" s="1"/>
  <c r="AG1831" i="2"/>
  <c r="AH1831" i="2" s="1"/>
  <c r="AI1831" i="2" s="1"/>
  <c r="AG1835" i="2"/>
  <c r="AH1835" i="2" s="1"/>
  <c r="AI1835" i="2" s="1"/>
  <c r="AG1851" i="2"/>
  <c r="AH1851" i="2" s="1"/>
  <c r="AI1851" i="2" s="1"/>
  <c r="AG1859" i="2"/>
  <c r="AH1859" i="2" s="1"/>
  <c r="AI1859" i="2" s="1"/>
  <c r="AG1861" i="2"/>
  <c r="AH1861" i="2" s="1"/>
  <c r="AI1861" i="2" s="1"/>
  <c r="AG1867" i="2"/>
  <c r="AH1867" i="2" s="1"/>
  <c r="AI1867" i="2" s="1"/>
  <c r="AG1873" i="2"/>
  <c r="AH1873" i="2" s="1"/>
  <c r="AI1873" i="2" s="1"/>
  <c r="AG1879" i="2"/>
  <c r="AH1879" i="2" s="1"/>
  <c r="AI1879" i="2" s="1"/>
  <c r="AG1892" i="2"/>
  <c r="AH1892" i="2" s="1"/>
  <c r="AI1892" i="2" s="1"/>
  <c r="AG1898" i="2"/>
  <c r="AH1898" i="2" s="1"/>
  <c r="AI1898" i="2" s="1"/>
  <c r="AG1900" i="2"/>
  <c r="AH1900" i="2" s="1"/>
  <c r="AI1900" i="2" s="1"/>
  <c r="AG1908" i="2"/>
  <c r="AH1908" i="2" s="1"/>
  <c r="AI1908" i="2" s="1"/>
  <c r="AG1926" i="2"/>
  <c r="AH1926" i="2" s="1"/>
  <c r="AI1926" i="2" s="1"/>
  <c r="AG1931" i="2"/>
  <c r="AH1931" i="2" s="1"/>
  <c r="AI1931" i="2" s="1"/>
  <c r="AG1943" i="2"/>
  <c r="AH1943" i="2" s="1"/>
  <c r="AI1943" i="2" s="1"/>
  <c r="AG1948" i="2"/>
  <c r="AH1948" i="2" s="1"/>
  <c r="AI1948" i="2" s="1"/>
  <c r="AG1962" i="2"/>
  <c r="AH1962" i="2" s="1"/>
  <c r="AI1962" i="2" s="1"/>
  <c r="AG1968" i="2"/>
  <c r="AH1968" i="2" s="1"/>
  <c r="AI1968" i="2" s="1"/>
  <c r="AG1978" i="2"/>
  <c r="AH1978" i="2" s="1"/>
  <c r="AI1978" i="2" s="1"/>
  <c r="AG1984" i="2"/>
  <c r="AH1984" i="2" s="1"/>
  <c r="AI1984" i="2" s="1"/>
  <c r="AG1994" i="2"/>
  <c r="AH1994" i="2" s="1"/>
  <c r="AI1994" i="2" s="1"/>
  <c r="AG1026" i="2"/>
  <c r="AH1026" i="2" s="1"/>
  <c r="AI1026" i="2" s="1"/>
  <c r="AG1062" i="2"/>
  <c r="AH1062" i="2" s="1"/>
  <c r="AI1062" i="2" s="1"/>
  <c r="AG1149" i="2"/>
  <c r="AH1149" i="2" s="1"/>
  <c r="AI1149" i="2" s="1"/>
  <c r="AG1173" i="2"/>
  <c r="AH1173" i="2" s="1"/>
  <c r="AI1173" i="2" s="1"/>
  <c r="AG1207" i="2"/>
  <c r="AH1207" i="2" s="1"/>
  <c r="AI1207" i="2" s="1"/>
  <c r="AG1229" i="2"/>
  <c r="AH1229" i="2" s="1"/>
  <c r="AI1229" i="2" s="1"/>
  <c r="AG1251" i="2"/>
  <c r="AH1251" i="2" s="1"/>
  <c r="AI1251" i="2" s="1"/>
  <c r="AG1317" i="2"/>
  <c r="AH1317" i="2" s="1"/>
  <c r="AI1317" i="2" s="1"/>
  <c r="AG1372" i="2"/>
  <c r="AH1372" i="2" s="1"/>
  <c r="AI1372" i="2" s="1"/>
  <c r="AG1413" i="2"/>
  <c r="AH1413" i="2" s="1"/>
  <c r="AI1413" i="2" s="1"/>
  <c r="AG1454" i="2"/>
  <c r="AH1454" i="2" s="1"/>
  <c r="AI1454" i="2" s="1"/>
  <c r="AG1472" i="2"/>
  <c r="AH1472" i="2" s="1"/>
  <c r="AI1472" i="2" s="1"/>
  <c r="AG1490" i="2"/>
  <c r="AH1490" i="2" s="1"/>
  <c r="AI1490" i="2" s="1"/>
  <c r="AG1495" i="2"/>
  <c r="AH1495" i="2" s="1"/>
  <c r="AI1495" i="2" s="1"/>
  <c r="AG1539" i="2"/>
  <c r="AH1539" i="2" s="1"/>
  <c r="AI1539" i="2" s="1"/>
  <c r="AG1551" i="2"/>
  <c r="AH1551" i="2" s="1"/>
  <c r="AI1551" i="2" s="1"/>
  <c r="AG1564" i="2"/>
  <c r="AH1564" i="2" s="1"/>
  <c r="AI1564" i="2" s="1"/>
  <c r="AG1586" i="2"/>
  <c r="AH1586" i="2" s="1"/>
  <c r="AI1586" i="2" s="1"/>
  <c r="AG1590" i="2"/>
  <c r="AH1590" i="2" s="1"/>
  <c r="AI1590" i="2" s="1"/>
  <c r="AG1598" i="2"/>
  <c r="AH1598" i="2" s="1"/>
  <c r="AI1598" i="2" s="1"/>
  <c r="AG1601" i="2"/>
  <c r="AH1601" i="2" s="1"/>
  <c r="AI1601" i="2" s="1"/>
  <c r="AG1609" i="2"/>
  <c r="AH1609" i="2" s="1"/>
  <c r="AI1609" i="2" s="1"/>
  <c r="AG1616" i="2"/>
  <c r="AH1616" i="2" s="1"/>
  <c r="AI1616" i="2" s="1"/>
  <c r="AG1620" i="2"/>
  <c r="AH1620" i="2" s="1"/>
  <c r="AI1620" i="2" s="1"/>
  <c r="AG1624" i="2"/>
  <c r="AH1624" i="2" s="1"/>
  <c r="AI1624" i="2" s="1"/>
  <c r="AG1627" i="2"/>
  <c r="AH1627" i="2" s="1"/>
  <c r="AI1627" i="2" s="1"/>
  <c r="AG1631" i="2"/>
  <c r="AH1631" i="2" s="1"/>
  <c r="AI1631" i="2" s="1"/>
  <c r="AG1649" i="2"/>
  <c r="AH1649" i="2" s="1"/>
  <c r="AI1649" i="2" s="1"/>
  <c r="AG1653" i="2"/>
  <c r="AH1653" i="2" s="1"/>
  <c r="AI1653" i="2" s="1"/>
  <c r="AG1661" i="2"/>
  <c r="AH1661" i="2" s="1"/>
  <c r="AI1661" i="2" s="1"/>
  <c r="AG1664" i="2"/>
  <c r="AH1664" i="2" s="1"/>
  <c r="AI1664" i="2" s="1"/>
  <c r="AG1672" i="2"/>
  <c r="AH1672" i="2" s="1"/>
  <c r="AI1672" i="2" s="1"/>
  <c r="AG1676" i="2"/>
  <c r="AH1676" i="2" s="1"/>
  <c r="AI1676" i="2" s="1"/>
  <c r="AG1684" i="2"/>
  <c r="AH1684" i="2" s="1"/>
  <c r="AI1684" i="2" s="1"/>
  <c r="AG1692" i="2"/>
  <c r="AH1692" i="2" s="1"/>
  <c r="AI1692" i="2" s="1"/>
  <c r="AG1700" i="2"/>
  <c r="AH1700" i="2" s="1"/>
  <c r="AI1700" i="2" s="1"/>
  <c r="AG1708" i="2"/>
  <c r="AH1708" i="2" s="1"/>
  <c r="AI1708" i="2" s="1"/>
  <c r="AG1716" i="2"/>
  <c r="AH1716" i="2" s="1"/>
  <c r="AI1716" i="2" s="1"/>
  <c r="AG1724" i="2"/>
  <c r="AH1724" i="2" s="1"/>
  <c r="AI1724" i="2" s="1"/>
  <c r="AG1732" i="2"/>
  <c r="AH1732" i="2" s="1"/>
  <c r="AI1732" i="2" s="1"/>
  <c r="AG1740" i="2"/>
  <c r="AH1740" i="2" s="1"/>
  <c r="AI1740" i="2" s="1"/>
  <c r="AG1748" i="2"/>
  <c r="AH1748" i="2" s="1"/>
  <c r="AI1748" i="2" s="1"/>
  <c r="AG653" i="2"/>
  <c r="AH653" i="2" s="1"/>
  <c r="AI653" i="2" s="1"/>
  <c r="AG1105" i="2"/>
  <c r="AH1105" i="2" s="1"/>
  <c r="AI1105" i="2" s="1"/>
  <c r="AG1125" i="2"/>
  <c r="AH1125" i="2" s="1"/>
  <c r="AI1125" i="2" s="1"/>
  <c r="AG1145" i="2"/>
  <c r="AH1145" i="2" s="1"/>
  <c r="AI1145" i="2" s="1"/>
  <c r="AG1198" i="2"/>
  <c r="AH1198" i="2" s="1"/>
  <c r="AI1198" i="2" s="1"/>
  <c r="AG1306" i="2"/>
  <c r="AH1306" i="2" s="1"/>
  <c r="AI1306" i="2" s="1"/>
  <c r="AG1323" i="2"/>
  <c r="AH1323" i="2" s="1"/>
  <c r="AI1323" i="2" s="1"/>
  <c r="AG1432" i="2"/>
  <c r="AH1432" i="2" s="1"/>
  <c r="AI1432" i="2" s="1"/>
  <c r="AG1473" i="2"/>
  <c r="AH1473" i="2" s="1"/>
  <c r="AI1473" i="2" s="1"/>
  <c r="AG1507" i="2"/>
  <c r="AH1507" i="2" s="1"/>
  <c r="AI1507" i="2" s="1"/>
  <c r="AG1536" i="2"/>
  <c r="AH1536" i="2" s="1"/>
  <c r="AI1536" i="2" s="1"/>
  <c r="AG1548" i="2"/>
  <c r="AH1548" i="2" s="1"/>
  <c r="AI1548" i="2" s="1"/>
  <c r="AG1571" i="2"/>
  <c r="AH1571" i="2" s="1"/>
  <c r="AI1571" i="2" s="1"/>
  <c r="AG1572" i="2"/>
  <c r="AH1572" i="2" s="1"/>
  <c r="AI1572" i="2" s="1"/>
  <c r="AG1574" i="2"/>
  <c r="AH1574" i="2" s="1"/>
  <c r="AI1574" i="2" s="1"/>
  <c r="AG1576" i="2"/>
  <c r="AH1576" i="2" s="1"/>
  <c r="AI1576" i="2" s="1"/>
  <c r="AG1583" i="2"/>
  <c r="AH1583" i="2" s="1"/>
  <c r="AI1583" i="2" s="1"/>
  <c r="AG1602" i="2"/>
  <c r="AH1602" i="2" s="1"/>
  <c r="AI1602" i="2" s="1"/>
  <c r="AG1614" i="2"/>
  <c r="AH1614" i="2" s="1"/>
  <c r="AI1614" i="2" s="1"/>
  <c r="AG1617" i="2"/>
  <c r="AH1617" i="2" s="1"/>
  <c r="AI1617" i="2" s="1"/>
  <c r="AG1621" i="2"/>
  <c r="AH1621" i="2" s="1"/>
  <c r="AI1621" i="2" s="1"/>
  <c r="AG1625" i="2"/>
  <c r="AH1625" i="2" s="1"/>
  <c r="AI1625" i="2" s="1"/>
  <c r="AG1628" i="2"/>
  <c r="AH1628" i="2" s="1"/>
  <c r="AI1628" i="2" s="1"/>
  <c r="AG1632" i="2"/>
  <c r="AH1632" i="2" s="1"/>
  <c r="AI1632" i="2" s="1"/>
  <c r="AG1636" i="2"/>
  <c r="AH1636" i="2" s="1"/>
  <c r="AI1636" i="2" s="1"/>
  <c r="AG1640" i="2"/>
  <c r="AH1640" i="2" s="1"/>
  <c r="AI1640" i="2" s="1"/>
  <c r="AG1647" i="2"/>
  <c r="AH1647" i="2" s="1"/>
  <c r="AI1647" i="2" s="1"/>
  <c r="AG1665" i="2"/>
  <c r="AH1665" i="2" s="1"/>
  <c r="AI1665" i="2" s="1"/>
  <c r="AG1673" i="2"/>
  <c r="AH1673" i="2" s="1"/>
  <c r="AI1673" i="2" s="1"/>
  <c r="AG1678" i="2"/>
  <c r="AH1678" i="2" s="1"/>
  <c r="AI1678" i="2" s="1"/>
  <c r="AG1686" i="2"/>
  <c r="AH1686" i="2" s="1"/>
  <c r="AI1686" i="2" s="1"/>
  <c r="AG1694" i="2"/>
  <c r="AH1694" i="2" s="1"/>
  <c r="AI1694" i="2" s="1"/>
  <c r="AG1702" i="2"/>
  <c r="AH1702" i="2" s="1"/>
  <c r="AI1702" i="2" s="1"/>
  <c r="AG1710" i="2"/>
  <c r="AH1710" i="2" s="1"/>
  <c r="AI1710" i="2" s="1"/>
  <c r="AG1718" i="2"/>
  <c r="AH1718" i="2" s="1"/>
  <c r="AI1718" i="2" s="1"/>
  <c r="AG1726" i="2"/>
  <c r="AH1726" i="2" s="1"/>
  <c r="AI1726" i="2" s="1"/>
  <c r="AG1734" i="2"/>
  <c r="AH1734" i="2" s="1"/>
  <c r="AI1734" i="2" s="1"/>
  <c r="AG1742" i="2"/>
  <c r="AH1742" i="2" s="1"/>
  <c r="AI1742" i="2" s="1"/>
  <c r="AG1750" i="2"/>
  <c r="AH1750" i="2" s="1"/>
  <c r="AI1750" i="2" s="1"/>
  <c r="AG1760" i="2"/>
  <c r="AH1760" i="2" s="1"/>
  <c r="AI1760" i="2" s="1"/>
  <c r="AG1770" i="2"/>
  <c r="AH1770" i="2" s="1"/>
  <c r="AI1770" i="2" s="1"/>
  <c r="AG1773" i="2"/>
  <c r="AH1773" i="2" s="1"/>
  <c r="AI1773" i="2" s="1"/>
  <c r="AG1774" i="2"/>
  <c r="AH1774" i="2" s="1"/>
  <c r="AI1774" i="2" s="1"/>
  <c r="AG1785" i="2"/>
  <c r="AH1785" i="2" s="1"/>
  <c r="AI1785" i="2" s="1"/>
  <c r="AG1789" i="2"/>
  <c r="AH1789" i="2" s="1"/>
  <c r="AI1789" i="2" s="1"/>
  <c r="AG1790" i="2"/>
  <c r="AH1790" i="2" s="1"/>
  <c r="AI1790" i="2" s="1"/>
  <c r="AG1860" i="2"/>
  <c r="AH1860" i="2" s="1"/>
  <c r="AI1860" i="2" s="1"/>
  <c r="AG1866" i="2"/>
  <c r="AH1866" i="2" s="1"/>
  <c r="AI1866" i="2" s="1"/>
  <c r="AG1868" i="2"/>
  <c r="AH1868" i="2" s="1"/>
  <c r="AI1868" i="2" s="1"/>
  <c r="AG1872" i="2"/>
  <c r="AH1872" i="2" s="1"/>
  <c r="AI1872" i="2" s="1"/>
  <c r="AG1883" i="2"/>
  <c r="AH1883" i="2" s="1"/>
  <c r="AI1883" i="2" s="1"/>
  <c r="AG1887" i="2"/>
  <c r="AH1887" i="2" s="1"/>
  <c r="AI1887" i="2" s="1"/>
  <c r="AG1895" i="2"/>
  <c r="AH1895" i="2" s="1"/>
  <c r="AI1895" i="2" s="1"/>
  <c r="AG1901" i="2"/>
  <c r="AH1901" i="2" s="1"/>
  <c r="AI1901" i="2" s="1"/>
  <c r="AG1919" i="2"/>
  <c r="AH1919" i="2" s="1"/>
  <c r="AI1919" i="2" s="1"/>
  <c r="AG1924" i="2"/>
  <c r="AH1924" i="2" s="1"/>
  <c r="AI1924" i="2" s="1"/>
  <c r="AG1929" i="2"/>
  <c r="AH1929" i="2" s="1"/>
  <c r="AI1929" i="2" s="1"/>
  <c r="AG1941" i="2"/>
  <c r="AH1941" i="2" s="1"/>
  <c r="AI1941" i="2" s="1"/>
  <c r="AG1944" i="2"/>
  <c r="AH1944" i="2" s="1"/>
  <c r="AI1944" i="2" s="1"/>
  <c r="AG1954" i="2"/>
  <c r="AH1954" i="2" s="1"/>
  <c r="AI1954" i="2" s="1"/>
  <c r="AG1477" i="2"/>
  <c r="AH1477" i="2" s="1"/>
  <c r="AI1477" i="2" s="1"/>
  <c r="AG1534" i="2"/>
  <c r="AH1534" i="2" s="1"/>
  <c r="AI1534" i="2" s="1"/>
  <c r="AG1605" i="2"/>
  <c r="AH1605" i="2" s="1"/>
  <c r="AI1605" i="2" s="1"/>
  <c r="AG1643" i="2"/>
  <c r="AH1643" i="2" s="1"/>
  <c r="AI1643" i="2" s="1"/>
  <c r="AG1677" i="2"/>
  <c r="AH1677" i="2" s="1"/>
  <c r="AI1677" i="2" s="1"/>
  <c r="AG1709" i="2"/>
  <c r="AH1709" i="2" s="1"/>
  <c r="AI1709" i="2" s="1"/>
  <c r="AG1741" i="2"/>
  <c r="AH1741" i="2" s="1"/>
  <c r="AI1741" i="2" s="1"/>
  <c r="AG1781" i="2"/>
  <c r="AH1781" i="2" s="1"/>
  <c r="AI1781" i="2" s="1"/>
  <c r="AG1813" i="2"/>
  <c r="AH1813" i="2" s="1"/>
  <c r="AI1813" i="2" s="1"/>
  <c r="AG1880" i="2"/>
  <c r="AH1880" i="2" s="1"/>
  <c r="AI1880" i="2" s="1"/>
  <c r="AG1886" i="2"/>
  <c r="AH1886" i="2" s="1"/>
  <c r="AI1886" i="2" s="1"/>
  <c r="AG1975" i="2"/>
  <c r="AH1975" i="2" s="1"/>
  <c r="AI1975" i="2" s="1"/>
  <c r="AG1981" i="2"/>
  <c r="AH1981" i="2" s="1"/>
  <c r="AI1981" i="2" s="1"/>
  <c r="AG1997" i="2"/>
  <c r="AH1997" i="2" s="1"/>
  <c r="AI1997" i="2" s="1"/>
  <c r="AG2007" i="2"/>
  <c r="AH2007" i="2" s="1"/>
  <c r="AI2007" i="2" s="1"/>
  <c r="AG2013" i="2"/>
  <c r="AH2013" i="2" s="1"/>
  <c r="AI2013" i="2" s="1"/>
  <c r="AG2023" i="2"/>
  <c r="AH2023" i="2" s="1"/>
  <c r="AI2023" i="2" s="1"/>
  <c r="AG2029" i="2"/>
  <c r="AH2029" i="2" s="1"/>
  <c r="AI2029" i="2" s="1"/>
  <c r="AG2039" i="2"/>
  <c r="AH2039" i="2" s="1"/>
  <c r="AI2039" i="2" s="1"/>
  <c r="AG2045" i="2"/>
  <c r="AH2045" i="2" s="1"/>
  <c r="AI2045" i="2" s="1"/>
  <c r="AG2055" i="2"/>
  <c r="AH2055" i="2" s="1"/>
  <c r="AI2055" i="2" s="1"/>
  <c r="AG2061" i="2"/>
  <c r="AH2061" i="2" s="1"/>
  <c r="AI2061" i="2" s="1"/>
  <c r="AG2071" i="2"/>
  <c r="AH2071" i="2" s="1"/>
  <c r="AI2071" i="2" s="1"/>
  <c r="AG2077" i="2"/>
  <c r="AH2077" i="2" s="1"/>
  <c r="AI2077" i="2" s="1"/>
  <c r="AG2087" i="2"/>
  <c r="AH2087" i="2" s="1"/>
  <c r="AI2087" i="2" s="1"/>
  <c r="AG2105" i="2"/>
  <c r="AH2105" i="2" s="1"/>
  <c r="AI2105" i="2" s="1"/>
  <c r="AG2112" i="2"/>
  <c r="AH2112" i="2" s="1"/>
  <c r="AI2112" i="2" s="1"/>
  <c r="AG2145" i="2"/>
  <c r="AH2145" i="2" s="1"/>
  <c r="AI2145" i="2" s="1"/>
  <c r="AG2149" i="2"/>
  <c r="AH2149" i="2" s="1"/>
  <c r="AI2149" i="2" s="1"/>
  <c r="AG2152" i="2"/>
  <c r="AH2152" i="2" s="1"/>
  <c r="AI2152" i="2" s="1"/>
  <c r="AG2155" i="2"/>
  <c r="AH2155" i="2" s="1"/>
  <c r="AI2155" i="2" s="1"/>
  <c r="AG2158" i="2"/>
  <c r="AH2158" i="2" s="1"/>
  <c r="AI2158" i="2" s="1"/>
  <c r="AG2167" i="2"/>
  <c r="AH2167" i="2" s="1"/>
  <c r="AI2167" i="2" s="1"/>
  <c r="AG2173" i="2"/>
  <c r="AH2173" i="2" s="1"/>
  <c r="AI2173" i="2" s="1"/>
  <c r="AG2186" i="2"/>
  <c r="AH2186" i="2" s="1"/>
  <c r="AI2186" i="2" s="1"/>
  <c r="AG2188" i="2"/>
  <c r="AH2188" i="2" s="1"/>
  <c r="AI2188" i="2" s="1"/>
  <c r="AG2192" i="2"/>
  <c r="AH2192" i="2" s="1"/>
  <c r="AI2192" i="2" s="1"/>
  <c r="AG2195" i="2"/>
  <c r="AH2195" i="2" s="1"/>
  <c r="AI2195" i="2" s="1"/>
  <c r="AG2200" i="2"/>
  <c r="AH2200" i="2" s="1"/>
  <c r="AI2200" i="2" s="1"/>
  <c r="AG2205" i="2"/>
  <c r="AH2205" i="2" s="1"/>
  <c r="AI2205" i="2" s="1"/>
  <c r="AG2211" i="2"/>
  <c r="AH2211" i="2" s="1"/>
  <c r="AI2211" i="2" s="1"/>
  <c r="AG2213" i="2"/>
  <c r="AH2213" i="2" s="1"/>
  <c r="AI2213" i="2" s="1"/>
  <c r="AG2228" i="2"/>
  <c r="AH2228" i="2" s="1"/>
  <c r="AI2228" i="2" s="1"/>
  <c r="AG2233" i="2"/>
  <c r="AH2233" i="2" s="1"/>
  <c r="AI2233" i="2" s="1"/>
  <c r="AG2242" i="2"/>
  <c r="AH2242" i="2" s="1"/>
  <c r="AI2242" i="2" s="1"/>
  <c r="AG2250" i="2"/>
  <c r="AH2250" i="2" s="1"/>
  <c r="AI2250" i="2" s="1"/>
  <c r="AG2258" i="2"/>
  <c r="AH2258" i="2" s="1"/>
  <c r="AI2258" i="2" s="1"/>
  <c r="AG2288" i="2"/>
  <c r="AH2288" i="2" s="1"/>
  <c r="AI2288" i="2" s="1"/>
  <c r="AG2296" i="2"/>
  <c r="AH2296" i="2" s="1"/>
  <c r="AI2296" i="2" s="1"/>
  <c r="AG2299" i="2"/>
  <c r="AH2299" i="2" s="1"/>
  <c r="AI2299" i="2" s="1"/>
  <c r="AG2309" i="2"/>
  <c r="AH2309" i="2" s="1"/>
  <c r="AI2309" i="2" s="1"/>
  <c r="AG2313" i="2"/>
  <c r="AH2313" i="2" s="1"/>
  <c r="AI2313" i="2" s="1"/>
  <c r="AG2319" i="2"/>
  <c r="AH2319" i="2" s="1"/>
  <c r="AI2319" i="2" s="1"/>
  <c r="AG2322" i="2"/>
  <c r="AH2322" i="2" s="1"/>
  <c r="AI2322" i="2" s="1"/>
  <c r="AG2339" i="2"/>
  <c r="AH2339" i="2" s="1"/>
  <c r="AI2339" i="2" s="1"/>
  <c r="AG2356" i="2"/>
  <c r="AH2356" i="2" s="1"/>
  <c r="AI2356" i="2" s="1"/>
  <c r="AG2362" i="2"/>
  <c r="AH2362" i="2" s="1"/>
  <c r="AI2362" i="2" s="1"/>
  <c r="AG2366" i="2"/>
  <c r="AH2366" i="2" s="1"/>
  <c r="AI2366" i="2" s="1"/>
  <c r="AG2369" i="2"/>
  <c r="AH2369" i="2" s="1"/>
  <c r="AI2369" i="2" s="1"/>
  <c r="AG2379" i="2"/>
  <c r="AH2379" i="2" s="1"/>
  <c r="AI2379" i="2" s="1"/>
  <c r="AG2389" i="2"/>
  <c r="AH2389" i="2" s="1"/>
  <c r="AI2389" i="2" s="1"/>
  <c r="AG2392" i="2"/>
  <c r="AH2392" i="2" s="1"/>
  <c r="AI2392" i="2" s="1"/>
  <c r="AG2399" i="2"/>
  <c r="AH2399" i="2" s="1"/>
  <c r="AI2399" i="2" s="1"/>
  <c r="AG1165" i="2"/>
  <c r="AH1165" i="2" s="1"/>
  <c r="AI1165" i="2" s="1"/>
  <c r="AG1460" i="2"/>
  <c r="AH1460" i="2" s="1"/>
  <c r="AI1460" i="2" s="1"/>
  <c r="AG1496" i="2"/>
  <c r="AH1496" i="2" s="1"/>
  <c r="AI1496" i="2" s="1"/>
  <c r="AG1514" i="2"/>
  <c r="AH1514" i="2" s="1"/>
  <c r="AI1514" i="2" s="1"/>
  <c r="AG1560" i="2"/>
  <c r="AH1560" i="2" s="1"/>
  <c r="AI1560" i="2" s="1"/>
  <c r="AG1580" i="2"/>
  <c r="AH1580" i="2" s="1"/>
  <c r="AI1580" i="2" s="1"/>
  <c r="AG1695" i="2"/>
  <c r="AH1695" i="2" s="1"/>
  <c r="AI1695" i="2" s="1"/>
  <c r="AG1727" i="2"/>
  <c r="AH1727" i="2" s="1"/>
  <c r="AI1727" i="2" s="1"/>
  <c r="AG1769" i="2"/>
  <c r="AH1769" i="2" s="1"/>
  <c r="AI1769" i="2" s="1"/>
  <c r="AG1777" i="2"/>
  <c r="AH1777" i="2" s="1"/>
  <c r="AI1777" i="2" s="1"/>
  <c r="AG1809" i="2"/>
  <c r="AH1809" i="2" s="1"/>
  <c r="AI1809" i="2" s="1"/>
  <c r="AG1824" i="2"/>
  <c r="AH1824" i="2" s="1"/>
  <c r="AI1824" i="2" s="1"/>
  <c r="AG1856" i="2"/>
  <c r="AH1856" i="2" s="1"/>
  <c r="AI1856" i="2" s="1"/>
  <c r="AG1862" i="2"/>
  <c r="AH1862" i="2" s="1"/>
  <c r="AI1862" i="2" s="1"/>
  <c r="AG1874" i="2"/>
  <c r="AH1874" i="2" s="1"/>
  <c r="AI1874" i="2" s="1"/>
  <c r="AG1878" i="2"/>
  <c r="AH1878" i="2" s="1"/>
  <c r="AI1878" i="2" s="1"/>
  <c r="AG1896" i="2"/>
  <c r="AH1896" i="2" s="1"/>
  <c r="AI1896" i="2" s="1"/>
  <c r="AG1902" i="2"/>
  <c r="AH1902" i="2" s="1"/>
  <c r="AI1902" i="2" s="1"/>
  <c r="AG1904" i="2"/>
  <c r="AH1904" i="2" s="1"/>
  <c r="AI1904" i="2" s="1"/>
  <c r="AG1906" i="2"/>
  <c r="AH1906" i="2" s="1"/>
  <c r="AI1906" i="2" s="1"/>
  <c r="AG1921" i="2"/>
  <c r="AH1921" i="2" s="1"/>
  <c r="AI1921" i="2" s="1"/>
  <c r="AG1942" i="2"/>
  <c r="AH1942" i="2" s="1"/>
  <c r="AI1942" i="2" s="1"/>
  <c r="AG1946" i="2"/>
  <c r="AH1946" i="2" s="1"/>
  <c r="AI1946" i="2" s="1"/>
  <c r="AG1972" i="2"/>
  <c r="AH1972" i="2" s="1"/>
  <c r="AI1972" i="2" s="1"/>
  <c r="AG1998" i="2"/>
  <c r="AH1998" i="2" s="1"/>
  <c r="AI1998" i="2" s="1"/>
  <c r="AG2004" i="2"/>
  <c r="AH2004" i="2" s="1"/>
  <c r="AI2004" i="2" s="1"/>
  <c r="AG2011" i="2"/>
  <c r="AH2011" i="2" s="1"/>
  <c r="AI2011" i="2" s="1"/>
  <c r="AG2014" i="2"/>
  <c r="AH2014" i="2" s="1"/>
  <c r="AI2014" i="2" s="1"/>
  <c r="AG2020" i="2"/>
  <c r="AH2020" i="2" s="1"/>
  <c r="AI2020" i="2" s="1"/>
  <c r="AG2027" i="2"/>
  <c r="AH2027" i="2" s="1"/>
  <c r="AI2027" i="2" s="1"/>
  <c r="AG2030" i="2"/>
  <c r="AH2030" i="2" s="1"/>
  <c r="AI2030" i="2" s="1"/>
  <c r="AG2036" i="2"/>
  <c r="AH2036" i="2" s="1"/>
  <c r="AI2036" i="2" s="1"/>
  <c r="AG2043" i="2"/>
  <c r="AH2043" i="2" s="1"/>
  <c r="AI2043" i="2" s="1"/>
  <c r="AG2046" i="2"/>
  <c r="AH2046" i="2" s="1"/>
  <c r="AI2046" i="2" s="1"/>
  <c r="AG2052" i="2"/>
  <c r="AH2052" i="2" s="1"/>
  <c r="AI2052" i="2" s="1"/>
  <c r="AG2059" i="2"/>
  <c r="AH2059" i="2" s="1"/>
  <c r="AI2059" i="2" s="1"/>
  <c r="AG2062" i="2"/>
  <c r="AH2062" i="2" s="1"/>
  <c r="AI2062" i="2" s="1"/>
  <c r="AG2068" i="2"/>
  <c r="AH2068" i="2" s="1"/>
  <c r="AI2068" i="2" s="1"/>
  <c r="AG2075" i="2"/>
  <c r="AH2075" i="2" s="1"/>
  <c r="AI2075" i="2" s="1"/>
  <c r="AG2078" i="2"/>
  <c r="AH2078" i="2" s="1"/>
  <c r="AI2078" i="2" s="1"/>
  <c r="AG2084" i="2"/>
  <c r="AH2084" i="2" s="1"/>
  <c r="AI2084" i="2" s="1"/>
  <c r="AG2091" i="2"/>
  <c r="AH2091" i="2" s="1"/>
  <c r="AI2091" i="2" s="1"/>
  <c r="AG2094" i="2"/>
  <c r="AH2094" i="2" s="1"/>
  <c r="AI2094" i="2" s="1"/>
  <c r="AG2103" i="2"/>
  <c r="AH2103" i="2" s="1"/>
  <c r="AI2103" i="2" s="1"/>
  <c r="AG2109" i="2"/>
  <c r="AH2109" i="2" s="1"/>
  <c r="AI2109" i="2" s="1"/>
  <c r="AG2122" i="2"/>
  <c r="AH2122" i="2" s="1"/>
  <c r="AI2122" i="2" s="1"/>
  <c r="AG2124" i="2"/>
  <c r="AH2124" i="2" s="1"/>
  <c r="AI2124" i="2" s="1"/>
  <c r="AG2128" i="2"/>
  <c r="AH2128" i="2" s="1"/>
  <c r="AI2128" i="2" s="1"/>
  <c r="AG2131" i="2"/>
  <c r="AH2131" i="2" s="1"/>
  <c r="AI2131" i="2" s="1"/>
  <c r="AG2134" i="2"/>
  <c r="AH2134" i="2" s="1"/>
  <c r="AI2134" i="2" s="1"/>
  <c r="AG2143" i="2"/>
  <c r="AH2143" i="2" s="1"/>
  <c r="AI2143" i="2" s="1"/>
  <c r="AG2171" i="2"/>
  <c r="AH2171" i="2" s="1"/>
  <c r="AI2171" i="2" s="1"/>
  <c r="AG2185" i="2"/>
  <c r="AH2185" i="2" s="1"/>
  <c r="AI2185" i="2" s="1"/>
  <c r="AG2189" i="2"/>
  <c r="AH2189" i="2" s="1"/>
  <c r="AI2189" i="2" s="1"/>
  <c r="AG2198" i="2"/>
  <c r="AH2198" i="2" s="1"/>
  <c r="AI2198" i="2" s="1"/>
  <c r="AG2203" i="2"/>
  <c r="AH2203" i="2" s="1"/>
  <c r="AI2203" i="2" s="1"/>
  <c r="AG2214" i="2"/>
  <c r="AH2214" i="2" s="1"/>
  <c r="AI2214" i="2" s="1"/>
  <c r="AG2225" i="2"/>
  <c r="AH2225" i="2" s="1"/>
  <c r="AI2225" i="2" s="1"/>
  <c r="AG2231" i="2"/>
  <c r="AH2231" i="2" s="1"/>
  <c r="AI2231" i="2" s="1"/>
  <c r="AG2256" i="2"/>
  <c r="AH2256" i="2" s="1"/>
  <c r="AI2256" i="2" s="1"/>
  <c r="AG2264" i="2"/>
  <c r="AH2264" i="2" s="1"/>
  <c r="AI2264" i="2" s="1"/>
  <c r="AG2272" i="2"/>
  <c r="AH2272" i="2" s="1"/>
  <c r="AI2272" i="2" s="1"/>
  <c r="AG2275" i="2"/>
  <c r="AH2275" i="2" s="1"/>
  <c r="AI2275" i="2" s="1"/>
  <c r="AG2277" i="2"/>
  <c r="AH2277" i="2" s="1"/>
  <c r="AI2277" i="2" s="1"/>
  <c r="AG2280" i="2"/>
  <c r="AH2280" i="2" s="1"/>
  <c r="AI2280" i="2" s="1"/>
  <c r="AG2283" i="2"/>
  <c r="AH2283" i="2" s="1"/>
  <c r="AI2283" i="2" s="1"/>
  <c r="AG2285" i="2"/>
  <c r="AH2285" i="2" s="1"/>
  <c r="AI2285" i="2" s="1"/>
  <c r="AG2291" i="2"/>
  <c r="AH2291" i="2" s="1"/>
  <c r="AI2291" i="2" s="1"/>
  <c r="AG2293" i="2"/>
  <c r="AH2293" i="2" s="1"/>
  <c r="AI2293" i="2" s="1"/>
  <c r="AG2303" i="2"/>
  <c r="AH2303" i="2" s="1"/>
  <c r="AI2303" i="2" s="1"/>
  <c r="AG2316" i="2"/>
  <c r="AH2316" i="2" s="1"/>
  <c r="AI2316" i="2" s="1"/>
  <c r="AG2323" i="2"/>
  <c r="AH2323" i="2" s="1"/>
  <c r="AI2323" i="2" s="1"/>
  <c r="AG2326" i="2"/>
  <c r="AH2326" i="2" s="1"/>
  <c r="AI2326" i="2" s="1"/>
  <c r="AG2336" i="2"/>
  <c r="AH2336" i="2" s="1"/>
  <c r="AI2336" i="2" s="1"/>
  <c r="AG2346" i="2"/>
  <c r="AH2346" i="2" s="1"/>
  <c r="AI2346" i="2" s="1"/>
  <c r="AG2349" i="2"/>
  <c r="AH2349" i="2" s="1"/>
  <c r="AI2349" i="2" s="1"/>
  <c r="AG2353" i="2"/>
  <c r="AH2353" i="2" s="1"/>
  <c r="AI2353" i="2" s="1"/>
  <c r="AG2359" i="2"/>
  <c r="AH2359" i="2" s="1"/>
  <c r="AI2359" i="2" s="1"/>
  <c r="AG2376" i="2"/>
  <c r="AH2376" i="2" s="1"/>
  <c r="AI2376" i="2" s="1"/>
  <c r="AG2393" i="2"/>
  <c r="AH2393" i="2" s="1"/>
  <c r="AI2393" i="2" s="1"/>
  <c r="AG2396" i="2"/>
  <c r="AH2396" i="2" s="1"/>
  <c r="AI2396" i="2" s="1"/>
  <c r="AG1068" i="2"/>
  <c r="AH1068" i="2" s="1"/>
  <c r="AI1068" i="2" s="1"/>
  <c r="AG1339" i="2"/>
  <c r="AH1339" i="2" s="1"/>
  <c r="AI1339" i="2" s="1"/>
  <c r="AG1522" i="2"/>
  <c r="AH1522" i="2" s="1"/>
  <c r="AI1522" i="2" s="1"/>
  <c r="AG1587" i="2"/>
  <c r="AH1587" i="2" s="1"/>
  <c r="AI1587" i="2" s="1"/>
  <c r="AG1668" i="2"/>
  <c r="AH1668" i="2" s="1"/>
  <c r="AI1668" i="2" s="1"/>
  <c r="AG1685" i="2"/>
  <c r="AH1685" i="2" s="1"/>
  <c r="AI1685" i="2" s="1"/>
  <c r="AG1717" i="2"/>
  <c r="AH1717" i="2" s="1"/>
  <c r="AI1717" i="2" s="1"/>
  <c r="AG1749" i="2"/>
  <c r="AH1749" i="2" s="1"/>
  <c r="AI1749" i="2" s="1"/>
  <c r="AG1759" i="2"/>
  <c r="AH1759" i="2" s="1"/>
  <c r="AI1759" i="2" s="1"/>
  <c r="AG1761" i="2"/>
  <c r="AH1761" i="2" s="1"/>
  <c r="AI1761" i="2" s="1"/>
  <c r="AG1767" i="2"/>
  <c r="AH1767" i="2" s="1"/>
  <c r="AI1767" i="2" s="1"/>
  <c r="AG1786" i="2"/>
  <c r="AH1786" i="2" s="1"/>
  <c r="AI1786" i="2" s="1"/>
  <c r="AG1805" i="2"/>
  <c r="AH1805" i="2" s="1"/>
  <c r="AI1805" i="2" s="1"/>
  <c r="AG1816" i="2"/>
  <c r="AH1816" i="2" s="1"/>
  <c r="AI1816" i="2" s="1"/>
  <c r="AG1820" i="2"/>
  <c r="AH1820" i="2" s="1"/>
  <c r="AI1820" i="2" s="1"/>
  <c r="AG1852" i="2"/>
  <c r="AH1852" i="2" s="1"/>
  <c r="AI1852" i="2" s="1"/>
  <c r="AG1927" i="2"/>
  <c r="AH1927" i="2" s="1"/>
  <c r="AI1927" i="2" s="1"/>
  <c r="AG1969" i="2"/>
  <c r="AH1969" i="2" s="1"/>
  <c r="AI1969" i="2" s="1"/>
  <c r="AG1995" i="2"/>
  <c r="AH1995" i="2" s="1"/>
  <c r="AI1995" i="2" s="1"/>
  <c r="AG2001" i="2"/>
  <c r="AH2001" i="2" s="1"/>
  <c r="AI2001" i="2" s="1"/>
  <c r="AG2017" i="2"/>
  <c r="AH2017" i="2" s="1"/>
  <c r="AI2017" i="2" s="1"/>
  <c r="AG2033" i="2"/>
  <c r="AH2033" i="2" s="1"/>
  <c r="AI2033" i="2" s="1"/>
  <c r="AG2049" i="2"/>
  <c r="AH2049" i="2" s="1"/>
  <c r="AI2049" i="2" s="1"/>
  <c r="AG2065" i="2"/>
  <c r="AH2065" i="2" s="1"/>
  <c r="AI2065" i="2" s="1"/>
  <c r="AG2081" i="2"/>
  <c r="AH2081" i="2" s="1"/>
  <c r="AI2081" i="2" s="1"/>
  <c r="AG2107" i="2"/>
  <c r="AH2107" i="2" s="1"/>
  <c r="AI2107" i="2" s="1"/>
  <c r="AG2121" i="2"/>
  <c r="AH2121" i="2" s="1"/>
  <c r="AI2121" i="2" s="1"/>
  <c r="AG2125" i="2"/>
  <c r="AH2125" i="2" s="1"/>
  <c r="AI2125" i="2" s="1"/>
  <c r="AG2138" i="2"/>
  <c r="AH2138" i="2" s="1"/>
  <c r="AI2138" i="2" s="1"/>
  <c r="AG2140" i="2"/>
  <c r="AH2140" i="2" s="1"/>
  <c r="AI2140" i="2" s="1"/>
  <c r="AG2147" i="2"/>
  <c r="AH2147" i="2" s="1"/>
  <c r="AI2147" i="2" s="1"/>
  <c r="AG2150" i="2"/>
  <c r="AH2150" i="2" s="1"/>
  <c r="AI2150" i="2" s="1"/>
  <c r="AG2161" i="2"/>
  <c r="AH2161" i="2" s="1"/>
  <c r="AI2161" i="2" s="1"/>
  <c r="AG2162" i="2"/>
  <c r="AH2162" i="2" s="1"/>
  <c r="AI2162" i="2" s="1"/>
  <c r="AG2164" i="2"/>
  <c r="AH2164" i="2" s="1"/>
  <c r="AI2164" i="2" s="1"/>
  <c r="AG2168" i="2"/>
  <c r="AH2168" i="2" s="1"/>
  <c r="AI2168" i="2" s="1"/>
  <c r="AG2174" i="2"/>
  <c r="AH2174" i="2" s="1"/>
  <c r="AI2174" i="2" s="1"/>
  <c r="AG2183" i="2"/>
  <c r="AH2183" i="2" s="1"/>
  <c r="AI2183" i="2" s="1"/>
  <c r="AG2206" i="2"/>
  <c r="AH2206" i="2" s="1"/>
  <c r="AI2206" i="2" s="1"/>
  <c r="AG2220" i="2"/>
  <c r="AH2220" i="2" s="1"/>
  <c r="AI2220" i="2" s="1"/>
  <c r="AG2223" i="2"/>
  <c r="AH2223" i="2" s="1"/>
  <c r="AI2223" i="2" s="1"/>
  <c r="AG2226" i="2"/>
  <c r="AH2226" i="2" s="1"/>
  <c r="AI2226" i="2" s="1"/>
  <c r="AG2234" i="2"/>
  <c r="AH2234" i="2" s="1"/>
  <c r="AI2234" i="2" s="1"/>
  <c r="AG2240" i="2"/>
  <c r="AH2240" i="2" s="1"/>
  <c r="AI2240" i="2" s="1"/>
  <c r="AG2243" i="2"/>
  <c r="AH2243" i="2" s="1"/>
  <c r="AI2243" i="2" s="1"/>
  <c r="AG2245" i="2"/>
  <c r="AH2245" i="2" s="1"/>
  <c r="AI2245" i="2" s="1"/>
  <c r="AG2248" i="2"/>
  <c r="AH2248" i="2" s="1"/>
  <c r="AI2248" i="2" s="1"/>
  <c r="AG2251" i="2"/>
  <c r="AH2251" i="2" s="1"/>
  <c r="AI2251" i="2" s="1"/>
  <c r="AG2253" i="2"/>
  <c r="AH2253" i="2" s="1"/>
  <c r="AI2253" i="2" s="1"/>
  <c r="AG2259" i="2"/>
  <c r="AH2259" i="2" s="1"/>
  <c r="AI2259" i="2" s="1"/>
  <c r="AG2261" i="2"/>
  <c r="AH2261" i="2" s="1"/>
  <c r="AI2261" i="2" s="1"/>
  <c r="AG2267" i="2"/>
  <c r="AH2267" i="2" s="1"/>
  <c r="AI2267" i="2" s="1"/>
  <c r="AG2269" i="2"/>
  <c r="AH2269" i="2" s="1"/>
  <c r="AI2269" i="2" s="1"/>
  <c r="AG2286" i="2"/>
  <c r="AH2286" i="2" s="1"/>
  <c r="AI2286" i="2" s="1"/>
  <c r="AG2294" i="2"/>
  <c r="AH2294" i="2" s="1"/>
  <c r="AI2294" i="2" s="1"/>
  <c r="AG2297" i="2"/>
  <c r="AH2297" i="2" s="1"/>
  <c r="AI2297" i="2" s="1"/>
  <c r="AG2300" i="2"/>
  <c r="AH2300" i="2" s="1"/>
  <c r="AI2300" i="2" s="1"/>
  <c r="AG2306" i="2"/>
  <c r="AH2306" i="2" s="1"/>
  <c r="AI2306" i="2" s="1"/>
  <c r="AG2310" i="2"/>
  <c r="AH2310" i="2" s="1"/>
  <c r="AI2310" i="2" s="1"/>
  <c r="AG2320" i="2"/>
  <c r="AH2320" i="2" s="1"/>
  <c r="AI2320" i="2" s="1"/>
  <c r="AG2333" i="2"/>
  <c r="AH2333" i="2" s="1"/>
  <c r="AI2333" i="2" s="1"/>
  <c r="AG2340" i="2"/>
  <c r="AH2340" i="2" s="1"/>
  <c r="AI2340" i="2" s="1"/>
  <c r="AG2343" i="2"/>
  <c r="AH2343" i="2" s="1"/>
  <c r="AI2343" i="2" s="1"/>
  <c r="AG2350" i="2"/>
  <c r="AH2350" i="2" s="1"/>
  <c r="AI2350" i="2" s="1"/>
  <c r="AG2363" i="2"/>
  <c r="AH2363" i="2" s="1"/>
  <c r="AI2363" i="2" s="1"/>
  <c r="AG2373" i="2"/>
  <c r="AH2373" i="2" s="1"/>
  <c r="AI2373" i="2" s="1"/>
  <c r="AG2377" i="2"/>
  <c r="AH2377" i="2" s="1"/>
  <c r="AI2377" i="2" s="1"/>
  <c r="AG2383" i="2"/>
  <c r="AH2383" i="2" s="1"/>
  <c r="AI2383" i="2" s="1"/>
  <c r="AG2386" i="2"/>
  <c r="AH2386" i="2" s="1"/>
  <c r="AI2386" i="2" s="1"/>
  <c r="AG1189" i="2"/>
  <c r="AH1189" i="2" s="1"/>
  <c r="AI1189" i="2" s="1"/>
  <c r="AG1319" i="2"/>
  <c r="AH1319" i="2" s="1"/>
  <c r="AI1319" i="2" s="1"/>
  <c r="AG1543" i="2"/>
  <c r="AH1543" i="2" s="1"/>
  <c r="AI1543" i="2" s="1"/>
  <c r="AG1561" i="2"/>
  <c r="AH1561" i="2" s="1"/>
  <c r="AI1561" i="2" s="1"/>
  <c r="AG1570" i="2"/>
  <c r="AH1570" i="2" s="1"/>
  <c r="AI1570" i="2" s="1"/>
  <c r="AG1603" i="2"/>
  <c r="AH1603" i="2" s="1"/>
  <c r="AI1603" i="2" s="1"/>
  <c r="AG1606" i="2"/>
  <c r="AH1606" i="2" s="1"/>
  <c r="AI1606" i="2" s="1"/>
  <c r="AG1644" i="2"/>
  <c r="AH1644" i="2" s="1"/>
  <c r="AI1644" i="2" s="1"/>
  <c r="AG1703" i="2"/>
  <c r="AH1703" i="2" s="1"/>
  <c r="AI1703" i="2" s="1"/>
  <c r="AG1735" i="2"/>
  <c r="AH1735" i="2" s="1"/>
  <c r="AI1735" i="2" s="1"/>
  <c r="AG1757" i="2"/>
  <c r="AH1757" i="2" s="1"/>
  <c r="AI1757" i="2" s="1"/>
  <c r="AG1763" i="2"/>
  <c r="AH1763" i="2" s="1"/>
  <c r="AI1763" i="2" s="1"/>
  <c r="AG1801" i="2"/>
  <c r="AH1801" i="2" s="1"/>
  <c r="AI1801" i="2" s="1"/>
  <c r="AG1833" i="2"/>
  <c r="AH1833" i="2" s="1"/>
  <c r="AI1833" i="2" s="1"/>
  <c r="AG1848" i="2"/>
  <c r="AH1848" i="2" s="1"/>
  <c r="AI1848" i="2" s="1"/>
  <c r="AG1914" i="2"/>
  <c r="AH1914" i="2" s="1"/>
  <c r="AI1914" i="2" s="1"/>
  <c r="AG1916" i="2"/>
  <c r="AH1916" i="2" s="1"/>
  <c r="AI1916" i="2" s="1"/>
  <c r="AG1933" i="2"/>
  <c r="AH1933" i="2" s="1"/>
  <c r="AI1933" i="2" s="1"/>
  <c r="AG1966" i="2"/>
  <c r="AH1966" i="2" s="1"/>
  <c r="AI1966" i="2" s="1"/>
  <c r="AG1986" i="2"/>
  <c r="AH1986" i="2" s="1"/>
  <c r="AI1986" i="2" s="1"/>
  <c r="AG1992" i="2"/>
  <c r="AH1992" i="2" s="1"/>
  <c r="AI1992" i="2" s="1"/>
  <c r="AG2002" i="2"/>
  <c r="AH2002" i="2" s="1"/>
  <c r="AI2002" i="2" s="1"/>
  <c r="AG2008" i="2"/>
  <c r="AH2008" i="2" s="1"/>
  <c r="AI2008" i="2" s="1"/>
  <c r="AG2018" i="2"/>
  <c r="AH2018" i="2" s="1"/>
  <c r="AI2018" i="2" s="1"/>
  <c r="AG2024" i="2"/>
  <c r="AH2024" i="2" s="1"/>
  <c r="AI2024" i="2" s="1"/>
  <c r="AG2034" i="2"/>
  <c r="AH2034" i="2" s="1"/>
  <c r="AI2034" i="2" s="1"/>
  <c r="AG2040" i="2"/>
  <c r="AH2040" i="2" s="1"/>
  <c r="AI2040" i="2" s="1"/>
  <c r="AG2050" i="2"/>
  <c r="AH2050" i="2" s="1"/>
  <c r="AI2050" i="2" s="1"/>
  <c r="AG2056" i="2"/>
  <c r="AH2056" i="2" s="1"/>
  <c r="AI2056" i="2" s="1"/>
  <c r="AG2066" i="2"/>
  <c r="AH2066" i="2" s="1"/>
  <c r="AI2066" i="2" s="1"/>
  <c r="AG2072" i="2"/>
  <c r="AH2072" i="2" s="1"/>
  <c r="AI2072" i="2" s="1"/>
  <c r="AG2082" i="2"/>
  <c r="AH2082" i="2" s="1"/>
  <c r="AI2082" i="2" s="1"/>
  <c r="AG2088" i="2"/>
  <c r="AH2088" i="2" s="1"/>
  <c r="AI2088" i="2" s="1"/>
  <c r="AG2097" i="2"/>
  <c r="AH2097" i="2" s="1"/>
  <c r="AI2097" i="2" s="1"/>
  <c r="AG2098" i="2"/>
  <c r="AH2098" i="2" s="1"/>
  <c r="AI2098" i="2" s="1"/>
  <c r="AG2100" i="2"/>
  <c r="AH2100" i="2" s="1"/>
  <c r="AI2100" i="2" s="1"/>
  <c r="AG2104" i="2"/>
  <c r="AH2104" i="2" s="1"/>
  <c r="AI2104" i="2" s="1"/>
  <c r="AG2110" i="2"/>
  <c r="AH2110" i="2" s="1"/>
  <c r="AI2110" i="2" s="1"/>
  <c r="AG2119" i="2"/>
  <c r="AH2119" i="2" s="1"/>
  <c r="AI2119" i="2" s="1"/>
  <c r="AG2137" i="2"/>
  <c r="AH2137" i="2" s="1"/>
  <c r="AI2137" i="2" s="1"/>
  <c r="AG2144" i="2"/>
  <c r="AH2144" i="2" s="1"/>
  <c r="AI2144" i="2" s="1"/>
  <c r="AG2159" i="2"/>
  <c r="AH2159" i="2" s="1"/>
  <c r="AI2159" i="2" s="1"/>
  <c r="AG2165" i="2"/>
  <c r="AH2165" i="2" s="1"/>
  <c r="AI2165" i="2" s="1"/>
  <c r="AG2178" i="2"/>
  <c r="AH2178" i="2" s="1"/>
  <c r="AI2178" i="2" s="1"/>
  <c r="AG2180" i="2"/>
  <c r="AH2180" i="2" s="1"/>
  <c r="AI2180" i="2" s="1"/>
  <c r="AG2187" i="2"/>
  <c r="AH2187" i="2" s="1"/>
  <c r="AI2187" i="2" s="1"/>
  <c r="AG2190" i="2"/>
  <c r="AH2190" i="2" s="1"/>
  <c r="AI2190" i="2" s="1"/>
  <c r="AG2212" i="2"/>
  <c r="AH2212" i="2" s="1"/>
  <c r="AI2212" i="2" s="1"/>
  <c r="AG2215" i="2"/>
  <c r="AH2215" i="2" s="1"/>
  <c r="AI2215" i="2" s="1"/>
  <c r="AG2217" i="2"/>
  <c r="AH2217" i="2" s="1"/>
  <c r="AI2217" i="2" s="1"/>
  <c r="AG2237" i="2"/>
  <c r="AH2237" i="2" s="1"/>
  <c r="AI2237" i="2" s="1"/>
  <c r="AG2254" i="2"/>
  <c r="AH2254" i="2" s="1"/>
  <c r="AI2254" i="2" s="1"/>
  <c r="AG2262" i="2"/>
  <c r="AH2262" i="2" s="1"/>
  <c r="AI2262" i="2" s="1"/>
  <c r="AG2270" i="2"/>
  <c r="AH2270" i="2" s="1"/>
  <c r="AI2270" i="2" s="1"/>
  <c r="AG2278" i="2"/>
  <c r="AH2278" i="2" s="1"/>
  <c r="AI2278" i="2" s="1"/>
  <c r="AG2307" i="2"/>
  <c r="AH2307" i="2" s="1"/>
  <c r="AI2307" i="2" s="1"/>
  <c r="AG2324" i="2"/>
  <c r="AH2324" i="2" s="1"/>
  <c r="AI2324" i="2" s="1"/>
  <c r="AG2330" i="2"/>
  <c r="AH2330" i="2" s="1"/>
  <c r="AI2330" i="2" s="1"/>
  <c r="AG2334" i="2"/>
  <c r="AH2334" i="2" s="1"/>
  <c r="AI2334" i="2" s="1"/>
  <c r="AG2337" i="2"/>
  <c r="AH2337" i="2" s="1"/>
  <c r="AI2337" i="2" s="1"/>
  <c r="AG2347" i="2"/>
  <c r="AH2347" i="2" s="1"/>
  <c r="AI2347" i="2" s="1"/>
  <c r="AG2357" i="2"/>
  <c r="AH2357" i="2" s="1"/>
  <c r="AI2357" i="2" s="1"/>
  <c r="AG2360" i="2"/>
  <c r="AH2360" i="2" s="1"/>
  <c r="AI2360" i="2" s="1"/>
  <c r="AG2367" i="2"/>
  <c r="AH2367" i="2" s="1"/>
  <c r="AI2367" i="2" s="1"/>
  <c r="AG2380" i="2"/>
  <c r="AH2380" i="2" s="1"/>
  <c r="AI2380" i="2" s="1"/>
  <c r="AG2387" i="2"/>
  <c r="AH2387" i="2" s="1"/>
  <c r="AI2387" i="2" s="1"/>
  <c r="AG2390" i="2"/>
  <c r="AH2390" i="2" s="1"/>
  <c r="AI2390" i="2" s="1"/>
  <c r="AG2400" i="2"/>
  <c r="AH2400" i="2" s="1"/>
  <c r="AI2400" i="2" s="1"/>
  <c r="AG1159" i="2"/>
  <c r="AH1159" i="2" s="1"/>
  <c r="AI1159" i="2" s="1"/>
  <c r="AG1262" i="2"/>
  <c r="AH1262" i="2" s="1"/>
  <c r="AI1262" i="2" s="1"/>
  <c r="AG1373" i="2"/>
  <c r="AH1373" i="2" s="1"/>
  <c r="AI1373" i="2" s="1"/>
  <c r="AG1397" i="2"/>
  <c r="AH1397" i="2" s="1"/>
  <c r="AI1397" i="2" s="1"/>
  <c r="AG1436" i="2"/>
  <c r="AH1436" i="2" s="1"/>
  <c r="AI1436" i="2" s="1"/>
  <c r="AG1505" i="2"/>
  <c r="AH1505" i="2" s="1"/>
  <c r="AI1505" i="2" s="1"/>
  <c r="AG1546" i="2"/>
  <c r="AH1546" i="2" s="1"/>
  <c r="AI1546" i="2" s="1"/>
  <c r="AG1563" i="2"/>
  <c r="AH1563" i="2" s="1"/>
  <c r="AI1563" i="2" s="1"/>
  <c r="AG1579" i="2"/>
  <c r="AH1579" i="2" s="1"/>
  <c r="AI1579" i="2" s="1"/>
  <c r="AG1639" i="2"/>
  <c r="AH1639" i="2" s="1"/>
  <c r="AI1639" i="2" s="1"/>
  <c r="AG1657" i="2"/>
  <c r="AH1657" i="2" s="1"/>
  <c r="AI1657" i="2" s="1"/>
  <c r="AG1701" i="2"/>
  <c r="AH1701" i="2" s="1"/>
  <c r="AI1701" i="2" s="1"/>
  <c r="AG1733" i="2"/>
  <c r="AH1733" i="2" s="1"/>
  <c r="AI1733" i="2" s="1"/>
  <c r="AG1764" i="2"/>
  <c r="AH1764" i="2" s="1"/>
  <c r="AI1764" i="2" s="1"/>
  <c r="AG1800" i="2"/>
  <c r="AH1800" i="2" s="1"/>
  <c r="AI1800" i="2" s="1"/>
  <c r="AG1804" i="2"/>
  <c r="AH1804" i="2" s="1"/>
  <c r="AI1804" i="2" s="1"/>
  <c r="AG1832" i="2"/>
  <c r="AH1832" i="2" s="1"/>
  <c r="AI1832" i="2" s="1"/>
  <c r="AG1836" i="2"/>
  <c r="AH1836" i="2" s="1"/>
  <c r="AI1836" i="2" s="1"/>
  <c r="AG1889" i="2"/>
  <c r="AH1889" i="2" s="1"/>
  <c r="AI1889" i="2" s="1"/>
  <c r="AG1907" i="2"/>
  <c r="AH1907" i="2" s="1"/>
  <c r="AI1907" i="2" s="1"/>
  <c r="AG1947" i="2"/>
  <c r="AH1947" i="2" s="1"/>
  <c r="AI1947" i="2" s="1"/>
  <c r="AG1985" i="2"/>
  <c r="AH1985" i="2" s="1"/>
  <c r="AI1985" i="2" s="1"/>
  <c r="AG2009" i="2"/>
  <c r="AH2009" i="2" s="1"/>
  <c r="AI2009" i="2" s="1"/>
  <c r="AG2025" i="2"/>
  <c r="AH2025" i="2" s="1"/>
  <c r="AI2025" i="2" s="1"/>
  <c r="AG2041" i="2"/>
  <c r="AH2041" i="2" s="1"/>
  <c r="AI2041" i="2" s="1"/>
  <c r="AG2057" i="2"/>
  <c r="AH2057" i="2" s="1"/>
  <c r="AI2057" i="2" s="1"/>
  <c r="AG2073" i="2"/>
  <c r="AH2073" i="2" s="1"/>
  <c r="AI2073" i="2" s="1"/>
  <c r="AG2090" i="2"/>
  <c r="AH2090" i="2" s="1"/>
  <c r="AI2090" i="2" s="1"/>
  <c r="AG2092" i="2"/>
  <c r="AH2092" i="2" s="1"/>
  <c r="AI2092" i="2" s="1"/>
  <c r="AG2096" i="2"/>
  <c r="AH2096" i="2" s="1"/>
  <c r="AI2096" i="2" s="1"/>
  <c r="AG2099" i="2"/>
  <c r="AH2099" i="2" s="1"/>
  <c r="AI2099" i="2" s="1"/>
  <c r="AG2102" i="2"/>
  <c r="AH2102" i="2" s="1"/>
  <c r="AI2102" i="2" s="1"/>
  <c r="AG2111" i="2"/>
  <c r="AH2111" i="2" s="1"/>
  <c r="AI2111" i="2" s="1"/>
  <c r="AG2129" i="2"/>
  <c r="AH2129" i="2" s="1"/>
  <c r="AI2129" i="2" s="1"/>
  <c r="AG2130" i="2"/>
  <c r="AH2130" i="2" s="1"/>
  <c r="AI2130" i="2" s="1"/>
  <c r="AG2132" i="2"/>
  <c r="AH2132" i="2" s="1"/>
  <c r="AI2132" i="2" s="1"/>
  <c r="AG2136" i="2"/>
  <c r="AH2136" i="2" s="1"/>
  <c r="AI2136" i="2" s="1"/>
  <c r="AG2142" i="2"/>
  <c r="AH2142" i="2" s="1"/>
  <c r="AI2142" i="2" s="1"/>
  <c r="AG2151" i="2"/>
  <c r="AH2151" i="2" s="1"/>
  <c r="AI2151" i="2" s="1"/>
  <c r="AG2157" i="2"/>
  <c r="AH2157" i="2" s="1"/>
  <c r="AI2157" i="2" s="1"/>
  <c r="AG2170" i="2"/>
  <c r="AH2170" i="2" s="1"/>
  <c r="AI2170" i="2" s="1"/>
  <c r="AG2172" i="2"/>
  <c r="AH2172" i="2" s="1"/>
  <c r="AI2172" i="2" s="1"/>
  <c r="AG2179" i="2"/>
  <c r="AH2179" i="2" s="1"/>
  <c r="AI2179" i="2" s="1"/>
  <c r="AG2182" i="2"/>
  <c r="AH2182" i="2" s="1"/>
  <c r="AI2182" i="2" s="1"/>
  <c r="AG2191" i="2"/>
  <c r="AH2191" i="2" s="1"/>
  <c r="AI2191" i="2" s="1"/>
  <c r="AG2202" i="2"/>
  <c r="AH2202" i="2" s="1"/>
  <c r="AI2202" i="2" s="1"/>
  <c r="AG2216" i="2"/>
  <c r="AH2216" i="2" s="1"/>
  <c r="AI2216" i="2" s="1"/>
  <c r="AG2221" i="2"/>
  <c r="AH2221" i="2" s="1"/>
  <c r="AI2221" i="2" s="1"/>
  <c r="AG2249" i="2"/>
  <c r="AH2249" i="2" s="1"/>
  <c r="AI2249" i="2" s="1"/>
  <c r="AG2255" i="2"/>
  <c r="AH2255" i="2" s="1"/>
  <c r="AI2255" i="2" s="1"/>
  <c r="AG2257" i="2"/>
  <c r="AH2257" i="2" s="1"/>
  <c r="AI2257" i="2" s="1"/>
  <c r="AG2263" i="2"/>
  <c r="AH2263" i="2" s="1"/>
  <c r="AI2263" i="2" s="1"/>
  <c r="AG2271" i="2"/>
  <c r="AH2271" i="2" s="1"/>
  <c r="AI2271" i="2" s="1"/>
  <c r="AG2279" i="2"/>
  <c r="AH2279" i="2" s="1"/>
  <c r="AI2279" i="2" s="1"/>
  <c r="AG2298" i="2"/>
  <c r="AH2298" i="2" s="1"/>
  <c r="AI2298" i="2" s="1"/>
  <c r="AG2302" i="2"/>
  <c r="AH2302" i="2" s="1"/>
  <c r="AI2302" i="2" s="1"/>
  <c r="AG2305" i="2"/>
  <c r="AH2305" i="2" s="1"/>
  <c r="AI2305" i="2" s="1"/>
  <c r="AG2315" i="2"/>
  <c r="AH2315" i="2" s="1"/>
  <c r="AI2315" i="2" s="1"/>
  <c r="AG2325" i="2"/>
  <c r="AH2325" i="2" s="1"/>
  <c r="AI2325" i="2" s="1"/>
  <c r="AG2328" i="2"/>
  <c r="AH2328" i="2" s="1"/>
  <c r="AI2328" i="2" s="1"/>
  <c r="AG2335" i="2"/>
  <c r="AH2335" i="2" s="1"/>
  <c r="AI2335" i="2" s="1"/>
  <c r="AG1135" i="2"/>
  <c r="AH1135" i="2" s="1"/>
  <c r="AI1135" i="2" s="1"/>
  <c r="AG1419" i="2"/>
  <c r="AH1419" i="2" s="1"/>
  <c r="AI1419" i="2" s="1"/>
  <c r="AG1510" i="2"/>
  <c r="AH1510" i="2" s="1"/>
  <c r="AI1510" i="2" s="1"/>
  <c r="AG1693" i="2"/>
  <c r="AH1693" i="2" s="1"/>
  <c r="AI1693" i="2" s="1"/>
  <c r="AG1711" i="2"/>
  <c r="AH1711" i="2" s="1"/>
  <c r="AI1711" i="2" s="1"/>
  <c r="AG1756" i="2"/>
  <c r="AH1756" i="2" s="1"/>
  <c r="AI1756" i="2" s="1"/>
  <c r="AG1936" i="2"/>
  <c r="AH1936" i="2" s="1"/>
  <c r="AI1936" i="2" s="1"/>
  <c r="AG1951" i="2"/>
  <c r="AH1951" i="2" s="1"/>
  <c r="AI1951" i="2" s="1"/>
  <c r="AG2038" i="2"/>
  <c r="AH2038" i="2" s="1"/>
  <c r="AI2038" i="2" s="1"/>
  <c r="AG2042" i="2"/>
  <c r="AH2042" i="2" s="1"/>
  <c r="AI2042" i="2" s="1"/>
  <c r="AG2044" i="2"/>
  <c r="AH2044" i="2" s="1"/>
  <c r="AI2044" i="2" s="1"/>
  <c r="AG2048" i="2"/>
  <c r="AH2048" i="2" s="1"/>
  <c r="AI2048" i="2" s="1"/>
  <c r="AG2095" i="2"/>
  <c r="AH2095" i="2" s="1"/>
  <c r="AI2095" i="2" s="1"/>
  <c r="AG2101" i="2"/>
  <c r="AH2101" i="2" s="1"/>
  <c r="AI2101" i="2" s="1"/>
  <c r="AG2115" i="2"/>
  <c r="AH2115" i="2" s="1"/>
  <c r="AI2115" i="2" s="1"/>
  <c r="AG2117" i="2"/>
  <c r="AH2117" i="2" s="1"/>
  <c r="AI2117" i="2" s="1"/>
  <c r="AG2127" i="2"/>
  <c r="AH2127" i="2" s="1"/>
  <c r="AI2127" i="2" s="1"/>
  <c r="AG2133" i="2"/>
  <c r="AH2133" i="2" s="1"/>
  <c r="AI2133" i="2" s="1"/>
  <c r="AG2153" i="2"/>
  <c r="AH2153" i="2" s="1"/>
  <c r="AI2153" i="2" s="1"/>
  <c r="AG2169" i="2"/>
  <c r="AH2169" i="2" s="1"/>
  <c r="AI2169" i="2" s="1"/>
  <c r="AG2209" i="2"/>
  <c r="AH2209" i="2" s="1"/>
  <c r="AI2209" i="2" s="1"/>
  <c r="AG2260" i="2"/>
  <c r="AH2260" i="2" s="1"/>
  <c r="AI2260" i="2" s="1"/>
  <c r="AG2289" i="2"/>
  <c r="AH2289" i="2" s="1"/>
  <c r="AI2289" i="2" s="1"/>
  <c r="AG2295" i="2"/>
  <c r="AH2295" i="2" s="1"/>
  <c r="AI2295" i="2" s="1"/>
  <c r="AG2301" i="2"/>
  <c r="AH2301" i="2" s="1"/>
  <c r="AI2301" i="2" s="1"/>
  <c r="AG2342" i="2"/>
  <c r="AH2342" i="2" s="1"/>
  <c r="AI2342" i="2" s="1"/>
  <c r="AG2374" i="2"/>
  <c r="AH2374" i="2" s="1"/>
  <c r="AI2374" i="2" s="1"/>
  <c r="AG2397" i="2"/>
  <c r="AH2397" i="2" s="1"/>
  <c r="AI2397" i="2" s="1"/>
  <c r="AG2408" i="2"/>
  <c r="AH2408" i="2" s="1"/>
  <c r="AI2408" i="2" s="1"/>
  <c r="AG2425" i="2"/>
  <c r="AH2425" i="2" s="1"/>
  <c r="AI2425" i="2" s="1"/>
  <c r="AG2428" i="2"/>
  <c r="AH2428" i="2" s="1"/>
  <c r="AI2428" i="2" s="1"/>
  <c r="AG2434" i="2"/>
  <c r="AH2434" i="2" s="1"/>
  <c r="AI2434" i="2" s="1"/>
  <c r="AG2438" i="2"/>
  <c r="AH2438" i="2" s="1"/>
  <c r="AI2438" i="2" s="1"/>
  <c r="AG2448" i="2"/>
  <c r="AH2448" i="2" s="1"/>
  <c r="AI2448" i="2" s="1"/>
  <c r="AG2461" i="2"/>
  <c r="AH2461" i="2" s="1"/>
  <c r="AI2461" i="2" s="1"/>
  <c r="AG2468" i="2"/>
  <c r="AH2468" i="2" s="1"/>
  <c r="AI2468" i="2" s="1"/>
  <c r="AG2471" i="2"/>
  <c r="AH2471" i="2" s="1"/>
  <c r="AI2471" i="2" s="1"/>
  <c r="AG2478" i="2"/>
  <c r="AH2478" i="2" s="1"/>
  <c r="AI2478" i="2" s="1"/>
  <c r="AG2491" i="2"/>
  <c r="AH2491" i="2" s="1"/>
  <c r="AI2491" i="2" s="1"/>
  <c r="AG2501" i="2"/>
  <c r="AH2501" i="2" s="1"/>
  <c r="AI2501" i="2" s="1"/>
  <c r="AG2503" i="2"/>
  <c r="AH2503" i="2" s="1"/>
  <c r="AI2503" i="2" s="1"/>
  <c r="AG2506" i="2"/>
  <c r="AH2506" i="2" s="1"/>
  <c r="AI2506" i="2" s="1"/>
  <c r="AG2509" i="2"/>
  <c r="AH2509" i="2" s="1"/>
  <c r="AI2509" i="2" s="1"/>
  <c r="AG2523" i="2"/>
  <c r="AH2523" i="2" s="1"/>
  <c r="AI2523" i="2" s="1"/>
  <c r="AG2534" i="2"/>
  <c r="AH2534" i="2" s="1"/>
  <c r="AI2534" i="2" s="1"/>
  <c r="AG2537" i="2"/>
  <c r="AH2537" i="2" s="1"/>
  <c r="AI2537" i="2" s="1"/>
  <c r="AG2548" i="2"/>
  <c r="AH2548" i="2" s="1"/>
  <c r="AI2548" i="2" s="1"/>
  <c r="AG2554" i="2"/>
  <c r="AH2554" i="2" s="1"/>
  <c r="AI2554" i="2" s="1"/>
  <c r="AG2564" i="2"/>
  <c r="AH2564" i="2" s="1"/>
  <c r="AI2564" i="2" s="1"/>
  <c r="AG2571" i="2"/>
  <c r="AH2571" i="2" s="1"/>
  <c r="AI2571" i="2" s="1"/>
  <c r="AG2588" i="2"/>
  <c r="AH2588" i="2" s="1"/>
  <c r="AI2588" i="2" s="1"/>
  <c r="AG2608" i="2"/>
  <c r="AH2608" i="2" s="1"/>
  <c r="AI2608" i="2" s="1"/>
  <c r="AG2610" i="2"/>
  <c r="AH2610" i="2" s="1"/>
  <c r="AI2610" i="2" s="1"/>
  <c r="AG2615" i="2"/>
  <c r="AH2615" i="2" s="1"/>
  <c r="AI2615" i="2" s="1"/>
  <c r="AG2617" i="2"/>
  <c r="AH2617" i="2" s="1"/>
  <c r="AI2617" i="2" s="1"/>
  <c r="AG2622" i="2"/>
  <c r="AH2622" i="2" s="1"/>
  <c r="AI2622" i="2" s="1"/>
  <c r="AG2627" i="2"/>
  <c r="AH2627" i="2" s="1"/>
  <c r="AI2627" i="2" s="1"/>
  <c r="AG2634" i="2"/>
  <c r="AH2634" i="2" s="1"/>
  <c r="AI2634" i="2" s="1"/>
  <c r="AG2639" i="2"/>
  <c r="AH2639" i="2" s="1"/>
  <c r="AI2639" i="2" s="1"/>
  <c r="AG2641" i="2"/>
  <c r="AH2641" i="2" s="1"/>
  <c r="AI2641" i="2" s="1"/>
  <c r="AG2647" i="2"/>
  <c r="AH2647" i="2" s="1"/>
  <c r="AI2647" i="2" s="1"/>
  <c r="AG2652" i="2"/>
  <c r="AH2652" i="2" s="1"/>
  <c r="AI2652" i="2" s="1"/>
  <c r="AG2657" i="2"/>
  <c r="AH2657" i="2" s="1"/>
  <c r="AI2657" i="2" s="1"/>
  <c r="AG2659" i="2"/>
  <c r="AH2659" i="2" s="1"/>
  <c r="AI2659" i="2" s="1"/>
  <c r="AG2674" i="2"/>
  <c r="AH2674" i="2" s="1"/>
  <c r="AI2674" i="2" s="1"/>
  <c r="AG2684" i="2"/>
  <c r="AH2684" i="2" s="1"/>
  <c r="AI2684" i="2" s="1"/>
  <c r="AG2689" i="2"/>
  <c r="AH2689" i="2" s="1"/>
  <c r="AI2689" i="2" s="1"/>
  <c r="AG1140" i="2"/>
  <c r="AH1140" i="2" s="1"/>
  <c r="AI1140" i="2" s="1"/>
  <c r="AG1591" i="2"/>
  <c r="AH1591" i="2" s="1"/>
  <c r="AI1591" i="2" s="1"/>
  <c r="AG1650" i="2"/>
  <c r="AH1650" i="2" s="1"/>
  <c r="AI1650" i="2" s="1"/>
  <c r="AG1666" i="2"/>
  <c r="AH1666" i="2" s="1"/>
  <c r="AI1666" i="2" s="1"/>
  <c r="AG1808" i="2"/>
  <c r="AH1808" i="2" s="1"/>
  <c r="AI1808" i="2" s="1"/>
  <c r="AG1847" i="2"/>
  <c r="AH1847" i="2" s="1"/>
  <c r="AI1847" i="2" s="1"/>
  <c r="AG1875" i="2"/>
  <c r="AH1875" i="2" s="1"/>
  <c r="AI1875" i="2" s="1"/>
  <c r="AG1885" i="2"/>
  <c r="AH1885" i="2" s="1"/>
  <c r="AI1885" i="2" s="1"/>
  <c r="AG1911" i="2"/>
  <c r="AH1911" i="2" s="1"/>
  <c r="AI1911" i="2" s="1"/>
  <c r="AG1988" i="2"/>
  <c r="AH1988" i="2" s="1"/>
  <c r="AI1988" i="2" s="1"/>
  <c r="AG2022" i="2"/>
  <c r="AH2022" i="2" s="1"/>
  <c r="AI2022" i="2" s="1"/>
  <c r="AG2026" i="2"/>
  <c r="AH2026" i="2" s="1"/>
  <c r="AI2026" i="2" s="1"/>
  <c r="AG2028" i="2"/>
  <c r="AH2028" i="2" s="1"/>
  <c r="AI2028" i="2" s="1"/>
  <c r="AG2032" i="2"/>
  <c r="AH2032" i="2" s="1"/>
  <c r="AI2032" i="2" s="1"/>
  <c r="AG2079" i="2"/>
  <c r="AH2079" i="2" s="1"/>
  <c r="AI2079" i="2" s="1"/>
  <c r="AG2083" i="2"/>
  <c r="AH2083" i="2" s="1"/>
  <c r="AI2083" i="2" s="1"/>
  <c r="AG2085" i="2"/>
  <c r="AH2085" i="2" s="1"/>
  <c r="AI2085" i="2" s="1"/>
  <c r="AG2093" i="2"/>
  <c r="AH2093" i="2" s="1"/>
  <c r="AI2093" i="2" s="1"/>
  <c r="AG2113" i="2"/>
  <c r="AH2113" i="2" s="1"/>
  <c r="AI2113" i="2" s="1"/>
  <c r="AG2219" i="2"/>
  <c r="AH2219" i="2" s="1"/>
  <c r="AI2219" i="2" s="1"/>
  <c r="AG2227" i="2"/>
  <c r="AH2227" i="2" s="1"/>
  <c r="AI2227" i="2" s="1"/>
  <c r="AG2235" i="2"/>
  <c r="AH2235" i="2" s="1"/>
  <c r="AI2235" i="2" s="1"/>
  <c r="AG2266" i="2"/>
  <c r="AH2266" i="2" s="1"/>
  <c r="AI2266" i="2" s="1"/>
  <c r="AG2268" i="2"/>
  <c r="AH2268" i="2" s="1"/>
  <c r="AI2268" i="2" s="1"/>
  <c r="AG2276" i="2"/>
  <c r="AH2276" i="2" s="1"/>
  <c r="AI2276" i="2" s="1"/>
  <c r="AG2332" i="2"/>
  <c r="AH2332" i="2" s="1"/>
  <c r="AI2332" i="2" s="1"/>
  <c r="AG2338" i="2"/>
  <c r="AH2338" i="2" s="1"/>
  <c r="AI2338" i="2" s="1"/>
  <c r="AG2351" i="2"/>
  <c r="AH2351" i="2" s="1"/>
  <c r="AI2351" i="2" s="1"/>
  <c r="AG2354" i="2"/>
  <c r="AH2354" i="2" s="1"/>
  <c r="AI2354" i="2" s="1"/>
  <c r="AG2371" i="2"/>
  <c r="AH2371" i="2" s="1"/>
  <c r="AI2371" i="2" s="1"/>
  <c r="AG2388" i="2"/>
  <c r="AH2388" i="2" s="1"/>
  <c r="AI2388" i="2" s="1"/>
  <c r="AG2394" i="2"/>
  <c r="AH2394" i="2" s="1"/>
  <c r="AI2394" i="2" s="1"/>
  <c r="AG2409" i="2"/>
  <c r="AH2409" i="2" s="1"/>
  <c r="AI2409" i="2" s="1"/>
  <c r="AG2415" i="2"/>
  <c r="AH2415" i="2" s="1"/>
  <c r="AI2415" i="2" s="1"/>
  <c r="AG2418" i="2"/>
  <c r="AH2418" i="2" s="1"/>
  <c r="AI2418" i="2" s="1"/>
  <c r="AG2435" i="2"/>
  <c r="AH2435" i="2" s="1"/>
  <c r="AI2435" i="2" s="1"/>
  <c r="AG2452" i="2"/>
  <c r="AH2452" i="2" s="1"/>
  <c r="AI2452" i="2" s="1"/>
  <c r="AG2458" i="2"/>
  <c r="AH2458" i="2" s="1"/>
  <c r="AI2458" i="2" s="1"/>
  <c r="AG2462" i="2"/>
  <c r="AH2462" i="2" s="1"/>
  <c r="AI2462" i="2" s="1"/>
  <c r="AG2465" i="2"/>
  <c r="AH2465" i="2" s="1"/>
  <c r="AI2465" i="2" s="1"/>
  <c r="AG2475" i="2"/>
  <c r="AH2475" i="2" s="1"/>
  <c r="AI2475" i="2" s="1"/>
  <c r="AG2485" i="2"/>
  <c r="AH2485" i="2" s="1"/>
  <c r="AI2485" i="2" s="1"/>
  <c r="AG2488" i="2"/>
  <c r="AH2488" i="2" s="1"/>
  <c r="AI2488" i="2" s="1"/>
  <c r="AG2495" i="2"/>
  <c r="AH2495" i="2" s="1"/>
  <c r="AI2495" i="2" s="1"/>
  <c r="AG2504" i="2"/>
  <c r="AH2504" i="2" s="1"/>
  <c r="AI2504" i="2" s="1"/>
  <c r="AG2515" i="2"/>
  <c r="AH2515" i="2" s="1"/>
  <c r="AI2515" i="2" s="1"/>
  <c r="AG2526" i="2"/>
  <c r="AH2526" i="2" s="1"/>
  <c r="AI2526" i="2" s="1"/>
  <c r="AG2540" i="2"/>
  <c r="AH2540" i="2" s="1"/>
  <c r="AI2540" i="2" s="1"/>
  <c r="AG2551" i="2"/>
  <c r="AH2551" i="2" s="1"/>
  <c r="AI2551" i="2" s="1"/>
  <c r="AG2557" i="2"/>
  <c r="AH2557" i="2" s="1"/>
  <c r="AI2557" i="2" s="1"/>
  <c r="AG2562" i="2"/>
  <c r="AH2562" i="2" s="1"/>
  <c r="AI2562" i="2" s="1"/>
  <c r="AG2574" i="2"/>
  <c r="AH2574" i="2" s="1"/>
  <c r="AI2574" i="2" s="1"/>
  <c r="AG2581" i="2"/>
  <c r="AH2581" i="2" s="1"/>
  <c r="AI2581" i="2" s="1"/>
  <c r="AG2586" i="2"/>
  <c r="AH2586" i="2" s="1"/>
  <c r="AI2586" i="2" s="1"/>
  <c r="AG2591" i="2"/>
  <c r="AH2591" i="2" s="1"/>
  <c r="AI2591" i="2" s="1"/>
  <c r="AG2593" i="2"/>
  <c r="AH2593" i="2" s="1"/>
  <c r="AI2593" i="2" s="1"/>
  <c r="AG2598" i="2"/>
  <c r="AH2598" i="2" s="1"/>
  <c r="AI2598" i="2" s="1"/>
  <c r="AG2603" i="2"/>
  <c r="AH2603" i="2" s="1"/>
  <c r="AI2603" i="2" s="1"/>
  <c r="AG2620" i="2"/>
  <c r="AH2620" i="2" s="1"/>
  <c r="AI2620" i="2" s="1"/>
  <c r="AG2662" i="2"/>
  <c r="AH2662" i="2" s="1"/>
  <c r="AI2662" i="2" s="1"/>
  <c r="AG2672" i="2"/>
  <c r="AH2672" i="2" s="1"/>
  <c r="AI2672" i="2" s="1"/>
  <c r="AG1258" i="2"/>
  <c r="AH1258" i="2" s="1"/>
  <c r="AI1258" i="2" s="1"/>
  <c r="AG1374" i="2"/>
  <c r="AH1374" i="2" s="1"/>
  <c r="AI1374" i="2" s="1"/>
  <c r="AG1531" i="2"/>
  <c r="AH1531" i="2" s="1"/>
  <c r="AI1531" i="2" s="1"/>
  <c r="AG1751" i="2"/>
  <c r="AH1751" i="2" s="1"/>
  <c r="AI1751" i="2" s="1"/>
  <c r="AG1797" i="2"/>
  <c r="AH1797" i="2" s="1"/>
  <c r="AI1797" i="2" s="1"/>
  <c r="AG1922" i="2"/>
  <c r="AH1922" i="2" s="1"/>
  <c r="AI1922" i="2" s="1"/>
  <c r="AG1932" i="2"/>
  <c r="AH1932" i="2" s="1"/>
  <c r="AI1932" i="2" s="1"/>
  <c r="AG1963" i="2"/>
  <c r="AH1963" i="2" s="1"/>
  <c r="AI1963" i="2" s="1"/>
  <c r="AG1976" i="2"/>
  <c r="AH1976" i="2" s="1"/>
  <c r="AI1976" i="2" s="1"/>
  <c r="AG2006" i="2"/>
  <c r="AH2006" i="2" s="1"/>
  <c r="AI2006" i="2" s="1"/>
  <c r="AG2010" i="2"/>
  <c r="AH2010" i="2" s="1"/>
  <c r="AI2010" i="2" s="1"/>
  <c r="AG2012" i="2"/>
  <c r="AH2012" i="2" s="1"/>
  <c r="AI2012" i="2" s="1"/>
  <c r="AG2016" i="2"/>
  <c r="AH2016" i="2" s="1"/>
  <c r="AI2016" i="2" s="1"/>
  <c r="AG2063" i="2"/>
  <c r="AH2063" i="2" s="1"/>
  <c r="AI2063" i="2" s="1"/>
  <c r="AG2067" i="2"/>
  <c r="AH2067" i="2" s="1"/>
  <c r="AI2067" i="2" s="1"/>
  <c r="AG2069" i="2"/>
  <c r="AH2069" i="2" s="1"/>
  <c r="AI2069" i="2" s="1"/>
  <c r="AG2089" i="2"/>
  <c r="AH2089" i="2" s="1"/>
  <c r="AI2089" i="2" s="1"/>
  <c r="AG2184" i="2"/>
  <c r="AH2184" i="2" s="1"/>
  <c r="AI2184" i="2" s="1"/>
  <c r="AG2194" i="2"/>
  <c r="AH2194" i="2" s="1"/>
  <c r="AI2194" i="2" s="1"/>
  <c r="AG2229" i="2"/>
  <c r="AH2229" i="2" s="1"/>
  <c r="AI2229" i="2" s="1"/>
  <c r="AG2239" i="2"/>
  <c r="AH2239" i="2" s="1"/>
  <c r="AI2239" i="2" s="1"/>
  <c r="AG2274" i="2"/>
  <c r="AH2274" i="2" s="1"/>
  <c r="AI2274" i="2" s="1"/>
  <c r="AG2284" i="2"/>
  <c r="AH2284" i="2" s="1"/>
  <c r="AI2284" i="2" s="1"/>
  <c r="AG2314" i="2"/>
  <c r="AH2314" i="2" s="1"/>
  <c r="AI2314" i="2" s="1"/>
  <c r="AG2318" i="2"/>
  <c r="AH2318" i="2" s="1"/>
  <c r="AI2318" i="2" s="1"/>
  <c r="AG2348" i="2"/>
  <c r="AH2348" i="2" s="1"/>
  <c r="AI2348" i="2" s="1"/>
  <c r="AG2368" i="2"/>
  <c r="AH2368" i="2" s="1"/>
  <c r="AI2368" i="2" s="1"/>
  <c r="AG2385" i="2"/>
  <c r="AH2385" i="2" s="1"/>
  <c r="AI2385" i="2" s="1"/>
  <c r="AG2391" i="2"/>
  <c r="AH2391" i="2" s="1"/>
  <c r="AI2391" i="2" s="1"/>
  <c r="AG2412" i="2"/>
  <c r="AH2412" i="2" s="1"/>
  <c r="AI2412" i="2" s="1"/>
  <c r="AG2419" i="2"/>
  <c r="AH2419" i="2" s="1"/>
  <c r="AI2419" i="2" s="1"/>
  <c r="AG2422" i="2"/>
  <c r="AH2422" i="2" s="1"/>
  <c r="AI2422" i="2" s="1"/>
  <c r="AG2432" i="2"/>
  <c r="AH2432" i="2" s="1"/>
  <c r="AI2432" i="2" s="1"/>
  <c r="AG2442" i="2"/>
  <c r="AH2442" i="2" s="1"/>
  <c r="AI2442" i="2" s="1"/>
  <c r="AG2445" i="2"/>
  <c r="AH2445" i="2" s="1"/>
  <c r="AI2445" i="2" s="1"/>
  <c r="AG2449" i="2"/>
  <c r="AH2449" i="2" s="1"/>
  <c r="AI2449" i="2" s="1"/>
  <c r="AG2455" i="2"/>
  <c r="AH2455" i="2" s="1"/>
  <c r="AI2455" i="2" s="1"/>
  <c r="AG2472" i="2"/>
  <c r="AH2472" i="2" s="1"/>
  <c r="AI2472" i="2" s="1"/>
  <c r="AG2489" i="2"/>
  <c r="AH2489" i="2" s="1"/>
  <c r="AI2489" i="2" s="1"/>
  <c r="AG2492" i="2"/>
  <c r="AH2492" i="2" s="1"/>
  <c r="AI2492" i="2" s="1"/>
  <c r="AG2498" i="2"/>
  <c r="AH2498" i="2" s="1"/>
  <c r="AI2498" i="2" s="1"/>
  <c r="AG2507" i="2"/>
  <c r="AH2507" i="2" s="1"/>
  <c r="AI2507" i="2" s="1"/>
  <c r="AG2510" i="2"/>
  <c r="AH2510" i="2" s="1"/>
  <c r="AI2510" i="2" s="1"/>
  <c r="AG2518" i="2"/>
  <c r="AH2518" i="2" s="1"/>
  <c r="AI2518" i="2" s="1"/>
  <c r="AG2521" i="2"/>
  <c r="AH2521" i="2" s="1"/>
  <c r="AI2521" i="2" s="1"/>
  <c r="AG2529" i="2"/>
  <c r="AH2529" i="2" s="1"/>
  <c r="AI2529" i="2" s="1"/>
  <c r="AG2532" i="2"/>
  <c r="AH2532" i="2" s="1"/>
  <c r="AI2532" i="2" s="1"/>
  <c r="AG2543" i="2"/>
  <c r="AH2543" i="2" s="1"/>
  <c r="AI2543" i="2" s="1"/>
  <c r="AG2544" i="2"/>
  <c r="AH2544" i="2" s="1"/>
  <c r="AI2544" i="2" s="1"/>
  <c r="AG2546" i="2"/>
  <c r="AH2546" i="2" s="1"/>
  <c r="AI2546" i="2" s="1"/>
  <c r="AG2549" i="2"/>
  <c r="AH2549" i="2" s="1"/>
  <c r="AI2549" i="2" s="1"/>
  <c r="AG2552" i="2"/>
  <c r="AH2552" i="2" s="1"/>
  <c r="AI2552" i="2" s="1"/>
  <c r="AG2560" i="2"/>
  <c r="AH2560" i="2" s="1"/>
  <c r="AI2560" i="2" s="1"/>
  <c r="AG2567" i="2"/>
  <c r="AH2567" i="2" s="1"/>
  <c r="AI2567" i="2" s="1"/>
  <c r="AG2569" i="2"/>
  <c r="AH2569" i="2" s="1"/>
  <c r="AI2569" i="2" s="1"/>
  <c r="AG2579" i="2"/>
  <c r="AH2579" i="2" s="1"/>
  <c r="AI2579" i="2" s="1"/>
  <c r="AG2596" i="2"/>
  <c r="AH2596" i="2" s="1"/>
  <c r="AI2596" i="2" s="1"/>
  <c r="AG2606" i="2"/>
  <c r="AH2606" i="2" s="1"/>
  <c r="AI2606" i="2" s="1"/>
  <c r="AG2613" i="2"/>
  <c r="AH2613" i="2" s="1"/>
  <c r="AI2613" i="2" s="1"/>
  <c r="AG2618" i="2"/>
  <c r="AH2618" i="2" s="1"/>
  <c r="AI2618" i="2" s="1"/>
  <c r="AG2632" i="2"/>
  <c r="AH2632" i="2" s="1"/>
  <c r="AI2632" i="2" s="1"/>
  <c r="AG2637" i="2"/>
  <c r="AH2637" i="2" s="1"/>
  <c r="AI2637" i="2" s="1"/>
  <c r="AG2648" i="2"/>
  <c r="AH2648" i="2" s="1"/>
  <c r="AI2648" i="2" s="1"/>
  <c r="AG2650" i="2"/>
  <c r="AH2650" i="2" s="1"/>
  <c r="AI2650" i="2" s="1"/>
  <c r="AG2660" i="2"/>
  <c r="AH2660" i="2" s="1"/>
  <c r="AI2660" i="2" s="1"/>
  <c r="AG2665" i="2"/>
  <c r="AH2665" i="2" s="1"/>
  <c r="AI2665" i="2" s="1"/>
  <c r="AG2667" i="2"/>
  <c r="AH2667" i="2" s="1"/>
  <c r="AI2667" i="2" s="1"/>
  <c r="AG2682" i="2"/>
  <c r="AH2682" i="2" s="1"/>
  <c r="AI2682" i="2" s="1"/>
  <c r="AG1391" i="2"/>
  <c r="AH1391" i="2" s="1"/>
  <c r="AI1391" i="2" s="1"/>
  <c r="AG1437" i="2"/>
  <c r="AH1437" i="2" s="1"/>
  <c r="AI1437" i="2" s="1"/>
  <c r="AG1517" i="2"/>
  <c r="AH1517" i="2" s="1"/>
  <c r="AI1517" i="2" s="1"/>
  <c r="AG1594" i="2"/>
  <c r="AH1594" i="2" s="1"/>
  <c r="AI1594" i="2" s="1"/>
  <c r="AG1610" i="2"/>
  <c r="AH1610" i="2" s="1"/>
  <c r="AI1610" i="2" s="1"/>
  <c r="AG1725" i="2"/>
  <c r="AH1725" i="2" s="1"/>
  <c r="AI1725" i="2" s="1"/>
  <c r="AG1743" i="2"/>
  <c r="AH1743" i="2" s="1"/>
  <c r="AI1743" i="2" s="1"/>
  <c r="AG1865" i="2"/>
  <c r="AH1865" i="2" s="1"/>
  <c r="AI1865" i="2" s="1"/>
  <c r="AG1953" i="2"/>
  <c r="AH1953" i="2" s="1"/>
  <c r="AI1953" i="2" s="1"/>
  <c r="AG1996" i="2"/>
  <c r="AH1996" i="2" s="1"/>
  <c r="AI1996" i="2" s="1"/>
  <c r="AG2000" i="2"/>
  <c r="AH2000" i="2" s="1"/>
  <c r="AI2000" i="2" s="1"/>
  <c r="AG2047" i="2"/>
  <c r="AH2047" i="2" s="1"/>
  <c r="AI2047" i="2" s="1"/>
  <c r="AG2051" i="2"/>
  <c r="AH2051" i="2" s="1"/>
  <c r="AI2051" i="2" s="1"/>
  <c r="AG2053" i="2"/>
  <c r="AH2053" i="2" s="1"/>
  <c r="AI2053" i="2" s="1"/>
  <c r="AG2114" i="2"/>
  <c r="AH2114" i="2" s="1"/>
  <c r="AI2114" i="2" s="1"/>
  <c r="AG2126" i="2"/>
  <c r="AH2126" i="2" s="1"/>
  <c r="AI2126" i="2" s="1"/>
  <c r="AG2146" i="2"/>
  <c r="AH2146" i="2" s="1"/>
  <c r="AI2146" i="2" s="1"/>
  <c r="AG2154" i="2"/>
  <c r="AH2154" i="2" s="1"/>
  <c r="AI2154" i="2" s="1"/>
  <c r="AG2160" i="2"/>
  <c r="AH2160" i="2" s="1"/>
  <c r="AI2160" i="2" s="1"/>
  <c r="AG2166" i="2"/>
  <c r="AH2166" i="2" s="1"/>
  <c r="AI2166" i="2" s="1"/>
  <c r="AG2176" i="2"/>
  <c r="AH2176" i="2" s="1"/>
  <c r="AI2176" i="2" s="1"/>
  <c r="AG2196" i="2"/>
  <c r="AH2196" i="2" s="1"/>
  <c r="AI2196" i="2" s="1"/>
  <c r="AG2204" i="2"/>
  <c r="AH2204" i="2" s="1"/>
  <c r="AI2204" i="2" s="1"/>
  <c r="AG2241" i="2"/>
  <c r="AH2241" i="2" s="1"/>
  <c r="AI2241" i="2" s="1"/>
  <c r="AG2247" i="2"/>
  <c r="AH2247" i="2" s="1"/>
  <c r="AI2247" i="2" s="1"/>
  <c r="AG2282" i="2"/>
  <c r="AH2282" i="2" s="1"/>
  <c r="AI2282" i="2" s="1"/>
  <c r="AG2292" i="2"/>
  <c r="AH2292" i="2" s="1"/>
  <c r="AI2292" i="2" s="1"/>
  <c r="AG2304" i="2"/>
  <c r="AH2304" i="2" s="1"/>
  <c r="AI2304" i="2" s="1"/>
  <c r="AG2308" i="2"/>
  <c r="AH2308" i="2" s="1"/>
  <c r="AI2308" i="2" s="1"/>
  <c r="AG2312" i="2"/>
  <c r="AH2312" i="2" s="1"/>
  <c r="AI2312" i="2" s="1"/>
  <c r="AG2345" i="2"/>
  <c r="AH2345" i="2" s="1"/>
  <c r="AI2345" i="2" s="1"/>
  <c r="AG2365" i="2"/>
  <c r="AH2365" i="2" s="1"/>
  <c r="AI2365" i="2" s="1"/>
  <c r="AG2382" i="2"/>
  <c r="AH2382" i="2" s="1"/>
  <c r="AI2382" i="2" s="1"/>
  <c r="AG2416" i="2"/>
  <c r="AH2416" i="2" s="1"/>
  <c r="AI2416" i="2" s="1"/>
  <c r="AG2429" i="2"/>
  <c r="AH2429" i="2" s="1"/>
  <c r="AI2429" i="2" s="1"/>
  <c r="AG2436" i="2"/>
  <c r="AH2436" i="2" s="1"/>
  <c r="AI2436" i="2" s="1"/>
  <c r="AG2439" i="2"/>
  <c r="AH2439" i="2" s="1"/>
  <c r="AI2439" i="2" s="1"/>
  <c r="AG2446" i="2"/>
  <c r="AH2446" i="2" s="1"/>
  <c r="AI2446" i="2" s="1"/>
  <c r="AG2459" i="2"/>
  <c r="AH2459" i="2" s="1"/>
  <c r="AI2459" i="2" s="1"/>
  <c r="AG2469" i="2"/>
  <c r="AH2469" i="2" s="1"/>
  <c r="AI2469" i="2" s="1"/>
  <c r="AG2473" i="2"/>
  <c r="AH2473" i="2" s="1"/>
  <c r="AI2473" i="2" s="1"/>
  <c r="AG2479" i="2"/>
  <c r="AH2479" i="2" s="1"/>
  <c r="AI2479" i="2" s="1"/>
  <c r="AG2482" i="2"/>
  <c r="AH2482" i="2" s="1"/>
  <c r="AI2482" i="2" s="1"/>
  <c r="AG2499" i="2"/>
  <c r="AH2499" i="2" s="1"/>
  <c r="AI2499" i="2" s="1"/>
  <c r="AG2538" i="2"/>
  <c r="AH2538" i="2" s="1"/>
  <c r="AI2538" i="2" s="1"/>
  <c r="AG2541" i="2"/>
  <c r="AH2541" i="2" s="1"/>
  <c r="AI2541" i="2" s="1"/>
  <c r="AG2555" i="2"/>
  <c r="AH2555" i="2" s="1"/>
  <c r="AI2555" i="2" s="1"/>
  <c r="AG2565" i="2"/>
  <c r="AH2565" i="2" s="1"/>
  <c r="AI2565" i="2" s="1"/>
  <c r="AG2572" i="2"/>
  <c r="AH2572" i="2" s="1"/>
  <c r="AI2572" i="2" s="1"/>
  <c r="AG2584" i="2"/>
  <c r="AH2584" i="2" s="1"/>
  <c r="AI2584" i="2" s="1"/>
  <c r="AG2589" i="2"/>
  <c r="AH2589" i="2" s="1"/>
  <c r="AI2589" i="2" s="1"/>
  <c r="AG2594" i="2"/>
  <c r="AH2594" i="2" s="1"/>
  <c r="AI2594" i="2" s="1"/>
  <c r="AG2599" i="2"/>
  <c r="AH2599" i="2" s="1"/>
  <c r="AI2599" i="2" s="1"/>
  <c r="AG2601" i="2"/>
  <c r="AH2601" i="2" s="1"/>
  <c r="AI2601" i="2" s="1"/>
  <c r="AG2611" i="2"/>
  <c r="AH2611" i="2" s="1"/>
  <c r="AI2611" i="2" s="1"/>
  <c r="AG2623" i="2"/>
  <c r="AH2623" i="2" s="1"/>
  <c r="AI2623" i="2" s="1"/>
  <c r="AG2625" i="2"/>
  <c r="AH2625" i="2" s="1"/>
  <c r="AI2625" i="2" s="1"/>
  <c r="AG2630" i="2"/>
  <c r="AH2630" i="2" s="1"/>
  <c r="AI2630" i="2" s="1"/>
  <c r="AG2640" i="2"/>
  <c r="AH2640" i="2" s="1"/>
  <c r="AI2640" i="2" s="1"/>
  <c r="AG2642" i="2"/>
  <c r="AH2642" i="2" s="1"/>
  <c r="AI2642" i="2" s="1"/>
  <c r="AG2644" i="2"/>
  <c r="AH2644" i="2" s="1"/>
  <c r="AI2644" i="2" s="1"/>
  <c r="AG2646" i="2"/>
  <c r="AH2646" i="2" s="1"/>
  <c r="AI2646" i="2" s="1"/>
  <c r="AG2653" i="2"/>
  <c r="AH2653" i="2" s="1"/>
  <c r="AI2653" i="2" s="1"/>
  <c r="AG2655" i="2"/>
  <c r="AH2655" i="2" s="1"/>
  <c r="AI2655" i="2" s="1"/>
  <c r="AG2670" i="2"/>
  <c r="AH2670" i="2" s="1"/>
  <c r="AI2670" i="2" s="1"/>
  <c r="AG2680" i="2"/>
  <c r="AH2680" i="2" s="1"/>
  <c r="AI2680" i="2" s="1"/>
  <c r="AG1114" i="2"/>
  <c r="AH1114" i="2" s="1"/>
  <c r="AI1114" i="2" s="1"/>
  <c r="AG1669" i="2"/>
  <c r="AH1669" i="2" s="1"/>
  <c r="AI1669" i="2" s="1"/>
  <c r="AG1687" i="2"/>
  <c r="AH1687" i="2" s="1"/>
  <c r="AI1687" i="2" s="1"/>
  <c r="AG1844" i="2"/>
  <c r="AH1844" i="2" s="1"/>
  <c r="AI1844" i="2" s="1"/>
  <c r="AG1913" i="2"/>
  <c r="AH1913" i="2" s="1"/>
  <c r="AI1913" i="2" s="1"/>
  <c r="AG1939" i="2"/>
  <c r="AH1939" i="2" s="1"/>
  <c r="AI1939" i="2" s="1"/>
  <c r="AG1959" i="2"/>
  <c r="AH1959" i="2" s="1"/>
  <c r="AI1959" i="2" s="1"/>
  <c r="AG2031" i="2"/>
  <c r="AH2031" i="2" s="1"/>
  <c r="AI2031" i="2" s="1"/>
  <c r="AG2035" i="2"/>
  <c r="AH2035" i="2" s="1"/>
  <c r="AI2035" i="2" s="1"/>
  <c r="AG2037" i="2"/>
  <c r="AH2037" i="2" s="1"/>
  <c r="AI2037" i="2" s="1"/>
  <c r="AG2106" i="2"/>
  <c r="AH2106" i="2" s="1"/>
  <c r="AI2106" i="2" s="1"/>
  <c r="AG2116" i="2"/>
  <c r="AH2116" i="2" s="1"/>
  <c r="AI2116" i="2" s="1"/>
  <c r="AG2118" i="2"/>
  <c r="AH2118" i="2" s="1"/>
  <c r="AI2118" i="2" s="1"/>
  <c r="AG2120" i="2"/>
  <c r="AH2120" i="2" s="1"/>
  <c r="AI2120" i="2" s="1"/>
  <c r="AG2148" i="2"/>
  <c r="AH2148" i="2" s="1"/>
  <c r="AI2148" i="2" s="1"/>
  <c r="AG2156" i="2"/>
  <c r="AH2156" i="2" s="1"/>
  <c r="AI2156" i="2" s="1"/>
  <c r="AG2208" i="2"/>
  <c r="AH2208" i="2" s="1"/>
  <c r="AI2208" i="2" s="1"/>
  <c r="AG2210" i="2"/>
  <c r="AH2210" i="2" s="1"/>
  <c r="AI2210" i="2" s="1"/>
  <c r="AG2218" i="2"/>
  <c r="AH2218" i="2" s="1"/>
  <c r="AI2218" i="2" s="1"/>
  <c r="AG2290" i="2"/>
  <c r="AH2290" i="2" s="1"/>
  <c r="AI2290" i="2" s="1"/>
  <c r="AG2341" i="2"/>
  <c r="AH2341" i="2" s="1"/>
  <c r="AI2341" i="2" s="1"/>
  <c r="AG2361" i="2"/>
  <c r="AH2361" i="2" s="1"/>
  <c r="AI2361" i="2" s="1"/>
  <c r="AG2364" i="2"/>
  <c r="AH2364" i="2" s="1"/>
  <c r="AI2364" i="2" s="1"/>
  <c r="AG2370" i="2"/>
  <c r="AH2370" i="2" s="1"/>
  <c r="AI2370" i="2" s="1"/>
  <c r="AG2384" i="2"/>
  <c r="AH2384" i="2" s="1"/>
  <c r="AI2384" i="2" s="1"/>
  <c r="AG2404" i="2"/>
  <c r="AH2404" i="2" s="1"/>
  <c r="AI2404" i="2" s="1"/>
  <c r="AG2406" i="2"/>
  <c r="AH2406" i="2" s="1"/>
  <c r="AI2406" i="2" s="1"/>
  <c r="AG2420" i="2"/>
  <c r="AH2420" i="2" s="1"/>
  <c r="AI2420" i="2" s="1"/>
  <c r="AG2426" i="2"/>
  <c r="AH2426" i="2" s="1"/>
  <c r="AI2426" i="2" s="1"/>
  <c r="AG2430" i="2"/>
  <c r="AH2430" i="2" s="1"/>
  <c r="AI2430" i="2" s="1"/>
  <c r="AG2433" i="2"/>
  <c r="AH2433" i="2" s="1"/>
  <c r="AI2433" i="2" s="1"/>
  <c r="AG2443" i="2"/>
  <c r="AH2443" i="2" s="1"/>
  <c r="AI2443" i="2" s="1"/>
  <c r="AG2453" i="2"/>
  <c r="AH2453" i="2" s="1"/>
  <c r="AI2453" i="2" s="1"/>
  <c r="AG2456" i="2"/>
  <c r="AH2456" i="2" s="1"/>
  <c r="AI2456" i="2" s="1"/>
  <c r="AG2463" i="2"/>
  <c r="AH2463" i="2" s="1"/>
  <c r="AI2463" i="2" s="1"/>
  <c r="AG2476" i="2"/>
  <c r="AH2476" i="2" s="1"/>
  <c r="AI2476" i="2" s="1"/>
  <c r="AG2483" i="2"/>
  <c r="AH2483" i="2" s="1"/>
  <c r="AI2483" i="2" s="1"/>
  <c r="AG2486" i="2"/>
  <c r="AH2486" i="2" s="1"/>
  <c r="AI2486" i="2" s="1"/>
  <c r="AG2496" i="2"/>
  <c r="AH2496" i="2" s="1"/>
  <c r="AI2496" i="2" s="1"/>
  <c r="AG2502" i="2"/>
  <c r="AH2502" i="2" s="1"/>
  <c r="AI2502" i="2" s="1"/>
  <c r="AG2513" i="2"/>
  <c r="AH2513" i="2" s="1"/>
  <c r="AI2513" i="2" s="1"/>
  <c r="AG2524" i="2"/>
  <c r="AH2524" i="2" s="1"/>
  <c r="AI2524" i="2" s="1"/>
  <c r="AG2530" i="2"/>
  <c r="AH2530" i="2" s="1"/>
  <c r="AI2530" i="2" s="1"/>
  <c r="AG2533" i="2"/>
  <c r="AH2533" i="2" s="1"/>
  <c r="AI2533" i="2" s="1"/>
  <c r="AG2535" i="2"/>
  <c r="AH2535" i="2" s="1"/>
  <c r="AI2535" i="2" s="1"/>
  <c r="AG2547" i="2"/>
  <c r="AH2547" i="2" s="1"/>
  <c r="AI2547" i="2" s="1"/>
  <c r="AG2558" i="2"/>
  <c r="AH2558" i="2" s="1"/>
  <c r="AI2558" i="2" s="1"/>
  <c r="AG2563" i="2"/>
  <c r="AH2563" i="2" s="1"/>
  <c r="AI2563" i="2" s="1"/>
  <c r="AG2570" i="2"/>
  <c r="AH2570" i="2" s="1"/>
  <c r="AI2570" i="2" s="1"/>
  <c r="AG2575" i="2"/>
  <c r="AH2575" i="2" s="1"/>
  <c r="AI2575" i="2" s="1"/>
  <c r="AG2577" i="2"/>
  <c r="AH2577" i="2" s="1"/>
  <c r="AI2577" i="2" s="1"/>
  <c r="AG2592" i="2"/>
  <c r="AH2592" i="2" s="1"/>
  <c r="AI2592" i="2" s="1"/>
  <c r="AG2604" i="2"/>
  <c r="AH2604" i="2" s="1"/>
  <c r="AI2604" i="2" s="1"/>
  <c r="AG2616" i="2"/>
  <c r="AH2616" i="2" s="1"/>
  <c r="AI2616" i="2" s="1"/>
  <c r="AG2628" i="2"/>
  <c r="AH2628" i="2" s="1"/>
  <c r="AI2628" i="2" s="1"/>
  <c r="AG2635" i="2"/>
  <c r="AH2635" i="2" s="1"/>
  <c r="AI2635" i="2" s="1"/>
  <c r="AG2658" i="2"/>
  <c r="AH2658" i="2" s="1"/>
  <c r="AI2658" i="2" s="1"/>
  <c r="AG2668" i="2"/>
  <c r="AH2668" i="2" s="1"/>
  <c r="AI2668" i="2" s="1"/>
  <c r="AG2673" i="2"/>
  <c r="AH2673" i="2" s="1"/>
  <c r="AI2673" i="2" s="1"/>
  <c r="AG2675" i="2"/>
  <c r="AH2675" i="2" s="1"/>
  <c r="AI2675" i="2" s="1"/>
  <c r="AG1059" i="2"/>
  <c r="AH1059" i="2" s="1"/>
  <c r="AI1059" i="2" s="1"/>
  <c r="AG1519" i="2"/>
  <c r="AH1519" i="2" s="1"/>
  <c r="AI1519" i="2" s="1"/>
  <c r="AG1613" i="2"/>
  <c r="AH1613" i="2" s="1"/>
  <c r="AI1613" i="2" s="1"/>
  <c r="AG1629" i="2"/>
  <c r="AH1629" i="2" s="1"/>
  <c r="AI1629" i="2" s="1"/>
  <c r="AG1679" i="2"/>
  <c r="AH1679" i="2" s="1"/>
  <c r="AI1679" i="2" s="1"/>
  <c r="AG1793" i="2"/>
  <c r="AH1793" i="2" s="1"/>
  <c r="AI1793" i="2" s="1"/>
  <c r="AG1877" i="2"/>
  <c r="AH1877" i="2" s="1"/>
  <c r="AI1877" i="2" s="1"/>
  <c r="AG1934" i="2"/>
  <c r="AH1934" i="2" s="1"/>
  <c r="AI1934" i="2" s="1"/>
  <c r="AG1960" i="2"/>
  <c r="AH1960" i="2" s="1"/>
  <c r="AI1960" i="2" s="1"/>
  <c r="AG1965" i="2"/>
  <c r="AH1965" i="2" s="1"/>
  <c r="AI1965" i="2" s="1"/>
  <c r="AG1982" i="2"/>
  <c r="AH1982" i="2" s="1"/>
  <c r="AI1982" i="2" s="1"/>
  <c r="AG2015" i="2"/>
  <c r="AH2015" i="2" s="1"/>
  <c r="AI2015" i="2" s="1"/>
  <c r="AG2019" i="2"/>
  <c r="AH2019" i="2" s="1"/>
  <c r="AI2019" i="2" s="1"/>
  <c r="AG2021" i="2"/>
  <c r="AH2021" i="2" s="1"/>
  <c r="AI2021" i="2" s="1"/>
  <c r="AG2086" i="2"/>
  <c r="AH2086" i="2" s="1"/>
  <c r="AI2086" i="2" s="1"/>
  <c r="AG2108" i="2"/>
  <c r="AH2108" i="2" s="1"/>
  <c r="AI2108" i="2" s="1"/>
  <c r="AG2222" i="2"/>
  <c r="AH2222" i="2" s="1"/>
  <c r="AI2222" i="2" s="1"/>
  <c r="AG2224" i="2"/>
  <c r="AH2224" i="2" s="1"/>
  <c r="AI2224" i="2" s="1"/>
  <c r="AG2232" i="2"/>
  <c r="AH2232" i="2" s="1"/>
  <c r="AI2232" i="2" s="1"/>
  <c r="AG2265" i="2"/>
  <c r="AH2265" i="2" s="1"/>
  <c r="AI2265" i="2" s="1"/>
  <c r="AG2321" i="2"/>
  <c r="AH2321" i="2" s="1"/>
  <c r="AI2321" i="2" s="1"/>
  <c r="AG2327" i="2"/>
  <c r="AH2327" i="2" s="1"/>
  <c r="AI2327" i="2" s="1"/>
  <c r="AG2329" i="2"/>
  <c r="AH2329" i="2" s="1"/>
  <c r="AI2329" i="2" s="1"/>
  <c r="AG2331" i="2"/>
  <c r="AH2331" i="2" s="1"/>
  <c r="AI2331" i="2" s="1"/>
  <c r="AG2398" i="2"/>
  <c r="AH2398" i="2" s="1"/>
  <c r="AI2398" i="2" s="1"/>
  <c r="AG2401" i="2"/>
  <c r="AH2401" i="2" s="1"/>
  <c r="AI2401" i="2" s="1"/>
  <c r="AG2403" i="2"/>
  <c r="AH2403" i="2" s="1"/>
  <c r="AI2403" i="2" s="1"/>
  <c r="AG2405" i="2"/>
  <c r="AH2405" i="2" s="1"/>
  <c r="AI2405" i="2" s="1"/>
  <c r="AG2410" i="2"/>
  <c r="AH2410" i="2" s="1"/>
  <c r="AI2410" i="2" s="1"/>
  <c r="AG2413" i="2"/>
  <c r="AH2413" i="2" s="1"/>
  <c r="AI2413" i="2" s="1"/>
  <c r="AG2417" i="2"/>
  <c r="AH2417" i="2" s="1"/>
  <c r="AI2417" i="2" s="1"/>
  <c r="AG2423" i="2"/>
  <c r="AH2423" i="2" s="1"/>
  <c r="AI2423" i="2" s="1"/>
  <c r="AG2440" i="2"/>
  <c r="AH2440" i="2" s="1"/>
  <c r="AI2440" i="2" s="1"/>
  <c r="AG2457" i="2"/>
  <c r="AH2457" i="2" s="1"/>
  <c r="AI2457" i="2" s="1"/>
  <c r="AG2460" i="2"/>
  <c r="AH2460" i="2" s="1"/>
  <c r="AI2460" i="2" s="1"/>
  <c r="AG2466" i="2"/>
  <c r="AH2466" i="2" s="1"/>
  <c r="AI2466" i="2" s="1"/>
  <c r="AG2470" i="2"/>
  <c r="AH2470" i="2" s="1"/>
  <c r="AI2470" i="2" s="1"/>
  <c r="AG2480" i="2"/>
  <c r="AH2480" i="2" s="1"/>
  <c r="AI2480" i="2" s="1"/>
  <c r="AG2493" i="2"/>
  <c r="AH2493" i="2" s="1"/>
  <c r="AI2493" i="2" s="1"/>
  <c r="AG2500" i="2"/>
  <c r="AH2500" i="2" s="1"/>
  <c r="AI2500" i="2" s="1"/>
  <c r="AG2505" i="2"/>
  <c r="AH2505" i="2" s="1"/>
  <c r="AI2505" i="2" s="1"/>
  <c r="AG2516" i="2"/>
  <c r="AH2516" i="2" s="1"/>
  <c r="AI2516" i="2" s="1"/>
  <c r="AG2522" i="2"/>
  <c r="AH2522" i="2" s="1"/>
  <c r="AI2522" i="2" s="1"/>
  <c r="AG2527" i="2"/>
  <c r="AH2527" i="2" s="1"/>
  <c r="AI2527" i="2" s="1"/>
  <c r="AG2536" i="2"/>
  <c r="AH2536" i="2" s="1"/>
  <c r="AI2536" i="2" s="1"/>
  <c r="AG2539" i="2"/>
  <c r="AH2539" i="2" s="1"/>
  <c r="AI2539" i="2" s="1"/>
  <c r="AG2542" i="2"/>
  <c r="AH2542" i="2" s="1"/>
  <c r="AI2542" i="2" s="1"/>
  <c r="AG2550" i="2"/>
  <c r="AH2550" i="2" s="1"/>
  <c r="AI2550" i="2" s="1"/>
  <c r="AG2553" i="2"/>
  <c r="AH2553" i="2" s="1"/>
  <c r="AI2553" i="2" s="1"/>
  <c r="AG2582" i="2"/>
  <c r="AH2582" i="2" s="1"/>
  <c r="AI2582" i="2" s="1"/>
  <c r="AG2587" i="2"/>
  <c r="AH2587" i="2" s="1"/>
  <c r="AI2587" i="2" s="1"/>
  <c r="AG2597" i="2"/>
  <c r="AH2597" i="2" s="1"/>
  <c r="AI2597" i="2" s="1"/>
  <c r="AG2602" i="2"/>
  <c r="AH2602" i="2" s="1"/>
  <c r="AI2602" i="2" s="1"/>
  <c r="AG2607" i="2"/>
  <c r="AH2607" i="2" s="1"/>
  <c r="AI2607" i="2" s="1"/>
  <c r="AG2609" i="2"/>
  <c r="AH2609" i="2" s="1"/>
  <c r="AI2609" i="2" s="1"/>
  <c r="AG2621" i="2"/>
  <c r="AH2621" i="2" s="1"/>
  <c r="AI2621" i="2" s="1"/>
  <c r="AG2626" i="2"/>
  <c r="AH2626" i="2" s="1"/>
  <c r="AI2626" i="2" s="1"/>
  <c r="AG2638" i="2"/>
  <c r="AH2638" i="2" s="1"/>
  <c r="AI2638" i="2" s="1"/>
  <c r="AG2645" i="2"/>
  <c r="AH2645" i="2" s="1"/>
  <c r="AI2645" i="2" s="1"/>
  <c r="AG2649" i="2"/>
  <c r="AH2649" i="2" s="1"/>
  <c r="AI2649" i="2" s="1"/>
  <c r="AG2656" i="2"/>
  <c r="AH2656" i="2" s="1"/>
  <c r="AI2656" i="2" s="1"/>
  <c r="AG2661" i="2"/>
  <c r="AH2661" i="2" s="1"/>
  <c r="AI2661" i="2" s="1"/>
  <c r="AG2663" i="2"/>
  <c r="AH2663" i="2" s="1"/>
  <c r="AI2663" i="2" s="1"/>
  <c r="AG2678" i="2"/>
  <c r="AH2678" i="2" s="1"/>
  <c r="AI2678" i="2" s="1"/>
  <c r="AG2688" i="2"/>
  <c r="AH2688" i="2" s="1"/>
  <c r="AI2688" i="2" s="1"/>
  <c r="X3490" i="2"/>
  <c r="Y3490" i="2" s="1"/>
  <c r="Z3490" i="2" s="1"/>
  <c r="AA3488" i="2"/>
  <c r="AB3488" i="2" s="1"/>
  <c r="AC3488" i="2" s="1"/>
  <c r="AJ3486" i="2"/>
  <c r="AK3486" i="2" s="1"/>
  <c r="AL3486" i="2" s="1"/>
  <c r="AJ3485" i="2"/>
  <c r="AK3485" i="2" s="1"/>
  <c r="AL3485" i="2" s="1"/>
  <c r="AJ3484" i="2"/>
  <c r="AK3484" i="2" s="1"/>
  <c r="AL3484" i="2" s="1"/>
  <c r="AJ3481" i="2"/>
  <c r="AK3481" i="2" s="1"/>
  <c r="AL3481" i="2" s="1"/>
  <c r="AJ3480" i="2"/>
  <c r="AK3480" i="2" s="1"/>
  <c r="AL3480" i="2" s="1"/>
  <c r="AJ3479" i="2"/>
  <c r="AK3479" i="2" s="1"/>
  <c r="AL3479" i="2" s="1"/>
  <c r="AJ3477" i="2"/>
  <c r="AK3477" i="2" s="1"/>
  <c r="AL3477" i="2" s="1"/>
  <c r="AJ3476" i="2"/>
  <c r="AK3476" i="2" s="1"/>
  <c r="AL3476" i="2" s="1"/>
  <c r="AA3474" i="2"/>
  <c r="AB3474" i="2" s="1"/>
  <c r="AC3474" i="2" s="1"/>
  <c r="X3472" i="2"/>
  <c r="Y3472" i="2" s="1"/>
  <c r="Z3472" i="2" s="1"/>
  <c r="X3471" i="2"/>
  <c r="Y3471" i="2" s="1"/>
  <c r="Z3471" i="2" s="1"/>
  <c r="X3470" i="2"/>
  <c r="Y3470" i="2" s="1"/>
  <c r="Z3470" i="2" s="1"/>
  <c r="AA3469" i="2"/>
  <c r="AB3469" i="2" s="1"/>
  <c r="AC3469" i="2" s="1"/>
  <c r="AA3468" i="2"/>
  <c r="AB3468" i="2" s="1"/>
  <c r="AC3468" i="2" s="1"/>
  <c r="AG3466" i="2"/>
  <c r="AH3466" i="2" s="1"/>
  <c r="AI3466" i="2" s="1"/>
  <c r="X3465" i="2"/>
  <c r="Y3465" i="2" s="1"/>
  <c r="Z3465" i="2" s="1"/>
  <c r="AA3464" i="2"/>
  <c r="AB3464" i="2" s="1"/>
  <c r="AC3464" i="2" s="1"/>
  <c r="AA3462" i="2"/>
  <c r="AB3462" i="2" s="1"/>
  <c r="AC3462" i="2" s="1"/>
  <c r="AA3461" i="2"/>
  <c r="AB3461" i="2" s="1"/>
  <c r="AC3461" i="2" s="1"/>
  <c r="AG3460" i="2"/>
  <c r="AH3460" i="2" s="1"/>
  <c r="AI3460" i="2" s="1"/>
  <c r="X3458" i="2"/>
  <c r="Y3458" i="2" s="1"/>
  <c r="Z3458" i="2" s="1"/>
  <c r="AA3455" i="2"/>
  <c r="AB3455" i="2" s="1"/>
  <c r="AC3455" i="2" s="1"/>
  <c r="X3452" i="2"/>
  <c r="Y3452" i="2" s="1"/>
  <c r="Z3452" i="2" s="1"/>
  <c r="AG3450" i="2"/>
  <c r="AH3450" i="2" s="1"/>
  <c r="AI3450" i="2" s="1"/>
  <c r="AA3445" i="2"/>
  <c r="AB3445" i="2" s="1"/>
  <c r="AC3445" i="2" s="1"/>
  <c r="AA3444" i="2"/>
  <c r="AB3444" i="2" s="1"/>
  <c r="AC3444" i="2" s="1"/>
  <c r="AA3443" i="2"/>
  <c r="AB3443" i="2" s="1"/>
  <c r="AC3443" i="2" s="1"/>
  <c r="AA3442" i="2"/>
  <c r="AB3442" i="2" s="1"/>
  <c r="AC3442" i="2" s="1"/>
  <c r="AA3441" i="2"/>
  <c r="AB3441" i="2" s="1"/>
  <c r="AC3441" i="2" s="1"/>
  <c r="AJ3439" i="2"/>
  <c r="AK3439" i="2" s="1"/>
  <c r="AL3439" i="2" s="1"/>
  <c r="X3436" i="2"/>
  <c r="Y3436" i="2" s="1"/>
  <c r="Z3436" i="2" s="1"/>
  <c r="AJ3429" i="2"/>
  <c r="AK3429" i="2" s="1"/>
  <c r="AL3429" i="2" s="1"/>
  <c r="AG3427" i="2"/>
  <c r="AH3427" i="2" s="1"/>
  <c r="AI3427" i="2" s="1"/>
  <c r="AA3426" i="2"/>
  <c r="AB3426" i="2" s="1"/>
  <c r="AC3426" i="2" s="1"/>
  <c r="AG3425" i="2"/>
  <c r="AH3425" i="2" s="1"/>
  <c r="AI3425" i="2" s="1"/>
  <c r="X3420" i="2"/>
  <c r="Y3420" i="2" s="1"/>
  <c r="Z3420" i="2" s="1"/>
  <c r="X3417" i="2"/>
  <c r="Y3417" i="2" s="1"/>
  <c r="Z3417" i="2" s="1"/>
  <c r="AG3415" i="2"/>
  <c r="AH3415" i="2" s="1"/>
  <c r="AI3415" i="2" s="1"/>
  <c r="AJ3414" i="2"/>
  <c r="AK3414" i="2" s="1"/>
  <c r="AL3414" i="2" s="1"/>
  <c r="X3414" i="2"/>
  <c r="Y3414" i="2" s="1"/>
  <c r="Z3414" i="2" s="1"/>
  <c r="AA3410" i="2"/>
  <c r="AB3410" i="2" s="1"/>
  <c r="AC3410" i="2" s="1"/>
  <c r="AG3409" i="2"/>
  <c r="AH3409" i="2" s="1"/>
  <c r="AI3409" i="2" s="1"/>
  <c r="AA3408" i="2"/>
  <c r="AB3408" i="2" s="1"/>
  <c r="AC3408" i="2" s="1"/>
  <c r="AA3404" i="2"/>
  <c r="AB3404" i="2" s="1"/>
  <c r="AC3404" i="2" s="1"/>
  <c r="AJ3402" i="2"/>
  <c r="AK3402" i="2" s="1"/>
  <c r="AL3402" i="2" s="1"/>
  <c r="X3402" i="2"/>
  <c r="Y3402" i="2" s="1"/>
  <c r="Z3402" i="2" s="1"/>
  <c r="AA3401" i="2"/>
  <c r="AB3401" i="2" s="1"/>
  <c r="AC3401" i="2" s="1"/>
  <c r="AG3400" i="2"/>
  <c r="AH3400" i="2" s="1"/>
  <c r="AI3400" i="2" s="1"/>
  <c r="AJ3399" i="2"/>
  <c r="AK3399" i="2" s="1"/>
  <c r="AL3399" i="2" s="1"/>
  <c r="AA3398" i="2"/>
  <c r="AB3398" i="2" s="1"/>
  <c r="AC3398" i="2" s="1"/>
  <c r="AG3391" i="2"/>
  <c r="AH3391" i="2" s="1"/>
  <c r="AI3391" i="2" s="1"/>
  <c r="AG3387" i="2"/>
  <c r="AH3387" i="2" s="1"/>
  <c r="AI3387" i="2" s="1"/>
  <c r="X3379" i="2"/>
  <c r="Y3379" i="2" s="1"/>
  <c r="Z3379" i="2" s="1"/>
  <c r="AJ3377" i="2"/>
  <c r="AK3377" i="2" s="1"/>
  <c r="AL3377" i="2" s="1"/>
  <c r="X3377" i="2"/>
  <c r="Y3377" i="2" s="1"/>
  <c r="Z3377" i="2" s="1"/>
  <c r="AG3374" i="2"/>
  <c r="AH3374" i="2" s="1"/>
  <c r="AI3374" i="2" s="1"/>
  <c r="AJ3364" i="2"/>
  <c r="AK3364" i="2" s="1"/>
  <c r="AL3364" i="2" s="1"/>
  <c r="AJ3363" i="2"/>
  <c r="AK3363" i="2" s="1"/>
  <c r="AL3363" i="2" s="1"/>
  <c r="X3363" i="2"/>
  <c r="Y3363" i="2" s="1"/>
  <c r="Z3363" i="2" s="1"/>
  <c r="AA3362" i="2"/>
  <c r="AB3362" i="2" s="1"/>
  <c r="AC3362" i="2" s="1"/>
  <c r="AJ3360" i="2"/>
  <c r="AK3360" i="2" s="1"/>
  <c r="AL3360" i="2" s="1"/>
  <c r="AJ3359" i="2"/>
  <c r="AK3359" i="2" s="1"/>
  <c r="AL3359" i="2" s="1"/>
  <c r="X3359" i="2"/>
  <c r="Y3359" i="2" s="1"/>
  <c r="Z3359" i="2" s="1"/>
  <c r="AA3358" i="2"/>
  <c r="AB3358" i="2" s="1"/>
  <c r="AC3358" i="2" s="1"/>
  <c r="AJ3357" i="2"/>
  <c r="AK3357" i="2" s="1"/>
  <c r="AL3357" i="2" s="1"/>
  <c r="AA3356" i="2"/>
  <c r="AB3356" i="2" s="1"/>
  <c r="AC3356" i="2" s="1"/>
  <c r="X3354" i="2"/>
  <c r="Y3354" i="2" s="1"/>
  <c r="Z3354" i="2" s="1"/>
  <c r="AJ3352" i="2"/>
  <c r="AK3352" i="2" s="1"/>
  <c r="AL3352" i="2" s="1"/>
  <c r="AA3351" i="2"/>
  <c r="AB3351" i="2" s="1"/>
  <c r="AC3351" i="2" s="1"/>
  <c r="X3343" i="2"/>
  <c r="Y3343" i="2" s="1"/>
  <c r="Z3343" i="2" s="1"/>
  <c r="AA3342" i="2"/>
  <c r="AB3342" i="2" s="1"/>
  <c r="AC3342" i="2" s="1"/>
  <c r="AA3340" i="2"/>
  <c r="AB3340" i="2" s="1"/>
  <c r="AC3340" i="2" s="1"/>
  <c r="AG3337" i="2"/>
  <c r="AH3337" i="2" s="1"/>
  <c r="AI3337" i="2" s="1"/>
  <c r="AA3336" i="2"/>
  <c r="AB3336" i="2" s="1"/>
  <c r="AC3336" i="2" s="1"/>
  <c r="AA3332" i="2"/>
  <c r="AB3332" i="2" s="1"/>
  <c r="AC3332" i="2" s="1"/>
  <c r="X3329" i="2"/>
  <c r="Y3329" i="2" s="1"/>
  <c r="Z3329" i="2" s="1"/>
  <c r="X3325" i="2"/>
  <c r="Y3325" i="2" s="1"/>
  <c r="Z3325" i="2" s="1"/>
  <c r="AG3323" i="2"/>
  <c r="AH3323" i="2" s="1"/>
  <c r="AI3323" i="2" s="1"/>
  <c r="AJ3322" i="2"/>
  <c r="AK3322" i="2" s="1"/>
  <c r="AL3322" i="2" s="1"/>
  <c r="X3322" i="2"/>
  <c r="Y3322" i="2" s="1"/>
  <c r="Z3322" i="2" s="1"/>
  <c r="X3321" i="2"/>
  <c r="Y3321" i="2" s="1"/>
  <c r="Z3321" i="2" s="1"/>
  <c r="AG3319" i="2"/>
  <c r="AH3319" i="2" s="1"/>
  <c r="AI3319" i="2" s="1"/>
  <c r="AA3318" i="2"/>
  <c r="AB3318" i="2" s="1"/>
  <c r="AC3318" i="2" s="1"/>
  <c r="AG3315" i="2"/>
  <c r="AH3315" i="2" s="1"/>
  <c r="AI3315" i="2" s="1"/>
  <c r="AA3314" i="2"/>
  <c r="AB3314" i="2" s="1"/>
  <c r="AC3314" i="2" s="1"/>
  <c r="AA3312" i="2"/>
  <c r="AB3312" i="2" s="1"/>
  <c r="AC3312" i="2" s="1"/>
  <c r="AG3310" i="2"/>
  <c r="AH3310" i="2" s="1"/>
  <c r="AI3310" i="2" s="1"/>
  <c r="X3309" i="2"/>
  <c r="Y3309" i="2" s="1"/>
  <c r="Z3309" i="2" s="1"/>
  <c r="AJ3306" i="2"/>
  <c r="AK3306" i="2" s="1"/>
  <c r="AL3306" i="2" s="1"/>
  <c r="X3306" i="2"/>
  <c r="Y3306" i="2" s="1"/>
  <c r="Z3306" i="2" s="1"/>
  <c r="AA3305" i="2"/>
  <c r="AB3305" i="2" s="1"/>
  <c r="AC3305" i="2" s="1"/>
  <c r="AG3304" i="2"/>
  <c r="AH3304" i="2" s="1"/>
  <c r="AI3304" i="2" s="1"/>
  <c r="AJ3303" i="2"/>
  <c r="AK3303" i="2" s="1"/>
  <c r="AL3303" i="2" s="1"/>
  <c r="X3303" i="2"/>
  <c r="Y3303" i="2" s="1"/>
  <c r="Z3303" i="2" s="1"/>
  <c r="AG3301" i="2"/>
  <c r="AH3301" i="2" s="1"/>
  <c r="AI3301" i="2" s="1"/>
  <c r="AA3299" i="2"/>
  <c r="AB3299" i="2" s="1"/>
  <c r="AC3299" i="2" s="1"/>
  <c r="AJ3297" i="2"/>
  <c r="AK3297" i="2" s="1"/>
  <c r="AL3297" i="2" s="1"/>
  <c r="X3295" i="2"/>
  <c r="Y3295" i="2" s="1"/>
  <c r="Z3295" i="2" s="1"/>
  <c r="AJ3293" i="2"/>
  <c r="AK3293" i="2" s="1"/>
  <c r="AL3293" i="2" s="1"/>
  <c r="AG3290" i="2"/>
  <c r="AH3290" i="2" s="1"/>
  <c r="AI3290" i="2" s="1"/>
  <c r="AA3288" i="2"/>
  <c r="AB3288" i="2" s="1"/>
  <c r="AC3288" i="2" s="1"/>
  <c r="AA3285" i="2"/>
  <c r="AB3285" i="2" s="1"/>
  <c r="AC3285" i="2" s="1"/>
  <c r="AG3284" i="2"/>
  <c r="AH3284" i="2" s="1"/>
  <c r="AI3284" i="2" s="1"/>
  <c r="AG3283" i="2"/>
  <c r="AH3283" i="2" s="1"/>
  <c r="AI3283" i="2" s="1"/>
  <c r="AJ3282" i="2"/>
  <c r="AK3282" i="2" s="1"/>
  <c r="AL3282" i="2" s="1"/>
  <c r="X3282" i="2"/>
  <c r="Y3282" i="2" s="1"/>
  <c r="Z3282" i="2" s="1"/>
  <c r="AJ3280" i="2"/>
  <c r="AK3280" i="2" s="1"/>
  <c r="AL3280" i="2" s="1"/>
  <c r="X3280" i="2"/>
  <c r="Y3280" i="2" s="1"/>
  <c r="Z3280" i="2" s="1"/>
  <c r="AG3278" i="2"/>
  <c r="AH3278" i="2" s="1"/>
  <c r="AI3278" i="2" s="1"/>
  <c r="AA3276" i="2"/>
  <c r="AB3276" i="2" s="1"/>
  <c r="AC3276" i="2" s="1"/>
  <c r="AJ3274" i="2"/>
  <c r="AK3274" i="2" s="1"/>
  <c r="AL3274" i="2" s="1"/>
  <c r="X3274" i="2"/>
  <c r="Y3274" i="2" s="1"/>
  <c r="Z3274" i="2" s="1"/>
  <c r="AA3271" i="2"/>
  <c r="AB3271" i="2" s="1"/>
  <c r="AC3271" i="2" s="1"/>
  <c r="AJ3269" i="2"/>
  <c r="AK3269" i="2" s="1"/>
  <c r="AL3269" i="2" s="1"/>
  <c r="AA3268" i="2"/>
  <c r="AB3268" i="2" s="1"/>
  <c r="AC3268" i="2" s="1"/>
  <c r="AJ3259" i="2"/>
  <c r="AK3259" i="2" s="1"/>
  <c r="AL3259" i="2" s="1"/>
  <c r="X3259" i="2"/>
  <c r="Y3259" i="2" s="1"/>
  <c r="Z3259" i="2" s="1"/>
  <c r="AJ3255" i="2"/>
  <c r="AK3255" i="2" s="1"/>
  <c r="AL3255" i="2" s="1"/>
  <c r="AA3254" i="2"/>
  <c r="AB3254" i="2" s="1"/>
  <c r="AC3254" i="2" s="1"/>
  <c r="AG3250" i="2"/>
  <c r="AH3250" i="2" s="1"/>
  <c r="AI3250" i="2" s="1"/>
  <c r="X3249" i="2"/>
  <c r="Y3249" i="2" s="1"/>
  <c r="Z3249" i="2" s="1"/>
  <c r="AA3246" i="2"/>
  <c r="AB3246" i="2" s="1"/>
  <c r="AC3246" i="2" s="1"/>
  <c r="AA3244" i="2"/>
  <c r="AB3244" i="2" s="1"/>
  <c r="AC3244" i="2" s="1"/>
  <c r="AJ3242" i="2"/>
  <c r="AK3242" i="2" s="1"/>
  <c r="AL3242" i="2" s="1"/>
  <c r="X3242" i="2"/>
  <c r="Y3242" i="2" s="1"/>
  <c r="Z3242" i="2" s="1"/>
  <c r="X3241" i="2"/>
  <c r="Y3241" i="2" s="1"/>
  <c r="Z3241" i="2" s="1"/>
  <c r="AJ3239" i="2"/>
  <c r="AK3239" i="2" s="1"/>
  <c r="AL3239" i="2" s="1"/>
  <c r="AA3236" i="2"/>
  <c r="AB3236" i="2" s="1"/>
  <c r="AC3236" i="2" s="1"/>
  <c r="AG3234" i="2"/>
  <c r="AH3234" i="2" s="1"/>
  <c r="AI3234" i="2" s="1"/>
  <c r="X3233" i="2"/>
  <c r="Y3233" i="2" s="1"/>
  <c r="Z3233" i="2" s="1"/>
  <c r="AJ3230" i="2"/>
  <c r="AK3230" i="2" s="1"/>
  <c r="AL3230" i="2" s="1"/>
  <c r="X3230" i="2"/>
  <c r="Y3230" i="2" s="1"/>
  <c r="Z3230" i="2" s="1"/>
  <c r="AA3229" i="2"/>
  <c r="AB3229" i="2" s="1"/>
  <c r="AC3229" i="2" s="1"/>
  <c r="AG3228" i="2"/>
  <c r="AH3228" i="2" s="1"/>
  <c r="AI3228" i="2" s="1"/>
  <c r="AG3227" i="2"/>
  <c r="AH3227" i="2" s="1"/>
  <c r="AI3227" i="2" s="1"/>
  <c r="AJ3226" i="2"/>
  <c r="AK3226" i="2" s="1"/>
  <c r="AL3226" i="2" s="1"/>
  <c r="X3226" i="2"/>
  <c r="Y3226" i="2" s="1"/>
  <c r="Z3226" i="2" s="1"/>
  <c r="AA3225" i="2"/>
  <c r="AB3225" i="2" s="1"/>
  <c r="AC3225" i="2" s="1"/>
  <c r="AG3224" i="2"/>
  <c r="AH3224" i="2" s="1"/>
  <c r="AI3224" i="2" s="1"/>
  <c r="AJ3220" i="2"/>
  <c r="AK3220" i="2" s="1"/>
  <c r="AL3220" i="2" s="1"/>
  <c r="AG3218" i="2"/>
  <c r="AH3218" i="2" s="1"/>
  <c r="AI3218" i="2" s="1"/>
  <c r="AG3215" i="2"/>
  <c r="AH3215" i="2" s="1"/>
  <c r="AI3215" i="2" s="1"/>
  <c r="AA3214" i="2"/>
  <c r="AB3214" i="2" s="1"/>
  <c r="AC3214" i="2" s="1"/>
  <c r="AG3211" i="2"/>
  <c r="AH3211" i="2" s="1"/>
  <c r="AI3211" i="2" s="1"/>
  <c r="AA3210" i="2"/>
  <c r="AB3210" i="2" s="1"/>
  <c r="AC3210" i="2" s="1"/>
  <c r="AG3207" i="2"/>
  <c r="AH3207" i="2" s="1"/>
  <c r="AI3207" i="2" s="1"/>
  <c r="AJ3197" i="2"/>
  <c r="AK3197" i="2" s="1"/>
  <c r="AL3197" i="2" s="1"/>
  <c r="X3192" i="2"/>
  <c r="Y3192" i="2" s="1"/>
  <c r="Z3192" i="2" s="1"/>
  <c r="AJ3184" i="2"/>
  <c r="AK3184" i="2" s="1"/>
  <c r="AL3184" i="2" s="1"/>
  <c r="AJ3183" i="2"/>
  <c r="AK3183" i="2" s="1"/>
  <c r="AL3183" i="2" s="1"/>
  <c r="X3183" i="2"/>
  <c r="Y3183" i="2" s="1"/>
  <c r="Z3183" i="2" s="1"/>
  <c r="AJ3180" i="2"/>
  <c r="AK3180" i="2" s="1"/>
  <c r="AL3180" i="2" s="1"/>
  <c r="AA3179" i="2"/>
  <c r="AB3179" i="2" s="1"/>
  <c r="AC3179" i="2" s="1"/>
  <c r="AJ3177" i="2"/>
  <c r="AK3177" i="2" s="1"/>
  <c r="AL3177" i="2" s="1"/>
  <c r="AA3176" i="2"/>
  <c r="AB3176" i="2" s="1"/>
  <c r="AC3176" i="2" s="1"/>
  <c r="AG3174" i="2"/>
  <c r="AH3174" i="2" s="1"/>
  <c r="AI3174" i="2" s="1"/>
  <c r="AJ3166" i="2"/>
  <c r="AK3166" i="2" s="1"/>
  <c r="AL3166" i="2" s="1"/>
  <c r="X3166" i="2"/>
  <c r="Y3166" i="2" s="1"/>
  <c r="Z3166" i="2" s="1"/>
  <c r="X3165" i="2"/>
  <c r="Y3165" i="2" s="1"/>
  <c r="Z3165" i="2" s="1"/>
  <c r="AJ3162" i="2"/>
  <c r="AK3162" i="2" s="1"/>
  <c r="AL3162" i="2" s="1"/>
  <c r="X3162" i="2"/>
  <c r="Y3162" i="2" s="1"/>
  <c r="Z3162" i="2" s="1"/>
  <c r="AJ3160" i="2"/>
  <c r="AK3160" i="2" s="1"/>
  <c r="AL3160" i="2" s="1"/>
  <c r="AA3159" i="2"/>
  <c r="AB3159" i="2" s="1"/>
  <c r="AC3159" i="2" s="1"/>
  <c r="AA3158" i="2"/>
  <c r="AB3158" i="2" s="1"/>
  <c r="AC3158" i="2" s="1"/>
  <c r="AJ3156" i="2"/>
  <c r="AK3156" i="2" s="1"/>
  <c r="AL3156" i="2" s="1"/>
  <c r="X3156" i="2"/>
  <c r="Y3156" i="2" s="1"/>
  <c r="Z3156" i="2" s="1"/>
  <c r="AG3154" i="2"/>
  <c r="AH3154" i="2" s="1"/>
  <c r="AI3154" i="2" s="1"/>
  <c r="AA3153" i="2"/>
  <c r="AB3153" i="2" s="1"/>
  <c r="AC3153" i="2" s="1"/>
  <c r="AG3152" i="2"/>
  <c r="AH3152" i="2" s="1"/>
  <c r="AI3152" i="2" s="1"/>
  <c r="AJ3147" i="2"/>
  <c r="AK3147" i="2" s="1"/>
  <c r="AL3147" i="2" s="1"/>
  <c r="AA3146" i="2"/>
  <c r="AB3146" i="2" s="1"/>
  <c r="AC3146" i="2" s="1"/>
  <c r="AA3144" i="2"/>
  <c r="AB3144" i="2" s="1"/>
  <c r="AC3144" i="2" s="1"/>
  <c r="AJ3142" i="2"/>
  <c r="AK3142" i="2" s="1"/>
  <c r="AL3142" i="2" s="1"/>
  <c r="X3142" i="2"/>
  <c r="Y3142" i="2" s="1"/>
  <c r="Z3142" i="2" s="1"/>
  <c r="X3141" i="2"/>
  <c r="Y3141" i="2" s="1"/>
  <c r="Z3141" i="2" s="1"/>
  <c r="AJ3136" i="2"/>
  <c r="AK3136" i="2" s="1"/>
  <c r="AL3136" i="2" s="1"/>
  <c r="AA3135" i="2"/>
  <c r="AB3135" i="2" s="1"/>
  <c r="AC3135" i="2" s="1"/>
  <c r="AJ3133" i="2"/>
  <c r="AK3133" i="2" s="1"/>
  <c r="AL3133" i="2" s="1"/>
  <c r="X3125" i="2"/>
  <c r="Y3125" i="2" s="1"/>
  <c r="Z3125" i="2" s="1"/>
  <c r="AJ3123" i="2"/>
  <c r="AK3123" i="2" s="1"/>
  <c r="AL3123" i="2" s="1"/>
  <c r="AA3122" i="2"/>
  <c r="AB3122" i="2" s="1"/>
  <c r="AC3122" i="2" s="1"/>
  <c r="AJ3120" i="2"/>
  <c r="AK3120" i="2" s="1"/>
  <c r="AL3120" i="2" s="1"/>
  <c r="AJ3119" i="2"/>
  <c r="AK3119" i="2" s="1"/>
  <c r="AL3119" i="2" s="1"/>
  <c r="AA3118" i="2"/>
  <c r="AB3118" i="2" s="1"/>
  <c r="AC3118" i="2" s="1"/>
  <c r="AG3117" i="2"/>
  <c r="AH3117" i="2" s="1"/>
  <c r="AI3117" i="2" s="1"/>
  <c r="AJ3113" i="2"/>
  <c r="AK3113" i="2" s="1"/>
  <c r="AL3113" i="2" s="1"/>
  <c r="X3112" i="2"/>
  <c r="Y3112" i="2" s="1"/>
  <c r="Z3112" i="2" s="1"/>
  <c r="AJ3110" i="2"/>
  <c r="AK3110" i="2" s="1"/>
  <c r="AL3110" i="2" s="1"/>
  <c r="X3110" i="2"/>
  <c r="Y3110" i="2" s="1"/>
  <c r="Z3110" i="2" s="1"/>
  <c r="AJ3108" i="2"/>
  <c r="AK3108" i="2" s="1"/>
  <c r="AL3108" i="2" s="1"/>
  <c r="AJ3107" i="2"/>
  <c r="AK3107" i="2" s="1"/>
  <c r="AL3107" i="2" s="1"/>
  <c r="X3107" i="2"/>
  <c r="Y3107" i="2" s="1"/>
  <c r="Z3107" i="2" s="1"/>
  <c r="AG3105" i="2"/>
  <c r="AH3105" i="2" s="1"/>
  <c r="AI3105" i="2" s="1"/>
  <c r="AA3104" i="2"/>
  <c r="AB3104" i="2" s="1"/>
  <c r="AC3104" i="2" s="1"/>
  <c r="AJ3099" i="2"/>
  <c r="AK3099" i="2" s="1"/>
  <c r="AL3099" i="2" s="1"/>
  <c r="X3099" i="2"/>
  <c r="Y3099" i="2" s="1"/>
  <c r="Z3099" i="2" s="1"/>
  <c r="AJ3096" i="2"/>
  <c r="AK3096" i="2" s="1"/>
  <c r="AL3096" i="2" s="1"/>
  <c r="AA3095" i="2"/>
  <c r="AB3095" i="2" s="1"/>
  <c r="AC3095" i="2" s="1"/>
  <c r="AG3093" i="2"/>
  <c r="AH3093" i="2" s="1"/>
  <c r="AI3093" i="2" s="1"/>
  <c r="AA3091" i="2"/>
  <c r="AB3091" i="2" s="1"/>
  <c r="AC3091" i="2" s="1"/>
  <c r="AJ3089" i="2"/>
  <c r="AK3089" i="2" s="1"/>
  <c r="AL3089" i="2" s="1"/>
  <c r="AJ3085" i="2"/>
  <c r="AK3085" i="2" s="1"/>
  <c r="AL3085" i="2" s="1"/>
  <c r="X3084" i="2"/>
  <c r="Y3084" i="2" s="1"/>
  <c r="Z3084" i="2" s="1"/>
  <c r="AJ3081" i="2"/>
  <c r="AK3081" i="2" s="1"/>
  <c r="AL3081" i="2" s="1"/>
  <c r="X3076" i="2"/>
  <c r="Y3076" i="2" s="1"/>
  <c r="Z3076" i="2" s="1"/>
  <c r="AG3074" i="2"/>
  <c r="AH3074" i="2" s="1"/>
  <c r="AI3074" i="2" s="1"/>
  <c r="X3072" i="2"/>
  <c r="Y3072" i="2" s="1"/>
  <c r="Z3072" i="2" s="1"/>
  <c r="AG3070" i="2"/>
  <c r="AH3070" i="2" s="1"/>
  <c r="AI3070" i="2" s="1"/>
  <c r="AA3068" i="2"/>
  <c r="AB3068" i="2" s="1"/>
  <c r="AC3068" i="2" s="1"/>
  <c r="AG3066" i="2"/>
  <c r="AH3066" i="2" s="1"/>
  <c r="AI3066" i="2" s="1"/>
  <c r="AJ3058" i="2"/>
  <c r="AK3058" i="2" s="1"/>
  <c r="AL3058" i="2" s="1"/>
  <c r="X3058" i="2"/>
  <c r="Y3058" i="2" s="1"/>
  <c r="Z3058" i="2" s="1"/>
  <c r="X3057" i="2"/>
  <c r="Y3057" i="2" s="1"/>
  <c r="Z3057" i="2" s="1"/>
  <c r="AJ3051" i="2"/>
  <c r="AK3051" i="2" s="1"/>
  <c r="AL3051" i="2" s="1"/>
  <c r="X3051" i="2"/>
  <c r="Y3051" i="2" s="1"/>
  <c r="Z3051" i="2" s="1"/>
  <c r="AJ3047" i="2"/>
  <c r="AK3047" i="2" s="1"/>
  <c r="AL3047" i="2" s="1"/>
  <c r="AA3046" i="2"/>
  <c r="AB3046" i="2" s="1"/>
  <c r="AC3046" i="2" s="1"/>
  <c r="AJ3044" i="2"/>
  <c r="AK3044" i="2" s="1"/>
  <c r="AL3044" i="2" s="1"/>
  <c r="AJ3043" i="2"/>
  <c r="AK3043" i="2" s="1"/>
  <c r="AL3043" i="2" s="1"/>
  <c r="AA3042" i="2"/>
  <c r="AB3042" i="2" s="1"/>
  <c r="AC3042" i="2" s="1"/>
  <c r="AG3041" i="2"/>
  <c r="AH3041" i="2" s="1"/>
  <c r="AI3041" i="2" s="1"/>
  <c r="X3040" i="2"/>
  <c r="Y3040" i="2" s="1"/>
  <c r="Z3040" i="2" s="1"/>
  <c r="AA3036" i="2"/>
  <c r="AB3036" i="2" s="1"/>
  <c r="AC3036" i="2" s="1"/>
  <c r="X3029" i="2"/>
  <c r="Y3029" i="2" s="1"/>
  <c r="Z3029" i="2" s="1"/>
  <c r="AA3025" i="2"/>
  <c r="AB3025" i="2" s="1"/>
  <c r="AC3025" i="2" s="1"/>
  <c r="AG3024" i="2"/>
  <c r="AH3024" i="2" s="1"/>
  <c r="AI3024" i="2" s="1"/>
  <c r="X3023" i="2"/>
  <c r="Y3023" i="2" s="1"/>
  <c r="Z3023" i="2" s="1"/>
  <c r="AJ3020" i="2"/>
  <c r="AK3020" i="2" s="1"/>
  <c r="AL3020" i="2" s="1"/>
  <c r="AJ3019" i="2"/>
  <c r="AK3019" i="2" s="1"/>
  <c r="AL3019" i="2" s="1"/>
  <c r="AA3018" i="2"/>
  <c r="AB3018" i="2" s="1"/>
  <c r="AC3018" i="2" s="1"/>
  <c r="AG3017" i="2"/>
  <c r="AH3017" i="2" s="1"/>
  <c r="AI3017" i="2" s="1"/>
  <c r="AJ3013" i="2"/>
  <c r="AK3013" i="2" s="1"/>
  <c r="AL3013" i="2" s="1"/>
  <c r="X3012" i="2"/>
  <c r="Y3012" i="2" s="1"/>
  <c r="Z3012" i="2" s="1"/>
  <c r="AG3010" i="2"/>
  <c r="AH3010" i="2" s="1"/>
  <c r="AI3010" i="2" s="1"/>
  <c r="AA3008" i="2"/>
  <c r="AB3008" i="2" s="1"/>
  <c r="AC3008" i="2" s="1"/>
  <c r="X3005" i="2"/>
  <c r="Y3005" i="2" s="1"/>
  <c r="Z3005" i="2" s="1"/>
  <c r="AJ3002" i="2"/>
  <c r="AK3002" i="2" s="1"/>
  <c r="AL3002" i="2" s="1"/>
  <c r="X3002" i="2"/>
  <c r="Y3002" i="2" s="1"/>
  <c r="Z3002" i="2" s="1"/>
  <c r="AA3001" i="2"/>
  <c r="AB3001" i="2" s="1"/>
  <c r="AC3001" i="2" s="1"/>
  <c r="AG3000" i="2"/>
  <c r="AH3000" i="2" s="1"/>
  <c r="AI3000" i="2" s="1"/>
  <c r="AJ2995" i="2"/>
  <c r="AK2995" i="2" s="1"/>
  <c r="AL2995" i="2" s="1"/>
  <c r="AA2994" i="2"/>
  <c r="AB2994" i="2" s="1"/>
  <c r="AC2994" i="2" s="1"/>
  <c r="AJ2992" i="2"/>
  <c r="AK2992" i="2" s="1"/>
  <c r="AL2992" i="2" s="1"/>
  <c r="AA2991" i="2"/>
  <c r="AB2991" i="2" s="1"/>
  <c r="AC2991" i="2" s="1"/>
  <c r="AG2990" i="2"/>
  <c r="AH2990" i="2" s="1"/>
  <c r="AI2990" i="2" s="1"/>
  <c r="AA2989" i="2"/>
  <c r="AB2989" i="2" s="1"/>
  <c r="AC2989" i="2" s="1"/>
  <c r="AG2988" i="2"/>
  <c r="AH2988" i="2" s="1"/>
  <c r="AI2988" i="2" s="1"/>
  <c r="AA2987" i="2"/>
  <c r="AB2987" i="2" s="1"/>
  <c r="AC2987" i="2" s="1"/>
  <c r="AG2986" i="2"/>
  <c r="AH2986" i="2" s="1"/>
  <c r="AI2986" i="2" s="1"/>
  <c r="AA2985" i="2"/>
  <c r="AB2985" i="2" s="1"/>
  <c r="AC2985" i="2" s="1"/>
  <c r="AG2984" i="2"/>
  <c r="AH2984" i="2" s="1"/>
  <c r="AI2984" i="2" s="1"/>
  <c r="AA2983" i="2"/>
  <c r="AB2983" i="2" s="1"/>
  <c r="AC2983" i="2" s="1"/>
  <c r="AG2982" i="2"/>
  <c r="AH2982" i="2" s="1"/>
  <c r="AI2982" i="2" s="1"/>
  <c r="AA2981" i="2"/>
  <c r="AB2981" i="2" s="1"/>
  <c r="AC2981" i="2" s="1"/>
  <c r="AG2980" i="2"/>
  <c r="AH2980" i="2" s="1"/>
  <c r="AI2980" i="2" s="1"/>
  <c r="X2979" i="2"/>
  <c r="Y2979" i="2" s="1"/>
  <c r="Z2979" i="2" s="1"/>
  <c r="AJ2975" i="2"/>
  <c r="AK2975" i="2" s="1"/>
  <c r="AL2975" i="2" s="1"/>
  <c r="AA2974" i="2"/>
  <c r="AB2974" i="2" s="1"/>
  <c r="AC2974" i="2" s="1"/>
  <c r="AG2973" i="2"/>
  <c r="AH2973" i="2" s="1"/>
  <c r="AI2973" i="2" s="1"/>
  <c r="AA2971" i="2"/>
  <c r="AB2971" i="2" s="1"/>
  <c r="AC2971" i="2" s="1"/>
  <c r="AJ2969" i="2"/>
  <c r="AK2969" i="2" s="1"/>
  <c r="AL2969" i="2" s="1"/>
  <c r="X2967" i="2"/>
  <c r="Y2967" i="2" s="1"/>
  <c r="Z2967" i="2" s="1"/>
  <c r="AJ2965" i="2"/>
  <c r="AK2965" i="2" s="1"/>
  <c r="AL2965" i="2" s="1"/>
  <c r="X2963" i="2"/>
  <c r="Y2963" i="2" s="1"/>
  <c r="Z2963" i="2" s="1"/>
  <c r="AJ2961" i="2"/>
  <c r="AK2961" i="2" s="1"/>
  <c r="AL2961" i="2" s="1"/>
  <c r="AA2960" i="2"/>
  <c r="AB2960" i="2" s="1"/>
  <c r="AC2960" i="2" s="1"/>
  <c r="AJ2958" i="2"/>
  <c r="AK2958" i="2" s="1"/>
  <c r="AL2958" i="2" s="1"/>
  <c r="X2958" i="2"/>
  <c r="Y2958" i="2" s="1"/>
  <c r="Z2958" i="2" s="1"/>
  <c r="AA2955" i="2"/>
  <c r="AB2955" i="2" s="1"/>
  <c r="AC2955" i="2" s="1"/>
  <c r="AG2954" i="2"/>
  <c r="AH2954" i="2" s="1"/>
  <c r="AI2954" i="2" s="1"/>
  <c r="AA2953" i="2"/>
  <c r="AB2953" i="2" s="1"/>
  <c r="AC2953" i="2" s="1"/>
  <c r="AG2952" i="2"/>
  <c r="AH2952" i="2" s="1"/>
  <c r="AI2952" i="2" s="1"/>
  <c r="AA2951" i="2"/>
  <c r="AB2951" i="2" s="1"/>
  <c r="AC2951" i="2" s="1"/>
  <c r="AG2950" i="2"/>
  <c r="AH2950" i="2" s="1"/>
  <c r="AI2950" i="2" s="1"/>
  <c r="AA2949" i="2"/>
  <c r="AB2949" i="2" s="1"/>
  <c r="AC2949" i="2" s="1"/>
  <c r="AG2948" i="2"/>
  <c r="AH2948" i="2" s="1"/>
  <c r="AI2948" i="2" s="1"/>
  <c r="AJ2947" i="2"/>
  <c r="AK2947" i="2" s="1"/>
  <c r="AL2947" i="2" s="1"/>
  <c r="X2947" i="2"/>
  <c r="Y2947" i="2" s="1"/>
  <c r="Z2947" i="2" s="1"/>
  <c r="AG2943" i="2"/>
  <c r="AH2943" i="2" s="1"/>
  <c r="AI2943" i="2" s="1"/>
  <c r="AA2942" i="2"/>
  <c r="AB2942" i="2" s="1"/>
  <c r="AC2942" i="2" s="1"/>
  <c r="AA2940" i="2"/>
  <c r="AB2940" i="2" s="1"/>
  <c r="AC2940" i="2" s="1"/>
  <c r="AJ2938" i="2"/>
  <c r="AK2938" i="2" s="1"/>
  <c r="AL2938" i="2" s="1"/>
  <c r="X2938" i="2"/>
  <c r="Y2938" i="2" s="1"/>
  <c r="Z2938" i="2" s="1"/>
  <c r="AA2935" i="2"/>
  <c r="AB2935" i="2" s="1"/>
  <c r="AC2935" i="2" s="1"/>
  <c r="AJ2933" i="2"/>
  <c r="AK2933" i="2" s="1"/>
  <c r="AL2933" i="2" s="1"/>
  <c r="AG2931" i="2"/>
  <c r="AH2931" i="2" s="1"/>
  <c r="AI2931" i="2" s="1"/>
  <c r="AG2929" i="2"/>
  <c r="AH2929" i="2" s="1"/>
  <c r="AI2929" i="2" s="1"/>
  <c r="X2928" i="2"/>
  <c r="Y2928" i="2" s="1"/>
  <c r="Z2928" i="2" s="1"/>
  <c r="AA2925" i="2"/>
  <c r="AB2925" i="2" s="1"/>
  <c r="AC2925" i="2" s="1"/>
  <c r="AG2924" i="2"/>
  <c r="AH2924" i="2" s="1"/>
  <c r="AI2924" i="2" s="1"/>
  <c r="AJ2923" i="2"/>
  <c r="AK2923" i="2" s="1"/>
  <c r="AL2923" i="2" s="1"/>
  <c r="X2923" i="2"/>
  <c r="Y2923" i="2" s="1"/>
  <c r="Z2923" i="2" s="1"/>
  <c r="AJ2916" i="2"/>
  <c r="AK2916" i="2" s="1"/>
  <c r="AL2916" i="2" s="1"/>
  <c r="AG2914" i="2"/>
  <c r="AH2914" i="2" s="1"/>
  <c r="AI2914" i="2" s="1"/>
  <c r="X2913" i="2"/>
  <c r="Y2913" i="2" s="1"/>
  <c r="Z2913" i="2" s="1"/>
  <c r="AA2910" i="2"/>
  <c r="AB2910" i="2" s="1"/>
  <c r="AC2910" i="2" s="1"/>
  <c r="AA2908" i="2"/>
  <c r="AB2908" i="2" s="1"/>
  <c r="AC2908" i="2" s="1"/>
  <c r="AJ2906" i="2"/>
  <c r="AK2906" i="2" s="1"/>
  <c r="AL2906" i="2" s="1"/>
  <c r="X2906" i="2"/>
  <c r="Y2906" i="2" s="1"/>
  <c r="Z2906" i="2" s="1"/>
  <c r="AA2903" i="2"/>
  <c r="AB2903" i="2" s="1"/>
  <c r="AC2903" i="2" s="1"/>
  <c r="AJ2901" i="2"/>
  <c r="AK2901" i="2" s="1"/>
  <c r="AL2901" i="2" s="1"/>
  <c r="AG2899" i="2"/>
  <c r="AH2899" i="2" s="1"/>
  <c r="AI2899" i="2" s="1"/>
  <c r="AG2897" i="2"/>
  <c r="AH2897" i="2" s="1"/>
  <c r="AI2897" i="2" s="1"/>
  <c r="X2896" i="2"/>
  <c r="Y2896" i="2" s="1"/>
  <c r="Z2896" i="2" s="1"/>
  <c r="AA2893" i="2"/>
  <c r="AB2893" i="2" s="1"/>
  <c r="AC2893" i="2" s="1"/>
  <c r="AG2892" i="2"/>
  <c r="AH2892" i="2" s="1"/>
  <c r="AI2892" i="2" s="1"/>
  <c r="AJ2891" i="2"/>
  <c r="AK2891" i="2" s="1"/>
  <c r="AL2891" i="2" s="1"/>
  <c r="X2891" i="2"/>
  <c r="Y2891" i="2" s="1"/>
  <c r="Z2891" i="2" s="1"/>
  <c r="AJ2884" i="2"/>
  <c r="AK2884" i="2" s="1"/>
  <c r="AL2884" i="2" s="1"/>
  <c r="AG2882" i="2"/>
  <c r="AH2882" i="2" s="1"/>
  <c r="AI2882" i="2" s="1"/>
  <c r="X2881" i="2"/>
  <c r="Y2881" i="2" s="1"/>
  <c r="Z2881" i="2" s="1"/>
  <c r="AA2878" i="2"/>
  <c r="AB2878" i="2" s="1"/>
  <c r="AC2878" i="2" s="1"/>
  <c r="AA2876" i="2"/>
  <c r="AB2876" i="2" s="1"/>
  <c r="AC2876" i="2" s="1"/>
  <c r="AJ2874" i="2"/>
  <c r="AK2874" i="2" s="1"/>
  <c r="AL2874" i="2" s="1"/>
  <c r="X2874" i="2"/>
  <c r="Y2874" i="2" s="1"/>
  <c r="Z2874" i="2" s="1"/>
  <c r="AA2871" i="2"/>
  <c r="AB2871" i="2" s="1"/>
  <c r="AC2871" i="2" s="1"/>
  <c r="AJ2869" i="2"/>
  <c r="AK2869" i="2" s="1"/>
  <c r="AL2869" i="2" s="1"/>
  <c r="AG2867" i="2"/>
  <c r="AH2867" i="2" s="1"/>
  <c r="AI2867" i="2" s="1"/>
  <c r="AG2865" i="2"/>
  <c r="AH2865" i="2" s="1"/>
  <c r="AI2865" i="2" s="1"/>
  <c r="X2864" i="2"/>
  <c r="Y2864" i="2" s="1"/>
  <c r="Z2864" i="2" s="1"/>
  <c r="AA2861" i="2"/>
  <c r="AB2861" i="2" s="1"/>
  <c r="AC2861" i="2" s="1"/>
  <c r="AG2860" i="2"/>
  <c r="AH2860" i="2" s="1"/>
  <c r="AI2860" i="2" s="1"/>
  <c r="AJ2859" i="2"/>
  <c r="AK2859" i="2" s="1"/>
  <c r="AL2859" i="2" s="1"/>
  <c r="X2859" i="2"/>
  <c r="Y2859" i="2" s="1"/>
  <c r="Z2859" i="2" s="1"/>
  <c r="AJ2852" i="2"/>
  <c r="AK2852" i="2" s="1"/>
  <c r="AL2852" i="2" s="1"/>
  <c r="AG2850" i="2"/>
  <c r="AH2850" i="2" s="1"/>
  <c r="AI2850" i="2" s="1"/>
  <c r="X2849" i="2"/>
  <c r="Y2849" i="2" s="1"/>
  <c r="Z2849" i="2" s="1"/>
  <c r="AA2846" i="2"/>
  <c r="AB2846" i="2" s="1"/>
  <c r="AC2846" i="2" s="1"/>
  <c r="AA2844" i="2"/>
  <c r="AB2844" i="2" s="1"/>
  <c r="AC2844" i="2" s="1"/>
  <c r="AJ2842" i="2"/>
  <c r="AK2842" i="2" s="1"/>
  <c r="AL2842" i="2" s="1"/>
  <c r="X2842" i="2"/>
  <c r="Y2842" i="2" s="1"/>
  <c r="Z2842" i="2" s="1"/>
  <c r="AA2839" i="2"/>
  <c r="AB2839" i="2" s="1"/>
  <c r="AC2839" i="2" s="1"/>
  <c r="AJ2837" i="2"/>
  <c r="AK2837" i="2" s="1"/>
  <c r="AL2837" i="2" s="1"/>
  <c r="AG2835" i="2"/>
  <c r="AH2835" i="2" s="1"/>
  <c r="AI2835" i="2" s="1"/>
  <c r="AG2833" i="2"/>
  <c r="AH2833" i="2" s="1"/>
  <c r="AI2833" i="2" s="1"/>
  <c r="X2832" i="2"/>
  <c r="Y2832" i="2" s="1"/>
  <c r="Z2832" i="2" s="1"/>
  <c r="AA2829" i="2"/>
  <c r="AB2829" i="2" s="1"/>
  <c r="AC2829" i="2" s="1"/>
  <c r="AG2828" i="2"/>
  <c r="AH2828" i="2" s="1"/>
  <c r="AI2828" i="2" s="1"/>
  <c r="AJ2827" i="2"/>
  <c r="AK2827" i="2" s="1"/>
  <c r="AL2827" i="2" s="1"/>
  <c r="X2827" i="2"/>
  <c r="Y2827" i="2" s="1"/>
  <c r="Z2827" i="2" s="1"/>
  <c r="AJ2820" i="2"/>
  <c r="AK2820" i="2" s="1"/>
  <c r="AL2820" i="2" s="1"/>
  <c r="AG2818" i="2"/>
  <c r="AH2818" i="2" s="1"/>
  <c r="AI2818" i="2" s="1"/>
  <c r="X2817" i="2"/>
  <c r="Y2817" i="2" s="1"/>
  <c r="Z2817" i="2" s="1"/>
  <c r="AA2814" i="2"/>
  <c r="AB2814" i="2" s="1"/>
  <c r="AC2814" i="2" s="1"/>
  <c r="AA2812" i="2"/>
  <c r="AB2812" i="2" s="1"/>
  <c r="AC2812" i="2" s="1"/>
  <c r="AG2809" i="2"/>
  <c r="AH2809" i="2" s="1"/>
  <c r="AI2809" i="2" s="1"/>
  <c r="AA2808" i="2"/>
  <c r="AB2808" i="2" s="1"/>
  <c r="AC2808" i="2" s="1"/>
  <c r="AG2805" i="2"/>
  <c r="AH2805" i="2" s="1"/>
  <c r="AI2805" i="2" s="1"/>
  <c r="X2804" i="2"/>
  <c r="Y2804" i="2" s="1"/>
  <c r="Z2804" i="2" s="1"/>
  <c r="AA2801" i="2"/>
  <c r="AB2801" i="2" s="1"/>
  <c r="AC2801" i="2" s="1"/>
  <c r="AG2800" i="2"/>
  <c r="AH2800" i="2" s="1"/>
  <c r="AI2800" i="2" s="1"/>
  <c r="AJ2799" i="2"/>
  <c r="AK2799" i="2" s="1"/>
  <c r="AL2799" i="2" s="1"/>
  <c r="X2799" i="2"/>
  <c r="Y2799" i="2" s="1"/>
  <c r="Z2799" i="2" s="1"/>
  <c r="AJ2792" i="2"/>
  <c r="AK2792" i="2" s="1"/>
  <c r="AL2792" i="2" s="1"/>
  <c r="AG2790" i="2"/>
  <c r="AH2790" i="2" s="1"/>
  <c r="AI2790" i="2" s="1"/>
  <c r="X2789" i="2"/>
  <c r="Y2789" i="2" s="1"/>
  <c r="Z2789" i="2" s="1"/>
  <c r="AA2786" i="2"/>
  <c r="AB2786" i="2" s="1"/>
  <c r="AC2786" i="2" s="1"/>
  <c r="AA2784" i="2"/>
  <c r="AB2784" i="2" s="1"/>
  <c r="AC2784" i="2" s="1"/>
  <c r="AJ2782" i="2"/>
  <c r="AK2782" i="2" s="1"/>
  <c r="AL2782" i="2" s="1"/>
  <c r="X2782" i="2"/>
  <c r="Y2782" i="2" s="1"/>
  <c r="Z2782" i="2" s="1"/>
  <c r="AA2779" i="2"/>
  <c r="AB2779" i="2" s="1"/>
  <c r="AC2779" i="2" s="1"/>
  <c r="AJ2777" i="2"/>
  <c r="AK2777" i="2" s="1"/>
  <c r="AL2777" i="2" s="1"/>
  <c r="AG2775" i="2"/>
  <c r="AH2775" i="2" s="1"/>
  <c r="AI2775" i="2" s="1"/>
  <c r="AG2773" i="2"/>
  <c r="AH2773" i="2" s="1"/>
  <c r="AI2773" i="2" s="1"/>
  <c r="X2772" i="2"/>
  <c r="Y2772" i="2" s="1"/>
  <c r="Z2772" i="2" s="1"/>
  <c r="AA2769" i="2"/>
  <c r="AB2769" i="2" s="1"/>
  <c r="AC2769" i="2" s="1"/>
  <c r="AG2768" i="2"/>
  <c r="AH2768" i="2" s="1"/>
  <c r="AI2768" i="2" s="1"/>
  <c r="AJ2767" i="2"/>
  <c r="AK2767" i="2" s="1"/>
  <c r="AL2767" i="2" s="1"/>
  <c r="X2767" i="2"/>
  <c r="Y2767" i="2" s="1"/>
  <c r="Z2767" i="2" s="1"/>
  <c r="AJ2760" i="2"/>
  <c r="AK2760" i="2" s="1"/>
  <c r="AL2760" i="2" s="1"/>
  <c r="AG2758" i="2"/>
  <c r="AH2758" i="2" s="1"/>
  <c r="AI2758" i="2" s="1"/>
  <c r="X2757" i="2"/>
  <c r="Y2757" i="2" s="1"/>
  <c r="Z2757" i="2" s="1"/>
  <c r="AA2754" i="2"/>
  <c r="AB2754" i="2" s="1"/>
  <c r="AC2754" i="2" s="1"/>
  <c r="AA2752" i="2"/>
  <c r="AB2752" i="2" s="1"/>
  <c r="AC2752" i="2" s="1"/>
  <c r="AJ2750" i="2"/>
  <c r="AK2750" i="2" s="1"/>
  <c r="AL2750" i="2" s="1"/>
  <c r="X2750" i="2"/>
  <c r="Y2750" i="2" s="1"/>
  <c r="Z2750" i="2" s="1"/>
  <c r="AA2747" i="2"/>
  <c r="AB2747" i="2" s="1"/>
  <c r="AC2747" i="2" s="1"/>
  <c r="AJ2745" i="2"/>
  <c r="AK2745" i="2" s="1"/>
  <c r="AL2745" i="2" s="1"/>
  <c r="AG2743" i="2"/>
  <c r="AH2743" i="2" s="1"/>
  <c r="AI2743" i="2" s="1"/>
  <c r="AG2741" i="2"/>
  <c r="AH2741" i="2" s="1"/>
  <c r="AI2741" i="2" s="1"/>
  <c r="X2740" i="2"/>
  <c r="Y2740" i="2" s="1"/>
  <c r="Z2740" i="2" s="1"/>
  <c r="AA2737" i="2"/>
  <c r="AB2737" i="2" s="1"/>
  <c r="AC2737" i="2" s="1"/>
  <c r="AG2736" i="2"/>
  <c r="AH2736" i="2" s="1"/>
  <c r="AI2736" i="2" s="1"/>
  <c r="AJ2735" i="2"/>
  <c r="AK2735" i="2" s="1"/>
  <c r="AL2735" i="2" s="1"/>
  <c r="X2735" i="2"/>
  <c r="Y2735" i="2" s="1"/>
  <c r="Z2735" i="2" s="1"/>
  <c r="AJ2728" i="2"/>
  <c r="AK2728" i="2" s="1"/>
  <c r="AL2728" i="2" s="1"/>
  <c r="AA2723" i="2"/>
  <c r="AB2723" i="2" s="1"/>
  <c r="AC2723" i="2" s="1"/>
  <c r="AJ2721" i="2"/>
  <c r="AK2721" i="2" s="1"/>
  <c r="AL2721" i="2" s="1"/>
  <c r="AG2719" i="2"/>
  <c r="AH2719" i="2" s="1"/>
  <c r="AI2719" i="2" s="1"/>
  <c r="AG2717" i="2"/>
  <c r="AH2717" i="2" s="1"/>
  <c r="AI2717" i="2" s="1"/>
  <c r="X2716" i="2"/>
  <c r="Y2716" i="2" s="1"/>
  <c r="Z2716" i="2" s="1"/>
  <c r="AA2713" i="2"/>
  <c r="AB2713" i="2" s="1"/>
  <c r="AC2713" i="2" s="1"/>
  <c r="AG2712" i="2"/>
  <c r="AH2712" i="2" s="1"/>
  <c r="AI2712" i="2" s="1"/>
  <c r="AJ2711" i="2"/>
  <c r="AK2711" i="2" s="1"/>
  <c r="AL2711" i="2" s="1"/>
  <c r="X2711" i="2"/>
  <c r="Y2711" i="2" s="1"/>
  <c r="Z2711" i="2" s="1"/>
  <c r="AJ2704" i="2"/>
  <c r="AK2704" i="2" s="1"/>
  <c r="AL2704" i="2" s="1"/>
  <c r="AG2702" i="2"/>
  <c r="AH2702" i="2" s="1"/>
  <c r="AI2702" i="2" s="1"/>
  <c r="X2701" i="2"/>
  <c r="Y2701" i="2" s="1"/>
  <c r="Z2701" i="2" s="1"/>
  <c r="AA2698" i="2"/>
  <c r="AB2698" i="2" s="1"/>
  <c r="AC2698" i="2" s="1"/>
  <c r="AA2696" i="2"/>
  <c r="AB2696" i="2" s="1"/>
  <c r="AC2696" i="2" s="1"/>
  <c r="AJ2694" i="2"/>
  <c r="AK2694" i="2" s="1"/>
  <c r="AL2694" i="2" s="1"/>
  <c r="X2694" i="2"/>
  <c r="Y2694" i="2" s="1"/>
  <c r="Z2694" i="2" s="1"/>
  <c r="AA2691" i="2"/>
  <c r="AB2691" i="2" s="1"/>
  <c r="AC2691" i="2" s="1"/>
  <c r="AJ2689" i="2"/>
  <c r="AK2689" i="2" s="1"/>
  <c r="AL2689" i="2" s="1"/>
  <c r="AJ2688" i="2"/>
  <c r="AK2688" i="2" s="1"/>
  <c r="AL2688" i="2" s="1"/>
  <c r="AA2682" i="2"/>
  <c r="AB2682" i="2" s="1"/>
  <c r="AC2682" i="2" s="1"/>
  <c r="AG2676" i="2"/>
  <c r="AH2676" i="2" s="1"/>
  <c r="AI2676" i="2" s="1"/>
  <c r="X2665" i="2"/>
  <c r="Y2665" i="2" s="1"/>
  <c r="Z2665" i="2" s="1"/>
  <c r="AA2662" i="2"/>
  <c r="AB2662" i="2" s="1"/>
  <c r="AC2662" i="2" s="1"/>
  <c r="AJ2653" i="2"/>
  <c r="AK2653" i="2" s="1"/>
  <c r="AL2653" i="2" s="1"/>
  <c r="AA2648" i="2"/>
  <c r="AB2648" i="2" s="1"/>
  <c r="AC2648" i="2" s="1"/>
  <c r="X2640" i="2"/>
  <c r="Y2640" i="2" s="1"/>
  <c r="Z2640" i="2" s="1"/>
  <c r="AA2637" i="2"/>
  <c r="AB2637" i="2" s="1"/>
  <c r="AC2637" i="2" s="1"/>
  <c r="AG2631" i="2"/>
  <c r="AH2631" i="2" s="1"/>
  <c r="AI2631" i="2" s="1"/>
  <c r="X2623" i="2"/>
  <c r="Y2623" i="2" s="1"/>
  <c r="Z2623" i="2" s="1"/>
  <c r="AA2620" i="2"/>
  <c r="AB2620" i="2" s="1"/>
  <c r="AC2620" i="2" s="1"/>
  <c r="AG2614" i="2"/>
  <c r="AH2614" i="2" s="1"/>
  <c r="AI2614" i="2" s="1"/>
  <c r="AA2606" i="2"/>
  <c r="AB2606" i="2" s="1"/>
  <c r="AC2606" i="2" s="1"/>
  <c r="AJ2597" i="2"/>
  <c r="AK2597" i="2" s="1"/>
  <c r="AL2597" i="2" s="1"/>
  <c r="AG2580" i="2"/>
  <c r="AH2580" i="2" s="1"/>
  <c r="AI2580" i="2" s="1"/>
  <c r="X2572" i="2"/>
  <c r="Y2572" i="2" s="1"/>
  <c r="Z2572" i="2" s="1"/>
  <c r="AJ2563" i="2"/>
  <c r="AK2563" i="2" s="1"/>
  <c r="AL2563" i="2" s="1"/>
  <c r="X2558" i="2"/>
  <c r="Y2558" i="2" s="1"/>
  <c r="Z2558" i="2" s="1"/>
  <c r="AA2555" i="2"/>
  <c r="AB2555" i="2" s="1"/>
  <c r="AC2555" i="2" s="1"/>
  <c r="X2549" i="2"/>
  <c r="Y2549" i="2" s="1"/>
  <c r="Z2549" i="2" s="1"/>
  <c r="AG2531" i="2"/>
  <c r="AH2531" i="2" s="1"/>
  <c r="AI2531" i="2" s="1"/>
  <c r="AG2525" i="2"/>
  <c r="AH2525" i="2" s="1"/>
  <c r="AI2525" i="2" s="1"/>
  <c r="AJ2522" i="2"/>
  <c r="AK2522" i="2" s="1"/>
  <c r="AL2522" i="2" s="1"/>
  <c r="AG2519" i="2"/>
  <c r="AH2519" i="2" s="1"/>
  <c r="AI2519" i="2" s="1"/>
  <c r="AJ2513" i="2"/>
  <c r="AK2513" i="2" s="1"/>
  <c r="AL2513" i="2" s="1"/>
  <c r="X2502" i="2"/>
  <c r="Y2502" i="2" s="1"/>
  <c r="Z2502" i="2" s="1"/>
  <c r="X2499" i="2"/>
  <c r="Y2499" i="2" s="1"/>
  <c r="Z2499" i="2" s="1"/>
  <c r="X2496" i="2"/>
  <c r="Y2496" i="2" s="1"/>
  <c r="Z2496" i="2" s="1"/>
  <c r="AA2465" i="2"/>
  <c r="AB2465" i="2" s="1"/>
  <c r="AC2465" i="2" s="1"/>
  <c r="AA2462" i="2"/>
  <c r="AB2462" i="2" s="1"/>
  <c r="AC2462" i="2" s="1"/>
  <c r="AJ2443" i="2"/>
  <c r="AK2443" i="2" s="1"/>
  <c r="AL2443" i="2" s="1"/>
  <c r="AJ2440" i="2"/>
  <c r="AK2440" i="2" s="1"/>
  <c r="AL2440" i="2" s="1"/>
  <c r="AG2437" i="2"/>
  <c r="AH2437" i="2" s="1"/>
  <c r="AI2437" i="2" s="1"/>
  <c r="AA2422" i="2"/>
  <c r="AB2422" i="2" s="1"/>
  <c r="AC2422" i="2" s="1"/>
  <c r="X2416" i="2"/>
  <c r="Y2416" i="2" s="1"/>
  <c r="Z2416" i="2" s="1"/>
  <c r="AG2402" i="2"/>
  <c r="AH2402" i="2" s="1"/>
  <c r="AI2402" i="2" s="1"/>
  <c r="AJ2384" i="2"/>
  <c r="AK2384" i="2" s="1"/>
  <c r="AL2384" i="2" s="1"/>
  <c r="AG2378" i="2"/>
  <c r="AH2378" i="2" s="1"/>
  <c r="AI2378" i="2" s="1"/>
  <c r="X2360" i="2"/>
  <c r="Y2360" i="2" s="1"/>
  <c r="Z2360" i="2" s="1"/>
  <c r="AA2299" i="2"/>
  <c r="AB2299" i="2" s="1"/>
  <c r="AC2299" i="2" s="1"/>
  <c r="X2291" i="2"/>
  <c r="Y2291" i="2" s="1"/>
  <c r="Z2291" i="2" s="1"/>
  <c r="AG2244" i="2"/>
  <c r="AH2244" i="2" s="1"/>
  <c r="AI2244" i="2" s="1"/>
  <c r="AG2236" i="2"/>
  <c r="AH2236" i="2" s="1"/>
  <c r="AI2236" i="2" s="1"/>
  <c r="AG2181" i="2"/>
  <c r="AH2181" i="2" s="1"/>
  <c r="AI2181" i="2" s="1"/>
  <c r="AA2141" i="2"/>
  <c r="AB2141" i="2" s="1"/>
  <c r="AC2141" i="2" s="1"/>
  <c r="AA2125" i="2"/>
  <c r="AB2125" i="2" s="1"/>
  <c r="AC2125" i="2" s="1"/>
  <c r="X2117" i="2"/>
  <c r="Y2117" i="2" s="1"/>
  <c r="Z2117" i="2" s="1"/>
  <c r="AA2109" i="2"/>
  <c r="AB2109" i="2" s="1"/>
  <c r="AC2109" i="2" s="1"/>
  <c r="AJ2092" i="2"/>
  <c r="AK2092" i="2" s="1"/>
  <c r="AL2092" i="2" s="1"/>
  <c r="AG2076" i="2"/>
  <c r="AH2076" i="2" s="1"/>
  <c r="AI2076" i="2" s="1"/>
  <c r="X2036" i="2"/>
  <c r="Y2036" i="2" s="1"/>
  <c r="Z2036" i="2" s="1"/>
  <c r="AJ2019" i="2"/>
  <c r="AK2019" i="2" s="1"/>
  <c r="AL2019" i="2" s="1"/>
  <c r="AG2003" i="2"/>
  <c r="AH2003" i="2" s="1"/>
  <c r="AI2003" i="2" s="1"/>
  <c r="AA1920" i="2"/>
  <c r="AB1920" i="2" s="1"/>
  <c r="AC1920" i="2" s="1"/>
  <c r="AA1878" i="2"/>
  <c r="AB1878" i="2" s="1"/>
  <c r="AC1878" i="2" s="1"/>
  <c r="AG1766" i="2"/>
  <c r="AH1766" i="2" s="1"/>
  <c r="AI1766" i="2" s="1"/>
  <c r="AJ1597" i="2"/>
  <c r="AK1597" i="2" s="1"/>
  <c r="AL1597" i="2" s="1"/>
  <c r="X1558" i="2"/>
  <c r="Y1558" i="2" s="1"/>
  <c r="Z1558" i="2" s="1"/>
  <c r="AG1455" i="2"/>
  <c r="AH1455" i="2" s="1"/>
  <c r="AI1455" i="2" s="1"/>
  <c r="AG1235" i="2"/>
  <c r="AH1235" i="2" s="1"/>
  <c r="AI1235" i="2" s="1"/>
  <c r="X6" i="2"/>
  <c r="Y6" i="2" s="1"/>
  <c r="Z6" i="2" s="1"/>
  <c r="AA3489" i="2"/>
  <c r="AB3489" i="2" s="1"/>
  <c r="AC3489" i="2" s="1"/>
  <c r="AG3487" i="2"/>
  <c r="AH3487" i="2" s="1"/>
  <c r="AI3487" i="2" s="1"/>
  <c r="AJ3483" i="2"/>
  <c r="AK3483" i="2" s="1"/>
  <c r="AL3483" i="2" s="1"/>
  <c r="AJ3482" i="2"/>
  <c r="AK3482" i="2" s="1"/>
  <c r="AL3482" i="2" s="1"/>
  <c r="AG3480" i="2"/>
  <c r="AH3480" i="2" s="1"/>
  <c r="AI3480" i="2" s="1"/>
  <c r="AG3479" i="2"/>
  <c r="AH3479" i="2" s="1"/>
  <c r="AI3479" i="2" s="1"/>
  <c r="AG3478" i="2"/>
  <c r="AH3478" i="2" s="1"/>
  <c r="AI3478" i="2" s="1"/>
  <c r="AJ3475" i="2"/>
  <c r="AK3475" i="2" s="1"/>
  <c r="AL3475" i="2" s="1"/>
  <c r="X3474" i="2"/>
  <c r="Y3474" i="2" s="1"/>
  <c r="Z3474" i="2" s="1"/>
  <c r="AJ3472" i="2"/>
  <c r="AK3472" i="2" s="1"/>
  <c r="AL3472" i="2" s="1"/>
  <c r="X3469" i="2"/>
  <c r="Y3469" i="2" s="1"/>
  <c r="Z3469" i="2" s="1"/>
  <c r="AA3467" i="2"/>
  <c r="AB3467" i="2" s="1"/>
  <c r="AC3467" i="2" s="1"/>
  <c r="AG3465" i="2"/>
  <c r="AH3465" i="2" s="1"/>
  <c r="AI3465" i="2" s="1"/>
  <c r="AJ3462" i="2"/>
  <c r="AK3462" i="2" s="1"/>
  <c r="AL3462" i="2" s="1"/>
  <c r="X3462" i="2"/>
  <c r="Y3462" i="2" s="1"/>
  <c r="Z3462" i="2" s="1"/>
  <c r="AJ3459" i="2"/>
  <c r="AK3459" i="2" s="1"/>
  <c r="AL3459" i="2" s="1"/>
  <c r="AA3456" i="2"/>
  <c r="AB3456" i="2" s="1"/>
  <c r="AC3456" i="2" s="1"/>
  <c r="AJ3453" i="2"/>
  <c r="AK3453" i="2" s="1"/>
  <c r="AL3453" i="2" s="1"/>
  <c r="AA3451" i="2"/>
  <c r="AB3451" i="2" s="1"/>
  <c r="AC3451" i="2" s="1"/>
  <c r="AJ3449" i="2"/>
  <c r="AK3449" i="2" s="1"/>
  <c r="AL3449" i="2" s="1"/>
  <c r="X3449" i="2"/>
  <c r="Y3449" i="2" s="1"/>
  <c r="Z3449" i="2" s="1"/>
  <c r="AA3448" i="2"/>
  <c r="AB3448" i="2" s="1"/>
  <c r="AC3448" i="2" s="1"/>
  <c r="AG3447" i="2"/>
  <c r="AH3447" i="2" s="1"/>
  <c r="AI3447" i="2" s="1"/>
  <c r="AJ3446" i="2"/>
  <c r="AK3446" i="2" s="1"/>
  <c r="AL3446" i="2" s="1"/>
  <c r="X3446" i="2"/>
  <c r="Y3446" i="2" s="1"/>
  <c r="Z3446" i="2" s="1"/>
  <c r="X3444" i="2"/>
  <c r="Y3444" i="2" s="1"/>
  <c r="Z3444" i="2" s="1"/>
  <c r="X3443" i="2"/>
  <c r="Y3443" i="2" s="1"/>
  <c r="Z3443" i="2" s="1"/>
  <c r="X3442" i="2"/>
  <c r="Y3442" i="2" s="1"/>
  <c r="Z3442" i="2" s="1"/>
  <c r="AG3438" i="2"/>
  <c r="AH3438" i="2" s="1"/>
  <c r="AI3438" i="2" s="1"/>
  <c r="AJ3437" i="2"/>
  <c r="AK3437" i="2" s="1"/>
  <c r="AL3437" i="2" s="1"/>
  <c r="AA3435" i="2"/>
  <c r="AB3435" i="2" s="1"/>
  <c r="AC3435" i="2" s="1"/>
  <c r="AG3433" i="2"/>
  <c r="AH3433" i="2" s="1"/>
  <c r="AI3433" i="2" s="1"/>
  <c r="AA3431" i="2"/>
  <c r="AB3431" i="2" s="1"/>
  <c r="AC3431" i="2" s="1"/>
  <c r="AA3419" i="2"/>
  <c r="AB3419" i="2" s="1"/>
  <c r="AC3419" i="2" s="1"/>
  <c r="AG3418" i="2"/>
  <c r="AH3418" i="2" s="1"/>
  <c r="AI3418" i="2" s="1"/>
  <c r="X3418" i="2"/>
  <c r="Y3418" i="2" s="1"/>
  <c r="Z3418" i="2" s="1"/>
  <c r="AA3416" i="2"/>
  <c r="AB3416" i="2" s="1"/>
  <c r="AC3416" i="2" s="1"/>
  <c r="X3413" i="2"/>
  <c r="Y3413" i="2" s="1"/>
  <c r="Z3413" i="2" s="1"/>
  <c r="AG3411" i="2"/>
  <c r="AH3411" i="2" s="1"/>
  <c r="AI3411" i="2" s="1"/>
  <c r="X3408" i="2"/>
  <c r="Y3408" i="2" s="1"/>
  <c r="Z3408" i="2" s="1"/>
  <c r="X3404" i="2"/>
  <c r="Y3404" i="2" s="1"/>
  <c r="Z3404" i="2" s="1"/>
  <c r="X3401" i="2"/>
  <c r="Y3401" i="2" s="1"/>
  <c r="Z3401" i="2" s="1"/>
  <c r="AA3396" i="2"/>
  <c r="AB3396" i="2" s="1"/>
  <c r="AC3396" i="2" s="1"/>
  <c r="AA3394" i="2"/>
  <c r="AB3394" i="2" s="1"/>
  <c r="AC3394" i="2" s="1"/>
  <c r="AG3393" i="2"/>
  <c r="AH3393" i="2" s="1"/>
  <c r="AI3393" i="2" s="1"/>
  <c r="AG3389" i="2"/>
  <c r="AH3389" i="2" s="1"/>
  <c r="AI3389" i="2" s="1"/>
  <c r="AA3388" i="2"/>
  <c r="AB3388" i="2" s="1"/>
  <c r="AC3388" i="2" s="1"/>
  <c r="AA3385" i="2"/>
  <c r="AB3385" i="2" s="1"/>
  <c r="AC3385" i="2" s="1"/>
  <c r="AG3384" i="2"/>
  <c r="AH3384" i="2" s="1"/>
  <c r="AI3384" i="2" s="1"/>
  <c r="AJ3383" i="2"/>
  <c r="AK3383" i="2" s="1"/>
  <c r="AL3383" i="2" s="1"/>
  <c r="X3383" i="2"/>
  <c r="Y3383" i="2" s="1"/>
  <c r="Z3383" i="2" s="1"/>
  <c r="AJ3381" i="2"/>
  <c r="AK3381" i="2" s="1"/>
  <c r="AL3381" i="2" s="1"/>
  <c r="AJ3379" i="2"/>
  <c r="AK3379" i="2" s="1"/>
  <c r="AL3379" i="2" s="1"/>
  <c r="AA3378" i="2"/>
  <c r="AB3378" i="2" s="1"/>
  <c r="AC3378" i="2" s="1"/>
  <c r="AA3376" i="2"/>
  <c r="AB3376" i="2" s="1"/>
  <c r="AC3376" i="2" s="1"/>
  <c r="AJ3373" i="2"/>
  <c r="AK3373" i="2" s="1"/>
  <c r="AL3373" i="2" s="1"/>
  <c r="AA3372" i="2"/>
  <c r="AB3372" i="2" s="1"/>
  <c r="AC3372" i="2" s="1"/>
  <c r="AG3370" i="2"/>
  <c r="AH3370" i="2" s="1"/>
  <c r="AI3370" i="2" s="1"/>
  <c r="AA3368" i="2"/>
  <c r="AB3368" i="2" s="1"/>
  <c r="AC3368" i="2" s="1"/>
  <c r="AJ3366" i="2"/>
  <c r="AK3366" i="2" s="1"/>
  <c r="AL3366" i="2" s="1"/>
  <c r="X3366" i="2"/>
  <c r="Y3366" i="2" s="1"/>
  <c r="Z3366" i="2" s="1"/>
  <c r="AA3361" i="2"/>
  <c r="AB3361" i="2" s="1"/>
  <c r="AC3361" i="2" s="1"/>
  <c r="AG3360" i="2"/>
  <c r="AH3360" i="2" s="1"/>
  <c r="AI3360" i="2" s="1"/>
  <c r="AG3357" i="2"/>
  <c r="AH3357" i="2" s="1"/>
  <c r="AI3357" i="2" s="1"/>
  <c r="X3356" i="2"/>
  <c r="Y3356" i="2" s="1"/>
  <c r="Z3356" i="2" s="1"/>
  <c r="AG3354" i="2"/>
  <c r="AH3354" i="2" s="1"/>
  <c r="AI3354" i="2" s="1"/>
  <c r="AA3353" i="2"/>
  <c r="AB3353" i="2" s="1"/>
  <c r="AC3353" i="2" s="1"/>
  <c r="X3351" i="2"/>
  <c r="Y3351" i="2" s="1"/>
  <c r="Z3351" i="2" s="1"/>
  <c r="AA3350" i="2"/>
  <c r="AB3350" i="2" s="1"/>
  <c r="AC3350" i="2" s="1"/>
  <c r="AJ3348" i="2"/>
  <c r="AK3348" i="2" s="1"/>
  <c r="AL3348" i="2" s="1"/>
  <c r="AA3347" i="2"/>
  <c r="AB3347" i="2" s="1"/>
  <c r="AC3347" i="2" s="1"/>
  <c r="AJ3345" i="2"/>
  <c r="AK3345" i="2" s="1"/>
  <c r="AL3345" i="2" s="1"/>
  <c r="AG3343" i="2"/>
  <c r="AH3343" i="2" s="1"/>
  <c r="AI3343" i="2" s="1"/>
  <c r="X3340" i="2"/>
  <c r="Y3340" i="2" s="1"/>
  <c r="Z3340" i="2" s="1"/>
  <c r="AJ3338" i="2"/>
  <c r="AK3338" i="2" s="1"/>
  <c r="AL3338" i="2" s="1"/>
  <c r="X3338" i="2"/>
  <c r="Y3338" i="2" s="1"/>
  <c r="Z3338" i="2" s="1"/>
  <c r="AJ3336" i="2"/>
  <c r="AK3336" i="2" s="1"/>
  <c r="AL3336" i="2" s="1"/>
  <c r="X3336" i="2"/>
  <c r="Y3336" i="2" s="1"/>
  <c r="Z3336" i="2" s="1"/>
  <c r="AG3334" i="2"/>
  <c r="AH3334" i="2" s="1"/>
  <c r="AI3334" i="2" s="1"/>
  <c r="X3332" i="2"/>
  <c r="Y3332" i="2" s="1"/>
  <c r="Z3332" i="2" s="1"/>
  <c r="AG3330" i="2"/>
  <c r="AH3330" i="2" s="1"/>
  <c r="AI3330" i="2" s="1"/>
  <c r="AA3328" i="2"/>
  <c r="AB3328" i="2" s="1"/>
  <c r="AC3328" i="2" s="1"/>
  <c r="AG3326" i="2"/>
  <c r="AH3326" i="2" s="1"/>
  <c r="AI3326" i="2" s="1"/>
  <c r="X3312" i="2"/>
  <c r="Y3312" i="2" s="1"/>
  <c r="Z3312" i="2" s="1"/>
  <c r="AJ3309" i="2"/>
  <c r="AK3309" i="2" s="1"/>
  <c r="AL3309" i="2" s="1"/>
  <c r="AA3308" i="2"/>
  <c r="AB3308" i="2" s="1"/>
  <c r="AC3308" i="2" s="1"/>
  <c r="X3305" i="2"/>
  <c r="Y3305" i="2" s="1"/>
  <c r="Z3305" i="2" s="1"/>
  <c r="AJ3300" i="2"/>
  <c r="AK3300" i="2" s="1"/>
  <c r="AL3300" i="2" s="1"/>
  <c r="AJ3299" i="2"/>
  <c r="AK3299" i="2" s="1"/>
  <c r="AL3299" i="2" s="1"/>
  <c r="AA3298" i="2"/>
  <c r="AB3298" i="2" s="1"/>
  <c r="AC3298" i="2" s="1"/>
  <c r="AG3295" i="2"/>
  <c r="AH3295" i="2" s="1"/>
  <c r="AI3295" i="2" s="1"/>
  <c r="AA3294" i="2"/>
  <c r="AB3294" i="2" s="1"/>
  <c r="AC3294" i="2" s="1"/>
  <c r="AG3293" i="2"/>
  <c r="AH3293" i="2" s="1"/>
  <c r="AI3293" i="2" s="1"/>
  <c r="AA3291" i="2"/>
  <c r="AB3291" i="2" s="1"/>
  <c r="AC3291" i="2" s="1"/>
  <c r="AJ3289" i="2"/>
  <c r="AK3289" i="2" s="1"/>
  <c r="AL3289" i="2" s="1"/>
  <c r="X3288" i="2"/>
  <c r="Y3288" i="2" s="1"/>
  <c r="Z3288" i="2" s="1"/>
  <c r="AG3286" i="2"/>
  <c r="AH3286" i="2" s="1"/>
  <c r="AI3286" i="2" s="1"/>
  <c r="X3285" i="2"/>
  <c r="Y3285" i="2" s="1"/>
  <c r="Z3285" i="2" s="1"/>
  <c r="X3276" i="2"/>
  <c r="Y3276" i="2" s="1"/>
  <c r="Z3276" i="2" s="1"/>
  <c r="AA3273" i="2"/>
  <c r="AB3273" i="2" s="1"/>
  <c r="AC3273" i="2" s="1"/>
  <c r="AG3272" i="2"/>
  <c r="AH3272" i="2" s="1"/>
  <c r="AI3272" i="2" s="1"/>
  <c r="AJ3271" i="2"/>
  <c r="AK3271" i="2" s="1"/>
  <c r="AL3271" i="2" s="1"/>
  <c r="X3271" i="2"/>
  <c r="Y3271" i="2" s="1"/>
  <c r="Z3271" i="2" s="1"/>
  <c r="X3268" i="2"/>
  <c r="Y3268" i="2" s="1"/>
  <c r="Z3268" i="2" s="1"/>
  <c r="AG3266" i="2"/>
  <c r="AH3266" i="2" s="1"/>
  <c r="AI3266" i="2" s="1"/>
  <c r="AA3265" i="2"/>
  <c r="AB3265" i="2" s="1"/>
  <c r="AC3265" i="2" s="1"/>
  <c r="AG3264" i="2"/>
  <c r="AH3264" i="2" s="1"/>
  <c r="AI3264" i="2" s="1"/>
  <c r="AA3263" i="2"/>
  <c r="AB3263" i="2" s="1"/>
  <c r="AC3263" i="2" s="1"/>
  <c r="AG3262" i="2"/>
  <c r="AH3262" i="2" s="1"/>
  <c r="AI3262" i="2" s="1"/>
  <c r="AA3261" i="2"/>
  <c r="AB3261" i="2" s="1"/>
  <c r="AC3261" i="2" s="1"/>
  <c r="AG3260" i="2"/>
  <c r="AH3260" i="2" s="1"/>
  <c r="AI3260" i="2" s="1"/>
  <c r="AA3257" i="2"/>
  <c r="AB3257" i="2" s="1"/>
  <c r="AC3257" i="2" s="1"/>
  <c r="AG3256" i="2"/>
  <c r="AH3256" i="2" s="1"/>
  <c r="AI3256" i="2" s="1"/>
  <c r="X3255" i="2"/>
  <c r="Y3255" i="2" s="1"/>
  <c r="Z3255" i="2" s="1"/>
  <c r="AG3253" i="2"/>
  <c r="AH3253" i="2" s="1"/>
  <c r="AI3253" i="2" s="1"/>
  <c r="AA3251" i="2"/>
  <c r="AB3251" i="2" s="1"/>
  <c r="AC3251" i="2" s="1"/>
  <c r="AJ3249" i="2"/>
  <c r="AK3249" i="2" s="1"/>
  <c r="AL3249" i="2" s="1"/>
  <c r="AG3247" i="2"/>
  <c r="AH3247" i="2" s="1"/>
  <c r="AI3247" i="2" s="1"/>
  <c r="AG3245" i="2"/>
  <c r="AH3245" i="2" s="1"/>
  <c r="AI3245" i="2" s="1"/>
  <c r="X3244" i="2"/>
  <c r="Y3244" i="2" s="1"/>
  <c r="Z3244" i="2" s="1"/>
  <c r="X3239" i="2"/>
  <c r="Y3239" i="2" s="1"/>
  <c r="Z3239" i="2" s="1"/>
  <c r="AJ3237" i="2"/>
  <c r="AK3237" i="2" s="1"/>
  <c r="AL3237" i="2" s="1"/>
  <c r="X3236" i="2"/>
  <c r="Y3236" i="2" s="1"/>
  <c r="Z3236" i="2" s="1"/>
  <c r="AJ3233" i="2"/>
  <c r="AK3233" i="2" s="1"/>
  <c r="AL3233" i="2" s="1"/>
  <c r="AA3232" i="2"/>
  <c r="AB3232" i="2" s="1"/>
  <c r="AC3232" i="2" s="1"/>
  <c r="X3229" i="2"/>
  <c r="Y3229" i="2" s="1"/>
  <c r="Z3229" i="2" s="1"/>
  <c r="X3225" i="2"/>
  <c r="Y3225" i="2" s="1"/>
  <c r="Z3225" i="2" s="1"/>
  <c r="AG3223" i="2"/>
  <c r="AH3223" i="2" s="1"/>
  <c r="AI3223" i="2" s="1"/>
  <c r="AJ3222" i="2"/>
  <c r="AK3222" i="2" s="1"/>
  <c r="AL3222" i="2" s="1"/>
  <c r="X3222" i="2"/>
  <c r="Y3222" i="2" s="1"/>
  <c r="Z3222" i="2" s="1"/>
  <c r="AA3219" i="2"/>
  <c r="AB3219" i="2" s="1"/>
  <c r="AC3219" i="2" s="1"/>
  <c r="AJ3217" i="2"/>
  <c r="AK3217" i="2" s="1"/>
  <c r="AL3217" i="2" s="1"/>
  <c r="AJ3206" i="2"/>
  <c r="AK3206" i="2" s="1"/>
  <c r="AL3206" i="2" s="1"/>
  <c r="X3206" i="2"/>
  <c r="Y3206" i="2" s="1"/>
  <c r="Z3206" i="2" s="1"/>
  <c r="AA3205" i="2"/>
  <c r="AB3205" i="2" s="1"/>
  <c r="AC3205" i="2" s="1"/>
  <c r="AG3204" i="2"/>
  <c r="AH3204" i="2" s="1"/>
  <c r="AI3204" i="2" s="1"/>
  <c r="AG3203" i="2"/>
  <c r="AH3203" i="2" s="1"/>
  <c r="AI3203" i="2" s="1"/>
  <c r="AJ3202" i="2"/>
  <c r="AK3202" i="2" s="1"/>
  <c r="AL3202" i="2" s="1"/>
  <c r="X3202" i="2"/>
  <c r="Y3202" i="2" s="1"/>
  <c r="Z3202" i="2" s="1"/>
  <c r="AA3201" i="2"/>
  <c r="AB3201" i="2" s="1"/>
  <c r="AC3201" i="2" s="1"/>
  <c r="AG3200" i="2"/>
  <c r="AH3200" i="2" s="1"/>
  <c r="AI3200" i="2" s="1"/>
  <c r="AA3199" i="2"/>
  <c r="AB3199" i="2" s="1"/>
  <c r="AC3199" i="2" s="1"/>
  <c r="AG3197" i="2"/>
  <c r="AH3197" i="2" s="1"/>
  <c r="AI3197" i="2" s="1"/>
  <c r="AA3195" i="2"/>
  <c r="AB3195" i="2" s="1"/>
  <c r="AC3195" i="2" s="1"/>
  <c r="AJ3193" i="2"/>
  <c r="AK3193" i="2" s="1"/>
  <c r="AL3193" i="2" s="1"/>
  <c r="AG3190" i="2"/>
  <c r="AH3190" i="2" s="1"/>
  <c r="AI3190" i="2" s="1"/>
  <c r="AA3188" i="2"/>
  <c r="AB3188" i="2" s="1"/>
  <c r="AC3188" i="2" s="1"/>
  <c r="AJ3179" i="2"/>
  <c r="AK3179" i="2" s="1"/>
  <c r="AL3179" i="2" s="1"/>
  <c r="X3179" i="2"/>
  <c r="Y3179" i="2" s="1"/>
  <c r="Z3179" i="2" s="1"/>
  <c r="X3176" i="2"/>
  <c r="Y3176" i="2" s="1"/>
  <c r="Z3176" i="2" s="1"/>
  <c r="AA3172" i="2"/>
  <c r="AB3172" i="2" s="1"/>
  <c r="AC3172" i="2" s="1"/>
  <c r="AG3170" i="2"/>
  <c r="AH3170" i="2" s="1"/>
  <c r="AI3170" i="2" s="1"/>
  <c r="AA3168" i="2"/>
  <c r="AB3168" i="2" s="1"/>
  <c r="AC3168" i="2" s="1"/>
  <c r="AA3164" i="2"/>
  <c r="AB3164" i="2" s="1"/>
  <c r="AC3164" i="2" s="1"/>
  <c r="AJ3159" i="2"/>
  <c r="AK3159" i="2" s="1"/>
  <c r="AL3159" i="2" s="1"/>
  <c r="X3159" i="2"/>
  <c r="Y3159" i="2" s="1"/>
  <c r="Z3159" i="2" s="1"/>
  <c r="X3153" i="2"/>
  <c r="Y3153" i="2" s="1"/>
  <c r="Z3153" i="2" s="1"/>
  <c r="AG3151" i="2"/>
  <c r="AH3151" i="2" s="1"/>
  <c r="AI3151" i="2" s="1"/>
  <c r="AJ3150" i="2"/>
  <c r="AK3150" i="2" s="1"/>
  <c r="AL3150" i="2" s="1"/>
  <c r="X3150" i="2"/>
  <c r="Y3150" i="2" s="1"/>
  <c r="Z3150" i="2" s="1"/>
  <c r="AA3149" i="2"/>
  <c r="AB3149" i="2" s="1"/>
  <c r="AC3149" i="2" s="1"/>
  <c r="AG3148" i="2"/>
  <c r="AH3148" i="2" s="1"/>
  <c r="AI3148" i="2" s="1"/>
  <c r="X3147" i="2"/>
  <c r="Y3147" i="2" s="1"/>
  <c r="Z3147" i="2" s="1"/>
  <c r="AG3145" i="2"/>
  <c r="AH3145" i="2" s="1"/>
  <c r="AI3145" i="2" s="1"/>
  <c r="X3144" i="2"/>
  <c r="Y3144" i="2" s="1"/>
  <c r="Z3144" i="2" s="1"/>
  <c r="AA3140" i="2"/>
  <c r="AB3140" i="2" s="1"/>
  <c r="AC3140" i="2" s="1"/>
  <c r="AJ3135" i="2"/>
  <c r="AK3135" i="2" s="1"/>
  <c r="AL3135" i="2" s="1"/>
  <c r="X3135" i="2"/>
  <c r="Y3135" i="2" s="1"/>
  <c r="Z3135" i="2" s="1"/>
  <c r="AG3133" i="2"/>
  <c r="AH3133" i="2" s="1"/>
  <c r="AI3133" i="2" s="1"/>
  <c r="AA3131" i="2"/>
  <c r="AB3131" i="2" s="1"/>
  <c r="AC3131" i="2" s="1"/>
  <c r="AG3130" i="2"/>
  <c r="AH3130" i="2" s="1"/>
  <c r="AI3130" i="2" s="1"/>
  <c r="AA3129" i="2"/>
  <c r="AB3129" i="2" s="1"/>
  <c r="AC3129" i="2" s="1"/>
  <c r="AG3128" i="2"/>
  <c r="AH3128" i="2" s="1"/>
  <c r="AI3128" i="2" s="1"/>
  <c r="AA3127" i="2"/>
  <c r="AB3127" i="2" s="1"/>
  <c r="AC3127" i="2" s="1"/>
  <c r="AG3126" i="2"/>
  <c r="AH3126" i="2" s="1"/>
  <c r="AI3126" i="2" s="1"/>
  <c r="X3123" i="2"/>
  <c r="Y3123" i="2" s="1"/>
  <c r="Z3123" i="2" s="1"/>
  <c r="X3119" i="2"/>
  <c r="Y3119" i="2" s="1"/>
  <c r="Z3119" i="2" s="1"/>
  <c r="AJ3116" i="2"/>
  <c r="AK3116" i="2" s="1"/>
  <c r="AL3116" i="2" s="1"/>
  <c r="AA3115" i="2"/>
  <c r="AB3115" i="2" s="1"/>
  <c r="AC3115" i="2" s="1"/>
  <c r="AA3114" i="2"/>
  <c r="AB3114" i="2" s="1"/>
  <c r="AC3114" i="2" s="1"/>
  <c r="AG3113" i="2"/>
  <c r="AH3113" i="2" s="1"/>
  <c r="AI3113" i="2" s="1"/>
  <c r="AA3106" i="2"/>
  <c r="AB3106" i="2" s="1"/>
  <c r="AC3106" i="2" s="1"/>
  <c r="AJ3104" i="2"/>
  <c r="AK3104" i="2" s="1"/>
  <c r="AL3104" i="2" s="1"/>
  <c r="X3104" i="2"/>
  <c r="Y3104" i="2" s="1"/>
  <c r="Z3104" i="2" s="1"/>
  <c r="AJ3102" i="2"/>
  <c r="AK3102" i="2" s="1"/>
  <c r="AL3102" i="2" s="1"/>
  <c r="X3102" i="2"/>
  <c r="Y3102" i="2" s="1"/>
  <c r="Z3102" i="2" s="1"/>
  <c r="AA3101" i="2"/>
  <c r="AB3101" i="2" s="1"/>
  <c r="AC3101" i="2" s="1"/>
  <c r="AG3100" i="2"/>
  <c r="AH3100" i="2" s="1"/>
  <c r="AI3100" i="2" s="1"/>
  <c r="AJ3095" i="2"/>
  <c r="AK3095" i="2" s="1"/>
  <c r="AL3095" i="2" s="1"/>
  <c r="AA3094" i="2"/>
  <c r="AB3094" i="2" s="1"/>
  <c r="AC3094" i="2" s="1"/>
  <c r="AJ3092" i="2"/>
  <c r="AK3092" i="2" s="1"/>
  <c r="AL3092" i="2" s="1"/>
  <c r="AJ3091" i="2"/>
  <c r="AK3091" i="2" s="1"/>
  <c r="AL3091" i="2" s="1"/>
  <c r="AA3090" i="2"/>
  <c r="AB3090" i="2" s="1"/>
  <c r="AC3090" i="2" s="1"/>
  <c r="AG3089" i="2"/>
  <c r="AH3089" i="2" s="1"/>
  <c r="AI3089" i="2" s="1"/>
  <c r="AA3087" i="2"/>
  <c r="AB3087" i="2" s="1"/>
  <c r="AC3087" i="2" s="1"/>
  <c r="AA3086" i="2"/>
  <c r="AB3086" i="2" s="1"/>
  <c r="AC3086" i="2" s="1"/>
  <c r="AG3085" i="2"/>
  <c r="AH3085" i="2" s="1"/>
  <c r="AI3085" i="2" s="1"/>
  <c r="AG3081" i="2"/>
  <c r="AH3081" i="2" s="1"/>
  <c r="AI3081" i="2" s="1"/>
  <c r="AA3080" i="2"/>
  <c r="AB3080" i="2" s="1"/>
  <c r="AC3080" i="2" s="1"/>
  <c r="AG3077" i="2"/>
  <c r="AH3077" i="2" s="1"/>
  <c r="AI3077" i="2" s="1"/>
  <c r="AJ3073" i="2"/>
  <c r="AK3073" i="2" s="1"/>
  <c r="AL3073" i="2" s="1"/>
  <c r="X3068" i="2"/>
  <c r="Y3068" i="2" s="1"/>
  <c r="Z3068" i="2" s="1"/>
  <c r="AA3064" i="2"/>
  <c r="AB3064" i="2" s="1"/>
  <c r="AC3064" i="2" s="1"/>
  <c r="AG3062" i="2"/>
  <c r="AH3062" i="2" s="1"/>
  <c r="AI3062" i="2" s="1"/>
  <c r="AA3060" i="2"/>
  <c r="AB3060" i="2" s="1"/>
  <c r="AC3060" i="2" s="1"/>
  <c r="AG3055" i="2"/>
  <c r="AH3055" i="2" s="1"/>
  <c r="AI3055" i="2" s="1"/>
  <c r="AJ3054" i="2"/>
  <c r="AK3054" i="2" s="1"/>
  <c r="AL3054" i="2" s="1"/>
  <c r="X3054" i="2"/>
  <c r="Y3054" i="2" s="1"/>
  <c r="Z3054" i="2" s="1"/>
  <c r="AA3053" i="2"/>
  <c r="AB3053" i="2" s="1"/>
  <c r="AC3053" i="2" s="1"/>
  <c r="AG3052" i="2"/>
  <c r="AH3052" i="2" s="1"/>
  <c r="AI3052" i="2" s="1"/>
  <c r="AA3049" i="2"/>
  <c r="AB3049" i="2" s="1"/>
  <c r="AC3049" i="2" s="1"/>
  <c r="AG3048" i="2"/>
  <c r="AH3048" i="2" s="1"/>
  <c r="AI3048" i="2" s="1"/>
  <c r="X3047" i="2"/>
  <c r="Y3047" i="2" s="1"/>
  <c r="Z3047" i="2" s="1"/>
  <c r="X3043" i="2"/>
  <c r="Y3043" i="2" s="1"/>
  <c r="Z3043" i="2" s="1"/>
  <c r="AJ3040" i="2"/>
  <c r="AK3040" i="2" s="1"/>
  <c r="AL3040" i="2" s="1"/>
  <c r="AG3038" i="2"/>
  <c r="AH3038" i="2" s="1"/>
  <c r="AI3038" i="2" s="1"/>
  <c r="X3036" i="2"/>
  <c r="Y3036" i="2" s="1"/>
  <c r="Z3036" i="2" s="1"/>
  <c r="AJ3034" i="2"/>
  <c r="AK3034" i="2" s="1"/>
  <c r="AL3034" i="2" s="1"/>
  <c r="X3034" i="2"/>
  <c r="Y3034" i="2" s="1"/>
  <c r="Z3034" i="2" s="1"/>
  <c r="AA3033" i="2"/>
  <c r="AB3033" i="2" s="1"/>
  <c r="AC3033" i="2" s="1"/>
  <c r="AG3032" i="2"/>
  <c r="AH3032" i="2" s="1"/>
  <c r="AI3032" i="2" s="1"/>
  <c r="AA3031" i="2"/>
  <c r="AB3031" i="2" s="1"/>
  <c r="AC3031" i="2" s="1"/>
  <c r="AG3030" i="2"/>
  <c r="AH3030" i="2" s="1"/>
  <c r="AI3030" i="2" s="1"/>
  <c r="AA3028" i="2"/>
  <c r="AB3028" i="2" s="1"/>
  <c r="AC3028" i="2" s="1"/>
  <c r="AJ3026" i="2"/>
  <c r="AK3026" i="2" s="1"/>
  <c r="AL3026" i="2" s="1"/>
  <c r="X3026" i="2"/>
  <c r="Y3026" i="2" s="1"/>
  <c r="Z3026" i="2" s="1"/>
  <c r="X3025" i="2"/>
  <c r="Y3025" i="2" s="1"/>
  <c r="Z3025" i="2" s="1"/>
  <c r="AG3023" i="2"/>
  <c r="AH3023" i="2" s="1"/>
  <c r="AI3023" i="2" s="1"/>
  <c r="X3019" i="2"/>
  <c r="Y3019" i="2" s="1"/>
  <c r="Z3019" i="2" s="1"/>
  <c r="AJ3016" i="2"/>
  <c r="AK3016" i="2" s="1"/>
  <c r="AL3016" i="2" s="1"/>
  <c r="AA3015" i="2"/>
  <c r="AB3015" i="2" s="1"/>
  <c r="AC3015" i="2" s="1"/>
  <c r="AA3014" i="2"/>
  <c r="AB3014" i="2" s="1"/>
  <c r="AC3014" i="2" s="1"/>
  <c r="AG3013" i="2"/>
  <c r="AH3013" i="2" s="1"/>
  <c r="AI3013" i="2" s="1"/>
  <c r="AJ3009" i="2"/>
  <c r="AK3009" i="2" s="1"/>
  <c r="AL3009" i="2" s="1"/>
  <c r="X3008" i="2"/>
  <c r="Y3008" i="2" s="1"/>
  <c r="Z3008" i="2" s="1"/>
  <c r="AG3006" i="2"/>
  <c r="AH3006" i="2" s="1"/>
  <c r="AI3006" i="2" s="1"/>
  <c r="AA3004" i="2"/>
  <c r="AB3004" i="2" s="1"/>
  <c r="AC3004" i="2" s="1"/>
  <c r="X3001" i="2"/>
  <c r="Y3001" i="2" s="1"/>
  <c r="Z3001" i="2" s="1"/>
  <c r="AG2999" i="2"/>
  <c r="AH2999" i="2" s="1"/>
  <c r="AI2999" i="2" s="1"/>
  <c r="AJ2998" i="2"/>
  <c r="AK2998" i="2" s="1"/>
  <c r="AL2998" i="2" s="1"/>
  <c r="X2998" i="2"/>
  <c r="Y2998" i="2" s="1"/>
  <c r="Z2998" i="2" s="1"/>
  <c r="AA2997" i="2"/>
  <c r="AB2997" i="2" s="1"/>
  <c r="AC2997" i="2" s="1"/>
  <c r="AG2996" i="2"/>
  <c r="AH2996" i="2" s="1"/>
  <c r="AI2996" i="2" s="1"/>
  <c r="X2995" i="2"/>
  <c r="Y2995" i="2" s="1"/>
  <c r="Z2995" i="2" s="1"/>
  <c r="AJ2991" i="2"/>
  <c r="AK2991" i="2" s="1"/>
  <c r="AL2991" i="2" s="1"/>
  <c r="X2989" i="2"/>
  <c r="Y2989" i="2" s="1"/>
  <c r="Z2989" i="2" s="1"/>
  <c r="AJ2987" i="2"/>
  <c r="AK2987" i="2" s="1"/>
  <c r="AL2987" i="2" s="1"/>
  <c r="X2985" i="2"/>
  <c r="Y2985" i="2" s="1"/>
  <c r="Z2985" i="2" s="1"/>
  <c r="AJ2983" i="2"/>
  <c r="AK2983" i="2" s="1"/>
  <c r="AL2983" i="2" s="1"/>
  <c r="X2981" i="2"/>
  <c r="Y2981" i="2" s="1"/>
  <c r="Z2981" i="2" s="1"/>
  <c r="AG2979" i="2"/>
  <c r="AH2979" i="2" s="1"/>
  <c r="AI2979" i="2" s="1"/>
  <c r="AA2977" i="2"/>
  <c r="AB2977" i="2" s="1"/>
  <c r="AC2977" i="2" s="1"/>
  <c r="AG2976" i="2"/>
  <c r="AH2976" i="2" s="1"/>
  <c r="AI2976" i="2" s="1"/>
  <c r="X2975" i="2"/>
  <c r="Y2975" i="2" s="1"/>
  <c r="Z2975" i="2" s="1"/>
  <c r="AJ2972" i="2"/>
  <c r="AK2972" i="2" s="1"/>
  <c r="AL2972" i="2" s="1"/>
  <c r="AJ2971" i="2"/>
  <c r="AK2971" i="2" s="1"/>
  <c r="AL2971" i="2" s="1"/>
  <c r="AA2970" i="2"/>
  <c r="AB2970" i="2" s="1"/>
  <c r="AC2970" i="2" s="1"/>
  <c r="AG2967" i="2"/>
  <c r="AH2967" i="2" s="1"/>
  <c r="AI2967" i="2" s="1"/>
  <c r="AA2966" i="2"/>
  <c r="AB2966" i="2" s="1"/>
  <c r="AC2966" i="2" s="1"/>
  <c r="AG2963" i="2"/>
  <c r="AH2963" i="2" s="1"/>
  <c r="AI2963" i="2" s="1"/>
  <c r="AA2962" i="2"/>
  <c r="AB2962" i="2" s="1"/>
  <c r="AC2962" i="2" s="1"/>
  <c r="AG2961" i="2"/>
  <c r="AH2961" i="2" s="1"/>
  <c r="AI2961" i="2" s="1"/>
  <c r="X2960" i="2"/>
  <c r="Y2960" i="2" s="1"/>
  <c r="Z2960" i="2" s="1"/>
  <c r="AA2957" i="2"/>
  <c r="AB2957" i="2" s="1"/>
  <c r="AC2957" i="2" s="1"/>
  <c r="AG2956" i="2"/>
  <c r="AH2956" i="2" s="1"/>
  <c r="AI2956" i="2" s="1"/>
  <c r="AJ2955" i="2"/>
  <c r="AK2955" i="2" s="1"/>
  <c r="AL2955" i="2" s="1"/>
  <c r="X2953" i="2"/>
  <c r="Y2953" i="2" s="1"/>
  <c r="Z2953" i="2" s="1"/>
  <c r="AJ2951" i="2"/>
  <c r="AK2951" i="2" s="1"/>
  <c r="AL2951" i="2" s="1"/>
  <c r="X2949" i="2"/>
  <c r="Y2949" i="2" s="1"/>
  <c r="Z2949" i="2" s="1"/>
  <c r="AA2946" i="2"/>
  <c r="AB2946" i="2" s="1"/>
  <c r="AC2946" i="2" s="1"/>
  <c r="AG2941" i="2"/>
  <c r="AH2941" i="2" s="1"/>
  <c r="AI2941" i="2" s="1"/>
  <c r="X2940" i="2"/>
  <c r="Y2940" i="2" s="1"/>
  <c r="Z2940" i="2" s="1"/>
  <c r="AA2937" i="2"/>
  <c r="AB2937" i="2" s="1"/>
  <c r="AC2937" i="2" s="1"/>
  <c r="AG2936" i="2"/>
  <c r="AH2936" i="2" s="1"/>
  <c r="AI2936" i="2" s="1"/>
  <c r="AJ2935" i="2"/>
  <c r="AK2935" i="2" s="1"/>
  <c r="AL2935" i="2" s="1"/>
  <c r="X2935" i="2"/>
  <c r="Y2935" i="2" s="1"/>
  <c r="Z2935" i="2" s="1"/>
  <c r="AJ2928" i="2"/>
  <c r="AK2928" i="2" s="1"/>
  <c r="AL2928" i="2" s="1"/>
  <c r="AG2926" i="2"/>
  <c r="AH2926" i="2" s="1"/>
  <c r="AI2926" i="2" s="1"/>
  <c r="X2925" i="2"/>
  <c r="Y2925" i="2" s="1"/>
  <c r="Z2925" i="2" s="1"/>
  <c r="AA2922" i="2"/>
  <c r="AB2922" i="2" s="1"/>
  <c r="AC2922" i="2" s="1"/>
  <c r="AA2920" i="2"/>
  <c r="AB2920" i="2" s="1"/>
  <c r="AC2920" i="2" s="1"/>
  <c r="AJ2918" i="2"/>
  <c r="AK2918" i="2" s="1"/>
  <c r="AL2918" i="2" s="1"/>
  <c r="X2918" i="2"/>
  <c r="Y2918" i="2" s="1"/>
  <c r="Z2918" i="2" s="1"/>
  <c r="AA2915" i="2"/>
  <c r="AB2915" i="2" s="1"/>
  <c r="AC2915" i="2" s="1"/>
  <c r="AJ2913" i="2"/>
  <c r="AK2913" i="2" s="1"/>
  <c r="AL2913" i="2" s="1"/>
  <c r="AG2911" i="2"/>
  <c r="AH2911" i="2" s="1"/>
  <c r="AI2911" i="2" s="1"/>
  <c r="AG2909" i="2"/>
  <c r="AH2909" i="2" s="1"/>
  <c r="AI2909" i="2" s="1"/>
  <c r="X2908" i="2"/>
  <c r="Y2908" i="2" s="1"/>
  <c r="Z2908" i="2" s="1"/>
  <c r="AA2905" i="2"/>
  <c r="AB2905" i="2" s="1"/>
  <c r="AC2905" i="2" s="1"/>
  <c r="AG2904" i="2"/>
  <c r="AH2904" i="2" s="1"/>
  <c r="AI2904" i="2" s="1"/>
  <c r="AJ2903" i="2"/>
  <c r="AK2903" i="2" s="1"/>
  <c r="AL2903" i="2" s="1"/>
  <c r="X2903" i="2"/>
  <c r="Y2903" i="2" s="1"/>
  <c r="Z2903" i="2" s="1"/>
  <c r="AJ2896" i="2"/>
  <c r="AK2896" i="2" s="1"/>
  <c r="AL2896" i="2" s="1"/>
  <c r="AG2894" i="2"/>
  <c r="AH2894" i="2" s="1"/>
  <c r="AI2894" i="2" s="1"/>
  <c r="X2893" i="2"/>
  <c r="Y2893" i="2" s="1"/>
  <c r="Z2893" i="2" s="1"/>
  <c r="AA2890" i="2"/>
  <c r="AB2890" i="2" s="1"/>
  <c r="AC2890" i="2" s="1"/>
  <c r="AA2888" i="2"/>
  <c r="AB2888" i="2" s="1"/>
  <c r="AC2888" i="2" s="1"/>
  <c r="AJ2886" i="2"/>
  <c r="AK2886" i="2" s="1"/>
  <c r="AL2886" i="2" s="1"/>
  <c r="X2886" i="2"/>
  <c r="Y2886" i="2" s="1"/>
  <c r="Z2886" i="2" s="1"/>
  <c r="AA2883" i="2"/>
  <c r="AB2883" i="2" s="1"/>
  <c r="AC2883" i="2" s="1"/>
  <c r="AJ2881" i="2"/>
  <c r="AK2881" i="2" s="1"/>
  <c r="AL2881" i="2" s="1"/>
  <c r="AG2879" i="2"/>
  <c r="AH2879" i="2" s="1"/>
  <c r="AI2879" i="2" s="1"/>
  <c r="AG2877" i="2"/>
  <c r="AH2877" i="2" s="1"/>
  <c r="AI2877" i="2" s="1"/>
  <c r="X2876" i="2"/>
  <c r="Y2876" i="2" s="1"/>
  <c r="Z2876" i="2" s="1"/>
  <c r="AA2873" i="2"/>
  <c r="AB2873" i="2" s="1"/>
  <c r="AC2873" i="2" s="1"/>
  <c r="AG2872" i="2"/>
  <c r="AH2872" i="2" s="1"/>
  <c r="AI2872" i="2" s="1"/>
  <c r="AJ2871" i="2"/>
  <c r="AK2871" i="2" s="1"/>
  <c r="AL2871" i="2" s="1"/>
  <c r="X2871" i="2"/>
  <c r="Y2871" i="2" s="1"/>
  <c r="Z2871" i="2" s="1"/>
  <c r="AJ2864" i="2"/>
  <c r="AK2864" i="2" s="1"/>
  <c r="AL2864" i="2" s="1"/>
  <c r="AG2862" i="2"/>
  <c r="AH2862" i="2" s="1"/>
  <c r="AI2862" i="2" s="1"/>
  <c r="X2861" i="2"/>
  <c r="Y2861" i="2" s="1"/>
  <c r="Z2861" i="2" s="1"/>
  <c r="AA2858" i="2"/>
  <c r="AB2858" i="2" s="1"/>
  <c r="AC2858" i="2" s="1"/>
  <c r="AA2856" i="2"/>
  <c r="AB2856" i="2" s="1"/>
  <c r="AC2856" i="2" s="1"/>
  <c r="AJ2854" i="2"/>
  <c r="AK2854" i="2" s="1"/>
  <c r="AL2854" i="2" s="1"/>
  <c r="X2854" i="2"/>
  <c r="Y2854" i="2" s="1"/>
  <c r="Z2854" i="2" s="1"/>
  <c r="AA2851" i="2"/>
  <c r="AB2851" i="2" s="1"/>
  <c r="AC2851" i="2" s="1"/>
  <c r="AJ2849" i="2"/>
  <c r="AK2849" i="2" s="1"/>
  <c r="AL2849" i="2" s="1"/>
  <c r="AG2847" i="2"/>
  <c r="AH2847" i="2" s="1"/>
  <c r="AI2847" i="2" s="1"/>
  <c r="AG2845" i="2"/>
  <c r="AH2845" i="2" s="1"/>
  <c r="AI2845" i="2" s="1"/>
  <c r="X2844" i="2"/>
  <c r="Y2844" i="2" s="1"/>
  <c r="Z2844" i="2" s="1"/>
  <c r="AA2841" i="2"/>
  <c r="AB2841" i="2" s="1"/>
  <c r="AC2841" i="2" s="1"/>
  <c r="AG2840" i="2"/>
  <c r="AH2840" i="2" s="1"/>
  <c r="AI2840" i="2" s="1"/>
  <c r="AJ2839" i="2"/>
  <c r="AK2839" i="2" s="1"/>
  <c r="AL2839" i="2" s="1"/>
  <c r="X2839" i="2"/>
  <c r="Y2839" i="2" s="1"/>
  <c r="Z2839" i="2" s="1"/>
  <c r="AJ2832" i="2"/>
  <c r="AK2832" i="2" s="1"/>
  <c r="AL2832" i="2" s="1"/>
  <c r="AG2830" i="2"/>
  <c r="AH2830" i="2" s="1"/>
  <c r="AI2830" i="2" s="1"/>
  <c r="X2829" i="2"/>
  <c r="Y2829" i="2" s="1"/>
  <c r="Z2829" i="2" s="1"/>
  <c r="AA2826" i="2"/>
  <c r="AB2826" i="2" s="1"/>
  <c r="AC2826" i="2" s="1"/>
  <c r="AA2824" i="2"/>
  <c r="AB2824" i="2" s="1"/>
  <c r="AC2824" i="2" s="1"/>
  <c r="AJ2822" i="2"/>
  <c r="AK2822" i="2" s="1"/>
  <c r="AL2822" i="2" s="1"/>
  <c r="X2822" i="2"/>
  <c r="Y2822" i="2" s="1"/>
  <c r="Z2822" i="2" s="1"/>
  <c r="AA2819" i="2"/>
  <c r="AB2819" i="2" s="1"/>
  <c r="AC2819" i="2" s="1"/>
  <c r="AJ2817" i="2"/>
  <c r="AK2817" i="2" s="1"/>
  <c r="AL2817" i="2" s="1"/>
  <c r="AG2815" i="2"/>
  <c r="AH2815" i="2" s="1"/>
  <c r="AI2815" i="2" s="1"/>
  <c r="AG2813" i="2"/>
  <c r="AH2813" i="2" s="1"/>
  <c r="AI2813" i="2" s="1"/>
  <c r="X2812" i="2"/>
  <c r="Y2812" i="2" s="1"/>
  <c r="Z2812" i="2" s="1"/>
  <c r="AJ2810" i="2"/>
  <c r="AK2810" i="2" s="1"/>
  <c r="AL2810" i="2" s="1"/>
  <c r="X2810" i="2"/>
  <c r="Y2810" i="2" s="1"/>
  <c r="Z2810" i="2" s="1"/>
  <c r="AJ2808" i="2"/>
  <c r="AK2808" i="2" s="1"/>
  <c r="AL2808" i="2" s="1"/>
  <c r="X2808" i="2"/>
  <c r="Y2808" i="2" s="1"/>
  <c r="Z2808" i="2" s="1"/>
  <c r="AJ2806" i="2"/>
  <c r="AK2806" i="2" s="1"/>
  <c r="AL2806" i="2" s="1"/>
  <c r="X2806" i="2"/>
  <c r="Y2806" i="2" s="1"/>
  <c r="Z2806" i="2" s="1"/>
  <c r="AJ2804" i="2"/>
  <c r="AK2804" i="2" s="1"/>
  <c r="AL2804" i="2" s="1"/>
  <c r="AG2802" i="2"/>
  <c r="AH2802" i="2" s="1"/>
  <c r="AI2802" i="2" s="1"/>
  <c r="X2801" i="2"/>
  <c r="Y2801" i="2" s="1"/>
  <c r="Z2801" i="2" s="1"/>
  <c r="AA2798" i="2"/>
  <c r="AB2798" i="2" s="1"/>
  <c r="AC2798" i="2" s="1"/>
  <c r="AA2796" i="2"/>
  <c r="AB2796" i="2" s="1"/>
  <c r="AC2796" i="2" s="1"/>
  <c r="AJ2794" i="2"/>
  <c r="AK2794" i="2" s="1"/>
  <c r="AL2794" i="2" s="1"/>
  <c r="X2794" i="2"/>
  <c r="Y2794" i="2" s="1"/>
  <c r="Z2794" i="2" s="1"/>
  <c r="AA2791" i="2"/>
  <c r="AB2791" i="2" s="1"/>
  <c r="AC2791" i="2" s="1"/>
  <c r="AJ2789" i="2"/>
  <c r="AK2789" i="2" s="1"/>
  <c r="AL2789" i="2" s="1"/>
  <c r="AG2787" i="2"/>
  <c r="AH2787" i="2" s="1"/>
  <c r="AI2787" i="2" s="1"/>
  <c r="AG2785" i="2"/>
  <c r="AH2785" i="2" s="1"/>
  <c r="AI2785" i="2" s="1"/>
  <c r="X2784" i="2"/>
  <c r="Y2784" i="2" s="1"/>
  <c r="Z2784" i="2" s="1"/>
  <c r="AA2781" i="2"/>
  <c r="AB2781" i="2" s="1"/>
  <c r="AC2781" i="2" s="1"/>
  <c r="AG2780" i="2"/>
  <c r="AH2780" i="2" s="1"/>
  <c r="AI2780" i="2" s="1"/>
  <c r="AJ2779" i="2"/>
  <c r="AK2779" i="2" s="1"/>
  <c r="AL2779" i="2" s="1"/>
  <c r="X2779" i="2"/>
  <c r="Y2779" i="2" s="1"/>
  <c r="Z2779" i="2" s="1"/>
  <c r="AJ2772" i="2"/>
  <c r="AK2772" i="2" s="1"/>
  <c r="AL2772" i="2" s="1"/>
  <c r="AG2770" i="2"/>
  <c r="AH2770" i="2" s="1"/>
  <c r="AI2770" i="2" s="1"/>
  <c r="X2769" i="2"/>
  <c r="Y2769" i="2" s="1"/>
  <c r="Z2769" i="2" s="1"/>
  <c r="AA2766" i="2"/>
  <c r="AB2766" i="2" s="1"/>
  <c r="AC2766" i="2" s="1"/>
  <c r="AA2764" i="2"/>
  <c r="AB2764" i="2" s="1"/>
  <c r="AC2764" i="2" s="1"/>
  <c r="AJ2762" i="2"/>
  <c r="AK2762" i="2" s="1"/>
  <c r="AL2762" i="2" s="1"/>
  <c r="X2762" i="2"/>
  <c r="Y2762" i="2" s="1"/>
  <c r="Z2762" i="2" s="1"/>
  <c r="AA2759" i="2"/>
  <c r="AB2759" i="2" s="1"/>
  <c r="AC2759" i="2" s="1"/>
  <c r="AJ2757" i="2"/>
  <c r="AK2757" i="2" s="1"/>
  <c r="AL2757" i="2" s="1"/>
  <c r="AG2755" i="2"/>
  <c r="AH2755" i="2" s="1"/>
  <c r="AI2755" i="2" s="1"/>
  <c r="AG2753" i="2"/>
  <c r="AH2753" i="2" s="1"/>
  <c r="AI2753" i="2" s="1"/>
  <c r="X2752" i="2"/>
  <c r="Y2752" i="2" s="1"/>
  <c r="Z2752" i="2" s="1"/>
  <c r="AA2749" i="2"/>
  <c r="AB2749" i="2" s="1"/>
  <c r="AC2749" i="2" s="1"/>
  <c r="AG2748" i="2"/>
  <c r="AH2748" i="2" s="1"/>
  <c r="AI2748" i="2" s="1"/>
  <c r="AJ2747" i="2"/>
  <c r="AK2747" i="2" s="1"/>
  <c r="AL2747" i="2" s="1"/>
  <c r="X2747" i="2"/>
  <c r="Y2747" i="2" s="1"/>
  <c r="Z2747" i="2" s="1"/>
  <c r="AJ2740" i="2"/>
  <c r="AK2740" i="2" s="1"/>
  <c r="AL2740" i="2" s="1"/>
  <c r="AG2738" i="2"/>
  <c r="AH2738" i="2" s="1"/>
  <c r="AI2738" i="2" s="1"/>
  <c r="X2737" i="2"/>
  <c r="Y2737" i="2" s="1"/>
  <c r="Z2737" i="2" s="1"/>
  <c r="AA2734" i="2"/>
  <c r="AB2734" i="2" s="1"/>
  <c r="AC2734" i="2" s="1"/>
  <c r="AA2732" i="2"/>
  <c r="AB2732" i="2" s="1"/>
  <c r="AC2732" i="2" s="1"/>
  <c r="AJ2730" i="2"/>
  <c r="AK2730" i="2" s="1"/>
  <c r="AL2730" i="2" s="1"/>
  <c r="X2730" i="2"/>
  <c r="Y2730" i="2" s="1"/>
  <c r="Z2730" i="2" s="1"/>
  <c r="AA2727" i="2"/>
  <c r="AB2727" i="2" s="1"/>
  <c r="AC2727" i="2" s="1"/>
  <c r="AG2726" i="2"/>
  <c r="AH2726" i="2" s="1"/>
  <c r="AI2726" i="2" s="1"/>
  <c r="AA2725" i="2"/>
  <c r="AB2725" i="2" s="1"/>
  <c r="AC2725" i="2" s="1"/>
  <c r="AG2724" i="2"/>
  <c r="AH2724" i="2" s="1"/>
  <c r="AI2724" i="2" s="1"/>
  <c r="AJ2723" i="2"/>
  <c r="AK2723" i="2" s="1"/>
  <c r="AL2723" i="2" s="1"/>
  <c r="X2723" i="2"/>
  <c r="Y2723" i="2" s="1"/>
  <c r="Z2723" i="2" s="1"/>
  <c r="AJ2716" i="2"/>
  <c r="AK2716" i="2" s="1"/>
  <c r="AL2716" i="2" s="1"/>
  <c r="AG2714" i="2"/>
  <c r="AH2714" i="2" s="1"/>
  <c r="AI2714" i="2" s="1"/>
  <c r="X2713" i="2"/>
  <c r="Y2713" i="2" s="1"/>
  <c r="Z2713" i="2" s="1"/>
  <c r="AA2710" i="2"/>
  <c r="AB2710" i="2" s="1"/>
  <c r="AC2710" i="2" s="1"/>
  <c r="AA2708" i="2"/>
  <c r="AB2708" i="2" s="1"/>
  <c r="AC2708" i="2" s="1"/>
  <c r="AJ2706" i="2"/>
  <c r="AK2706" i="2" s="1"/>
  <c r="AL2706" i="2" s="1"/>
  <c r="X2706" i="2"/>
  <c r="Y2706" i="2" s="1"/>
  <c r="Z2706" i="2" s="1"/>
  <c r="AA2703" i="2"/>
  <c r="AB2703" i="2" s="1"/>
  <c r="AC2703" i="2" s="1"/>
  <c r="AJ2701" i="2"/>
  <c r="AK2701" i="2" s="1"/>
  <c r="AL2701" i="2" s="1"/>
  <c r="AG2699" i="2"/>
  <c r="AH2699" i="2" s="1"/>
  <c r="AI2699" i="2" s="1"/>
  <c r="AG2697" i="2"/>
  <c r="AH2697" i="2" s="1"/>
  <c r="AI2697" i="2" s="1"/>
  <c r="X2696" i="2"/>
  <c r="Y2696" i="2" s="1"/>
  <c r="Z2696" i="2" s="1"/>
  <c r="AA2693" i="2"/>
  <c r="AB2693" i="2" s="1"/>
  <c r="AC2693" i="2" s="1"/>
  <c r="AG2692" i="2"/>
  <c r="AH2692" i="2" s="1"/>
  <c r="AI2692" i="2" s="1"/>
  <c r="AJ2691" i="2"/>
  <c r="AK2691" i="2" s="1"/>
  <c r="AL2691" i="2" s="1"/>
  <c r="X2691" i="2"/>
  <c r="Y2691" i="2" s="1"/>
  <c r="Z2691" i="2" s="1"/>
  <c r="AA2687" i="2"/>
  <c r="AB2687" i="2" s="1"/>
  <c r="AC2687" i="2" s="1"/>
  <c r="AJ2685" i="2"/>
  <c r="AK2685" i="2" s="1"/>
  <c r="AL2685" i="2" s="1"/>
  <c r="AA2680" i="2"/>
  <c r="AB2680" i="2" s="1"/>
  <c r="AC2680" i="2" s="1"/>
  <c r="AG2664" i="2"/>
  <c r="AH2664" i="2" s="1"/>
  <c r="AI2664" i="2" s="1"/>
  <c r="X2653" i="2"/>
  <c r="Y2653" i="2" s="1"/>
  <c r="Z2653" i="2" s="1"/>
  <c r="AA2650" i="2"/>
  <c r="AB2650" i="2" s="1"/>
  <c r="AC2650" i="2" s="1"/>
  <c r="AA2642" i="2"/>
  <c r="AB2642" i="2" s="1"/>
  <c r="AC2642" i="2" s="1"/>
  <c r="AG2636" i="2"/>
  <c r="AH2636" i="2" s="1"/>
  <c r="AI2636" i="2" s="1"/>
  <c r="AJ2633" i="2"/>
  <c r="AK2633" i="2" s="1"/>
  <c r="AL2633" i="2" s="1"/>
  <c r="AA2625" i="2"/>
  <c r="AB2625" i="2" s="1"/>
  <c r="AC2625" i="2" s="1"/>
  <c r="AG2605" i="2"/>
  <c r="AH2605" i="2" s="1"/>
  <c r="AI2605" i="2" s="1"/>
  <c r="AJ2602" i="2"/>
  <c r="AK2602" i="2" s="1"/>
  <c r="AL2602" i="2" s="1"/>
  <c r="X2597" i="2"/>
  <c r="Y2597" i="2" s="1"/>
  <c r="Z2597" i="2" s="1"/>
  <c r="AA2594" i="2"/>
  <c r="AB2594" i="2" s="1"/>
  <c r="AC2594" i="2" s="1"/>
  <c r="AG2585" i="2"/>
  <c r="AH2585" i="2" s="1"/>
  <c r="AI2585" i="2" s="1"/>
  <c r="AJ2582" i="2"/>
  <c r="AK2582" i="2" s="1"/>
  <c r="AL2582" i="2" s="1"/>
  <c r="AJ2568" i="2"/>
  <c r="AK2568" i="2" s="1"/>
  <c r="AL2568" i="2" s="1"/>
  <c r="X2563" i="2"/>
  <c r="Y2563" i="2" s="1"/>
  <c r="Z2563" i="2" s="1"/>
  <c r="AA2560" i="2"/>
  <c r="AB2560" i="2" s="1"/>
  <c r="AC2560" i="2" s="1"/>
  <c r="AG2545" i="2"/>
  <c r="AH2545" i="2" s="1"/>
  <c r="AI2545" i="2" s="1"/>
  <c r="AJ2539" i="2"/>
  <c r="AK2539" i="2" s="1"/>
  <c r="AL2539" i="2" s="1"/>
  <c r="AJ2527" i="2"/>
  <c r="AK2527" i="2" s="1"/>
  <c r="AL2527" i="2" s="1"/>
  <c r="AA2507" i="2"/>
  <c r="AB2507" i="2" s="1"/>
  <c r="AC2507" i="2" s="1"/>
  <c r="AA2489" i="2"/>
  <c r="AB2489" i="2" s="1"/>
  <c r="AC2489" i="2" s="1"/>
  <c r="X2483" i="2"/>
  <c r="Y2483" i="2" s="1"/>
  <c r="Z2483" i="2" s="1"/>
  <c r="AJ2467" i="2"/>
  <c r="AK2467" i="2" s="1"/>
  <c r="AL2467" i="2" s="1"/>
  <c r="AG2464" i="2"/>
  <c r="AH2464" i="2" s="1"/>
  <c r="AI2464" i="2" s="1"/>
  <c r="AA2449" i="2"/>
  <c r="AB2449" i="2" s="1"/>
  <c r="AC2449" i="2" s="1"/>
  <c r="X2443" i="2"/>
  <c r="Y2443" i="2" s="1"/>
  <c r="Z2443" i="2" s="1"/>
  <c r="AJ2427" i="2"/>
  <c r="AK2427" i="2" s="1"/>
  <c r="AL2427" i="2" s="1"/>
  <c r="AG2424" i="2"/>
  <c r="AH2424" i="2" s="1"/>
  <c r="AI2424" i="2" s="1"/>
  <c r="AG2421" i="2"/>
  <c r="AH2421" i="2" s="1"/>
  <c r="AI2421" i="2" s="1"/>
  <c r="AJ2401" i="2"/>
  <c r="AK2401" i="2" s="1"/>
  <c r="AL2401" i="2" s="1"/>
  <c r="AG2395" i="2"/>
  <c r="AH2395" i="2" s="1"/>
  <c r="AI2395" i="2" s="1"/>
  <c r="AA2377" i="2"/>
  <c r="AB2377" i="2" s="1"/>
  <c r="AC2377" i="2" s="1"/>
  <c r="AJ2358" i="2"/>
  <c r="AK2358" i="2" s="1"/>
  <c r="AL2358" i="2" s="1"/>
  <c r="AG2352" i="2"/>
  <c r="AH2352" i="2" s="1"/>
  <c r="AI2352" i="2" s="1"/>
  <c r="X2330" i="2"/>
  <c r="Y2330" i="2" s="1"/>
  <c r="Z2330" i="2" s="1"/>
  <c r="AA2297" i="2"/>
  <c r="AB2297" i="2" s="1"/>
  <c r="AC2297" i="2" s="1"/>
  <c r="AG2281" i="2"/>
  <c r="AH2281" i="2" s="1"/>
  <c r="AI2281" i="2" s="1"/>
  <c r="AJ2187" i="2"/>
  <c r="AK2187" i="2" s="1"/>
  <c r="AL2187" i="2" s="1"/>
  <c r="AG2163" i="2"/>
  <c r="AH2163" i="2" s="1"/>
  <c r="AI2163" i="2" s="1"/>
  <c r="AJ2147" i="2"/>
  <c r="AK2147" i="2" s="1"/>
  <c r="AL2147" i="2" s="1"/>
  <c r="AG2139" i="2"/>
  <c r="AH2139" i="2" s="1"/>
  <c r="AI2139" i="2" s="1"/>
  <c r="AG2123" i="2"/>
  <c r="AH2123" i="2" s="1"/>
  <c r="AI2123" i="2" s="1"/>
  <c r="AA2107" i="2"/>
  <c r="AB2107" i="2" s="1"/>
  <c r="AC2107" i="2" s="1"/>
  <c r="AG2058" i="2"/>
  <c r="AH2058" i="2" s="1"/>
  <c r="AI2058" i="2" s="1"/>
  <c r="X2034" i="2"/>
  <c r="Y2034" i="2" s="1"/>
  <c r="Z2034" i="2" s="1"/>
  <c r="AA2026" i="2"/>
  <c r="AB2026" i="2" s="1"/>
  <c r="AC2026" i="2" s="1"/>
  <c r="AJ2009" i="2"/>
  <c r="AK2009" i="2" s="1"/>
  <c r="AL2009" i="2" s="1"/>
  <c r="AJ1991" i="2"/>
  <c r="AK1991" i="2" s="1"/>
  <c r="AL1991" i="2" s="1"/>
  <c r="X1975" i="2"/>
  <c r="Y1975" i="2" s="1"/>
  <c r="Z1975" i="2" s="1"/>
  <c r="AG1956" i="2"/>
  <c r="AH1956" i="2" s="1"/>
  <c r="AI1956" i="2" s="1"/>
  <c r="AJ1873" i="2"/>
  <c r="AK1873" i="2" s="1"/>
  <c r="AL1873" i="2" s="1"/>
  <c r="AG1806" i="2"/>
  <c r="AH1806" i="2" s="1"/>
  <c r="AI1806" i="2" s="1"/>
  <c r="X1762" i="2"/>
  <c r="Y1762" i="2" s="1"/>
  <c r="Z1762" i="2" s="1"/>
  <c r="AA1623" i="2"/>
  <c r="AB1623" i="2" s="1"/>
  <c r="AC1623" i="2" s="1"/>
  <c r="AA1589" i="2"/>
  <c r="AB1589" i="2" s="1"/>
  <c r="AC1589" i="2" s="1"/>
  <c r="AG1414" i="2"/>
  <c r="AH1414" i="2" s="1"/>
  <c r="AI1414" i="2" s="1"/>
  <c r="X17" i="2"/>
  <c r="Y17" i="2" s="1"/>
  <c r="Z17" i="2" s="1"/>
  <c r="X20" i="2"/>
  <c r="Y20" i="2" s="1"/>
  <c r="Z20" i="2" s="1"/>
  <c r="X32" i="2"/>
  <c r="Y32" i="2" s="1"/>
  <c r="Z32" i="2" s="1"/>
  <c r="X34" i="2"/>
  <c r="Y34" i="2" s="1"/>
  <c r="Z34" i="2" s="1"/>
  <c r="X39" i="2"/>
  <c r="Y39" i="2" s="1"/>
  <c r="Z39" i="2" s="1"/>
  <c r="X49" i="2"/>
  <c r="Y49" i="2" s="1"/>
  <c r="Z49" i="2" s="1"/>
  <c r="X61" i="2"/>
  <c r="Y61" i="2" s="1"/>
  <c r="Z61" i="2" s="1"/>
  <c r="X22" i="2"/>
  <c r="Y22" i="2" s="1"/>
  <c r="Z22" i="2" s="1"/>
  <c r="X27" i="2"/>
  <c r="Y27" i="2" s="1"/>
  <c r="Z27" i="2" s="1"/>
  <c r="X37" i="2"/>
  <c r="Y37" i="2" s="1"/>
  <c r="Z37" i="2" s="1"/>
  <c r="X52" i="2"/>
  <c r="Y52" i="2" s="1"/>
  <c r="Z52" i="2" s="1"/>
  <c r="X54" i="2"/>
  <c r="Y54" i="2" s="1"/>
  <c r="Z54" i="2" s="1"/>
  <c r="X59" i="2"/>
  <c r="Y59" i="2" s="1"/>
  <c r="Z59" i="2" s="1"/>
  <c r="X7" i="2"/>
  <c r="Y7" i="2" s="1"/>
  <c r="Z7" i="2" s="1"/>
  <c r="X8" i="2"/>
  <c r="Y8" i="2" s="1"/>
  <c r="Z8" i="2" s="1"/>
  <c r="X10" i="2"/>
  <c r="Y10" i="2" s="1"/>
  <c r="Z10" i="2" s="1"/>
  <c r="X15" i="2"/>
  <c r="Y15" i="2" s="1"/>
  <c r="Z15" i="2" s="1"/>
  <c r="X25" i="2"/>
  <c r="Y25" i="2" s="1"/>
  <c r="Z25" i="2" s="1"/>
  <c r="X40" i="2"/>
  <c r="Y40" i="2" s="1"/>
  <c r="Z40" i="2" s="1"/>
  <c r="X42" i="2"/>
  <c r="Y42" i="2" s="1"/>
  <c r="Z42" i="2" s="1"/>
  <c r="X47" i="2"/>
  <c r="Y47" i="2" s="1"/>
  <c r="Z47" i="2" s="1"/>
  <c r="X57" i="2"/>
  <c r="Y57" i="2" s="1"/>
  <c r="Z57" i="2" s="1"/>
  <c r="X41" i="2"/>
  <c r="Y41" i="2" s="1"/>
  <c r="Z41" i="2" s="1"/>
  <c r="X48" i="2"/>
  <c r="Y48" i="2" s="1"/>
  <c r="Z48" i="2" s="1"/>
  <c r="X58" i="2"/>
  <c r="Y58" i="2" s="1"/>
  <c r="Z58" i="2" s="1"/>
  <c r="X71" i="2"/>
  <c r="Y71" i="2" s="1"/>
  <c r="Z71" i="2" s="1"/>
  <c r="X73" i="2"/>
  <c r="Y73" i="2" s="1"/>
  <c r="Z73" i="2" s="1"/>
  <c r="X78" i="2"/>
  <c r="Y78" i="2" s="1"/>
  <c r="Z78" i="2" s="1"/>
  <c r="X80" i="2"/>
  <c r="Y80" i="2" s="1"/>
  <c r="Z80" i="2" s="1"/>
  <c r="X23" i="2"/>
  <c r="Y23" i="2" s="1"/>
  <c r="Z23" i="2" s="1"/>
  <c r="X56" i="2"/>
  <c r="Y56" i="2" s="1"/>
  <c r="Z56" i="2" s="1"/>
  <c r="X83" i="2"/>
  <c r="Y83" i="2" s="1"/>
  <c r="Z83" i="2" s="1"/>
  <c r="X85" i="2"/>
  <c r="Y85" i="2" s="1"/>
  <c r="Z85" i="2" s="1"/>
  <c r="X29" i="2"/>
  <c r="Y29" i="2" s="1"/>
  <c r="Z29" i="2" s="1"/>
  <c r="X36" i="2"/>
  <c r="Y36" i="2" s="1"/>
  <c r="Z36" i="2" s="1"/>
  <c r="X46" i="2"/>
  <c r="Y46" i="2" s="1"/>
  <c r="Z46" i="2" s="1"/>
  <c r="X53" i="2"/>
  <c r="Y53" i="2" s="1"/>
  <c r="Z53" i="2" s="1"/>
  <c r="X60" i="2"/>
  <c r="Y60" i="2" s="1"/>
  <c r="Z60" i="2" s="1"/>
  <c r="X63" i="2"/>
  <c r="Y63" i="2" s="1"/>
  <c r="Z63" i="2" s="1"/>
  <c r="X65" i="2"/>
  <c r="Y65" i="2" s="1"/>
  <c r="Z65" i="2" s="1"/>
  <c r="X69" i="2"/>
  <c r="Y69" i="2" s="1"/>
  <c r="Z69" i="2" s="1"/>
  <c r="X72" i="2"/>
  <c r="Y72" i="2" s="1"/>
  <c r="Z72" i="2" s="1"/>
  <c r="X18" i="2"/>
  <c r="Y18" i="2" s="1"/>
  <c r="Z18" i="2" s="1"/>
  <c r="X38" i="2"/>
  <c r="Y38" i="2" s="1"/>
  <c r="Z38" i="2" s="1"/>
  <c r="X9" i="2"/>
  <c r="Y9" i="2" s="1"/>
  <c r="Z9" i="2" s="1"/>
  <c r="X11" i="2"/>
  <c r="Y11" i="2" s="1"/>
  <c r="Z11" i="2" s="1"/>
  <c r="X13" i="2"/>
  <c r="Y13" i="2" s="1"/>
  <c r="Z13" i="2" s="1"/>
  <c r="X31" i="2"/>
  <c r="Y31" i="2" s="1"/>
  <c r="Z31" i="2" s="1"/>
  <c r="X86" i="2"/>
  <c r="Y86" i="2" s="1"/>
  <c r="Z86" i="2" s="1"/>
  <c r="X92" i="2"/>
  <c r="Y92" i="2" s="1"/>
  <c r="Z92" i="2" s="1"/>
  <c r="X97" i="2"/>
  <c r="Y97" i="2" s="1"/>
  <c r="Z97" i="2" s="1"/>
  <c r="X102" i="2"/>
  <c r="Y102" i="2" s="1"/>
  <c r="Z102" i="2" s="1"/>
  <c r="X115" i="2"/>
  <c r="Y115" i="2" s="1"/>
  <c r="Z115" i="2" s="1"/>
  <c r="X117" i="2"/>
  <c r="Y117" i="2" s="1"/>
  <c r="Z117" i="2" s="1"/>
  <c r="X119" i="2"/>
  <c r="Y119" i="2" s="1"/>
  <c r="Z119" i="2" s="1"/>
  <c r="X120" i="2"/>
  <c r="Y120" i="2" s="1"/>
  <c r="Z120" i="2" s="1"/>
  <c r="X127" i="2"/>
  <c r="Y127" i="2" s="1"/>
  <c r="Z127" i="2" s="1"/>
  <c r="X139" i="2"/>
  <c r="Y139" i="2" s="1"/>
  <c r="Z139" i="2" s="1"/>
  <c r="X146" i="2"/>
  <c r="Y146" i="2" s="1"/>
  <c r="Z146" i="2" s="1"/>
  <c r="X148" i="2"/>
  <c r="Y148" i="2" s="1"/>
  <c r="Z148" i="2" s="1"/>
  <c r="X28" i="2"/>
  <c r="Y28" i="2" s="1"/>
  <c r="Z28" i="2" s="1"/>
  <c r="X62" i="2"/>
  <c r="Y62" i="2" s="1"/>
  <c r="Z62" i="2" s="1"/>
  <c r="X75" i="2"/>
  <c r="Y75" i="2" s="1"/>
  <c r="Z75" i="2" s="1"/>
  <c r="X95" i="2"/>
  <c r="Y95" i="2" s="1"/>
  <c r="Z95" i="2" s="1"/>
  <c r="X100" i="2"/>
  <c r="Y100" i="2" s="1"/>
  <c r="Z100" i="2" s="1"/>
  <c r="X26" i="2"/>
  <c r="Y26" i="2" s="1"/>
  <c r="Z26" i="2" s="1"/>
  <c r="X30" i="2"/>
  <c r="Y30" i="2" s="1"/>
  <c r="Z30" i="2" s="1"/>
  <c r="X74" i="2"/>
  <c r="Y74" i="2" s="1"/>
  <c r="Z74" i="2" s="1"/>
  <c r="X82" i="2"/>
  <c r="Y82" i="2" s="1"/>
  <c r="Z82" i="2" s="1"/>
  <c r="X84" i="2"/>
  <c r="Y84" i="2" s="1"/>
  <c r="Z84" i="2" s="1"/>
  <c r="X91" i="2"/>
  <c r="Y91" i="2" s="1"/>
  <c r="Z91" i="2" s="1"/>
  <c r="X93" i="2"/>
  <c r="Y93" i="2" s="1"/>
  <c r="Z93" i="2" s="1"/>
  <c r="X98" i="2"/>
  <c r="Y98" i="2" s="1"/>
  <c r="Z98" i="2" s="1"/>
  <c r="X103" i="2"/>
  <c r="Y103" i="2" s="1"/>
  <c r="Z103" i="2" s="1"/>
  <c r="X113" i="2"/>
  <c r="Y113" i="2" s="1"/>
  <c r="Z113" i="2" s="1"/>
  <c r="X128" i="2"/>
  <c r="Y128" i="2" s="1"/>
  <c r="Z128" i="2" s="1"/>
  <c r="X135" i="2"/>
  <c r="Y135" i="2" s="1"/>
  <c r="Z135" i="2" s="1"/>
  <c r="X150" i="2"/>
  <c r="Y150" i="2" s="1"/>
  <c r="Z150" i="2" s="1"/>
  <c r="X153" i="2"/>
  <c r="Y153" i="2" s="1"/>
  <c r="Z153" i="2" s="1"/>
  <c r="X156" i="2"/>
  <c r="Y156" i="2" s="1"/>
  <c r="Z156" i="2" s="1"/>
  <c r="X168" i="2"/>
  <c r="Y168" i="2" s="1"/>
  <c r="Z168" i="2" s="1"/>
  <c r="X14" i="2"/>
  <c r="Y14" i="2" s="1"/>
  <c r="Z14" i="2" s="1"/>
  <c r="X105" i="2"/>
  <c r="Y105" i="2" s="1"/>
  <c r="Z105" i="2" s="1"/>
  <c r="X142" i="2"/>
  <c r="Y142" i="2" s="1"/>
  <c r="Z142" i="2" s="1"/>
  <c r="X143" i="2"/>
  <c r="Y143" i="2" s="1"/>
  <c r="Z143" i="2" s="1"/>
  <c r="X144" i="2"/>
  <c r="Y144" i="2" s="1"/>
  <c r="Z144" i="2" s="1"/>
  <c r="X33" i="2"/>
  <c r="Y33" i="2" s="1"/>
  <c r="Z33" i="2" s="1"/>
  <c r="X44" i="2"/>
  <c r="Y44" i="2" s="1"/>
  <c r="Z44" i="2" s="1"/>
  <c r="X51" i="2"/>
  <c r="Y51" i="2" s="1"/>
  <c r="Z51" i="2" s="1"/>
  <c r="X89" i="2"/>
  <c r="Y89" i="2" s="1"/>
  <c r="Z89" i="2" s="1"/>
  <c r="X112" i="2"/>
  <c r="Y112" i="2" s="1"/>
  <c r="Z112" i="2" s="1"/>
  <c r="X129" i="2"/>
  <c r="Y129" i="2" s="1"/>
  <c r="Z129" i="2" s="1"/>
  <c r="X130" i="2"/>
  <c r="Y130" i="2" s="1"/>
  <c r="Z130" i="2" s="1"/>
  <c r="X131" i="2"/>
  <c r="Y131" i="2" s="1"/>
  <c r="Z131" i="2" s="1"/>
  <c r="X132" i="2"/>
  <c r="Y132" i="2" s="1"/>
  <c r="Z132" i="2" s="1"/>
  <c r="X12" i="2"/>
  <c r="Y12" i="2" s="1"/>
  <c r="Z12" i="2" s="1"/>
  <c r="X19" i="2"/>
  <c r="Y19" i="2" s="1"/>
  <c r="Z19" i="2" s="1"/>
  <c r="X66" i="2"/>
  <c r="Y66" i="2" s="1"/>
  <c r="Z66" i="2" s="1"/>
  <c r="X96" i="2"/>
  <c r="Y96" i="2" s="1"/>
  <c r="Z96" i="2" s="1"/>
  <c r="X111" i="2"/>
  <c r="Y111" i="2" s="1"/>
  <c r="Z111" i="2" s="1"/>
  <c r="X114" i="2"/>
  <c r="Y114" i="2" s="1"/>
  <c r="Z114" i="2" s="1"/>
  <c r="X116" i="2"/>
  <c r="Y116" i="2" s="1"/>
  <c r="Z116" i="2" s="1"/>
  <c r="X133" i="2"/>
  <c r="Y133" i="2" s="1"/>
  <c r="Z133" i="2" s="1"/>
  <c r="X16" i="2"/>
  <c r="Y16" i="2" s="1"/>
  <c r="Z16" i="2" s="1"/>
  <c r="X45" i="2"/>
  <c r="Y45" i="2" s="1"/>
  <c r="Z45" i="2" s="1"/>
  <c r="X55" i="2"/>
  <c r="Y55" i="2" s="1"/>
  <c r="Z55" i="2" s="1"/>
  <c r="X68" i="2"/>
  <c r="Y68" i="2" s="1"/>
  <c r="Z68" i="2" s="1"/>
  <c r="X70" i="2"/>
  <c r="Y70" i="2" s="1"/>
  <c r="Z70" i="2" s="1"/>
  <c r="X77" i="2"/>
  <c r="Y77" i="2" s="1"/>
  <c r="Z77" i="2" s="1"/>
  <c r="X79" i="2"/>
  <c r="Y79" i="2" s="1"/>
  <c r="Z79" i="2" s="1"/>
  <c r="X94" i="2"/>
  <c r="Y94" i="2" s="1"/>
  <c r="Z94" i="2" s="1"/>
  <c r="X109" i="2"/>
  <c r="Y109" i="2" s="1"/>
  <c r="Z109" i="2" s="1"/>
  <c r="X110" i="2"/>
  <c r="Y110" i="2" s="1"/>
  <c r="Z110" i="2" s="1"/>
  <c r="X24" i="2"/>
  <c r="Y24" i="2" s="1"/>
  <c r="Z24" i="2" s="1"/>
  <c r="X35" i="2"/>
  <c r="Y35" i="2" s="1"/>
  <c r="Z35" i="2" s="1"/>
  <c r="X101" i="2"/>
  <c r="Y101" i="2" s="1"/>
  <c r="Z101" i="2" s="1"/>
  <c r="X107" i="2"/>
  <c r="Y107" i="2" s="1"/>
  <c r="Z107" i="2" s="1"/>
  <c r="X118" i="2"/>
  <c r="Y118" i="2" s="1"/>
  <c r="Z118" i="2" s="1"/>
  <c r="X64" i="2"/>
  <c r="Y64" i="2" s="1"/>
  <c r="Z64" i="2" s="1"/>
  <c r="X104" i="2"/>
  <c r="Y104" i="2" s="1"/>
  <c r="Z104" i="2" s="1"/>
  <c r="X123" i="2"/>
  <c r="Y123" i="2" s="1"/>
  <c r="Z123" i="2" s="1"/>
  <c r="X125" i="2"/>
  <c r="Y125" i="2" s="1"/>
  <c r="Z125" i="2" s="1"/>
  <c r="X145" i="2"/>
  <c r="Y145" i="2" s="1"/>
  <c r="Z145" i="2" s="1"/>
  <c r="X151" i="2"/>
  <c r="Y151" i="2" s="1"/>
  <c r="Z151" i="2" s="1"/>
  <c r="X154" i="2"/>
  <c r="Y154" i="2" s="1"/>
  <c r="Z154" i="2" s="1"/>
  <c r="X158" i="2"/>
  <c r="Y158" i="2" s="1"/>
  <c r="Z158" i="2" s="1"/>
  <c r="X159" i="2"/>
  <c r="Y159" i="2" s="1"/>
  <c r="Z159" i="2" s="1"/>
  <c r="X162" i="2"/>
  <c r="Y162" i="2" s="1"/>
  <c r="Z162" i="2" s="1"/>
  <c r="X170" i="2"/>
  <c r="Y170" i="2" s="1"/>
  <c r="Z170" i="2" s="1"/>
  <c r="X171" i="2"/>
  <c r="Y171" i="2" s="1"/>
  <c r="Z171" i="2" s="1"/>
  <c r="X174" i="2"/>
  <c r="Y174" i="2" s="1"/>
  <c r="Z174" i="2" s="1"/>
  <c r="X178" i="2"/>
  <c r="Y178" i="2" s="1"/>
  <c r="Z178" i="2" s="1"/>
  <c r="X185" i="2"/>
  <c r="Y185" i="2" s="1"/>
  <c r="Z185" i="2" s="1"/>
  <c r="X204" i="2"/>
  <c r="Y204" i="2" s="1"/>
  <c r="Z204" i="2" s="1"/>
  <c r="X209" i="2"/>
  <c r="Y209" i="2" s="1"/>
  <c r="Z209" i="2" s="1"/>
  <c r="X225" i="2"/>
  <c r="Y225" i="2" s="1"/>
  <c r="Z225" i="2" s="1"/>
  <c r="X241" i="2"/>
  <c r="Y241" i="2" s="1"/>
  <c r="Z241" i="2" s="1"/>
  <c r="X249" i="2"/>
  <c r="Y249" i="2" s="1"/>
  <c r="Z249" i="2" s="1"/>
  <c r="X147" i="2"/>
  <c r="Y147" i="2" s="1"/>
  <c r="Z147" i="2" s="1"/>
  <c r="X152" i="2"/>
  <c r="Y152" i="2" s="1"/>
  <c r="Z152" i="2" s="1"/>
  <c r="X155" i="2"/>
  <c r="Y155" i="2" s="1"/>
  <c r="Z155" i="2" s="1"/>
  <c r="X160" i="2"/>
  <c r="Y160" i="2" s="1"/>
  <c r="Z160" i="2" s="1"/>
  <c r="X161" i="2"/>
  <c r="Y161" i="2" s="1"/>
  <c r="Z161" i="2" s="1"/>
  <c r="X165" i="2"/>
  <c r="Y165" i="2" s="1"/>
  <c r="Z165" i="2" s="1"/>
  <c r="X169" i="2"/>
  <c r="Y169" i="2" s="1"/>
  <c r="Z169" i="2" s="1"/>
  <c r="X172" i="2"/>
  <c r="Y172" i="2" s="1"/>
  <c r="Z172" i="2" s="1"/>
  <c r="X180" i="2"/>
  <c r="Y180" i="2" s="1"/>
  <c r="Z180" i="2" s="1"/>
  <c r="X183" i="2"/>
  <c r="Y183" i="2" s="1"/>
  <c r="Z183" i="2" s="1"/>
  <c r="X189" i="2"/>
  <c r="Y189" i="2" s="1"/>
  <c r="Z189" i="2" s="1"/>
  <c r="X190" i="2"/>
  <c r="Y190" i="2" s="1"/>
  <c r="Z190" i="2" s="1"/>
  <c r="X192" i="2"/>
  <c r="Y192" i="2" s="1"/>
  <c r="Z192" i="2" s="1"/>
  <c r="X202" i="2"/>
  <c r="Y202" i="2" s="1"/>
  <c r="Z202" i="2" s="1"/>
  <c r="X212" i="2"/>
  <c r="Y212" i="2" s="1"/>
  <c r="Z212" i="2" s="1"/>
  <c r="X218" i="2"/>
  <c r="Y218" i="2" s="1"/>
  <c r="Z218" i="2" s="1"/>
  <c r="X220" i="2"/>
  <c r="Y220" i="2" s="1"/>
  <c r="Z220" i="2" s="1"/>
  <c r="X226" i="2"/>
  <c r="Y226" i="2" s="1"/>
  <c r="Z226" i="2" s="1"/>
  <c r="X228" i="2"/>
  <c r="Y228" i="2" s="1"/>
  <c r="Z228" i="2" s="1"/>
  <c r="X231" i="2"/>
  <c r="Y231" i="2" s="1"/>
  <c r="Z231" i="2" s="1"/>
  <c r="X253" i="2"/>
  <c r="Y253" i="2" s="1"/>
  <c r="Z253" i="2" s="1"/>
  <c r="X21" i="2"/>
  <c r="Y21" i="2" s="1"/>
  <c r="Z21" i="2" s="1"/>
  <c r="X50" i="2"/>
  <c r="Y50" i="2" s="1"/>
  <c r="Z50" i="2" s="1"/>
  <c r="X99" i="2"/>
  <c r="Y99" i="2" s="1"/>
  <c r="Z99" i="2" s="1"/>
  <c r="X108" i="2"/>
  <c r="Y108" i="2" s="1"/>
  <c r="Z108" i="2" s="1"/>
  <c r="X121" i="2"/>
  <c r="Y121" i="2" s="1"/>
  <c r="Z121" i="2" s="1"/>
  <c r="X149" i="2"/>
  <c r="Y149" i="2" s="1"/>
  <c r="Z149" i="2" s="1"/>
  <c r="X157" i="2"/>
  <c r="Y157" i="2" s="1"/>
  <c r="Z157" i="2" s="1"/>
  <c r="X173" i="2"/>
  <c r="Y173" i="2" s="1"/>
  <c r="Z173" i="2" s="1"/>
  <c r="X176" i="2"/>
  <c r="Y176" i="2" s="1"/>
  <c r="Z176" i="2" s="1"/>
  <c r="X67" i="2"/>
  <c r="Y67" i="2" s="1"/>
  <c r="Z67" i="2" s="1"/>
  <c r="X90" i="2"/>
  <c r="Y90" i="2" s="1"/>
  <c r="Z90" i="2" s="1"/>
  <c r="X126" i="2"/>
  <c r="Y126" i="2" s="1"/>
  <c r="Z126" i="2" s="1"/>
  <c r="X175" i="2"/>
  <c r="Y175" i="2" s="1"/>
  <c r="Z175" i="2" s="1"/>
  <c r="X177" i="2"/>
  <c r="Y177" i="2" s="1"/>
  <c r="Z177" i="2" s="1"/>
  <c r="X181" i="2"/>
  <c r="Y181" i="2" s="1"/>
  <c r="Z181" i="2" s="1"/>
  <c r="X182" i="2"/>
  <c r="Y182" i="2" s="1"/>
  <c r="Z182" i="2" s="1"/>
  <c r="X188" i="2"/>
  <c r="Y188" i="2" s="1"/>
  <c r="Z188" i="2" s="1"/>
  <c r="X198" i="2"/>
  <c r="Y198" i="2" s="1"/>
  <c r="Z198" i="2" s="1"/>
  <c r="X203" i="2"/>
  <c r="Y203" i="2" s="1"/>
  <c r="Z203" i="2" s="1"/>
  <c r="X213" i="2"/>
  <c r="Y213" i="2" s="1"/>
  <c r="Z213" i="2" s="1"/>
  <c r="X219" i="2"/>
  <c r="Y219" i="2" s="1"/>
  <c r="Z219" i="2" s="1"/>
  <c r="X221" i="2"/>
  <c r="Y221" i="2" s="1"/>
  <c r="Z221" i="2" s="1"/>
  <c r="X242" i="2"/>
  <c r="Y242" i="2" s="1"/>
  <c r="Z242" i="2" s="1"/>
  <c r="X244" i="2"/>
  <c r="Y244" i="2" s="1"/>
  <c r="Z244" i="2" s="1"/>
  <c r="X251" i="2"/>
  <c r="Y251" i="2" s="1"/>
  <c r="Z251" i="2" s="1"/>
  <c r="X254" i="2"/>
  <c r="Y254" i="2" s="1"/>
  <c r="Z254" i="2" s="1"/>
  <c r="X259" i="2"/>
  <c r="Y259" i="2" s="1"/>
  <c r="Z259" i="2" s="1"/>
  <c r="X141" i="2"/>
  <c r="Y141" i="2" s="1"/>
  <c r="Z141" i="2" s="1"/>
  <c r="X106" i="2"/>
  <c r="Y106" i="2" s="1"/>
  <c r="Z106" i="2" s="1"/>
  <c r="X122" i="2"/>
  <c r="Y122" i="2" s="1"/>
  <c r="Z122" i="2" s="1"/>
  <c r="X137" i="2"/>
  <c r="Y137" i="2" s="1"/>
  <c r="Z137" i="2" s="1"/>
  <c r="X200" i="2"/>
  <c r="Y200" i="2" s="1"/>
  <c r="Z200" i="2" s="1"/>
  <c r="X206" i="2"/>
  <c r="Y206" i="2" s="1"/>
  <c r="Z206" i="2" s="1"/>
  <c r="X207" i="2"/>
  <c r="Y207" i="2" s="1"/>
  <c r="Z207" i="2" s="1"/>
  <c r="X214" i="2"/>
  <c r="Y214" i="2" s="1"/>
  <c r="Z214" i="2" s="1"/>
  <c r="X43" i="2"/>
  <c r="Y43" i="2" s="1"/>
  <c r="Z43" i="2" s="1"/>
  <c r="X210" i="2"/>
  <c r="Y210" i="2" s="1"/>
  <c r="Z210" i="2" s="1"/>
  <c r="X239" i="2"/>
  <c r="Y239" i="2" s="1"/>
  <c r="Z239" i="2" s="1"/>
  <c r="X243" i="2"/>
  <c r="Y243" i="2" s="1"/>
  <c r="Z243" i="2" s="1"/>
  <c r="X136" i="2"/>
  <c r="Y136" i="2" s="1"/>
  <c r="Z136" i="2" s="1"/>
  <c r="X194" i="2"/>
  <c r="Y194" i="2" s="1"/>
  <c r="Z194" i="2" s="1"/>
  <c r="X217" i="2"/>
  <c r="Y217" i="2" s="1"/>
  <c r="Z217" i="2" s="1"/>
  <c r="X224" i="2"/>
  <c r="Y224" i="2" s="1"/>
  <c r="Z224" i="2" s="1"/>
  <c r="X230" i="2"/>
  <c r="Y230" i="2" s="1"/>
  <c r="Z230" i="2" s="1"/>
  <c r="X124" i="2"/>
  <c r="Y124" i="2" s="1"/>
  <c r="Z124" i="2" s="1"/>
  <c r="X138" i="2"/>
  <c r="Y138" i="2" s="1"/>
  <c r="Z138" i="2" s="1"/>
  <c r="X196" i="2"/>
  <c r="Y196" i="2" s="1"/>
  <c r="Z196" i="2" s="1"/>
  <c r="X223" i="2"/>
  <c r="Y223" i="2" s="1"/>
  <c r="Z223" i="2" s="1"/>
  <c r="X236" i="2"/>
  <c r="Y236" i="2" s="1"/>
  <c r="Z236" i="2" s="1"/>
  <c r="X257" i="2"/>
  <c r="Y257" i="2" s="1"/>
  <c r="Z257" i="2" s="1"/>
  <c r="X274" i="2"/>
  <c r="Y274" i="2" s="1"/>
  <c r="Z274" i="2" s="1"/>
  <c r="X76" i="2"/>
  <c r="Y76" i="2" s="1"/>
  <c r="Z76" i="2" s="1"/>
  <c r="X191" i="2"/>
  <c r="Y191" i="2" s="1"/>
  <c r="Z191" i="2" s="1"/>
  <c r="X211" i="2"/>
  <c r="Y211" i="2" s="1"/>
  <c r="Z211" i="2" s="1"/>
  <c r="X238" i="2"/>
  <c r="Y238" i="2" s="1"/>
  <c r="Z238" i="2" s="1"/>
  <c r="X247" i="2"/>
  <c r="Y247" i="2" s="1"/>
  <c r="Z247" i="2" s="1"/>
  <c r="X81" i="2"/>
  <c r="Y81" i="2" s="1"/>
  <c r="Z81" i="2" s="1"/>
  <c r="X163" i="2"/>
  <c r="Y163" i="2" s="1"/>
  <c r="Z163" i="2" s="1"/>
  <c r="X184" i="2"/>
  <c r="Y184" i="2" s="1"/>
  <c r="Z184" i="2" s="1"/>
  <c r="X208" i="2"/>
  <c r="Y208" i="2" s="1"/>
  <c r="Z208" i="2" s="1"/>
  <c r="X237" i="2"/>
  <c r="Y237" i="2" s="1"/>
  <c r="Z237" i="2" s="1"/>
  <c r="X240" i="2"/>
  <c r="Y240" i="2" s="1"/>
  <c r="Z240" i="2" s="1"/>
  <c r="X246" i="2"/>
  <c r="Y246" i="2" s="1"/>
  <c r="Z246" i="2" s="1"/>
  <c r="X260" i="2"/>
  <c r="Y260" i="2" s="1"/>
  <c r="Z260" i="2" s="1"/>
  <c r="X265" i="2"/>
  <c r="Y265" i="2" s="1"/>
  <c r="Z265" i="2" s="1"/>
  <c r="X272" i="2"/>
  <c r="Y272" i="2" s="1"/>
  <c r="Z272" i="2" s="1"/>
  <c r="X197" i="2"/>
  <c r="Y197" i="2" s="1"/>
  <c r="Z197" i="2" s="1"/>
  <c r="X199" i="2"/>
  <c r="Y199" i="2" s="1"/>
  <c r="Z199" i="2" s="1"/>
  <c r="X227" i="2"/>
  <c r="Y227" i="2" s="1"/>
  <c r="Z227" i="2" s="1"/>
  <c r="X264" i="2"/>
  <c r="Y264" i="2" s="1"/>
  <c r="Z264" i="2" s="1"/>
  <c r="X266" i="2"/>
  <c r="Y266" i="2" s="1"/>
  <c r="Z266" i="2" s="1"/>
  <c r="X267" i="2"/>
  <c r="Y267" i="2" s="1"/>
  <c r="Z267" i="2" s="1"/>
  <c r="X268" i="2"/>
  <c r="Y268" i="2" s="1"/>
  <c r="Z268" i="2" s="1"/>
  <c r="X273" i="2"/>
  <c r="Y273" i="2" s="1"/>
  <c r="Z273" i="2" s="1"/>
  <c r="X179" i="2"/>
  <c r="Y179" i="2" s="1"/>
  <c r="Z179" i="2" s="1"/>
  <c r="X233" i="2"/>
  <c r="Y233" i="2" s="1"/>
  <c r="Z233" i="2" s="1"/>
  <c r="X256" i="2"/>
  <c r="Y256" i="2" s="1"/>
  <c r="Z256" i="2" s="1"/>
  <c r="X269" i="2"/>
  <c r="Y269" i="2" s="1"/>
  <c r="Z269" i="2" s="1"/>
  <c r="X279" i="2"/>
  <c r="Y279" i="2" s="1"/>
  <c r="Z279" i="2" s="1"/>
  <c r="X288" i="2"/>
  <c r="Y288" i="2" s="1"/>
  <c r="Z288" i="2" s="1"/>
  <c r="X293" i="2"/>
  <c r="Y293" i="2" s="1"/>
  <c r="Z293" i="2" s="1"/>
  <c r="X305" i="2"/>
  <c r="Y305" i="2" s="1"/>
  <c r="Z305" i="2" s="1"/>
  <c r="X310" i="2"/>
  <c r="Y310" i="2" s="1"/>
  <c r="Z310" i="2" s="1"/>
  <c r="X315" i="2"/>
  <c r="Y315" i="2" s="1"/>
  <c r="Z315" i="2" s="1"/>
  <c r="X322" i="2"/>
  <c r="Y322" i="2" s="1"/>
  <c r="Z322" i="2" s="1"/>
  <c r="X337" i="2"/>
  <c r="Y337" i="2" s="1"/>
  <c r="Z337" i="2" s="1"/>
  <c r="X340" i="2"/>
  <c r="Y340" i="2" s="1"/>
  <c r="Z340" i="2" s="1"/>
  <c r="X343" i="2"/>
  <c r="Y343" i="2" s="1"/>
  <c r="Z343" i="2" s="1"/>
  <c r="X346" i="2"/>
  <c r="Y346" i="2" s="1"/>
  <c r="Z346" i="2" s="1"/>
  <c r="X359" i="2"/>
  <c r="Y359" i="2" s="1"/>
  <c r="Z359" i="2" s="1"/>
  <c r="X140" i="2"/>
  <c r="Y140" i="2" s="1"/>
  <c r="Z140" i="2" s="1"/>
  <c r="X195" i="2"/>
  <c r="Y195" i="2" s="1"/>
  <c r="Z195" i="2" s="1"/>
  <c r="X284" i="2"/>
  <c r="Y284" i="2" s="1"/>
  <c r="Z284" i="2" s="1"/>
  <c r="X289" i="2"/>
  <c r="Y289" i="2" s="1"/>
  <c r="Z289" i="2" s="1"/>
  <c r="X302" i="2"/>
  <c r="Y302" i="2" s="1"/>
  <c r="Z302" i="2" s="1"/>
  <c r="X320" i="2"/>
  <c r="Y320" i="2" s="1"/>
  <c r="Z320" i="2" s="1"/>
  <c r="X325" i="2"/>
  <c r="Y325" i="2" s="1"/>
  <c r="Z325" i="2" s="1"/>
  <c r="X327" i="2"/>
  <c r="Y327" i="2" s="1"/>
  <c r="Z327" i="2" s="1"/>
  <c r="X330" i="2"/>
  <c r="Y330" i="2" s="1"/>
  <c r="Z330" i="2" s="1"/>
  <c r="X333" i="2"/>
  <c r="Y333" i="2" s="1"/>
  <c r="Z333" i="2" s="1"/>
  <c r="X335" i="2"/>
  <c r="Y335" i="2" s="1"/>
  <c r="Z335" i="2" s="1"/>
  <c r="X341" i="2"/>
  <c r="Y341" i="2" s="1"/>
  <c r="Z341" i="2" s="1"/>
  <c r="X351" i="2"/>
  <c r="Y351" i="2" s="1"/>
  <c r="Z351" i="2" s="1"/>
  <c r="X354" i="2"/>
  <c r="Y354" i="2" s="1"/>
  <c r="Z354" i="2" s="1"/>
  <c r="X365" i="2"/>
  <c r="Y365" i="2" s="1"/>
  <c r="Z365" i="2" s="1"/>
  <c r="X87" i="2"/>
  <c r="Y87" i="2" s="1"/>
  <c r="Z87" i="2" s="1"/>
  <c r="X164" i="2"/>
  <c r="Y164" i="2" s="1"/>
  <c r="Z164" i="2" s="1"/>
  <c r="X234" i="2"/>
  <c r="Y234" i="2" s="1"/>
  <c r="Z234" i="2" s="1"/>
  <c r="X280" i="2"/>
  <c r="Y280" i="2" s="1"/>
  <c r="Z280" i="2" s="1"/>
  <c r="X285" i="2"/>
  <c r="Y285" i="2" s="1"/>
  <c r="Z285" i="2" s="1"/>
  <c r="X298" i="2"/>
  <c r="Y298" i="2" s="1"/>
  <c r="Z298" i="2" s="1"/>
  <c r="X303" i="2"/>
  <c r="Y303" i="2" s="1"/>
  <c r="Z303" i="2" s="1"/>
  <c r="X308" i="2"/>
  <c r="Y308" i="2" s="1"/>
  <c r="Z308" i="2" s="1"/>
  <c r="X313" i="2"/>
  <c r="Y313" i="2" s="1"/>
  <c r="Z313" i="2" s="1"/>
  <c r="X328" i="2"/>
  <c r="Y328" i="2" s="1"/>
  <c r="Z328" i="2" s="1"/>
  <c r="X338" i="2"/>
  <c r="Y338" i="2" s="1"/>
  <c r="Z338" i="2" s="1"/>
  <c r="X344" i="2"/>
  <c r="Y344" i="2" s="1"/>
  <c r="Z344" i="2" s="1"/>
  <c r="X349" i="2"/>
  <c r="Y349" i="2" s="1"/>
  <c r="Z349" i="2" s="1"/>
  <c r="X357" i="2"/>
  <c r="Y357" i="2" s="1"/>
  <c r="Z357" i="2" s="1"/>
  <c r="X360" i="2"/>
  <c r="Y360" i="2" s="1"/>
  <c r="Z360" i="2" s="1"/>
  <c r="X134" i="2"/>
  <c r="Y134" i="2" s="1"/>
  <c r="Z134" i="2" s="1"/>
  <c r="X193" i="2"/>
  <c r="Y193" i="2" s="1"/>
  <c r="Z193" i="2" s="1"/>
  <c r="X215" i="2"/>
  <c r="Y215" i="2" s="1"/>
  <c r="Z215" i="2" s="1"/>
  <c r="X277" i="2"/>
  <c r="Y277" i="2" s="1"/>
  <c r="Z277" i="2" s="1"/>
  <c r="X290" i="2"/>
  <c r="Y290" i="2" s="1"/>
  <c r="Z290" i="2" s="1"/>
  <c r="X295" i="2"/>
  <c r="Y295" i="2" s="1"/>
  <c r="Z295" i="2" s="1"/>
  <c r="X304" i="2"/>
  <c r="Y304" i="2" s="1"/>
  <c r="Z304" i="2" s="1"/>
  <c r="X306" i="2"/>
  <c r="Y306" i="2" s="1"/>
  <c r="Z306" i="2" s="1"/>
  <c r="X311" i="2"/>
  <c r="Y311" i="2" s="1"/>
  <c r="Z311" i="2" s="1"/>
  <c r="X316" i="2"/>
  <c r="Y316" i="2" s="1"/>
  <c r="Z316" i="2" s="1"/>
  <c r="X321" i="2"/>
  <c r="Y321" i="2" s="1"/>
  <c r="Z321" i="2" s="1"/>
  <c r="X339" i="2"/>
  <c r="Y339" i="2" s="1"/>
  <c r="Z339" i="2" s="1"/>
  <c r="X347" i="2"/>
  <c r="Y347" i="2" s="1"/>
  <c r="Z347" i="2" s="1"/>
  <c r="X355" i="2"/>
  <c r="Y355" i="2" s="1"/>
  <c r="Z355" i="2" s="1"/>
  <c r="X369" i="2"/>
  <c r="Y369" i="2" s="1"/>
  <c r="Z369" i="2" s="1"/>
  <c r="X166" i="2"/>
  <c r="Y166" i="2" s="1"/>
  <c r="Z166" i="2" s="1"/>
  <c r="X186" i="2"/>
  <c r="Y186" i="2" s="1"/>
  <c r="Z186" i="2" s="1"/>
  <c r="X222" i="2"/>
  <c r="Y222" i="2" s="1"/>
  <c r="Z222" i="2" s="1"/>
  <c r="X235" i="2"/>
  <c r="Y235" i="2" s="1"/>
  <c r="Z235" i="2" s="1"/>
  <c r="X250" i="2"/>
  <c r="Y250" i="2" s="1"/>
  <c r="Z250" i="2" s="1"/>
  <c r="X255" i="2"/>
  <c r="Y255" i="2" s="1"/>
  <c r="Z255" i="2" s="1"/>
  <c r="X271" i="2"/>
  <c r="Y271" i="2" s="1"/>
  <c r="Z271" i="2" s="1"/>
  <c r="X275" i="2"/>
  <c r="Y275" i="2" s="1"/>
  <c r="Z275" i="2" s="1"/>
  <c r="X276" i="2"/>
  <c r="Y276" i="2" s="1"/>
  <c r="Z276" i="2" s="1"/>
  <c r="X286" i="2"/>
  <c r="Y286" i="2" s="1"/>
  <c r="Z286" i="2" s="1"/>
  <c r="X291" i="2"/>
  <c r="Y291" i="2" s="1"/>
  <c r="Z291" i="2" s="1"/>
  <c r="X300" i="2"/>
  <c r="Y300" i="2" s="1"/>
  <c r="Z300" i="2" s="1"/>
  <c r="X309" i="2"/>
  <c r="Y309" i="2" s="1"/>
  <c r="Z309" i="2" s="1"/>
  <c r="X319" i="2"/>
  <c r="Y319" i="2" s="1"/>
  <c r="Z319" i="2" s="1"/>
  <c r="X326" i="2"/>
  <c r="Y326" i="2" s="1"/>
  <c r="Z326" i="2" s="1"/>
  <c r="X334" i="2"/>
  <c r="Y334" i="2" s="1"/>
  <c r="Z334" i="2" s="1"/>
  <c r="X345" i="2"/>
  <c r="Y345" i="2" s="1"/>
  <c r="Z345" i="2" s="1"/>
  <c r="X350" i="2"/>
  <c r="Y350" i="2" s="1"/>
  <c r="Z350" i="2" s="1"/>
  <c r="X352" i="2"/>
  <c r="Y352" i="2" s="1"/>
  <c r="Z352" i="2" s="1"/>
  <c r="X167" i="2"/>
  <c r="Y167" i="2" s="1"/>
  <c r="Z167" i="2" s="1"/>
  <c r="X201" i="2"/>
  <c r="Y201" i="2" s="1"/>
  <c r="Z201" i="2" s="1"/>
  <c r="X323" i="2"/>
  <c r="Y323" i="2" s="1"/>
  <c r="Z323" i="2" s="1"/>
  <c r="X348" i="2"/>
  <c r="Y348" i="2" s="1"/>
  <c r="Z348" i="2" s="1"/>
  <c r="X363" i="2"/>
  <c r="Y363" i="2" s="1"/>
  <c r="Z363" i="2" s="1"/>
  <c r="X374" i="2"/>
  <c r="Y374" i="2" s="1"/>
  <c r="Z374" i="2" s="1"/>
  <c r="X380" i="2"/>
  <c r="Y380" i="2" s="1"/>
  <c r="Z380" i="2" s="1"/>
  <c r="X387" i="2"/>
  <c r="Y387" i="2" s="1"/>
  <c r="Z387" i="2" s="1"/>
  <c r="X393" i="2"/>
  <c r="Y393" i="2" s="1"/>
  <c r="Z393" i="2" s="1"/>
  <c r="X396" i="2"/>
  <c r="Y396" i="2" s="1"/>
  <c r="Z396" i="2" s="1"/>
  <c r="X403" i="2"/>
  <c r="Y403" i="2" s="1"/>
  <c r="Z403" i="2" s="1"/>
  <c r="X409" i="2"/>
  <c r="Y409" i="2" s="1"/>
  <c r="Z409" i="2" s="1"/>
  <c r="X412" i="2"/>
  <c r="Y412" i="2" s="1"/>
  <c r="Z412" i="2" s="1"/>
  <c r="X419" i="2"/>
  <c r="Y419" i="2" s="1"/>
  <c r="Z419" i="2" s="1"/>
  <c r="X425" i="2"/>
  <c r="Y425" i="2" s="1"/>
  <c r="Z425" i="2" s="1"/>
  <c r="X428" i="2"/>
  <c r="Y428" i="2" s="1"/>
  <c r="Z428" i="2" s="1"/>
  <c r="X435" i="2"/>
  <c r="Y435" i="2" s="1"/>
  <c r="Z435" i="2" s="1"/>
  <c r="X441" i="2"/>
  <c r="Y441" i="2" s="1"/>
  <c r="Z441" i="2" s="1"/>
  <c r="X444" i="2"/>
  <c r="Y444" i="2" s="1"/>
  <c r="Z444" i="2" s="1"/>
  <c r="X229" i="2"/>
  <c r="Y229" i="2" s="1"/>
  <c r="Z229" i="2" s="1"/>
  <c r="X278" i="2"/>
  <c r="Y278" i="2" s="1"/>
  <c r="Z278" i="2" s="1"/>
  <c r="X287" i="2"/>
  <c r="Y287" i="2" s="1"/>
  <c r="Z287" i="2" s="1"/>
  <c r="X331" i="2"/>
  <c r="Y331" i="2" s="1"/>
  <c r="Z331" i="2" s="1"/>
  <c r="X367" i="2"/>
  <c r="Y367" i="2" s="1"/>
  <c r="Z367" i="2" s="1"/>
  <c r="X372" i="2"/>
  <c r="Y372" i="2" s="1"/>
  <c r="Z372" i="2" s="1"/>
  <c r="X394" i="2"/>
  <c r="Y394" i="2" s="1"/>
  <c r="Z394" i="2" s="1"/>
  <c r="X410" i="2"/>
  <c r="Y410" i="2" s="1"/>
  <c r="Z410" i="2" s="1"/>
  <c r="X426" i="2"/>
  <c r="Y426" i="2" s="1"/>
  <c r="Z426" i="2" s="1"/>
  <c r="X296" i="2"/>
  <c r="Y296" i="2" s="1"/>
  <c r="Z296" i="2" s="1"/>
  <c r="X312" i="2"/>
  <c r="Y312" i="2" s="1"/>
  <c r="Z312" i="2" s="1"/>
  <c r="X314" i="2"/>
  <c r="Y314" i="2" s="1"/>
  <c r="Z314" i="2" s="1"/>
  <c r="X329" i="2"/>
  <c r="Y329" i="2" s="1"/>
  <c r="Z329" i="2" s="1"/>
  <c r="X366" i="2"/>
  <c r="Y366" i="2" s="1"/>
  <c r="Z366" i="2" s="1"/>
  <c r="X368" i="2"/>
  <c r="Y368" i="2" s="1"/>
  <c r="Z368" i="2" s="1"/>
  <c r="X370" i="2"/>
  <c r="Y370" i="2" s="1"/>
  <c r="Z370" i="2" s="1"/>
  <c r="X373" i="2"/>
  <c r="Y373" i="2" s="1"/>
  <c r="Z373" i="2" s="1"/>
  <c r="X381" i="2"/>
  <c r="Y381" i="2" s="1"/>
  <c r="Z381" i="2" s="1"/>
  <c r="X384" i="2"/>
  <c r="Y384" i="2" s="1"/>
  <c r="Z384" i="2" s="1"/>
  <c r="X391" i="2"/>
  <c r="Y391" i="2" s="1"/>
  <c r="Z391" i="2" s="1"/>
  <c r="X397" i="2"/>
  <c r="Y397" i="2" s="1"/>
  <c r="Z397" i="2" s="1"/>
  <c r="X400" i="2"/>
  <c r="Y400" i="2" s="1"/>
  <c r="Z400" i="2" s="1"/>
  <c r="X407" i="2"/>
  <c r="Y407" i="2" s="1"/>
  <c r="Z407" i="2" s="1"/>
  <c r="X413" i="2"/>
  <c r="Y413" i="2" s="1"/>
  <c r="Z413" i="2" s="1"/>
  <c r="X416" i="2"/>
  <c r="Y416" i="2" s="1"/>
  <c r="Z416" i="2" s="1"/>
  <c r="X205" i="2"/>
  <c r="Y205" i="2" s="1"/>
  <c r="Z205" i="2" s="1"/>
  <c r="X216" i="2"/>
  <c r="Y216" i="2" s="1"/>
  <c r="Z216" i="2" s="1"/>
  <c r="X270" i="2"/>
  <c r="Y270" i="2" s="1"/>
  <c r="Z270" i="2" s="1"/>
  <c r="X292" i="2"/>
  <c r="Y292" i="2" s="1"/>
  <c r="Z292" i="2" s="1"/>
  <c r="X301" i="2"/>
  <c r="Y301" i="2" s="1"/>
  <c r="Z301" i="2" s="1"/>
  <c r="X353" i="2"/>
  <c r="Y353" i="2" s="1"/>
  <c r="Z353" i="2" s="1"/>
  <c r="X375" i="2"/>
  <c r="Y375" i="2" s="1"/>
  <c r="Z375" i="2" s="1"/>
  <c r="X377" i="2"/>
  <c r="Y377" i="2" s="1"/>
  <c r="Z377" i="2" s="1"/>
  <c r="X385" i="2"/>
  <c r="Y385" i="2" s="1"/>
  <c r="Z385" i="2" s="1"/>
  <c r="X388" i="2"/>
  <c r="Y388" i="2" s="1"/>
  <c r="Z388" i="2" s="1"/>
  <c r="X395" i="2"/>
  <c r="Y395" i="2" s="1"/>
  <c r="Z395" i="2" s="1"/>
  <c r="X401" i="2"/>
  <c r="Y401" i="2" s="1"/>
  <c r="Z401" i="2" s="1"/>
  <c r="X404" i="2"/>
  <c r="Y404" i="2" s="1"/>
  <c r="Z404" i="2" s="1"/>
  <c r="X411" i="2"/>
  <c r="Y411" i="2" s="1"/>
  <c r="Z411" i="2" s="1"/>
  <c r="X417" i="2"/>
  <c r="Y417" i="2" s="1"/>
  <c r="Z417" i="2" s="1"/>
  <c r="X420" i="2"/>
  <c r="Y420" i="2" s="1"/>
  <c r="Z420" i="2" s="1"/>
  <c r="X427" i="2"/>
  <c r="Y427" i="2" s="1"/>
  <c r="Z427" i="2" s="1"/>
  <c r="X433" i="2"/>
  <c r="Y433" i="2" s="1"/>
  <c r="Z433" i="2" s="1"/>
  <c r="X436" i="2"/>
  <c r="Y436" i="2" s="1"/>
  <c r="Z436" i="2" s="1"/>
  <c r="X443" i="2"/>
  <c r="Y443" i="2" s="1"/>
  <c r="Z443" i="2" s="1"/>
  <c r="X88" i="2"/>
  <c r="Y88" i="2" s="1"/>
  <c r="Z88" i="2" s="1"/>
  <c r="X187" i="2"/>
  <c r="Y187" i="2" s="1"/>
  <c r="Z187" i="2" s="1"/>
  <c r="X262" i="2"/>
  <c r="Y262" i="2" s="1"/>
  <c r="Z262" i="2" s="1"/>
  <c r="X299" i="2"/>
  <c r="Y299" i="2" s="1"/>
  <c r="Z299" i="2" s="1"/>
  <c r="X307" i="2"/>
  <c r="Y307" i="2" s="1"/>
  <c r="Z307" i="2" s="1"/>
  <c r="X324" i="2"/>
  <c r="Y324" i="2" s="1"/>
  <c r="Z324" i="2" s="1"/>
  <c r="X358" i="2"/>
  <c r="Y358" i="2" s="1"/>
  <c r="Z358" i="2" s="1"/>
  <c r="X361" i="2"/>
  <c r="Y361" i="2" s="1"/>
  <c r="Z361" i="2" s="1"/>
  <c r="X386" i="2"/>
  <c r="Y386" i="2" s="1"/>
  <c r="Z386" i="2" s="1"/>
  <c r="X402" i="2"/>
  <c r="Y402" i="2" s="1"/>
  <c r="Z402" i="2" s="1"/>
  <c r="X258" i="2"/>
  <c r="Y258" i="2" s="1"/>
  <c r="Z258" i="2" s="1"/>
  <c r="X422" i="2"/>
  <c r="Y422" i="2" s="1"/>
  <c r="Z422" i="2" s="1"/>
  <c r="X438" i="2"/>
  <c r="Y438" i="2" s="1"/>
  <c r="Z438" i="2" s="1"/>
  <c r="X454" i="2"/>
  <c r="Y454" i="2" s="1"/>
  <c r="Z454" i="2" s="1"/>
  <c r="X483" i="2"/>
  <c r="Y483" i="2" s="1"/>
  <c r="Z483" i="2" s="1"/>
  <c r="X486" i="2"/>
  <c r="Y486" i="2" s="1"/>
  <c r="Z486" i="2" s="1"/>
  <c r="X515" i="2"/>
  <c r="Y515" i="2" s="1"/>
  <c r="Z515" i="2" s="1"/>
  <c r="X518" i="2"/>
  <c r="Y518" i="2" s="1"/>
  <c r="Z518" i="2" s="1"/>
  <c r="X522" i="2"/>
  <c r="Y522" i="2" s="1"/>
  <c r="Z522" i="2" s="1"/>
  <c r="X542" i="2"/>
  <c r="Y542" i="2" s="1"/>
  <c r="Z542" i="2" s="1"/>
  <c r="X544" i="2"/>
  <c r="Y544" i="2" s="1"/>
  <c r="Z544" i="2" s="1"/>
  <c r="X547" i="2"/>
  <c r="Y547" i="2" s="1"/>
  <c r="Z547" i="2" s="1"/>
  <c r="X566" i="2"/>
  <c r="Y566" i="2" s="1"/>
  <c r="Z566" i="2" s="1"/>
  <c r="X574" i="2"/>
  <c r="Y574" i="2" s="1"/>
  <c r="Z574" i="2" s="1"/>
  <c r="X582" i="2"/>
  <c r="Y582" i="2" s="1"/>
  <c r="Z582" i="2" s="1"/>
  <c r="X592" i="2"/>
  <c r="Y592" i="2" s="1"/>
  <c r="Z592" i="2" s="1"/>
  <c r="X595" i="2"/>
  <c r="Y595" i="2" s="1"/>
  <c r="Z595" i="2" s="1"/>
  <c r="X597" i="2"/>
  <c r="Y597" i="2" s="1"/>
  <c r="Z597" i="2" s="1"/>
  <c r="X602" i="2"/>
  <c r="Y602" i="2" s="1"/>
  <c r="Z602" i="2" s="1"/>
  <c r="X606" i="2"/>
  <c r="Y606" i="2" s="1"/>
  <c r="Z606" i="2" s="1"/>
  <c r="X619" i="2"/>
  <c r="Y619" i="2" s="1"/>
  <c r="Z619" i="2" s="1"/>
  <c r="X622" i="2"/>
  <c r="Y622" i="2" s="1"/>
  <c r="Z622" i="2" s="1"/>
  <c r="X640" i="2"/>
  <c r="Y640" i="2" s="1"/>
  <c r="Z640" i="2" s="1"/>
  <c r="X643" i="2"/>
  <c r="Y643" i="2" s="1"/>
  <c r="Z643" i="2" s="1"/>
  <c r="X644" i="2"/>
  <c r="Y644" i="2" s="1"/>
  <c r="Z644" i="2" s="1"/>
  <c r="X649" i="2"/>
  <c r="Y649" i="2" s="1"/>
  <c r="Z649" i="2" s="1"/>
  <c r="X261" i="2"/>
  <c r="Y261" i="2" s="1"/>
  <c r="Z261" i="2" s="1"/>
  <c r="X297" i="2"/>
  <c r="Y297" i="2" s="1"/>
  <c r="Z297" i="2" s="1"/>
  <c r="X318" i="2"/>
  <c r="Y318" i="2" s="1"/>
  <c r="Z318" i="2" s="1"/>
  <c r="X362" i="2"/>
  <c r="Y362" i="2" s="1"/>
  <c r="Z362" i="2" s="1"/>
  <c r="X399" i="2"/>
  <c r="Y399" i="2" s="1"/>
  <c r="Z399" i="2" s="1"/>
  <c r="X405" i="2"/>
  <c r="Y405" i="2" s="1"/>
  <c r="Z405" i="2" s="1"/>
  <c r="X432" i="2"/>
  <c r="Y432" i="2" s="1"/>
  <c r="Z432" i="2" s="1"/>
  <c r="X451" i="2"/>
  <c r="Y451" i="2" s="1"/>
  <c r="Z451" i="2" s="1"/>
  <c r="X457" i="2"/>
  <c r="Y457" i="2" s="1"/>
  <c r="Z457" i="2" s="1"/>
  <c r="X460" i="2"/>
  <c r="Y460" i="2" s="1"/>
  <c r="Z460" i="2" s="1"/>
  <c r="X474" i="2"/>
  <c r="Y474" i="2" s="1"/>
  <c r="Z474" i="2" s="1"/>
  <c r="X476" i="2"/>
  <c r="Y476" i="2" s="1"/>
  <c r="Z476" i="2" s="1"/>
  <c r="X479" i="2"/>
  <c r="Y479" i="2" s="1"/>
  <c r="Z479" i="2" s="1"/>
  <c r="X481" i="2"/>
  <c r="Y481" i="2" s="1"/>
  <c r="Z481" i="2" s="1"/>
  <c r="X488" i="2"/>
  <c r="Y488" i="2" s="1"/>
  <c r="Z488" i="2" s="1"/>
  <c r="X493" i="2"/>
  <c r="Y493" i="2" s="1"/>
  <c r="Z493" i="2" s="1"/>
  <c r="X506" i="2"/>
  <c r="Y506" i="2" s="1"/>
  <c r="Z506" i="2" s="1"/>
  <c r="X508" i="2"/>
  <c r="Y508" i="2" s="1"/>
  <c r="Z508" i="2" s="1"/>
  <c r="X511" i="2"/>
  <c r="Y511" i="2" s="1"/>
  <c r="Z511" i="2" s="1"/>
  <c r="X513" i="2"/>
  <c r="Y513" i="2" s="1"/>
  <c r="Z513" i="2" s="1"/>
  <c r="X520" i="2"/>
  <c r="Y520" i="2" s="1"/>
  <c r="Z520" i="2" s="1"/>
  <c r="X533" i="2"/>
  <c r="Y533" i="2" s="1"/>
  <c r="Z533" i="2" s="1"/>
  <c r="X536" i="2"/>
  <c r="Y536" i="2" s="1"/>
  <c r="Z536" i="2" s="1"/>
  <c r="X539" i="2"/>
  <c r="Y539" i="2" s="1"/>
  <c r="Z539" i="2" s="1"/>
  <c r="X553" i="2"/>
  <c r="Y553" i="2" s="1"/>
  <c r="Z553" i="2" s="1"/>
  <c r="X561" i="2"/>
  <c r="Y561" i="2" s="1"/>
  <c r="Z561" i="2" s="1"/>
  <c r="X567" i="2"/>
  <c r="Y567" i="2" s="1"/>
  <c r="Z567" i="2" s="1"/>
  <c r="X575" i="2"/>
  <c r="Y575" i="2" s="1"/>
  <c r="Z575" i="2" s="1"/>
  <c r="X583" i="2"/>
  <c r="Y583" i="2" s="1"/>
  <c r="Z583" i="2" s="1"/>
  <c r="X607" i="2"/>
  <c r="Y607" i="2" s="1"/>
  <c r="Z607" i="2" s="1"/>
  <c r="X608" i="2"/>
  <c r="Y608" i="2" s="1"/>
  <c r="Z608" i="2" s="1"/>
  <c r="X614" i="2"/>
  <c r="Y614" i="2" s="1"/>
  <c r="Z614" i="2" s="1"/>
  <c r="X620" i="2"/>
  <c r="Y620" i="2" s="1"/>
  <c r="Z620" i="2" s="1"/>
  <c r="X625" i="2"/>
  <c r="Y625" i="2" s="1"/>
  <c r="Z625" i="2" s="1"/>
  <c r="X629" i="2"/>
  <c r="Y629" i="2" s="1"/>
  <c r="Z629" i="2" s="1"/>
  <c r="X245" i="2"/>
  <c r="Y245" i="2" s="1"/>
  <c r="Z245" i="2" s="1"/>
  <c r="X248" i="2"/>
  <c r="Y248" i="2" s="1"/>
  <c r="Z248" i="2" s="1"/>
  <c r="X281" i="2"/>
  <c r="Y281" i="2" s="1"/>
  <c r="Z281" i="2" s="1"/>
  <c r="X415" i="2"/>
  <c r="Y415" i="2" s="1"/>
  <c r="Z415" i="2" s="1"/>
  <c r="X421" i="2"/>
  <c r="Y421" i="2" s="1"/>
  <c r="Z421" i="2" s="1"/>
  <c r="X430" i="2"/>
  <c r="Y430" i="2" s="1"/>
  <c r="Z430" i="2" s="1"/>
  <c r="X445" i="2"/>
  <c r="Y445" i="2" s="1"/>
  <c r="Z445" i="2" s="1"/>
  <c r="X455" i="2"/>
  <c r="Y455" i="2" s="1"/>
  <c r="Z455" i="2" s="1"/>
  <c r="X461" i="2"/>
  <c r="Y461" i="2" s="1"/>
  <c r="Z461" i="2" s="1"/>
  <c r="X464" i="2"/>
  <c r="Y464" i="2" s="1"/>
  <c r="Z464" i="2" s="1"/>
  <c r="X469" i="2"/>
  <c r="Y469" i="2" s="1"/>
  <c r="Z469" i="2" s="1"/>
  <c r="X482" i="2"/>
  <c r="Y482" i="2" s="1"/>
  <c r="Z482" i="2" s="1"/>
  <c r="X484" i="2"/>
  <c r="Y484" i="2" s="1"/>
  <c r="Z484" i="2" s="1"/>
  <c r="X487" i="2"/>
  <c r="Y487" i="2" s="1"/>
  <c r="Z487" i="2" s="1"/>
  <c r="X489" i="2"/>
  <c r="Y489" i="2" s="1"/>
  <c r="Z489" i="2" s="1"/>
  <c r="X496" i="2"/>
  <c r="Y496" i="2" s="1"/>
  <c r="Z496" i="2" s="1"/>
  <c r="X501" i="2"/>
  <c r="Y501" i="2" s="1"/>
  <c r="Z501" i="2" s="1"/>
  <c r="X514" i="2"/>
  <c r="Y514" i="2" s="1"/>
  <c r="Z514" i="2" s="1"/>
  <c r="X516" i="2"/>
  <c r="Y516" i="2" s="1"/>
  <c r="Z516" i="2" s="1"/>
  <c r="X519" i="2"/>
  <c r="Y519" i="2" s="1"/>
  <c r="Z519" i="2" s="1"/>
  <c r="X528" i="2"/>
  <c r="Y528" i="2" s="1"/>
  <c r="Z528" i="2" s="1"/>
  <c r="X531" i="2"/>
  <c r="Y531" i="2" s="1"/>
  <c r="Z531" i="2" s="1"/>
  <c r="X537" i="2"/>
  <c r="Y537" i="2" s="1"/>
  <c r="Z537" i="2" s="1"/>
  <c r="X548" i="2"/>
  <c r="Y548" i="2" s="1"/>
  <c r="Z548" i="2" s="1"/>
  <c r="X551" i="2"/>
  <c r="Y551" i="2" s="1"/>
  <c r="Z551" i="2" s="1"/>
  <c r="X554" i="2"/>
  <c r="Y554" i="2" s="1"/>
  <c r="Z554" i="2" s="1"/>
  <c r="X569" i="2"/>
  <c r="Y569" i="2" s="1"/>
  <c r="Z569" i="2" s="1"/>
  <c r="X577" i="2"/>
  <c r="Y577" i="2" s="1"/>
  <c r="Z577" i="2" s="1"/>
  <c r="X585" i="2"/>
  <c r="Y585" i="2" s="1"/>
  <c r="Z585" i="2" s="1"/>
  <c r="X598" i="2"/>
  <c r="Y598" i="2" s="1"/>
  <c r="Z598" i="2" s="1"/>
  <c r="X604" i="2"/>
  <c r="Y604" i="2" s="1"/>
  <c r="Z604" i="2" s="1"/>
  <c r="X611" i="2"/>
  <c r="Y611" i="2" s="1"/>
  <c r="Z611" i="2" s="1"/>
  <c r="X623" i="2"/>
  <c r="Y623" i="2" s="1"/>
  <c r="Z623" i="2" s="1"/>
  <c r="X630" i="2"/>
  <c r="Y630" i="2" s="1"/>
  <c r="Z630" i="2" s="1"/>
  <c r="X634" i="2"/>
  <c r="Y634" i="2" s="1"/>
  <c r="Z634" i="2" s="1"/>
  <c r="X641" i="2"/>
  <c r="Y641" i="2" s="1"/>
  <c r="Z641" i="2" s="1"/>
  <c r="X645" i="2"/>
  <c r="Y645" i="2" s="1"/>
  <c r="Z645" i="2" s="1"/>
  <c r="X648" i="2"/>
  <c r="Y648" i="2" s="1"/>
  <c r="Z648" i="2" s="1"/>
  <c r="X448" i="2"/>
  <c r="Y448" i="2" s="1"/>
  <c r="Z448" i="2" s="1"/>
  <c r="X462" i="2"/>
  <c r="Y462" i="2" s="1"/>
  <c r="Z462" i="2" s="1"/>
  <c r="X467" i="2"/>
  <c r="Y467" i="2" s="1"/>
  <c r="Z467" i="2" s="1"/>
  <c r="X470" i="2"/>
  <c r="Y470" i="2" s="1"/>
  <c r="Z470" i="2" s="1"/>
  <c r="X499" i="2"/>
  <c r="Y499" i="2" s="1"/>
  <c r="Z499" i="2" s="1"/>
  <c r="X502" i="2"/>
  <c r="Y502" i="2" s="1"/>
  <c r="Z502" i="2" s="1"/>
  <c r="X540" i="2"/>
  <c r="Y540" i="2" s="1"/>
  <c r="Z540" i="2" s="1"/>
  <c r="X543" i="2"/>
  <c r="Y543" i="2" s="1"/>
  <c r="Z543" i="2" s="1"/>
  <c r="X546" i="2"/>
  <c r="Y546" i="2" s="1"/>
  <c r="Z546" i="2" s="1"/>
  <c r="X570" i="2"/>
  <c r="Y570" i="2" s="1"/>
  <c r="Z570" i="2" s="1"/>
  <c r="X578" i="2"/>
  <c r="Y578" i="2" s="1"/>
  <c r="Z578" i="2" s="1"/>
  <c r="X593" i="2"/>
  <c r="Y593" i="2" s="1"/>
  <c r="Z593" i="2" s="1"/>
  <c r="X599" i="2"/>
  <c r="Y599" i="2" s="1"/>
  <c r="Z599" i="2" s="1"/>
  <c r="X600" i="2"/>
  <c r="Y600" i="2" s="1"/>
  <c r="Z600" i="2" s="1"/>
  <c r="X612" i="2"/>
  <c r="Y612" i="2" s="1"/>
  <c r="Z612" i="2" s="1"/>
  <c r="X615" i="2"/>
  <c r="Y615" i="2" s="1"/>
  <c r="Z615" i="2" s="1"/>
  <c r="X618" i="2"/>
  <c r="Y618" i="2" s="1"/>
  <c r="Z618" i="2" s="1"/>
  <c r="X638" i="2"/>
  <c r="Y638" i="2" s="1"/>
  <c r="Z638" i="2" s="1"/>
  <c r="X642" i="2"/>
  <c r="Y642" i="2" s="1"/>
  <c r="Z642" i="2" s="1"/>
  <c r="X332" i="2"/>
  <c r="Y332" i="2" s="1"/>
  <c r="Z332" i="2" s="1"/>
  <c r="X376" i="2"/>
  <c r="Y376" i="2" s="1"/>
  <c r="Z376" i="2" s="1"/>
  <c r="X463" i="2"/>
  <c r="Y463" i="2" s="1"/>
  <c r="Z463" i="2" s="1"/>
  <c r="X466" i="2"/>
  <c r="Y466" i="2" s="1"/>
  <c r="Z466" i="2" s="1"/>
  <c r="X473" i="2"/>
  <c r="Y473" i="2" s="1"/>
  <c r="Z473" i="2" s="1"/>
  <c r="X480" i="2"/>
  <c r="Y480" i="2" s="1"/>
  <c r="Z480" i="2" s="1"/>
  <c r="X500" i="2"/>
  <c r="Y500" i="2" s="1"/>
  <c r="Z500" i="2" s="1"/>
  <c r="X503" i="2"/>
  <c r="Y503" i="2" s="1"/>
  <c r="Z503" i="2" s="1"/>
  <c r="X517" i="2"/>
  <c r="Y517" i="2" s="1"/>
  <c r="Z517" i="2" s="1"/>
  <c r="X527" i="2"/>
  <c r="Y527" i="2" s="1"/>
  <c r="Z527" i="2" s="1"/>
  <c r="X530" i="2"/>
  <c r="Y530" i="2" s="1"/>
  <c r="Z530" i="2" s="1"/>
  <c r="X552" i="2"/>
  <c r="Y552" i="2" s="1"/>
  <c r="Z552" i="2" s="1"/>
  <c r="X555" i="2"/>
  <c r="Y555" i="2" s="1"/>
  <c r="Z555" i="2" s="1"/>
  <c r="X573" i="2"/>
  <c r="Y573" i="2" s="1"/>
  <c r="Z573" i="2" s="1"/>
  <c r="X590" i="2"/>
  <c r="Y590" i="2" s="1"/>
  <c r="Z590" i="2" s="1"/>
  <c r="X610" i="2"/>
  <c r="Y610" i="2" s="1"/>
  <c r="Z610" i="2" s="1"/>
  <c r="X636" i="2"/>
  <c r="Y636" i="2" s="1"/>
  <c r="Z636" i="2" s="1"/>
  <c r="X659" i="2"/>
  <c r="Y659" i="2" s="1"/>
  <c r="Z659" i="2" s="1"/>
  <c r="X661" i="2"/>
  <c r="Y661" i="2" s="1"/>
  <c r="Z661" i="2" s="1"/>
  <c r="X663" i="2"/>
  <c r="Y663" i="2" s="1"/>
  <c r="Z663" i="2" s="1"/>
  <c r="X683" i="2"/>
  <c r="Y683" i="2" s="1"/>
  <c r="Z683" i="2" s="1"/>
  <c r="X688" i="2"/>
  <c r="Y688" i="2" s="1"/>
  <c r="Z688" i="2" s="1"/>
  <c r="X695" i="2"/>
  <c r="Y695" i="2" s="1"/>
  <c r="Z695" i="2" s="1"/>
  <c r="X699" i="2"/>
  <c r="Y699" i="2" s="1"/>
  <c r="Z699" i="2" s="1"/>
  <c r="X706" i="2"/>
  <c r="Y706" i="2" s="1"/>
  <c r="Z706" i="2" s="1"/>
  <c r="X722" i="2"/>
  <c r="Y722" i="2" s="1"/>
  <c r="Z722" i="2" s="1"/>
  <c r="X736" i="2"/>
  <c r="Y736" i="2" s="1"/>
  <c r="Z736" i="2" s="1"/>
  <c r="X263" i="2"/>
  <c r="Y263" i="2" s="1"/>
  <c r="Z263" i="2" s="1"/>
  <c r="X389" i="2"/>
  <c r="Y389" i="2" s="1"/>
  <c r="Z389" i="2" s="1"/>
  <c r="X437" i="2"/>
  <c r="Y437" i="2" s="1"/>
  <c r="Z437" i="2" s="1"/>
  <c r="X442" i="2"/>
  <c r="Y442" i="2" s="1"/>
  <c r="Z442" i="2" s="1"/>
  <c r="X446" i="2"/>
  <c r="Y446" i="2" s="1"/>
  <c r="Z446" i="2" s="1"/>
  <c r="X523" i="2"/>
  <c r="Y523" i="2" s="1"/>
  <c r="Z523" i="2" s="1"/>
  <c r="X526" i="2"/>
  <c r="Y526" i="2" s="1"/>
  <c r="Z526" i="2" s="1"/>
  <c r="X545" i="2"/>
  <c r="Y545" i="2" s="1"/>
  <c r="Z545" i="2" s="1"/>
  <c r="X568" i="2"/>
  <c r="Y568" i="2" s="1"/>
  <c r="Z568" i="2" s="1"/>
  <c r="X584" i="2"/>
  <c r="Y584" i="2" s="1"/>
  <c r="Z584" i="2" s="1"/>
  <c r="X587" i="2"/>
  <c r="Y587" i="2" s="1"/>
  <c r="Z587" i="2" s="1"/>
  <c r="X633" i="2"/>
  <c r="Y633" i="2" s="1"/>
  <c r="Z633" i="2" s="1"/>
  <c r="X647" i="2"/>
  <c r="Y647" i="2" s="1"/>
  <c r="Z647" i="2" s="1"/>
  <c r="X652" i="2"/>
  <c r="Y652" i="2" s="1"/>
  <c r="Z652" i="2" s="1"/>
  <c r="X664" i="2"/>
  <c r="Y664" i="2" s="1"/>
  <c r="Z664" i="2" s="1"/>
  <c r="X667" i="2"/>
  <c r="Y667" i="2" s="1"/>
  <c r="Z667" i="2" s="1"/>
  <c r="X670" i="2"/>
  <c r="Y670" i="2" s="1"/>
  <c r="Z670" i="2" s="1"/>
  <c r="X679" i="2"/>
  <c r="Y679" i="2" s="1"/>
  <c r="Z679" i="2" s="1"/>
  <c r="X692" i="2"/>
  <c r="Y692" i="2" s="1"/>
  <c r="Z692" i="2" s="1"/>
  <c r="X703" i="2"/>
  <c r="Y703" i="2" s="1"/>
  <c r="Z703" i="2" s="1"/>
  <c r="X713" i="2"/>
  <c r="Y713" i="2" s="1"/>
  <c r="Z713" i="2" s="1"/>
  <c r="X716" i="2"/>
  <c r="Y716" i="2" s="1"/>
  <c r="Z716" i="2" s="1"/>
  <c r="X719" i="2"/>
  <c r="Y719" i="2" s="1"/>
  <c r="Z719" i="2" s="1"/>
  <c r="X729" i="2"/>
  <c r="Y729" i="2" s="1"/>
  <c r="Z729" i="2" s="1"/>
  <c r="X733" i="2"/>
  <c r="Y733" i="2" s="1"/>
  <c r="Z733" i="2" s="1"/>
  <c r="X317" i="2"/>
  <c r="Y317" i="2" s="1"/>
  <c r="Z317" i="2" s="1"/>
  <c r="X453" i="2"/>
  <c r="Y453" i="2" s="1"/>
  <c r="Z453" i="2" s="1"/>
  <c r="X456" i="2"/>
  <c r="Y456" i="2" s="1"/>
  <c r="Z456" i="2" s="1"/>
  <c r="X468" i="2"/>
  <c r="Y468" i="2" s="1"/>
  <c r="Z468" i="2" s="1"/>
  <c r="X471" i="2"/>
  <c r="Y471" i="2" s="1"/>
  <c r="Z471" i="2" s="1"/>
  <c r="X485" i="2"/>
  <c r="Y485" i="2" s="1"/>
  <c r="Z485" i="2" s="1"/>
  <c r="X498" i="2"/>
  <c r="Y498" i="2" s="1"/>
  <c r="Z498" i="2" s="1"/>
  <c r="X505" i="2"/>
  <c r="Y505" i="2" s="1"/>
  <c r="Z505" i="2" s="1"/>
  <c r="X512" i="2"/>
  <c r="Y512" i="2" s="1"/>
  <c r="Z512" i="2" s="1"/>
  <c r="X541" i="2"/>
  <c r="Y541" i="2" s="1"/>
  <c r="Z541" i="2" s="1"/>
  <c r="X550" i="2"/>
  <c r="Y550" i="2" s="1"/>
  <c r="Z550" i="2" s="1"/>
  <c r="X565" i="2"/>
  <c r="Y565" i="2" s="1"/>
  <c r="Z565" i="2" s="1"/>
  <c r="X581" i="2"/>
  <c r="Y581" i="2" s="1"/>
  <c r="Z581" i="2" s="1"/>
  <c r="X589" i="2"/>
  <c r="Y589" i="2" s="1"/>
  <c r="Z589" i="2" s="1"/>
  <c r="X591" i="2"/>
  <c r="Y591" i="2" s="1"/>
  <c r="Z591" i="2" s="1"/>
  <c r="X594" i="2"/>
  <c r="Y594" i="2" s="1"/>
  <c r="Z594" i="2" s="1"/>
  <c r="X632" i="2"/>
  <c r="Y632" i="2" s="1"/>
  <c r="Z632" i="2" s="1"/>
  <c r="X635" i="2"/>
  <c r="Y635" i="2" s="1"/>
  <c r="Z635" i="2" s="1"/>
  <c r="X653" i="2"/>
  <c r="Y653" i="2" s="1"/>
  <c r="Z653" i="2" s="1"/>
  <c r="X660" i="2"/>
  <c r="Y660" i="2" s="1"/>
  <c r="Z660" i="2" s="1"/>
  <c r="X669" i="2"/>
  <c r="Y669" i="2" s="1"/>
  <c r="Z669" i="2" s="1"/>
  <c r="X672" i="2"/>
  <c r="Y672" i="2" s="1"/>
  <c r="Z672" i="2" s="1"/>
  <c r="X681" i="2"/>
  <c r="Y681" i="2" s="1"/>
  <c r="Z681" i="2" s="1"/>
  <c r="X701" i="2"/>
  <c r="Y701" i="2" s="1"/>
  <c r="Z701" i="2" s="1"/>
  <c r="X714" i="2"/>
  <c r="Y714" i="2" s="1"/>
  <c r="Z714" i="2" s="1"/>
  <c r="X371" i="2"/>
  <c r="Y371" i="2" s="1"/>
  <c r="Z371" i="2" s="1"/>
  <c r="X379" i="2"/>
  <c r="Y379" i="2" s="1"/>
  <c r="Z379" i="2" s="1"/>
  <c r="X383" i="2"/>
  <c r="Y383" i="2" s="1"/>
  <c r="Z383" i="2" s="1"/>
  <c r="X418" i="2"/>
  <c r="Y418" i="2" s="1"/>
  <c r="Z418" i="2" s="1"/>
  <c r="X431" i="2"/>
  <c r="Y431" i="2" s="1"/>
  <c r="Z431" i="2" s="1"/>
  <c r="X447" i="2"/>
  <c r="Y447" i="2" s="1"/>
  <c r="Z447" i="2" s="1"/>
  <c r="X458" i="2"/>
  <c r="Y458" i="2" s="1"/>
  <c r="Z458" i="2" s="1"/>
  <c r="X491" i="2"/>
  <c r="Y491" i="2" s="1"/>
  <c r="Z491" i="2" s="1"/>
  <c r="X494" i="2"/>
  <c r="Y494" i="2" s="1"/>
  <c r="Z494" i="2" s="1"/>
  <c r="X525" i="2"/>
  <c r="Y525" i="2" s="1"/>
  <c r="Z525" i="2" s="1"/>
  <c r="X534" i="2"/>
  <c r="Y534" i="2" s="1"/>
  <c r="Z534" i="2" s="1"/>
  <c r="X556" i="2"/>
  <c r="Y556" i="2" s="1"/>
  <c r="Z556" i="2" s="1"/>
  <c r="X559" i="2"/>
  <c r="Y559" i="2" s="1"/>
  <c r="Z559" i="2" s="1"/>
  <c r="X562" i="2"/>
  <c r="Y562" i="2" s="1"/>
  <c r="Z562" i="2" s="1"/>
  <c r="X252" i="2"/>
  <c r="Y252" i="2" s="1"/>
  <c r="Z252" i="2" s="1"/>
  <c r="X408" i="2"/>
  <c r="Y408" i="2" s="1"/>
  <c r="Z408" i="2" s="1"/>
  <c r="X449" i="2"/>
  <c r="Y449" i="2" s="1"/>
  <c r="Z449" i="2" s="1"/>
  <c r="X452" i="2"/>
  <c r="Y452" i="2" s="1"/>
  <c r="Z452" i="2" s="1"/>
  <c r="X490" i="2"/>
  <c r="Y490" i="2" s="1"/>
  <c r="Z490" i="2" s="1"/>
  <c r="X504" i="2"/>
  <c r="Y504" i="2" s="1"/>
  <c r="Z504" i="2" s="1"/>
  <c r="X521" i="2"/>
  <c r="Y521" i="2" s="1"/>
  <c r="Z521" i="2" s="1"/>
  <c r="X572" i="2"/>
  <c r="Y572" i="2" s="1"/>
  <c r="Z572" i="2" s="1"/>
  <c r="X586" i="2"/>
  <c r="Y586" i="2" s="1"/>
  <c r="Z586" i="2" s="1"/>
  <c r="X588" i="2"/>
  <c r="Y588" i="2" s="1"/>
  <c r="Z588" i="2" s="1"/>
  <c r="X617" i="2"/>
  <c r="Y617" i="2" s="1"/>
  <c r="Z617" i="2" s="1"/>
  <c r="X639" i="2"/>
  <c r="Y639" i="2" s="1"/>
  <c r="Z639" i="2" s="1"/>
  <c r="X665" i="2"/>
  <c r="Y665" i="2" s="1"/>
  <c r="Z665" i="2" s="1"/>
  <c r="X666" i="2"/>
  <c r="Y666" i="2" s="1"/>
  <c r="Z666" i="2" s="1"/>
  <c r="X707" i="2"/>
  <c r="Y707" i="2" s="1"/>
  <c r="Z707" i="2" s="1"/>
  <c r="X718" i="2"/>
  <c r="Y718" i="2" s="1"/>
  <c r="Z718" i="2" s="1"/>
  <c r="X392" i="2"/>
  <c r="Y392" i="2" s="1"/>
  <c r="Z392" i="2" s="1"/>
  <c r="X507" i="2"/>
  <c r="Y507" i="2" s="1"/>
  <c r="Z507" i="2" s="1"/>
  <c r="X510" i="2"/>
  <c r="Y510" i="2" s="1"/>
  <c r="Z510" i="2" s="1"/>
  <c r="X524" i="2"/>
  <c r="Y524" i="2" s="1"/>
  <c r="Z524" i="2" s="1"/>
  <c r="X605" i="2"/>
  <c r="Y605" i="2" s="1"/>
  <c r="Z605" i="2" s="1"/>
  <c r="X637" i="2"/>
  <c r="Y637" i="2" s="1"/>
  <c r="Z637" i="2" s="1"/>
  <c r="X654" i="2"/>
  <c r="Y654" i="2" s="1"/>
  <c r="Z654" i="2" s="1"/>
  <c r="X655" i="2"/>
  <c r="Y655" i="2" s="1"/>
  <c r="Z655" i="2" s="1"/>
  <c r="X662" i="2"/>
  <c r="Y662" i="2" s="1"/>
  <c r="Z662" i="2" s="1"/>
  <c r="X668" i="2"/>
  <c r="Y668" i="2" s="1"/>
  <c r="Z668" i="2" s="1"/>
  <c r="X687" i="2"/>
  <c r="Y687" i="2" s="1"/>
  <c r="Z687" i="2" s="1"/>
  <c r="X696" i="2"/>
  <c r="Y696" i="2" s="1"/>
  <c r="Z696" i="2" s="1"/>
  <c r="X712" i="2"/>
  <c r="Y712" i="2" s="1"/>
  <c r="Z712" i="2" s="1"/>
  <c r="X717" i="2"/>
  <c r="Y717" i="2" s="1"/>
  <c r="Z717" i="2" s="1"/>
  <c r="X723" i="2"/>
  <c r="Y723" i="2" s="1"/>
  <c r="Z723" i="2" s="1"/>
  <c r="X738" i="2"/>
  <c r="Y738" i="2" s="1"/>
  <c r="Z738" i="2" s="1"/>
  <c r="X745" i="2"/>
  <c r="Y745" i="2" s="1"/>
  <c r="Z745" i="2" s="1"/>
  <c r="X746" i="2"/>
  <c r="Y746" i="2" s="1"/>
  <c r="Z746" i="2" s="1"/>
  <c r="X753" i="2"/>
  <c r="Y753" i="2" s="1"/>
  <c r="Z753" i="2" s="1"/>
  <c r="X754" i="2"/>
  <c r="Y754" i="2" s="1"/>
  <c r="Z754" i="2" s="1"/>
  <c r="X761" i="2"/>
  <c r="Y761" i="2" s="1"/>
  <c r="Z761" i="2" s="1"/>
  <c r="X762" i="2"/>
  <c r="Y762" i="2" s="1"/>
  <c r="Z762" i="2" s="1"/>
  <c r="X769" i="2"/>
  <c r="Y769" i="2" s="1"/>
  <c r="Z769" i="2" s="1"/>
  <c r="X794" i="2"/>
  <c r="Y794" i="2" s="1"/>
  <c r="Z794" i="2" s="1"/>
  <c r="X797" i="2"/>
  <c r="Y797" i="2" s="1"/>
  <c r="Z797" i="2" s="1"/>
  <c r="X803" i="2"/>
  <c r="Y803" i="2" s="1"/>
  <c r="Z803" i="2" s="1"/>
  <c r="X809" i="2"/>
  <c r="Y809" i="2" s="1"/>
  <c r="Z809" i="2" s="1"/>
  <c r="X815" i="2"/>
  <c r="Y815" i="2" s="1"/>
  <c r="Z815" i="2" s="1"/>
  <c r="X821" i="2"/>
  <c r="Y821" i="2" s="1"/>
  <c r="Z821" i="2" s="1"/>
  <c r="X827" i="2"/>
  <c r="Y827" i="2" s="1"/>
  <c r="Z827" i="2" s="1"/>
  <c r="X833" i="2"/>
  <c r="Y833" i="2" s="1"/>
  <c r="Z833" i="2" s="1"/>
  <c r="X844" i="2"/>
  <c r="Y844" i="2" s="1"/>
  <c r="Z844" i="2" s="1"/>
  <c r="X850" i="2"/>
  <c r="Y850" i="2" s="1"/>
  <c r="Z850" i="2" s="1"/>
  <c r="X856" i="2"/>
  <c r="Y856" i="2" s="1"/>
  <c r="Z856" i="2" s="1"/>
  <c r="X862" i="2"/>
  <c r="Y862" i="2" s="1"/>
  <c r="Z862" i="2" s="1"/>
  <c r="X868" i="2"/>
  <c r="Y868" i="2" s="1"/>
  <c r="Z868" i="2" s="1"/>
  <c r="X874" i="2"/>
  <c r="Y874" i="2" s="1"/>
  <c r="Z874" i="2" s="1"/>
  <c r="X294" i="2"/>
  <c r="Y294" i="2" s="1"/>
  <c r="Z294" i="2" s="1"/>
  <c r="X336" i="2"/>
  <c r="Y336" i="2" s="1"/>
  <c r="Z336" i="2" s="1"/>
  <c r="X356" i="2"/>
  <c r="Y356" i="2" s="1"/>
  <c r="Z356" i="2" s="1"/>
  <c r="X378" i="2"/>
  <c r="Y378" i="2" s="1"/>
  <c r="Z378" i="2" s="1"/>
  <c r="X423" i="2"/>
  <c r="Y423" i="2" s="1"/>
  <c r="Z423" i="2" s="1"/>
  <c r="X459" i="2"/>
  <c r="Y459" i="2" s="1"/>
  <c r="Z459" i="2" s="1"/>
  <c r="X465" i="2"/>
  <c r="Y465" i="2" s="1"/>
  <c r="Z465" i="2" s="1"/>
  <c r="X557" i="2"/>
  <c r="Y557" i="2" s="1"/>
  <c r="Z557" i="2" s="1"/>
  <c r="X627" i="2"/>
  <c r="Y627" i="2" s="1"/>
  <c r="Z627" i="2" s="1"/>
  <c r="X678" i="2"/>
  <c r="Y678" i="2" s="1"/>
  <c r="Z678" i="2" s="1"/>
  <c r="X682" i="2"/>
  <c r="Y682" i="2" s="1"/>
  <c r="Z682" i="2" s="1"/>
  <c r="X686" i="2"/>
  <c r="Y686" i="2" s="1"/>
  <c r="Z686" i="2" s="1"/>
  <c r="X691" i="2"/>
  <c r="Y691" i="2" s="1"/>
  <c r="Z691" i="2" s="1"/>
  <c r="X700" i="2"/>
  <c r="Y700" i="2" s="1"/>
  <c r="Z700" i="2" s="1"/>
  <c r="X705" i="2"/>
  <c r="Y705" i="2" s="1"/>
  <c r="Z705" i="2" s="1"/>
  <c r="X711" i="2"/>
  <c r="Y711" i="2" s="1"/>
  <c r="Z711" i="2" s="1"/>
  <c r="X424" i="2"/>
  <c r="Y424" i="2" s="1"/>
  <c r="Z424" i="2" s="1"/>
  <c r="X429" i="2"/>
  <c r="Y429" i="2" s="1"/>
  <c r="Z429" i="2" s="1"/>
  <c r="X434" i="2"/>
  <c r="Y434" i="2" s="1"/>
  <c r="Z434" i="2" s="1"/>
  <c r="X477" i="2"/>
  <c r="Y477" i="2" s="1"/>
  <c r="Z477" i="2" s="1"/>
  <c r="X497" i="2"/>
  <c r="Y497" i="2" s="1"/>
  <c r="Z497" i="2" s="1"/>
  <c r="X674" i="2"/>
  <c r="Y674" i="2" s="1"/>
  <c r="Z674" i="2" s="1"/>
  <c r="X675" i="2"/>
  <c r="Y675" i="2" s="1"/>
  <c r="Z675" i="2" s="1"/>
  <c r="X676" i="2"/>
  <c r="Y676" i="2" s="1"/>
  <c r="Z676" i="2" s="1"/>
  <c r="X685" i="2"/>
  <c r="Y685" i="2" s="1"/>
  <c r="Z685" i="2" s="1"/>
  <c r="X689" i="2"/>
  <c r="Y689" i="2" s="1"/>
  <c r="Z689" i="2" s="1"/>
  <c r="X694" i="2"/>
  <c r="Y694" i="2" s="1"/>
  <c r="Z694" i="2" s="1"/>
  <c r="X704" i="2"/>
  <c r="Y704" i="2" s="1"/>
  <c r="Z704" i="2" s="1"/>
  <c r="X730" i="2"/>
  <c r="Y730" i="2" s="1"/>
  <c r="Z730" i="2" s="1"/>
  <c r="X734" i="2"/>
  <c r="Y734" i="2" s="1"/>
  <c r="Z734" i="2" s="1"/>
  <c r="X796" i="2"/>
  <c r="Y796" i="2" s="1"/>
  <c r="Z796" i="2" s="1"/>
  <c r="X799" i="2"/>
  <c r="Y799" i="2" s="1"/>
  <c r="Z799" i="2" s="1"/>
  <c r="X805" i="2"/>
  <c r="Y805" i="2" s="1"/>
  <c r="Z805" i="2" s="1"/>
  <c r="X811" i="2"/>
  <c r="Y811" i="2" s="1"/>
  <c r="Z811" i="2" s="1"/>
  <c r="X823" i="2"/>
  <c r="Y823" i="2" s="1"/>
  <c r="Z823" i="2" s="1"/>
  <c r="X829" i="2"/>
  <c r="Y829" i="2" s="1"/>
  <c r="Z829" i="2" s="1"/>
  <c r="X835" i="2"/>
  <c r="Y835" i="2" s="1"/>
  <c r="Z835" i="2" s="1"/>
  <c r="X841" i="2"/>
  <c r="Y841" i="2" s="1"/>
  <c r="Z841" i="2" s="1"/>
  <c r="X852" i="2"/>
  <c r="Y852" i="2" s="1"/>
  <c r="Z852" i="2" s="1"/>
  <c r="X858" i="2"/>
  <c r="Y858" i="2" s="1"/>
  <c r="Z858" i="2" s="1"/>
  <c r="X864" i="2"/>
  <c r="Y864" i="2" s="1"/>
  <c r="Z864" i="2" s="1"/>
  <c r="X876" i="2"/>
  <c r="Y876" i="2" s="1"/>
  <c r="Z876" i="2" s="1"/>
  <c r="X282" i="2"/>
  <c r="Y282" i="2" s="1"/>
  <c r="Z282" i="2" s="1"/>
  <c r="X364" i="2"/>
  <c r="Y364" i="2" s="1"/>
  <c r="Z364" i="2" s="1"/>
  <c r="X398" i="2"/>
  <c r="Y398" i="2" s="1"/>
  <c r="Z398" i="2" s="1"/>
  <c r="X414" i="2"/>
  <c r="Y414" i="2" s="1"/>
  <c r="Z414" i="2" s="1"/>
  <c r="X492" i="2"/>
  <c r="Y492" i="2" s="1"/>
  <c r="Z492" i="2" s="1"/>
  <c r="X509" i="2"/>
  <c r="Y509" i="2" s="1"/>
  <c r="Z509" i="2" s="1"/>
  <c r="X538" i="2"/>
  <c r="Y538" i="2" s="1"/>
  <c r="Z538" i="2" s="1"/>
  <c r="X596" i="2"/>
  <c r="Y596" i="2" s="1"/>
  <c r="Z596" i="2" s="1"/>
  <c r="X626" i="2"/>
  <c r="Y626" i="2" s="1"/>
  <c r="Z626" i="2" s="1"/>
  <c r="X631" i="2"/>
  <c r="Y631" i="2" s="1"/>
  <c r="Z631" i="2" s="1"/>
  <c r="X646" i="2"/>
  <c r="Y646" i="2" s="1"/>
  <c r="Z646" i="2" s="1"/>
  <c r="X657" i="2"/>
  <c r="Y657" i="2" s="1"/>
  <c r="Z657" i="2" s="1"/>
  <c r="X680" i="2"/>
  <c r="Y680" i="2" s="1"/>
  <c r="Z680" i="2" s="1"/>
  <c r="X693" i="2"/>
  <c r="Y693" i="2" s="1"/>
  <c r="Z693" i="2" s="1"/>
  <c r="X698" i="2"/>
  <c r="Y698" i="2" s="1"/>
  <c r="Z698" i="2" s="1"/>
  <c r="X708" i="2"/>
  <c r="Y708" i="2" s="1"/>
  <c r="Z708" i="2" s="1"/>
  <c r="X735" i="2"/>
  <c r="Y735" i="2" s="1"/>
  <c r="Z735" i="2" s="1"/>
  <c r="X739" i="2"/>
  <c r="Y739" i="2" s="1"/>
  <c r="Z739" i="2" s="1"/>
  <c r="X764" i="2"/>
  <c r="Y764" i="2" s="1"/>
  <c r="Z764" i="2" s="1"/>
  <c r="X790" i="2"/>
  <c r="Y790" i="2" s="1"/>
  <c r="Z790" i="2" s="1"/>
  <c r="X814" i="2"/>
  <c r="Y814" i="2" s="1"/>
  <c r="Z814" i="2" s="1"/>
  <c r="X283" i="2"/>
  <c r="Y283" i="2" s="1"/>
  <c r="Z283" i="2" s="1"/>
  <c r="X382" i="2"/>
  <c r="Y382" i="2" s="1"/>
  <c r="Z382" i="2" s="1"/>
  <c r="X475" i="2"/>
  <c r="Y475" i="2" s="1"/>
  <c r="Z475" i="2" s="1"/>
  <c r="X532" i="2"/>
  <c r="Y532" i="2" s="1"/>
  <c r="Z532" i="2" s="1"/>
  <c r="X580" i="2"/>
  <c r="Y580" i="2" s="1"/>
  <c r="Z580" i="2" s="1"/>
  <c r="X724" i="2"/>
  <c r="Y724" i="2" s="1"/>
  <c r="Z724" i="2" s="1"/>
  <c r="X728" i="2"/>
  <c r="Y728" i="2" s="1"/>
  <c r="Z728" i="2" s="1"/>
  <c r="X744" i="2"/>
  <c r="Y744" i="2" s="1"/>
  <c r="Z744" i="2" s="1"/>
  <c r="X750" i="2"/>
  <c r="Y750" i="2" s="1"/>
  <c r="Z750" i="2" s="1"/>
  <c r="X751" i="2"/>
  <c r="Y751" i="2" s="1"/>
  <c r="Z751" i="2" s="1"/>
  <c r="X757" i="2"/>
  <c r="Y757" i="2" s="1"/>
  <c r="Z757" i="2" s="1"/>
  <c r="X770" i="2"/>
  <c r="Y770" i="2" s="1"/>
  <c r="Z770" i="2" s="1"/>
  <c r="X563" i="2"/>
  <c r="Y563" i="2" s="1"/>
  <c r="Z563" i="2" s="1"/>
  <c r="X576" i="2"/>
  <c r="Y576" i="2" s="1"/>
  <c r="Z576" i="2" s="1"/>
  <c r="X603" i="2"/>
  <c r="Y603" i="2" s="1"/>
  <c r="Z603" i="2" s="1"/>
  <c r="X613" i="2"/>
  <c r="Y613" i="2" s="1"/>
  <c r="Z613" i="2" s="1"/>
  <c r="X406" i="2"/>
  <c r="Y406" i="2" s="1"/>
  <c r="Z406" i="2" s="1"/>
  <c r="X472" i="2"/>
  <c r="Y472" i="2" s="1"/>
  <c r="Z472" i="2" s="1"/>
  <c r="X495" i="2"/>
  <c r="Y495" i="2" s="1"/>
  <c r="Z495" i="2" s="1"/>
  <c r="X656" i="2"/>
  <c r="Y656" i="2" s="1"/>
  <c r="Z656" i="2" s="1"/>
  <c r="X684" i="2"/>
  <c r="Y684" i="2" s="1"/>
  <c r="Z684" i="2" s="1"/>
  <c r="X726" i="2"/>
  <c r="Y726" i="2" s="1"/>
  <c r="Z726" i="2" s="1"/>
  <c r="X748" i="2"/>
  <c r="Y748" i="2" s="1"/>
  <c r="Z748" i="2" s="1"/>
  <c r="X755" i="2"/>
  <c r="Y755" i="2" s="1"/>
  <c r="Z755" i="2" s="1"/>
  <c r="X232" i="2"/>
  <c r="Y232" i="2" s="1"/>
  <c r="Z232" i="2" s="1"/>
  <c r="X390" i="2"/>
  <c r="Y390" i="2" s="1"/>
  <c r="Z390" i="2" s="1"/>
  <c r="X440" i="2"/>
  <c r="Y440" i="2" s="1"/>
  <c r="Z440" i="2" s="1"/>
  <c r="X478" i="2"/>
  <c r="Y478" i="2" s="1"/>
  <c r="Z478" i="2" s="1"/>
  <c r="X529" i="2"/>
  <c r="Y529" i="2" s="1"/>
  <c r="Z529" i="2" s="1"/>
  <c r="X535" i="2"/>
  <c r="Y535" i="2" s="1"/>
  <c r="Z535" i="2" s="1"/>
  <c r="X624" i="2"/>
  <c r="Y624" i="2" s="1"/>
  <c r="Z624" i="2" s="1"/>
  <c r="X697" i="2"/>
  <c r="Y697" i="2" s="1"/>
  <c r="Z697" i="2" s="1"/>
  <c r="X702" i="2"/>
  <c r="Y702" i="2" s="1"/>
  <c r="Z702" i="2" s="1"/>
  <c r="X741" i="2"/>
  <c r="Y741" i="2" s="1"/>
  <c r="Z741" i="2" s="1"/>
  <c r="X760" i="2"/>
  <c r="Y760" i="2" s="1"/>
  <c r="Z760" i="2" s="1"/>
  <c r="X766" i="2"/>
  <c r="Y766" i="2" s="1"/>
  <c r="Z766" i="2" s="1"/>
  <c r="X767" i="2"/>
  <c r="Y767" i="2" s="1"/>
  <c r="Z767" i="2" s="1"/>
  <c r="X785" i="2"/>
  <c r="Y785" i="2" s="1"/>
  <c r="Z785" i="2" s="1"/>
  <c r="X789" i="2"/>
  <c r="Y789" i="2" s="1"/>
  <c r="Z789" i="2" s="1"/>
  <c r="X800" i="2"/>
  <c r="Y800" i="2" s="1"/>
  <c r="Z800" i="2" s="1"/>
  <c r="X816" i="2"/>
  <c r="Y816" i="2" s="1"/>
  <c r="Z816" i="2" s="1"/>
  <c r="X342" i="2"/>
  <c r="Y342" i="2" s="1"/>
  <c r="Z342" i="2" s="1"/>
  <c r="X579" i="2"/>
  <c r="Y579" i="2" s="1"/>
  <c r="Z579" i="2" s="1"/>
  <c r="X671" i="2"/>
  <c r="Y671" i="2" s="1"/>
  <c r="Z671" i="2" s="1"/>
  <c r="X690" i="2"/>
  <c r="Y690" i="2" s="1"/>
  <c r="Z690" i="2" s="1"/>
  <c r="X710" i="2"/>
  <c r="Y710" i="2" s="1"/>
  <c r="Z710" i="2" s="1"/>
  <c r="X740" i="2"/>
  <c r="Y740" i="2" s="1"/>
  <c r="Z740" i="2" s="1"/>
  <c r="X747" i="2"/>
  <c r="Y747" i="2" s="1"/>
  <c r="Z747" i="2" s="1"/>
  <c r="X772" i="2"/>
  <c r="Y772" i="2" s="1"/>
  <c r="Z772" i="2" s="1"/>
  <c r="X780" i="2"/>
  <c r="Y780" i="2" s="1"/>
  <c r="Z780" i="2" s="1"/>
  <c r="X787" i="2"/>
  <c r="Y787" i="2" s="1"/>
  <c r="Z787" i="2" s="1"/>
  <c r="X818" i="2"/>
  <c r="Y818" i="2" s="1"/>
  <c r="Z818" i="2" s="1"/>
  <c r="X843" i="2"/>
  <c r="Y843" i="2" s="1"/>
  <c r="Z843" i="2" s="1"/>
  <c r="X851" i="2"/>
  <c r="Y851" i="2" s="1"/>
  <c r="Z851" i="2" s="1"/>
  <c r="X859" i="2"/>
  <c r="Y859" i="2" s="1"/>
  <c r="Z859" i="2" s="1"/>
  <c r="X860" i="2"/>
  <c r="Y860" i="2" s="1"/>
  <c r="Z860" i="2" s="1"/>
  <c r="X875" i="2"/>
  <c r="Y875" i="2" s="1"/>
  <c r="Z875" i="2" s="1"/>
  <c r="X878" i="2"/>
  <c r="Y878" i="2" s="1"/>
  <c r="Z878" i="2" s="1"/>
  <c r="X890" i="2"/>
  <c r="Y890" i="2" s="1"/>
  <c r="Z890" i="2" s="1"/>
  <c r="X897" i="2"/>
  <c r="Y897" i="2" s="1"/>
  <c r="Z897" i="2" s="1"/>
  <c r="X903" i="2"/>
  <c r="Y903" i="2" s="1"/>
  <c r="Z903" i="2" s="1"/>
  <c r="X909" i="2"/>
  <c r="Y909" i="2" s="1"/>
  <c r="Z909" i="2" s="1"/>
  <c r="X915" i="2"/>
  <c r="Y915" i="2" s="1"/>
  <c r="Z915" i="2" s="1"/>
  <c r="X934" i="2"/>
  <c r="Y934" i="2" s="1"/>
  <c r="Z934" i="2" s="1"/>
  <c r="X938" i="2"/>
  <c r="Y938" i="2" s="1"/>
  <c r="Z938" i="2" s="1"/>
  <c r="X946" i="2"/>
  <c r="Y946" i="2" s="1"/>
  <c r="Z946" i="2" s="1"/>
  <c r="X949" i="2"/>
  <c r="Y949" i="2" s="1"/>
  <c r="Z949" i="2" s="1"/>
  <c r="X957" i="2"/>
  <c r="Y957" i="2" s="1"/>
  <c r="Z957" i="2" s="1"/>
  <c r="X964" i="2"/>
  <c r="Y964" i="2" s="1"/>
  <c r="Z964" i="2" s="1"/>
  <c r="X968" i="2"/>
  <c r="Y968" i="2" s="1"/>
  <c r="Z968" i="2" s="1"/>
  <c r="X972" i="2"/>
  <c r="Y972" i="2" s="1"/>
  <c r="Z972" i="2" s="1"/>
  <c r="X975" i="2"/>
  <c r="Y975" i="2" s="1"/>
  <c r="Z975" i="2" s="1"/>
  <c r="X979" i="2"/>
  <c r="Y979" i="2" s="1"/>
  <c r="Z979" i="2" s="1"/>
  <c r="X994" i="2"/>
  <c r="Y994" i="2" s="1"/>
  <c r="Z994" i="2" s="1"/>
  <c r="X1002" i="2"/>
  <c r="Y1002" i="2" s="1"/>
  <c r="Z1002" i="2" s="1"/>
  <c r="X1008" i="2"/>
  <c r="Y1008" i="2" s="1"/>
  <c r="Z1008" i="2" s="1"/>
  <c r="X1011" i="2"/>
  <c r="Y1011" i="2" s="1"/>
  <c r="Z1011" i="2" s="1"/>
  <c r="X1014" i="2"/>
  <c r="Y1014" i="2" s="1"/>
  <c r="Z1014" i="2" s="1"/>
  <c r="X1025" i="2"/>
  <c r="Y1025" i="2" s="1"/>
  <c r="Z1025" i="2" s="1"/>
  <c r="X1026" i="2"/>
  <c r="Y1026" i="2" s="1"/>
  <c r="Z1026" i="2" s="1"/>
  <c r="X1039" i="2"/>
  <c r="Y1039" i="2" s="1"/>
  <c r="Z1039" i="2" s="1"/>
  <c r="X564" i="2"/>
  <c r="Y564" i="2" s="1"/>
  <c r="Z564" i="2" s="1"/>
  <c r="X609" i="2"/>
  <c r="Y609" i="2" s="1"/>
  <c r="Z609" i="2" s="1"/>
  <c r="X621" i="2"/>
  <c r="Y621" i="2" s="1"/>
  <c r="Z621" i="2" s="1"/>
  <c r="X677" i="2"/>
  <c r="Y677" i="2" s="1"/>
  <c r="Z677" i="2" s="1"/>
  <c r="X715" i="2"/>
  <c r="Y715" i="2" s="1"/>
  <c r="Z715" i="2" s="1"/>
  <c r="X720" i="2"/>
  <c r="Y720" i="2" s="1"/>
  <c r="Z720" i="2" s="1"/>
  <c r="X732" i="2"/>
  <c r="Y732" i="2" s="1"/>
  <c r="Z732" i="2" s="1"/>
  <c r="X752" i="2"/>
  <c r="Y752" i="2" s="1"/>
  <c r="Z752" i="2" s="1"/>
  <c r="X759" i="2"/>
  <c r="Y759" i="2" s="1"/>
  <c r="Z759" i="2" s="1"/>
  <c r="X776" i="2"/>
  <c r="Y776" i="2" s="1"/>
  <c r="Z776" i="2" s="1"/>
  <c r="X786" i="2"/>
  <c r="Y786" i="2" s="1"/>
  <c r="Z786" i="2" s="1"/>
  <c r="X788" i="2"/>
  <c r="Y788" i="2" s="1"/>
  <c r="Z788" i="2" s="1"/>
  <c r="X806" i="2"/>
  <c r="Y806" i="2" s="1"/>
  <c r="Z806" i="2" s="1"/>
  <c r="X812" i="2"/>
  <c r="Y812" i="2" s="1"/>
  <c r="Z812" i="2" s="1"/>
  <c r="X825" i="2"/>
  <c r="Y825" i="2" s="1"/>
  <c r="Z825" i="2" s="1"/>
  <c r="X826" i="2"/>
  <c r="Y826" i="2" s="1"/>
  <c r="Z826" i="2" s="1"/>
  <c r="X834" i="2"/>
  <c r="Y834" i="2" s="1"/>
  <c r="Z834" i="2" s="1"/>
  <c r="X842" i="2"/>
  <c r="Y842" i="2" s="1"/>
  <c r="Z842" i="2" s="1"/>
  <c r="X867" i="2"/>
  <c r="Y867" i="2" s="1"/>
  <c r="Z867" i="2" s="1"/>
  <c r="X884" i="2"/>
  <c r="Y884" i="2" s="1"/>
  <c r="Z884" i="2" s="1"/>
  <c r="X891" i="2"/>
  <c r="Y891" i="2" s="1"/>
  <c r="Z891" i="2" s="1"/>
  <c r="X898" i="2"/>
  <c r="Y898" i="2" s="1"/>
  <c r="Z898" i="2" s="1"/>
  <c r="X904" i="2"/>
  <c r="Y904" i="2" s="1"/>
  <c r="Z904" i="2" s="1"/>
  <c r="X910" i="2"/>
  <c r="Y910" i="2" s="1"/>
  <c r="Z910" i="2" s="1"/>
  <c r="X923" i="2"/>
  <c r="Y923" i="2" s="1"/>
  <c r="Z923" i="2" s="1"/>
  <c r="X927" i="2"/>
  <c r="Y927" i="2" s="1"/>
  <c r="Z927" i="2" s="1"/>
  <c r="X935" i="2"/>
  <c r="Y935" i="2" s="1"/>
  <c r="Z935" i="2" s="1"/>
  <c r="X942" i="2"/>
  <c r="Y942" i="2" s="1"/>
  <c r="Z942" i="2" s="1"/>
  <c r="X953" i="2"/>
  <c r="Y953" i="2" s="1"/>
  <c r="Z953" i="2" s="1"/>
  <c r="X961" i="2"/>
  <c r="Y961" i="2" s="1"/>
  <c r="Z961" i="2" s="1"/>
  <c r="X987" i="2"/>
  <c r="Y987" i="2" s="1"/>
  <c r="Z987" i="2" s="1"/>
  <c r="X995" i="2"/>
  <c r="Y995" i="2" s="1"/>
  <c r="Z995" i="2" s="1"/>
  <c r="X1003" i="2"/>
  <c r="Y1003" i="2" s="1"/>
  <c r="Z1003" i="2" s="1"/>
  <c r="X1021" i="2"/>
  <c r="Y1021" i="2" s="1"/>
  <c r="Z1021" i="2" s="1"/>
  <c r="X1022" i="2"/>
  <c r="Y1022" i="2" s="1"/>
  <c r="Z1022" i="2" s="1"/>
  <c r="X1035" i="2"/>
  <c r="Y1035" i="2" s="1"/>
  <c r="Z1035" i="2" s="1"/>
  <c r="X1044" i="2"/>
  <c r="Y1044" i="2" s="1"/>
  <c r="Z1044" i="2" s="1"/>
  <c r="X439" i="2"/>
  <c r="Y439" i="2" s="1"/>
  <c r="Z439" i="2" s="1"/>
  <c r="X549" i="2"/>
  <c r="Y549" i="2" s="1"/>
  <c r="Z549" i="2" s="1"/>
  <c r="X721" i="2"/>
  <c r="Y721" i="2" s="1"/>
  <c r="Z721" i="2" s="1"/>
  <c r="X771" i="2"/>
  <c r="Y771" i="2" s="1"/>
  <c r="Z771" i="2" s="1"/>
  <c r="X779" i="2"/>
  <c r="Y779" i="2" s="1"/>
  <c r="Z779" i="2" s="1"/>
  <c r="X783" i="2"/>
  <c r="Y783" i="2" s="1"/>
  <c r="Z783" i="2" s="1"/>
  <c r="X784" i="2"/>
  <c r="Y784" i="2" s="1"/>
  <c r="Z784" i="2" s="1"/>
  <c r="X802" i="2"/>
  <c r="Y802" i="2" s="1"/>
  <c r="Z802" i="2" s="1"/>
  <c r="X824" i="2"/>
  <c r="Y824" i="2" s="1"/>
  <c r="Z824" i="2" s="1"/>
  <c r="X849" i="2"/>
  <c r="Y849" i="2" s="1"/>
  <c r="Z849" i="2" s="1"/>
  <c r="X857" i="2"/>
  <c r="Y857" i="2" s="1"/>
  <c r="Z857" i="2" s="1"/>
  <c r="X865" i="2"/>
  <c r="Y865" i="2" s="1"/>
  <c r="Z865" i="2" s="1"/>
  <c r="X866" i="2"/>
  <c r="Y866" i="2" s="1"/>
  <c r="Z866" i="2" s="1"/>
  <c r="X873" i="2"/>
  <c r="Y873" i="2" s="1"/>
  <c r="Z873" i="2" s="1"/>
  <c r="X879" i="2"/>
  <c r="Y879" i="2" s="1"/>
  <c r="Z879" i="2" s="1"/>
  <c r="X885" i="2"/>
  <c r="Y885" i="2" s="1"/>
  <c r="Z885" i="2" s="1"/>
  <c r="X892" i="2"/>
  <c r="Y892" i="2" s="1"/>
  <c r="Z892" i="2" s="1"/>
  <c r="X899" i="2"/>
  <c r="Y899" i="2" s="1"/>
  <c r="Z899" i="2" s="1"/>
  <c r="X905" i="2"/>
  <c r="Y905" i="2" s="1"/>
  <c r="Z905" i="2" s="1"/>
  <c r="X916" i="2"/>
  <c r="Y916" i="2" s="1"/>
  <c r="Z916" i="2" s="1"/>
  <c r="X920" i="2"/>
  <c r="Y920" i="2" s="1"/>
  <c r="Z920" i="2" s="1"/>
  <c r="X924" i="2"/>
  <c r="Y924" i="2" s="1"/>
  <c r="Z924" i="2" s="1"/>
  <c r="X931" i="2"/>
  <c r="Y931" i="2" s="1"/>
  <c r="Z931" i="2" s="1"/>
  <c r="X950" i="2"/>
  <c r="Y950" i="2" s="1"/>
  <c r="Z950" i="2" s="1"/>
  <c r="X962" i="2"/>
  <c r="Y962" i="2" s="1"/>
  <c r="Z962" i="2" s="1"/>
  <c r="X965" i="2"/>
  <c r="Y965" i="2" s="1"/>
  <c r="Z965" i="2" s="1"/>
  <c r="X969" i="2"/>
  <c r="Y969" i="2" s="1"/>
  <c r="Z969" i="2" s="1"/>
  <c r="X973" i="2"/>
  <c r="Y973" i="2" s="1"/>
  <c r="Z973" i="2" s="1"/>
  <c r="X976" i="2"/>
  <c r="Y976" i="2" s="1"/>
  <c r="Z976" i="2" s="1"/>
  <c r="X980" i="2"/>
  <c r="Y980" i="2" s="1"/>
  <c r="Z980" i="2" s="1"/>
  <c r="X984" i="2"/>
  <c r="Y984" i="2" s="1"/>
  <c r="Z984" i="2" s="1"/>
  <c r="X988" i="2"/>
  <c r="Y988" i="2" s="1"/>
  <c r="Z988" i="2" s="1"/>
  <c r="X996" i="2"/>
  <c r="Y996" i="2" s="1"/>
  <c r="Z996" i="2" s="1"/>
  <c r="X1004" i="2"/>
  <c r="Y1004" i="2" s="1"/>
  <c r="Z1004" i="2" s="1"/>
  <c r="X1012" i="2"/>
  <c r="Y1012" i="2" s="1"/>
  <c r="Z1012" i="2" s="1"/>
  <c r="X1015" i="2"/>
  <c r="Y1015" i="2" s="1"/>
  <c r="Z1015" i="2" s="1"/>
  <c r="X1018" i="2"/>
  <c r="Y1018" i="2" s="1"/>
  <c r="Z1018" i="2" s="1"/>
  <c r="X1031" i="2"/>
  <c r="Y1031" i="2" s="1"/>
  <c r="Z1031" i="2" s="1"/>
  <c r="X1040" i="2"/>
  <c r="Y1040" i="2" s="1"/>
  <c r="Z1040" i="2" s="1"/>
  <c r="X650" i="2"/>
  <c r="Y650" i="2" s="1"/>
  <c r="Z650" i="2" s="1"/>
  <c r="X673" i="2"/>
  <c r="Y673" i="2" s="1"/>
  <c r="Z673" i="2" s="1"/>
  <c r="X727" i="2"/>
  <c r="Y727" i="2" s="1"/>
  <c r="Z727" i="2" s="1"/>
  <c r="X743" i="2"/>
  <c r="Y743" i="2" s="1"/>
  <c r="Z743" i="2" s="1"/>
  <c r="X775" i="2"/>
  <c r="Y775" i="2" s="1"/>
  <c r="Z775" i="2" s="1"/>
  <c r="X801" i="2"/>
  <c r="Y801" i="2" s="1"/>
  <c r="Z801" i="2" s="1"/>
  <c r="X817" i="2"/>
  <c r="Y817" i="2" s="1"/>
  <c r="Z817" i="2" s="1"/>
  <c r="X820" i="2"/>
  <c r="Y820" i="2" s="1"/>
  <c r="Z820" i="2" s="1"/>
  <c r="X832" i="2"/>
  <c r="Y832" i="2" s="1"/>
  <c r="Z832" i="2" s="1"/>
  <c r="X840" i="2"/>
  <c r="Y840" i="2" s="1"/>
  <c r="Z840" i="2" s="1"/>
  <c r="X848" i="2"/>
  <c r="Y848" i="2" s="1"/>
  <c r="Z848" i="2" s="1"/>
  <c r="X872" i="2"/>
  <c r="Y872" i="2" s="1"/>
  <c r="Z872" i="2" s="1"/>
  <c r="X880" i="2"/>
  <c r="Y880" i="2" s="1"/>
  <c r="Z880" i="2" s="1"/>
  <c r="X886" i="2"/>
  <c r="Y886" i="2" s="1"/>
  <c r="Z886" i="2" s="1"/>
  <c r="X893" i="2"/>
  <c r="Y893" i="2" s="1"/>
  <c r="Z893" i="2" s="1"/>
  <c r="X911" i="2"/>
  <c r="Y911" i="2" s="1"/>
  <c r="Z911" i="2" s="1"/>
  <c r="X928" i="2"/>
  <c r="Y928" i="2" s="1"/>
  <c r="Z928" i="2" s="1"/>
  <c r="X939" i="2"/>
  <c r="Y939" i="2" s="1"/>
  <c r="Z939" i="2" s="1"/>
  <c r="X951" i="2"/>
  <c r="Y951" i="2" s="1"/>
  <c r="Z951" i="2" s="1"/>
  <c r="X954" i="2"/>
  <c r="Y954" i="2" s="1"/>
  <c r="Z954" i="2" s="1"/>
  <c r="X958" i="2"/>
  <c r="Y958" i="2" s="1"/>
  <c r="Z958" i="2" s="1"/>
  <c r="X977" i="2"/>
  <c r="Y977" i="2" s="1"/>
  <c r="Z977" i="2" s="1"/>
  <c r="X989" i="2"/>
  <c r="Y989" i="2" s="1"/>
  <c r="Z989" i="2" s="1"/>
  <c r="X997" i="2"/>
  <c r="Y997" i="2" s="1"/>
  <c r="Z997" i="2" s="1"/>
  <c r="X1005" i="2"/>
  <c r="Y1005" i="2" s="1"/>
  <c r="Z1005" i="2" s="1"/>
  <c r="X1009" i="2"/>
  <c r="Y1009" i="2" s="1"/>
  <c r="Z1009" i="2" s="1"/>
  <c r="X1016" i="2"/>
  <c r="Y1016" i="2" s="1"/>
  <c r="Z1016" i="2" s="1"/>
  <c r="X1027" i="2"/>
  <c r="Y1027" i="2" s="1"/>
  <c r="Z1027" i="2" s="1"/>
  <c r="X1036" i="2"/>
  <c r="Y1036" i="2" s="1"/>
  <c r="Z1036" i="2" s="1"/>
  <c r="X571" i="2"/>
  <c r="Y571" i="2" s="1"/>
  <c r="Z571" i="2" s="1"/>
  <c r="X651" i="2"/>
  <c r="Y651" i="2" s="1"/>
  <c r="Z651" i="2" s="1"/>
  <c r="X798" i="2"/>
  <c r="Y798" i="2" s="1"/>
  <c r="Z798" i="2" s="1"/>
  <c r="X808" i="2"/>
  <c r="Y808" i="2" s="1"/>
  <c r="Z808" i="2" s="1"/>
  <c r="X830" i="2"/>
  <c r="Y830" i="2" s="1"/>
  <c r="Z830" i="2" s="1"/>
  <c r="X831" i="2"/>
  <c r="Y831" i="2" s="1"/>
  <c r="Z831" i="2" s="1"/>
  <c r="X839" i="2"/>
  <c r="Y839" i="2" s="1"/>
  <c r="Z839" i="2" s="1"/>
  <c r="X847" i="2"/>
  <c r="Y847" i="2" s="1"/>
  <c r="Z847" i="2" s="1"/>
  <c r="X871" i="2"/>
  <c r="Y871" i="2" s="1"/>
  <c r="Z871" i="2" s="1"/>
  <c r="X881" i="2"/>
  <c r="Y881" i="2" s="1"/>
  <c r="Z881" i="2" s="1"/>
  <c r="X894" i="2"/>
  <c r="Y894" i="2" s="1"/>
  <c r="Z894" i="2" s="1"/>
  <c r="X900" i="2"/>
  <c r="Y900" i="2" s="1"/>
  <c r="Z900" i="2" s="1"/>
  <c r="X906" i="2"/>
  <c r="Y906" i="2" s="1"/>
  <c r="Z906" i="2" s="1"/>
  <c r="X912" i="2"/>
  <c r="Y912" i="2" s="1"/>
  <c r="Z912" i="2" s="1"/>
  <c r="X917" i="2"/>
  <c r="Y917" i="2" s="1"/>
  <c r="Z917" i="2" s="1"/>
  <c r="X925" i="2"/>
  <c r="Y925" i="2" s="1"/>
  <c r="Z925" i="2" s="1"/>
  <c r="X932" i="2"/>
  <c r="Y932" i="2" s="1"/>
  <c r="Z932" i="2" s="1"/>
  <c r="X936" i="2"/>
  <c r="Y936" i="2" s="1"/>
  <c r="Z936" i="2" s="1"/>
  <c r="X940" i="2"/>
  <c r="Y940" i="2" s="1"/>
  <c r="Z940" i="2" s="1"/>
  <c r="X943" i="2"/>
  <c r="Y943" i="2" s="1"/>
  <c r="Z943" i="2" s="1"/>
  <c r="X947" i="2"/>
  <c r="Y947" i="2" s="1"/>
  <c r="Z947" i="2" s="1"/>
  <c r="X966" i="2"/>
  <c r="Y966" i="2" s="1"/>
  <c r="Z966" i="2" s="1"/>
  <c r="X970" i="2"/>
  <c r="Y970" i="2" s="1"/>
  <c r="Z970" i="2" s="1"/>
  <c r="X978" i="2"/>
  <c r="Y978" i="2" s="1"/>
  <c r="Z978" i="2" s="1"/>
  <c r="X981" i="2"/>
  <c r="Y981" i="2" s="1"/>
  <c r="Z981" i="2" s="1"/>
  <c r="X990" i="2"/>
  <c r="Y990" i="2" s="1"/>
  <c r="Z990" i="2" s="1"/>
  <c r="X998" i="2"/>
  <c r="Y998" i="2" s="1"/>
  <c r="Z998" i="2" s="1"/>
  <c r="X1006" i="2"/>
  <c r="Y1006" i="2" s="1"/>
  <c r="Z1006" i="2" s="1"/>
  <c r="X1019" i="2"/>
  <c r="Y1019" i="2" s="1"/>
  <c r="Z1019" i="2" s="1"/>
  <c r="X1023" i="2"/>
  <c r="Y1023" i="2" s="1"/>
  <c r="Z1023" i="2" s="1"/>
  <c r="X1032" i="2"/>
  <c r="Y1032" i="2" s="1"/>
  <c r="Z1032" i="2" s="1"/>
  <c r="X1041" i="2"/>
  <c r="Y1041" i="2" s="1"/>
  <c r="Z1041" i="2" s="1"/>
  <c r="X1042" i="2"/>
  <c r="Y1042" i="2" s="1"/>
  <c r="Z1042" i="2" s="1"/>
  <c r="X450" i="2"/>
  <c r="Y450" i="2" s="1"/>
  <c r="Z450" i="2" s="1"/>
  <c r="X558" i="2"/>
  <c r="Y558" i="2" s="1"/>
  <c r="Z558" i="2" s="1"/>
  <c r="X616" i="2"/>
  <c r="Y616" i="2" s="1"/>
  <c r="Z616" i="2" s="1"/>
  <c r="X731" i="2"/>
  <c r="Y731" i="2" s="1"/>
  <c r="Z731" i="2" s="1"/>
  <c r="X756" i="2"/>
  <c r="Y756" i="2" s="1"/>
  <c r="Z756" i="2" s="1"/>
  <c r="X763" i="2"/>
  <c r="Y763" i="2" s="1"/>
  <c r="Z763" i="2" s="1"/>
  <c r="X773" i="2"/>
  <c r="Y773" i="2" s="1"/>
  <c r="Z773" i="2" s="1"/>
  <c r="X793" i="2"/>
  <c r="Y793" i="2" s="1"/>
  <c r="Z793" i="2" s="1"/>
  <c r="X813" i="2"/>
  <c r="Y813" i="2" s="1"/>
  <c r="Z813" i="2" s="1"/>
  <c r="X837" i="2"/>
  <c r="Y837" i="2" s="1"/>
  <c r="Z837" i="2" s="1"/>
  <c r="X845" i="2"/>
  <c r="Y845" i="2" s="1"/>
  <c r="Z845" i="2" s="1"/>
  <c r="X853" i="2"/>
  <c r="Y853" i="2" s="1"/>
  <c r="Z853" i="2" s="1"/>
  <c r="X869" i="2"/>
  <c r="Y869" i="2" s="1"/>
  <c r="Z869" i="2" s="1"/>
  <c r="X882" i="2"/>
  <c r="Y882" i="2" s="1"/>
  <c r="Z882" i="2" s="1"/>
  <c r="X888" i="2"/>
  <c r="Y888" i="2" s="1"/>
  <c r="Z888" i="2" s="1"/>
  <c r="X896" i="2"/>
  <c r="Y896" i="2" s="1"/>
  <c r="Z896" i="2" s="1"/>
  <c r="X902" i="2"/>
  <c r="Y902" i="2" s="1"/>
  <c r="Z902" i="2" s="1"/>
  <c r="X913" i="2"/>
  <c r="Y913" i="2" s="1"/>
  <c r="Z913" i="2" s="1"/>
  <c r="X918" i="2"/>
  <c r="Y918" i="2" s="1"/>
  <c r="Z918" i="2" s="1"/>
  <c r="X930" i="2"/>
  <c r="Y930" i="2" s="1"/>
  <c r="Z930" i="2" s="1"/>
  <c r="X933" i="2"/>
  <c r="Y933" i="2" s="1"/>
  <c r="Z933" i="2" s="1"/>
  <c r="X937" i="2"/>
  <c r="Y937" i="2" s="1"/>
  <c r="Z937" i="2" s="1"/>
  <c r="X941" i="2"/>
  <c r="Y941" i="2" s="1"/>
  <c r="Z941" i="2" s="1"/>
  <c r="X944" i="2"/>
  <c r="Y944" i="2" s="1"/>
  <c r="Z944" i="2" s="1"/>
  <c r="X948" i="2"/>
  <c r="Y948" i="2" s="1"/>
  <c r="Z948" i="2" s="1"/>
  <c r="X952" i="2"/>
  <c r="Y952" i="2" s="1"/>
  <c r="Z952" i="2" s="1"/>
  <c r="X956" i="2"/>
  <c r="Y956" i="2" s="1"/>
  <c r="Z956" i="2" s="1"/>
  <c r="X963" i="2"/>
  <c r="Y963" i="2" s="1"/>
  <c r="Z963" i="2" s="1"/>
  <c r="X982" i="2"/>
  <c r="Y982" i="2" s="1"/>
  <c r="Z982" i="2" s="1"/>
  <c r="X992" i="2"/>
  <c r="Y992" i="2" s="1"/>
  <c r="Z992" i="2" s="1"/>
  <c r="X1000" i="2"/>
  <c r="Y1000" i="2" s="1"/>
  <c r="Z1000" i="2" s="1"/>
  <c r="X1007" i="2"/>
  <c r="Y1007" i="2" s="1"/>
  <c r="Z1007" i="2" s="1"/>
  <c r="X1013" i="2"/>
  <c r="Y1013" i="2" s="1"/>
  <c r="Z1013" i="2" s="1"/>
  <c r="X1024" i="2"/>
  <c r="Y1024" i="2" s="1"/>
  <c r="Z1024" i="2" s="1"/>
  <c r="X1033" i="2"/>
  <c r="Y1033" i="2" s="1"/>
  <c r="Z1033" i="2" s="1"/>
  <c r="X1034" i="2"/>
  <c r="Y1034" i="2" s="1"/>
  <c r="Z1034" i="2" s="1"/>
  <c r="X628" i="2"/>
  <c r="Y628" i="2" s="1"/>
  <c r="Z628" i="2" s="1"/>
  <c r="X725" i="2"/>
  <c r="Y725" i="2" s="1"/>
  <c r="Z725" i="2" s="1"/>
  <c r="X765" i="2"/>
  <c r="Y765" i="2" s="1"/>
  <c r="Z765" i="2" s="1"/>
  <c r="X778" i="2"/>
  <c r="Y778" i="2" s="1"/>
  <c r="Z778" i="2" s="1"/>
  <c r="X846" i="2"/>
  <c r="Y846" i="2" s="1"/>
  <c r="Z846" i="2" s="1"/>
  <c r="X855" i="2"/>
  <c r="Y855" i="2" s="1"/>
  <c r="Z855" i="2" s="1"/>
  <c r="X895" i="2"/>
  <c r="Y895" i="2" s="1"/>
  <c r="Z895" i="2" s="1"/>
  <c r="X985" i="2"/>
  <c r="Y985" i="2" s="1"/>
  <c r="Z985" i="2" s="1"/>
  <c r="X999" i="2"/>
  <c r="Y999" i="2" s="1"/>
  <c r="Z999" i="2" s="1"/>
  <c r="X1028" i="2"/>
  <c r="Y1028" i="2" s="1"/>
  <c r="Z1028" i="2" s="1"/>
  <c r="X1038" i="2"/>
  <c r="Y1038" i="2" s="1"/>
  <c r="Z1038" i="2" s="1"/>
  <c r="X1045" i="2"/>
  <c r="Y1045" i="2" s="1"/>
  <c r="Z1045" i="2" s="1"/>
  <c r="X1052" i="2"/>
  <c r="Y1052" i="2" s="1"/>
  <c r="Z1052" i="2" s="1"/>
  <c r="X1057" i="2"/>
  <c r="Y1057" i="2" s="1"/>
  <c r="Z1057" i="2" s="1"/>
  <c r="X1058" i="2"/>
  <c r="Y1058" i="2" s="1"/>
  <c r="Z1058" i="2" s="1"/>
  <c r="X1062" i="2"/>
  <c r="Y1062" i="2" s="1"/>
  <c r="Z1062" i="2" s="1"/>
  <c r="X1065" i="2"/>
  <c r="Y1065" i="2" s="1"/>
  <c r="Z1065" i="2" s="1"/>
  <c r="X1068" i="2"/>
  <c r="Y1068" i="2" s="1"/>
  <c r="Z1068" i="2" s="1"/>
  <c r="X1071" i="2"/>
  <c r="Y1071" i="2" s="1"/>
  <c r="Z1071" i="2" s="1"/>
  <c r="X1073" i="2"/>
  <c r="Y1073" i="2" s="1"/>
  <c r="Z1073" i="2" s="1"/>
  <c r="X1090" i="2"/>
  <c r="Y1090" i="2" s="1"/>
  <c r="Z1090" i="2" s="1"/>
  <c r="X1103" i="2"/>
  <c r="Y1103" i="2" s="1"/>
  <c r="Z1103" i="2" s="1"/>
  <c r="X1105" i="2"/>
  <c r="Y1105" i="2" s="1"/>
  <c r="Z1105" i="2" s="1"/>
  <c r="X1114" i="2"/>
  <c r="Y1114" i="2" s="1"/>
  <c r="Z1114" i="2" s="1"/>
  <c r="X1125" i="2"/>
  <c r="Y1125" i="2" s="1"/>
  <c r="Z1125" i="2" s="1"/>
  <c r="X1134" i="2"/>
  <c r="Y1134" i="2" s="1"/>
  <c r="Z1134" i="2" s="1"/>
  <c r="X1149" i="2"/>
  <c r="Y1149" i="2" s="1"/>
  <c r="Z1149" i="2" s="1"/>
  <c r="X1151" i="2"/>
  <c r="Y1151" i="2" s="1"/>
  <c r="Z1151" i="2" s="1"/>
  <c r="X1153" i="2"/>
  <c r="Y1153" i="2" s="1"/>
  <c r="Z1153" i="2" s="1"/>
  <c r="X1155" i="2"/>
  <c r="Y1155" i="2" s="1"/>
  <c r="Z1155" i="2" s="1"/>
  <c r="X1157" i="2"/>
  <c r="Y1157" i="2" s="1"/>
  <c r="Z1157" i="2" s="1"/>
  <c r="X1159" i="2"/>
  <c r="Y1159" i="2" s="1"/>
  <c r="Z1159" i="2" s="1"/>
  <c r="X1161" i="2"/>
  <c r="Y1161" i="2" s="1"/>
  <c r="Z1161" i="2" s="1"/>
  <c r="X1163" i="2"/>
  <c r="Y1163" i="2" s="1"/>
  <c r="Z1163" i="2" s="1"/>
  <c r="X1165" i="2"/>
  <c r="Y1165" i="2" s="1"/>
  <c r="Z1165" i="2" s="1"/>
  <c r="X1167" i="2"/>
  <c r="Y1167" i="2" s="1"/>
  <c r="Z1167" i="2" s="1"/>
  <c r="X1169" i="2"/>
  <c r="Y1169" i="2" s="1"/>
  <c r="Z1169" i="2" s="1"/>
  <c r="X1171" i="2"/>
  <c r="Y1171" i="2" s="1"/>
  <c r="Z1171" i="2" s="1"/>
  <c r="X1173" i="2"/>
  <c r="Y1173" i="2" s="1"/>
  <c r="Z1173" i="2" s="1"/>
  <c r="X1175" i="2"/>
  <c r="Y1175" i="2" s="1"/>
  <c r="Z1175" i="2" s="1"/>
  <c r="X1177" i="2"/>
  <c r="Y1177" i="2" s="1"/>
  <c r="Z1177" i="2" s="1"/>
  <c r="X1179" i="2"/>
  <c r="Y1179" i="2" s="1"/>
  <c r="Z1179" i="2" s="1"/>
  <c r="X1181" i="2"/>
  <c r="Y1181" i="2" s="1"/>
  <c r="Z1181" i="2" s="1"/>
  <c r="X1183" i="2"/>
  <c r="Y1183" i="2" s="1"/>
  <c r="Z1183" i="2" s="1"/>
  <c r="X1185" i="2"/>
  <c r="Y1185" i="2" s="1"/>
  <c r="Z1185" i="2" s="1"/>
  <c r="X1187" i="2"/>
  <c r="Y1187" i="2" s="1"/>
  <c r="Z1187" i="2" s="1"/>
  <c r="X1189" i="2"/>
  <c r="Y1189" i="2" s="1"/>
  <c r="Z1189" i="2" s="1"/>
  <c r="X1191" i="2"/>
  <c r="Y1191" i="2" s="1"/>
  <c r="Z1191" i="2" s="1"/>
  <c r="X1193" i="2"/>
  <c r="Y1193" i="2" s="1"/>
  <c r="Z1193" i="2" s="1"/>
  <c r="X1195" i="2"/>
  <c r="Y1195" i="2" s="1"/>
  <c r="Z1195" i="2" s="1"/>
  <c r="X1203" i="2"/>
  <c r="Y1203" i="2" s="1"/>
  <c r="Z1203" i="2" s="1"/>
  <c r="X1219" i="2"/>
  <c r="Y1219" i="2" s="1"/>
  <c r="Z1219" i="2" s="1"/>
  <c r="X1235" i="2"/>
  <c r="Y1235" i="2" s="1"/>
  <c r="Z1235" i="2" s="1"/>
  <c r="X1251" i="2"/>
  <c r="Y1251" i="2" s="1"/>
  <c r="Z1251" i="2" s="1"/>
  <c r="X1267" i="2"/>
  <c r="Y1267" i="2" s="1"/>
  <c r="Z1267" i="2" s="1"/>
  <c r="X1283" i="2"/>
  <c r="Y1283" i="2" s="1"/>
  <c r="Z1283" i="2" s="1"/>
  <c r="X1299" i="2"/>
  <c r="Y1299" i="2" s="1"/>
  <c r="Z1299" i="2" s="1"/>
  <c r="X1311" i="2"/>
  <c r="Y1311" i="2" s="1"/>
  <c r="Z1311" i="2" s="1"/>
  <c r="X1313" i="2"/>
  <c r="Y1313" i="2" s="1"/>
  <c r="Z1313" i="2" s="1"/>
  <c r="X1314" i="2"/>
  <c r="Y1314" i="2" s="1"/>
  <c r="Z1314" i="2" s="1"/>
  <c r="X1320" i="2"/>
  <c r="Y1320" i="2" s="1"/>
  <c r="Z1320" i="2" s="1"/>
  <c r="X1329" i="2"/>
  <c r="Y1329" i="2" s="1"/>
  <c r="Z1329" i="2" s="1"/>
  <c r="X1336" i="2"/>
  <c r="Y1336" i="2" s="1"/>
  <c r="Z1336" i="2" s="1"/>
  <c r="X1345" i="2"/>
  <c r="Y1345" i="2" s="1"/>
  <c r="Z1345" i="2" s="1"/>
  <c r="X1352" i="2"/>
  <c r="Y1352" i="2" s="1"/>
  <c r="Z1352" i="2" s="1"/>
  <c r="X1361" i="2"/>
  <c r="Y1361" i="2" s="1"/>
  <c r="Z1361" i="2" s="1"/>
  <c r="X1366" i="2"/>
  <c r="Y1366" i="2" s="1"/>
  <c r="Z1366" i="2" s="1"/>
  <c r="X1378" i="2"/>
  <c r="Y1378" i="2" s="1"/>
  <c r="Z1378" i="2" s="1"/>
  <c r="X1383" i="2"/>
  <c r="Y1383" i="2" s="1"/>
  <c r="Z1383" i="2" s="1"/>
  <c r="X1395" i="2"/>
  <c r="Y1395" i="2" s="1"/>
  <c r="Z1395" i="2" s="1"/>
  <c r="X1401" i="2"/>
  <c r="Y1401" i="2" s="1"/>
  <c r="Z1401" i="2" s="1"/>
  <c r="X1407" i="2"/>
  <c r="Y1407" i="2" s="1"/>
  <c r="Z1407" i="2" s="1"/>
  <c r="X1419" i="2"/>
  <c r="Y1419" i="2" s="1"/>
  <c r="Z1419" i="2" s="1"/>
  <c r="X1424" i="2"/>
  <c r="Y1424" i="2" s="1"/>
  <c r="Z1424" i="2" s="1"/>
  <c r="X1430" i="2"/>
  <c r="Y1430" i="2" s="1"/>
  <c r="Z1430" i="2" s="1"/>
  <c r="X1442" i="2"/>
  <c r="Y1442" i="2" s="1"/>
  <c r="Z1442" i="2" s="1"/>
  <c r="X1447" i="2"/>
  <c r="Y1447" i="2" s="1"/>
  <c r="Z1447" i="2" s="1"/>
  <c r="X1459" i="2"/>
  <c r="Y1459" i="2" s="1"/>
  <c r="Z1459" i="2" s="1"/>
  <c r="X1465" i="2"/>
  <c r="Y1465" i="2" s="1"/>
  <c r="Z1465" i="2" s="1"/>
  <c r="X1471" i="2"/>
  <c r="Y1471" i="2" s="1"/>
  <c r="Z1471" i="2" s="1"/>
  <c r="X1483" i="2"/>
  <c r="Y1483" i="2" s="1"/>
  <c r="Z1483" i="2" s="1"/>
  <c r="X1488" i="2"/>
  <c r="Y1488" i="2" s="1"/>
  <c r="Z1488" i="2" s="1"/>
  <c r="X1494" i="2"/>
  <c r="Y1494" i="2" s="1"/>
  <c r="Z1494" i="2" s="1"/>
  <c r="X709" i="2"/>
  <c r="Y709" i="2" s="1"/>
  <c r="Z709" i="2" s="1"/>
  <c r="X737" i="2"/>
  <c r="Y737" i="2" s="1"/>
  <c r="Z737" i="2" s="1"/>
  <c r="X792" i="2"/>
  <c r="Y792" i="2" s="1"/>
  <c r="Z792" i="2" s="1"/>
  <c r="X828" i="2"/>
  <c r="Y828" i="2" s="1"/>
  <c r="Z828" i="2" s="1"/>
  <c r="X919" i="2"/>
  <c r="Y919" i="2" s="1"/>
  <c r="Z919" i="2" s="1"/>
  <c r="X922" i="2"/>
  <c r="Y922" i="2" s="1"/>
  <c r="Z922" i="2" s="1"/>
  <c r="X960" i="2"/>
  <c r="Y960" i="2" s="1"/>
  <c r="Z960" i="2" s="1"/>
  <c r="X1048" i="2"/>
  <c r="Y1048" i="2" s="1"/>
  <c r="Z1048" i="2" s="1"/>
  <c r="X1082" i="2"/>
  <c r="Y1082" i="2" s="1"/>
  <c r="Z1082" i="2" s="1"/>
  <c r="X1093" i="2"/>
  <c r="Y1093" i="2" s="1"/>
  <c r="Z1093" i="2" s="1"/>
  <c r="X1096" i="2"/>
  <c r="Y1096" i="2" s="1"/>
  <c r="Z1096" i="2" s="1"/>
  <c r="X1099" i="2"/>
  <c r="Y1099" i="2" s="1"/>
  <c r="Z1099" i="2" s="1"/>
  <c r="X1110" i="2"/>
  <c r="Y1110" i="2" s="1"/>
  <c r="Z1110" i="2" s="1"/>
  <c r="X1112" i="2"/>
  <c r="Y1112" i="2" s="1"/>
  <c r="Z1112" i="2" s="1"/>
  <c r="X1121" i="2"/>
  <c r="Y1121" i="2" s="1"/>
  <c r="Z1121" i="2" s="1"/>
  <c r="X1123" i="2"/>
  <c r="Y1123" i="2" s="1"/>
  <c r="Z1123" i="2" s="1"/>
  <c r="X1132" i="2"/>
  <c r="Y1132" i="2" s="1"/>
  <c r="Z1132" i="2" s="1"/>
  <c r="X1137" i="2"/>
  <c r="Y1137" i="2" s="1"/>
  <c r="Z1137" i="2" s="1"/>
  <c r="X1143" i="2"/>
  <c r="Y1143" i="2" s="1"/>
  <c r="Z1143" i="2" s="1"/>
  <c r="X1204" i="2"/>
  <c r="Y1204" i="2" s="1"/>
  <c r="Z1204" i="2" s="1"/>
  <c r="X1210" i="2"/>
  <c r="Y1210" i="2" s="1"/>
  <c r="Z1210" i="2" s="1"/>
  <c r="X1213" i="2"/>
  <c r="Y1213" i="2" s="1"/>
  <c r="Z1213" i="2" s="1"/>
  <c r="X1220" i="2"/>
  <c r="Y1220" i="2" s="1"/>
  <c r="Z1220" i="2" s="1"/>
  <c r="X1226" i="2"/>
  <c r="Y1226" i="2" s="1"/>
  <c r="Z1226" i="2" s="1"/>
  <c r="X1229" i="2"/>
  <c r="Y1229" i="2" s="1"/>
  <c r="Z1229" i="2" s="1"/>
  <c r="X1236" i="2"/>
  <c r="Y1236" i="2" s="1"/>
  <c r="Z1236" i="2" s="1"/>
  <c r="X1242" i="2"/>
  <c r="Y1242" i="2" s="1"/>
  <c r="Z1242" i="2" s="1"/>
  <c r="X1245" i="2"/>
  <c r="Y1245" i="2" s="1"/>
  <c r="Z1245" i="2" s="1"/>
  <c r="X1252" i="2"/>
  <c r="Y1252" i="2" s="1"/>
  <c r="Z1252" i="2" s="1"/>
  <c r="X1258" i="2"/>
  <c r="Y1258" i="2" s="1"/>
  <c r="Z1258" i="2" s="1"/>
  <c r="X1261" i="2"/>
  <c r="Y1261" i="2" s="1"/>
  <c r="Z1261" i="2" s="1"/>
  <c r="X1268" i="2"/>
  <c r="Y1268" i="2" s="1"/>
  <c r="Z1268" i="2" s="1"/>
  <c r="X1274" i="2"/>
  <c r="Y1274" i="2" s="1"/>
  <c r="Z1274" i="2" s="1"/>
  <c r="X1277" i="2"/>
  <c r="Y1277" i="2" s="1"/>
  <c r="Z1277" i="2" s="1"/>
  <c r="X1284" i="2"/>
  <c r="Y1284" i="2" s="1"/>
  <c r="Z1284" i="2" s="1"/>
  <c r="X1290" i="2"/>
  <c r="Y1290" i="2" s="1"/>
  <c r="Z1290" i="2" s="1"/>
  <c r="X1293" i="2"/>
  <c r="Y1293" i="2" s="1"/>
  <c r="Z1293" i="2" s="1"/>
  <c r="X1300" i="2"/>
  <c r="Y1300" i="2" s="1"/>
  <c r="Z1300" i="2" s="1"/>
  <c r="X1306" i="2"/>
  <c r="Y1306" i="2" s="1"/>
  <c r="Z1306" i="2" s="1"/>
  <c r="X1309" i="2"/>
  <c r="Y1309" i="2" s="1"/>
  <c r="Z1309" i="2" s="1"/>
  <c r="X1315" i="2"/>
  <c r="Y1315" i="2" s="1"/>
  <c r="Z1315" i="2" s="1"/>
  <c r="X1316" i="2"/>
  <c r="Y1316" i="2" s="1"/>
  <c r="Z1316" i="2" s="1"/>
  <c r="X1323" i="2"/>
  <c r="Y1323" i="2" s="1"/>
  <c r="Z1323" i="2" s="1"/>
  <c r="X1326" i="2"/>
  <c r="Y1326" i="2" s="1"/>
  <c r="Z1326" i="2" s="1"/>
  <c r="X1339" i="2"/>
  <c r="Y1339" i="2" s="1"/>
  <c r="Z1339" i="2" s="1"/>
  <c r="X1342" i="2"/>
  <c r="Y1342" i="2" s="1"/>
  <c r="Z1342" i="2" s="1"/>
  <c r="X1355" i="2"/>
  <c r="Y1355" i="2" s="1"/>
  <c r="Z1355" i="2" s="1"/>
  <c r="X1358" i="2"/>
  <c r="Y1358" i="2" s="1"/>
  <c r="Z1358" i="2" s="1"/>
  <c r="X1367" i="2"/>
  <c r="Y1367" i="2" s="1"/>
  <c r="Z1367" i="2" s="1"/>
  <c r="X1372" i="2"/>
  <c r="Y1372" i="2" s="1"/>
  <c r="Z1372" i="2" s="1"/>
  <c r="X1379" i="2"/>
  <c r="Y1379" i="2" s="1"/>
  <c r="Z1379" i="2" s="1"/>
  <c r="X1384" i="2"/>
  <c r="Y1384" i="2" s="1"/>
  <c r="Z1384" i="2" s="1"/>
  <c r="X1390" i="2"/>
  <c r="Y1390" i="2" s="1"/>
  <c r="Z1390" i="2" s="1"/>
  <c r="X1396" i="2"/>
  <c r="Y1396" i="2" s="1"/>
  <c r="Z1396" i="2" s="1"/>
  <c r="X1408" i="2"/>
  <c r="Y1408" i="2" s="1"/>
  <c r="Z1408" i="2" s="1"/>
  <c r="X1413" i="2"/>
  <c r="Y1413" i="2" s="1"/>
  <c r="Z1413" i="2" s="1"/>
  <c r="X1431" i="2"/>
  <c r="Y1431" i="2" s="1"/>
  <c r="Z1431" i="2" s="1"/>
  <c r="X1436" i="2"/>
  <c r="Y1436" i="2" s="1"/>
  <c r="Z1436" i="2" s="1"/>
  <c r="X1443" i="2"/>
  <c r="Y1443" i="2" s="1"/>
  <c r="Z1443" i="2" s="1"/>
  <c r="X1448" i="2"/>
  <c r="Y1448" i="2" s="1"/>
  <c r="Z1448" i="2" s="1"/>
  <c r="X1454" i="2"/>
  <c r="Y1454" i="2" s="1"/>
  <c r="Z1454" i="2" s="1"/>
  <c r="X1460" i="2"/>
  <c r="Y1460" i="2" s="1"/>
  <c r="Z1460" i="2" s="1"/>
  <c r="X1472" i="2"/>
  <c r="Y1472" i="2" s="1"/>
  <c r="Z1472" i="2" s="1"/>
  <c r="X1477" i="2"/>
  <c r="Y1477" i="2" s="1"/>
  <c r="Z1477" i="2" s="1"/>
  <c r="X1495" i="2"/>
  <c r="Y1495" i="2" s="1"/>
  <c r="Z1495" i="2" s="1"/>
  <c r="X1500" i="2"/>
  <c r="Y1500" i="2" s="1"/>
  <c r="Z1500" i="2" s="1"/>
  <c r="X758" i="2"/>
  <c r="Y758" i="2" s="1"/>
  <c r="Z758" i="2" s="1"/>
  <c r="X774" i="2"/>
  <c r="Y774" i="2" s="1"/>
  <c r="Z774" i="2" s="1"/>
  <c r="X819" i="2"/>
  <c r="Y819" i="2" s="1"/>
  <c r="Z819" i="2" s="1"/>
  <c r="X838" i="2"/>
  <c r="Y838" i="2" s="1"/>
  <c r="Z838" i="2" s="1"/>
  <c r="X870" i="2"/>
  <c r="Y870" i="2" s="1"/>
  <c r="Z870" i="2" s="1"/>
  <c r="X929" i="2"/>
  <c r="Y929" i="2" s="1"/>
  <c r="Z929" i="2" s="1"/>
  <c r="X967" i="2"/>
  <c r="Y967" i="2" s="1"/>
  <c r="Z967" i="2" s="1"/>
  <c r="X1010" i="2"/>
  <c r="Y1010" i="2" s="1"/>
  <c r="Z1010" i="2" s="1"/>
  <c r="X1043" i="2"/>
  <c r="Y1043" i="2" s="1"/>
  <c r="Z1043" i="2" s="1"/>
  <c r="X1053" i="2"/>
  <c r="Y1053" i="2" s="1"/>
  <c r="Z1053" i="2" s="1"/>
  <c r="X1054" i="2"/>
  <c r="Y1054" i="2" s="1"/>
  <c r="Z1054" i="2" s="1"/>
  <c r="X1059" i="2"/>
  <c r="Y1059" i="2" s="1"/>
  <c r="Z1059" i="2" s="1"/>
  <c r="X1063" i="2"/>
  <c r="Y1063" i="2" s="1"/>
  <c r="Z1063" i="2" s="1"/>
  <c r="X1074" i="2"/>
  <c r="Y1074" i="2" s="1"/>
  <c r="Z1074" i="2" s="1"/>
  <c r="X1085" i="2"/>
  <c r="Y1085" i="2" s="1"/>
  <c r="Z1085" i="2" s="1"/>
  <c r="X1088" i="2"/>
  <c r="Y1088" i="2" s="1"/>
  <c r="Z1088" i="2" s="1"/>
  <c r="X1091" i="2"/>
  <c r="Y1091" i="2" s="1"/>
  <c r="Z1091" i="2" s="1"/>
  <c r="X1101" i="2"/>
  <c r="Y1101" i="2" s="1"/>
  <c r="Z1101" i="2" s="1"/>
  <c r="X1119" i="2"/>
  <c r="Y1119" i="2" s="1"/>
  <c r="Z1119" i="2" s="1"/>
  <c r="X1135" i="2"/>
  <c r="Y1135" i="2" s="1"/>
  <c r="Z1135" i="2" s="1"/>
  <c r="X1140" i="2"/>
  <c r="Y1140" i="2" s="1"/>
  <c r="Z1140" i="2" s="1"/>
  <c r="X1146" i="2"/>
  <c r="Y1146" i="2" s="1"/>
  <c r="Z1146" i="2" s="1"/>
  <c r="X1201" i="2"/>
  <c r="Y1201" i="2" s="1"/>
  <c r="Z1201" i="2" s="1"/>
  <c r="X1207" i="2"/>
  <c r="Y1207" i="2" s="1"/>
  <c r="Z1207" i="2" s="1"/>
  <c r="X1217" i="2"/>
  <c r="Y1217" i="2" s="1"/>
  <c r="Z1217" i="2" s="1"/>
  <c r="X1223" i="2"/>
  <c r="Y1223" i="2" s="1"/>
  <c r="Z1223" i="2" s="1"/>
  <c r="X1233" i="2"/>
  <c r="Y1233" i="2" s="1"/>
  <c r="Z1233" i="2" s="1"/>
  <c r="X1239" i="2"/>
  <c r="Y1239" i="2" s="1"/>
  <c r="Z1239" i="2" s="1"/>
  <c r="X1249" i="2"/>
  <c r="Y1249" i="2" s="1"/>
  <c r="Z1249" i="2" s="1"/>
  <c r="X1255" i="2"/>
  <c r="Y1255" i="2" s="1"/>
  <c r="Z1255" i="2" s="1"/>
  <c r="X1265" i="2"/>
  <c r="Y1265" i="2" s="1"/>
  <c r="Z1265" i="2" s="1"/>
  <c r="X1271" i="2"/>
  <c r="Y1271" i="2" s="1"/>
  <c r="Z1271" i="2" s="1"/>
  <c r="X1281" i="2"/>
  <c r="Y1281" i="2" s="1"/>
  <c r="Z1281" i="2" s="1"/>
  <c r="X1287" i="2"/>
  <c r="Y1287" i="2" s="1"/>
  <c r="Z1287" i="2" s="1"/>
  <c r="X1297" i="2"/>
  <c r="Y1297" i="2" s="1"/>
  <c r="Z1297" i="2" s="1"/>
  <c r="X1303" i="2"/>
  <c r="Y1303" i="2" s="1"/>
  <c r="Z1303" i="2" s="1"/>
  <c r="X1317" i="2"/>
  <c r="Y1317" i="2" s="1"/>
  <c r="Z1317" i="2" s="1"/>
  <c r="X1324" i="2"/>
  <c r="Y1324" i="2" s="1"/>
  <c r="Z1324" i="2" s="1"/>
  <c r="X1333" i="2"/>
  <c r="Y1333" i="2" s="1"/>
  <c r="Z1333" i="2" s="1"/>
  <c r="X1340" i="2"/>
  <c r="Y1340" i="2" s="1"/>
  <c r="Z1340" i="2" s="1"/>
  <c r="X1349" i="2"/>
  <c r="Y1349" i="2" s="1"/>
  <c r="Z1349" i="2" s="1"/>
  <c r="X1356" i="2"/>
  <c r="Y1356" i="2" s="1"/>
  <c r="Z1356" i="2" s="1"/>
  <c r="X1368" i="2"/>
  <c r="Y1368" i="2" s="1"/>
  <c r="Z1368" i="2" s="1"/>
  <c r="X1373" i="2"/>
  <c r="Y1373" i="2" s="1"/>
  <c r="Z1373" i="2" s="1"/>
  <c r="X1385" i="2"/>
  <c r="Y1385" i="2" s="1"/>
  <c r="Z1385" i="2" s="1"/>
  <c r="X1391" i="2"/>
  <c r="Y1391" i="2" s="1"/>
  <c r="Z1391" i="2" s="1"/>
  <c r="X1397" i="2"/>
  <c r="Y1397" i="2" s="1"/>
  <c r="Z1397" i="2" s="1"/>
  <c r="X1402" i="2"/>
  <c r="Y1402" i="2" s="1"/>
  <c r="Z1402" i="2" s="1"/>
  <c r="X1420" i="2"/>
  <c r="Y1420" i="2" s="1"/>
  <c r="Z1420" i="2" s="1"/>
  <c r="X1425" i="2"/>
  <c r="Y1425" i="2" s="1"/>
  <c r="Z1425" i="2" s="1"/>
  <c r="X1432" i="2"/>
  <c r="Y1432" i="2" s="1"/>
  <c r="Z1432" i="2" s="1"/>
  <c r="X1437" i="2"/>
  <c r="Y1437" i="2" s="1"/>
  <c r="Z1437" i="2" s="1"/>
  <c r="X1449" i="2"/>
  <c r="Y1449" i="2" s="1"/>
  <c r="Z1449" i="2" s="1"/>
  <c r="X1455" i="2"/>
  <c r="Y1455" i="2" s="1"/>
  <c r="Z1455" i="2" s="1"/>
  <c r="X1461" i="2"/>
  <c r="Y1461" i="2" s="1"/>
  <c r="Z1461" i="2" s="1"/>
  <c r="X1466" i="2"/>
  <c r="Y1466" i="2" s="1"/>
  <c r="Z1466" i="2" s="1"/>
  <c r="X1484" i="2"/>
  <c r="Y1484" i="2" s="1"/>
  <c r="Z1484" i="2" s="1"/>
  <c r="X1489" i="2"/>
  <c r="Y1489" i="2" s="1"/>
  <c r="Z1489" i="2" s="1"/>
  <c r="X1496" i="2"/>
  <c r="Y1496" i="2" s="1"/>
  <c r="Z1496" i="2" s="1"/>
  <c r="X1501" i="2"/>
  <c r="Y1501" i="2" s="1"/>
  <c r="Z1501" i="2" s="1"/>
  <c r="X749" i="2"/>
  <c r="Y749" i="2" s="1"/>
  <c r="Z749" i="2" s="1"/>
  <c r="X768" i="2"/>
  <c r="Y768" i="2" s="1"/>
  <c r="Z768" i="2" s="1"/>
  <c r="X807" i="2"/>
  <c r="Y807" i="2" s="1"/>
  <c r="Z807" i="2" s="1"/>
  <c r="X861" i="2"/>
  <c r="Y861" i="2" s="1"/>
  <c r="Z861" i="2" s="1"/>
  <c r="X889" i="2"/>
  <c r="Y889" i="2" s="1"/>
  <c r="Z889" i="2" s="1"/>
  <c r="X926" i="2"/>
  <c r="Y926" i="2" s="1"/>
  <c r="Z926" i="2" s="1"/>
  <c r="X945" i="2"/>
  <c r="Y945" i="2" s="1"/>
  <c r="Z945" i="2" s="1"/>
  <c r="X983" i="2"/>
  <c r="Y983" i="2" s="1"/>
  <c r="Z983" i="2" s="1"/>
  <c r="X986" i="2"/>
  <c r="Y986" i="2" s="1"/>
  <c r="Z986" i="2" s="1"/>
  <c r="X993" i="2"/>
  <c r="Y993" i="2" s="1"/>
  <c r="Z993" i="2" s="1"/>
  <c r="X1029" i="2"/>
  <c r="Y1029" i="2" s="1"/>
  <c r="Z1029" i="2" s="1"/>
  <c r="X1049" i="2"/>
  <c r="Y1049" i="2" s="1"/>
  <c r="Z1049" i="2" s="1"/>
  <c r="X1050" i="2"/>
  <c r="Y1050" i="2" s="1"/>
  <c r="Z1050" i="2" s="1"/>
  <c r="X1060" i="2"/>
  <c r="Y1060" i="2" s="1"/>
  <c r="Z1060" i="2" s="1"/>
  <c r="X1066" i="2"/>
  <c r="Y1066" i="2" s="1"/>
  <c r="Z1066" i="2" s="1"/>
  <c r="X1077" i="2"/>
  <c r="Y1077" i="2" s="1"/>
  <c r="Z1077" i="2" s="1"/>
  <c r="X1080" i="2"/>
  <c r="Y1080" i="2" s="1"/>
  <c r="Z1080" i="2" s="1"/>
  <c r="X1083" i="2"/>
  <c r="Y1083" i="2" s="1"/>
  <c r="Z1083" i="2" s="1"/>
  <c r="X1104" i="2"/>
  <c r="Y1104" i="2" s="1"/>
  <c r="Z1104" i="2" s="1"/>
  <c r="X1106" i="2"/>
  <c r="Y1106" i="2" s="1"/>
  <c r="Z1106" i="2" s="1"/>
  <c r="X1108" i="2"/>
  <c r="Y1108" i="2" s="1"/>
  <c r="Z1108" i="2" s="1"/>
  <c r="X1115" i="2"/>
  <c r="Y1115" i="2" s="1"/>
  <c r="Z1115" i="2" s="1"/>
  <c r="X1117" i="2"/>
  <c r="Y1117" i="2" s="1"/>
  <c r="Z1117" i="2" s="1"/>
  <c r="X1128" i="2"/>
  <c r="Y1128" i="2" s="1"/>
  <c r="Z1128" i="2" s="1"/>
  <c r="X1130" i="2"/>
  <c r="Y1130" i="2" s="1"/>
  <c r="Z1130" i="2" s="1"/>
  <c r="X1138" i="2"/>
  <c r="Y1138" i="2" s="1"/>
  <c r="Z1138" i="2" s="1"/>
  <c r="X1147" i="2"/>
  <c r="Y1147" i="2" s="1"/>
  <c r="Z1147" i="2" s="1"/>
  <c r="X1196" i="2"/>
  <c r="Y1196" i="2" s="1"/>
  <c r="Z1196" i="2" s="1"/>
  <c r="X1198" i="2"/>
  <c r="Y1198" i="2" s="1"/>
  <c r="Z1198" i="2" s="1"/>
  <c r="X1208" i="2"/>
  <c r="Y1208" i="2" s="1"/>
  <c r="Z1208" i="2" s="1"/>
  <c r="X1214" i="2"/>
  <c r="Y1214" i="2" s="1"/>
  <c r="Z1214" i="2" s="1"/>
  <c r="X1224" i="2"/>
  <c r="Y1224" i="2" s="1"/>
  <c r="Z1224" i="2" s="1"/>
  <c r="X1230" i="2"/>
  <c r="Y1230" i="2" s="1"/>
  <c r="Z1230" i="2" s="1"/>
  <c r="X1240" i="2"/>
  <c r="Y1240" i="2" s="1"/>
  <c r="Z1240" i="2" s="1"/>
  <c r="X1246" i="2"/>
  <c r="Y1246" i="2" s="1"/>
  <c r="Z1246" i="2" s="1"/>
  <c r="X1256" i="2"/>
  <c r="Y1256" i="2" s="1"/>
  <c r="Z1256" i="2" s="1"/>
  <c r="X1262" i="2"/>
  <c r="Y1262" i="2" s="1"/>
  <c r="Z1262" i="2" s="1"/>
  <c r="X1272" i="2"/>
  <c r="Y1272" i="2" s="1"/>
  <c r="Z1272" i="2" s="1"/>
  <c r="X1278" i="2"/>
  <c r="Y1278" i="2" s="1"/>
  <c r="Z1278" i="2" s="1"/>
  <c r="X1288" i="2"/>
  <c r="Y1288" i="2" s="1"/>
  <c r="Z1288" i="2" s="1"/>
  <c r="X1294" i="2"/>
  <c r="Y1294" i="2" s="1"/>
  <c r="Z1294" i="2" s="1"/>
  <c r="X1304" i="2"/>
  <c r="Y1304" i="2" s="1"/>
  <c r="Z1304" i="2" s="1"/>
  <c r="X1327" i="2"/>
  <c r="Y1327" i="2" s="1"/>
  <c r="Z1327" i="2" s="1"/>
  <c r="X1330" i="2"/>
  <c r="Y1330" i="2" s="1"/>
  <c r="Z1330" i="2" s="1"/>
  <c r="X1343" i="2"/>
  <c r="Y1343" i="2" s="1"/>
  <c r="Z1343" i="2" s="1"/>
  <c r="X1346" i="2"/>
  <c r="Y1346" i="2" s="1"/>
  <c r="Z1346" i="2" s="1"/>
  <c r="X1359" i="2"/>
  <c r="Y1359" i="2" s="1"/>
  <c r="Z1359" i="2" s="1"/>
  <c r="X1362" i="2"/>
  <c r="Y1362" i="2" s="1"/>
  <c r="Z1362" i="2" s="1"/>
  <c r="X1374" i="2"/>
  <c r="Y1374" i="2" s="1"/>
  <c r="Z1374" i="2" s="1"/>
  <c r="X1380" i="2"/>
  <c r="Y1380" i="2" s="1"/>
  <c r="Z1380" i="2" s="1"/>
  <c r="X1386" i="2"/>
  <c r="Y1386" i="2" s="1"/>
  <c r="Z1386" i="2" s="1"/>
  <c r="X1403" i="2"/>
  <c r="Y1403" i="2" s="1"/>
  <c r="Z1403" i="2" s="1"/>
  <c r="X1409" i="2"/>
  <c r="Y1409" i="2" s="1"/>
  <c r="Z1409" i="2" s="1"/>
  <c r="X1414" i="2"/>
  <c r="Y1414" i="2" s="1"/>
  <c r="Z1414" i="2" s="1"/>
  <c r="X1421" i="2"/>
  <c r="Y1421" i="2" s="1"/>
  <c r="Z1421" i="2" s="1"/>
  <c r="X1426" i="2"/>
  <c r="Y1426" i="2" s="1"/>
  <c r="Z1426" i="2" s="1"/>
  <c r="X1438" i="2"/>
  <c r="Y1438" i="2" s="1"/>
  <c r="Z1438" i="2" s="1"/>
  <c r="X1444" i="2"/>
  <c r="Y1444" i="2" s="1"/>
  <c r="Z1444" i="2" s="1"/>
  <c r="X1450" i="2"/>
  <c r="Y1450" i="2" s="1"/>
  <c r="Z1450" i="2" s="1"/>
  <c r="X1467" i="2"/>
  <c r="Y1467" i="2" s="1"/>
  <c r="Z1467" i="2" s="1"/>
  <c r="X1473" i="2"/>
  <c r="Y1473" i="2" s="1"/>
  <c r="Z1473" i="2" s="1"/>
  <c r="X1478" i="2"/>
  <c r="Y1478" i="2" s="1"/>
  <c r="Z1478" i="2" s="1"/>
  <c r="X1485" i="2"/>
  <c r="Y1485" i="2" s="1"/>
  <c r="Z1485" i="2" s="1"/>
  <c r="X1490" i="2"/>
  <c r="Y1490" i="2" s="1"/>
  <c r="Z1490" i="2" s="1"/>
  <c r="X1502" i="2"/>
  <c r="Y1502" i="2" s="1"/>
  <c r="Z1502" i="2" s="1"/>
  <c r="X601" i="2"/>
  <c r="Y601" i="2" s="1"/>
  <c r="Z601" i="2" s="1"/>
  <c r="X907" i="2"/>
  <c r="Y907" i="2" s="1"/>
  <c r="Z907" i="2" s="1"/>
  <c r="X955" i="2"/>
  <c r="Y955" i="2" s="1"/>
  <c r="Z955" i="2" s="1"/>
  <c r="X974" i="2"/>
  <c r="Y974" i="2" s="1"/>
  <c r="Z974" i="2" s="1"/>
  <c r="X1069" i="2"/>
  <c r="Y1069" i="2" s="1"/>
  <c r="Z1069" i="2" s="1"/>
  <c r="X1072" i="2"/>
  <c r="Y1072" i="2" s="1"/>
  <c r="Z1072" i="2" s="1"/>
  <c r="X1075" i="2"/>
  <c r="Y1075" i="2" s="1"/>
  <c r="Z1075" i="2" s="1"/>
  <c r="X1086" i="2"/>
  <c r="Y1086" i="2" s="1"/>
  <c r="Z1086" i="2" s="1"/>
  <c r="X1094" i="2"/>
  <c r="Y1094" i="2" s="1"/>
  <c r="Z1094" i="2" s="1"/>
  <c r="X1097" i="2"/>
  <c r="Y1097" i="2" s="1"/>
  <c r="Z1097" i="2" s="1"/>
  <c r="X1126" i="2"/>
  <c r="Y1126" i="2" s="1"/>
  <c r="Z1126" i="2" s="1"/>
  <c r="X1141" i="2"/>
  <c r="Y1141" i="2" s="1"/>
  <c r="Z1141" i="2" s="1"/>
  <c r="X1150" i="2"/>
  <c r="Y1150" i="2" s="1"/>
  <c r="Z1150" i="2" s="1"/>
  <c r="X1152" i="2"/>
  <c r="Y1152" i="2" s="1"/>
  <c r="Z1152" i="2" s="1"/>
  <c r="X1158" i="2"/>
  <c r="Y1158" i="2" s="1"/>
  <c r="Z1158" i="2" s="1"/>
  <c r="X1160" i="2"/>
  <c r="Y1160" i="2" s="1"/>
  <c r="Z1160" i="2" s="1"/>
  <c r="X1166" i="2"/>
  <c r="Y1166" i="2" s="1"/>
  <c r="Z1166" i="2" s="1"/>
  <c r="X1168" i="2"/>
  <c r="Y1168" i="2" s="1"/>
  <c r="Z1168" i="2" s="1"/>
  <c r="X1174" i="2"/>
  <c r="Y1174" i="2" s="1"/>
  <c r="Z1174" i="2" s="1"/>
  <c r="X1176" i="2"/>
  <c r="Y1176" i="2" s="1"/>
  <c r="Z1176" i="2" s="1"/>
  <c r="X1182" i="2"/>
  <c r="Y1182" i="2" s="1"/>
  <c r="Z1182" i="2" s="1"/>
  <c r="X1184" i="2"/>
  <c r="Y1184" i="2" s="1"/>
  <c r="Z1184" i="2" s="1"/>
  <c r="X1190" i="2"/>
  <c r="Y1190" i="2" s="1"/>
  <c r="Z1190" i="2" s="1"/>
  <c r="X1192" i="2"/>
  <c r="Y1192" i="2" s="1"/>
  <c r="Z1192" i="2" s="1"/>
  <c r="X1211" i="2"/>
  <c r="Y1211" i="2" s="1"/>
  <c r="Z1211" i="2" s="1"/>
  <c r="X1227" i="2"/>
  <c r="Y1227" i="2" s="1"/>
  <c r="Z1227" i="2" s="1"/>
  <c r="X1243" i="2"/>
  <c r="Y1243" i="2" s="1"/>
  <c r="Z1243" i="2" s="1"/>
  <c r="X1259" i="2"/>
  <c r="Y1259" i="2" s="1"/>
  <c r="Z1259" i="2" s="1"/>
  <c r="X1275" i="2"/>
  <c r="Y1275" i="2" s="1"/>
  <c r="Z1275" i="2" s="1"/>
  <c r="X1291" i="2"/>
  <c r="Y1291" i="2" s="1"/>
  <c r="Z1291" i="2" s="1"/>
  <c r="X1307" i="2"/>
  <c r="Y1307" i="2" s="1"/>
  <c r="Z1307" i="2" s="1"/>
  <c r="X1310" i="2"/>
  <c r="Y1310" i="2" s="1"/>
  <c r="Z1310" i="2" s="1"/>
  <c r="X1321" i="2"/>
  <c r="Y1321" i="2" s="1"/>
  <c r="Z1321" i="2" s="1"/>
  <c r="X1328" i="2"/>
  <c r="Y1328" i="2" s="1"/>
  <c r="Z1328" i="2" s="1"/>
  <c r="X1337" i="2"/>
  <c r="Y1337" i="2" s="1"/>
  <c r="Z1337" i="2" s="1"/>
  <c r="X1344" i="2"/>
  <c r="Y1344" i="2" s="1"/>
  <c r="Z1344" i="2" s="1"/>
  <c r="X1353" i="2"/>
  <c r="Y1353" i="2" s="1"/>
  <c r="Z1353" i="2" s="1"/>
  <c r="X1360" i="2"/>
  <c r="Y1360" i="2" s="1"/>
  <c r="Z1360" i="2" s="1"/>
  <c r="X1363" i="2"/>
  <c r="Y1363" i="2" s="1"/>
  <c r="Z1363" i="2" s="1"/>
  <c r="X1369" i="2"/>
  <c r="Y1369" i="2" s="1"/>
  <c r="Z1369" i="2" s="1"/>
  <c r="X1375" i="2"/>
  <c r="Y1375" i="2" s="1"/>
  <c r="Z1375" i="2" s="1"/>
  <c r="X1387" i="2"/>
  <c r="Y1387" i="2" s="1"/>
  <c r="Z1387" i="2" s="1"/>
  <c r="X1392" i="2"/>
  <c r="Y1392" i="2" s="1"/>
  <c r="Z1392" i="2" s="1"/>
  <c r="X1398" i="2"/>
  <c r="Y1398" i="2" s="1"/>
  <c r="Z1398" i="2" s="1"/>
  <c r="X1410" i="2"/>
  <c r="Y1410" i="2" s="1"/>
  <c r="Z1410" i="2" s="1"/>
  <c r="X1415" i="2"/>
  <c r="Y1415" i="2" s="1"/>
  <c r="Z1415" i="2" s="1"/>
  <c r="X1427" i="2"/>
  <c r="Y1427" i="2" s="1"/>
  <c r="Z1427" i="2" s="1"/>
  <c r="X1433" i="2"/>
  <c r="Y1433" i="2" s="1"/>
  <c r="Z1433" i="2" s="1"/>
  <c r="X1439" i="2"/>
  <c r="Y1439" i="2" s="1"/>
  <c r="Z1439" i="2" s="1"/>
  <c r="X1451" i="2"/>
  <c r="Y1451" i="2" s="1"/>
  <c r="Z1451" i="2" s="1"/>
  <c r="X1456" i="2"/>
  <c r="Y1456" i="2" s="1"/>
  <c r="Z1456" i="2" s="1"/>
  <c r="X1462" i="2"/>
  <c r="Y1462" i="2" s="1"/>
  <c r="Z1462" i="2" s="1"/>
  <c r="X1474" i="2"/>
  <c r="Y1474" i="2" s="1"/>
  <c r="Z1474" i="2" s="1"/>
  <c r="X1479" i="2"/>
  <c r="Y1479" i="2" s="1"/>
  <c r="Z1479" i="2" s="1"/>
  <c r="X1491" i="2"/>
  <c r="Y1491" i="2" s="1"/>
  <c r="Z1491" i="2" s="1"/>
  <c r="X1497" i="2"/>
  <c r="Y1497" i="2" s="1"/>
  <c r="Z1497" i="2" s="1"/>
  <c r="X1503" i="2"/>
  <c r="Y1503" i="2" s="1"/>
  <c r="Z1503" i="2" s="1"/>
  <c r="X810" i="2"/>
  <c r="Y810" i="2" s="1"/>
  <c r="Z810" i="2" s="1"/>
  <c r="X863" i="2"/>
  <c r="Y863" i="2" s="1"/>
  <c r="Z863" i="2" s="1"/>
  <c r="X921" i="2"/>
  <c r="Y921" i="2" s="1"/>
  <c r="Z921" i="2" s="1"/>
  <c r="X1056" i="2"/>
  <c r="Y1056" i="2" s="1"/>
  <c r="Z1056" i="2" s="1"/>
  <c r="X1061" i="2"/>
  <c r="Y1061" i="2" s="1"/>
  <c r="Z1061" i="2" s="1"/>
  <c r="X1067" i="2"/>
  <c r="Y1067" i="2" s="1"/>
  <c r="Z1067" i="2" s="1"/>
  <c r="X1098" i="2"/>
  <c r="Y1098" i="2" s="1"/>
  <c r="Z1098" i="2" s="1"/>
  <c r="X1102" i="2"/>
  <c r="Y1102" i="2" s="1"/>
  <c r="Z1102" i="2" s="1"/>
  <c r="X1109" i="2"/>
  <c r="Y1109" i="2" s="1"/>
  <c r="Z1109" i="2" s="1"/>
  <c r="X1113" i="2"/>
  <c r="Y1113" i="2" s="1"/>
  <c r="Z1113" i="2" s="1"/>
  <c r="X1122" i="2"/>
  <c r="Y1122" i="2" s="1"/>
  <c r="Z1122" i="2" s="1"/>
  <c r="X1124" i="2"/>
  <c r="Y1124" i="2" s="1"/>
  <c r="Z1124" i="2" s="1"/>
  <c r="X1133" i="2"/>
  <c r="Y1133" i="2" s="1"/>
  <c r="Z1133" i="2" s="1"/>
  <c r="X1199" i="2"/>
  <c r="Y1199" i="2" s="1"/>
  <c r="Z1199" i="2" s="1"/>
  <c r="X1244" i="2"/>
  <c r="Y1244" i="2" s="1"/>
  <c r="Z1244" i="2" s="1"/>
  <c r="X1250" i="2"/>
  <c r="Y1250" i="2" s="1"/>
  <c r="Z1250" i="2" s="1"/>
  <c r="X1264" i="2"/>
  <c r="Y1264" i="2" s="1"/>
  <c r="Z1264" i="2" s="1"/>
  <c r="X1270" i="2"/>
  <c r="Y1270" i="2" s="1"/>
  <c r="Z1270" i="2" s="1"/>
  <c r="X1318" i="2"/>
  <c r="Y1318" i="2" s="1"/>
  <c r="Z1318" i="2" s="1"/>
  <c r="X1338" i="2"/>
  <c r="Y1338" i="2" s="1"/>
  <c r="Z1338" i="2" s="1"/>
  <c r="X1365" i="2"/>
  <c r="Y1365" i="2" s="1"/>
  <c r="Z1365" i="2" s="1"/>
  <c r="X1381" i="2"/>
  <c r="Y1381" i="2" s="1"/>
  <c r="Z1381" i="2" s="1"/>
  <c r="X1422" i="2"/>
  <c r="Y1422" i="2" s="1"/>
  <c r="Z1422" i="2" s="1"/>
  <c r="X1458" i="2"/>
  <c r="Y1458" i="2" s="1"/>
  <c r="Z1458" i="2" s="1"/>
  <c r="X1463" i="2"/>
  <c r="Y1463" i="2" s="1"/>
  <c r="Z1463" i="2" s="1"/>
  <c r="X1481" i="2"/>
  <c r="Y1481" i="2" s="1"/>
  <c r="Z1481" i="2" s="1"/>
  <c r="X1499" i="2"/>
  <c r="Y1499" i="2" s="1"/>
  <c r="Z1499" i="2" s="1"/>
  <c r="X1506" i="2"/>
  <c r="Y1506" i="2" s="1"/>
  <c r="Z1506" i="2" s="1"/>
  <c r="X1511" i="2"/>
  <c r="Y1511" i="2" s="1"/>
  <c r="Z1511" i="2" s="1"/>
  <c r="X1523" i="2"/>
  <c r="Y1523" i="2" s="1"/>
  <c r="Z1523" i="2" s="1"/>
  <c r="X1529" i="2"/>
  <c r="Y1529" i="2" s="1"/>
  <c r="Z1529" i="2" s="1"/>
  <c r="X1535" i="2"/>
  <c r="Y1535" i="2" s="1"/>
  <c r="Z1535" i="2" s="1"/>
  <c r="X1541" i="2"/>
  <c r="Y1541" i="2" s="1"/>
  <c r="Z1541" i="2" s="1"/>
  <c r="X1547" i="2"/>
  <c r="Y1547" i="2" s="1"/>
  <c r="Z1547" i="2" s="1"/>
  <c r="X914" i="2"/>
  <c r="Y914" i="2" s="1"/>
  <c r="Z914" i="2" s="1"/>
  <c r="X1017" i="2"/>
  <c r="Y1017" i="2" s="1"/>
  <c r="Z1017" i="2" s="1"/>
  <c r="X1139" i="2"/>
  <c r="Y1139" i="2" s="1"/>
  <c r="Z1139" i="2" s="1"/>
  <c r="X1145" i="2"/>
  <c r="Y1145" i="2" s="1"/>
  <c r="Z1145" i="2" s="1"/>
  <c r="X1228" i="2"/>
  <c r="Y1228" i="2" s="1"/>
  <c r="Z1228" i="2" s="1"/>
  <c r="X1234" i="2"/>
  <c r="Y1234" i="2" s="1"/>
  <c r="Z1234" i="2" s="1"/>
  <c r="X1248" i="2"/>
  <c r="Y1248" i="2" s="1"/>
  <c r="Z1248" i="2" s="1"/>
  <c r="X1254" i="2"/>
  <c r="Y1254" i="2" s="1"/>
  <c r="Z1254" i="2" s="1"/>
  <c r="X1301" i="2"/>
  <c r="Y1301" i="2" s="1"/>
  <c r="Z1301" i="2" s="1"/>
  <c r="X1305" i="2"/>
  <c r="Y1305" i="2" s="1"/>
  <c r="Z1305" i="2" s="1"/>
  <c r="X1322" i="2"/>
  <c r="Y1322" i="2" s="1"/>
  <c r="Z1322" i="2" s="1"/>
  <c r="X1388" i="2"/>
  <c r="Y1388" i="2" s="1"/>
  <c r="Z1388" i="2" s="1"/>
  <c r="X1404" i="2"/>
  <c r="Y1404" i="2" s="1"/>
  <c r="Z1404" i="2" s="1"/>
  <c r="X1406" i="2"/>
  <c r="Y1406" i="2" s="1"/>
  <c r="Z1406" i="2" s="1"/>
  <c r="X1411" i="2"/>
  <c r="Y1411" i="2" s="1"/>
  <c r="Z1411" i="2" s="1"/>
  <c r="X1429" i="2"/>
  <c r="Y1429" i="2" s="1"/>
  <c r="Z1429" i="2" s="1"/>
  <c r="X1445" i="2"/>
  <c r="Y1445" i="2" s="1"/>
  <c r="Z1445" i="2" s="1"/>
  <c r="X1486" i="2"/>
  <c r="Y1486" i="2" s="1"/>
  <c r="Z1486" i="2" s="1"/>
  <c r="X1507" i="2"/>
  <c r="Y1507" i="2" s="1"/>
  <c r="Z1507" i="2" s="1"/>
  <c r="X1512" i="2"/>
  <c r="Y1512" i="2" s="1"/>
  <c r="Z1512" i="2" s="1"/>
  <c r="X1518" i="2"/>
  <c r="Y1518" i="2" s="1"/>
  <c r="Z1518" i="2" s="1"/>
  <c r="X1524" i="2"/>
  <c r="Y1524" i="2" s="1"/>
  <c r="Z1524" i="2" s="1"/>
  <c r="X1530" i="2"/>
  <c r="Y1530" i="2" s="1"/>
  <c r="Z1530" i="2" s="1"/>
  <c r="X1536" i="2"/>
  <c r="Y1536" i="2" s="1"/>
  <c r="Z1536" i="2" s="1"/>
  <c r="X1553" i="2"/>
  <c r="Y1553" i="2" s="1"/>
  <c r="Z1553" i="2" s="1"/>
  <c r="X1559" i="2"/>
  <c r="Y1559" i="2" s="1"/>
  <c r="Z1559" i="2" s="1"/>
  <c r="X1565" i="2"/>
  <c r="Y1565" i="2" s="1"/>
  <c r="Z1565" i="2" s="1"/>
  <c r="X1570" i="2"/>
  <c r="Y1570" i="2" s="1"/>
  <c r="Z1570" i="2" s="1"/>
  <c r="X777" i="2"/>
  <c r="Y777" i="2" s="1"/>
  <c r="Z777" i="2" s="1"/>
  <c r="X1046" i="2"/>
  <c r="Y1046" i="2" s="1"/>
  <c r="Z1046" i="2" s="1"/>
  <c r="X1055" i="2"/>
  <c r="Y1055" i="2" s="1"/>
  <c r="Z1055" i="2" s="1"/>
  <c r="X1095" i="2"/>
  <c r="Y1095" i="2" s="1"/>
  <c r="Z1095" i="2" s="1"/>
  <c r="X1136" i="2"/>
  <c r="Y1136" i="2" s="1"/>
  <c r="Z1136" i="2" s="1"/>
  <c r="X1148" i="2"/>
  <c r="Y1148" i="2" s="1"/>
  <c r="Z1148" i="2" s="1"/>
  <c r="X1164" i="2"/>
  <c r="Y1164" i="2" s="1"/>
  <c r="Z1164" i="2" s="1"/>
  <c r="X1180" i="2"/>
  <c r="Y1180" i="2" s="1"/>
  <c r="Z1180" i="2" s="1"/>
  <c r="X1202" i="2"/>
  <c r="Y1202" i="2" s="1"/>
  <c r="Z1202" i="2" s="1"/>
  <c r="X1216" i="2"/>
  <c r="Y1216" i="2" s="1"/>
  <c r="Z1216" i="2" s="1"/>
  <c r="X1222" i="2"/>
  <c r="Y1222" i="2" s="1"/>
  <c r="Z1222" i="2" s="1"/>
  <c r="X1269" i="2"/>
  <c r="Y1269" i="2" s="1"/>
  <c r="Z1269" i="2" s="1"/>
  <c r="X1273" i="2"/>
  <c r="Y1273" i="2" s="1"/>
  <c r="Z1273" i="2" s="1"/>
  <c r="X1279" i="2"/>
  <c r="Y1279" i="2" s="1"/>
  <c r="Z1279" i="2" s="1"/>
  <c r="X1331" i="2"/>
  <c r="Y1331" i="2" s="1"/>
  <c r="Z1331" i="2" s="1"/>
  <c r="X1341" i="2"/>
  <c r="Y1341" i="2" s="1"/>
  <c r="Z1341" i="2" s="1"/>
  <c r="X1351" i="2"/>
  <c r="Y1351" i="2" s="1"/>
  <c r="Z1351" i="2" s="1"/>
  <c r="X1377" i="2"/>
  <c r="Y1377" i="2" s="1"/>
  <c r="Z1377" i="2" s="1"/>
  <c r="X1393" i="2"/>
  <c r="Y1393" i="2" s="1"/>
  <c r="Z1393" i="2" s="1"/>
  <c r="X1400" i="2"/>
  <c r="Y1400" i="2" s="1"/>
  <c r="Z1400" i="2" s="1"/>
  <c r="X781" i="2"/>
  <c r="Y781" i="2" s="1"/>
  <c r="Z781" i="2" s="1"/>
  <c r="X791" i="2"/>
  <c r="Y791" i="2" s="1"/>
  <c r="Z791" i="2" s="1"/>
  <c r="X959" i="2"/>
  <c r="Y959" i="2" s="1"/>
  <c r="Z959" i="2" s="1"/>
  <c r="X1020" i="2"/>
  <c r="Y1020" i="2" s="1"/>
  <c r="Z1020" i="2" s="1"/>
  <c r="X1037" i="2"/>
  <c r="Y1037" i="2" s="1"/>
  <c r="Z1037" i="2" s="1"/>
  <c r="X1064" i="2"/>
  <c r="Y1064" i="2" s="1"/>
  <c r="Z1064" i="2" s="1"/>
  <c r="X1142" i="2"/>
  <c r="Y1142" i="2" s="1"/>
  <c r="Z1142" i="2" s="1"/>
  <c r="X1144" i="2"/>
  <c r="Y1144" i="2" s="1"/>
  <c r="Z1144" i="2" s="1"/>
  <c r="X1200" i="2"/>
  <c r="Y1200" i="2" s="1"/>
  <c r="Z1200" i="2" s="1"/>
  <c r="X1206" i="2"/>
  <c r="Y1206" i="2" s="1"/>
  <c r="Z1206" i="2" s="1"/>
  <c r="X1253" i="2"/>
  <c r="Y1253" i="2" s="1"/>
  <c r="Z1253" i="2" s="1"/>
  <c r="X1257" i="2"/>
  <c r="Y1257" i="2" s="1"/>
  <c r="Z1257" i="2" s="1"/>
  <c r="X1263" i="2"/>
  <c r="Y1263" i="2" s="1"/>
  <c r="Z1263" i="2" s="1"/>
  <c r="X1308" i="2"/>
  <c r="Y1308" i="2" s="1"/>
  <c r="Z1308" i="2" s="1"/>
  <c r="X1325" i="2"/>
  <c r="Y1325" i="2" s="1"/>
  <c r="Z1325" i="2" s="1"/>
  <c r="X1335" i="2"/>
  <c r="Y1335" i="2" s="1"/>
  <c r="Z1335" i="2" s="1"/>
  <c r="X1364" i="2"/>
  <c r="Y1364" i="2" s="1"/>
  <c r="Z1364" i="2" s="1"/>
  <c r="X1423" i="2"/>
  <c r="Y1423" i="2" s="1"/>
  <c r="Z1423" i="2" s="1"/>
  <c r="X1441" i="2"/>
  <c r="Y1441" i="2" s="1"/>
  <c r="Z1441" i="2" s="1"/>
  <c r="X1457" i="2"/>
  <c r="Y1457" i="2" s="1"/>
  <c r="Z1457" i="2" s="1"/>
  <c r="X1464" i="2"/>
  <c r="Y1464" i="2" s="1"/>
  <c r="Z1464" i="2" s="1"/>
  <c r="X1480" i="2"/>
  <c r="Y1480" i="2" s="1"/>
  <c r="Z1480" i="2" s="1"/>
  <c r="X1482" i="2"/>
  <c r="Y1482" i="2" s="1"/>
  <c r="Z1482" i="2" s="1"/>
  <c r="X1498" i="2"/>
  <c r="Y1498" i="2" s="1"/>
  <c r="Z1498" i="2" s="1"/>
  <c r="X1515" i="2"/>
  <c r="Y1515" i="2" s="1"/>
  <c r="Z1515" i="2" s="1"/>
  <c r="X1520" i="2"/>
  <c r="Y1520" i="2" s="1"/>
  <c r="Z1520" i="2" s="1"/>
  <c r="X1526" i="2"/>
  <c r="Y1526" i="2" s="1"/>
  <c r="Z1526" i="2" s="1"/>
  <c r="X1532" i="2"/>
  <c r="Y1532" i="2" s="1"/>
  <c r="Z1532" i="2" s="1"/>
  <c r="X1538" i="2"/>
  <c r="Y1538" i="2" s="1"/>
  <c r="Z1538" i="2" s="1"/>
  <c r="X1544" i="2"/>
  <c r="Y1544" i="2" s="1"/>
  <c r="Z1544" i="2" s="1"/>
  <c r="X1550" i="2"/>
  <c r="Y1550" i="2" s="1"/>
  <c r="Z1550" i="2" s="1"/>
  <c r="X742" i="2"/>
  <c r="Y742" i="2" s="1"/>
  <c r="Z742" i="2" s="1"/>
  <c r="X782" i="2"/>
  <c r="Y782" i="2" s="1"/>
  <c r="Z782" i="2" s="1"/>
  <c r="X804" i="2"/>
  <c r="Y804" i="2" s="1"/>
  <c r="Z804" i="2" s="1"/>
  <c r="X822" i="2"/>
  <c r="Y822" i="2" s="1"/>
  <c r="Z822" i="2" s="1"/>
  <c r="X908" i="2"/>
  <c r="Y908" i="2" s="1"/>
  <c r="Z908" i="2" s="1"/>
  <c r="X1030" i="2"/>
  <c r="Y1030" i="2" s="1"/>
  <c r="Z1030" i="2" s="1"/>
  <c r="X1051" i="2"/>
  <c r="Y1051" i="2" s="1"/>
  <c r="Z1051" i="2" s="1"/>
  <c r="X1070" i="2"/>
  <c r="Y1070" i="2" s="1"/>
  <c r="Z1070" i="2" s="1"/>
  <c r="X1078" i="2"/>
  <c r="Y1078" i="2" s="1"/>
  <c r="Z1078" i="2" s="1"/>
  <c r="X1127" i="2"/>
  <c r="Y1127" i="2" s="1"/>
  <c r="Z1127" i="2" s="1"/>
  <c r="X1237" i="2"/>
  <c r="Y1237" i="2" s="1"/>
  <c r="Z1237" i="2" s="1"/>
  <c r="X1241" i="2"/>
  <c r="Y1241" i="2" s="1"/>
  <c r="Z1241" i="2" s="1"/>
  <c r="X1247" i="2"/>
  <c r="Y1247" i="2" s="1"/>
  <c r="Z1247" i="2" s="1"/>
  <c r="X1292" i="2"/>
  <c r="Y1292" i="2" s="1"/>
  <c r="Z1292" i="2" s="1"/>
  <c r="X1298" i="2"/>
  <c r="Y1298" i="2" s="1"/>
  <c r="Z1298" i="2" s="1"/>
  <c r="X1312" i="2"/>
  <c r="Y1312" i="2" s="1"/>
  <c r="Z1312" i="2" s="1"/>
  <c r="X1319" i="2"/>
  <c r="Y1319" i="2" s="1"/>
  <c r="Z1319" i="2" s="1"/>
  <c r="X1382" i="2"/>
  <c r="Y1382" i="2" s="1"/>
  <c r="Z1382" i="2" s="1"/>
  <c r="X1389" i="2"/>
  <c r="Y1389" i="2" s="1"/>
  <c r="Z1389" i="2" s="1"/>
  <c r="X1405" i="2"/>
  <c r="Y1405" i="2" s="1"/>
  <c r="Z1405" i="2" s="1"/>
  <c r="X1428" i="2"/>
  <c r="Y1428" i="2" s="1"/>
  <c r="Z1428" i="2" s="1"/>
  <c r="X1487" i="2"/>
  <c r="Y1487" i="2" s="1"/>
  <c r="Z1487" i="2" s="1"/>
  <c r="X1504" i="2"/>
  <c r="Y1504" i="2" s="1"/>
  <c r="Z1504" i="2" s="1"/>
  <c r="X1509" i="2"/>
  <c r="Y1509" i="2" s="1"/>
  <c r="Z1509" i="2" s="1"/>
  <c r="X1527" i="2"/>
  <c r="Y1527" i="2" s="1"/>
  <c r="Z1527" i="2" s="1"/>
  <c r="X1533" i="2"/>
  <c r="Y1533" i="2" s="1"/>
  <c r="Z1533" i="2" s="1"/>
  <c r="X1539" i="2"/>
  <c r="Y1539" i="2" s="1"/>
  <c r="Z1539" i="2" s="1"/>
  <c r="X1556" i="2"/>
  <c r="Y1556" i="2" s="1"/>
  <c r="Z1556" i="2" s="1"/>
  <c r="X1562" i="2"/>
  <c r="Y1562" i="2" s="1"/>
  <c r="Z1562" i="2" s="1"/>
  <c r="X1568" i="2"/>
  <c r="Y1568" i="2" s="1"/>
  <c r="Z1568" i="2" s="1"/>
  <c r="X901" i="2"/>
  <c r="Y901" i="2" s="1"/>
  <c r="Z901" i="2" s="1"/>
  <c r="X991" i="2"/>
  <c r="Y991" i="2" s="1"/>
  <c r="Z991" i="2" s="1"/>
  <c r="X1076" i="2"/>
  <c r="Y1076" i="2" s="1"/>
  <c r="Z1076" i="2" s="1"/>
  <c r="X1081" i="2"/>
  <c r="Y1081" i="2" s="1"/>
  <c r="Z1081" i="2" s="1"/>
  <c r="X1092" i="2"/>
  <c r="Y1092" i="2" s="1"/>
  <c r="Z1092" i="2" s="1"/>
  <c r="X1205" i="2"/>
  <c r="Y1205" i="2" s="1"/>
  <c r="Z1205" i="2" s="1"/>
  <c r="X1232" i="2"/>
  <c r="Y1232" i="2" s="1"/>
  <c r="Z1232" i="2" s="1"/>
  <c r="X1276" i="2"/>
  <c r="Y1276" i="2" s="1"/>
  <c r="Z1276" i="2" s="1"/>
  <c r="X1286" i="2"/>
  <c r="Y1286" i="2" s="1"/>
  <c r="Z1286" i="2" s="1"/>
  <c r="X1347" i="2"/>
  <c r="Y1347" i="2" s="1"/>
  <c r="Z1347" i="2" s="1"/>
  <c r="X1376" i="2"/>
  <c r="Y1376" i="2" s="1"/>
  <c r="Z1376" i="2" s="1"/>
  <c r="X1452" i="2"/>
  <c r="Y1452" i="2" s="1"/>
  <c r="Z1452" i="2" s="1"/>
  <c r="X1470" i="2"/>
  <c r="Y1470" i="2" s="1"/>
  <c r="Z1470" i="2" s="1"/>
  <c r="X1475" i="2"/>
  <c r="Y1475" i="2" s="1"/>
  <c r="Z1475" i="2" s="1"/>
  <c r="X1493" i="2"/>
  <c r="Y1493" i="2" s="1"/>
  <c r="Z1493" i="2" s="1"/>
  <c r="X1513" i="2"/>
  <c r="Y1513" i="2" s="1"/>
  <c r="Z1513" i="2" s="1"/>
  <c r="X1525" i="2"/>
  <c r="Y1525" i="2" s="1"/>
  <c r="Z1525" i="2" s="1"/>
  <c r="X1542" i="2"/>
  <c r="Y1542" i="2" s="1"/>
  <c r="Z1542" i="2" s="1"/>
  <c r="X1554" i="2"/>
  <c r="Y1554" i="2" s="1"/>
  <c r="Z1554" i="2" s="1"/>
  <c r="X1579" i="2"/>
  <c r="Y1579" i="2" s="1"/>
  <c r="Z1579" i="2" s="1"/>
  <c r="X1583" i="2"/>
  <c r="Y1583" i="2" s="1"/>
  <c r="Z1583" i="2" s="1"/>
  <c r="X1586" i="2"/>
  <c r="Y1586" i="2" s="1"/>
  <c r="Z1586" i="2" s="1"/>
  <c r="X1590" i="2"/>
  <c r="Y1590" i="2" s="1"/>
  <c r="Z1590" i="2" s="1"/>
  <c r="X1594" i="2"/>
  <c r="Y1594" i="2" s="1"/>
  <c r="Z1594" i="2" s="1"/>
  <c r="X1598" i="2"/>
  <c r="Y1598" i="2" s="1"/>
  <c r="Z1598" i="2" s="1"/>
  <c r="X1605" i="2"/>
  <c r="Y1605" i="2" s="1"/>
  <c r="Z1605" i="2" s="1"/>
  <c r="X1624" i="2"/>
  <c r="Y1624" i="2" s="1"/>
  <c r="Z1624" i="2" s="1"/>
  <c r="X1636" i="2"/>
  <c r="Y1636" i="2" s="1"/>
  <c r="Z1636" i="2" s="1"/>
  <c r="X1639" i="2"/>
  <c r="Y1639" i="2" s="1"/>
  <c r="Z1639" i="2" s="1"/>
  <c r="X1643" i="2"/>
  <c r="Y1643" i="2" s="1"/>
  <c r="Z1643" i="2" s="1"/>
  <c r="X1647" i="2"/>
  <c r="Y1647" i="2" s="1"/>
  <c r="Z1647" i="2" s="1"/>
  <c r="X1649" i="2"/>
  <c r="Y1649" i="2" s="1"/>
  <c r="Z1649" i="2" s="1"/>
  <c r="X1653" i="2"/>
  <c r="Y1653" i="2" s="1"/>
  <c r="Z1653" i="2" s="1"/>
  <c r="X1657" i="2"/>
  <c r="Y1657" i="2" s="1"/>
  <c r="Z1657" i="2" s="1"/>
  <c r="X1661" i="2"/>
  <c r="Y1661" i="2" s="1"/>
  <c r="Z1661" i="2" s="1"/>
  <c r="X1668" i="2"/>
  <c r="Y1668" i="2" s="1"/>
  <c r="Z1668" i="2" s="1"/>
  <c r="X1676" i="2"/>
  <c r="Y1676" i="2" s="1"/>
  <c r="Z1676" i="2" s="1"/>
  <c r="X1684" i="2"/>
  <c r="Y1684" i="2" s="1"/>
  <c r="Z1684" i="2" s="1"/>
  <c r="X1692" i="2"/>
  <c r="Y1692" i="2" s="1"/>
  <c r="Z1692" i="2" s="1"/>
  <c r="X1700" i="2"/>
  <c r="Y1700" i="2" s="1"/>
  <c r="Z1700" i="2" s="1"/>
  <c r="X1708" i="2"/>
  <c r="Y1708" i="2" s="1"/>
  <c r="Z1708" i="2" s="1"/>
  <c r="X1716" i="2"/>
  <c r="Y1716" i="2" s="1"/>
  <c r="Z1716" i="2" s="1"/>
  <c r="X1724" i="2"/>
  <c r="Y1724" i="2" s="1"/>
  <c r="Z1724" i="2" s="1"/>
  <c r="X1732" i="2"/>
  <c r="Y1732" i="2" s="1"/>
  <c r="Z1732" i="2" s="1"/>
  <c r="X1740" i="2"/>
  <c r="Y1740" i="2" s="1"/>
  <c r="Z1740" i="2" s="1"/>
  <c r="X1748" i="2"/>
  <c r="Y1748" i="2" s="1"/>
  <c r="Z1748" i="2" s="1"/>
  <c r="X1759" i="2"/>
  <c r="Y1759" i="2" s="1"/>
  <c r="Z1759" i="2" s="1"/>
  <c r="X1773" i="2"/>
  <c r="Y1773" i="2" s="1"/>
  <c r="Z1773" i="2" s="1"/>
  <c r="X1781" i="2"/>
  <c r="Y1781" i="2" s="1"/>
  <c r="Z1781" i="2" s="1"/>
  <c r="X1789" i="2"/>
  <c r="Y1789" i="2" s="1"/>
  <c r="Z1789" i="2" s="1"/>
  <c r="X1797" i="2"/>
  <c r="Y1797" i="2" s="1"/>
  <c r="Z1797" i="2" s="1"/>
  <c r="X1800" i="2"/>
  <c r="Y1800" i="2" s="1"/>
  <c r="Z1800" i="2" s="1"/>
  <c r="X1801" i="2"/>
  <c r="Y1801" i="2" s="1"/>
  <c r="Z1801" i="2" s="1"/>
  <c r="X1804" i="2"/>
  <c r="Y1804" i="2" s="1"/>
  <c r="Z1804" i="2" s="1"/>
  <c r="X1813" i="2"/>
  <c r="Y1813" i="2" s="1"/>
  <c r="Z1813" i="2" s="1"/>
  <c r="X1816" i="2"/>
  <c r="Y1816" i="2" s="1"/>
  <c r="Z1816" i="2" s="1"/>
  <c r="X1817" i="2"/>
  <c r="Y1817" i="2" s="1"/>
  <c r="Z1817" i="2" s="1"/>
  <c r="X1820" i="2"/>
  <c r="Y1820" i="2" s="1"/>
  <c r="Z1820" i="2" s="1"/>
  <c r="X1824" i="2"/>
  <c r="Y1824" i="2" s="1"/>
  <c r="Z1824" i="2" s="1"/>
  <c r="X1832" i="2"/>
  <c r="Y1832" i="2" s="1"/>
  <c r="Z1832" i="2" s="1"/>
  <c r="X1833" i="2"/>
  <c r="Y1833" i="2" s="1"/>
  <c r="Z1833" i="2" s="1"/>
  <c r="X1836" i="2"/>
  <c r="Y1836" i="2" s="1"/>
  <c r="Z1836" i="2" s="1"/>
  <c r="X1840" i="2"/>
  <c r="Y1840" i="2" s="1"/>
  <c r="Z1840" i="2" s="1"/>
  <c r="X1844" i="2"/>
  <c r="Y1844" i="2" s="1"/>
  <c r="Z1844" i="2" s="1"/>
  <c r="X1847" i="2"/>
  <c r="Y1847" i="2" s="1"/>
  <c r="Z1847" i="2" s="1"/>
  <c r="X1852" i="2"/>
  <c r="Y1852" i="2" s="1"/>
  <c r="Z1852" i="2" s="1"/>
  <c r="X1856" i="2"/>
  <c r="Y1856" i="2" s="1"/>
  <c r="Z1856" i="2" s="1"/>
  <c r="X1862" i="2"/>
  <c r="Y1862" i="2" s="1"/>
  <c r="Z1862" i="2" s="1"/>
  <c r="X1866" i="2"/>
  <c r="Y1866" i="2" s="1"/>
  <c r="Z1866" i="2" s="1"/>
  <c r="X1868" i="2"/>
  <c r="Y1868" i="2" s="1"/>
  <c r="Z1868" i="2" s="1"/>
  <c r="X1874" i="2"/>
  <c r="Y1874" i="2" s="1"/>
  <c r="Z1874" i="2" s="1"/>
  <c r="X1880" i="2"/>
  <c r="Y1880" i="2" s="1"/>
  <c r="Z1880" i="2" s="1"/>
  <c r="X1883" i="2"/>
  <c r="Y1883" i="2" s="1"/>
  <c r="Z1883" i="2" s="1"/>
  <c r="X1893" i="2"/>
  <c r="Y1893" i="2" s="1"/>
  <c r="Z1893" i="2" s="1"/>
  <c r="X1895" i="2"/>
  <c r="Y1895" i="2" s="1"/>
  <c r="Z1895" i="2" s="1"/>
  <c r="X1901" i="2"/>
  <c r="Y1901" i="2" s="1"/>
  <c r="Z1901" i="2" s="1"/>
  <c r="X1904" i="2"/>
  <c r="Y1904" i="2" s="1"/>
  <c r="Z1904" i="2" s="1"/>
  <c r="X1909" i="2"/>
  <c r="Y1909" i="2" s="1"/>
  <c r="Z1909" i="2" s="1"/>
  <c r="X1914" i="2"/>
  <c r="Y1914" i="2" s="1"/>
  <c r="Z1914" i="2" s="1"/>
  <c r="X1919" i="2"/>
  <c r="Y1919" i="2" s="1"/>
  <c r="Z1919" i="2" s="1"/>
  <c r="X1949" i="2"/>
  <c r="Y1949" i="2" s="1"/>
  <c r="Z1949" i="2" s="1"/>
  <c r="X1956" i="2"/>
  <c r="Y1956" i="2" s="1"/>
  <c r="Z1956" i="2" s="1"/>
  <c r="X1966" i="2"/>
  <c r="Y1966" i="2" s="1"/>
  <c r="Z1966" i="2" s="1"/>
  <c r="X1972" i="2"/>
  <c r="Y1972" i="2" s="1"/>
  <c r="Z1972" i="2" s="1"/>
  <c r="X1982" i="2"/>
  <c r="Y1982" i="2" s="1"/>
  <c r="Z1982" i="2" s="1"/>
  <c r="X1988" i="2"/>
  <c r="Y1988" i="2" s="1"/>
  <c r="Z1988" i="2" s="1"/>
  <c r="X877" i="2"/>
  <c r="Y877" i="2" s="1"/>
  <c r="Z877" i="2" s="1"/>
  <c r="X971" i="2"/>
  <c r="Y971" i="2" s="1"/>
  <c r="Z971" i="2" s="1"/>
  <c r="X1087" i="2"/>
  <c r="Y1087" i="2" s="1"/>
  <c r="Z1087" i="2" s="1"/>
  <c r="X1107" i="2"/>
  <c r="Y1107" i="2" s="1"/>
  <c r="Z1107" i="2" s="1"/>
  <c r="X1162" i="2"/>
  <c r="Y1162" i="2" s="1"/>
  <c r="Z1162" i="2" s="1"/>
  <c r="X1186" i="2"/>
  <c r="Y1186" i="2" s="1"/>
  <c r="Z1186" i="2" s="1"/>
  <c r="X1238" i="2"/>
  <c r="Y1238" i="2" s="1"/>
  <c r="Z1238" i="2" s="1"/>
  <c r="X1260" i="2"/>
  <c r="Y1260" i="2" s="1"/>
  <c r="Z1260" i="2" s="1"/>
  <c r="X1282" i="2"/>
  <c r="Y1282" i="2" s="1"/>
  <c r="Z1282" i="2" s="1"/>
  <c r="X1348" i="2"/>
  <c r="Y1348" i="2" s="1"/>
  <c r="Z1348" i="2" s="1"/>
  <c r="X1370" i="2"/>
  <c r="Y1370" i="2" s="1"/>
  <c r="Z1370" i="2" s="1"/>
  <c r="X1394" i="2"/>
  <c r="Y1394" i="2" s="1"/>
  <c r="Z1394" i="2" s="1"/>
  <c r="X1416" i="2"/>
  <c r="Y1416" i="2" s="1"/>
  <c r="Z1416" i="2" s="1"/>
  <c r="X1434" i="2"/>
  <c r="Y1434" i="2" s="1"/>
  <c r="Z1434" i="2" s="1"/>
  <c r="X1508" i="2"/>
  <c r="Y1508" i="2" s="1"/>
  <c r="Z1508" i="2" s="1"/>
  <c r="X1537" i="2"/>
  <c r="Y1537" i="2" s="1"/>
  <c r="Z1537" i="2" s="1"/>
  <c r="X1549" i="2"/>
  <c r="Y1549" i="2" s="1"/>
  <c r="Z1549" i="2" s="1"/>
  <c r="X1563" i="2"/>
  <c r="Y1563" i="2" s="1"/>
  <c r="Z1563" i="2" s="1"/>
  <c r="X1564" i="2"/>
  <c r="Y1564" i="2" s="1"/>
  <c r="Z1564" i="2" s="1"/>
  <c r="X1587" i="2"/>
  <c r="Y1587" i="2" s="1"/>
  <c r="Z1587" i="2" s="1"/>
  <c r="X1602" i="2"/>
  <c r="Y1602" i="2" s="1"/>
  <c r="Z1602" i="2" s="1"/>
  <c r="X1613" i="2"/>
  <c r="Y1613" i="2" s="1"/>
  <c r="Z1613" i="2" s="1"/>
  <c r="X1625" i="2"/>
  <c r="Y1625" i="2" s="1"/>
  <c r="Z1625" i="2" s="1"/>
  <c r="X1628" i="2"/>
  <c r="Y1628" i="2" s="1"/>
  <c r="Z1628" i="2" s="1"/>
  <c r="X1632" i="2"/>
  <c r="Y1632" i="2" s="1"/>
  <c r="Z1632" i="2" s="1"/>
  <c r="X1650" i="2"/>
  <c r="Y1650" i="2" s="1"/>
  <c r="Z1650" i="2" s="1"/>
  <c r="X1665" i="2"/>
  <c r="Y1665" i="2" s="1"/>
  <c r="Z1665" i="2" s="1"/>
  <c r="X1673" i="2"/>
  <c r="Y1673" i="2" s="1"/>
  <c r="Z1673" i="2" s="1"/>
  <c r="X1677" i="2"/>
  <c r="Y1677" i="2" s="1"/>
  <c r="Z1677" i="2" s="1"/>
  <c r="X1685" i="2"/>
  <c r="Y1685" i="2" s="1"/>
  <c r="Z1685" i="2" s="1"/>
  <c r="X1693" i="2"/>
  <c r="Y1693" i="2" s="1"/>
  <c r="Z1693" i="2" s="1"/>
  <c r="X1701" i="2"/>
  <c r="Y1701" i="2" s="1"/>
  <c r="Z1701" i="2" s="1"/>
  <c r="X1709" i="2"/>
  <c r="Y1709" i="2" s="1"/>
  <c r="Z1709" i="2" s="1"/>
  <c r="X1717" i="2"/>
  <c r="Y1717" i="2" s="1"/>
  <c r="Z1717" i="2" s="1"/>
  <c r="X1725" i="2"/>
  <c r="Y1725" i="2" s="1"/>
  <c r="Z1725" i="2" s="1"/>
  <c r="X1733" i="2"/>
  <c r="Y1733" i="2" s="1"/>
  <c r="Z1733" i="2" s="1"/>
  <c r="X1741" i="2"/>
  <c r="Y1741" i="2" s="1"/>
  <c r="Z1741" i="2" s="1"/>
  <c r="X1749" i="2"/>
  <c r="Y1749" i="2" s="1"/>
  <c r="Z1749" i="2" s="1"/>
  <c r="X1756" i="2"/>
  <c r="Y1756" i="2" s="1"/>
  <c r="Z1756" i="2" s="1"/>
  <c r="X1763" i="2"/>
  <c r="Y1763" i="2" s="1"/>
  <c r="Z1763" i="2" s="1"/>
  <c r="X1767" i="2"/>
  <c r="Y1767" i="2" s="1"/>
  <c r="Z1767" i="2" s="1"/>
  <c r="X1770" i="2"/>
  <c r="Y1770" i="2" s="1"/>
  <c r="Z1770" i="2" s="1"/>
  <c r="X1774" i="2"/>
  <c r="Y1774" i="2" s="1"/>
  <c r="Z1774" i="2" s="1"/>
  <c r="X1777" i="2"/>
  <c r="Y1777" i="2" s="1"/>
  <c r="Z1777" i="2" s="1"/>
  <c r="X1786" i="2"/>
  <c r="Y1786" i="2" s="1"/>
  <c r="Z1786" i="2" s="1"/>
  <c r="X1790" i="2"/>
  <c r="Y1790" i="2" s="1"/>
  <c r="Z1790" i="2" s="1"/>
  <c r="X1793" i="2"/>
  <c r="Y1793" i="2" s="1"/>
  <c r="Z1793" i="2" s="1"/>
  <c r="X1805" i="2"/>
  <c r="Y1805" i="2" s="1"/>
  <c r="Z1805" i="2" s="1"/>
  <c r="X1809" i="2"/>
  <c r="Y1809" i="2" s="1"/>
  <c r="Z1809" i="2" s="1"/>
  <c r="X1829" i="2"/>
  <c r="Y1829" i="2" s="1"/>
  <c r="Z1829" i="2" s="1"/>
  <c r="X1848" i="2"/>
  <c r="Y1848" i="2" s="1"/>
  <c r="Z1848" i="2" s="1"/>
  <c r="X1849" i="2"/>
  <c r="Y1849" i="2" s="1"/>
  <c r="Z1849" i="2" s="1"/>
  <c r="X1860" i="2"/>
  <c r="Y1860" i="2" s="1"/>
  <c r="Z1860" i="2" s="1"/>
  <c r="X1872" i="2"/>
  <c r="Y1872" i="2" s="1"/>
  <c r="Z1872" i="2" s="1"/>
  <c r="X1881" i="2"/>
  <c r="Y1881" i="2" s="1"/>
  <c r="Z1881" i="2" s="1"/>
  <c r="X1889" i="2"/>
  <c r="Y1889" i="2" s="1"/>
  <c r="Z1889" i="2" s="1"/>
  <c r="X1917" i="2"/>
  <c r="Y1917" i="2" s="1"/>
  <c r="Z1917" i="2" s="1"/>
  <c r="X1924" i="2"/>
  <c r="Y1924" i="2" s="1"/>
  <c r="Z1924" i="2" s="1"/>
  <c r="X1927" i="2"/>
  <c r="Y1927" i="2" s="1"/>
  <c r="Z1927" i="2" s="1"/>
  <c r="X1937" i="2"/>
  <c r="Y1937" i="2" s="1"/>
  <c r="Z1937" i="2" s="1"/>
  <c r="X1939" i="2"/>
  <c r="Y1939" i="2" s="1"/>
  <c r="Z1939" i="2" s="1"/>
  <c r="X1942" i="2"/>
  <c r="Y1942" i="2" s="1"/>
  <c r="Z1942" i="2" s="1"/>
  <c r="X1944" i="2"/>
  <c r="Y1944" i="2" s="1"/>
  <c r="Z1944" i="2" s="1"/>
  <c r="X1954" i="2"/>
  <c r="Y1954" i="2" s="1"/>
  <c r="Z1954" i="2" s="1"/>
  <c r="X1957" i="2"/>
  <c r="Y1957" i="2" s="1"/>
  <c r="Z1957" i="2" s="1"/>
  <c r="X1963" i="2"/>
  <c r="Y1963" i="2" s="1"/>
  <c r="Z1963" i="2" s="1"/>
  <c r="X1973" i="2"/>
  <c r="Y1973" i="2" s="1"/>
  <c r="Z1973" i="2" s="1"/>
  <c r="X1979" i="2"/>
  <c r="Y1979" i="2" s="1"/>
  <c r="Z1979" i="2" s="1"/>
  <c r="X1989" i="2"/>
  <c r="Y1989" i="2" s="1"/>
  <c r="Z1989" i="2" s="1"/>
  <c r="X1995" i="2"/>
  <c r="Y1995" i="2" s="1"/>
  <c r="Z1995" i="2" s="1"/>
  <c r="X883" i="2"/>
  <c r="Y883" i="2" s="1"/>
  <c r="Z883" i="2" s="1"/>
  <c r="X1172" i="2"/>
  <c r="Y1172" i="2" s="1"/>
  <c r="Z1172" i="2" s="1"/>
  <c r="X1212" i="2"/>
  <c r="Y1212" i="2" s="1"/>
  <c r="Z1212" i="2" s="1"/>
  <c r="X1266" i="2"/>
  <c r="Y1266" i="2" s="1"/>
  <c r="Z1266" i="2" s="1"/>
  <c r="X1332" i="2"/>
  <c r="Y1332" i="2" s="1"/>
  <c r="Z1332" i="2" s="1"/>
  <c r="X1371" i="2"/>
  <c r="Y1371" i="2" s="1"/>
  <c r="Z1371" i="2" s="1"/>
  <c r="X1412" i="2"/>
  <c r="Y1412" i="2" s="1"/>
  <c r="Z1412" i="2" s="1"/>
  <c r="X1453" i="2"/>
  <c r="Y1453" i="2" s="1"/>
  <c r="Z1453" i="2" s="1"/>
  <c r="X1534" i="2"/>
  <c r="Y1534" i="2" s="1"/>
  <c r="Z1534" i="2" s="1"/>
  <c r="X1551" i="2"/>
  <c r="Y1551" i="2" s="1"/>
  <c r="Z1551" i="2" s="1"/>
  <c r="X1572" i="2"/>
  <c r="Y1572" i="2" s="1"/>
  <c r="Z1572" i="2" s="1"/>
  <c r="X1574" i="2"/>
  <c r="Y1574" i="2" s="1"/>
  <c r="Z1574" i="2" s="1"/>
  <c r="X1575" i="2"/>
  <c r="Y1575" i="2" s="1"/>
  <c r="Z1575" i="2" s="1"/>
  <c r="X1576" i="2"/>
  <c r="Y1576" i="2" s="1"/>
  <c r="Z1576" i="2" s="1"/>
  <c r="X1580" i="2"/>
  <c r="Y1580" i="2" s="1"/>
  <c r="Z1580" i="2" s="1"/>
  <c r="X1588" i="2"/>
  <c r="Y1588" i="2" s="1"/>
  <c r="Z1588" i="2" s="1"/>
  <c r="X1591" i="2"/>
  <c r="Y1591" i="2" s="1"/>
  <c r="Z1591" i="2" s="1"/>
  <c r="X1599" i="2"/>
  <c r="Y1599" i="2" s="1"/>
  <c r="Z1599" i="2" s="1"/>
  <c r="X1606" i="2"/>
  <c r="Y1606" i="2" s="1"/>
  <c r="Z1606" i="2" s="1"/>
  <c r="X1610" i="2"/>
  <c r="Y1610" i="2" s="1"/>
  <c r="Z1610" i="2" s="1"/>
  <c r="X1614" i="2"/>
  <c r="Y1614" i="2" s="1"/>
  <c r="Z1614" i="2" s="1"/>
  <c r="X1617" i="2"/>
  <c r="Y1617" i="2" s="1"/>
  <c r="Z1617" i="2" s="1"/>
  <c r="X1621" i="2"/>
  <c r="Y1621" i="2" s="1"/>
  <c r="Z1621" i="2" s="1"/>
  <c r="X1640" i="2"/>
  <c r="Y1640" i="2" s="1"/>
  <c r="Z1640" i="2" s="1"/>
  <c r="X1644" i="2"/>
  <c r="Y1644" i="2" s="1"/>
  <c r="Z1644" i="2" s="1"/>
  <c r="X1651" i="2"/>
  <c r="Y1651" i="2" s="1"/>
  <c r="Z1651" i="2" s="1"/>
  <c r="X1654" i="2"/>
  <c r="Y1654" i="2" s="1"/>
  <c r="Z1654" i="2" s="1"/>
  <c r="X1662" i="2"/>
  <c r="Y1662" i="2" s="1"/>
  <c r="Z1662" i="2" s="1"/>
  <c r="X1669" i="2"/>
  <c r="Y1669" i="2" s="1"/>
  <c r="Z1669" i="2" s="1"/>
  <c r="X1678" i="2"/>
  <c r="Y1678" i="2" s="1"/>
  <c r="Z1678" i="2" s="1"/>
  <c r="X1686" i="2"/>
  <c r="Y1686" i="2" s="1"/>
  <c r="Z1686" i="2" s="1"/>
  <c r="X1694" i="2"/>
  <c r="Y1694" i="2" s="1"/>
  <c r="Z1694" i="2" s="1"/>
  <c r="X1702" i="2"/>
  <c r="Y1702" i="2" s="1"/>
  <c r="Z1702" i="2" s="1"/>
  <c r="X1710" i="2"/>
  <c r="Y1710" i="2" s="1"/>
  <c r="Z1710" i="2" s="1"/>
  <c r="X1718" i="2"/>
  <c r="Y1718" i="2" s="1"/>
  <c r="Z1718" i="2" s="1"/>
  <c r="X1726" i="2"/>
  <c r="Y1726" i="2" s="1"/>
  <c r="Z1726" i="2" s="1"/>
  <c r="X1734" i="2"/>
  <c r="Y1734" i="2" s="1"/>
  <c r="Z1734" i="2" s="1"/>
  <c r="X1742" i="2"/>
  <c r="Y1742" i="2" s="1"/>
  <c r="Z1742" i="2" s="1"/>
  <c r="X1750" i="2"/>
  <c r="Y1750" i="2" s="1"/>
  <c r="Z1750" i="2" s="1"/>
  <c r="X1760" i="2"/>
  <c r="Y1760" i="2" s="1"/>
  <c r="Z1760" i="2" s="1"/>
  <c r="X1802" i="2"/>
  <c r="Y1802" i="2" s="1"/>
  <c r="Z1802" i="2" s="1"/>
  <c r="X1806" i="2"/>
  <c r="Y1806" i="2" s="1"/>
  <c r="Z1806" i="2" s="1"/>
  <c r="X1818" i="2"/>
  <c r="Y1818" i="2" s="1"/>
  <c r="Z1818" i="2" s="1"/>
  <c r="X1821" i="2"/>
  <c r="Y1821" i="2" s="1"/>
  <c r="Z1821" i="2" s="1"/>
  <c r="X1834" i="2"/>
  <c r="Y1834" i="2" s="1"/>
  <c r="Z1834" i="2" s="1"/>
  <c r="X1837" i="2"/>
  <c r="Y1837" i="2" s="1"/>
  <c r="Z1837" i="2" s="1"/>
  <c r="X1845" i="2"/>
  <c r="Y1845" i="2" s="1"/>
  <c r="Z1845" i="2" s="1"/>
  <c r="X1853" i="2"/>
  <c r="Y1853" i="2" s="1"/>
  <c r="Z1853" i="2" s="1"/>
  <c r="X1869" i="2"/>
  <c r="Y1869" i="2" s="1"/>
  <c r="Z1869" i="2" s="1"/>
  <c r="X1875" i="2"/>
  <c r="Y1875" i="2" s="1"/>
  <c r="Z1875" i="2" s="1"/>
  <c r="X1878" i="2"/>
  <c r="Y1878" i="2" s="1"/>
  <c r="Z1878" i="2" s="1"/>
  <c r="X1887" i="2"/>
  <c r="Y1887" i="2" s="1"/>
  <c r="Z1887" i="2" s="1"/>
  <c r="X1899" i="2"/>
  <c r="Y1899" i="2" s="1"/>
  <c r="Z1899" i="2" s="1"/>
  <c r="X1902" i="2"/>
  <c r="Y1902" i="2" s="1"/>
  <c r="Z1902" i="2" s="1"/>
  <c r="X1922" i="2"/>
  <c r="Y1922" i="2" s="1"/>
  <c r="Z1922" i="2" s="1"/>
  <c r="X1925" i="2"/>
  <c r="Y1925" i="2" s="1"/>
  <c r="Z1925" i="2" s="1"/>
  <c r="X1932" i="2"/>
  <c r="Y1932" i="2" s="1"/>
  <c r="Z1932" i="2" s="1"/>
  <c r="X1960" i="2"/>
  <c r="Y1960" i="2" s="1"/>
  <c r="Z1960" i="2" s="1"/>
  <c r="X1976" i="2"/>
  <c r="Y1976" i="2" s="1"/>
  <c r="Z1976" i="2" s="1"/>
  <c r="X1992" i="2"/>
  <c r="Y1992" i="2" s="1"/>
  <c r="Z1992" i="2" s="1"/>
  <c r="X854" i="2"/>
  <c r="Y854" i="2" s="1"/>
  <c r="Z854" i="2" s="1"/>
  <c r="X1001" i="2"/>
  <c r="Y1001" i="2" s="1"/>
  <c r="Z1001" i="2" s="1"/>
  <c r="X1118" i="2"/>
  <c r="Y1118" i="2" s="1"/>
  <c r="Z1118" i="2" s="1"/>
  <c r="X1154" i="2"/>
  <c r="Y1154" i="2" s="1"/>
  <c r="Z1154" i="2" s="1"/>
  <c r="X1218" i="2"/>
  <c r="Y1218" i="2" s="1"/>
  <c r="Z1218" i="2" s="1"/>
  <c r="X1354" i="2"/>
  <c r="Y1354" i="2" s="1"/>
  <c r="Z1354" i="2" s="1"/>
  <c r="X1417" i="2"/>
  <c r="Y1417" i="2" s="1"/>
  <c r="Z1417" i="2" s="1"/>
  <c r="X1435" i="2"/>
  <c r="Y1435" i="2" s="1"/>
  <c r="Z1435" i="2" s="1"/>
  <c r="X1440" i="2"/>
  <c r="Y1440" i="2" s="1"/>
  <c r="Z1440" i="2" s="1"/>
  <c r="X1476" i="2"/>
  <c r="Y1476" i="2" s="1"/>
  <c r="Z1476" i="2" s="1"/>
  <c r="X1505" i="2"/>
  <c r="Y1505" i="2" s="1"/>
  <c r="Z1505" i="2" s="1"/>
  <c r="X1510" i="2"/>
  <c r="Y1510" i="2" s="1"/>
  <c r="Z1510" i="2" s="1"/>
  <c r="X1517" i="2"/>
  <c r="Y1517" i="2" s="1"/>
  <c r="Z1517" i="2" s="1"/>
  <c r="X1522" i="2"/>
  <c r="Y1522" i="2" s="1"/>
  <c r="Z1522" i="2" s="1"/>
  <c r="X1546" i="2"/>
  <c r="Y1546" i="2" s="1"/>
  <c r="Z1546" i="2" s="1"/>
  <c r="X1571" i="2"/>
  <c r="Y1571" i="2" s="1"/>
  <c r="Z1571" i="2" s="1"/>
  <c r="X1573" i="2"/>
  <c r="Y1573" i="2" s="1"/>
  <c r="Z1573" i="2" s="1"/>
  <c r="X1577" i="2"/>
  <c r="Y1577" i="2" s="1"/>
  <c r="Z1577" i="2" s="1"/>
  <c r="X1584" i="2"/>
  <c r="Y1584" i="2" s="1"/>
  <c r="Z1584" i="2" s="1"/>
  <c r="X1595" i="2"/>
  <c r="Y1595" i="2" s="1"/>
  <c r="Z1595" i="2" s="1"/>
  <c r="X1603" i="2"/>
  <c r="Y1603" i="2" s="1"/>
  <c r="Z1603" i="2" s="1"/>
  <c r="X1629" i="2"/>
  <c r="Y1629" i="2" s="1"/>
  <c r="Z1629" i="2" s="1"/>
  <c r="X1633" i="2"/>
  <c r="Y1633" i="2" s="1"/>
  <c r="Z1633" i="2" s="1"/>
  <c r="X1641" i="2"/>
  <c r="Y1641" i="2" s="1"/>
  <c r="Z1641" i="2" s="1"/>
  <c r="X1658" i="2"/>
  <c r="Y1658" i="2" s="1"/>
  <c r="Z1658" i="2" s="1"/>
  <c r="X1666" i="2"/>
  <c r="Y1666" i="2" s="1"/>
  <c r="Z1666" i="2" s="1"/>
  <c r="X1674" i="2"/>
  <c r="Y1674" i="2" s="1"/>
  <c r="Z1674" i="2" s="1"/>
  <c r="X1679" i="2"/>
  <c r="Y1679" i="2" s="1"/>
  <c r="Z1679" i="2" s="1"/>
  <c r="X1687" i="2"/>
  <c r="Y1687" i="2" s="1"/>
  <c r="Z1687" i="2" s="1"/>
  <c r="X1695" i="2"/>
  <c r="Y1695" i="2" s="1"/>
  <c r="Z1695" i="2" s="1"/>
  <c r="X1703" i="2"/>
  <c r="Y1703" i="2" s="1"/>
  <c r="Z1703" i="2" s="1"/>
  <c r="X1711" i="2"/>
  <c r="Y1711" i="2" s="1"/>
  <c r="Z1711" i="2" s="1"/>
  <c r="X1719" i="2"/>
  <c r="Y1719" i="2" s="1"/>
  <c r="Z1719" i="2" s="1"/>
  <c r="X1727" i="2"/>
  <c r="Y1727" i="2" s="1"/>
  <c r="Z1727" i="2" s="1"/>
  <c r="X1735" i="2"/>
  <c r="Y1735" i="2" s="1"/>
  <c r="Z1735" i="2" s="1"/>
  <c r="X1743" i="2"/>
  <c r="Y1743" i="2" s="1"/>
  <c r="Z1743" i="2" s="1"/>
  <c r="X1751" i="2"/>
  <c r="Y1751" i="2" s="1"/>
  <c r="Z1751" i="2" s="1"/>
  <c r="X1757" i="2"/>
  <c r="Y1757" i="2" s="1"/>
  <c r="Z1757" i="2" s="1"/>
  <c r="X1761" i="2"/>
  <c r="Y1761" i="2" s="1"/>
  <c r="Z1761" i="2" s="1"/>
  <c r="X1764" i="2"/>
  <c r="Y1764" i="2" s="1"/>
  <c r="Z1764" i="2" s="1"/>
  <c r="X1771" i="2"/>
  <c r="Y1771" i="2" s="1"/>
  <c r="Z1771" i="2" s="1"/>
  <c r="X1778" i="2"/>
  <c r="Y1778" i="2" s="1"/>
  <c r="Z1778" i="2" s="1"/>
  <c r="X1782" i="2"/>
  <c r="Y1782" i="2" s="1"/>
  <c r="Z1782" i="2" s="1"/>
  <c r="X1794" i="2"/>
  <c r="Y1794" i="2" s="1"/>
  <c r="Z1794" i="2" s="1"/>
  <c r="X1798" i="2"/>
  <c r="Y1798" i="2" s="1"/>
  <c r="Z1798" i="2" s="1"/>
  <c r="X1810" i="2"/>
  <c r="Y1810" i="2" s="1"/>
  <c r="Z1810" i="2" s="1"/>
  <c r="X1814" i="2"/>
  <c r="Y1814" i="2" s="1"/>
  <c r="Z1814" i="2" s="1"/>
  <c r="X1822" i="2"/>
  <c r="Y1822" i="2" s="1"/>
  <c r="Z1822" i="2" s="1"/>
  <c r="X1825" i="2"/>
  <c r="Y1825" i="2" s="1"/>
  <c r="Z1825" i="2" s="1"/>
  <c r="X1830" i="2"/>
  <c r="Y1830" i="2" s="1"/>
  <c r="Z1830" i="2" s="1"/>
  <c r="X1838" i="2"/>
  <c r="Y1838" i="2" s="1"/>
  <c r="Z1838" i="2" s="1"/>
  <c r="X1841" i="2"/>
  <c r="Y1841" i="2" s="1"/>
  <c r="Z1841" i="2" s="1"/>
  <c r="X1850" i="2"/>
  <c r="Y1850" i="2" s="1"/>
  <c r="Z1850" i="2" s="1"/>
  <c r="X1854" i="2"/>
  <c r="Y1854" i="2" s="1"/>
  <c r="Z1854" i="2" s="1"/>
  <c r="X1857" i="2"/>
  <c r="Y1857" i="2" s="1"/>
  <c r="Z1857" i="2" s="1"/>
  <c r="X1861" i="2"/>
  <c r="Y1861" i="2" s="1"/>
  <c r="Z1861" i="2" s="1"/>
  <c r="X1863" i="2"/>
  <c r="Y1863" i="2" s="1"/>
  <c r="Z1863" i="2" s="1"/>
  <c r="X1870" i="2"/>
  <c r="Y1870" i="2" s="1"/>
  <c r="Z1870" i="2" s="1"/>
  <c r="X1876" i="2"/>
  <c r="Y1876" i="2" s="1"/>
  <c r="Z1876" i="2" s="1"/>
  <c r="X1882" i="2"/>
  <c r="Y1882" i="2" s="1"/>
  <c r="Z1882" i="2" s="1"/>
  <c r="X1884" i="2"/>
  <c r="Y1884" i="2" s="1"/>
  <c r="Z1884" i="2" s="1"/>
  <c r="X1890" i="2"/>
  <c r="Y1890" i="2" s="1"/>
  <c r="Z1890" i="2" s="1"/>
  <c r="X1896" i="2"/>
  <c r="Y1896" i="2" s="1"/>
  <c r="Z1896" i="2" s="1"/>
  <c r="X1897" i="2"/>
  <c r="Y1897" i="2" s="1"/>
  <c r="Z1897" i="2" s="1"/>
  <c r="X1907" i="2"/>
  <c r="Y1907" i="2" s="1"/>
  <c r="Z1907" i="2" s="1"/>
  <c r="X1910" i="2"/>
  <c r="Y1910" i="2" s="1"/>
  <c r="Z1910" i="2" s="1"/>
  <c r="X1912" i="2"/>
  <c r="Y1912" i="2" s="1"/>
  <c r="Z1912" i="2" s="1"/>
  <c r="X1930" i="2"/>
  <c r="Y1930" i="2" s="1"/>
  <c r="Z1930" i="2" s="1"/>
  <c r="X1935" i="2"/>
  <c r="Y1935" i="2" s="1"/>
  <c r="Z1935" i="2" s="1"/>
  <c r="X1945" i="2"/>
  <c r="Y1945" i="2" s="1"/>
  <c r="Z1945" i="2" s="1"/>
  <c r="X1947" i="2"/>
  <c r="Y1947" i="2" s="1"/>
  <c r="Z1947" i="2" s="1"/>
  <c r="X1950" i="2"/>
  <c r="Y1950" i="2" s="1"/>
  <c r="Z1950" i="2" s="1"/>
  <c r="X1952" i="2"/>
  <c r="Y1952" i="2" s="1"/>
  <c r="Z1952" i="2" s="1"/>
  <c r="X1961" i="2"/>
  <c r="Y1961" i="2" s="1"/>
  <c r="Z1961" i="2" s="1"/>
  <c r="X1967" i="2"/>
  <c r="Y1967" i="2" s="1"/>
  <c r="Z1967" i="2" s="1"/>
  <c r="X1970" i="2"/>
  <c r="Y1970" i="2" s="1"/>
  <c r="Z1970" i="2" s="1"/>
  <c r="X1977" i="2"/>
  <c r="Y1977" i="2" s="1"/>
  <c r="Z1977" i="2" s="1"/>
  <c r="X1983" i="2"/>
  <c r="Y1983" i="2" s="1"/>
  <c r="Z1983" i="2" s="1"/>
  <c r="X1986" i="2"/>
  <c r="Y1986" i="2" s="1"/>
  <c r="Z1986" i="2" s="1"/>
  <c r="X1993" i="2"/>
  <c r="Y1993" i="2" s="1"/>
  <c r="Z1993" i="2" s="1"/>
  <c r="X887" i="2"/>
  <c r="Y887" i="2" s="1"/>
  <c r="Z887" i="2" s="1"/>
  <c r="X1089" i="2"/>
  <c r="Y1089" i="2" s="1"/>
  <c r="Z1089" i="2" s="1"/>
  <c r="X1178" i="2"/>
  <c r="Y1178" i="2" s="1"/>
  <c r="Z1178" i="2" s="1"/>
  <c r="X1197" i="2"/>
  <c r="Y1197" i="2" s="1"/>
  <c r="Z1197" i="2" s="1"/>
  <c r="X1289" i="2"/>
  <c r="Y1289" i="2" s="1"/>
  <c r="Z1289" i="2" s="1"/>
  <c r="X1350" i="2"/>
  <c r="Y1350" i="2" s="1"/>
  <c r="Z1350" i="2" s="1"/>
  <c r="X1468" i="2"/>
  <c r="Y1468" i="2" s="1"/>
  <c r="Z1468" i="2" s="1"/>
  <c r="X1519" i="2"/>
  <c r="Y1519" i="2" s="1"/>
  <c r="Z1519" i="2" s="1"/>
  <c r="X1531" i="2"/>
  <c r="Y1531" i="2" s="1"/>
  <c r="Z1531" i="2" s="1"/>
  <c r="X1548" i="2"/>
  <c r="Y1548" i="2" s="1"/>
  <c r="Z1548" i="2" s="1"/>
  <c r="X1560" i="2"/>
  <c r="Y1560" i="2" s="1"/>
  <c r="Z1560" i="2" s="1"/>
  <c r="X1561" i="2"/>
  <c r="Y1561" i="2" s="1"/>
  <c r="Z1561" i="2" s="1"/>
  <c r="X1569" i="2"/>
  <c r="Y1569" i="2" s="1"/>
  <c r="Z1569" i="2" s="1"/>
  <c r="X1592" i="2"/>
  <c r="Y1592" i="2" s="1"/>
  <c r="Z1592" i="2" s="1"/>
  <c r="X1604" i="2"/>
  <c r="Y1604" i="2" s="1"/>
  <c r="Z1604" i="2" s="1"/>
  <c r="X1607" i="2"/>
  <c r="Y1607" i="2" s="1"/>
  <c r="Z1607" i="2" s="1"/>
  <c r="X1611" i="2"/>
  <c r="Y1611" i="2" s="1"/>
  <c r="Z1611" i="2" s="1"/>
  <c r="X1615" i="2"/>
  <c r="Y1615" i="2" s="1"/>
  <c r="Z1615" i="2" s="1"/>
  <c r="X1618" i="2"/>
  <c r="Y1618" i="2" s="1"/>
  <c r="Z1618" i="2" s="1"/>
  <c r="X1622" i="2"/>
  <c r="Y1622" i="2" s="1"/>
  <c r="Z1622" i="2" s="1"/>
  <c r="X1626" i="2"/>
  <c r="Y1626" i="2" s="1"/>
  <c r="Z1626" i="2" s="1"/>
  <c r="X1630" i="2"/>
  <c r="Y1630" i="2" s="1"/>
  <c r="Z1630" i="2" s="1"/>
  <c r="X1637" i="2"/>
  <c r="Y1637" i="2" s="1"/>
  <c r="Z1637" i="2" s="1"/>
  <c r="X1655" i="2"/>
  <c r="Y1655" i="2" s="1"/>
  <c r="Z1655" i="2" s="1"/>
  <c r="X1667" i="2"/>
  <c r="Y1667" i="2" s="1"/>
  <c r="Z1667" i="2" s="1"/>
  <c r="X1670" i="2"/>
  <c r="Y1670" i="2" s="1"/>
  <c r="Z1670" i="2" s="1"/>
  <c r="X1680" i="2"/>
  <c r="Y1680" i="2" s="1"/>
  <c r="Z1680" i="2" s="1"/>
  <c r="X1688" i="2"/>
  <c r="Y1688" i="2" s="1"/>
  <c r="Z1688" i="2" s="1"/>
  <c r="X1696" i="2"/>
  <c r="Y1696" i="2" s="1"/>
  <c r="Z1696" i="2" s="1"/>
  <c r="X1704" i="2"/>
  <c r="Y1704" i="2" s="1"/>
  <c r="Z1704" i="2" s="1"/>
  <c r="X1712" i="2"/>
  <c r="Y1712" i="2" s="1"/>
  <c r="Z1712" i="2" s="1"/>
  <c r="X1720" i="2"/>
  <c r="Y1720" i="2" s="1"/>
  <c r="Z1720" i="2" s="1"/>
  <c r="X1728" i="2"/>
  <c r="Y1728" i="2" s="1"/>
  <c r="Z1728" i="2" s="1"/>
  <c r="X1736" i="2"/>
  <c r="Y1736" i="2" s="1"/>
  <c r="Z1736" i="2" s="1"/>
  <c r="X1744" i="2"/>
  <c r="Y1744" i="2" s="1"/>
  <c r="Z1744" i="2" s="1"/>
  <c r="X1752" i="2"/>
  <c r="Y1752" i="2" s="1"/>
  <c r="Z1752" i="2" s="1"/>
  <c r="X1120" i="2"/>
  <c r="Y1120" i="2" s="1"/>
  <c r="Z1120" i="2" s="1"/>
  <c r="X1170" i="2"/>
  <c r="Y1170" i="2" s="1"/>
  <c r="Z1170" i="2" s="1"/>
  <c r="X1209" i="2"/>
  <c r="Y1209" i="2" s="1"/>
  <c r="Z1209" i="2" s="1"/>
  <c r="X1231" i="2"/>
  <c r="Y1231" i="2" s="1"/>
  <c r="Z1231" i="2" s="1"/>
  <c r="X1285" i="2"/>
  <c r="Y1285" i="2" s="1"/>
  <c r="Z1285" i="2" s="1"/>
  <c r="X1296" i="2"/>
  <c r="Y1296" i="2" s="1"/>
  <c r="Z1296" i="2" s="1"/>
  <c r="X1446" i="2"/>
  <c r="Y1446" i="2" s="1"/>
  <c r="Z1446" i="2" s="1"/>
  <c r="X1469" i="2"/>
  <c r="Y1469" i="2" s="1"/>
  <c r="Z1469" i="2" s="1"/>
  <c r="X1492" i="2"/>
  <c r="Y1492" i="2" s="1"/>
  <c r="Z1492" i="2" s="1"/>
  <c r="X1516" i="2"/>
  <c r="Y1516" i="2" s="1"/>
  <c r="Z1516" i="2" s="1"/>
  <c r="X1521" i="2"/>
  <c r="Y1521" i="2" s="1"/>
  <c r="Z1521" i="2" s="1"/>
  <c r="X1528" i="2"/>
  <c r="Y1528" i="2" s="1"/>
  <c r="Z1528" i="2" s="1"/>
  <c r="X1545" i="2"/>
  <c r="Y1545" i="2" s="1"/>
  <c r="Z1545" i="2" s="1"/>
  <c r="X1566" i="2"/>
  <c r="Y1566" i="2" s="1"/>
  <c r="Z1566" i="2" s="1"/>
  <c r="X1567" i="2"/>
  <c r="Y1567" i="2" s="1"/>
  <c r="Z1567" i="2" s="1"/>
  <c r="X1578" i="2"/>
  <c r="Y1578" i="2" s="1"/>
  <c r="Z1578" i="2" s="1"/>
  <c r="X1582" i="2"/>
  <c r="Y1582" i="2" s="1"/>
  <c r="Z1582" i="2" s="1"/>
  <c r="X1585" i="2"/>
  <c r="Y1585" i="2" s="1"/>
  <c r="Z1585" i="2" s="1"/>
  <c r="X1589" i="2"/>
  <c r="Y1589" i="2" s="1"/>
  <c r="Z1589" i="2" s="1"/>
  <c r="X1608" i="2"/>
  <c r="Y1608" i="2" s="1"/>
  <c r="Z1608" i="2" s="1"/>
  <c r="X1612" i="2"/>
  <c r="Y1612" i="2" s="1"/>
  <c r="Z1612" i="2" s="1"/>
  <c r="X1620" i="2"/>
  <c r="Y1620" i="2" s="1"/>
  <c r="Z1620" i="2" s="1"/>
  <c r="X1623" i="2"/>
  <c r="Y1623" i="2" s="1"/>
  <c r="Z1623" i="2" s="1"/>
  <c r="X1631" i="2"/>
  <c r="Y1631" i="2" s="1"/>
  <c r="Z1631" i="2" s="1"/>
  <c r="X1638" i="2"/>
  <c r="Y1638" i="2" s="1"/>
  <c r="Z1638" i="2" s="1"/>
  <c r="X1642" i="2"/>
  <c r="Y1642" i="2" s="1"/>
  <c r="Z1642" i="2" s="1"/>
  <c r="X1646" i="2"/>
  <c r="Y1646" i="2" s="1"/>
  <c r="Z1646" i="2" s="1"/>
  <c r="X1648" i="2"/>
  <c r="Y1648" i="2" s="1"/>
  <c r="Z1648" i="2" s="1"/>
  <c r="X1652" i="2"/>
  <c r="Y1652" i="2" s="1"/>
  <c r="Z1652" i="2" s="1"/>
  <c r="X1671" i="2"/>
  <c r="Y1671" i="2" s="1"/>
  <c r="Z1671" i="2" s="1"/>
  <c r="X1682" i="2"/>
  <c r="Y1682" i="2" s="1"/>
  <c r="Z1682" i="2" s="1"/>
  <c r="X1690" i="2"/>
  <c r="Y1690" i="2" s="1"/>
  <c r="Z1690" i="2" s="1"/>
  <c r="X1698" i="2"/>
  <c r="Y1698" i="2" s="1"/>
  <c r="Z1698" i="2" s="1"/>
  <c r="X1706" i="2"/>
  <c r="Y1706" i="2" s="1"/>
  <c r="Z1706" i="2" s="1"/>
  <c r="X1714" i="2"/>
  <c r="Y1714" i="2" s="1"/>
  <c r="Z1714" i="2" s="1"/>
  <c r="X1722" i="2"/>
  <c r="Y1722" i="2" s="1"/>
  <c r="Z1722" i="2" s="1"/>
  <c r="X1730" i="2"/>
  <c r="Y1730" i="2" s="1"/>
  <c r="Z1730" i="2" s="1"/>
  <c r="X1738" i="2"/>
  <c r="Y1738" i="2" s="1"/>
  <c r="Z1738" i="2" s="1"/>
  <c r="X1746" i="2"/>
  <c r="Y1746" i="2" s="1"/>
  <c r="Z1746" i="2" s="1"/>
  <c r="X1754" i="2"/>
  <c r="Y1754" i="2" s="1"/>
  <c r="Z1754" i="2" s="1"/>
  <c r="X1758" i="2"/>
  <c r="Y1758" i="2" s="1"/>
  <c r="Z1758" i="2" s="1"/>
  <c r="X1769" i="2"/>
  <c r="Y1769" i="2" s="1"/>
  <c r="Z1769" i="2" s="1"/>
  <c r="X1772" i="2"/>
  <c r="Y1772" i="2" s="1"/>
  <c r="Z1772" i="2" s="1"/>
  <c r="X1776" i="2"/>
  <c r="Y1776" i="2" s="1"/>
  <c r="Z1776" i="2" s="1"/>
  <c r="X1780" i="2"/>
  <c r="Y1780" i="2" s="1"/>
  <c r="Z1780" i="2" s="1"/>
  <c r="X1783" i="2"/>
  <c r="Y1783" i="2" s="1"/>
  <c r="Z1783" i="2" s="1"/>
  <c r="X1788" i="2"/>
  <c r="Y1788" i="2" s="1"/>
  <c r="Z1788" i="2" s="1"/>
  <c r="X1792" i="2"/>
  <c r="Y1792" i="2" s="1"/>
  <c r="Z1792" i="2" s="1"/>
  <c r="X1796" i="2"/>
  <c r="Y1796" i="2" s="1"/>
  <c r="Z1796" i="2" s="1"/>
  <c r="X1799" i="2"/>
  <c r="Y1799" i="2" s="1"/>
  <c r="Z1799" i="2" s="1"/>
  <c r="X1803" i="2"/>
  <c r="Y1803" i="2" s="1"/>
  <c r="Z1803" i="2" s="1"/>
  <c r="X1812" i="2"/>
  <c r="Y1812" i="2" s="1"/>
  <c r="Z1812" i="2" s="1"/>
  <c r="X1815" i="2"/>
  <c r="Y1815" i="2" s="1"/>
  <c r="Z1815" i="2" s="1"/>
  <c r="X1819" i="2"/>
  <c r="Y1819" i="2" s="1"/>
  <c r="Z1819" i="2" s="1"/>
  <c r="X1823" i="2"/>
  <c r="Y1823" i="2" s="1"/>
  <c r="Z1823" i="2" s="1"/>
  <c r="X1827" i="2"/>
  <c r="Y1827" i="2" s="1"/>
  <c r="Z1827" i="2" s="1"/>
  <c r="X1831" i="2"/>
  <c r="Y1831" i="2" s="1"/>
  <c r="Z1831" i="2" s="1"/>
  <c r="X1835" i="2"/>
  <c r="Y1835" i="2" s="1"/>
  <c r="Z1835" i="2" s="1"/>
  <c r="X1839" i="2"/>
  <c r="Y1839" i="2" s="1"/>
  <c r="Z1839" i="2" s="1"/>
  <c r="X1855" i="2"/>
  <c r="Y1855" i="2" s="1"/>
  <c r="Z1855" i="2" s="1"/>
  <c r="X1864" i="2"/>
  <c r="Y1864" i="2" s="1"/>
  <c r="Z1864" i="2" s="1"/>
  <c r="X1865" i="2"/>
  <c r="Y1865" i="2" s="1"/>
  <c r="Z1865" i="2" s="1"/>
  <c r="X1871" i="2"/>
  <c r="Y1871" i="2" s="1"/>
  <c r="Z1871" i="2" s="1"/>
  <c r="X1885" i="2"/>
  <c r="Y1885" i="2" s="1"/>
  <c r="Z1885" i="2" s="1"/>
  <c r="X1892" i="2"/>
  <c r="Y1892" i="2" s="1"/>
  <c r="Z1892" i="2" s="1"/>
  <c r="X1908" i="2"/>
  <c r="Y1908" i="2" s="1"/>
  <c r="Z1908" i="2" s="1"/>
  <c r="X1921" i="2"/>
  <c r="Y1921" i="2" s="1"/>
  <c r="Z1921" i="2" s="1"/>
  <c r="X1923" i="2"/>
  <c r="Y1923" i="2" s="1"/>
  <c r="Z1923" i="2" s="1"/>
  <c r="X1941" i="2"/>
  <c r="Y1941" i="2" s="1"/>
  <c r="Z1941" i="2" s="1"/>
  <c r="X1948" i="2"/>
  <c r="Y1948" i="2" s="1"/>
  <c r="Z1948" i="2" s="1"/>
  <c r="X1084" i="2"/>
  <c r="Y1084" i="2" s="1"/>
  <c r="Z1084" i="2" s="1"/>
  <c r="X1225" i="2"/>
  <c r="Y1225" i="2" s="1"/>
  <c r="Z1225" i="2" s="1"/>
  <c r="X1334" i="2"/>
  <c r="Y1334" i="2" s="1"/>
  <c r="Z1334" i="2" s="1"/>
  <c r="X1514" i="2"/>
  <c r="Y1514" i="2" s="1"/>
  <c r="Z1514" i="2" s="1"/>
  <c r="X1555" i="2"/>
  <c r="Y1555" i="2" s="1"/>
  <c r="Z1555" i="2" s="1"/>
  <c r="X1593" i="2"/>
  <c r="Y1593" i="2" s="1"/>
  <c r="Z1593" i="2" s="1"/>
  <c r="X1596" i="2"/>
  <c r="Y1596" i="2" s="1"/>
  <c r="Z1596" i="2" s="1"/>
  <c r="X1634" i="2"/>
  <c r="Y1634" i="2" s="1"/>
  <c r="Z1634" i="2" s="1"/>
  <c r="X1681" i="2"/>
  <c r="Y1681" i="2" s="1"/>
  <c r="Z1681" i="2" s="1"/>
  <c r="X1713" i="2"/>
  <c r="Y1713" i="2" s="1"/>
  <c r="Z1713" i="2" s="1"/>
  <c r="X1745" i="2"/>
  <c r="Y1745" i="2" s="1"/>
  <c r="Z1745" i="2" s="1"/>
  <c r="X1906" i="2"/>
  <c r="Y1906" i="2" s="1"/>
  <c r="Z1906" i="2" s="1"/>
  <c r="X1929" i="2"/>
  <c r="Y1929" i="2" s="1"/>
  <c r="Z1929" i="2" s="1"/>
  <c r="X1933" i="2"/>
  <c r="Y1933" i="2" s="1"/>
  <c r="Z1933" i="2" s="1"/>
  <c r="X1946" i="2"/>
  <c r="Y1946" i="2" s="1"/>
  <c r="Z1946" i="2" s="1"/>
  <c r="X1974" i="2"/>
  <c r="Y1974" i="2" s="1"/>
  <c r="Z1974" i="2" s="1"/>
  <c r="X1980" i="2"/>
  <c r="Y1980" i="2" s="1"/>
  <c r="Z1980" i="2" s="1"/>
  <c r="X1996" i="2"/>
  <c r="Y1996" i="2" s="1"/>
  <c r="Z1996" i="2" s="1"/>
  <c r="X2006" i="2"/>
  <c r="Y2006" i="2" s="1"/>
  <c r="Z2006" i="2" s="1"/>
  <c r="X2012" i="2"/>
  <c r="Y2012" i="2" s="1"/>
  <c r="Z2012" i="2" s="1"/>
  <c r="X2022" i="2"/>
  <c r="Y2022" i="2" s="1"/>
  <c r="Z2022" i="2" s="1"/>
  <c r="X2028" i="2"/>
  <c r="Y2028" i="2" s="1"/>
  <c r="Z2028" i="2" s="1"/>
  <c r="X2038" i="2"/>
  <c r="Y2038" i="2" s="1"/>
  <c r="Z2038" i="2" s="1"/>
  <c r="X2044" i="2"/>
  <c r="Y2044" i="2" s="1"/>
  <c r="Z2044" i="2" s="1"/>
  <c r="X2054" i="2"/>
  <c r="Y2054" i="2" s="1"/>
  <c r="Z2054" i="2" s="1"/>
  <c r="X2060" i="2"/>
  <c r="Y2060" i="2" s="1"/>
  <c r="Z2060" i="2" s="1"/>
  <c r="X2070" i="2"/>
  <c r="Y2070" i="2" s="1"/>
  <c r="Z2070" i="2" s="1"/>
  <c r="X2076" i="2"/>
  <c r="Y2076" i="2" s="1"/>
  <c r="Z2076" i="2" s="1"/>
  <c r="X2086" i="2"/>
  <c r="Y2086" i="2" s="1"/>
  <c r="Z2086" i="2" s="1"/>
  <c r="X2092" i="2"/>
  <c r="Y2092" i="2" s="1"/>
  <c r="Z2092" i="2" s="1"/>
  <c r="X2095" i="2"/>
  <c r="Y2095" i="2" s="1"/>
  <c r="Z2095" i="2" s="1"/>
  <c r="X2098" i="2"/>
  <c r="Y2098" i="2" s="1"/>
  <c r="Z2098" i="2" s="1"/>
  <c r="X2105" i="2"/>
  <c r="Y2105" i="2" s="1"/>
  <c r="Z2105" i="2" s="1"/>
  <c r="X2120" i="2"/>
  <c r="Y2120" i="2" s="1"/>
  <c r="Z2120" i="2" s="1"/>
  <c r="X2132" i="2"/>
  <c r="Y2132" i="2" s="1"/>
  <c r="Z2132" i="2" s="1"/>
  <c r="X2135" i="2"/>
  <c r="Y2135" i="2" s="1"/>
  <c r="Z2135" i="2" s="1"/>
  <c r="X2139" i="2"/>
  <c r="Y2139" i="2" s="1"/>
  <c r="Z2139" i="2" s="1"/>
  <c r="X2145" i="2"/>
  <c r="Y2145" i="2" s="1"/>
  <c r="Z2145" i="2" s="1"/>
  <c r="X2157" i="2"/>
  <c r="Y2157" i="2" s="1"/>
  <c r="Z2157" i="2" s="1"/>
  <c r="X2160" i="2"/>
  <c r="Y2160" i="2" s="1"/>
  <c r="Z2160" i="2" s="1"/>
  <c r="X2163" i="2"/>
  <c r="Y2163" i="2" s="1"/>
  <c r="Z2163" i="2" s="1"/>
  <c r="X2166" i="2"/>
  <c r="Y2166" i="2" s="1"/>
  <c r="Z2166" i="2" s="1"/>
  <c r="X2172" i="2"/>
  <c r="Y2172" i="2" s="1"/>
  <c r="Z2172" i="2" s="1"/>
  <c r="X2178" i="2"/>
  <c r="Y2178" i="2" s="1"/>
  <c r="Z2178" i="2" s="1"/>
  <c r="X2199" i="2"/>
  <c r="Y2199" i="2" s="1"/>
  <c r="Z2199" i="2" s="1"/>
  <c r="X2202" i="2"/>
  <c r="Y2202" i="2" s="1"/>
  <c r="Z2202" i="2" s="1"/>
  <c r="X2207" i="2"/>
  <c r="Y2207" i="2" s="1"/>
  <c r="Z2207" i="2" s="1"/>
  <c r="X2224" i="2"/>
  <c r="Y2224" i="2" s="1"/>
  <c r="Z2224" i="2" s="1"/>
  <c r="X2227" i="2"/>
  <c r="Y2227" i="2" s="1"/>
  <c r="Z2227" i="2" s="1"/>
  <c r="X2235" i="2"/>
  <c r="Y2235" i="2" s="1"/>
  <c r="Z2235" i="2" s="1"/>
  <c r="X2241" i="2"/>
  <c r="Y2241" i="2" s="1"/>
  <c r="Z2241" i="2" s="1"/>
  <c r="X2244" i="2"/>
  <c r="Y2244" i="2" s="1"/>
  <c r="Z2244" i="2" s="1"/>
  <c r="X2276" i="2"/>
  <c r="Y2276" i="2" s="1"/>
  <c r="Z2276" i="2" s="1"/>
  <c r="X2284" i="2"/>
  <c r="Y2284" i="2" s="1"/>
  <c r="Z2284" i="2" s="1"/>
  <c r="X2287" i="2"/>
  <c r="Y2287" i="2" s="1"/>
  <c r="Z2287" i="2" s="1"/>
  <c r="X2292" i="2"/>
  <c r="Y2292" i="2" s="1"/>
  <c r="Z2292" i="2" s="1"/>
  <c r="X2295" i="2"/>
  <c r="Y2295" i="2" s="1"/>
  <c r="Z2295" i="2" s="1"/>
  <c r="X2298" i="2"/>
  <c r="Y2298" i="2" s="1"/>
  <c r="Z2298" i="2" s="1"/>
  <c r="X2301" i="2"/>
  <c r="Y2301" i="2" s="1"/>
  <c r="Z2301" i="2" s="1"/>
  <c r="X2318" i="2"/>
  <c r="Y2318" i="2" s="1"/>
  <c r="Z2318" i="2" s="1"/>
  <c r="X2335" i="2"/>
  <c r="Y2335" i="2" s="1"/>
  <c r="Z2335" i="2" s="1"/>
  <c r="X2341" i="2"/>
  <c r="Y2341" i="2" s="1"/>
  <c r="Z2341" i="2" s="1"/>
  <c r="X2345" i="2"/>
  <c r="Y2345" i="2" s="1"/>
  <c r="Z2345" i="2" s="1"/>
  <c r="X2348" i="2"/>
  <c r="Y2348" i="2" s="1"/>
  <c r="Z2348" i="2" s="1"/>
  <c r="X2358" i="2"/>
  <c r="Y2358" i="2" s="1"/>
  <c r="Z2358" i="2" s="1"/>
  <c r="X2368" i="2"/>
  <c r="Y2368" i="2" s="1"/>
  <c r="Z2368" i="2" s="1"/>
  <c r="X2371" i="2"/>
  <c r="Y2371" i="2" s="1"/>
  <c r="Z2371" i="2" s="1"/>
  <c r="X2378" i="2"/>
  <c r="Y2378" i="2" s="1"/>
  <c r="Z2378" i="2" s="1"/>
  <c r="X2391" i="2"/>
  <c r="Y2391" i="2" s="1"/>
  <c r="Z2391" i="2" s="1"/>
  <c r="X2398" i="2"/>
  <c r="Y2398" i="2" s="1"/>
  <c r="Z2398" i="2" s="1"/>
  <c r="X2401" i="2"/>
  <c r="Y2401" i="2" s="1"/>
  <c r="Z2401" i="2" s="1"/>
  <c r="X836" i="2"/>
  <c r="Y836" i="2" s="1"/>
  <c r="Z836" i="2" s="1"/>
  <c r="X1357" i="2"/>
  <c r="Y1357" i="2" s="1"/>
  <c r="Z1357" i="2" s="1"/>
  <c r="X1609" i="2"/>
  <c r="Y1609" i="2" s="1"/>
  <c r="Z1609" i="2" s="1"/>
  <c r="X1699" i="2"/>
  <c r="Y1699" i="2" s="1"/>
  <c r="Z1699" i="2" s="1"/>
  <c r="X1731" i="2"/>
  <c r="Y1731" i="2" s="1"/>
  <c r="Z1731" i="2" s="1"/>
  <c r="X1784" i="2"/>
  <c r="Y1784" i="2" s="1"/>
  <c r="Z1784" i="2" s="1"/>
  <c r="X1918" i="2"/>
  <c r="Y1918" i="2" s="1"/>
  <c r="Z1918" i="2" s="1"/>
  <c r="X1931" i="2"/>
  <c r="Y1931" i="2" s="1"/>
  <c r="Z1931" i="2" s="1"/>
  <c r="X1958" i="2"/>
  <c r="Y1958" i="2" s="1"/>
  <c r="Z1958" i="2" s="1"/>
  <c r="X1964" i="2"/>
  <c r="Y1964" i="2" s="1"/>
  <c r="Z1964" i="2" s="1"/>
  <c r="X1971" i="2"/>
  <c r="Y1971" i="2" s="1"/>
  <c r="Z1971" i="2" s="1"/>
  <c r="X1997" i="2"/>
  <c r="Y1997" i="2" s="1"/>
  <c r="Z1997" i="2" s="1"/>
  <c r="X2003" i="2"/>
  <c r="Y2003" i="2" s="1"/>
  <c r="Z2003" i="2" s="1"/>
  <c r="X2013" i="2"/>
  <c r="Y2013" i="2" s="1"/>
  <c r="Z2013" i="2" s="1"/>
  <c r="X2019" i="2"/>
  <c r="Y2019" i="2" s="1"/>
  <c r="Z2019" i="2" s="1"/>
  <c r="X2029" i="2"/>
  <c r="Y2029" i="2" s="1"/>
  <c r="Z2029" i="2" s="1"/>
  <c r="X2035" i="2"/>
  <c r="Y2035" i="2" s="1"/>
  <c r="Z2035" i="2" s="1"/>
  <c r="X2045" i="2"/>
  <c r="Y2045" i="2" s="1"/>
  <c r="Z2045" i="2" s="1"/>
  <c r="X2051" i="2"/>
  <c r="Y2051" i="2" s="1"/>
  <c r="Z2051" i="2" s="1"/>
  <c r="X2061" i="2"/>
  <c r="Y2061" i="2" s="1"/>
  <c r="Z2061" i="2" s="1"/>
  <c r="X2067" i="2"/>
  <c r="Y2067" i="2" s="1"/>
  <c r="Z2067" i="2" s="1"/>
  <c r="X2077" i="2"/>
  <c r="Y2077" i="2" s="1"/>
  <c r="Z2077" i="2" s="1"/>
  <c r="X2083" i="2"/>
  <c r="Y2083" i="2" s="1"/>
  <c r="Z2083" i="2" s="1"/>
  <c r="X2093" i="2"/>
  <c r="Y2093" i="2" s="1"/>
  <c r="Z2093" i="2" s="1"/>
  <c r="X2096" i="2"/>
  <c r="Y2096" i="2" s="1"/>
  <c r="Z2096" i="2" s="1"/>
  <c r="X2099" i="2"/>
  <c r="Y2099" i="2" s="1"/>
  <c r="Z2099" i="2" s="1"/>
  <c r="X2102" i="2"/>
  <c r="Y2102" i="2" s="1"/>
  <c r="Z2102" i="2" s="1"/>
  <c r="X2108" i="2"/>
  <c r="Y2108" i="2" s="1"/>
  <c r="Z2108" i="2" s="1"/>
  <c r="X2114" i="2"/>
  <c r="Y2114" i="2" s="1"/>
  <c r="Z2114" i="2" s="1"/>
  <c r="X2133" i="2"/>
  <c r="Y2133" i="2" s="1"/>
  <c r="Z2133" i="2" s="1"/>
  <c r="X2136" i="2"/>
  <c r="Y2136" i="2" s="1"/>
  <c r="Z2136" i="2" s="1"/>
  <c r="X2142" i="2"/>
  <c r="Y2142" i="2" s="1"/>
  <c r="Z2142" i="2" s="1"/>
  <c r="X2148" i="2"/>
  <c r="Y2148" i="2" s="1"/>
  <c r="Z2148" i="2" s="1"/>
  <c r="X2151" i="2"/>
  <c r="Y2151" i="2" s="1"/>
  <c r="Z2151" i="2" s="1"/>
  <c r="X2175" i="2"/>
  <c r="Y2175" i="2" s="1"/>
  <c r="Z2175" i="2" s="1"/>
  <c r="X2179" i="2"/>
  <c r="Y2179" i="2" s="1"/>
  <c r="Z2179" i="2" s="1"/>
  <c r="X2182" i="2"/>
  <c r="Y2182" i="2" s="1"/>
  <c r="Z2182" i="2" s="1"/>
  <c r="X2185" i="2"/>
  <c r="Y2185" i="2" s="1"/>
  <c r="Z2185" i="2" s="1"/>
  <c r="X2197" i="2"/>
  <c r="Y2197" i="2" s="1"/>
  <c r="Z2197" i="2" s="1"/>
  <c r="X2205" i="2"/>
  <c r="Y2205" i="2" s="1"/>
  <c r="Z2205" i="2" s="1"/>
  <c r="X2213" i="2"/>
  <c r="Y2213" i="2" s="1"/>
  <c r="Z2213" i="2" s="1"/>
  <c r="X2216" i="2"/>
  <c r="Y2216" i="2" s="1"/>
  <c r="Z2216" i="2" s="1"/>
  <c r="X2222" i="2"/>
  <c r="Y2222" i="2" s="1"/>
  <c r="Z2222" i="2" s="1"/>
  <c r="X2230" i="2"/>
  <c r="Y2230" i="2" s="1"/>
  <c r="Z2230" i="2" s="1"/>
  <c r="X2233" i="2"/>
  <c r="Y2233" i="2" s="1"/>
  <c r="Z2233" i="2" s="1"/>
  <c r="X2252" i="2"/>
  <c r="Y2252" i="2" s="1"/>
  <c r="Z2252" i="2" s="1"/>
  <c r="X2255" i="2"/>
  <c r="Y2255" i="2" s="1"/>
  <c r="Z2255" i="2" s="1"/>
  <c r="X2260" i="2"/>
  <c r="Y2260" i="2" s="1"/>
  <c r="Z2260" i="2" s="1"/>
  <c r="X2263" i="2"/>
  <c r="Y2263" i="2" s="1"/>
  <c r="Z2263" i="2" s="1"/>
  <c r="X2266" i="2"/>
  <c r="Y2266" i="2" s="1"/>
  <c r="Z2266" i="2" s="1"/>
  <c r="X2268" i="2"/>
  <c r="Y2268" i="2" s="1"/>
  <c r="Z2268" i="2" s="1"/>
  <c r="X2271" i="2"/>
  <c r="Y2271" i="2" s="1"/>
  <c r="Z2271" i="2" s="1"/>
  <c r="X2274" i="2"/>
  <c r="Y2274" i="2" s="1"/>
  <c r="Z2274" i="2" s="1"/>
  <c r="X2279" i="2"/>
  <c r="Y2279" i="2" s="1"/>
  <c r="Z2279" i="2" s="1"/>
  <c r="X2282" i="2"/>
  <c r="Y2282" i="2" s="1"/>
  <c r="Z2282" i="2" s="1"/>
  <c r="X2290" i="2"/>
  <c r="Y2290" i="2" s="1"/>
  <c r="Z2290" i="2" s="1"/>
  <c r="X2302" i="2"/>
  <c r="Y2302" i="2" s="1"/>
  <c r="Z2302" i="2" s="1"/>
  <c r="X2305" i="2"/>
  <c r="Y2305" i="2" s="1"/>
  <c r="Z2305" i="2" s="1"/>
  <c r="X2315" i="2"/>
  <c r="Y2315" i="2" s="1"/>
  <c r="Z2315" i="2" s="1"/>
  <c r="X2325" i="2"/>
  <c r="Y2325" i="2" s="1"/>
  <c r="Z2325" i="2" s="1"/>
  <c r="X2328" i="2"/>
  <c r="Y2328" i="2" s="1"/>
  <c r="Z2328" i="2" s="1"/>
  <c r="X2332" i="2"/>
  <c r="Y2332" i="2" s="1"/>
  <c r="Z2332" i="2" s="1"/>
  <c r="X2338" i="2"/>
  <c r="Y2338" i="2" s="1"/>
  <c r="Z2338" i="2" s="1"/>
  <c r="X2355" i="2"/>
  <c r="Y2355" i="2" s="1"/>
  <c r="Z2355" i="2" s="1"/>
  <c r="X2372" i="2"/>
  <c r="Y2372" i="2" s="1"/>
  <c r="Z2372" i="2" s="1"/>
  <c r="X2375" i="2"/>
  <c r="Y2375" i="2" s="1"/>
  <c r="Z2375" i="2" s="1"/>
  <c r="X2381" i="2"/>
  <c r="Y2381" i="2" s="1"/>
  <c r="Z2381" i="2" s="1"/>
  <c r="X2385" i="2"/>
  <c r="Y2385" i="2" s="1"/>
  <c r="Z2385" i="2" s="1"/>
  <c r="X2395" i="2"/>
  <c r="Y2395" i="2" s="1"/>
  <c r="Z2395" i="2" s="1"/>
  <c r="X560" i="2"/>
  <c r="Y560" i="2" s="1"/>
  <c r="Z560" i="2" s="1"/>
  <c r="X1129" i="2"/>
  <c r="Y1129" i="2" s="1"/>
  <c r="Z1129" i="2" s="1"/>
  <c r="X1188" i="2"/>
  <c r="Y1188" i="2" s="1"/>
  <c r="Z1188" i="2" s="1"/>
  <c r="X1295" i="2"/>
  <c r="Y1295" i="2" s="1"/>
  <c r="Z1295" i="2" s="1"/>
  <c r="X1543" i="2"/>
  <c r="Y1543" i="2" s="1"/>
  <c r="Z1543" i="2" s="1"/>
  <c r="X1581" i="2"/>
  <c r="Y1581" i="2" s="1"/>
  <c r="Z1581" i="2" s="1"/>
  <c r="X1600" i="2"/>
  <c r="Y1600" i="2" s="1"/>
  <c r="Z1600" i="2" s="1"/>
  <c r="X1619" i="2"/>
  <c r="Y1619" i="2" s="1"/>
  <c r="Z1619" i="2" s="1"/>
  <c r="X1656" i="2"/>
  <c r="Y1656" i="2" s="1"/>
  <c r="Z1656" i="2" s="1"/>
  <c r="X1659" i="2"/>
  <c r="Y1659" i="2" s="1"/>
  <c r="Z1659" i="2" s="1"/>
  <c r="X1675" i="2"/>
  <c r="Y1675" i="2" s="1"/>
  <c r="Z1675" i="2" s="1"/>
  <c r="X1689" i="2"/>
  <c r="Y1689" i="2" s="1"/>
  <c r="Z1689" i="2" s="1"/>
  <c r="X1721" i="2"/>
  <c r="Y1721" i="2" s="1"/>
  <c r="Z1721" i="2" s="1"/>
  <c r="X1755" i="2"/>
  <c r="Y1755" i="2" s="1"/>
  <c r="Z1755" i="2" s="1"/>
  <c r="X1791" i="2"/>
  <c r="Y1791" i="2" s="1"/>
  <c r="Z1791" i="2" s="1"/>
  <c r="X1795" i="2"/>
  <c r="Y1795" i="2" s="1"/>
  <c r="Z1795" i="2" s="1"/>
  <c r="X1846" i="2"/>
  <c r="Y1846" i="2" s="1"/>
  <c r="Z1846" i="2" s="1"/>
  <c r="X1877" i="2"/>
  <c r="Y1877" i="2" s="1"/>
  <c r="Z1877" i="2" s="1"/>
  <c r="X1916" i="2"/>
  <c r="Y1916" i="2" s="1"/>
  <c r="Z1916" i="2" s="1"/>
  <c r="X1920" i="2"/>
  <c r="Y1920" i="2" s="1"/>
  <c r="Z1920" i="2" s="1"/>
  <c r="X1962" i="2"/>
  <c r="Y1962" i="2" s="1"/>
  <c r="Z1962" i="2" s="1"/>
  <c r="X1968" i="2"/>
  <c r="Y1968" i="2" s="1"/>
  <c r="Z1968" i="2" s="1"/>
  <c r="X2000" i="2"/>
  <c r="Y2000" i="2" s="1"/>
  <c r="Z2000" i="2" s="1"/>
  <c r="X2016" i="2"/>
  <c r="Y2016" i="2" s="1"/>
  <c r="Z2016" i="2" s="1"/>
  <c r="X2032" i="2"/>
  <c r="Y2032" i="2" s="1"/>
  <c r="Z2032" i="2" s="1"/>
  <c r="X2048" i="2"/>
  <c r="Y2048" i="2" s="1"/>
  <c r="Z2048" i="2" s="1"/>
  <c r="X2064" i="2"/>
  <c r="Y2064" i="2" s="1"/>
  <c r="Z2064" i="2" s="1"/>
  <c r="X2080" i="2"/>
  <c r="Y2080" i="2" s="1"/>
  <c r="Z2080" i="2" s="1"/>
  <c r="X2111" i="2"/>
  <c r="Y2111" i="2" s="1"/>
  <c r="Z2111" i="2" s="1"/>
  <c r="X2115" i="2"/>
  <c r="Y2115" i="2" s="1"/>
  <c r="Z2115" i="2" s="1"/>
  <c r="X2118" i="2"/>
  <c r="Y2118" i="2" s="1"/>
  <c r="Z2118" i="2" s="1"/>
  <c r="X2121" i="2"/>
  <c r="Y2121" i="2" s="1"/>
  <c r="Z2121" i="2" s="1"/>
  <c r="X2149" i="2"/>
  <c r="Y2149" i="2" s="1"/>
  <c r="Z2149" i="2" s="1"/>
  <c r="X2154" i="2"/>
  <c r="Y2154" i="2" s="1"/>
  <c r="Z2154" i="2" s="1"/>
  <c r="X2161" i="2"/>
  <c r="Y2161" i="2" s="1"/>
  <c r="Z2161" i="2" s="1"/>
  <c r="X2173" i="2"/>
  <c r="Y2173" i="2" s="1"/>
  <c r="Z2173" i="2" s="1"/>
  <c r="X2176" i="2"/>
  <c r="Y2176" i="2" s="1"/>
  <c r="Z2176" i="2" s="1"/>
  <c r="X2188" i="2"/>
  <c r="Y2188" i="2" s="1"/>
  <c r="Z2188" i="2" s="1"/>
  <c r="X2191" i="2"/>
  <c r="Y2191" i="2" s="1"/>
  <c r="Z2191" i="2" s="1"/>
  <c r="X2194" i="2"/>
  <c r="Y2194" i="2" s="1"/>
  <c r="Z2194" i="2" s="1"/>
  <c r="X2208" i="2"/>
  <c r="Y2208" i="2" s="1"/>
  <c r="Z2208" i="2" s="1"/>
  <c r="X2219" i="2"/>
  <c r="Y2219" i="2" s="1"/>
  <c r="Z2219" i="2" s="1"/>
  <c r="X2225" i="2"/>
  <c r="Y2225" i="2" s="1"/>
  <c r="Z2225" i="2" s="1"/>
  <c r="X2236" i="2"/>
  <c r="Y2236" i="2" s="1"/>
  <c r="Z2236" i="2" s="1"/>
  <c r="X2242" i="2"/>
  <c r="Y2242" i="2" s="1"/>
  <c r="Z2242" i="2" s="1"/>
  <c r="X2247" i="2"/>
  <c r="Y2247" i="2" s="1"/>
  <c r="Z2247" i="2" s="1"/>
  <c r="X2250" i="2"/>
  <c r="Y2250" i="2" s="1"/>
  <c r="Z2250" i="2" s="1"/>
  <c r="X2258" i="2"/>
  <c r="Y2258" i="2" s="1"/>
  <c r="Z2258" i="2" s="1"/>
  <c r="X2277" i="2"/>
  <c r="Y2277" i="2" s="1"/>
  <c r="Z2277" i="2" s="1"/>
  <c r="X2285" i="2"/>
  <c r="Y2285" i="2" s="1"/>
  <c r="Z2285" i="2" s="1"/>
  <c r="X2293" i="2"/>
  <c r="Y2293" i="2" s="1"/>
  <c r="Z2293" i="2" s="1"/>
  <c r="X2299" i="2"/>
  <c r="Y2299" i="2" s="1"/>
  <c r="Z2299" i="2" s="1"/>
  <c r="X2312" i="2"/>
  <c r="Y2312" i="2" s="1"/>
  <c r="Z2312" i="2" s="1"/>
  <c r="X2319" i="2"/>
  <c r="Y2319" i="2" s="1"/>
  <c r="Z2319" i="2" s="1"/>
  <c r="X2322" i="2"/>
  <c r="Y2322" i="2" s="1"/>
  <c r="Z2322" i="2" s="1"/>
  <c r="X2329" i="2"/>
  <c r="Y2329" i="2" s="1"/>
  <c r="Z2329" i="2" s="1"/>
  <c r="X2342" i="2"/>
  <c r="Y2342" i="2" s="1"/>
  <c r="Z2342" i="2" s="1"/>
  <c r="X2352" i="2"/>
  <c r="Y2352" i="2" s="1"/>
  <c r="Z2352" i="2" s="1"/>
  <c r="X2356" i="2"/>
  <c r="Y2356" i="2" s="1"/>
  <c r="Z2356" i="2" s="1"/>
  <c r="X2362" i="2"/>
  <c r="Y2362" i="2" s="1"/>
  <c r="Z2362" i="2" s="1"/>
  <c r="X2365" i="2"/>
  <c r="Y2365" i="2" s="1"/>
  <c r="Z2365" i="2" s="1"/>
  <c r="X2382" i="2"/>
  <c r="Y2382" i="2" s="1"/>
  <c r="Z2382" i="2" s="1"/>
  <c r="X2399" i="2"/>
  <c r="Y2399" i="2" s="1"/>
  <c r="Z2399" i="2" s="1"/>
  <c r="X658" i="2"/>
  <c r="Y658" i="2" s="1"/>
  <c r="Z658" i="2" s="1"/>
  <c r="X1047" i="2"/>
  <c r="Y1047" i="2" s="1"/>
  <c r="Z1047" i="2" s="1"/>
  <c r="X1111" i="2"/>
  <c r="Y1111" i="2" s="1"/>
  <c r="Z1111" i="2" s="1"/>
  <c r="X1131" i="2"/>
  <c r="Y1131" i="2" s="1"/>
  <c r="Z1131" i="2" s="1"/>
  <c r="X1557" i="2"/>
  <c r="Y1557" i="2" s="1"/>
  <c r="Z1557" i="2" s="1"/>
  <c r="X1597" i="2"/>
  <c r="Y1597" i="2" s="1"/>
  <c r="Z1597" i="2" s="1"/>
  <c r="X1616" i="2"/>
  <c r="Y1616" i="2" s="1"/>
  <c r="Z1616" i="2" s="1"/>
  <c r="X1635" i="2"/>
  <c r="Y1635" i="2" s="1"/>
  <c r="Z1635" i="2" s="1"/>
  <c r="X1672" i="2"/>
  <c r="Y1672" i="2" s="1"/>
  <c r="Z1672" i="2" s="1"/>
  <c r="X1707" i="2"/>
  <c r="Y1707" i="2" s="1"/>
  <c r="Z1707" i="2" s="1"/>
  <c r="X1739" i="2"/>
  <c r="Y1739" i="2" s="1"/>
  <c r="Z1739" i="2" s="1"/>
  <c r="X1753" i="2"/>
  <c r="Y1753" i="2" s="1"/>
  <c r="Z1753" i="2" s="1"/>
  <c r="X1768" i="2"/>
  <c r="Y1768" i="2" s="1"/>
  <c r="Z1768" i="2" s="1"/>
  <c r="X1808" i="2"/>
  <c r="Y1808" i="2" s="1"/>
  <c r="Z1808" i="2" s="1"/>
  <c r="X1842" i="2"/>
  <c r="Y1842" i="2" s="1"/>
  <c r="Z1842" i="2" s="1"/>
  <c r="X1859" i="2"/>
  <c r="Y1859" i="2" s="1"/>
  <c r="Z1859" i="2" s="1"/>
  <c r="X1867" i="2"/>
  <c r="Y1867" i="2" s="1"/>
  <c r="Z1867" i="2" s="1"/>
  <c r="X1873" i="2"/>
  <c r="Y1873" i="2" s="1"/>
  <c r="Z1873" i="2" s="1"/>
  <c r="X1879" i="2"/>
  <c r="Y1879" i="2" s="1"/>
  <c r="Z1879" i="2" s="1"/>
  <c r="X1891" i="2"/>
  <c r="Y1891" i="2" s="1"/>
  <c r="Z1891" i="2" s="1"/>
  <c r="X1903" i="2"/>
  <c r="Y1903" i="2" s="1"/>
  <c r="Z1903" i="2" s="1"/>
  <c r="X1905" i="2"/>
  <c r="Y1905" i="2" s="1"/>
  <c r="Z1905" i="2" s="1"/>
  <c r="X1926" i="2"/>
  <c r="Y1926" i="2" s="1"/>
  <c r="Z1926" i="2" s="1"/>
  <c r="X1943" i="2"/>
  <c r="Y1943" i="2" s="1"/>
  <c r="Z1943" i="2" s="1"/>
  <c r="X1985" i="2"/>
  <c r="Y1985" i="2" s="1"/>
  <c r="Z1985" i="2" s="1"/>
  <c r="X1991" i="2"/>
  <c r="Y1991" i="2" s="1"/>
  <c r="Z1991" i="2" s="1"/>
  <c r="X1994" i="2"/>
  <c r="Y1994" i="2" s="1"/>
  <c r="Z1994" i="2" s="1"/>
  <c r="X2001" i="2"/>
  <c r="Y2001" i="2" s="1"/>
  <c r="Z2001" i="2" s="1"/>
  <c r="X2007" i="2"/>
  <c r="Y2007" i="2" s="1"/>
  <c r="Z2007" i="2" s="1"/>
  <c r="X2010" i="2"/>
  <c r="Y2010" i="2" s="1"/>
  <c r="Z2010" i="2" s="1"/>
  <c r="X2017" i="2"/>
  <c r="Y2017" i="2" s="1"/>
  <c r="Z2017" i="2" s="1"/>
  <c r="X2023" i="2"/>
  <c r="Y2023" i="2" s="1"/>
  <c r="Z2023" i="2" s="1"/>
  <c r="X2026" i="2"/>
  <c r="Y2026" i="2" s="1"/>
  <c r="Z2026" i="2" s="1"/>
  <c r="X2033" i="2"/>
  <c r="Y2033" i="2" s="1"/>
  <c r="Z2033" i="2" s="1"/>
  <c r="X2039" i="2"/>
  <c r="Y2039" i="2" s="1"/>
  <c r="Z2039" i="2" s="1"/>
  <c r="X2042" i="2"/>
  <c r="Y2042" i="2" s="1"/>
  <c r="Z2042" i="2" s="1"/>
  <c r="X2049" i="2"/>
  <c r="Y2049" i="2" s="1"/>
  <c r="Z2049" i="2" s="1"/>
  <c r="X2055" i="2"/>
  <c r="Y2055" i="2" s="1"/>
  <c r="Z2055" i="2" s="1"/>
  <c r="X2058" i="2"/>
  <c r="Y2058" i="2" s="1"/>
  <c r="Z2058" i="2" s="1"/>
  <c r="X2065" i="2"/>
  <c r="Y2065" i="2" s="1"/>
  <c r="Z2065" i="2" s="1"/>
  <c r="X2071" i="2"/>
  <c r="Y2071" i="2" s="1"/>
  <c r="Z2071" i="2" s="1"/>
  <c r="X2074" i="2"/>
  <c r="Y2074" i="2" s="1"/>
  <c r="Z2074" i="2" s="1"/>
  <c r="X2081" i="2"/>
  <c r="Y2081" i="2" s="1"/>
  <c r="Z2081" i="2" s="1"/>
  <c r="X2087" i="2"/>
  <c r="Y2087" i="2" s="1"/>
  <c r="Z2087" i="2" s="1"/>
  <c r="X2090" i="2"/>
  <c r="Y2090" i="2" s="1"/>
  <c r="Z2090" i="2" s="1"/>
  <c r="X2097" i="2"/>
  <c r="Y2097" i="2" s="1"/>
  <c r="Z2097" i="2" s="1"/>
  <c r="X2109" i="2"/>
  <c r="Y2109" i="2" s="1"/>
  <c r="Z2109" i="2" s="1"/>
  <c r="X2112" i="2"/>
  <c r="Y2112" i="2" s="1"/>
  <c r="Z2112" i="2" s="1"/>
  <c r="X2124" i="2"/>
  <c r="Y2124" i="2" s="1"/>
  <c r="Z2124" i="2" s="1"/>
  <c r="X2127" i="2"/>
  <c r="Y2127" i="2" s="1"/>
  <c r="Z2127" i="2" s="1"/>
  <c r="X2130" i="2"/>
  <c r="Y2130" i="2" s="1"/>
  <c r="Z2130" i="2" s="1"/>
  <c r="X2137" i="2"/>
  <c r="Y2137" i="2" s="1"/>
  <c r="Z2137" i="2" s="1"/>
  <c r="X2152" i="2"/>
  <c r="Y2152" i="2" s="1"/>
  <c r="Z2152" i="2" s="1"/>
  <c r="X2155" i="2"/>
  <c r="Y2155" i="2" s="1"/>
  <c r="Z2155" i="2" s="1"/>
  <c r="X2158" i="2"/>
  <c r="Y2158" i="2" s="1"/>
  <c r="Z2158" i="2" s="1"/>
  <c r="X2170" i="2"/>
  <c r="Y2170" i="2" s="1"/>
  <c r="Z2170" i="2" s="1"/>
  <c r="X2189" i="2"/>
  <c r="Y2189" i="2" s="1"/>
  <c r="Z2189" i="2" s="1"/>
  <c r="X2192" i="2"/>
  <c r="Y2192" i="2" s="1"/>
  <c r="Z2192" i="2" s="1"/>
  <c r="X2195" i="2"/>
  <c r="Y2195" i="2" s="1"/>
  <c r="Z2195" i="2" s="1"/>
  <c r="X2200" i="2"/>
  <c r="Y2200" i="2" s="1"/>
  <c r="Z2200" i="2" s="1"/>
  <c r="X2211" i="2"/>
  <c r="Y2211" i="2" s="1"/>
  <c r="Z2211" i="2" s="1"/>
  <c r="X2214" i="2"/>
  <c r="Y2214" i="2" s="1"/>
  <c r="Z2214" i="2" s="1"/>
  <c r="X2228" i="2"/>
  <c r="Y2228" i="2" s="1"/>
  <c r="Z2228" i="2" s="1"/>
  <c r="X2239" i="2"/>
  <c r="Y2239" i="2" s="1"/>
  <c r="Z2239" i="2" s="1"/>
  <c r="X2245" i="2"/>
  <c r="Y2245" i="2" s="1"/>
  <c r="Z2245" i="2" s="1"/>
  <c r="X2253" i="2"/>
  <c r="Y2253" i="2" s="1"/>
  <c r="Z2253" i="2" s="1"/>
  <c r="X2261" i="2"/>
  <c r="Y2261" i="2" s="1"/>
  <c r="Z2261" i="2" s="1"/>
  <c r="X2269" i="2"/>
  <c r="Y2269" i="2" s="1"/>
  <c r="Z2269" i="2" s="1"/>
  <c r="X2303" i="2"/>
  <c r="Y2303" i="2" s="1"/>
  <c r="Z2303" i="2" s="1"/>
  <c r="X2309" i="2"/>
  <c r="Y2309" i="2" s="1"/>
  <c r="Z2309" i="2" s="1"/>
  <c r="X2313" i="2"/>
  <c r="Y2313" i="2" s="1"/>
  <c r="Z2313" i="2" s="1"/>
  <c r="X2316" i="2"/>
  <c r="Y2316" i="2" s="1"/>
  <c r="Z2316" i="2" s="1"/>
  <c r="X2326" i="2"/>
  <c r="Y2326" i="2" s="1"/>
  <c r="Z2326" i="2" s="1"/>
  <c r="X2336" i="2"/>
  <c r="Y2336" i="2" s="1"/>
  <c r="Z2336" i="2" s="1"/>
  <c r="X2339" i="2"/>
  <c r="Y2339" i="2" s="1"/>
  <c r="Z2339" i="2" s="1"/>
  <c r="X2346" i="2"/>
  <c r="Y2346" i="2" s="1"/>
  <c r="Z2346" i="2" s="1"/>
  <c r="X2359" i="2"/>
  <c r="Y2359" i="2" s="1"/>
  <c r="Z2359" i="2" s="1"/>
  <c r="X2366" i="2"/>
  <c r="Y2366" i="2" s="1"/>
  <c r="Z2366" i="2" s="1"/>
  <c r="X2369" i="2"/>
  <c r="Y2369" i="2" s="1"/>
  <c r="Z2369" i="2" s="1"/>
  <c r="X2379" i="2"/>
  <c r="Y2379" i="2" s="1"/>
  <c r="Z2379" i="2" s="1"/>
  <c r="X2389" i="2"/>
  <c r="Y2389" i="2" s="1"/>
  <c r="Z2389" i="2" s="1"/>
  <c r="X2392" i="2"/>
  <c r="Y2392" i="2" s="1"/>
  <c r="Z2392" i="2" s="1"/>
  <c r="X2396" i="2"/>
  <c r="Y2396" i="2" s="1"/>
  <c r="Z2396" i="2" s="1"/>
  <c r="X2402" i="2"/>
  <c r="Y2402" i="2" s="1"/>
  <c r="Z2402" i="2" s="1"/>
  <c r="X795" i="2"/>
  <c r="Y795" i="2" s="1"/>
  <c r="Z795" i="2" s="1"/>
  <c r="X1079" i="2"/>
  <c r="Y1079" i="2" s="1"/>
  <c r="Z1079" i="2" s="1"/>
  <c r="X1100" i="2"/>
  <c r="Y1100" i="2" s="1"/>
  <c r="Z1100" i="2" s="1"/>
  <c r="X1418" i="2"/>
  <c r="Y1418" i="2" s="1"/>
  <c r="Z1418" i="2" s="1"/>
  <c r="X1705" i="2"/>
  <c r="Y1705" i="2" s="1"/>
  <c r="Z1705" i="2" s="1"/>
  <c r="X1737" i="2"/>
  <c r="Y1737" i="2" s="1"/>
  <c r="Z1737" i="2" s="1"/>
  <c r="X1775" i="2"/>
  <c r="Y1775" i="2" s="1"/>
  <c r="Z1775" i="2" s="1"/>
  <c r="X1779" i="2"/>
  <c r="Y1779" i="2" s="1"/>
  <c r="Z1779" i="2" s="1"/>
  <c r="X1811" i="2"/>
  <c r="Y1811" i="2" s="1"/>
  <c r="Z1811" i="2" s="1"/>
  <c r="X1826" i="2"/>
  <c r="Y1826" i="2" s="1"/>
  <c r="Z1826" i="2" s="1"/>
  <c r="X1828" i="2"/>
  <c r="Y1828" i="2" s="1"/>
  <c r="Z1828" i="2" s="1"/>
  <c r="X1898" i="2"/>
  <c r="Y1898" i="2" s="1"/>
  <c r="Z1898" i="2" s="1"/>
  <c r="X1936" i="2"/>
  <c r="Y1936" i="2" s="1"/>
  <c r="Z1936" i="2" s="1"/>
  <c r="X1938" i="2"/>
  <c r="Y1938" i="2" s="1"/>
  <c r="Z1938" i="2" s="1"/>
  <c r="X1940" i="2"/>
  <c r="Y1940" i="2" s="1"/>
  <c r="Z1940" i="2" s="1"/>
  <c r="X1955" i="2"/>
  <c r="Y1955" i="2" s="1"/>
  <c r="Z1955" i="2" s="1"/>
  <c r="X1959" i="2"/>
  <c r="Y1959" i="2" s="1"/>
  <c r="Z1959" i="2" s="1"/>
  <c r="X1984" i="2"/>
  <c r="Y1984" i="2" s="1"/>
  <c r="Z1984" i="2" s="1"/>
  <c r="X2008" i="2"/>
  <c r="Y2008" i="2" s="1"/>
  <c r="Z2008" i="2" s="1"/>
  <c r="X2024" i="2"/>
  <c r="Y2024" i="2" s="1"/>
  <c r="Z2024" i="2" s="1"/>
  <c r="X2040" i="2"/>
  <c r="Y2040" i="2" s="1"/>
  <c r="Z2040" i="2" s="1"/>
  <c r="X2056" i="2"/>
  <c r="Y2056" i="2" s="1"/>
  <c r="Z2056" i="2" s="1"/>
  <c r="X2072" i="2"/>
  <c r="Y2072" i="2" s="1"/>
  <c r="Z2072" i="2" s="1"/>
  <c r="X2088" i="2"/>
  <c r="Y2088" i="2" s="1"/>
  <c r="Z2088" i="2" s="1"/>
  <c r="X2101" i="2"/>
  <c r="Y2101" i="2" s="1"/>
  <c r="Z2101" i="2" s="1"/>
  <c r="X2104" i="2"/>
  <c r="Y2104" i="2" s="1"/>
  <c r="Z2104" i="2" s="1"/>
  <c r="X2110" i="2"/>
  <c r="Y2110" i="2" s="1"/>
  <c r="Z2110" i="2" s="1"/>
  <c r="X2116" i="2"/>
  <c r="Y2116" i="2" s="1"/>
  <c r="Z2116" i="2" s="1"/>
  <c r="X2119" i="2"/>
  <c r="Y2119" i="2" s="1"/>
  <c r="Z2119" i="2" s="1"/>
  <c r="X2122" i="2"/>
  <c r="Y2122" i="2" s="1"/>
  <c r="Z2122" i="2" s="1"/>
  <c r="X2129" i="2"/>
  <c r="Y2129" i="2" s="1"/>
  <c r="Z2129" i="2" s="1"/>
  <c r="X2141" i="2"/>
  <c r="Y2141" i="2" s="1"/>
  <c r="Z2141" i="2" s="1"/>
  <c r="X2144" i="2"/>
  <c r="Y2144" i="2" s="1"/>
  <c r="Z2144" i="2" s="1"/>
  <c r="X2181" i="2"/>
  <c r="Y2181" i="2" s="1"/>
  <c r="Z2181" i="2" s="1"/>
  <c r="X2187" i="2"/>
  <c r="Y2187" i="2" s="1"/>
  <c r="Z2187" i="2" s="1"/>
  <c r="X2190" i="2"/>
  <c r="Y2190" i="2" s="1"/>
  <c r="Z2190" i="2" s="1"/>
  <c r="X2212" i="2"/>
  <c r="Y2212" i="2" s="1"/>
  <c r="Z2212" i="2" s="1"/>
  <c r="X2218" i="2"/>
  <c r="Y2218" i="2" s="1"/>
  <c r="Z2218" i="2" s="1"/>
  <c r="X2229" i="2"/>
  <c r="Y2229" i="2" s="1"/>
  <c r="Z2229" i="2" s="1"/>
  <c r="X2243" i="2"/>
  <c r="Y2243" i="2" s="1"/>
  <c r="Z2243" i="2" s="1"/>
  <c r="X2246" i="2"/>
  <c r="Y2246" i="2" s="1"/>
  <c r="Z2246" i="2" s="1"/>
  <c r="X2248" i="2"/>
  <c r="Y2248" i="2" s="1"/>
  <c r="Z2248" i="2" s="1"/>
  <c r="X2251" i="2"/>
  <c r="Y2251" i="2" s="1"/>
  <c r="Z2251" i="2" s="1"/>
  <c r="X2259" i="2"/>
  <c r="Y2259" i="2" s="1"/>
  <c r="Z2259" i="2" s="1"/>
  <c r="X2265" i="2"/>
  <c r="Y2265" i="2" s="1"/>
  <c r="Z2265" i="2" s="1"/>
  <c r="X2273" i="2"/>
  <c r="Y2273" i="2" s="1"/>
  <c r="Z2273" i="2" s="1"/>
  <c r="X2281" i="2"/>
  <c r="Y2281" i="2" s="1"/>
  <c r="Z2281" i="2" s="1"/>
  <c r="X2289" i="2"/>
  <c r="Y2289" i="2" s="1"/>
  <c r="Z2289" i="2" s="1"/>
  <c r="X2304" i="2"/>
  <c r="Y2304" i="2" s="1"/>
  <c r="Z2304" i="2" s="1"/>
  <c r="X2307" i="2"/>
  <c r="Y2307" i="2" s="1"/>
  <c r="Z2307" i="2" s="1"/>
  <c r="X2314" i="2"/>
  <c r="Y2314" i="2" s="1"/>
  <c r="Z2314" i="2" s="1"/>
  <c r="X2327" i="2"/>
  <c r="Y2327" i="2" s="1"/>
  <c r="Z2327" i="2" s="1"/>
  <c r="X2334" i="2"/>
  <c r="Y2334" i="2" s="1"/>
  <c r="Z2334" i="2" s="1"/>
  <c r="X2337" i="2"/>
  <c r="Y2337" i="2" s="1"/>
  <c r="Z2337" i="2" s="1"/>
  <c r="X1302" i="2"/>
  <c r="Y1302" i="2" s="1"/>
  <c r="Z1302" i="2" s="1"/>
  <c r="X1683" i="2"/>
  <c r="Y1683" i="2" s="1"/>
  <c r="Z1683" i="2" s="1"/>
  <c r="X1785" i="2"/>
  <c r="Y1785" i="2" s="1"/>
  <c r="Z1785" i="2" s="1"/>
  <c r="X1807" i="2"/>
  <c r="Y1807" i="2" s="1"/>
  <c r="Z1807" i="2" s="1"/>
  <c r="X1858" i="2"/>
  <c r="Y1858" i="2" s="1"/>
  <c r="Z1858" i="2" s="1"/>
  <c r="X1911" i="2"/>
  <c r="Y1911" i="2" s="1"/>
  <c r="Z1911" i="2" s="1"/>
  <c r="X1998" i="2"/>
  <c r="Y1998" i="2" s="1"/>
  <c r="Z1998" i="2" s="1"/>
  <c r="X2004" i="2"/>
  <c r="Y2004" i="2" s="1"/>
  <c r="Z2004" i="2" s="1"/>
  <c r="X2018" i="2"/>
  <c r="Y2018" i="2" s="1"/>
  <c r="Z2018" i="2" s="1"/>
  <c r="X2069" i="2"/>
  <c r="Y2069" i="2" s="1"/>
  <c r="Z2069" i="2" s="1"/>
  <c r="X2073" i="2"/>
  <c r="Y2073" i="2" s="1"/>
  <c r="Z2073" i="2" s="1"/>
  <c r="X2075" i="2"/>
  <c r="Y2075" i="2" s="1"/>
  <c r="Z2075" i="2" s="1"/>
  <c r="X2079" i="2"/>
  <c r="Y2079" i="2" s="1"/>
  <c r="Z2079" i="2" s="1"/>
  <c r="X2198" i="2"/>
  <c r="Y2198" i="2" s="1"/>
  <c r="Z2198" i="2" s="1"/>
  <c r="X2231" i="2"/>
  <c r="Y2231" i="2" s="1"/>
  <c r="Z2231" i="2" s="1"/>
  <c r="X2272" i="2"/>
  <c r="Y2272" i="2" s="1"/>
  <c r="Z2272" i="2" s="1"/>
  <c r="X2278" i="2"/>
  <c r="Y2278" i="2" s="1"/>
  <c r="Z2278" i="2" s="1"/>
  <c r="X2286" i="2"/>
  <c r="Y2286" i="2" s="1"/>
  <c r="Z2286" i="2" s="1"/>
  <c r="X2320" i="2"/>
  <c r="Y2320" i="2" s="1"/>
  <c r="Z2320" i="2" s="1"/>
  <c r="X2353" i="2"/>
  <c r="Y2353" i="2" s="1"/>
  <c r="Z2353" i="2" s="1"/>
  <c r="X2376" i="2"/>
  <c r="Y2376" i="2" s="1"/>
  <c r="Z2376" i="2" s="1"/>
  <c r="X2393" i="2"/>
  <c r="Y2393" i="2" s="1"/>
  <c r="Z2393" i="2" s="1"/>
  <c r="X2404" i="2"/>
  <c r="Y2404" i="2" s="1"/>
  <c r="Z2404" i="2" s="1"/>
  <c r="X2406" i="2"/>
  <c r="Y2406" i="2" s="1"/>
  <c r="Z2406" i="2" s="1"/>
  <c r="X2407" i="2"/>
  <c r="Y2407" i="2" s="1"/>
  <c r="Z2407" i="2" s="1"/>
  <c r="X2413" i="2"/>
  <c r="Y2413" i="2" s="1"/>
  <c r="Z2413" i="2" s="1"/>
  <c r="X2417" i="2"/>
  <c r="Y2417" i="2" s="1"/>
  <c r="Z2417" i="2" s="1"/>
  <c r="X2427" i="2"/>
  <c r="Y2427" i="2" s="1"/>
  <c r="Z2427" i="2" s="1"/>
  <c r="X2440" i="2"/>
  <c r="Y2440" i="2" s="1"/>
  <c r="Z2440" i="2" s="1"/>
  <c r="X2447" i="2"/>
  <c r="Y2447" i="2" s="1"/>
  <c r="Z2447" i="2" s="1"/>
  <c r="X2450" i="2"/>
  <c r="Y2450" i="2" s="1"/>
  <c r="Z2450" i="2" s="1"/>
  <c r="X2457" i="2"/>
  <c r="Y2457" i="2" s="1"/>
  <c r="Z2457" i="2" s="1"/>
  <c r="X2470" i="2"/>
  <c r="Y2470" i="2" s="1"/>
  <c r="Z2470" i="2" s="1"/>
  <c r="X2480" i="2"/>
  <c r="Y2480" i="2" s="1"/>
  <c r="Z2480" i="2" s="1"/>
  <c r="X2484" i="2"/>
  <c r="Y2484" i="2" s="1"/>
  <c r="Z2484" i="2" s="1"/>
  <c r="X2490" i="2"/>
  <c r="Y2490" i="2" s="1"/>
  <c r="Z2490" i="2" s="1"/>
  <c r="X2493" i="2"/>
  <c r="Y2493" i="2" s="1"/>
  <c r="Z2493" i="2" s="1"/>
  <c r="X2511" i="2"/>
  <c r="Y2511" i="2" s="1"/>
  <c r="Z2511" i="2" s="1"/>
  <c r="X2519" i="2"/>
  <c r="Y2519" i="2" s="1"/>
  <c r="Z2519" i="2" s="1"/>
  <c r="X2530" i="2"/>
  <c r="Y2530" i="2" s="1"/>
  <c r="Z2530" i="2" s="1"/>
  <c r="X2533" i="2"/>
  <c r="Y2533" i="2" s="1"/>
  <c r="Z2533" i="2" s="1"/>
  <c r="X2536" i="2"/>
  <c r="Y2536" i="2" s="1"/>
  <c r="Z2536" i="2" s="1"/>
  <c r="X2539" i="2"/>
  <c r="Y2539" i="2" s="1"/>
  <c r="Z2539" i="2" s="1"/>
  <c r="X2568" i="2"/>
  <c r="Y2568" i="2" s="1"/>
  <c r="Z2568" i="2" s="1"/>
  <c r="X2573" i="2"/>
  <c r="Y2573" i="2" s="1"/>
  <c r="Z2573" i="2" s="1"/>
  <c r="X2580" i="2"/>
  <c r="Y2580" i="2" s="1"/>
  <c r="Z2580" i="2" s="1"/>
  <c r="X2585" i="2"/>
  <c r="Y2585" i="2" s="1"/>
  <c r="Z2585" i="2" s="1"/>
  <c r="X2590" i="2"/>
  <c r="Y2590" i="2" s="1"/>
  <c r="Z2590" i="2" s="1"/>
  <c r="X2607" i="2"/>
  <c r="Y2607" i="2" s="1"/>
  <c r="Z2607" i="2" s="1"/>
  <c r="X2614" i="2"/>
  <c r="Y2614" i="2" s="1"/>
  <c r="Z2614" i="2" s="1"/>
  <c r="X2631" i="2"/>
  <c r="Y2631" i="2" s="1"/>
  <c r="Z2631" i="2" s="1"/>
  <c r="X2645" i="2"/>
  <c r="Y2645" i="2" s="1"/>
  <c r="Z2645" i="2" s="1"/>
  <c r="X2651" i="2"/>
  <c r="Y2651" i="2" s="1"/>
  <c r="Z2651" i="2" s="1"/>
  <c r="X2656" i="2"/>
  <c r="Y2656" i="2" s="1"/>
  <c r="Z2656" i="2" s="1"/>
  <c r="X2666" i="2"/>
  <c r="Y2666" i="2" s="1"/>
  <c r="Z2666" i="2" s="1"/>
  <c r="X2673" i="2"/>
  <c r="Y2673" i="2" s="1"/>
  <c r="Z2673" i="2" s="1"/>
  <c r="X2683" i="2"/>
  <c r="Y2683" i="2" s="1"/>
  <c r="Z2683" i="2" s="1"/>
  <c r="X2688" i="2"/>
  <c r="Y2688" i="2" s="1"/>
  <c r="Z2688" i="2" s="1"/>
  <c r="X1194" i="2"/>
  <c r="Y1194" i="2" s="1"/>
  <c r="Z1194" i="2" s="1"/>
  <c r="X2002" i="2"/>
  <c r="Y2002" i="2" s="1"/>
  <c r="Z2002" i="2" s="1"/>
  <c r="X2053" i="2"/>
  <c r="Y2053" i="2" s="1"/>
  <c r="Z2053" i="2" s="1"/>
  <c r="X2057" i="2"/>
  <c r="Y2057" i="2" s="1"/>
  <c r="Z2057" i="2" s="1"/>
  <c r="X2059" i="2"/>
  <c r="Y2059" i="2" s="1"/>
  <c r="Z2059" i="2" s="1"/>
  <c r="X2063" i="2"/>
  <c r="Y2063" i="2" s="1"/>
  <c r="Z2063" i="2" s="1"/>
  <c r="X2128" i="2"/>
  <c r="Y2128" i="2" s="1"/>
  <c r="Z2128" i="2" s="1"/>
  <c r="X2134" i="2"/>
  <c r="Y2134" i="2" s="1"/>
  <c r="Z2134" i="2" s="1"/>
  <c r="X2140" i="2"/>
  <c r="Y2140" i="2" s="1"/>
  <c r="Z2140" i="2" s="1"/>
  <c r="X2146" i="2"/>
  <c r="Y2146" i="2" s="1"/>
  <c r="Z2146" i="2" s="1"/>
  <c r="X2150" i="2"/>
  <c r="Y2150" i="2" s="1"/>
  <c r="Z2150" i="2" s="1"/>
  <c r="X2164" i="2"/>
  <c r="Y2164" i="2" s="1"/>
  <c r="Z2164" i="2" s="1"/>
  <c r="X2168" i="2"/>
  <c r="Y2168" i="2" s="1"/>
  <c r="Z2168" i="2" s="1"/>
  <c r="X2174" i="2"/>
  <c r="Y2174" i="2" s="1"/>
  <c r="Z2174" i="2" s="1"/>
  <c r="X2180" i="2"/>
  <c r="Y2180" i="2" s="1"/>
  <c r="Z2180" i="2" s="1"/>
  <c r="X2184" i="2"/>
  <c r="Y2184" i="2" s="1"/>
  <c r="Z2184" i="2" s="1"/>
  <c r="X2186" i="2"/>
  <c r="Y2186" i="2" s="1"/>
  <c r="Z2186" i="2" s="1"/>
  <c r="X2196" i="2"/>
  <c r="Y2196" i="2" s="1"/>
  <c r="Z2196" i="2" s="1"/>
  <c r="X2206" i="2"/>
  <c r="Y2206" i="2" s="1"/>
  <c r="Z2206" i="2" s="1"/>
  <c r="X2249" i="2"/>
  <c r="Y2249" i="2" s="1"/>
  <c r="Z2249" i="2" s="1"/>
  <c r="X2280" i="2"/>
  <c r="Y2280" i="2" s="1"/>
  <c r="Z2280" i="2" s="1"/>
  <c r="X2288" i="2"/>
  <c r="Y2288" i="2" s="1"/>
  <c r="Z2288" i="2" s="1"/>
  <c r="X2294" i="2"/>
  <c r="Y2294" i="2" s="1"/>
  <c r="Z2294" i="2" s="1"/>
  <c r="X2300" i="2"/>
  <c r="Y2300" i="2" s="1"/>
  <c r="Z2300" i="2" s="1"/>
  <c r="X2306" i="2"/>
  <c r="Y2306" i="2" s="1"/>
  <c r="Z2306" i="2" s="1"/>
  <c r="X2308" i="2"/>
  <c r="Y2308" i="2" s="1"/>
  <c r="Z2308" i="2" s="1"/>
  <c r="X2310" i="2"/>
  <c r="Y2310" i="2" s="1"/>
  <c r="Z2310" i="2" s="1"/>
  <c r="X2343" i="2"/>
  <c r="Y2343" i="2" s="1"/>
  <c r="Z2343" i="2" s="1"/>
  <c r="X2350" i="2"/>
  <c r="Y2350" i="2" s="1"/>
  <c r="Z2350" i="2" s="1"/>
  <c r="X2367" i="2"/>
  <c r="Y2367" i="2" s="1"/>
  <c r="Z2367" i="2" s="1"/>
  <c r="X2373" i="2"/>
  <c r="Y2373" i="2" s="1"/>
  <c r="Z2373" i="2" s="1"/>
  <c r="X2390" i="2"/>
  <c r="Y2390" i="2" s="1"/>
  <c r="Z2390" i="2" s="1"/>
  <c r="X2403" i="2"/>
  <c r="Y2403" i="2" s="1"/>
  <c r="Z2403" i="2" s="1"/>
  <c r="X2405" i="2"/>
  <c r="Y2405" i="2" s="1"/>
  <c r="Z2405" i="2" s="1"/>
  <c r="X2414" i="2"/>
  <c r="Y2414" i="2" s="1"/>
  <c r="Z2414" i="2" s="1"/>
  <c r="X2431" i="2"/>
  <c r="Y2431" i="2" s="1"/>
  <c r="Z2431" i="2" s="1"/>
  <c r="X2437" i="2"/>
  <c r="Y2437" i="2" s="1"/>
  <c r="Z2437" i="2" s="1"/>
  <c r="X2441" i="2"/>
  <c r="Y2441" i="2" s="1"/>
  <c r="Z2441" i="2" s="1"/>
  <c r="X2444" i="2"/>
  <c r="Y2444" i="2" s="1"/>
  <c r="Z2444" i="2" s="1"/>
  <c r="X2454" i="2"/>
  <c r="Y2454" i="2" s="1"/>
  <c r="Z2454" i="2" s="1"/>
  <c r="X2464" i="2"/>
  <c r="Y2464" i="2" s="1"/>
  <c r="Z2464" i="2" s="1"/>
  <c r="X2467" i="2"/>
  <c r="Y2467" i="2" s="1"/>
  <c r="Z2467" i="2" s="1"/>
  <c r="X2474" i="2"/>
  <c r="Y2474" i="2" s="1"/>
  <c r="Z2474" i="2" s="1"/>
  <c r="X2487" i="2"/>
  <c r="Y2487" i="2" s="1"/>
  <c r="Z2487" i="2" s="1"/>
  <c r="X2494" i="2"/>
  <c r="Y2494" i="2" s="1"/>
  <c r="Z2494" i="2" s="1"/>
  <c r="X2497" i="2"/>
  <c r="Y2497" i="2" s="1"/>
  <c r="Z2497" i="2" s="1"/>
  <c r="X2520" i="2"/>
  <c r="Y2520" i="2" s="1"/>
  <c r="Z2520" i="2" s="1"/>
  <c r="X2522" i="2"/>
  <c r="Y2522" i="2" s="1"/>
  <c r="Z2522" i="2" s="1"/>
  <c r="X2523" i="2"/>
  <c r="Y2523" i="2" s="1"/>
  <c r="Z2523" i="2" s="1"/>
  <c r="X2525" i="2"/>
  <c r="Y2525" i="2" s="1"/>
  <c r="Z2525" i="2" s="1"/>
  <c r="X2528" i="2"/>
  <c r="Y2528" i="2" s="1"/>
  <c r="Z2528" i="2" s="1"/>
  <c r="X2531" i="2"/>
  <c r="Y2531" i="2" s="1"/>
  <c r="Z2531" i="2" s="1"/>
  <c r="X2545" i="2"/>
  <c r="Y2545" i="2" s="1"/>
  <c r="Z2545" i="2" s="1"/>
  <c r="X2548" i="2"/>
  <c r="Y2548" i="2" s="1"/>
  <c r="Z2548" i="2" s="1"/>
  <c r="X2556" i="2"/>
  <c r="Y2556" i="2" s="1"/>
  <c r="Z2556" i="2" s="1"/>
  <c r="X2561" i="2"/>
  <c r="Y2561" i="2" s="1"/>
  <c r="Z2561" i="2" s="1"/>
  <c r="X2566" i="2"/>
  <c r="Y2566" i="2" s="1"/>
  <c r="Z2566" i="2" s="1"/>
  <c r="X2571" i="2"/>
  <c r="Y2571" i="2" s="1"/>
  <c r="Z2571" i="2" s="1"/>
  <c r="X2578" i="2"/>
  <c r="Y2578" i="2" s="1"/>
  <c r="Z2578" i="2" s="1"/>
  <c r="X2595" i="2"/>
  <c r="Y2595" i="2" s="1"/>
  <c r="Z2595" i="2" s="1"/>
  <c r="X2600" i="2"/>
  <c r="Y2600" i="2" s="1"/>
  <c r="Z2600" i="2" s="1"/>
  <c r="X2605" i="2"/>
  <c r="Y2605" i="2" s="1"/>
  <c r="Z2605" i="2" s="1"/>
  <c r="X2612" i="2"/>
  <c r="Y2612" i="2" s="1"/>
  <c r="Z2612" i="2" s="1"/>
  <c r="X2617" i="2"/>
  <c r="Y2617" i="2" s="1"/>
  <c r="Z2617" i="2" s="1"/>
  <c r="X2624" i="2"/>
  <c r="Y2624" i="2" s="1"/>
  <c r="Z2624" i="2" s="1"/>
  <c r="X2629" i="2"/>
  <c r="Y2629" i="2" s="1"/>
  <c r="Z2629" i="2" s="1"/>
  <c r="X2643" i="2"/>
  <c r="Y2643" i="2" s="1"/>
  <c r="Z2643" i="2" s="1"/>
  <c r="X2647" i="2"/>
  <c r="Y2647" i="2" s="1"/>
  <c r="Z2647" i="2" s="1"/>
  <c r="X2649" i="2"/>
  <c r="Y2649" i="2" s="1"/>
  <c r="Z2649" i="2" s="1"/>
  <c r="X2654" i="2"/>
  <c r="Y2654" i="2" s="1"/>
  <c r="Z2654" i="2" s="1"/>
  <c r="X2661" i="2"/>
  <c r="Y2661" i="2" s="1"/>
  <c r="Z2661" i="2" s="1"/>
  <c r="X2671" i="2"/>
  <c r="Y2671" i="2" s="1"/>
  <c r="Z2671" i="2" s="1"/>
  <c r="X2676" i="2"/>
  <c r="Y2676" i="2" s="1"/>
  <c r="Z2676" i="2" s="1"/>
  <c r="X1601" i="2"/>
  <c r="Y1601" i="2" s="1"/>
  <c r="Z1601" i="2" s="1"/>
  <c r="X1723" i="2"/>
  <c r="Y1723" i="2" s="1"/>
  <c r="Z1723" i="2" s="1"/>
  <c r="X1886" i="2"/>
  <c r="Y1886" i="2" s="1"/>
  <c r="Z1886" i="2" s="1"/>
  <c r="X1928" i="2"/>
  <c r="Y1928" i="2" s="1"/>
  <c r="Z1928" i="2" s="1"/>
  <c r="X1953" i="2"/>
  <c r="Y1953" i="2" s="1"/>
  <c r="Z1953" i="2" s="1"/>
  <c r="X1981" i="2"/>
  <c r="Y1981" i="2" s="1"/>
  <c r="Z1981" i="2" s="1"/>
  <c r="X2037" i="2"/>
  <c r="Y2037" i="2" s="1"/>
  <c r="Z2037" i="2" s="1"/>
  <c r="X2041" i="2"/>
  <c r="Y2041" i="2" s="1"/>
  <c r="Z2041" i="2" s="1"/>
  <c r="X2043" i="2"/>
  <c r="Y2043" i="2" s="1"/>
  <c r="Z2043" i="2" s="1"/>
  <c r="X2047" i="2"/>
  <c r="Y2047" i="2" s="1"/>
  <c r="Z2047" i="2" s="1"/>
  <c r="X2094" i="2"/>
  <c r="Y2094" i="2" s="1"/>
  <c r="Z2094" i="2" s="1"/>
  <c r="X2106" i="2"/>
  <c r="Y2106" i="2" s="1"/>
  <c r="Z2106" i="2" s="1"/>
  <c r="X2126" i="2"/>
  <c r="Y2126" i="2" s="1"/>
  <c r="Z2126" i="2" s="1"/>
  <c r="X2138" i="2"/>
  <c r="Y2138" i="2" s="1"/>
  <c r="Z2138" i="2" s="1"/>
  <c r="X2156" i="2"/>
  <c r="Y2156" i="2" s="1"/>
  <c r="Z2156" i="2" s="1"/>
  <c r="X2162" i="2"/>
  <c r="Y2162" i="2" s="1"/>
  <c r="Z2162" i="2" s="1"/>
  <c r="X2204" i="2"/>
  <c r="Y2204" i="2" s="1"/>
  <c r="Z2204" i="2" s="1"/>
  <c r="X2210" i="2"/>
  <c r="Y2210" i="2" s="1"/>
  <c r="Z2210" i="2" s="1"/>
  <c r="X2226" i="2"/>
  <c r="Y2226" i="2" s="1"/>
  <c r="Z2226" i="2" s="1"/>
  <c r="X2257" i="2"/>
  <c r="Y2257" i="2" s="1"/>
  <c r="Z2257" i="2" s="1"/>
  <c r="X2296" i="2"/>
  <c r="Y2296" i="2" s="1"/>
  <c r="Z2296" i="2" s="1"/>
  <c r="X2347" i="2"/>
  <c r="Y2347" i="2" s="1"/>
  <c r="Z2347" i="2" s="1"/>
  <c r="X2364" i="2"/>
  <c r="Y2364" i="2" s="1"/>
  <c r="Z2364" i="2" s="1"/>
  <c r="X2370" i="2"/>
  <c r="Y2370" i="2" s="1"/>
  <c r="Z2370" i="2" s="1"/>
  <c r="X2387" i="2"/>
  <c r="Y2387" i="2" s="1"/>
  <c r="Z2387" i="2" s="1"/>
  <c r="X2411" i="2"/>
  <c r="Y2411" i="2" s="1"/>
  <c r="Z2411" i="2" s="1"/>
  <c r="X2421" i="2"/>
  <c r="Y2421" i="2" s="1"/>
  <c r="Z2421" i="2" s="1"/>
  <c r="X2424" i="2"/>
  <c r="Y2424" i="2" s="1"/>
  <c r="Z2424" i="2" s="1"/>
  <c r="X2428" i="2"/>
  <c r="Y2428" i="2" s="1"/>
  <c r="Z2428" i="2" s="1"/>
  <c r="X2434" i="2"/>
  <c r="Y2434" i="2" s="1"/>
  <c r="Z2434" i="2" s="1"/>
  <c r="X2451" i="2"/>
  <c r="Y2451" i="2" s="1"/>
  <c r="Z2451" i="2" s="1"/>
  <c r="X2468" i="2"/>
  <c r="Y2468" i="2" s="1"/>
  <c r="Z2468" i="2" s="1"/>
  <c r="X2471" i="2"/>
  <c r="Y2471" i="2" s="1"/>
  <c r="Z2471" i="2" s="1"/>
  <c r="X2477" i="2"/>
  <c r="Y2477" i="2" s="1"/>
  <c r="Z2477" i="2" s="1"/>
  <c r="X2481" i="2"/>
  <c r="Y2481" i="2" s="1"/>
  <c r="Z2481" i="2" s="1"/>
  <c r="X2491" i="2"/>
  <c r="Y2491" i="2" s="1"/>
  <c r="Z2491" i="2" s="1"/>
  <c r="X2503" i="2"/>
  <c r="Y2503" i="2" s="1"/>
  <c r="Z2503" i="2" s="1"/>
  <c r="X2512" i="2"/>
  <c r="Y2512" i="2" s="1"/>
  <c r="Z2512" i="2" s="1"/>
  <c r="X2514" i="2"/>
  <c r="Y2514" i="2" s="1"/>
  <c r="Z2514" i="2" s="1"/>
  <c r="X2534" i="2"/>
  <c r="Y2534" i="2" s="1"/>
  <c r="Z2534" i="2" s="1"/>
  <c r="X2537" i="2"/>
  <c r="Y2537" i="2" s="1"/>
  <c r="Z2537" i="2" s="1"/>
  <c r="X2540" i="2"/>
  <c r="Y2540" i="2" s="1"/>
  <c r="Z2540" i="2" s="1"/>
  <c r="X2559" i="2"/>
  <c r="Y2559" i="2" s="1"/>
  <c r="Z2559" i="2" s="1"/>
  <c r="X2564" i="2"/>
  <c r="Y2564" i="2" s="1"/>
  <c r="Z2564" i="2" s="1"/>
  <c r="X2576" i="2"/>
  <c r="Y2576" i="2" s="1"/>
  <c r="Z2576" i="2" s="1"/>
  <c r="X2583" i="2"/>
  <c r="Y2583" i="2" s="1"/>
  <c r="Z2583" i="2" s="1"/>
  <c r="X2603" i="2"/>
  <c r="Y2603" i="2" s="1"/>
  <c r="Z2603" i="2" s="1"/>
  <c r="X2610" i="2"/>
  <c r="Y2610" i="2" s="1"/>
  <c r="Z2610" i="2" s="1"/>
  <c r="X2622" i="2"/>
  <c r="Y2622" i="2" s="1"/>
  <c r="Z2622" i="2" s="1"/>
  <c r="X2634" i="2"/>
  <c r="Y2634" i="2" s="1"/>
  <c r="Z2634" i="2" s="1"/>
  <c r="X2636" i="2"/>
  <c r="Y2636" i="2" s="1"/>
  <c r="Z2636" i="2" s="1"/>
  <c r="X2641" i="2"/>
  <c r="Y2641" i="2" s="1"/>
  <c r="Z2641" i="2" s="1"/>
  <c r="X2659" i="2"/>
  <c r="Y2659" i="2" s="1"/>
  <c r="Z2659" i="2" s="1"/>
  <c r="X2664" i="2"/>
  <c r="Y2664" i="2" s="1"/>
  <c r="Z2664" i="2" s="1"/>
  <c r="X2674" i="2"/>
  <c r="Y2674" i="2" s="1"/>
  <c r="Z2674" i="2" s="1"/>
  <c r="X2681" i="2"/>
  <c r="Y2681" i="2" s="1"/>
  <c r="Z2681" i="2" s="1"/>
  <c r="X1156" i="2"/>
  <c r="Y1156" i="2" s="1"/>
  <c r="Z1156" i="2" s="1"/>
  <c r="X1552" i="2"/>
  <c r="Y1552" i="2" s="1"/>
  <c r="Z1552" i="2" s="1"/>
  <c r="X1627" i="2"/>
  <c r="Y1627" i="2" s="1"/>
  <c r="Z1627" i="2" s="1"/>
  <c r="X1645" i="2"/>
  <c r="Y1645" i="2" s="1"/>
  <c r="Z1645" i="2" s="1"/>
  <c r="X1660" i="2"/>
  <c r="Y1660" i="2" s="1"/>
  <c r="Z1660" i="2" s="1"/>
  <c r="X1697" i="2"/>
  <c r="Y1697" i="2" s="1"/>
  <c r="Z1697" i="2" s="1"/>
  <c r="X1715" i="2"/>
  <c r="Y1715" i="2" s="1"/>
  <c r="Z1715" i="2" s="1"/>
  <c r="X1787" i="2"/>
  <c r="Y1787" i="2" s="1"/>
  <c r="Z1787" i="2" s="1"/>
  <c r="X1843" i="2"/>
  <c r="Y1843" i="2" s="1"/>
  <c r="Z1843" i="2" s="1"/>
  <c r="X1913" i="2"/>
  <c r="Y1913" i="2" s="1"/>
  <c r="Z1913" i="2" s="1"/>
  <c r="X1969" i="2"/>
  <c r="Y1969" i="2" s="1"/>
  <c r="Z1969" i="2" s="1"/>
  <c r="X1990" i="2"/>
  <c r="Y1990" i="2" s="1"/>
  <c r="Z1990" i="2" s="1"/>
  <c r="X2021" i="2"/>
  <c r="Y2021" i="2" s="1"/>
  <c r="Z2021" i="2" s="1"/>
  <c r="X2025" i="2"/>
  <c r="Y2025" i="2" s="1"/>
  <c r="Z2025" i="2" s="1"/>
  <c r="X2027" i="2"/>
  <c r="Y2027" i="2" s="1"/>
  <c r="Z2027" i="2" s="1"/>
  <c r="X2031" i="2"/>
  <c r="Y2031" i="2" s="1"/>
  <c r="Z2031" i="2" s="1"/>
  <c r="X2078" i="2"/>
  <c r="Y2078" i="2" s="1"/>
  <c r="Z2078" i="2" s="1"/>
  <c r="X2084" i="2"/>
  <c r="Y2084" i="2" s="1"/>
  <c r="Z2084" i="2" s="1"/>
  <c r="X2100" i="2"/>
  <c r="Y2100" i="2" s="1"/>
  <c r="Z2100" i="2" s="1"/>
  <c r="X2220" i="2"/>
  <c r="Y2220" i="2" s="1"/>
  <c r="Z2220" i="2" s="1"/>
  <c r="X2234" i="2"/>
  <c r="Y2234" i="2" s="1"/>
  <c r="Z2234" i="2" s="1"/>
  <c r="X2267" i="2"/>
  <c r="Y2267" i="2" s="1"/>
  <c r="Z2267" i="2" s="1"/>
  <c r="X2323" i="2"/>
  <c r="Y2323" i="2" s="1"/>
  <c r="Z2323" i="2" s="1"/>
  <c r="X2331" i="2"/>
  <c r="Y2331" i="2" s="1"/>
  <c r="Z2331" i="2" s="1"/>
  <c r="X2333" i="2"/>
  <c r="Y2333" i="2" s="1"/>
  <c r="Z2333" i="2" s="1"/>
  <c r="X2361" i="2"/>
  <c r="Y2361" i="2" s="1"/>
  <c r="Z2361" i="2" s="1"/>
  <c r="X2384" i="2"/>
  <c r="Y2384" i="2" s="1"/>
  <c r="Z2384" i="2" s="1"/>
  <c r="X2408" i="2"/>
  <c r="Y2408" i="2" s="1"/>
  <c r="Z2408" i="2" s="1"/>
  <c r="X2415" i="2"/>
  <c r="Y2415" i="2" s="1"/>
  <c r="Z2415" i="2" s="1"/>
  <c r="X2418" i="2"/>
  <c r="Y2418" i="2" s="1"/>
  <c r="Z2418" i="2" s="1"/>
  <c r="X2425" i="2"/>
  <c r="Y2425" i="2" s="1"/>
  <c r="Z2425" i="2" s="1"/>
  <c r="X2438" i="2"/>
  <c r="Y2438" i="2" s="1"/>
  <c r="Z2438" i="2" s="1"/>
  <c r="X2448" i="2"/>
  <c r="Y2448" i="2" s="1"/>
  <c r="Z2448" i="2" s="1"/>
  <c r="X2452" i="2"/>
  <c r="Y2452" i="2" s="1"/>
  <c r="Z2452" i="2" s="1"/>
  <c r="X2458" i="2"/>
  <c r="Y2458" i="2" s="1"/>
  <c r="Z2458" i="2" s="1"/>
  <c r="X2461" i="2"/>
  <c r="Y2461" i="2" s="1"/>
  <c r="Z2461" i="2" s="1"/>
  <c r="X2478" i="2"/>
  <c r="Y2478" i="2" s="1"/>
  <c r="Z2478" i="2" s="1"/>
  <c r="X2495" i="2"/>
  <c r="Y2495" i="2" s="1"/>
  <c r="Z2495" i="2" s="1"/>
  <c r="X2501" i="2"/>
  <c r="Y2501" i="2" s="1"/>
  <c r="Z2501" i="2" s="1"/>
  <c r="X2506" i="2"/>
  <c r="Y2506" i="2" s="1"/>
  <c r="Z2506" i="2" s="1"/>
  <c r="X2509" i="2"/>
  <c r="Y2509" i="2" s="1"/>
  <c r="Z2509" i="2" s="1"/>
  <c r="X2515" i="2"/>
  <c r="Y2515" i="2" s="1"/>
  <c r="Z2515" i="2" s="1"/>
  <c r="X2517" i="2"/>
  <c r="Y2517" i="2" s="1"/>
  <c r="Z2517" i="2" s="1"/>
  <c r="X2526" i="2"/>
  <c r="Y2526" i="2" s="1"/>
  <c r="Z2526" i="2" s="1"/>
  <c r="X2532" i="2"/>
  <c r="Y2532" i="2" s="1"/>
  <c r="Z2532" i="2" s="1"/>
  <c r="X2543" i="2"/>
  <c r="Y2543" i="2" s="1"/>
  <c r="Z2543" i="2" s="1"/>
  <c r="X2551" i="2"/>
  <c r="Y2551" i="2" s="1"/>
  <c r="Z2551" i="2" s="1"/>
  <c r="X2557" i="2"/>
  <c r="Y2557" i="2" s="1"/>
  <c r="Z2557" i="2" s="1"/>
  <c r="X2562" i="2"/>
  <c r="Y2562" i="2" s="1"/>
  <c r="Z2562" i="2" s="1"/>
  <c r="X2569" i="2"/>
  <c r="Y2569" i="2" s="1"/>
  <c r="Z2569" i="2" s="1"/>
  <c r="X2574" i="2"/>
  <c r="Y2574" i="2" s="1"/>
  <c r="Z2574" i="2" s="1"/>
  <c r="X2581" i="2"/>
  <c r="Y2581" i="2" s="1"/>
  <c r="Z2581" i="2" s="1"/>
  <c r="X2586" i="2"/>
  <c r="Y2586" i="2" s="1"/>
  <c r="Z2586" i="2" s="1"/>
  <c r="X2588" i="2"/>
  <c r="Y2588" i="2" s="1"/>
  <c r="Z2588" i="2" s="1"/>
  <c r="X2593" i="2"/>
  <c r="Y2593" i="2" s="1"/>
  <c r="Z2593" i="2" s="1"/>
  <c r="X2598" i="2"/>
  <c r="Y2598" i="2" s="1"/>
  <c r="Z2598" i="2" s="1"/>
  <c r="X2608" i="2"/>
  <c r="Y2608" i="2" s="1"/>
  <c r="Z2608" i="2" s="1"/>
  <c r="X2615" i="2"/>
  <c r="Y2615" i="2" s="1"/>
  <c r="Z2615" i="2" s="1"/>
  <c r="X2627" i="2"/>
  <c r="Y2627" i="2" s="1"/>
  <c r="Z2627" i="2" s="1"/>
  <c r="X2639" i="2"/>
  <c r="Y2639" i="2" s="1"/>
  <c r="Z2639" i="2" s="1"/>
  <c r="X2652" i="2"/>
  <c r="Y2652" i="2" s="1"/>
  <c r="Z2652" i="2" s="1"/>
  <c r="X2662" i="2"/>
  <c r="Y2662" i="2" s="1"/>
  <c r="Z2662" i="2" s="1"/>
  <c r="X2669" i="2"/>
  <c r="Y2669" i="2" s="1"/>
  <c r="Z2669" i="2" s="1"/>
  <c r="X2679" i="2"/>
  <c r="Y2679" i="2" s="1"/>
  <c r="Z2679" i="2" s="1"/>
  <c r="X2684" i="2"/>
  <c r="Y2684" i="2" s="1"/>
  <c r="Z2684" i="2" s="1"/>
  <c r="X1215" i="2"/>
  <c r="Y1215" i="2" s="1"/>
  <c r="Z1215" i="2" s="1"/>
  <c r="X1765" i="2"/>
  <c r="Y1765" i="2" s="1"/>
  <c r="Z1765" i="2" s="1"/>
  <c r="X1934" i="2"/>
  <c r="Y1934" i="2" s="1"/>
  <c r="Z1934" i="2" s="1"/>
  <c r="X1965" i="2"/>
  <c r="Y1965" i="2" s="1"/>
  <c r="Z1965" i="2" s="1"/>
  <c r="X2005" i="2"/>
  <c r="Y2005" i="2" s="1"/>
  <c r="Z2005" i="2" s="1"/>
  <c r="X2009" i="2"/>
  <c r="Y2009" i="2" s="1"/>
  <c r="Z2009" i="2" s="1"/>
  <c r="X2011" i="2"/>
  <c r="Y2011" i="2" s="1"/>
  <c r="Z2011" i="2" s="1"/>
  <c r="X2015" i="2"/>
  <c r="Y2015" i="2" s="1"/>
  <c r="Z2015" i="2" s="1"/>
  <c r="X2062" i="2"/>
  <c r="Y2062" i="2" s="1"/>
  <c r="Z2062" i="2" s="1"/>
  <c r="X2068" i="2"/>
  <c r="Y2068" i="2" s="1"/>
  <c r="Z2068" i="2" s="1"/>
  <c r="X2082" i="2"/>
  <c r="Y2082" i="2" s="1"/>
  <c r="Z2082" i="2" s="1"/>
  <c r="X2171" i="2"/>
  <c r="Y2171" i="2" s="1"/>
  <c r="Z2171" i="2" s="1"/>
  <c r="X2177" i="2"/>
  <c r="Y2177" i="2" s="1"/>
  <c r="Z2177" i="2" s="1"/>
  <c r="X2193" i="2"/>
  <c r="Y2193" i="2" s="1"/>
  <c r="Z2193" i="2" s="1"/>
  <c r="X2232" i="2"/>
  <c r="Y2232" i="2" s="1"/>
  <c r="Z2232" i="2" s="1"/>
  <c r="X2238" i="2"/>
  <c r="Y2238" i="2" s="1"/>
  <c r="Z2238" i="2" s="1"/>
  <c r="X2240" i="2"/>
  <c r="Y2240" i="2" s="1"/>
  <c r="Z2240" i="2" s="1"/>
  <c r="X2275" i="2"/>
  <c r="Y2275" i="2" s="1"/>
  <c r="Z2275" i="2" s="1"/>
  <c r="X2321" i="2"/>
  <c r="Y2321" i="2" s="1"/>
  <c r="Z2321" i="2" s="1"/>
  <c r="X2349" i="2"/>
  <c r="Y2349" i="2" s="1"/>
  <c r="Z2349" i="2" s="1"/>
  <c r="X2363" i="2"/>
  <c r="Y2363" i="2" s="1"/>
  <c r="Z2363" i="2" s="1"/>
  <c r="X2383" i="2"/>
  <c r="Y2383" i="2" s="1"/>
  <c r="Z2383" i="2" s="1"/>
  <c r="X2386" i="2"/>
  <c r="Y2386" i="2" s="1"/>
  <c r="Z2386" i="2" s="1"/>
  <c r="X2409" i="2"/>
  <c r="Y2409" i="2" s="1"/>
  <c r="Z2409" i="2" s="1"/>
  <c r="X2412" i="2"/>
  <c r="Y2412" i="2" s="1"/>
  <c r="Z2412" i="2" s="1"/>
  <c r="X2422" i="2"/>
  <c r="Y2422" i="2" s="1"/>
  <c r="Z2422" i="2" s="1"/>
  <c r="X2432" i="2"/>
  <c r="Y2432" i="2" s="1"/>
  <c r="Z2432" i="2" s="1"/>
  <c r="X2435" i="2"/>
  <c r="Y2435" i="2" s="1"/>
  <c r="Z2435" i="2" s="1"/>
  <c r="X2442" i="2"/>
  <c r="Y2442" i="2" s="1"/>
  <c r="Z2442" i="2" s="1"/>
  <c r="X2455" i="2"/>
  <c r="Y2455" i="2" s="1"/>
  <c r="Z2455" i="2" s="1"/>
  <c r="X2462" i="2"/>
  <c r="Y2462" i="2" s="1"/>
  <c r="Z2462" i="2" s="1"/>
  <c r="X2465" i="2"/>
  <c r="Y2465" i="2" s="1"/>
  <c r="Z2465" i="2" s="1"/>
  <c r="X2475" i="2"/>
  <c r="Y2475" i="2" s="1"/>
  <c r="Z2475" i="2" s="1"/>
  <c r="X2485" i="2"/>
  <c r="Y2485" i="2" s="1"/>
  <c r="Z2485" i="2" s="1"/>
  <c r="X2488" i="2"/>
  <c r="Y2488" i="2" s="1"/>
  <c r="Z2488" i="2" s="1"/>
  <c r="X2492" i="2"/>
  <c r="Y2492" i="2" s="1"/>
  <c r="Z2492" i="2" s="1"/>
  <c r="X2498" i="2"/>
  <c r="Y2498" i="2" s="1"/>
  <c r="Z2498" i="2" s="1"/>
  <c r="X2504" i="2"/>
  <c r="Y2504" i="2" s="1"/>
  <c r="Z2504" i="2" s="1"/>
  <c r="X2510" i="2"/>
  <c r="Y2510" i="2" s="1"/>
  <c r="Z2510" i="2" s="1"/>
  <c r="X2518" i="2"/>
  <c r="Y2518" i="2" s="1"/>
  <c r="Z2518" i="2" s="1"/>
  <c r="X2521" i="2"/>
  <c r="Y2521" i="2" s="1"/>
  <c r="Z2521" i="2" s="1"/>
  <c r="X2529" i="2"/>
  <c r="Y2529" i="2" s="1"/>
  <c r="Z2529" i="2" s="1"/>
  <c r="X2552" i="2"/>
  <c r="Y2552" i="2" s="1"/>
  <c r="Z2552" i="2" s="1"/>
  <c r="X2554" i="2"/>
  <c r="Y2554" i="2" s="1"/>
  <c r="Z2554" i="2" s="1"/>
  <c r="X2555" i="2"/>
  <c r="Y2555" i="2" s="1"/>
  <c r="Z2555" i="2" s="1"/>
  <c r="X2567" i="2"/>
  <c r="Y2567" i="2" s="1"/>
  <c r="Z2567" i="2" s="1"/>
  <c r="X2591" i="2"/>
  <c r="Y2591" i="2" s="1"/>
  <c r="Z2591" i="2" s="1"/>
  <c r="X2596" i="2"/>
  <c r="Y2596" i="2" s="1"/>
  <c r="Z2596" i="2" s="1"/>
  <c r="X2601" i="2"/>
  <c r="Y2601" i="2" s="1"/>
  <c r="Z2601" i="2" s="1"/>
  <c r="X2606" i="2"/>
  <c r="Y2606" i="2" s="1"/>
  <c r="Z2606" i="2" s="1"/>
  <c r="X2613" i="2"/>
  <c r="Y2613" i="2" s="1"/>
  <c r="Z2613" i="2" s="1"/>
  <c r="X2618" i="2"/>
  <c r="Y2618" i="2" s="1"/>
  <c r="Z2618" i="2" s="1"/>
  <c r="X2620" i="2"/>
  <c r="Y2620" i="2" s="1"/>
  <c r="Z2620" i="2" s="1"/>
  <c r="X2632" i="2"/>
  <c r="Y2632" i="2" s="1"/>
  <c r="Z2632" i="2" s="1"/>
  <c r="X2637" i="2"/>
  <c r="Y2637" i="2" s="1"/>
  <c r="Z2637" i="2" s="1"/>
  <c r="X2644" i="2"/>
  <c r="Y2644" i="2" s="1"/>
  <c r="Z2644" i="2" s="1"/>
  <c r="X2650" i="2"/>
  <c r="Y2650" i="2" s="1"/>
  <c r="Z2650" i="2" s="1"/>
  <c r="X2657" i="2"/>
  <c r="Y2657" i="2" s="1"/>
  <c r="Z2657" i="2" s="1"/>
  <c r="X2667" i="2"/>
  <c r="Y2667" i="2" s="1"/>
  <c r="Z2667" i="2" s="1"/>
  <c r="X2672" i="2"/>
  <c r="Y2672" i="2" s="1"/>
  <c r="Z2672" i="2" s="1"/>
  <c r="X2682" i="2"/>
  <c r="Y2682" i="2" s="1"/>
  <c r="Z2682" i="2" s="1"/>
  <c r="X2689" i="2"/>
  <c r="Y2689" i="2" s="1"/>
  <c r="Z2689" i="2" s="1"/>
  <c r="X1116" i="2"/>
  <c r="Y1116" i="2" s="1"/>
  <c r="Z1116" i="2" s="1"/>
  <c r="X1221" i="2"/>
  <c r="Y1221" i="2" s="1"/>
  <c r="Z1221" i="2" s="1"/>
  <c r="X1280" i="2"/>
  <c r="Y1280" i="2" s="1"/>
  <c r="Z1280" i="2" s="1"/>
  <c r="X1399" i="2"/>
  <c r="Y1399" i="2" s="1"/>
  <c r="Z1399" i="2" s="1"/>
  <c r="X1663" i="2"/>
  <c r="Y1663" i="2" s="1"/>
  <c r="Z1663" i="2" s="1"/>
  <c r="X1766" i="2"/>
  <c r="Y1766" i="2" s="1"/>
  <c r="Z1766" i="2" s="1"/>
  <c r="X1888" i="2"/>
  <c r="Y1888" i="2" s="1"/>
  <c r="Z1888" i="2" s="1"/>
  <c r="X1978" i="2"/>
  <c r="Y1978" i="2" s="1"/>
  <c r="Z1978" i="2" s="1"/>
  <c r="X1999" i="2"/>
  <c r="Y1999" i="2" s="1"/>
  <c r="Z1999" i="2" s="1"/>
  <c r="X2046" i="2"/>
  <c r="Y2046" i="2" s="1"/>
  <c r="Z2046" i="2" s="1"/>
  <c r="X2052" i="2"/>
  <c r="Y2052" i="2" s="1"/>
  <c r="Z2052" i="2" s="1"/>
  <c r="X2066" i="2"/>
  <c r="Y2066" i="2" s="1"/>
  <c r="Z2066" i="2" s="1"/>
  <c r="X2125" i="2"/>
  <c r="Y2125" i="2" s="1"/>
  <c r="Z2125" i="2" s="1"/>
  <c r="X2131" i="2"/>
  <c r="Y2131" i="2" s="1"/>
  <c r="Z2131" i="2" s="1"/>
  <c r="X2147" i="2"/>
  <c r="Y2147" i="2" s="1"/>
  <c r="Z2147" i="2" s="1"/>
  <c r="X2153" i="2"/>
  <c r="Y2153" i="2" s="1"/>
  <c r="Z2153" i="2" s="1"/>
  <c r="X2165" i="2"/>
  <c r="Y2165" i="2" s="1"/>
  <c r="Z2165" i="2" s="1"/>
  <c r="X2167" i="2"/>
  <c r="Y2167" i="2" s="1"/>
  <c r="Z2167" i="2" s="1"/>
  <c r="X2169" i="2"/>
  <c r="Y2169" i="2" s="1"/>
  <c r="Z2169" i="2" s="1"/>
  <c r="X2183" i="2"/>
  <c r="Y2183" i="2" s="1"/>
  <c r="Z2183" i="2" s="1"/>
  <c r="X2201" i="2"/>
  <c r="Y2201" i="2" s="1"/>
  <c r="Z2201" i="2" s="1"/>
  <c r="X2203" i="2"/>
  <c r="Y2203" i="2" s="1"/>
  <c r="Z2203" i="2" s="1"/>
  <c r="X2254" i="2"/>
  <c r="Y2254" i="2" s="1"/>
  <c r="Z2254" i="2" s="1"/>
  <c r="X2283" i="2"/>
  <c r="Y2283" i="2" s="1"/>
  <c r="Z2283" i="2" s="1"/>
  <c r="X2311" i="2"/>
  <c r="Y2311" i="2" s="1"/>
  <c r="Z2311" i="2" s="1"/>
  <c r="X2317" i="2"/>
  <c r="Y2317" i="2" s="1"/>
  <c r="Z2317" i="2" s="1"/>
  <c r="X2340" i="2"/>
  <c r="Y2340" i="2" s="1"/>
  <c r="Z2340" i="2" s="1"/>
  <c r="X2377" i="2"/>
  <c r="Y2377" i="2" s="1"/>
  <c r="Z2377" i="2" s="1"/>
  <c r="X2380" i="2"/>
  <c r="Y2380" i="2" s="1"/>
  <c r="Z2380" i="2" s="1"/>
  <c r="X2400" i="2"/>
  <c r="Y2400" i="2" s="1"/>
  <c r="Z2400" i="2" s="1"/>
  <c r="X2419" i="2"/>
  <c r="Y2419" i="2" s="1"/>
  <c r="Z2419" i="2" s="1"/>
  <c r="X2436" i="2"/>
  <c r="Y2436" i="2" s="1"/>
  <c r="Z2436" i="2" s="1"/>
  <c r="X2439" i="2"/>
  <c r="Y2439" i="2" s="1"/>
  <c r="Z2439" i="2" s="1"/>
  <c r="X2445" i="2"/>
  <c r="Y2445" i="2" s="1"/>
  <c r="Z2445" i="2" s="1"/>
  <c r="X2449" i="2"/>
  <c r="Y2449" i="2" s="1"/>
  <c r="Z2449" i="2" s="1"/>
  <c r="X2459" i="2"/>
  <c r="Y2459" i="2" s="1"/>
  <c r="Z2459" i="2" s="1"/>
  <c r="X2472" i="2"/>
  <c r="Y2472" i="2" s="1"/>
  <c r="Z2472" i="2" s="1"/>
  <c r="X2479" i="2"/>
  <c r="Y2479" i="2" s="1"/>
  <c r="Z2479" i="2" s="1"/>
  <c r="X2482" i="2"/>
  <c r="Y2482" i="2" s="1"/>
  <c r="Z2482" i="2" s="1"/>
  <c r="X2489" i="2"/>
  <c r="Y2489" i="2" s="1"/>
  <c r="Z2489" i="2" s="1"/>
  <c r="X2507" i="2"/>
  <c r="Y2507" i="2" s="1"/>
  <c r="Z2507" i="2" s="1"/>
  <c r="X2524" i="2"/>
  <c r="Y2524" i="2" s="1"/>
  <c r="Z2524" i="2" s="1"/>
  <c r="X2544" i="2"/>
  <c r="Y2544" i="2" s="1"/>
  <c r="Z2544" i="2" s="1"/>
  <c r="X2546" i="2"/>
  <c r="Y2546" i="2" s="1"/>
  <c r="Z2546" i="2" s="1"/>
  <c r="X2560" i="2"/>
  <c r="Y2560" i="2" s="1"/>
  <c r="Z2560" i="2" s="1"/>
  <c r="X2565" i="2"/>
  <c r="Y2565" i="2" s="1"/>
  <c r="Z2565" i="2" s="1"/>
  <c r="X2579" i="2"/>
  <c r="Y2579" i="2" s="1"/>
  <c r="Z2579" i="2" s="1"/>
  <c r="X2584" i="2"/>
  <c r="Y2584" i="2" s="1"/>
  <c r="Z2584" i="2" s="1"/>
  <c r="X2589" i="2"/>
  <c r="Y2589" i="2" s="1"/>
  <c r="Z2589" i="2" s="1"/>
  <c r="X2594" i="2"/>
  <c r="Y2594" i="2" s="1"/>
  <c r="Z2594" i="2" s="1"/>
  <c r="X2625" i="2"/>
  <c r="Y2625" i="2" s="1"/>
  <c r="Z2625" i="2" s="1"/>
  <c r="X2630" i="2"/>
  <c r="Y2630" i="2" s="1"/>
  <c r="Z2630" i="2" s="1"/>
  <c r="X2635" i="2"/>
  <c r="Y2635" i="2" s="1"/>
  <c r="Z2635" i="2" s="1"/>
  <c r="X2642" i="2"/>
  <c r="Y2642" i="2" s="1"/>
  <c r="Z2642" i="2" s="1"/>
  <c r="X2646" i="2"/>
  <c r="Y2646" i="2" s="1"/>
  <c r="Z2646" i="2" s="1"/>
  <c r="X2648" i="2"/>
  <c r="Y2648" i="2" s="1"/>
  <c r="Z2648" i="2" s="1"/>
  <c r="X2655" i="2"/>
  <c r="Y2655" i="2" s="1"/>
  <c r="Z2655" i="2" s="1"/>
  <c r="X2660" i="2"/>
  <c r="Y2660" i="2" s="1"/>
  <c r="Z2660" i="2" s="1"/>
  <c r="X2670" i="2"/>
  <c r="Y2670" i="2" s="1"/>
  <c r="Z2670" i="2" s="1"/>
  <c r="X2677" i="2"/>
  <c r="Y2677" i="2" s="1"/>
  <c r="Z2677" i="2" s="1"/>
  <c r="X2687" i="2"/>
  <c r="Y2687" i="2" s="1"/>
  <c r="Z2687" i="2" s="1"/>
  <c r="AJ7" i="2"/>
  <c r="AK7" i="2" s="1"/>
  <c r="AL7" i="2" s="1"/>
  <c r="AJ12" i="2"/>
  <c r="AK12" i="2" s="1"/>
  <c r="AL12" i="2" s="1"/>
  <c r="AJ17" i="2"/>
  <c r="AK17" i="2" s="1"/>
  <c r="AL17" i="2" s="1"/>
  <c r="AJ27" i="2"/>
  <c r="AK27" i="2" s="1"/>
  <c r="AL27" i="2" s="1"/>
  <c r="AJ42" i="2"/>
  <c r="AK42" i="2" s="1"/>
  <c r="AL42" i="2" s="1"/>
  <c r="AJ44" i="2"/>
  <c r="AK44" i="2" s="1"/>
  <c r="AL44" i="2" s="1"/>
  <c r="AJ49" i="2"/>
  <c r="AK49" i="2" s="1"/>
  <c r="AL49" i="2" s="1"/>
  <c r="AJ59" i="2"/>
  <c r="AK59" i="2" s="1"/>
  <c r="AL59" i="2" s="1"/>
  <c r="AJ63" i="2"/>
  <c r="AK63" i="2" s="1"/>
  <c r="AL63" i="2" s="1"/>
  <c r="AJ15" i="2"/>
  <c r="AK15" i="2" s="1"/>
  <c r="AL15" i="2" s="1"/>
  <c r="AJ18" i="2"/>
  <c r="AK18" i="2" s="1"/>
  <c r="AL18" i="2" s="1"/>
  <c r="AJ30" i="2"/>
  <c r="AK30" i="2" s="1"/>
  <c r="AL30" i="2" s="1"/>
  <c r="AJ32" i="2"/>
  <c r="AK32" i="2" s="1"/>
  <c r="AL32" i="2" s="1"/>
  <c r="AJ37" i="2"/>
  <c r="AK37" i="2" s="1"/>
  <c r="AL37" i="2" s="1"/>
  <c r="AJ47" i="2"/>
  <c r="AK47" i="2" s="1"/>
  <c r="AL47" i="2" s="1"/>
  <c r="AJ20" i="2"/>
  <c r="AK20" i="2" s="1"/>
  <c r="AL20" i="2" s="1"/>
  <c r="AJ25" i="2"/>
  <c r="AK25" i="2" s="1"/>
  <c r="AL25" i="2" s="1"/>
  <c r="AJ35" i="2"/>
  <c r="AK35" i="2" s="1"/>
  <c r="AL35" i="2" s="1"/>
  <c r="AJ50" i="2"/>
  <c r="AK50" i="2" s="1"/>
  <c r="AL50" i="2" s="1"/>
  <c r="AJ52" i="2"/>
  <c r="AK52" i="2" s="1"/>
  <c r="AL52" i="2" s="1"/>
  <c r="AJ57" i="2"/>
  <c r="AK57" i="2" s="1"/>
  <c r="AL57" i="2" s="1"/>
  <c r="AJ61" i="2"/>
  <c r="AK61" i="2" s="1"/>
  <c r="AL61" i="2" s="1"/>
  <c r="AJ62" i="2"/>
  <c r="AK62" i="2" s="1"/>
  <c r="AL62" i="2" s="1"/>
  <c r="AJ64" i="2"/>
  <c r="AK64" i="2" s="1"/>
  <c r="AL64" i="2" s="1"/>
  <c r="AJ66" i="2"/>
  <c r="AK66" i="2" s="1"/>
  <c r="AL66" i="2" s="1"/>
  <c r="AJ21" i="2"/>
  <c r="AK21" i="2" s="1"/>
  <c r="AL21" i="2" s="1"/>
  <c r="AJ45" i="2"/>
  <c r="AK45" i="2" s="1"/>
  <c r="AL45" i="2" s="1"/>
  <c r="AJ54" i="2"/>
  <c r="AK54" i="2" s="1"/>
  <c r="AL54" i="2" s="1"/>
  <c r="AJ65" i="2"/>
  <c r="AK65" i="2" s="1"/>
  <c r="AL65" i="2" s="1"/>
  <c r="AJ11" i="2"/>
  <c r="AK11" i="2" s="1"/>
  <c r="AL11" i="2" s="1"/>
  <c r="AJ28" i="2"/>
  <c r="AK28" i="2" s="1"/>
  <c r="AL28" i="2" s="1"/>
  <c r="AJ29" i="2"/>
  <c r="AK29" i="2" s="1"/>
  <c r="AL29" i="2" s="1"/>
  <c r="AJ53" i="2"/>
  <c r="AK53" i="2" s="1"/>
  <c r="AL53" i="2" s="1"/>
  <c r="AJ69" i="2"/>
  <c r="AK69" i="2" s="1"/>
  <c r="AL69" i="2" s="1"/>
  <c r="AJ71" i="2"/>
  <c r="AK71" i="2" s="1"/>
  <c r="AL71" i="2" s="1"/>
  <c r="AJ76" i="2"/>
  <c r="AK76" i="2" s="1"/>
  <c r="AL76" i="2" s="1"/>
  <c r="AJ78" i="2"/>
  <c r="AK78" i="2" s="1"/>
  <c r="AL78" i="2" s="1"/>
  <c r="AJ81" i="2"/>
  <c r="AK81" i="2" s="1"/>
  <c r="AL81" i="2" s="1"/>
  <c r="AJ88" i="2"/>
  <c r="AK88" i="2" s="1"/>
  <c r="AL88" i="2" s="1"/>
  <c r="AJ8" i="2"/>
  <c r="AK8" i="2" s="1"/>
  <c r="AL8" i="2" s="1"/>
  <c r="AJ9" i="2"/>
  <c r="AK9" i="2" s="1"/>
  <c r="AL9" i="2" s="1"/>
  <c r="AJ33" i="2"/>
  <c r="AK33" i="2" s="1"/>
  <c r="AL33" i="2" s="1"/>
  <c r="AJ74" i="2"/>
  <c r="AK74" i="2" s="1"/>
  <c r="AL74" i="2" s="1"/>
  <c r="AJ84" i="2"/>
  <c r="AK84" i="2" s="1"/>
  <c r="AL84" i="2" s="1"/>
  <c r="AJ89" i="2"/>
  <c r="AK89" i="2" s="1"/>
  <c r="AL89" i="2" s="1"/>
  <c r="AJ14" i="2"/>
  <c r="AK14" i="2" s="1"/>
  <c r="AL14" i="2" s="1"/>
  <c r="AJ23" i="2"/>
  <c r="AK23" i="2" s="1"/>
  <c r="AL23" i="2" s="1"/>
  <c r="AJ39" i="2"/>
  <c r="AK39" i="2" s="1"/>
  <c r="AL39" i="2" s="1"/>
  <c r="AJ41" i="2"/>
  <c r="AK41" i="2" s="1"/>
  <c r="AL41" i="2" s="1"/>
  <c r="AJ43" i="2"/>
  <c r="AK43" i="2" s="1"/>
  <c r="AL43" i="2" s="1"/>
  <c r="AJ34" i="2"/>
  <c r="AK34" i="2" s="1"/>
  <c r="AL34" i="2" s="1"/>
  <c r="AJ75" i="2"/>
  <c r="AK75" i="2" s="1"/>
  <c r="AL75" i="2" s="1"/>
  <c r="AJ83" i="2"/>
  <c r="AK83" i="2" s="1"/>
  <c r="AL83" i="2" s="1"/>
  <c r="AJ105" i="2"/>
  <c r="AK105" i="2" s="1"/>
  <c r="AL105" i="2" s="1"/>
  <c r="AJ110" i="2"/>
  <c r="AK110" i="2" s="1"/>
  <c r="AL110" i="2" s="1"/>
  <c r="AJ117" i="2"/>
  <c r="AK117" i="2" s="1"/>
  <c r="AL117" i="2" s="1"/>
  <c r="AJ122" i="2"/>
  <c r="AK122" i="2" s="1"/>
  <c r="AL122" i="2" s="1"/>
  <c r="AJ125" i="2"/>
  <c r="AK125" i="2" s="1"/>
  <c r="AL125" i="2" s="1"/>
  <c r="AJ127" i="2"/>
  <c r="AK127" i="2" s="1"/>
  <c r="AL127" i="2" s="1"/>
  <c r="AJ132" i="2"/>
  <c r="AK132" i="2" s="1"/>
  <c r="AL132" i="2" s="1"/>
  <c r="AJ139" i="2"/>
  <c r="AK139" i="2" s="1"/>
  <c r="AL139" i="2" s="1"/>
  <c r="AJ149" i="2"/>
  <c r="AK149" i="2" s="1"/>
  <c r="AL149" i="2" s="1"/>
  <c r="AJ155" i="2"/>
  <c r="AK155" i="2" s="1"/>
  <c r="AL155" i="2" s="1"/>
  <c r="AJ167" i="2"/>
  <c r="AK167" i="2" s="1"/>
  <c r="AL167" i="2" s="1"/>
  <c r="AJ168" i="2"/>
  <c r="AK168" i="2" s="1"/>
  <c r="AL168" i="2" s="1"/>
  <c r="AJ40" i="2"/>
  <c r="AK40" i="2" s="1"/>
  <c r="AL40" i="2" s="1"/>
  <c r="AJ56" i="2"/>
  <c r="AK56" i="2" s="1"/>
  <c r="AL56" i="2" s="1"/>
  <c r="AJ80" i="2"/>
  <c r="AK80" i="2" s="1"/>
  <c r="AL80" i="2" s="1"/>
  <c r="AJ93" i="2"/>
  <c r="AK93" i="2" s="1"/>
  <c r="AL93" i="2" s="1"/>
  <c r="AJ95" i="2"/>
  <c r="AK95" i="2" s="1"/>
  <c r="AL95" i="2" s="1"/>
  <c r="AJ103" i="2"/>
  <c r="AK103" i="2" s="1"/>
  <c r="AL103" i="2" s="1"/>
  <c r="AJ106" i="2"/>
  <c r="AK106" i="2" s="1"/>
  <c r="AL106" i="2" s="1"/>
  <c r="AJ22" i="2"/>
  <c r="AK22" i="2" s="1"/>
  <c r="AL22" i="2" s="1"/>
  <c r="AJ31" i="2"/>
  <c r="AK31" i="2" s="1"/>
  <c r="AL31" i="2" s="1"/>
  <c r="AJ51" i="2"/>
  <c r="AK51" i="2" s="1"/>
  <c r="AL51" i="2" s="1"/>
  <c r="AJ60" i="2"/>
  <c r="AK60" i="2" s="1"/>
  <c r="AL60" i="2" s="1"/>
  <c r="AJ101" i="2"/>
  <c r="AK101" i="2" s="1"/>
  <c r="AL101" i="2" s="1"/>
  <c r="AJ114" i="2"/>
  <c r="AK114" i="2" s="1"/>
  <c r="AL114" i="2" s="1"/>
  <c r="AJ118" i="2"/>
  <c r="AK118" i="2" s="1"/>
  <c r="AL118" i="2" s="1"/>
  <c r="AJ126" i="2"/>
  <c r="AK126" i="2" s="1"/>
  <c r="AL126" i="2" s="1"/>
  <c r="AJ135" i="2"/>
  <c r="AK135" i="2" s="1"/>
  <c r="AL135" i="2" s="1"/>
  <c r="AJ140" i="2"/>
  <c r="AK140" i="2" s="1"/>
  <c r="AL140" i="2" s="1"/>
  <c r="AJ150" i="2"/>
  <c r="AK150" i="2" s="1"/>
  <c r="AL150" i="2" s="1"/>
  <c r="AJ159" i="2"/>
  <c r="AK159" i="2" s="1"/>
  <c r="AL159" i="2" s="1"/>
  <c r="AJ160" i="2"/>
  <c r="AK160" i="2" s="1"/>
  <c r="AL160" i="2" s="1"/>
  <c r="AJ163" i="2"/>
  <c r="AK163" i="2" s="1"/>
  <c r="AL163" i="2" s="1"/>
  <c r="AJ10" i="2"/>
  <c r="AK10" i="2" s="1"/>
  <c r="AL10" i="2" s="1"/>
  <c r="AJ109" i="2"/>
  <c r="AK109" i="2" s="1"/>
  <c r="AL109" i="2" s="1"/>
  <c r="AJ115" i="2"/>
  <c r="AK115" i="2" s="1"/>
  <c r="AL115" i="2" s="1"/>
  <c r="AJ116" i="2"/>
  <c r="AK116" i="2" s="1"/>
  <c r="AL116" i="2" s="1"/>
  <c r="AJ133" i="2"/>
  <c r="AK133" i="2" s="1"/>
  <c r="AL133" i="2" s="1"/>
  <c r="AJ134" i="2"/>
  <c r="AK134" i="2" s="1"/>
  <c r="AL134" i="2" s="1"/>
  <c r="AJ36" i="2"/>
  <c r="AK36" i="2" s="1"/>
  <c r="AL36" i="2" s="1"/>
  <c r="AJ67" i="2"/>
  <c r="AK67" i="2" s="1"/>
  <c r="AL67" i="2" s="1"/>
  <c r="AJ85" i="2"/>
  <c r="AK85" i="2" s="1"/>
  <c r="AL85" i="2" s="1"/>
  <c r="AJ92" i="2"/>
  <c r="AK92" i="2" s="1"/>
  <c r="AL92" i="2" s="1"/>
  <c r="AJ94" i="2"/>
  <c r="AK94" i="2" s="1"/>
  <c r="AL94" i="2" s="1"/>
  <c r="AJ108" i="2"/>
  <c r="AK108" i="2" s="1"/>
  <c r="AL108" i="2" s="1"/>
  <c r="AJ26" i="2"/>
  <c r="AK26" i="2" s="1"/>
  <c r="AL26" i="2" s="1"/>
  <c r="AJ87" i="2"/>
  <c r="AK87" i="2" s="1"/>
  <c r="AL87" i="2" s="1"/>
  <c r="AJ91" i="2"/>
  <c r="AK91" i="2" s="1"/>
  <c r="AL91" i="2" s="1"/>
  <c r="AJ99" i="2"/>
  <c r="AK99" i="2" s="1"/>
  <c r="AL99" i="2" s="1"/>
  <c r="AJ100" i="2"/>
  <c r="AK100" i="2" s="1"/>
  <c r="AL100" i="2" s="1"/>
  <c r="AJ107" i="2"/>
  <c r="AK107" i="2" s="1"/>
  <c r="AL107" i="2" s="1"/>
  <c r="AJ119" i="2"/>
  <c r="AK119" i="2" s="1"/>
  <c r="AL119" i="2" s="1"/>
  <c r="AJ98" i="2"/>
  <c r="AK98" i="2" s="1"/>
  <c r="AL98" i="2" s="1"/>
  <c r="AJ120" i="2"/>
  <c r="AK120" i="2" s="1"/>
  <c r="AL120" i="2" s="1"/>
  <c r="AJ16" i="2"/>
  <c r="AK16" i="2" s="1"/>
  <c r="AL16" i="2" s="1"/>
  <c r="AJ38" i="2"/>
  <c r="AK38" i="2" s="1"/>
  <c r="AL38" i="2" s="1"/>
  <c r="AJ58" i="2"/>
  <c r="AK58" i="2" s="1"/>
  <c r="AL58" i="2" s="1"/>
  <c r="AJ77" i="2"/>
  <c r="AK77" i="2" s="1"/>
  <c r="AL77" i="2" s="1"/>
  <c r="AJ86" i="2"/>
  <c r="AK86" i="2" s="1"/>
  <c r="AL86" i="2" s="1"/>
  <c r="AJ96" i="2"/>
  <c r="AK96" i="2" s="1"/>
  <c r="AL96" i="2" s="1"/>
  <c r="AJ104" i="2"/>
  <c r="AK104" i="2" s="1"/>
  <c r="AL104" i="2" s="1"/>
  <c r="AJ124" i="2"/>
  <c r="AK124" i="2" s="1"/>
  <c r="AL124" i="2" s="1"/>
  <c r="AJ46" i="2"/>
  <c r="AK46" i="2" s="1"/>
  <c r="AL46" i="2" s="1"/>
  <c r="AJ112" i="2"/>
  <c r="AK112" i="2" s="1"/>
  <c r="AL112" i="2" s="1"/>
  <c r="AJ137" i="2"/>
  <c r="AK137" i="2" s="1"/>
  <c r="AL137" i="2" s="1"/>
  <c r="AJ142" i="2"/>
  <c r="AK142" i="2" s="1"/>
  <c r="AL142" i="2" s="1"/>
  <c r="AJ143" i="2"/>
  <c r="AK143" i="2" s="1"/>
  <c r="AL143" i="2" s="1"/>
  <c r="AJ147" i="2"/>
  <c r="AK147" i="2" s="1"/>
  <c r="AL147" i="2" s="1"/>
  <c r="AJ178" i="2"/>
  <c r="AK178" i="2" s="1"/>
  <c r="AL178" i="2" s="1"/>
  <c r="AJ187" i="2"/>
  <c r="AK187" i="2" s="1"/>
  <c r="AL187" i="2" s="1"/>
  <c r="AJ194" i="2"/>
  <c r="AK194" i="2" s="1"/>
  <c r="AL194" i="2" s="1"/>
  <c r="AJ209" i="2"/>
  <c r="AK209" i="2" s="1"/>
  <c r="AL209" i="2" s="1"/>
  <c r="AJ231" i="2"/>
  <c r="AK231" i="2" s="1"/>
  <c r="AL231" i="2" s="1"/>
  <c r="AJ236" i="2"/>
  <c r="AK236" i="2" s="1"/>
  <c r="AL236" i="2" s="1"/>
  <c r="AJ242" i="2"/>
  <c r="AK242" i="2" s="1"/>
  <c r="AL242" i="2" s="1"/>
  <c r="AJ243" i="2"/>
  <c r="AK243" i="2" s="1"/>
  <c r="AL243" i="2" s="1"/>
  <c r="AJ246" i="2"/>
  <c r="AK246" i="2" s="1"/>
  <c r="AL246" i="2" s="1"/>
  <c r="AJ19" i="2"/>
  <c r="AK19" i="2" s="1"/>
  <c r="AL19" i="2" s="1"/>
  <c r="AJ48" i="2"/>
  <c r="AK48" i="2" s="1"/>
  <c r="AL48" i="2" s="1"/>
  <c r="AJ79" i="2"/>
  <c r="AK79" i="2" s="1"/>
  <c r="AL79" i="2" s="1"/>
  <c r="AJ197" i="2"/>
  <c r="AK197" i="2" s="1"/>
  <c r="AL197" i="2" s="1"/>
  <c r="AJ199" i="2"/>
  <c r="AK199" i="2" s="1"/>
  <c r="AL199" i="2" s="1"/>
  <c r="AJ202" i="2"/>
  <c r="AK202" i="2" s="1"/>
  <c r="AL202" i="2" s="1"/>
  <c r="AJ205" i="2"/>
  <c r="AK205" i="2" s="1"/>
  <c r="AL205" i="2" s="1"/>
  <c r="AJ207" i="2"/>
  <c r="AK207" i="2" s="1"/>
  <c r="AL207" i="2" s="1"/>
  <c r="AJ215" i="2"/>
  <c r="AK215" i="2" s="1"/>
  <c r="AL215" i="2" s="1"/>
  <c r="AJ218" i="2"/>
  <c r="AK218" i="2" s="1"/>
  <c r="AL218" i="2" s="1"/>
  <c r="AJ223" i="2"/>
  <c r="AK223" i="2" s="1"/>
  <c r="AL223" i="2" s="1"/>
  <c r="AJ233" i="2"/>
  <c r="AK233" i="2" s="1"/>
  <c r="AL233" i="2" s="1"/>
  <c r="AJ238" i="2"/>
  <c r="AK238" i="2" s="1"/>
  <c r="AL238" i="2" s="1"/>
  <c r="AJ247" i="2"/>
  <c r="AK247" i="2" s="1"/>
  <c r="AL247" i="2" s="1"/>
  <c r="AJ250" i="2"/>
  <c r="AK250" i="2" s="1"/>
  <c r="AL250" i="2" s="1"/>
  <c r="AJ258" i="2"/>
  <c r="AK258" i="2" s="1"/>
  <c r="AL258" i="2" s="1"/>
  <c r="AJ263" i="2"/>
  <c r="AK263" i="2" s="1"/>
  <c r="AL263" i="2" s="1"/>
  <c r="AJ70" i="2"/>
  <c r="AK70" i="2" s="1"/>
  <c r="AL70" i="2" s="1"/>
  <c r="AJ123" i="2"/>
  <c r="AK123" i="2" s="1"/>
  <c r="AL123" i="2" s="1"/>
  <c r="AJ174" i="2"/>
  <c r="AK174" i="2" s="1"/>
  <c r="AL174" i="2" s="1"/>
  <c r="AJ181" i="2"/>
  <c r="AK181" i="2" s="1"/>
  <c r="AL181" i="2" s="1"/>
  <c r="AJ184" i="2"/>
  <c r="AK184" i="2" s="1"/>
  <c r="AL184" i="2" s="1"/>
  <c r="AJ13" i="2"/>
  <c r="AK13" i="2" s="1"/>
  <c r="AL13" i="2" s="1"/>
  <c r="AJ121" i="2"/>
  <c r="AK121" i="2" s="1"/>
  <c r="AL121" i="2" s="1"/>
  <c r="AJ131" i="2"/>
  <c r="AK131" i="2" s="1"/>
  <c r="AL131" i="2" s="1"/>
  <c r="AJ177" i="2"/>
  <c r="AK177" i="2" s="1"/>
  <c r="AL177" i="2" s="1"/>
  <c r="AJ186" i="2"/>
  <c r="AK186" i="2" s="1"/>
  <c r="AL186" i="2" s="1"/>
  <c r="AJ188" i="2"/>
  <c r="AK188" i="2" s="1"/>
  <c r="AL188" i="2" s="1"/>
  <c r="AJ193" i="2"/>
  <c r="AK193" i="2" s="1"/>
  <c r="AL193" i="2" s="1"/>
  <c r="AJ203" i="2"/>
  <c r="AK203" i="2" s="1"/>
  <c r="AL203" i="2" s="1"/>
  <c r="AJ208" i="2"/>
  <c r="AK208" i="2" s="1"/>
  <c r="AL208" i="2" s="1"/>
  <c r="AJ235" i="2"/>
  <c r="AK235" i="2" s="1"/>
  <c r="AL235" i="2" s="1"/>
  <c r="AJ239" i="2"/>
  <c r="AK239" i="2" s="1"/>
  <c r="AL239" i="2" s="1"/>
  <c r="AJ73" i="2"/>
  <c r="AK73" i="2" s="1"/>
  <c r="AL73" i="2" s="1"/>
  <c r="AJ97" i="2"/>
  <c r="AK97" i="2" s="1"/>
  <c r="AL97" i="2" s="1"/>
  <c r="AJ128" i="2"/>
  <c r="AK128" i="2" s="1"/>
  <c r="AL128" i="2" s="1"/>
  <c r="AJ151" i="2"/>
  <c r="AK151" i="2" s="1"/>
  <c r="AL151" i="2" s="1"/>
  <c r="AJ111" i="2"/>
  <c r="AK111" i="2" s="1"/>
  <c r="AL111" i="2" s="1"/>
  <c r="AJ152" i="2"/>
  <c r="AK152" i="2" s="1"/>
  <c r="AL152" i="2" s="1"/>
  <c r="AJ156" i="2"/>
  <c r="AK156" i="2" s="1"/>
  <c r="AL156" i="2" s="1"/>
  <c r="AJ164" i="2"/>
  <c r="AK164" i="2" s="1"/>
  <c r="AL164" i="2" s="1"/>
  <c r="AJ166" i="2"/>
  <c r="AK166" i="2" s="1"/>
  <c r="AL166" i="2" s="1"/>
  <c r="AJ172" i="2"/>
  <c r="AK172" i="2" s="1"/>
  <c r="AL172" i="2" s="1"/>
  <c r="AJ179" i="2"/>
  <c r="AK179" i="2" s="1"/>
  <c r="AL179" i="2" s="1"/>
  <c r="AJ195" i="2"/>
  <c r="AK195" i="2" s="1"/>
  <c r="AL195" i="2" s="1"/>
  <c r="AJ196" i="2"/>
  <c r="AK196" i="2" s="1"/>
  <c r="AL196" i="2" s="1"/>
  <c r="AJ211" i="2"/>
  <c r="AK211" i="2" s="1"/>
  <c r="AL211" i="2" s="1"/>
  <c r="AJ90" i="2"/>
  <c r="AK90" i="2" s="1"/>
  <c r="AL90" i="2" s="1"/>
  <c r="AJ102" i="2"/>
  <c r="AK102" i="2" s="1"/>
  <c r="AL102" i="2" s="1"/>
  <c r="AJ145" i="2"/>
  <c r="AK145" i="2" s="1"/>
  <c r="AL145" i="2" s="1"/>
  <c r="AJ153" i="2"/>
  <c r="AK153" i="2" s="1"/>
  <c r="AL153" i="2" s="1"/>
  <c r="AJ157" i="2"/>
  <c r="AK157" i="2" s="1"/>
  <c r="AL157" i="2" s="1"/>
  <c r="AJ169" i="2"/>
  <c r="AK169" i="2" s="1"/>
  <c r="AL169" i="2" s="1"/>
  <c r="AJ200" i="2"/>
  <c r="AK200" i="2" s="1"/>
  <c r="AL200" i="2" s="1"/>
  <c r="AJ201" i="2"/>
  <c r="AK201" i="2" s="1"/>
  <c r="AL201" i="2" s="1"/>
  <c r="AJ228" i="2"/>
  <c r="AK228" i="2" s="1"/>
  <c r="AL228" i="2" s="1"/>
  <c r="AJ237" i="2"/>
  <c r="AK237" i="2" s="1"/>
  <c r="AL237" i="2" s="1"/>
  <c r="AJ245" i="2"/>
  <c r="AK245" i="2" s="1"/>
  <c r="AL245" i="2" s="1"/>
  <c r="AJ251" i="2"/>
  <c r="AK251" i="2" s="1"/>
  <c r="AL251" i="2" s="1"/>
  <c r="AJ254" i="2"/>
  <c r="AK254" i="2" s="1"/>
  <c r="AL254" i="2" s="1"/>
  <c r="AJ24" i="2"/>
  <c r="AK24" i="2" s="1"/>
  <c r="AL24" i="2" s="1"/>
  <c r="AJ72" i="2"/>
  <c r="AK72" i="2" s="1"/>
  <c r="AL72" i="2" s="1"/>
  <c r="AJ82" i="2"/>
  <c r="AK82" i="2" s="1"/>
  <c r="AL82" i="2" s="1"/>
  <c r="AJ138" i="2"/>
  <c r="AK138" i="2" s="1"/>
  <c r="AL138" i="2" s="1"/>
  <c r="AJ161" i="2"/>
  <c r="AK161" i="2" s="1"/>
  <c r="AL161" i="2" s="1"/>
  <c r="AJ165" i="2"/>
  <c r="AK165" i="2" s="1"/>
  <c r="AL165" i="2" s="1"/>
  <c r="AJ171" i="2"/>
  <c r="AK171" i="2" s="1"/>
  <c r="AL171" i="2" s="1"/>
  <c r="AJ173" i="2"/>
  <c r="AK173" i="2" s="1"/>
  <c r="AL173" i="2" s="1"/>
  <c r="AJ190" i="2"/>
  <c r="AK190" i="2" s="1"/>
  <c r="AL190" i="2" s="1"/>
  <c r="AJ191" i="2"/>
  <c r="AK191" i="2" s="1"/>
  <c r="AL191" i="2" s="1"/>
  <c r="AJ213" i="2"/>
  <c r="AK213" i="2" s="1"/>
  <c r="AL213" i="2" s="1"/>
  <c r="AJ214" i="2"/>
  <c r="AK214" i="2" s="1"/>
  <c r="AL214" i="2" s="1"/>
  <c r="AJ221" i="2"/>
  <c r="AK221" i="2" s="1"/>
  <c r="AL221" i="2" s="1"/>
  <c r="AJ222" i="2"/>
  <c r="AK222" i="2" s="1"/>
  <c r="AL222" i="2" s="1"/>
  <c r="AJ113" i="2"/>
  <c r="AK113" i="2" s="1"/>
  <c r="AL113" i="2" s="1"/>
  <c r="AJ154" i="2"/>
  <c r="AK154" i="2" s="1"/>
  <c r="AL154" i="2" s="1"/>
  <c r="AJ180" i="2"/>
  <c r="AK180" i="2" s="1"/>
  <c r="AL180" i="2" s="1"/>
  <c r="AJ212" i="2"/>
  <c r="AK212" i="2" s="1"/>
  <c r="AL212" i="2" s="1"/>
  <c r="AJ227" i="2"/>
  <c r="AK227" i="2" s="1"/>
  <c r="AL227" i="2" s="1"/>
  <c r="AJ230" i="2"/>
  <c r="AK230" i="2" s="1"/>
  <c r="AL230" i="2" s="1"/>
  <c r="AJ232" i="2"/>
  <c r="AK232" i="2" s="1"/>
  <c r="AL232" i="2" s="1"/>
  <c r="AJ255" i="2"/>
  <c r="AK255" i="2" s="1"/>
  <c r="AL255" i="2" s="1"/>
  <c r="AJ260" i="2"/>
  <c r="AK260" i="2" s="1"/>
  <c r="AL260" i="2" s="1"/>
  <c r="AJ271" i="2"/>
  <c r="AK271" i="2" s="1"/>
  <c r="AL271" i="2" s="1"/>
  <c r="AJ158" i="2"/>
  <c r="AK158" i="2" s="1"/>
  <c r="AL158" i="2" s="1"/>
  <c r="AJ176" i="2"/>
  <c r="AK176" i="2" s="1"/>
  <c r="AL176" i="2" s="1"/>
  <c r="AJ185" i="2"/>
  <c r="AK185" i="2" s="1"/>
  <c r="AL185" i="2" s="1"/>
  <c r="AJ192" i="2"/>
  <c r="AK192" i="2" s="1"/>
  <c r="AL192" i="2" s="1"/>
  <c r="AJ216" i="2"/>
  <c r="AK216" i="2" s="1"/>
  <c r="AL216" i="2" s="1"/>
  <c r="AJ224" i="2"/>
  <c r="AK224" i="2" s="1"/>
  <c r="AL224" i="2" s="1"/>
  <c r="AJ234" i="2"/>
  <c r="AK234" i="2" s="1"/>
  <c r="AL234" i="2" s="1"/>
  <c r="AJ249" i="2"/>
  <c r="AK249" i="2" s="1"/>
  <c r="AL249" i="2" s="1"/>
  <c r="AJ198" i="2"/>
  <c r="AK198" i="2" s="1"/>
  <c r="AL198" i="2" s="1"/>
  <c r="AJ220" i="2"/>
  <c r="AK220" i="2" s="1"/>
  <c r="AL220" i="2" s="1"/>
  <c r="AJ244" i="2"/>
  <c r="AK244" i="2" s="1"/>
  <c r="AL244" i="2" s="1"/>
  <c r="AJ252" i="2"/>
  <c r="AK252" i="2" s="1"/>
  <c r="AL252" i="2" s="1"/>
  <c r="AJ268" i="2"/>
  <c r="AK268" i="2" s="1"/>
  <c r="AL268" i="2" s="1"/>
  <c r="AJ273" i="2"/>
  <c r="AK273" i="2" s="1"/>
  <c r="AL273" i="2" s="1"/>
  <c r="AJ129" i="2"/>
  <c r="AK129" i="2" s="1"/>
  <c r="AL129" i="2" s="1"/>
  <c r="AJ136" i="2"/>
  <c r="AK136" i="2" s="1"/>
  <c r="AL136" i="2" s="1"/>
  <c r="AJ141" i="2"/>
  <c r="AK141" i="2" s="1"/>
  <c r="AL141" i="2" s="1"/>
  <c r="AJ204" i="2"/>
  <c r="AK204" i="2" s="1"/>
  <c r="AL204" i="2" s="1"/>
  <c r="AJ241" i="2"/>
  <c r="AK241" i="2" s="1"/>
  <c r="AL241" i="2" s="1"/>
  <c r="AJ257" i="2"/>
  <c r="AK257" i="2" s="1"/>
  <c r="AL257" i="2" s="1"/>
  <c r="AJ262" i="2"/>
  <c r="AK262" i="2" s="1"/>
  <c r="AL262" i="2" s="1"/>
  <c r="AJ269" i="2"/>
  <c r="AK269" i="2" s="1"/>
  <c r="AL269" i="2" s="1"/>
  <c r="AJ148" i="2"/>
  <c r="AK148" i="2" s="1"/>
  <c r="AL148" i="2" s="1"/>
  <c r="AJ272" i="2"/>
  <c r="AK272" i="2" s="1"/>
  <c r="AL272" i="2" s="1"/>
  <c r="AJ284" i="2"/>
  <c r="AK284" i="2" s="1"/>
  <c r="AL284" i="2" s="1"/>
  <c r="AJ289" i="2"/>
  <c r="AK289" i="2" s="1"/>
  <c r="AL289" i="2" s="1"/>
  <c r="AJ298" i="2"/>
  <c r="AK298" i="2" s="1"/>
  <c r="AL298" i="2" s="1"/>
  <c r="AJ303" i="2"/>
  <c r="AK303" i="2" s="1"/>
  <c r="AL303" i="2" s="1"/>
  <c r="AJ310" i="2"/>
  <c r="AK310" i="2" s="1"/>
  <c r="AL310" i="2" s="1"/>
  <c r="AJ315" i="2"/>
  <c r="AK315" i="2" s="1"/>
  <c r="AL315" i="2" s="1"/>
  <c r="AJ320" i="2"/>
  <c r="AK320" i="2" s="1"/>
  <c r="AL320" i="2" s="1"/>
  <c r="AJ338" i="2"/>
  <c r="AK338" i="2" s="1"/>
  <c r="AL338" i="2" s="1"/>
  <c r="AJ341" i="2"/>
  <c r="AK341" i="2" s="1"/>
  <c r="AL341" i="2" s="1"/>
  <c r="AJ344" i="2"/>
  <c r="AK344" i="2" s="1"/>
  <c r="AL344" i="2" s="1"/>
  <c r="AJ346" i="2"/>
  <c r="AK346" i="2" s="1"/>
  <c r="AL346" i="2" s="1"/>
  <c r="AJ351" i="2"/>
  <c r="AK351" i="2" s="1"/>
  <c r="AL351" i="2" s="1"/>
  <c r="AJ354" i="2"/>
  <c r="AK354" i="2" s="1"/>
  <c r="AL354" i="2" s="1"/>
  <c r="AJ360" i="2"/>
  <c r="AK360" i="2" s="1"/>
  <c r="AL360" i="2" s="1"/>
  <c r="AJ362" i="2"/>
  <c r="AK362" i="2" s="1"/>
  <c r="AL362" i="2" s="1"/>
  <c r="AJ365" i="2"/>
  <c r="AK365" i="2" s="1"/>
  <c r="AL365" i="2" s="1"/>
  <c r="AJ162" i="2"/>
  <c r="AK162" i="2" s="1"/>
  <c r="AL162" i="2" s="1"/>
  <c r="AJ183" i="2"/>
  <c r="AK183" i="2" s="1"/>
  <c r="AL183" i="2" s="1"/>
  <c r="AJ226" i="2"/>
  <c r="AK226" i="2" s="1"/>
  <c r="AL226" i="2" s="1"/>
  <c r="AJ229" i="2"/>
  <c r="AK229" i="2" s="1"/>
  <c r="AL229" i="2" s="1"/>
  <c r="AJ248" i="2"/>
  <c r="AK248" i="2" s="1"/>
  <c r="AL248" i="2" s="1"/>
  <c r="AJ253" i="2"/>
  <c r="AK253" i="2" s="1"/>
  <c r="AL253" i="2" s="1"/>
  <c r="AJ267" i="2"/>
  <c r="AK267" i="2" s="1"/>
  <c r="AL267" i="2" s="1"/>
  <c r="AJ275" i="2"/>
  <c r="AK275" i="2" s="1"/>
  <c r="AL275" i="2" s="1"/>
  <c r="AJ280" i="2"/>
  <c r="AK280" i="2" s="1"/>
  <c r="AL280" i="2" s="1"/>
  <c r="AJ285" i="2"/>
  <c r="AK285" i="2" s="1"/>
  <c r="AL285" i="2" s="1"/>
  <c r="AJ294" i="2"/>
  <c r="AK294" i="2" s="1"/>
  <c r="AL294" i="2" s="1"/>
  <c r="AJ299" i="2"/>
  <c r="AK299" i="2" s="1"/>
  <c r="AL299" i="2" s="1"/>
  <c r="AJ325" i="2"/>
  <c r="AK325" i="2" s="1"/>
  <c r="AL325" i="2" s="1"/>
  <c r="AJ333" i="2"/>
  <c r="AK333" i="2" s="1"/>
  <c r="AL333" i="2" s="1"/>
  <c r="AJ357" i="2"/>
  <c r="AK357" i="2" s="1"/>
  <c r="AL357" i="2" s="1"/>
  <c r="AJ175" i="2"/>
  <c r="AK175" i="2" s="1"/>
  <c r="AL175" i="2" s="1"/>
  <c r="AJ206" i="2"/>
  <c r="AK206" i="2" s="1"/>
  <c r="AL206" i="2" s="1"/>
  <c r="AJ217" i="2"/>
  <c r="AK217" i="2" s="1"/>
  <c r="AL217" i="2" s="1"/>
  <c r="AJ264" i="2"/>
  <c r="AK264" i="2" s="1"/>
  <c r="AL264" i="2" s="1"/>
  <c r="AJ276" i="2"/>
  <c r="AK276" i="2" s="1"/>
  <c r="AL276" i="2" s="1"/>
  <c r="AJ281" i="2"/>
  <c r="AK281" i="2" s="1"/>
  <c r="AL281" i="2" s="1"/>
  <c r="AJ290" i="2"/>
  <c r="AK290" i="2" s="1"/>
  <c r="AL290" i="2" s="1"/>
  <c r="AJ295" i="2"/>
  <c r="AK295" i="2" s="1"/>
  <c r="AL295" i="2" s="1"/>
  <c r="AJ308" i="2"/>
  <c r="AK308" i="2" s="1"/>
  <c r="AL308" i="2" s="1"/>
  <c r="AJ313" i="2"/>
  <c r="AK313" i="2" s="1"/>
  <c r="AL313" i="2" s="1"/>
  <c r="AJ318" i="2"/>
  <c r="AK318" i="2" s="1"/>
  <c r="AL318" i="2" s="1"/>
  <c r="AJ328" i="2"/>
  <c r="AK328" i="2" s="1"/>
  <c r="AL328" i="2" s="1"/>
  <c r="AJ347" i="2"/>
  <c r="AK347" i="2" s="1"/>
  <c r="AL347" i="2" s="1"/>
  <c r="AJ363" i="2"/>
  <c r="AK363" i="2" s="1"/>
  <c r="AL363" i="2" s="1"/>
  <c r="AJ266" i="2"/>
  <c r="AK266" i="2" s="1"/>
  <c r="AL266" i="2" s="1"/>
  <c r="AJ282" i="2"/>
  <c r="AK282" i="2" s="1"/>
  <c r="AL282" i="2" s="1"/>
  <c r="AJ287" i="2"/>
  <c r="AK287" i="2" s="1"/>
  <c r="AL287" i="2" s="1"/>
  <c r="AJ300" i="2"/>
  <c r="AK300" i="2" s="1"/>
  <c r="AL300" i="2" s="1"/>
  <c r="AJ309" i="2"/>
  <c r="AK309" i="2" s="1"/>
  <c r="AL309" i="2" s="1"/>
  <c r="AJ314" i="2"/>
  <c r="AK314" i="2" s="1"/>
  <c r="AL314" i="2" s="1"/>
  <c r="AJ316" i="2"/>
  <c r="AK316" i="2" s="1"/>
  <c r="AL316" i="2" s="1"/>
  <c r="AJ323" i="2"/>
  <c r="AK323" i="2" s="1"/>
  <c r="AL323" i="2" s="1"/>
  <c r="AJ331" i="2"/>
  <c r="AK331" i="2" s="1"/>
  <c r="AL331" i="2" s="1"/>
  <c r="AJ342" i="2"/>
  <c r="AK342" i="2" s="1"/>
  <c r="AL342" i="2" s="1"/>
  <c r="AJ361" i="2"/>
  <c r="AK361" i="2" s="1"/>
  <c r="AL361" i="2" s="1"/>
  <c r="AJ364" i="2"/>
  <c r="AK364" i="2" s="1"/>
  <c r="AL364" i="2" s="1"/>
  <c r="AJ55" i="2"/>
  <c r="AK55" i="2" s="1"/>
  <c r="AL55" i="2" s="1"/>
  <c r="AJ144" i="2"/>
  <c r="AK144" i="2" s="1"/>
  <c r="AL144" i="2" s="1"/>
  <c r="AJ189" i="2"/>
  <c r="AK189" i="2" s="1"/>
  <c r="AL189" i="2" s="1"/>
  <c r="AJ259" i="2"/>
  <c r="AK259" i="2" s="1"/>
  <c r="AL259" i="2" s="1"/>
  <c r="AJ261" i="2"/>
  <c r="AK261" i="2" s="1"/>
  <c r="AL261" i="2" s="1"/>
  <c r="AJ278" i="2"/>
  <c r="AK278" i="2" s="1"/>
  <c r="AL278" i="2" s="1"/>
  <c r="AJ283" i="2"/>
  <c r="AK283" i="2" s="1"/>
  <c r="AL283" i="2" s="1"/>
  <c r="AJ296" i="2"/>
  <c r="AK296" i="2" s="1"/>
  <c r="AL296" i="2" s="1"/>
  <c r="AJ301" i="2"/>
  <c r="AK301" i="2" s="1"/>
  <c r="AL301" i="2" s="1"/>
  <c r="AJ304" i="2"/>
  <c r="AK304" i="2" s="1"/>
  <c r="AL304" i="2" s="1"/>
  <c r="AJ307" i="2"/>
  <c r="AK307" i="2" s="1"/>
  <c r="AL307" i="2" s="1"/>
  <c r="AJ319" i="2"/>
  <c r="AK319" i="2" s="1"/>
  <c r="AL319" i="2" s="1"/>
  <c r="AJ321" i="2"/>
  <c r="AK321" i="2" s="1"/>
  <c r="AL321" i="2" s="1"/>
  <c r="AJ326" i="2"/>
  <c r="AK326" i="2" s="1"/>
  <c r="AL326" i="2" s="1"/>
  <c r="AJ334" i="2"/>
  <c r="AK334" i="2" s="1"/>
  <c r="AL334" i="2" s="1"/>
  <c r="AJ339" i="2"/>
  <c r="AK339" i="2" s="1"/>
  <c r="AL339" i="2" s="1"/>
  <c r="AJ343" i="2"/>
  <c r="AK343" i="2" s="1"/>
  <c r="AL343" i="2" s="1"/>
  <c r="AJ345" i="2"/>
  <c r="AK345" i="2" s="1"/>
  <c r="AL345" i="2" s="1"/>
  <c r="AJ348" i="2"/>
  <c r="AK348" i="2" s="1"/>
  <c r="AL348" i="2" s="1"/>
  <c r="AJ350" i="2"/>
  <c r="AK350" i="2" s="1"/>
  <c r="AL350" i="2" s="1"/>
  <c r="AJ210" i="2"/>
  <c r="AK210" i="2" s="1"/>
  <c r="AL210" i="2" s="1"/>
  <c r="AJ219" i="2"/>
  <c r="AK219" i="2" s="1"/>
  <c r="AL219" i="2" s="1"/>
  <c r="AJ286" i="2"/>
  <c r="AK286" i="2" s="1"/>
  <c r="AL286" i="2" s="1"/>
  <c r="AJ288" i="2"/>
  <c r="AK288" i="2" s="1"/>
  <c r="AL288" i="2" s="1"/>
  <c r="AJ297" i="2"/>
  <c r="AK297" i="2" s="1"/>
  <c r="AL297" i="2" s="1"/>
  <c r="AJ311" i="2"/>
  <c r="AK311" i="2" s="1"/>
  <c r="AL311" i="2" s="1"/>
  <c r="AJ330" i="2"/>
  <c r="AK330" i="2" s="1"/>
  <c r="AL330" i="2" s="1"/>
  <c r="AJ332" i="2"/>
  <c r="AK332" i="2" s="1"/>
  <c r="AL332" i="2" s="1"/>
  <c r="AJ355" i="2"/>
  <c r="AK355" i="2" s="1"/>
  <c r="AL355" i="2" s="1"/>
  <c r="AJ381" i="2"/>
  <c r="AK381" i="2" s="1"/>
  <c r="AL381" i="2" s="1"/>
  <c r="AJ387" i="2"/>
  <c r="AK387" i="2" s="1"/>
  <c r="AL387" i="2" s="1"/>
  <c r="AJ390" i="2"/>
  <c r="AK390" i="2" s="1"/>
  <c r="AL390" i="2" s="1"/>
  <c r="AJ397" i="2"/>
  <c r="AK397" i="2" s="1"/>
  <c r="AL397" i="2" s="1"/>
  <c r="AJ403" i="2"/>
  <c r="AK403" i="2" s="1"/>
  <c r="AL403" i="2" s="1"/>
  <c r="AJ406" i="2"/>
  <c r="AK406" i="2" s="1"/>
  <c r="AL406" i="2" s="1"/>
  <c r="AJ413" i="2"/>
  <c r="AK413" i="2" s="1"/>
  <c r="AL413" i="2" s="1"/>
  <c r="AJ419" i="2"/>
  <c r="AK419" i="2" s="1"/>
  <c r="AL419" i="2" s="1"/>
  <c r="AJ422" i="2"/>
  <c r="AK422" i="2" s="1"/>
  <c r="AL422" i="2" s="1"/>
  <c r="AJ429" i="2"/>
  <c r="AK429" i="2" s="1"/>
  <c r="AL429" i="2" s="1"/>
  <c r="AJ435" i="2"/>
  <c r="AK435" i="2" s="1"/>
  <c r="AL435" i="2" s="1"/>
  <c r="AJ438" i="2"/>
  <c r="AK438" i="2" s="1"/>
  <c r="AL438" i="2" s="1"/>
  <c r="AJ445" i="2"/>
  <c r="AK445" i="2" s="1"/>
  <c r="AL445" i="2" s="1"/>
  <c r="AJ336" i="2"/>
  <c r="AK336" i="2" s="1"/>
  <c r="AL336" i="2" s="1"/>
  <c r="AJ358" i="2"/>
  <c r="AK358" i="2" s="1"/>
  <c r="AL358" i="2" s="1"/>
  <c r="AJ374" i="2"/>
  <c r="AK374" i="2" s="1"/>
  <c r="AL374" i="2" s="1"/>
  <c r="AJ388" i="2"/>
  <c r="AK388" i="2" s="1"/>
  <c r="AL388" i="2" s="1"/>
  <c r="AJ404" i="2"/>
  <c r="AK404" i="2" s="1"/>
  <c r="AL404" i="2" s="1"/>
  <c r="AJ420" i="2"/>
  <c r="AK420" i="2" s="1"/>
  <c r="AL420" i="2" s="1"/>
  <c r="AJ436" i="2"/>
  <c r="AK436" i="2" s="1"/>
  <c r="AL436" i="2" s="1"/>
  <c r="AJ170" i="2"/>
  <c r="AK170" i="2" s="1"/>
  <c r="AL170" i="2" s="1"/>
  <c r="AJ182" i="2"/>
  <c r="AK182" i="2" s="1"/>
  <c r="AL182" i="2" s="1"/>
  <c r="AJ265" i="2"/>
  <c r="AK265" i="2" s="1"/>
  <c r="AL265" i="2" s="1"/>
  <c r="AJ291" i="2"/>
  <c r="AK291" i="2" s="1"/>
  <c r="AL291" i="2" s="1"/>
  <c r="AJ293" i="2"/>
  <c r="AK293" i="2" s="1"/>
  <c r="AL293" i="2" s="1"/>
  <c r="AJ317" i="2"/>
  <c r="AK317" i="2" s="1"/>
  <c r="AL317" i="2" s="1"/>
  <c r="AJ340" i="2"/>
  <c r="AK340" i="2" s="1"/>
  <c r="AL340" i="2" s="1"/>
  <c r="AJ376" i="2"/>
  <c r="AK376" i="2" s="1"/>
  <c r="AL376" i="2" s="1"/>
  <c r="AJ385" i="2"/>
  <c r="AK385" i="2" s="1"/>
  <c r="AL385" i="2" s="1"/>
  <c r="AJ391" i="2"/>
  <c r="AK391" i="2" s="1"/>
  <c r="AL391" i="2" s="1"/>
  <c r="AJ394" i="2"/>
  <c r="AK394" i="2" s="1"/>
  <c r="AL394" i="2" s="1"/>
  <c r="AJ401" i="2"/>
  <c r="AK401" i="2" s="1"/>
  <c r="AL401" i="2" s="1"/>
  <c r="AJ407" i="2"/>
  <c r="AK407" i="2" s="1"/>
  <c r="AL407" i="2" s="1"/>
  <c r="AJ410" i="2"/>
  <c r="AK410" i="2" s="1"/>
  <c r="AL410" i="2" s="1"/>
  <c r="AJ417" i="2"/>
  <c r="AK417" i="2" s="1"/>
  <c r="AL417" i="2" s="1"/>
  <c r="AJ68" i="2"/>
  <c r="AK68" i="2" s="1"/>
  <c r="AL68" i="2" s="1"/>
  <c r="AJ329" i="2"/>
  <c r="AK329" i="2" s="1"/>
  <c r="AL329" i="2" s="1"/>
  <c r="AJ373" i="2"/>
  <c r="AK373" i="2" s="1"/>
  <c r="AL373" i="2" s="1"/>
  <c r="AJ379" i="2"/>
  <c r="AK379" i="2" s="1"/>
  <c r="AL379" i="2" s="1"/>
  <c r="AJ382" i="2"/>
  <c r="AK382" i="2" s="1"/>
  <c r="AL382" i="2" s="1"/>
  <c r="AJ389" i="2"/>
  <c r="AK389" i="2" s="1"/>
  <c r="AL389" i="2" s="1"/>
  <c r="AJ395" i="2"/>
  <c r="AK395" i="2" s="1"/>
  <c r="AL395" i="2" s="1"/>
  <c r="AJ398" i="2"/>
  <c r="AK398" i="2" s="1"/>
  <c r="AL398" i="2" s="1"/>
  <c r="AJ405" i="2"/>
  <c r="AK405" i="2" s="1"/>
  <c r="AL405" i="2" s="1"/>
  <c r="AJ411" i="2"/>
  <c r="AK411" i="2" s="1"/>
  <c r="AL411" i="2" s="1"/>
  <c r="AJ414" i="2"/>
  <c r="AK414" i="2" s="1"/>
  <c r="AL414" i="2" s="1"/>
  <c r="AJ421" i="2"/>
  <c r="AK421" i="2" s="1"/>
  <c r="AL421" i="2" s="1"/>
  <c r="AJ427" i="2"/>
  <c r="AK427" i="2" s="1"/>
  <c r="AL427" i="2" s="1"/>
  <c r="AJ430" i="2"/>
  <c r="AK430" i="2" s="1"/>
  <c r="AL430" i="2" s="1"/>
  <c r="AJ437" i="2"/>
  <c r="AK437" i="2" s="1"/>
  <c r="AL437" i="2" s="1"/>
  <c r="AJ443" i="2"/>
  <c r="AK443" i="2" s="1"/>
  <c r="AL443" i="2" s="1"/>
  <c r="AJ446" i="2"/>
  <c r="AK446" i="2" s="1"/>
  <c r="AL446" i="2" s="1"/>
  <c r="AJ256" i="2"/>
  <c r="AK256" i="2" s="1"/>
  <c r="AL256" i="2" s="1"/>
  <c r="AJ270" i="2"/>
  <c r="AK270" i="2" s="1"/>
  <c r="AL270" i="2" s="1"/>
  <c r="AJ312" i="2"/>
  <c r="AK312" i="2" s="1"/>
  <c r="AL312" i="2" s="1"/>
  <c r="AJ335" i="2"/>
  <c r="AK335" i="2" s="1"/>
  <c r="AL335" i="2" s="1"/>
  <c r="AJ356" i="2"/>
  <c r="AK356" i="2" s="1"/>
  <c r="AL356" i="2" s="1"/>
  <c r="AJ371" i="2"/>
  <c r="AK371" i="2" s="1"/>
  <c r="AL371" i="2" s="1"/>
  <c r="AJ380" i="2"/>
  <c r="AK380" i="2" s="1"/>
  <c r="AL380" i="2" s="1"/>
  <c r="AJ396" i="2"/>
  <c r="AK396" i="2" s="1"/>
  <c r="AL396" i="2" s="1"/>
  <c r="AJ412" i="2"/>
  <c r="AK412" i="2" s="1"/>
  <c r="AL412" i="2" s="1"/>
  <c r="AJ240" i="2"/>
  <c r="AK240" i="2" s="1"/>
  <c r="AL240" i="2" s="1"/>
  <c r="AJ327" i="2"/>
  <c r="AK327" i="2" s="1"/>
  <c r="AL327" i="2" s="1"/>
  <c r="AJ337" i="2"/>
  <c r="AK337" i="2" s="1"/>
  <c r="AL337" i="2" s="1"/>
  <c r="AJ378" i="2"/>
  <c r="AK378" i="2" s="1"/>
  <c r="AL378" i="2" s="1"/>
  <c r="AJ392" i="2"/>
  <c r="AK392" i="2" s="1"/>
  <c r="AL392" i="2" s="1"/>
  <c r="AJ400" i="2"/>
  <c r="AK400" i="2" s="1"/>
  <c r="AL400" i="2" s="1"/>
  <c r="AJ402" i="2"/>
  <c r="AK402" i="2" s="1"/>
  <c r="AL402" i="2" s="1"/>
  <c r="AJ424" i="2"/>
  <c r="AK424" i="2" s="1"/>
  <c r="AL424" i="2" s="1"/>
  <c r="AJ441" i="2"/>
  <c r="AK441" i="2" s="1"/>
  <c r="AL441" i="2" s="1"/>
  <c r="AJ447" i="2"/>
  <c r="AK447" i="2" s="1"/>
  <c r="AL447" i="2" s="1"/>
  <c r="AJ448" i="2"/>
  <c r="AK448" i="2" s="1"/>
  <c r="AL448" i="2" s="1"/>
  <c r="AJ464" i="2"/>
  <c r="AK464" i="2" s="1"/>
  <c r="AL464" i="2" s="1"/>
  <c r="AJ493" i="2"/>
  <c r="AK493" i="2" s="1"/>
  <c r="AL493" i="2" s="1"/>
  <c r="AJ496" i="2"/>
  <c r="AK496" i="2" s="1"/>
  <c r="AL496" i="2" s="1"/>
  <c r="AJ522" i="2"/>
  <c r="AK522" i="2" s="1"/>
  <c r="AL522" i="2" s="1"/>
  <c r="AJ525" i="2"/>
  <c r="AK525" i="2" s="1"/>
  <c r="AL525" i="2" s="1"/>
  <c r="AJ527" i="2"/>
  <c r="AK527" i="2" s="1"/>
  <c r="AL527" i="2" s="1"/>
  <c r="AJ528" i="2"/>
  <c r="AK528" i="2" s="1"/>
  <c r="AL528" i="2" s="1"/>
  <c r="AJ530" i="2"/>
  <c r="AK530" i="2" s="1"/>
  <c r="AL530" i="2" s="1"/>
  <c r="AJ533" i="2"/>
  <c r="AK533" i="2" s="1"/>
  <c r="AL533" i="2" s="1"/>
  <c r="AJ539" i="2"/>
  <c r="AK539" i="2" s="1"/>
  <c r="AL539" i="2" s="1"/>
  <c r="AJ550" i="2"/>
  <c r="AK550" i="2" s="1"/>
  <c r="AL550" i="2" s="1"/>
  <c r="AJ553" i="2"/>
  <c r="AK553" i="2" s="1"/>
  <c r="AL553" i="2" s="1"/>
  <c r="AJ556" i="2"/>
  <c r="AK556" i="2" s="1"/>
  <c r="AL556" i="2" s="1"/>
  <c r="AJ561" i="2"/>
  <c r="AK561" i="2" s="1"/>
  <c r="AL561" i="2" s="1"/>
  <c r="AJ568" i="2"/>
  <c r="AK568" i="2" s="1"/>
  <c r="AL568" i="2" s="1"/>
  <c r="AJ576" i="2"/>
  <c r="AK576" i="2" s="1"/>
  <c r="AL576" i="2" s="1"/>
  <c r="AJ584" i="2"/>
  <c r="AK584" i="2" s="1"/>
  <c r="AL584" i="2" s="1"/>
  <c r="AJ597" i="2"/>
  <c r="AK597" i="2" s="1"/>
  <c r="AL597" i="2" s="1"/>
  <c r="AJ633" i="2"/>
  <c r="AK633" i="2" s="1"/>
  <c r="AL633" i="2" s="1"/>
  <c r="AJ647" i="2"/>
  <c r="AK647" i="2" s="1"/>
  <c r="AL647" i="2" s="1"/>
  <c r="AJ279" i="2"/>
  <c r="AK279" i="2" s="1"/>
  <c r="AL279" i="2" s="1"/>
  <c r="AJ302" i="2"/>
  <c r="AK302" i="2" s="1"/>
  <c r="AL302" i="2" s="1"/>
  <c r="AJ322" i="2"/>
  <c r="AK322" i="2" s="1"/>
  <c r="AL322" i="2" s="1"/>
  <c r="AJ353" i="2"/>
  <c r="AK353" i="2" s="1"/>
  <c r="AL353" i="2" s="1"/>
  <c r="AJ370" i="2"/>
  <c r="AK370" i="2" s="1"/>
  <c r="AL370" i="2" s="1"/>
  <c r="AJ372" i="2"/>
  <c r="AK372" i="2" s="1"/>
  <c r="AL372" i="2" s="1"/>
  <c r="AJ384" i="2"/>
  <c r="AK384" i="2" s="1"/>
  <c r="AL384" i="2" s="1"/>
  <c r="AJ386" i="2"/>
  <c r="AK386" i="2" s="1"/>
  <c r="AL386" i="2" s="1"/>
  <c r="AJ440" i="2"/>
  <c r="AK440" i="2" s="1"/>
  <c r="AL440" i="2" s="1"/>
  <c r="AJ442" i="2"/>
  <c r="AK442" i="2" s="1"/>
  <c r="AL442" i="2" s="1"/>
  <c r="AJ451" i="2"/>
  <c r="AK451" i="2" s="1"/>
  <c r="AL451" i="2" s="1"/>
  <c r="AJ454" i="2"/>
  <c r="AK454" i="2" s="1"/>
  <c r="AL454" i="2" s="1"/>
  <c r="AJ461" i="2"/>
  <c r="AK461" i="2" s="1"/>
  <c r="AL461" i="2" s="1"/>
  <c r="AJ466" i="2"/>
  <c r="AK466" i="2" s="1"/>
  <c r="AL466" i="2" s="1"/>
  <c r="AJ471" i="2"/>
  <c r="AK471" i="2" s="1"/>
  <c r="AL471" i="2" s="1"/>
  <c r="AJ484" i="2"/>
  <c r="AK484" i="2" s="1"/>
  <c r="AL484" i="2" s="1"/>
  <c r="AJ486" i="2"/>
  <c r="AK486" i="2" s="1"/>
  <c r="AL486" i="2" s="1"/>
  <c r="AJ489" i="2"/>
  <c r="AK489" i="2" s="1"/>
  <c r="AL489" i="2" s="1"/>
  <c r="AJ491" i="2"/>
  <c r="AK491" i="2" s="1"/>
  <c r="AL491" i="2" s="1"/>
  <c r="AJ498" i="2"/>
  <c r="AK498" i="2" s="1"/>
  <c r="AL498" i="2" s="1"/>
  <c r="AJ503" i="2"/>
  <c r="AK503" i="2" s="1"/>
  <c r="AL503" i="2" s="1"/>
  <c r="AJ516" i="2"/>
  <c r="AK516" i="2" s="1"/>
  <c r="AL516" i="2" s="1"/>
  <c r="AJ518" i="2"/>
  <c r="AK518" i="2" s="1"/>
  <c r="AL518" i="2" s="1"/>
  <c r="AJ542" i="2"/>
  <c r="AK542" i="2" s="1"/>
  <c r="AL542" i="2" s="1"/>
  <c r="AJ545" i="2"/>
  <c r="AK545" i="2" s="1"/>
  <c r="AL545" i="2" s="1"/>
  <c r="AJ548" i="2"/>
  <c r="AK548" i="2" s="1"/>
  <c r="AL548" i="2" s="1"/>
  <c r="AJ569" i="2"/>
  <c r="AK569" i="2" s="1"/>
  <c r="AL569" i="2" s="1"/>
  <c r="AJ577" i="2"/>
  <c r="AK577" i="2" s="1"/>
  <c r="AL577" i="2" s="1"/>
  <c r="AJ587" i="2"/>
  <c r="AK587" i="2" s="1"/>
  <c r="AL587" i="2" s="1"/>
  <c r="AJ592" i="2"/>
  <c r="AK592" i="2" s="1"/>
  <c r="AL592" i="2" s="1"/>
  <c r="AJ599" i="2"/>
  <c r="AK599" i="2" s="1"/>
  <c r="AL599" i="2" s="1"/>
  <c r="AJ603" i="2"/>
  <c r="AK603" i="2" s="1"/>
  <c r="AL603" i="2" s="1"/>
  <c r="AJ608" i="2"/>
  <c r="AK608" i="2" s="1"/>
  <c r="AL608" i="2" s="1"/>
  <c r="AJ617" i="2"/>
  <c r="AK617" i="2" s="1"/>
  <c r="AL617" i="2" s="1"/>
  <c r="AJ620" i="2"/>
  <c r="AK620" i="2" s="1"/>
  <c r="AL620" i="2" s="1"/>
  <c r="AJ626" i="2"/>
  <c r="AK626" i="2" s="1"/>
  <c r="AL626" i="2" s="1"/>
  <c r="AJ629" i="2"/>
  <c r="AK629" i="2" s="1"/>
  <c r="AL629" i="2" s="1"/>
  <c r="AJ630" i="2"/>
  <c r="AK630" i="2" s="1"/>
  <c r="AL630" i="2" s="1"/>
  <c r="AJ641" i="2"/>
  <c r="AK641" i="2" s="1"/>
  <c r="AL641" i="2" s="1"/>
  <c r="AJ225" i="2"/>
  <c r="AK225" i="2" s="1"/>
  <c r="AL225" i="2" s="1"/>
  <c r="AJ274" i="2"/>
  <c r="AK274" i="2" s="1"/>
  <c r="AL274" i="2" s="1"/>
  <c r="AJ292" i="2"/>
  <c r="AK292" i="2" s="1"/>
  <c r="AL292" i="2" s="1"/>
  <c r="AJ349" i="2"/>
  <c r="AK349" i="2" s="1"/>
  <c r="AL349" i="2" s="1"/>
  <c r="AJ409" i="2"/>
  <c r="AK409" i="2" s="1"/>
  <c r="AL409" i="2" s="1"/>
  <c r="AJ433" i="2"/>
  <c r="AK433" i="2" s="1"/>
  <c r="AL433" i="2" s="1"/>
  <c r="AJ434" i="2"/>
  <c r="AK434" i="2" s="1"/>
  <c r="AL434" i="2" s="1"/>
  <c r="AJ439" i="2"/>
  <c r="AK439" i="2" s="1"/>
  <c r="AL439" i="2" s="1"/>
  <c r="AJ449" i="2"/>
  <c r="AK449" i="2" s="1"/>
  <c r="AL449" i="2" s="1"/>
  <c r="AJ455" i="2"/>
  <c r="AK455" i="2" s="1"/>
  <c r="AL455" i="2" s="1"/>
  <c r="AJ458" i="2"/>
  <c r="AK458" i="2" s="1"/>
  <c r="AL458" i="2" s="1"/>
  <c r="AJ465" i="2"/>
  <c r="AK465" i="2" s="1"/>
  <c r="AL465" i="2" s="1"/>
  <c r="AJ467" i="2"/>
  <c r="AK467" i="2" s="1"/>
  <c r="AL467" i="2" s="1"/>
  <c r="AJ474" i="2"/>
  <c r="AK474" i="2" s="1"/>
  <c r="AL474" i="2" s="1"/>
  <c r="AJ479" i="2"/>
  <c r="AK479" i="2" s="1"/>
  <c r="AL479" i="2" s="1"/>
  <c r="AJ492" i="2"/>
  <c r="AK492" i="2" s="1"/>
  <c r="AL492" i="2" s="1"/>
  <c r="AJ494" i="2"/>
  <c r="AK494" i="2" s="1"/>
  <c r="AL494" i="2" s="1"/>
  <c r="AJ497" i="2"/>
  <c r="AK497" i="2" s="1"/>
  <c r="AL497" i="2" s="1"/>
  <c r="AJ499" i="2"/>
  <c r="AK499" i="2" s="1"/>
  <c r="AL499" i="2" s="1"/>
  <c r="AJ506" i="2"/>
  <c r="AK506" i="2" s="1"/>
  <c r="AL506" i="2" s="1"/>
  <c r="AJ511" i="2"/>
  <c r="AK511" i="2" s="1"/>
  <c r="AL511" i="2" s="1"/>
  <c r="AJ534" i="2"/>
  <c r="AK534" i="2" s="1"/>
  <c r="AL534" i="2" s="1"/>
  <c r="AJ551" i="2"/>
  <c r="AK551" i="2" s="1"/>
  <c r="AL551" i="2" s="1"/>
  <c r="AJ562" i="2"/>
  <c r="AK562" i="2" s="1"/>
  <c r="AL562" i="2" s="1"/>
  <c r="AJ563" i="2"/>
  <c r="AK563" i="2" s="1"/>
  <c r="AL563" i="2" s="1"/>
  <c r="AJ571" i="2"/>
  <c r="AK571" i="2" s="1"/>
  <c r="AL571" i="2" s="1"/>
  <c r="AJ579" i="2"/>
  <c r="AK579" i="2" s="1"/>
  <c r="AL579" i="2" s="1"/>
  <c r="AJ590" i="2"/>
  <c r="AK590" i="2" s="1"/>
  <c r="AL590" i="2" s="1"/>
  <c r="AJ604" i="2"/>
  <c r="AK604" i="2" s="1"/>
  <c r="AL604" i="2" s="1"/>
  <c r="AJ615" i="2"/>
  <c r="AK615" i="2" s="1"/>
  <c r="AL615" i="2" s="1"/>
  <c r="AJ618" i="2"/>
  <c r="AK618" i="2" s="1"/>
  <c r="AL618" i="2" s="1"/>
  <c r="AJ642" i="2"/>
  <c r="AK642" i="2" s="1"/>
  <c r="AL642" i="2" s="1"/>
  <c r="AJ645" i="2"/>
  <c r="AK645" i="2" s="1"/>
  <c r="AL645" i="2" s="1"/>
  <c r="AJ648" i="2"/>
  <c r="AK648" i="2" s="1"/>
  <c r="AL648" i="2" s="1"/>
  <c r="AJ324" i="2"/>
  <c r="AK324" i="2" s="1"/>
  <c r="AL324" i="2" s="1"/>
  <c r="AJ359" i="2"/>
  <c r="AK359" i="2" s="1"/>
  <c r="AL359" i="2" s="1"/>
  <c r="AJ366" i="2"/>
  <c r="AK366" i="2" s="1"/>
  <c r="AL366" i="2" s="1"/>
  <c r="AJ377" i="2"/>
  <c r="AK377" i="2" s="1"/>
  <c r="AL377" i="2" s="1"/>
  <c r="AJ393" i="2"/>
  <c r="AK393" i="2" s="1"/>
  <c r="AL393" i="2" s="1"/>
  <c r="AJ399" i="2"/>
  <c r="AK399" i="2" s="1"/>
  <c r="AL399" i="2" s="1"/>
  <c r="AJ416" i="2"/>
  <c r="AK416" i="2" s="1"/>
  <c r="AL416" i="2" s="1"/>
  <c r="AJ456" i="2"/>
  <c r="AK456" i="2" s="1"/>
  <c r="AL456" i="2" s="1"/>
  <c r="AJ477" i="2"/>
  <c r="AK477" i="2" s="1"/>
  <c r="AL477" i="2" s="1"/>
  <c r="AJ480" i="2"/>
  <c r="AK480" i="2" s="1"/>
  <c r="AL480" i="2" s="1"/>
  <c r="AJ509" i="2"/>
  <c r="AK509" i="2" s="1"/>
  <c r="AL509" i="2" s="1"/>
  <c r="AJ512" i="2"/>
  <c r="AK512" i="2" s="1"/>
  <c r="AL512" i="2" s="1"/>
  <c r="AJ521" i="2"/>
  <c r="AK521" i="2" s="1"/>
  <c r="AL521" i="2" s="1"/>
  <c r="AJ526" i="2"/>
  <c r="AK526" i="2" s="1"/>
  <c r="AL526" i="2" s="1"/>
  <c r="AJ532" i="2"/>
  <c r="AK532" i="2" s="1"/>
  <c r="AL532" i="2" s="1"/>
  <c r="AJ543" i="2"/>
  <c r="AK543" i="2" s="1"/>
  <c r="AL543" i="2" s="1"/>
  <c r="AJ552" i="2"/>
  <c r="AK552" i="2" s="1"/>
  <c r="AL552" i="2" s="1"/>
  <c r="AJ554" i="2"/>
  <c r="AK554" i="2" s="1"/>
  <c r="AL554" i="2" s="1"/>
  <c r="AJ557" i="2"/>
  <c r="AK557" i="2" s="1"/>
  <c r="AL557" i="2" s="1"/>
  <c r="AJ560" i="2"/>
  <c r="AK560" i="2" s="1"/>
  <c r="AL560" i="2" s="1"/>
  <c r="AJ564" i="2"/>
  <c r="AK564" i="2" s="1"/>
  <c r="AL564" i="2" s="1"/>
  <c r="AJ572" i="2"/>
  <c r="AK572" i="2" s="1"/>
  <c r="AL572" i="2" s="1"/>
  <c r="AJ580" i="2"/>
  <c r="AK580" i="2" s="1"/>
  <c r="AL580" i="2" s="1"/>
  <c r="AJ588" i="2"/>
  <c r="AK588" i="2" s="1"/>
  <c r="AL588" i="2" s="1"/>
  <c r="AJ595" i="2"/>
  <c r="AK595" i="2" s="1"/>
  <c r="AL595" i="2" s="1"/>
  <c r="AJ600" i="2"/>
  <c r="AK600" i="2" s="1"/>
  <c r="AL600" i="2" s="1"/>
  <c r="AJ606" i="2"/>
  <c r="AK606" i="2" s="1"/>
  <c r="AL606" i="2" s="1"/>
  <c r="AJ609" i="2"/>
  <c r="AK609" i="2" s="1"/>
  <c r="AL609" i="2" s="1"/>
  <c r="AJ612" i="2"/>
  <c r="AK612" i="2" s="1"/>
  <c r="AL612" i="2" s="1"/>
  <c r="AJ627" i="2"/>
  <c r="AK627" i="2" s="1"/>
  <c r="AL627" i="2" s="1"/>
  <c r="AJ631" i="2"/>
  <c r="AK631" i="2" s="1"/>
  <c r="AL631" i="2" s="1"/>
  <c r="AJ277" i="2"/>
  <c r="AK277" i="2" s="1"/>
  <c r="AL277" i="2" s="1"/>
  <c r="AJ352" i="2"/>
  <c r="AK352" i="2" s="1"/>
  <c r="AL352" i="2" s="1"/>
  <c r="AJ367" i="2"/>
  <c r="AK367" i="2" s="1"/>
  <c r="AL367" i="2" s="1"/>
  <c r="AJ408" i="2"/>
  <c r="AK408" i="2" s="1"/>
  <c r="AL408" i="2" s="1"/>
  <c r="AJ415" i="2"/>
  <c r="AK415" i="2" s="1"/>
  <c r="AL415" i="2" s="1"/>
  <c r="AJ418" i="2"/>
  <c r="AK418" i="2" s="1"/>
  <c r="AL418" i="2" s="1"/>
  <c r="AJ431" i="2"/>
  <c r="AK431" i="2" s="1"/>
  <c r="AL431" i="2" s="1"/>
  <c r="AJ450" i="2"/>
  <c r="AK450" i="2" s="1"/>
  <c r="AL450" i="2" s="1"/>
  <c r="AJ478" i="2"/>
  <c r="AK478" i="2" s="1"/>
  <c r="AL478" i="2" s="1"/>
  <c r="AJ481" i="2"/>
  <c r="AK481" i="2" s="1"/>
  <c r="AL481" i="2" s="1"/>
  <c r="AJ495" i="2"/>
  <c r="AK495" i="2" s="1"/>
  <c r="AL495" i="2" s="1"/>
  <c r="AJ508" i="2"/>
  <c r="AK508" i="2" s="1"/>
  <c r="AL508" i="2" s="1"/>
  <c r="AJ515" i="2"/>
  <c r="AK515" i="2" s="1"/>
  <c r="AL515" i="2" s="1"/>
  <c r="AJ547" i="2"/>
  <c r="AK547" i="2" s="1"/>
  <c r="AL547" i="2" s="1"/>
  <c r="AJ567" i="2"/>
  <c r="AK567" i="2" s="1"/>
  <c r="AL567" i="2" s="1"/>
  <c r="AJ583" i="2"/>
  <c r="AK583" i="2" s="1"/>
  <c r="AL583" i="2" s="1"/>
  <c r="AJ598" i="2"/>
  <c r="AK598" i="2" s="1"/>
  <c r="AL598" i="2" s="1"/>
  <c r="AJ614" i="2"/>
  <c r="AK614" i="2" s="1"/>
  <c r="AL614" i="2" s="1"/>
  <c r="AJ640" i="2"/>
  <c r="AK640" i="2" s="1"/>
  <c r="AL640" i="2" s="1"/>
  <c r="AJ652" i="2"/>
  <c r="AK652" i="2" s="1"/>
  <c r="AL652" i="2" s="1"/>
  <c r="AJ654" i="2"/>
  <c r="AK654" i="2" s="1"/>
  <c r="AL654" i="2" s="1"/>
  <c r="AJ659" i="2"/>
  <c r="AK659" i="2" s="1"/>
  <c r="AL659" i="2" s="1"/>
  <c r="AJ671" i="2"/>
  <c r="AK671" i="2" s="1"/>
  <c r="AL671" i="2" s="1"/>
  <c r="AJ674" i="2"/>
  <c r="AK674" i="2" s="1"/>
  <c r="AL674" i="2" s="1"/>
  <c r="AJ684" i="2"/>
  <c r="AK684" i="2" s="1"/>
  <c r="AL684" i="2" s="1"/>
  <c r="AJ692" i="2"/>
  <c r="AK692" i="2" s="1"/>
  <c r="AL692" i="2" s="1"/>
  <c r="AJ696" i="2"/>
  <c r="AK696" i="2" s="1"/>
  <c r="AL696" i="2" s="1"/>
  <c r="AJ716" i="2"/>
  <c r="AK716" i="2" s="1"/>
  <c r="AL716" i="2" s="1"/>
  <c r="AJ737" i="2"/>
  <c r="AK737" i="2" s="1"/>
  <c r="AL737" i="2" s="1"/>
  <c r="AJ368" i="2"/>
  <c r="AK368" i="2" s="1"/>
  <c r="AL368" i="2" s="1"/>
  <c r="AJ452" i="2"/>
  <c r="AK452" i="2" s="1"/>
  <c r="AL452" i="2" s="1"/>
  <c r="AJ501" i="2"/>
  <c r="AK501" i="2" s="1"/>
  <c r="AL501" i="2" s="1"/>
  <c r="AJ504" i="2"/>
  <c r="AK504" i="2" s="1"/>
  <c r="AL504" i="2" s="1"/>
  <c r="AJ531" i="2"/>
  <c r="AK531" i="2" s="1"/>
  <c r="AL531" i="2" s="1"/>
  <c r="AJ537" i="2"/>
  <c r="AK537" i="2" s="1"/>
  <c r="AL537" i="2" s="1"/>
  <c r="AJ540" i="2"/>
  <c r="AK540" i="2" s="1"/>
  <c r="AL540" i="2" s="1"/>
  <c r="AJ559" i="2"/>
  <c r="AK559" i="2" s="1"/>
  <c r="AL559" i="2" s="1"/>
  <c r="AJ578" i="2"/>
  <c r="AK578" i="2" s="1"/>
  <c r="AL578" i="2" s="1"/>
  <c r="AJ585" i="2"/>
  <c r="AK585" i="2" s="1"/>
  <c r="AL585" i="2" s="1"/>
  <c r="AJ611" i="2"/>
  <c r="AK611" i="2" s="1"/>
  <c r="AL611" i="2" s="1"/>
  <c r="AJ623" i="2"/>
  <c r="AK623" i="2" s="1"/>
  <c r="AL623" i="2" s="1"/>
  <c r="AJ634" i="2"/>
  <c r="AK634" i="2" s="1"/>
  <c r="AL634" i="2" s="1"/>
  <c r="AJ637" i="2"/>
  <c r="AK637" i="2" s="1"/>
  <c r="AL637" i="2" s="1"/>
  <c r="AJ664" i="2"/>
  <c r="AK664" i="2" s="1"/>
  <c r="AL664" i="2" s="1"/>
  <c r="AJ680" i="2"/>
  <c r="AK680" i="2" s="1"/>
  <c r="AL680" i="2" s="1"/>
  <c r="AJ700" i="2"/>
  <c r="AK700" i="2" s="1"/>
  <c r="AL700" i="2" s="1"/>
  <c r="AJ707" i="2"/>
  <c r="AK707" i="2" s="1"/>
  <c r="AL707" i="2" s="1"/>
  <c r="AJ710" i="2"/>
  <c r="AK710" i="2" s="1"/>
  <c r="AL710" i="2" s="1"/>
  <c r="AJ713" i="2"/>
  <c r="AK713" i="2" s="1"/>
  <c r="AL713" i="2" s="1"/>
  <c r="AJ723" i="2"/>
  <c r="AK723" i="2" s="1"/>
  <c r="AL723" i="2" s="1"/>
  <c r="AJ726" i="2"/>
  <c r="AK726" i="2" s="1"/>
  <c r="AL726" i="2" s="1"/>
  <c r="AJ733" i="2"/>
  <c r="AK733" i="2" s="1"/>
  <c r="AL733" i="2" s="1"/>
  <c r="AJ146" i="2"/>
  <c r="AK146" i="2" s="1"/>
  <c r="AL146" i="2" s="1"/>
  <c r="AJ306" i="2"/>
  <c r="AK306" i="2" s="1"/>
  <c r="AL306" i="2" s="1"/>
  <c r="AJ425" i="2"/>
  <c r="AK425" i="2" s="1"/>
  <c r="AL425" i="2" s="1"/>
  <c r="AJ444" i="2"/>
  <c r="AK444" i="2" s="1"/>
  <c r="AL444" i="2" s="1"/>
  <c r="AJ457" i="2"/>
  <c r="AK457" i="2" s="1"/>
  <c r="AL457" i="2" s="1"/>
  <c r="AJ463" i="2"/>
  <c r="AK463" i="2" s="1"/>
  <c r="AL463" i="2" s="1"/>
  <c r="AJ476" i="2"/>
  <c r="AK476" i="2" s="1"/>
  <c r="AL476" i="2" s="1"/>
  <c r="AJ483" i="2"/>
  <c r="AK483" i="2" s="1"/>
  <c r="AL483" i="2" s="1"/>
  <c r="AJ490" i="2"/>
  <c r="AK490" i="2" s="1"/>
  <c r="AL490" i="2" s="1"/>
  <c r="AJ510" i="2"/>
  <c r="AK510" i="2" s="1"/>
  <c r="AL510" i="2" s="1"/>
  <c r="AJ513" i="2"/>
  <c r="AK513" i="2" s="1"/>
  <c r="AL513" i="2" s="1"/>
  <c r="AJ520" i="2"/>
  <c r="AK520" i="2" s="1"/>
  <c r="AL520" i="2" s="1"/>
  <c r="AJ558" i="2"/>
  <c r="AK558" i="2" s="1"/>
  <c r="AL558" i="2" s="1"/>
  <c r="AJ575" i="2"/>
  <c r="AK575" i="2" s="1"/>
  <c r="AL575" i="2" s="1"/>
  <c r="AJ619" i="2"/>
  <c r="AK619" i="2" s="1"/>
  <c r="AL619" i="2" s="1"/>
  <c r="AJ625" i="2"/>
  <c r="AK625" i="2" s="1"/>
  <c r="AL625" i="2" s="1"/>
  <c r="AJ644" i="2"/>
  <c r="AK644" i="2" s="1"/>
  <c r="AL644" i="2" s="1"/>
  <c r="AJ653" i="2"/>
  <c r="AK653" i="2" s="1"/>
  <c r="AL653" i="2" s="1"/>
  <c r="AJ666" i="2"/>
  <c r="AK666" i="2" s="1"/>
  <c r="AL666" i="2" s="1"/>
  <c r="AJ677" i="2"/>
  <c r="AK677" i="2" s="1"/>
  <c r="AL677" i="2" s="1"/>
  <c r="AJ682" i="2"/>
  <c r="AK682" i="2" s="1"/>
  <c r="AL682" i="2" s="1"/>
  <c r="AJ690" i="2"/>
  <c r="AK690" i="2" s="1"/>
  <c r="AL690" i="2" s="1"/>
  <c r="AJ694" i="2"/>
  <c r="AK694" i="2" s="1"/>
  <c r="AL694" i="2" s="1"/>
  <c r="AJ698" i="2"/>
  <c r="AK698" i="2" s="1"/>
  <c r="AL698" i="2" s="1"/>
  <c r="AJ708" i="2"/>
  <c r="AK708" i="2" s="1"/>
  <c r="AL708" i="2" s="1"/>
  <c r="AJ423" i="2"/>
  <c r="AK423" i="2" s="1"/>
  <c r="AL423" i="2" s="1"/>
  <c r="AJ428" i="2"/>
  <c r="AK428" i="2" s="1"/>
  <c r="AL428" i="2" s="1"/>
  <c r="AJ469" i="2"/>
  <c r="AK469" i="2" s="1"/>
  <c r="AL469" i="2" s="1"/>
  <c r="AJ472" i="2"/>
  <c r="AK472" i="2" s="1"/>
  <c r="AL472" i="2" s="1"/>
  <c r="AJ523" i="2"/>
  <c r="AK523" i="2" s="1"/>
  <c r="AL523" i="2" s="1"/>
  <c r="AJ383" i="2"/>
  <c r="AK383" i="2" s="1"/>
  <c r="AL383" i="2" s="1"/>
  <c r="AJ475" i="2"/>
  <c r="AK475" i="2" s="1"/>
  <c r="AL475" i="2" s="1"/>
  <c r="AJ529" i="2"/>
  <c r="AK529" i="2" s="1"/>
  <c r="AL529" i="2" s="1"/>
  <c r="AJ535" i="2"/>
  <c r="AK535" i="2" s="1"/>
  <c r="AL535" i="2" s="1"/>
  <c r="AJ544" i="2"/>
  <c r="AK544" i="2" s="1"/>
  <c r="AL544" i="2" s="1"/>
  <c r="AJ565" i="2"/>
  <c r="AK565" i="2" s="1"/>
  <c r="AL565" i="2" s="1"/>
  <c r="AJ574" i="2"/>
  <c r="AK574" i="2" s="1"/>
  <c r="AL574" i="2" s="1"/>
  <c r="AJ593" i="2"/>
  <c r="AK593" i="2" s="1"/>
  <c r="AL593" i="2" s="1"/>
  <c r="AJ596" i="2"/>
  <c r="AK596" i="2" s="1"/>
  <c r="AL596" i="2" s="1"/>
  <c r="AJ621" i="2"/>
  <c r="AK621" i="2" s="1"/>
  <c r="AL621" i="2" s="1"/>
  <c r="AJ636" i="2"/>
  <c r="AK636" i="2" s="1"/>
  <c r="AL636" i="2" s="1"/>
  <c r="AJ646" i="2"/>
  <c r="AK646" i="2" s="1"/>
  <c r="AL646" i="2" s="1"/>
  <c r="AJ660" i="2"/>
  <c r="AK660" i="2" s="1"/>
  <c r="AL660" i="2" s="1"/>
  <c r="AJ661" i="2"/>
  <c r="AK661" i="2" s="1"/>
  <c r="AL661" i="2" s="1"/>
  <c r="AJ672" i="2"/>
  <c r="AK672" i="2" s="1"/>
  <c r="AL672" i="2" s="1"/>
  <c r="AJ681" i="2"/>
  <c r="AK681" i="2" s="1"/>
  <c r="AL681" i="2" s="1"/>
  <c r="AJ685" i="2"/>
  <c r="AK685" i="2" s="1"/>
  <c r="AL685" i="2" s="1"/>
  <c r="AJ699" i="2"/>
  <c r="AK699" i="2" s="1"/>
  <c r="AL699" i="2" s="1"/>
  <c r="AJ704" i="2"/>
  <c r="AK704" i="2" s="1"/>
  <c r="AL704" i="2" s="1"/>
  <c r="AJ715" i="2"/>
  <c r="AK715" i="2" s="1"/>
  <c r="AL715" i="2" s="1"/>
  <c r="AJ375" i="2"/>
  <c r="AK375" i="2" s="1"/>
  <c r="AL375" i="2" s="1"/>
  <c r="AJ426" i="2"/>
  <c r="AK426" i="2" s="1"/>
  <c r="AL426" i="2" s="1"/>
  <c r="AJ538" i="2"/>
  <c r="AK538" i="2" s="1"/>
  <c r="AL538" i="2" s="1"/>
  <c r="AJ541" i="2"/>
  <c r="AK541" i="2" s="1"/>
  <c r="AL541" i="2" s="1"/>
  <c r="AJ591" i="2"/>
  <c r="AK591" i="2" s="1"/>
  <c r="AL591" i="2" s="1"/>
  <c r="AJ602" i="2"/>
  <c r="AK602" i="2" s="1"/>
  <c r="AL602" i="2" s="1"/>
  <c r="AJ607" i="2"/>
  <c r="AK607" i="2" s="1"/>
  <c r="AL607" i="2" s="1"/>
  <c r="AJ639" i="2"/>
  <c r="AK639" i="2" s="1"/>
  <c r="AL639" i="2" s="1"/>
  <c r="AJ650" i="2"/>
  <c r="AK650" i="2" s="1"/>
  <c r="AL650" i="2" s="1"/>
  <c r="AJ658" i="2"/>
  <c r="AK658" i="2" s="1"/>
  <c r="AL658" i="2" s="1"/>
  <c r="AJ673" i="2"/>
  <c r="AK673" i="2" s="1"/>
  <c r="AL673" i="2" s="1"/>
  <c r="AJ676" i="2"/>
  <c r="AK676" i="2" s="1"/>
  <c r="AL676" i="2" s="1"/>
  <c r="AJ689" i="2"/>
  <c r="AK689" i="2" s="1"/>
  <c r="AL689" i="2" s="1"/>
  <c r="AJ720" i="2"/>
  <c r="AK720" i="2" s="1"/>
  <c r="AL720" i="2" s="1"/>
  <c r="AJ732" i="2"/>
  <c r="AK732" i="2" s="1"/>
  <c r="AL732" i="2" s="1"/>
  <c r="AJ736" i="2"/>
  <c r="AK736" i="2" s="1"/>
  <c r="AL736" i="2" s="1"/>
  <c r="AJ739" i="2"/>
  <c r="AK739" i="2" s="1"/>
  <c r="AL739" i="2" s="1"/>
  <c r="AJ740" i="2"/>
  <c r="AK740" i="2" s="1"/>
  <c r="AL740" i="2" s="1"/>
  <c r="AJ747" i="2"/>
  <c r="AK747" i="2" s="1"/>
  <c r="AL747" i="2" s="1"/>
  <c r="AJ748" i="2"/>
  <c r="AK748" i="2" s="1"/>
  <c r="AL748" i="2" s="1"/>
  <c r="AJ755" i="2"/>
  <c r="AK755" i="2" s="1"/>
  <c r="AL755" i="2" s="1"/>
  <c r="AJ756" i="2"/>
  <c r="AK756" i="2" s="1"/>
  <c r="AL756" i="2" s="1"/>
  <c r="AJ763" i="2"/>
  <c r="AK763" i="2" s="1"/>
  <c r="AL763" i="2" s="1"/>
  <c r="AJ764" i="2"/>
  <c r="AK764" i="2" s="1"/>
  <c r="AL764" i="2" s="1"/>
  <c r="AJ770" i="2"/>
  <c r="AK770" i="2" s="1"/>
  <c r="AL770" i="2" s="1"/>
  <c r="AJ788" i="2"/>
  <c r="AK788" i="2" s="1"/>
  <c r="AL788" i="2" s="1"/>
  <c r="AJ791" i="2"/>
  <c r="AK791" i="2" s="1"/>
  <c r="AL791" i="2" s="1"/>
  <c r="AJ804" i="2"/>
  <c r="AK804" i="2" s="1"/>
  <c r="AL804" i="2" s="1"/>
  <c r="AJ810" i="2"/>
  <c r="AK810" i="2" s="1"/>
  <c r="AL810" i="2" s="1"/>
  <c r="AJ822" i="2"/>
  <c r="AK822" i="2" s="1"/>
  <c r="AL822" i="2" s="1"/>
  <c r="AJ828" i="2"/>
  <c r="AK828" i="2" s="1"/>
  <c r="AL828" i="2" s="1"/>
  <c r="AJ834" i="2"/>
  <c r="AK834" i="2" s="1"/>
  <c r="AL834" i="2" s="1"/>
  <c r="AJ840" i="2"/>
  <c r="AK840" i="2" s="1"/>
  <c r="AL840" i="2" s="1"/>
  <c r="AJ857" i="2"/>
  <c r="AK857" i="2" s="1"/>
  <c r="AL857" i="2" s="1"/>
  <c r="AJ863" i="2"/>
  <c r="AK863" i="2" s="1"/>
  <c r="AL863" i="2" s="1"/>
  <c r="AJ130" i="2"/>
  <c r="AK130" i="2" s="1"/>
  <c r="AL130" i="2" s="1"/>
  <c r="AJ369" i="2"/>
  <c r="AK369" i="2" s="1"/>
  <c r="AL369" i="2" s="1"/>
  <c r="AJ432" i="2"/>
  <c r="AK432" i="2" s="1"/>
  <c r="AL432" i="2" s="1"/>
  <c r="AJ470" i="2"/>
  <c r="AK470" i="2" s="1"/>
  <c r="AL470" i="2" s="1"/>
  <c r="AJ473" i="2"/>
  <c r="AK473" i="2" s="1"/>
  <c r="AL473" i="2" s="1"/>
  <c r="AJ487" i="2"/>
  <c r="AK487" i="2" s="1"/>
  <c r="AL487" i="2" s="1"/>
  <c r="AJ507" i="2"/>
  <c r="AK507" i="2" s="1"/>
  <c r="AL507" i="2" s="1"/>
  <c r="AJ524" i="2"/>
  <c r="AK524" i="2" s="1"/>
  <c r="AL524" i="2" s="1"/>
  <c r="AJ586" i="2"/>
  <c r="AK586" i="2" s="1"/>
  <c r="AL586" i="2" s="1"/>
  <c r="AJ624" i="2"/>
  <c r="AK624" i="2" s="1"/>
  <c r="AL624" i="2" s="1"/>
  <c r="AJ651" i="2"/>
  <c r="AK651" i="2" s="1"/>
  <c r="AL651" i="2" s="1"/>
  <c r="AJ675" i="2"/>
  <c r="AK675" i="2" s="1"/>
  <c r="AL675" i="2" s="1"/>
  <c r="AJ693" i="2"/>
  <c r="AK693" i="2" s="1"/>
  <c r="AL693" i="2" s="1"/>
  <c r="AJ703" i="2"/>
  <c r="AK703" i="2" s="1"/>
  <c r="AL703" i="2" s="1"/>
  <c r="AJ709" i="2"/>
  <c r="AK709" i="2" s="1"/>
  <c r="AL709" i="2" s="1"/>
  <c r="AJ714" i="2"/>
  <c r="AK714" i="2" s="1"/>
  <c r="AL714" i="2" s="1"/>
  <c r="AJ453" i="2"/>
  <c r="AK453" i="2" s="1"/>
  <c r="AL453" i="2" s="1"/>
  <c r="AJ459" i="2"/>
  <c r="AK459" i="2" s="1"/>
  <c r="AL459" i="2" s="1"/>
  <c r="AJ462" i="2"/>
  <c r="AK462" i="2" s="1"/>
  <c r="AL462" i="2" s="1"/>
  <c r="AJ468" i="2"/>
  <c r="AK468" i="2" s="1"/>
  <c r="AL468" i="2" s="1"/>
  <c r="AJ482" i="2"/>
  <c r="AK482" i="2" s="1"/>
  <c r="AL482" i="2" s="1"/>
  <c r="AJ502" i="2"/>
  <c r="AK502" i="2" s="1"/>
  <c r="AL502" i="2" s="1"/>
  <c r="AJ505" i="2"/>
  <c r="AK505" i="2" s="1"/>
  <c r="AL505" i="2" s="1"/>
  <c r="AJ519" i="2"/>
  <c r="AK519" i="2" s="1"/>
  <c r="AL519" i="2" s="1"/>
  <c r="AJ570" i="2"/>
  <c r="AK570" i="2" s="1"/>
  <c r="AL570" i="2" s="1"/>
  <c r="AJ573" i="2"/>
  <c r="AK573" i="2" s="1"/>
  <c r="AL573" i="2" s="1"/>
  <c r="AJ589" i="2"/>
  <c r="AK589" i="2" s="1"/>
  <c r="AL589" i="2" s="1"/>
  <c r="AJ632" i="2"/>
  <c r="AK632" i="2" s="1"/>
  <c r="AL632" i="2" s="1"/>
  <c r="AJ649" i="2"/>
  <c r="AK649" i="2" s="1"/>
  <c r="AL649" i="2" s="1"/>
  <c r="AJ657" i="2"/>
  <c r="AK657" i="2" s="1"/>
  <c r="AL657" i="2" s="1"/>
  <c r="AJ679" i="2"/>
  <c r="AK679" i="2" s="1"/>
  <c r="AL679" i="2" s="1"/>
  <c r="AJ683" i="2"/>
  <c r="AK683" i="2" s="1"/>
  <c r="AL683" i="2" s="1"/>
  <c r="AJ687" i="2"/>
  <c r="AK687" i="2" s="1"/>
  <c r="AL687" i="2" s="1"/>
  <c r="AJ697" i="2"/>
  <c r="AK697" i="2" s="1"/>
  <c r="AL697" i="2" s="1"/>
  <c r="AJ718" i="2"/>
  <c r="AK718" i="2" s="1"/>
  <c r="AL718" i="2" s="1"/>
  <c r="AJ724" i="2"/>
  <c r="AK724" i="2" s="1"/>
  <c r="AL724" i="2" s="1"/>
  <c r="AJ728" i="2"/>
  <c r="AK728" i="2" s="1"/>
  <c r="AL728" i="2" s="1"/>
  <c r="AJ771" i="2"/>
  <c r="AK771" i="2" s="1"/>
  <c r="AL771" i="2" s="1"/>
  <c r="AJ777" i="2"/>
  <c r="AK777" i="2" s="1"/>
  <c r="AL777" i="2" s="1"/>
  <c r="AJ780" i="2"/>
  <c r="AK780" i="2" s="1"/>
  <c r="AL780" i="2" s="1"/>
  <c r="AJ790" i="2"/>
  <c r="AK790" i="2" s="1"/>
  <c r="AL790" i="2" s="1"/>
  <c r="AJ793" i="2"/>
  <c r="AK793" i="2" s="1"/>
  <c r="AL793" i="2" s="1"/>
  <c r="AJ806" i="2"/>
  <c r="AK806" i="2" s="1"/>
  <c r="AL806" i="2" s="1"/>
  <c r="AJ812" i="2"/>
  <c r="AK812" i="2" s="1"/>
  <c r="AL812" i="2" s="1"/>
  <c r="AJ819" i="2"/>
  <c r="AK819" i="2" s="1"/>
  <c r="AL819" i="2" s="1"/>
  <c r="AJ830" i="2"/>
  <c r="AK830" i="2" s="1"/>
  <c r="AL830" i="2" s="1"/>
  <c r="AJ836" i="2"/>
  <c r="AK836" i="2" s="1"/>
  <c r="AL836" i="2" s="1"/>
  <c r="AJ842" i="2"/>
  <c r="AK842" i="2" s="1"/>
  <c r="AL842" i="2" s="1"/>
  <c r="AJ848" i="2"/>
  <c r="AK848" i="2" s="1"/>
  <c r="AL848" i="2" s="1"/>
  <c r="AJ865" i="2"/>
  <c r="AK865" i="2" s="1"/>
  <c r="AL865" i="2" s="1"/>
  <c r="AJ872" i="2"/>
  <c r="AK872" i="2" s="1"/>
  <c r="AL872" i="2" s="1"/>
  <c r="AJ514" i="2"/>
  <c r="AK514" i="2" s="1"/>
  <c r="AL514" i="2" s="1"/>
  <c r="AJ549" i="2"/>
  <c r="AK549" i="2" s="1"/>
  <c r="AL549" i="2" s="1"/>
  <c r="AJ665" i="2"/>
  <c r="AK665" i="2" s="1"/>
  <c r="AL665" i="2" s="1"/>
  <c r="AJ667" i="2"/>
  <c r="AK667" i="2" s="1"/>
  <c r="AL667" i="2" s="1"/>
  <c r="AJ717" i="2"/>
  <c r="AK717" i="2" s="1"/>
  <c r="AL717" i="2" s="1"/>
  <c r="AJ742" i="2"/>
  <c r="AK742" i="2" s="1"/>
  <c r="AL742" i="2" s="1"/>
  <c r="AJ749" i="2"/>
  <c r="AK749" i="2" s="1"/>
  <c r="AL749" i="2" s="1"/>
  <c r="AJ775" i="2"/>
  <c r="AK775" i="2" s="1"/>
  <c r="AL775" i="2" s="1"/>
  <c r="AJ787" i="2"/>
  <c r="AK787" i="2" s="1"/>
  <c r="AL787" i="2" s="1"/>
  <c r="AJ798" i="2"/>
  <c r="AK798" i="2" s="1"/>
  <c r="AL798" i="2" s="1"/>
  <c r="AJ802" i="2"/>
  <c r="AK802" i="2" s="1"/>
  <c r="AL802" i="2" s="1"/>
  <c r="AJ818" i="2"/>
  <c r="AK818" i="2" s="1"/>
  <c r="AL818" i="2" s="1"/>
  <c r="AJ555" i="2"/>
  <c r="AK555" i="2" s="1"/>
  <c r="AL555" i="2" s="1"/>
  <c r="AJ601" i="2"/>
  <c r="AK601" i="2" s="1"/>
  <c r="AL601" i="2" s="1"/>
  <c r="AJ616" i="2"/>
  <c r="AK616" i="2" s="1"/>
  <c r="AL616" i="2" s="1"/>
  <c r="AJ663" i="2"/>
  <c r="AK663" i="2" s="1"/>
  <c r="AL663" i="2" s="1"/>
  <c r="AJ669" i="2"/>
  <c r="AK669" i="2" s="1"/>
  <c r="AL669" i="2" s="1"/>
  <c r="AJ695" i="2"/>
  <c r="AK695" i="2" s="1"/>
  <c r="AL695" i="2" s="1"/>
  <c r="AJ705" i="2"/>
  <c r="AK705" i="2" s="1"/>
  <c r="AL705" i="2" s="1"/>
  <c r="AJ754" i="2"/>
  <c r="AK754" i="2" s="1"/>
  <c r="AL754" i="2" s="1"/>
  <c r="AJ760" i="2"/>
  <c r="AK760" i="2" s="1"/>
  <c r="AL760" i="2" s="1"/>
  <c r="AJ761" i="2"/>
  <c r="AK761" i="2" s="1"/>
  <c r="AL761" i="2" s="1"/>
  <c r="AJ767" i="2"/>
  <c r="AK767" i="2" s="1"/>
  <c r="AL767" i="2" s="1"/>
  <c r="AJ581" i="2"/>
  <c r="AK581" i="2" s="1"/>
  <c r="AL581" i="2" s="1"/>
  <c r="AJ622" i="2"/>
  <c r="AK622" i="2" s="1"/>
  <c r="AL622" i="2" s="1"/>
  <c r="AJ688" i="2"/>
  <c r="AK688" i="2" s="1"/>
  <c r="AL688" i="2" s="1"/>
  <c r="AJ500" i="2"/>
  <c r="AK500" i="2" s="1"/>
  <c r="AL500" i="2" s="1"/>
  <c r="AJ546" i="2"/>
  <c r="AK546" i="2" s="1"/>
  <c r="AL546" i="2" s="1"/>
  <c r="AJ582" i="2"/>
  <c r="AK582" i="2" s="1"/>
  <c r="AL582" i="2" s="1"/>
  <c r="AJ628" i="2"/>
  <c r="AK628" i="2" s="1"/>
  <c r="AL628" i="2" s="1"/>
  <c r="AJ638" i="2"/>
  <c r="AK638" i="2" s="1"/>
  <c r="AL638" i="2" s="1"/>
  <c r="AJ678" i="2"/>
  <c r="AK678" i="2" s="1"/>
  <c r="AL678" i="2" s="1"/>
  <c r="AJ686" i="2"/>
  <c r="AK686" i="2" s="1"/>
  <c r="AL686" i="2" s="1"/>
  <c r="AJ706" i="2"/>
  <c r="AK706" i="2" s="1"/>
  <c r="AL706" i="2" s="1"/>
  <c r="AJ711" i="2"/>
  <c r="AK711" i="2" s="1"/>
  <c r="AL711" i="2" s="1"/>
  <c r="AJ735" i="2"/>
  <c r="AK735" i="2" s="1"/>
  <c r="AL735" i="2" s="1"/>
  <c r="AJ758" i="2"/>
  <c r="AK758" i="2" s="1"/>
  <c r="AL758" i="2" s="1"/>
  <c r="AJ765" i="2"/>
  <c r="AK765" i="2" s="1"/>
  <c r="AL765" i="2" s="1"/>
  <c r="AJ305" i="2"/>
  <c r="AK305" i="2" s="1"/>
  <c r="AL305" i="2" s="1"/>
  <c r="AJ460" i="2"/>
  <c r="AK460" i="2" s="1"/>
  <c r="AL460" i="2" s="1"/>
  <c r="AJ517" i="2"/>
  <c r="AK517" i="2" s="1"/>
  <c r="AL517" i="2" s="1"/>
  <c r="AJ643" i="2"/>
  <c r="AK643" i="2" s="1"/>
  <c r="AL643" i="2" s="1"/>
  <c r="AJ662" i="2"/>
  <c r="AK662" i="2" s="1"/>
  <c r="AL662" i="2" s="1"/>
  <c r="AJ668" i="2"/>
  <c r="AK668" i="2" s="1"/>
  <c r="AL668" i="2" s="1"/>
  <c r="AJ670" i="2"/>
  <c r="AK670" i="2" s="1"/>
  <c r="AL670" i="2" s="1"/>
  <c r="AJ731" i="2"/>
  <c r="AK731" i="2" s="1"/>
  <c r="AL731" i="2" s="1"/>
  <c r="AJ738" i="2"/>
  <c r="AK738" i="2" s="1"/>
  <c r="AL738" i="2" s="1"/>
  <c r="AJ744" i="2"/>
  <c r="AK744" i="2" s="1"/>
  <c r="AL744" i="2" s="1"/>
  <c r="AJ745" i="2"/>
  <c r="AK745" i="2" s="1"/>
  <c r="AL745" i="2" s="1"/>
  <c r="AJ751" i="2"/>
  <c r="AK751" i="2" s="1"/>
  <c r="AL751" i="2" s="1"/>
  <c r="AJ797" i="2"/>
  <c r="AK797" i="2" s="1"/>
  <c r="AL797" i="2" s="1"/>
  <c r="AJ805" i="2"/>
  <c r="AK805" i="2" s="1"/>
  <c r="AL805" i="2" s="1"/>
  <c r="AJ813" i="2"/>
  <c r="AK813" i="2" s="1"/>
  <c r="AL813" i="2" s="1"/>
  <c r="AJ821" i="2"/>
  <c r="AK821" i="2" s="1"/>
  <c r="AL821" i="2" s="1"/>
  <c r="AJ719" i="2"/>
  <c r="AK719" i="2" s="1"/>
  <c r="AL719" i="2" s="1"/>
  <c r="AJ734" i="2"/>
  <c r="AK734" i="2" s="1"/>
  <c r="AL734" i="2" s="1"/>
  <c r="AJ799" i="2"/>
  <c r="AK799" i="2" s="1"/>
  <c r="AL799" i="2" s="1"/>
  <c r="AJ801" i="2"/>
  <c r="AK801" i="2" s="1"/>
  <c r="AL801" i="2" s="1"/>
  <c r="AJ823" i="2"/>
  <c r="AK823" i="2" s="1"/>
  <c r="AL823" i="2" s="1"/>
  <c r="AJ831" i="2"/>
  <c r="AK831" i="2" s="1"/>
  <c r="AL831" i="2" s="1"/>
  <c r="AJ856" i="2"/>
  <c r="AK856" i="2" s="1"/>
  <c r="AL856" i="2" s="1"/>
  <c r="AJ864" i="2"/>
  <c r="AK864" i="2" s="1"/>
  <c r="AL864" i="2" s="1"/>
  <c r="AJ879" i="2"/>
  <c r="AK879" i="2" s="1"/>
  <c r="AL879" i="2" s="1"/>
  <c r="AJ885" i="2"/>
  <c r="AK885" i="2" s="1"/>
  <c r="AL885" i="2" s="1"/>
  <c r="AJ892" i="2"/>
  <c r="AK892" i="2" s="1"/>
  <c r="AL892" i="2" s="1"/>
  <c r="AJ899" i="2"/>
  <c r="AK899" i="2" s="1"/>
  <c r="AL899" i="2" s="1"/>
  <c r="AJ910" i="2"/>
  <c r="AK910" i="2" s="1"/>
  <c r="AL910" i="2" s="1"/>
  <c r="AJ916" i="2"/>
  <c r="AK916" i="2" s="1"/>
  <c r="AL916" i="2" s="1"/>
  <c r="AJ924" i="2"/>
  <c r="AK924" i="2" s="1"/>
  <c r="AL924" i="2" s="1"/>
  <c r="AJ927" i="2"/>
  <c r="AK927" i="2" s="1"/>
  <c r="AL927" i="2" s="1"/>
  <c r="AJ935" i="2"/>
  <c r="AK935" i="2" s="1"/>
  <c r="AL935" i="2" s="1"/>
  <c r="AJ942" i="2"/>
  <c r="AK942" i="2" s="1"/>
  <c r="AL942" i="2" s="1"/>
  <c r="AJ946" i="2"/>
  <c r="AK946" i="2" s="1"/>
  <c r="AL946" i="2" s="1"/>
  <c r="AJ950" i="2"/>
  <c r="AK950" i="2" s="1"/>
  <c r="AL950" i="2" s="1"/>
  <c r="AJ953" i="2"/>
  <c r="AK953" i="2" s="1"/>
  <c r="AL953" i="2" s="1"/>
  <c r="AJ957" i="2"/>
  <c r="AK957" i="2" s="1"/>
  <c r="AL957" i="2" s="1"/>
  <c r="AJ976" i="2"/>
  <c r="AK976" i="2" s="1"/>
  <c r="AL976" i="2" s="1"/>
  <c r="AJ980" i="2"/>
  <c r="AK980" i="2" s="1"/>
  <c r="AL980" i="2" s="1"/>
  <c r="AJ988" i="2"/>
  <c r="AK988" i="2" s="1"/>
  <c r="AL988" i="2" s="1"/>
  <c r="AJ996" i="2"/>
  <c r="AK996" i="2" s="1"/>
  <c r="AL996" i="2" s="1"/>
  <c r="AJ1004" i="2"/>
  <c r="AK1004" i="2" s="1"/>
  <c r="AL1004" i="2" s="1"/>
  <c r="AJ1008" i="2"/>
  <c r="AK1008" i="2" s="1"/>
  <c r="AL1008" i="2" s="1"/>
  <c r="AJ1015" i="2"/>
  <c r="AK1015" i="2" s="1"/>
  <c r="AL1015" i="2" s="1"/>
  <c r="AJ1018" i="2"/>
  <c r="AK1018" i="2" s="1"/>
  <c r="AL1018" i="2" s="1"/>
  <c r="AJ1026" i="2"/>
  <c r="AK1026" i="2" s="1"/>
  <c r="AL1026" i="2" s="1"/>
  <c r="AJ1035" i="2"/>
  <c r="AK1035" i="2" s="1"/>
  <c r="AL1035" i="2" s="1"/>
  <c r="AJ1036" i="2"/>
  <c r="AK1036" i="2" s="1"/>
  <c r="AL1036" i="2" s="1"/>
  <c r="AJ485" i="2"/>
  <c r="AK485" i="2" s="1"/>
  <c r="AL485" i="2" s="1"/>
  <c r="AJ594" i="2"/>
  <c r="AK594" i="2" s="1"/>
  <c r="AL594" i="2" s="1"/>
  <c r="AJ768" i="2"/>
  <c r="AK768" i="2" s="1"/>
  <c r="AL768" i="2" s="1"/>
  <c r="AJ774" i="2"/>
  <c r="AK774" i="2" s="1"/>
  <c r="AL774" i="2" s="1"/>
  <c r="AJ778" i="2"/>
  <c r="AK778" i="2" s="1"/>
  <c r="AL778" i="2" s="1"/>
  <c r="AJ782" i="2"/>
  <c r="AK782" i="2" s="1"/>
  <c r="AL782" i="2" s="1"/>
  <c r="AJ800" i="2"/>
  <c r="AK800" i="2" s="1"/>
  <c r="AL800" i="2" s="1"/>
  <c r="AJ816" i="2"/>
  <c r="AK816" i="2" s="1"/>
  <c r="AL816" i="2" s="1"/>
  <c r="AJ839" i="2"/>
  <c r="AK839" i="2" s="1"/>
  <c r="AL839" i="2" s="1"/>
  <c r="AJ847" i="2"/>
  <c r="AK847" i="2" s="1"/>
  <c r="AL847" i="2" s="1"/>
  <c r="AJ855" i="2"/>
  <c r="AK855" i="2" s="1"/>
  <c r="AL855" i="2" s="1"/>
  <c r="AJ871" i="2"/>
  <c r="AK871" i="2" s="1"/>
  <c r="AL871" i="2" s="1"/>
  <c r="AJ880" i="2"/>
  <c r="AK880" i="2" s="1"/>
  <c r="AL880" i="2" s="1"/>
  <c r="AJ893" i="2"/>
  <c r="AK893" i="2" s="1"/>
  <c r="AL893" i="2" s="1"/>
  <c r="AJ905" i="2"/>
  <c r="AK905" i="2" s="1"/>
  <c r="AL905" i="2" s="1"/>
  <c r="AJ911" i="2"/>
  <c r="AK911" i="2" s="1"/>
  <c r="AL911" i="2" s="1"/>
  <c r="AJ920" i="2"/>
  <c r="AK920" i="2" s="1"/>
  <c r="AL920" i="2" s="1"/>
  <c r="AJ931" i="2"/>
  <c r="AK931" i="2" s="1"/>
  <c r="AL931" i="2" s="1"/>
  <c r="AJ939" i="2"/>
  <c r="AK939" i="2" s="1"/>
  <c r="AL939" i="2" s="1"/>
  <c r="AJ965" i="2"/>
  <c r="AK965" i="2" s="1"/>
  <c r="AL965" i="2" s="1"/>
  <c r="AJ969" i="2"/>
  <c r="AK969" i="2" s="1"/>
  <c r="AL969" i="2" s="1"/>
  <c r="AJ977" i="2"/>
  <c r="AK977" i="2" s="1"/>
  <c r="AL977" i="2" s="1"/>
  <c r="AJ984" i="2"/>
  <c r="AK984" i="2" s="1"/>
  <c r="AL984" i="2" s="1"/>
  <c r="AJ989" i="2"/>
  <c r="AK989" i="2" s="1"/>
  <c r="AL989" i="2" s="1"/>
  <c r="AJ997" i="2"/>
  <c r="AK997" i="2" s="1"/>
  <c r="AL997" i="2" s="1"/>
  <c r="AJ1005" i="2"/>
  <c r="AK1005" i="2" s="1"/>
  <c r="AL1005" i="2" s="1"/>
  <c r="AJ1022" i="2"/>
  <c r="AK1022" i="2" s="1"/>
  <c r="AL1022" i="2" s="1"/>
  <c r="AJ1031" i="2"/>
  <c r="AK1031" i="2" s="1"/>
  <c r="AL1031" i="2" s="1"/>
  <c r="AJ1032" i="2"/>
  <c r="AK1032" i="2" s="1"/>
  <c r="AL1032" i="2" s="1"/>
  <c r="AJ1045" i="2"/>
  <c r="AK1045" i="2" s="1"/>
  <c r="AL1045" i="2" s="1"/>
  <c r="AJ488" i="2"/>
  <c r="AK488" i="2" s="1"/>
  <c r="AL488" i="2" s="1"/>
  <c r="AJ566" i="2"/>
  <c r="AK566" i="2" s="1"/>
  <c r="AL566" i="2" s="1"/>
  <c r="AJ610" i="2"/>
  <c r="AK610" i="2" s="1"/>
  <c r="AL610" i="2" s="1"/>
  <c r="AJ635" i="2"/>
  <c r="AK635" i="2" s="1"/>
  <c r="AL635" i="2" s="1"/>
  <c r="AJ655" i="2"/>
  <c r="AK655" i="2" s="1"/>
  <c r="AL655" i="2" s="1"/>
  <c r="AJ729" i="2"/>
  <c r="AK729" i="2" s="1"/>
  <c r="AL729" i="2" s="1"/>
  <c r="AJ766" i="2"/>
  <c r="AK766" i="2" s="1"/>
  <c r="AL766" i="2" s="1"/>
  <c r="AJ795" i="2"/>
  <c r="AK795" i="2" s="1"/>
  <c r="AL795" i="2" s="1"/>
  <c r="AJ796" i="2"/>
  <c r="AK796" i="2" s="1"/>
  <c r="AL796" i="2" s="1"/>
  <c r="AJ807" i="2"/>
  <c r="AK807" i="2" s="1"/>
  <c r="AL807" i="2" s="1"/>
  <c r="AJ829" i="2"/>
  <c r="AK829" i="2" s="1"/>
  <c r="AL829" i="2" s="1"/>
  <c r="AJ837" i="2"/>
  <c r="AK837" i="2" s="1"/>
  <c r="AL837" i="2" s="1"/>
  <c r="AJ838" i="2"/>
  <c r="AK838" i="2" s="1"/>
  <c r="AL838" i="2" s="1"/>
  <c r="AJ846" i="2"/>
  <c r="AK846" i="2" s="1"/>
  <c r="AL846" i="2" s="1"/>
  <c r="AJ854" i="2"/>
  <c r="AK854" i="2" s="1"/>
  <c r="AL854" i="2" s="1"/>
  <c r="AJ870" i="2"/>
  <c r="AK870" i="2" s="1"/>
  <c r="AL870" i="2" s="1"/>
  <c r="AJ886" i="2"/>
  <c r="AK886" i="2" s="1"/>
  <c r="AL886" i="2" s="1"/>
  <c r="AJ894" i="2"/>
  <c r="AK894" i="2" s="1"/>
  <c r="AL894" i="2" s="1"/>
  <c r="AJ900" i="2"/>
  <c r="AK900" i="2" s="1"/>
  <c r="AL900" i="2" s="1"/>
  <c r="AJ906" i="2"/>
  <c r="AK906" i="2" s="1"/>
  <c r="AL906" i="2" s="1"/>
  <c r="AJ912" i="2"/>
  <c r="AK912" i="2" s="1"/>
  <c r="AL912" i="2" s="1"/>
  <c r="AJ928" i="2"/>
  <c r="AK928" i="2" s="1"/>
  <c r="AL928" i="2" s="1"/>
  <c r="AJ940" i="2"/>
  <c r="AK940" i="2" s="1"/>
  <c r="AL940" i="2" s="1"/>
  <c r="AJ943" i="2"/>
  <c r="AK943" i="2" s="1"/>
  <c r="AL943" i="2" s="1"/>
  <c r="AJ947" i="2"/>
  <c r="AK947" i="2" s="1"/>
  <c r="AL947" i="2" s="1"/>
  <c r="AJ951" i="2"/>
  <c r="AK951" i="2" s="1"/>
  <c r="AL951" i="2" s="1"/>
  <c r="AJ954" i="2"/>
  <c r="AK954" i="2" s="1"/>
  <c r="AL954" i="2" s="1"/>
  <c r="AJ958" i="2"/>
  <c r="AK958" i="2" s="1"/>
  <c r="AL958" i="2" s="1"/>
  <c r="AJ962" i="2"/>
  <c r="AK962" i="2" s="1"/>
  <c r="AL962" i="2" s="1"/>
  <c r="AJ966" i="2"/>
  <c r="AK966" i="2" s="1"/>
  <c r="AL966" i="2" s="1"/>
  <c r="AJ973" i="2"/>
  <c r="AK973" i="2" s="1"/>
  <c r="AL973" i="2" s="1"/>
  <c r="AJ990" i="2"/>
  <c r="AK990" i="2" s="1"/>
  <c r="AL990" i="2" s="1"/>
  <c r="AJ998" i="2"/>
  <c r="AK998" i="2" s="1"/>
  <c r="AL998" i="2" s="1"/>
  <c r="AJ1006" i="2"/>
  <c r="AK1006" i="2" s="1"/>
  <c r="AL1006" i="2" s="1"/>
  <c r="AJ1009" i="2"/>
  <c r="AK1009" i="2" s="1"/>
  <c r="AL1009" i="2" s="1"/>
  <c r="AJ1012" i="2"/>
  <c r="AK1012" i="2" s="1"/>
  <c r="AL1012" i="2" s="1"/>
  <c r="AJ1027" i="2"/>
  <c r="AK1027" i="2" s="1"/>
  <c r="AL1027" i="2" s="1"/>
  <c r="AJ1028" i="2"/>
  <c r="AK1028" i="2" s="1"/>
  <c r="AL1028" i="2" s="1"/>
  <c r="AJ1041" i="2"/>
  <c r="AK1041" i="2" s="1"/>
  <c r="AL1041" i="2" s="1"/>
  <c r="AJ536" i="2"/>
  <c r="AK536" i="2" s="1"/>
  <c r="AL536" i="2" s="1"/>
  <c r="AJ656" i="2"/>
  <c r="AK656" i="2" s="1"/>
  <c r="AL656" i="2" s="1"/>
  <c r="AJ691" i="2"/>
  <c r="AK691" i="2" s="1"/>
  <c r="AL691" i="2" s="1"/>
  <c r="AJ701" i="2"/>
  <c r="AK701" i="2" s="1"/>
  <c r="AL701" i="2" s="1"/>
  <c r="AJ752" i="2"/>
  <c r="AK752" i="2" s="1"/>
  <c r="AL752" i="2" s="1"/>
  <c r="AJ759" i="2"/>
  <c r="AK759" i="2" s="1"/>
  <c r="AL759" i="2" s="1"/>
  <c r="AJ773" i="2"/>
  <c r="AK773" i="2" s="1"/>
  <c r="AL773" i="2" s="1"/>
  <c r="AJ781" i="2"/>
  <c r="AK781" i="2" s="1"/>
  <c r="AL781" i="2" s="1"/>
  <c r="AJ794" i="2"/>
  <c r="AK794" i="2" s="1"/>
  <c r="AL794" i="2" s="1"/>
  <c r="AJ845" i="2"/>
  <c r="AK845" i="2" s="1"/>
  <c r="AL845" i="2" s="1"/>
  <c r="AJ853" i="2"/>
  <c r="AK853" i="2" s="1"/>
  <c r="AL853" i="2" s="1"/>
  <c r="AJ861" i="2"/>
  <c r="AK861" i="2" s="1"/>
  <c r="AL861" i="2" s="1"/>
  <c r="AJ862" i="2"/>
  <c r="AK862" i="2" s="1"/>
  <c r="AL862" i="2" s="1"/>
  <c r="AJ869" i="2"/>
  <c r="AK869" i="2" s="1"/>
  <c r="AL869" i="2" s="1"/>
  <c r="AJ881" i="2"/>
  <c r="AK881" i="2" s="1"/>
  <c r="AL881" i="2" s="1"/>
  <c r="AJ887" i="2"/>
  <c r="AK887" i="2" s="1"/>
  <c r="AL887" i="2" s="1"/>
  <c r="AJ895" i="2"/>
  <c r="AK895" i="2" s="1"/>
  <c r="AL895" i="2" s="1"/>
  <c r="AJ901" i="2"/>
  <c r="AK901" i="2" s="1"/>
  <c r="AL901" i="2" s="1"/>
  <c r="AJ917" i="2"/>
  <c r="AK917" i="2" s="1"/>
  <c r="AL917" i="2" s="1"/>
  <c r="AJ929" i="2"/>
  <c r="AK929" i="2" s="1"/>
  <c r="AL929" i="2" s="1"/>
  <c r="AJ932" i="2"/>
  <c r="AK932" i="2" s="1"/>
  <c r="AL932" i="2" s="1"/>
  <c r="AJ936" i="2"/>
  <c r="AK936" i="2" s="1"/>
  <c r="AL936" i="2" s="1"/>
  <c r="AJ955" i="2"/>
  <c r="AK955" i="2" s="1"/>
  <c r="AL955" i="2" s="1"/>
  <c r="AJ970" i="2"/>
  <c r="AK970" i="2" s="1"/>
  <c r="AL970" i="2" s="1"/>
  <c r="AJ981" i="2"/>
  <c r="AK981" i="2" s="1"/>
  <c r="AL981" i="2" s="1"/>
  <c r="AJ991" i="2"/>
  <c r="AK991" i="2" s="1"/>
  <c r="AL991" i="2" s="1"/>
  <c r="AJ999" i="2"/>
  <c r="AK999" i="2" s="1"/>
  <c r="AL999" i="2" s="1"/>
  <c r="AJ1010" i="2"/>
  <c r="AK1010" i="2" s="1"/>
  <c r="AL1010" i="2" s="1"/>
  <c r="AJ1023" i="2"/>
  <c r="AK1023" i="2" s="1"/>
  <c r="AL1023" i="2" s="1"/>
  <c r="AJ1024" i="2"/>
  <c r="AK1024" i="2" s="1"/>
  <c r="AL1024" i="2" s="1"/>
  <c r="AJ1037" i="2"/>
  <c r="AK1037" i="2" s="1"/>
  <c r="AL1037" i="2" s="1"/>
  <c r="AJ613" i="2"/>
  <c r="AK613" i="2" s="1"/>
  <c r="AL613" i="2" s="1"/>
  <c r="AJ702" i="2"/>
  <c r="AK702" i="2" s="1"/>
  <c r="AL702" i="2" s="1"/>
  <c r="AJ721" i="2"/>
  <c r="AK721" i="2" s="1"/>
  <c r="AL721" i="2" s="1"/>
  <c r="AJ727" i="2"/>
  <c r="AK727" i="2" s="1"/>
  <c r="AL727" i="2" s="1"/>
  <c r="AJ750" i="2"/>
  <c r="AK750" i="2" s="1"/>
  <c r="AL750" i="2" s="1"/>
  <c r="AJ757" i="2"/>
  <c r="AK757" i="2" s="1"/>
  <c r="AL757" i="2" s="1"/>
  <c r="AJ772" i="2"/>
  <c r="AK772" i="2" s="1"/>
  <c r="AL772" i="2" s="1"/>
  <c r="AJ792" i="2"/>
  <c r="AK792" i="2" s="1"/>
  <c r="AL792" i="2" s="1"/>
  <c r="AJ815" i="2"/>
  <c r="AK815" i="2" s="1"/>
  <c r="AL815" i="2" s="1"/>
  <c r="AJ827" i="2"/>
  <c r="AK827" i="2" s="1"/>
  <c r="AL827" i="2" s="1"/>
  <c r="AJ835" i="2"/>
  <c r="AK835" i="2" s="1"/>
  <c r="AL835" i="2" s="1"/>
  <c r="AJ843" i="2"/>
  <c r="AK843" i="2" s="1"/>
  <c r="AL843" i="2" s="1"/>
  <c r="AJ844" i="2"/>
  <c r="AK844" i="2" s="1"/>
  <c r="AL844" i="2" s="1"/>
  <c r="AJ852" i="2"/>
  <c r="AK852" i="2" s="1"/>
  <c r="AL852" i="2" s="1"/>
  <c r="AJ860" i="2"/>
  <c r="AK860" i="2" s="1"/>
  <c r="AL860" i="2" s="1"/>
  <c r="AJ868" i="2"/>
  <c r="AK868" i="2" s="1"/>
  <c r="AL868" i="2" s="1"/>
  <c r="AJ876" i="2"/>
  <c r="AK876" i="2" s="1"/>
  <c r="AL876" i="2" s="1"/>
  <c r="AJ882" i="2"/>
  <c r="AK882" i="2" s="1"/>
  <c r="AL882" i="2" s="1"/>
  <c r="AJ888" i="2"/>
  <c r="AK888" i="2" s="1"/>
  <c r="AL888" i="2" s="1"/>
  <c r="AJ896" i="2"/>
  <c r="AK896" i="2" s="1"/>
  <c r="AL896" i="2" s="1"/>
  <c r="AJ907" i="2"/>
  <c r="AK907" i="2" s="1"/>
  <c r="AL907" i="2" s="1"/>
  <c r="AJ913" i="2"/>
  <c r="AK913" i="2" s="1"/>
  <c r="AL913" i="2" s="1"/>
  <c r="AJ918" i="2"/>
  <c r="AK918" i="2" s="1"/>
  <c r="AL918" i="2" s="1"/>
  <c r="AJ921" i="2"/>
  <c r="AK921" i="2" s="1"/>
  <c r="AL921" i="2" s="1"/>
  <c r="AJ925" i="2"/>
  <c r="AK925" i="2" s="1"/>
  <c r="AL925" i="2" s="1"/>
  <c r="AJ944" i="2"/>
  <c r="AK944" i="2" s="1"/>
  <c r="AL944" i="2" s="1"/>
  <c r="AJ948" i="2"/>
  <c r="AK948" i="2" s="1"/>
  <c r="AL948" i="2" s="1"/>
  <c r="AJ956" i="2"/>
  <c r="AK956" i="2" s="1"/>
  <c r="AL956" i="2" s="1"/>
  <c r="AJ959" i="2"/>
  <c r="AK959" i="2" s="1"/>
  <c r="AL959" i="2" s="1"/>
  <c r="AJ967" i="2"/>
  <c r="AK967" i="2" s="1"/>
  <c r="AL967" i="2" s="1"/>
  <c r="AJ974" i="2"/>
  <c r="AK974" i="2" s="1"/>
  <c r="AL974" i="2" s="1"/>
  <c r="AJ978" i="2"/>
  <c r="AK978" i="2" s="1"/>
  <c r="AL978" i="2" s="1"/>
  <c r="AJ982" i="2"/>
  <c r="AK982" i="2" s="1"/>
  <c r="AL982" i="2" s="1"/>
  <c r="AJ985" i="2"/>
  <c r="AK985" i="2" s="1"/>
  <c r="AL985" i="2" s="1"/>
  <c r="AJ992" i="2"/>
  <c r="AK992" i="2" s="1"/>
  <c r="AL992" i="2" s="1"/>
  <c r="AJ1000" i="2"/>
  <c r="AK1000" i="2" s="1"/>
  <c r="AL1000" i="2" s="1"/>
  <c r="AJ1013" i="2"/>
  <c r="AK1013" i="2" s="1"/>
  <c r="AL1013" i="2" s="1"/>
  <c r="AJ1016" i="2"/>
  <c r="AK1016" i="2" s="1"/>
  <c r="AL1016" i="2" s="1"/>
  <c r="AJ1019" i="2"/>
  <c r="AK1019" i="2" s="1"/>
  <c r="AL1019" i="2" s="1"/>
  <c r="AJ1020" i="2"/>
  <c r="AK1020" i="2" s="1"/>
  <c r="AL1020" i="2" s="1"/>
  <c r="AJ1033" i="2"/>
  <c r="AK1033" i="2" s="1"/>
  <c r="AL1033" i="2" s="1"/>
  <c r="AJ741" i="2"/>
  <c r="AK741" i="2" s="1"/>
  <c r="AL741" i="2" s="1"/>
  <c r="AJ786" i="2"/>
  <c r="AK786" i="2" s="1"/>
  <c r="AL786" i="2" s="1"/>
  <c r="AJ817" i="2"/>
  <c r="AK817" i="2" s="1"/>
  <c r="AL817" i="2" s="1"/>
  <c r="AJ820" i="2"/>
  <c r="AK820" i="2" s="1"/>
  <c r="AL820" i="2" s="1"/>
  <c r="AJ825" i="2"/>
  <c r="AK825" i="2" s="1"/>
  <c r="AL825" i="2" s="1"/>
  <c r="AJ850" i="2"/>
  <c r="AK850" i="2" s="1"/>
  <c r="AL850" i="2" s="1"/>
  <c r="AJ858" i="2"/>
  <c r="AK858" i="2" s="1"/>
  <c r="AL858" i="2" s="1"/>
  <c r="AJ866" i="2"/>
  <c r="AK866" i="2" s="1"/>
  <c r="AL866" i="2" s="1"/>
  <c r="AJ874" i="2"/>
  <c r="AK874" i="2" s="1"/>
  <c r="AL874" i="2" s="1"/>
  <c r="AJ890" i="2"/>
  <c r="AK890" i="2" s="1"/>
  <c r="AL890" i="2" s="1"/>
  <c r="AJ897" i="2"/>
  <c r="AK897" i="2" s="1"/>
  <c r="AL897" i="2" s="1"/>
  <c r="AJ903" i="2"/>
  <c r="AK903" i="2" s="1"/>
  <c r="AL903" i="2" s="1"/>
  <c r="AJ909" i="2"/>
  <c r="AK909" i="2" s="1"/>
  <c r="AL909" i="2" s="1"/>
  <c r="AJ915" i="2"/>
  <c r="AK915" i="2" s="1"/>
  <c r="AL915" i="2" s="1"/>
  <c r="AJ919" i="2"/>
  <c r="AK919" i="2" s="1"/>
  <c r="AL919" i="2" s="1"/>
  <c r="AJ922" i="2"/>
  <c r="AK922" i="2" s="1"/>
  <c r="AL922" i="2" s="1"/>
  <c r="AJ926" i="2"/>
  <c r="AK926" i="2" s="1"/>
  <c r="AL926" i="2" s="1"/>
  <c r="AJ930" i="2"/>
  <c r="AK930" i="2" s="1"/>
  <c r="AL930" i="2" s="1"/>
  <c r="AJ934" i="2"/>
  <c r="AK934" i="2" s="1"/>
  <c r="AL934" i="2" s="1"/>
  <c r="AJ941" i="2"/>
  <c r="AK941" i="2" s="1"/>
  <c r="AL941" i="2" s="1"/>
  <c r="AJ960" i="2"/>
  <c r="AK960" i="2" s="1"/>
  <c r="AL960" i="2" s="1"/>
  <c r="AJ972" i="2"/>
  <c r="AK972" i="2" s="1"/>
  <c r="AL972" i="2" s="1"/>
  <c r="AJ975" i="2"/>
  <c r="AK975" i="2" s="1"/>
  <c r="AL975" i="2" s="1"/>
  <c r="AJ979" i="2"/>
  <c r="AK979" i="2" s="1"/>
  <c r="AL979" i="2" s="1"/>
  <c r="AJ983" i="2"/>
  <c r="AK983" i="2" s="1"/>
  <c r="AL983" i="2" s="1"/>
  <c r="AJ986" i="2"/>
  <c r="AK986" i="2" s="1"/>
  <c r="AL986" i="2" s="1"/>
  <c r="AJ994" i="2"/>
  <c r="AK994" i="2" s="1"/>
  <c r="AL994" i="2" s="1"/>
  <c r="AJ1002" i="2"/>
  <c r="AK1002" i="2" s="1"/>
  <c r="AL1002" i="2" s="1"/>
  <c r="AJ1007" i="2"/>
  <c r="AK1007" i="2" s="1"/>
  <c r="AL1007" i="2" s="1"/>
  <c r="AJ1017" i="2"/>
  <c r="AK1017" i="2" s="1"/>
  <c r="AL1017" i="2" s="1"/>
  <c r="AJ1025" i="2"/>
  <c r="AK1025" i="2" s="1"/>
  <c r="AL1025" i="2" s="1"/>
  <c r="AJ1034" i="2"/>
  <c r="AK1034" i="2" s="1"/>
  <c r="AL1034" i="2" s="1"/>
  <c r="AJ859" i="2"/>
  <c r="AK859" i="2" s="1"/>
  <c r="AL859" i="2" s="1"/>
  <c r="AJ877" i="2"/>
  <c r="AK877" i="2" s="1"/>
  <c r="AL877" i="2" s="1"/>
  <c r="AJ908" i="2"/>
  <c r="AK908" i="2" s="1"/>
  <c r="AL908" i="2" s="1"/>
  <c r="AJ937" i="2"/>
  <c r="AK937" i="2" s="1"/>
  <c r="AL937" i="2" s="1"/>
  <c r="AJ1053" i="2"/>
  <c r="AK1053" i="2" s="1"/>
  <c r="AL1053" i="2" s="1"/>
  <c r="AJ1059" i="2"/>
  <c r="AK1059" i="2" s="1"/>
  <c r="AL1059" i="2" s="1"/>
  <c r="AJ1068" i="2"/>
  <c r="AK1068" i="2" s="1"/>
  <c r="AL1068" i="2" s="1"/>
  <c r="AJ1079" i="2"/>
  <c r="AK1079" i="2" s="1"/>
  <c r="AL1079" i="2" s="1"/>
  <c r="AJ1082" i="2"/>
  <c r="AK1082" i="2" s="1"/>
  <c r="AL1082" i="2" s="1"/>
  <c r="AJ1085" i="2"/>
  <c r="AK1085" i="2" s="1"/>
  <c r="AL1085" i="2" s="1"/>
  <c r="AJ1096" i="2"/>
  <c r="AK1096" i="2" s="1"/>
  <c r="AL1096" i="2" s="1"/>
  <c r="AJ1103" i="2"/>
  <c r="AK1103" i="2" s="1"/>
  <c r="AL1103" i="2" s="1"/>
  <c r="AJ1149" i="2"/>
  <c r="AK1149" i="2" s="1"/>
  <c r="AL1149" i="2" s="1"/>
  <c r="AJ1151" i="2"/>
  <c r="AK1151" i="2" s="1"/>
  <c r="AL1151" i="2" s="1"/>
  <c r="AJ1153" i="2"/>
  <c r="AK1153" i="2" s="1"/>
  <c r="AL1153" i="2" s="1"/>
  <c r="AJ1155" i="2"/>
  <c r="AK1155" i="2" s="1"/>
  <c r="AL1155" i="2" s="1"/>
  <c r="AJ1157" i="2"/>
  <c r="AK1157" i="2" s="1"/>
  <c r="AL1157" i="2" s="1"/>
  <c r="AJ1159" i="2"/>
  <c r="AK1159" i="2" s="1"/>
  <c r="AL1159" i="2" s="1"/>
  <c r="AJ1161" i="2"/>
  <c r="AK1161" i="2" s="1"/>
  <c r="AL1161" i="2" s="1"/>
  <c r="AJ1163" i="2"/>
  <c r="AK1163" i="2" s="1"/>
  <c r="AL1163" i="2" s="1"/>
  <c r="AJ1165" i="2"/>
  <c r="AK1165" i="2" s="1"/>
  <c r="AL1165" i="2" s="1"/>
  <c r="AJ1167" i="2"/>
  <c r="AK1167" i="2" s="1"/>
  <c r="AL1167" i="2" s="1"/>
  <c r="AJ1169" i="2"/>
  <c r="AK1169" i="2" s="1"/>
  <c r="AL1169" i="2" s="1"/>
  <c r="AJ1171" i="2"/>
  <c r="AK1171" i="2" s="1"/>
  <c r="AL1171" i="2" s="1"/>
  <c r="AJ1173" i="2"/>
  <c r="AK1173" i="2" s="1"/>
  <c r="AL1173" i="2" s="1"/>
  <c r="AJ1175" i="2"/>
  <c r="AK1175" i="2" s="1"/>
  <c r="AL1175" i="2" s="1"/>
  <c r="AJ1177" i="2"/>
  <c r="AK1177" i="2" s="1"/>
  <c r="AL1177" i="2" s="1"/>
  <c r="AJ1179" i="2"/>
  <c r="AK1179" i="2" s="1"/>
  <c r="AL1179" i="2" s="1"/>
  <c r="AJ1181" i="2"/>
  <c r="AK1181" i="2" s="1"/>
  <c r="AL1181" i="2" s="1"/>
  <c r="AJ1183" i="2"/>
  <c r="AK1183" i="2" s="1"/>
  <c r="AL1183" i="2" s="1"/>
  <c r="AJ1185" i="2"/>
  <c r="AK1185" i="2" s="1"/>
  <c r="AL1185" i="2" s="1"/>
  <c r="AJ1187" i="2"/>
  <c r="AK1187" i="2" s="1"/>
  <c r="AL1187" i="2" s="1"/>
  <c r="AJ1189" i="2"/>
  <c r="AK1189" i="2" s="1"/>
  <c r="AL1189" i="2" s="1"/>
  <c r="AJ1191" i="2"/>
  <c r="AK1191" i="2" s="1"/>
  <c r="AL1191" i="2" s="1"/>
  <c r="AJ1193" i="2"/>
  <c r="AK1193" i="2" s="1"/>
  <c r="AL1193" i="2" s="1"/>
  <c r="AJ1197" i="2"/>
  <c r="AK1197" i="2" s="1"/>
  <c r="AL1197" i="2" s="1"/>
  <c r="AJ1213" i="2"/>
  <c r="AK1213" i="2" s="1"/>
  <c r="AL1213" i="2" s="1"/>
  <c r="AJ1229" i="2"/>
  <c r="AK1229" i="2" s="1"/>
  <c r="AL1229" i="2" s="1"/>
  <c r="AJ1245" i="2"/>
  <c r="AK1245" i="2" s="1"/>
  <c r="AL1245" i="2" s="1"/>
  <c r="AJ1261" i="2"/>
  <c r="AK1261" i="2" s="1"/>
  <c r="AL1261" i="2" s="1"/>
  <c r="AJ1277" i="2"/>
  <c r="AK1277" i="2" s="1"/>
  <c r="AL1277" i="2" s="1"/>
  <c r="AJ1293" i="2"/>
  <c r="AK1293" i="2" s="1"/>
  <c r="AL1293" i="2" s="1"/>
  <c r="AJ1323" i="2"/>
  <c r="AK1323" i="2" s="1"/>
  <c r="AL1323" i="2" s="1"/>
  <c r="AJ1330" i="2"/>
  <c r="AK1330" i="2" s="1"/>
  <c r="AL1330" i="2" s="1"/>
  <c r="AJ1339" i="2"/>
  <c r="AK1339" i="2" s="1"/>
  <c r="AL1339" i="2" s="1"/>
  <c r="AJ1346" i="2"/>
  <c r="AK1346" i="2" s="1"/>
  <c r="AL1346" i="2" s="1"/>
  <c r="AJ1355" i="2"/>
  <c r="AK1355" i="2" s="1"/>
  <c r="AL1355" i="2" s="1"/>
  <c r="AJ1361" i="2"/>
  <c r="AK1361" i="2" s="1"/>
  <c r="AL1361" i="2" s="1"/>
  <c r="AJ1373" i="2"/>
  <c r="AK1373" i="2" s="1"/>
  <c r="AL1373" i="2" s="1"/>
  <c r="AJ1379" i="2"/>
  <c r="AK1379" i="2" s="1"/>
  <c r="AL1379" i="2" s="1"/>
  <c r="AJ1385" i="2"/>
  <c r="AK1385" i="2" s="1"/>
  <c r="AL1385" i="2" s="1"/>
  <c r="AJ1397" i="2"/>
  <c r="AK1397" i="2" s="1"/>
  <c r="AL1397" i="2" s="1"/>
  <c r="AJ1402" i="2"/>
  <c r="AK1402" i="2" s="1"/>
  <c r="AL1402" i="2" s="1"/>
  <c r="AJ1408" i="2"/>
  <c r="AK1408" i="2" s="1"/>
  <c r="AL1408" i="2" s="1"/>
  <c r="AJ1420" i="2"/>
  <c r="AK1420" i="2" s="1"/>
  <c r="AL1420" i="2" s="1"/>
  <c r="AJ1425" i="2"/>
  <c r="AK1425" i="2" s="1"/>
  <c r="AL1425" i="2" s="1"/>
  <c r="AJ1437" i="2"/>
  <c r="AK1437" i="2" s="1"/>
  <c r="AL1437" i="2" s="1"/>
  <c r="AJ1443" i="2"/>
  <c r="AK1443" i="2" s="1"/>
  <c r="AL1443" i="2" s="1"/>
  <c r="AJ1449" i="2"/>
  <c r="AK1449" i="2" s="1"/>
  <c r="AL1449" i="2" s="1"/>
  <c r="AJ1461" i="2"/>
  <c r="AK1461" i="2" s="1"/>
  <c r="AL1461" i="2" s="1"/>
  <c r="AJ1466" i="2"/>
  <c r="AK1466" i="2" s="1"/>
  <c r="AL1466" i="2" s="1"/>
  <c r="AJ1472" i="2"/>
  <c r="AK1472" i="2" s="1"/>
  <c r="AL1472" i="2" s="1"/>
  <c r="AJ1484" i="2"/>
  <c r="AK1484" i="2" s="1"/>
  <c r="AL1484" i="2" s="1"/>
  <c r="AJ1489" i="2"/>
  <c r="AK1489" i="2" s="1"/>
  <c r="AL1489" i="2" s="1"/>
  <c r="AJ1501" i="2"/>
  <c r="AK1501" i="2" s="1"/>
  <c r="AL1501" i="2" s="1"/>
  <c r="AJ725" i="2"/>
  <c r="AK725" i="2" s="1"/>
  <c r="AL725" i="2" s="1"/>
  <c r="AJ746" i="2"/>
  <c r="AK746" i="2" s="1"/>
  <c r="AL746" i="2" s="1"/>
  <c r="AJ783" i="2"/>
  <c r="AK783" i="2" s="1"/>
  <c r="AL783" i="2" s="1"/>
  <c r="AJ811" i="2"/>
  <c r="AK811" i="2" s="1"/>
  <c r="AL811" i="2" s="1"/>
  <c r="AJ832" i="2"/>
  <c r="AK832" i="2" s="1"/>
  <c r="AL832" i="2" s="1"/>
  <c r="AJ841" i="2"/>
  <c r="AK841" i="2" s="1"/>
  <c r="AL841" i="2" s="1"/>
  <c r="AJ873" i="2"/>
  <c r="AK873" i="2" s="1"/>
  <c r="AL873" i="2" s="1"/>
  <c r="AJ884" i="2"/>
  <c r="AK884" i="2" s="1"/>
  <c r="AL884" i="2" s="1"/>
  <c r="AJ891" i="2"/>
  <c r="AK891" i="2" s="1"/>
  <c r="AL891" i="2" s="1"/>
  <c r="AJ898" i="2"/>
  <c r="AK898" i="2" s="1"/>
  <c r="AL898" i="2" s="1"/>
  <c r="AJ995" i="2"/>
  <c r="AK995" i="2" s="1"/>
  <c r="AL995" i="2" s="1"/>
  <c r="AJ1021" i="2"/>
  <c r="AK1021" i="2" s="1"/>
  <c r="AL1021" i="2" s="1"/>
  <c r="AJ1049" i="2"/>
  <c r="AK1049" i="2" s="1"/>
  <c r="AL1049" i="2" s="1"/>
  <c r="AJ1060" i="2"/>
  <c r="AK1060" i="2" s="1"/>
  <c r="AL1060" i="2" s="1"/>
  <c r="AJ1071" i="2"/>
  <c r="AK1071" i="2" s="1"/>
  <c r="AL1071" i="2" s="1"/>
  <c r="AJ1074" i="2"/>
  <c r="AK1074" i="2" s="1"/>
  <c r="AL1074" i="2" s="1"/>
  <c r="AJ1077" i="2"/>
  <c r="AK1077" i="2" s="1"/>
  <c r="AL1077" i="2" s="1"/>
  <c r="AJ1088" i="2"/>
  <c r="AK1088" i="2" s="1"/>
  <c r="AL1088" i="2" s="1"/>
  <c r="AJ1099" i="2"/>
  <c r="AK1099" i="2" s="1"/>
  <c r="AL1099" i="2" s="1"/>
  <c r="AJ1101" i="2"/>
  <c r="AK1101" i="2" s="1"/>
  <c r="AL1101" i="2" s="1"/>
  <c r="AJ1110" i="2"/>
  <c r="AK1110" i="2" s="1"/>
  <c r="AL1110" i="2" s="1"/>
  <c r="AJ1112" i="2"/>
  <c r="AK1112" i="2" s="1"/>
  <c r="AL1112" i="2" s="1"/>
  <c r="AJ1121" i="2"/>
  <c r="AK1121" i="2" s="1"/>
  <c r="AL1121" i="2" s="1"/>
  <c r="AJ1123" i="2"/>
  <c r="AK1123" i="2" s="1"/>
  <c r="AL1123" i="2" s="1"/>
  <c r="AJ1140" i="2"/>
  <c r="AK1140" i="2" s="1"/>
  <c r="AL1140" i="2" s="1"/>
  <c r="AJ1146" i="2"/>
  <c r="AK1146" i="2" s="1"/>
  <c r="AL1146" i="2" s="1"/>
  <c r="AJ1198" i="2"/>
  <c r="AK1198" i="2" s="1"/>
  <c r="AL1198" i="2" s="1"/>
  <c r="AJ1204" i="2"/>
  <c r="AK1204" i="2" s="1"/>
  <c r="AL1204" i="2" s="1"/>
  <c r="AJ1207" i="2"/>
  <c r="AK1207" i="2" s="1"/>
  <c r="AL1207" i="2" s="1"/>
  <c r="AJ1214" i="2"/>
  <c r="AK1214" i="2" s="1"/>
  <c r="AL1214" i="2" s="1"/>
  <c r="AJ1220" i="2"/>
  <c r="AK1220" i="2" s="1"/>
  <c r="AL1220" i="2" s="1"/>
  <c r="AJ1223" i="2"/>
  <c r="AK1223" i="2" s="1"/>
  <c r="AL1223" i="2" s="1"/>
  <c r="AJ1230" i="2"/>
  <c r="AK1230" i="2" s="1"/>
  <c r="AL1230" i="2" s="1"/>
  <c r="AJ1236" i="2"/>
  <c r="AK1236" i="2" s="1"/>
  <c r="AL1236" i="2" s="1"/>
  <c r="AJ1239" i="2"/>
  <c r="AK1239" i="2" s="1"/>
  <c r="AL1239" i="2" s="1"/>
  <c r="AJ1246" i="2"/>
  <c r="AK1246" i="2" s="1"/>
  <c r="AL1246" i="2" s="1"/>
  <c r="AJ1252" i="2"/>
  <c r="AK1252" i="2" s="1"/>
  <c r="AL1252" i="2" s="1"/>
  <c r="AJ1255" i="2"/>
  <c r="AK1255" i="2" s="1"/>
  <c r="AL1255" i="2" s="1"/>
  <c r="AJ1262" i="2"/>
  <c r="AK1262" i="2" s="1"/>
  <c r="AL1262" i="2" s="1"/>
  <c r="AJ1268" i="2"/>
  <c r="AK1268" i="2" s="1"/>
  <c r="AL1268" i="2" s="1"/>
  <c r="AJ1271" i="2"/>
  <c r="AK1271" i="2" s="1"/>
  <c r="AL1271" i="2" s="1"/>
  <c r="AJ1278" i="2"/>
  <c r="AK1278" i="2" s="1"/>
  <c r="AL1278" i="2" s="1"/>
  <c r="AJ1284" i="2"/>
  <c r="AK1284" i="2" s="1"/>
  <c r="AL1284" i="2" s="1"/>
  <c r="AJ1287" i="2"/>
  <c r="AK1287" i="2" s="1"/>
  <c r="AL1287" i="2" s="1"/>
  <c r="AJ1294" i="2"/>
  <c r="AK1294" i="2" s="1"/>
  <c r="AL1294" i="2" s="1"/>
  <c r="AJ1300" i="2"/>
  <c r="AK1300" i="2" s="1"/>
  <c r="AL1300" i="2" s="1"/>
  <c r="AJ1303" i="2"/>
  <c r="AK1303" i="2" s="1"/>
  <c r="AL1303" i="2" s="1"/>
  <c r="AJ1309" i="2"/>
  <c r="AK1309" i="2" s="1"/>
  <c r="AL1309" i="2" s="1"/>
  <c r="AJ1317" i="2"/>
  <c r="AK1317" i="2" s="1"/>
  <c r="AL1317" i="2" s="1"/>
  <c r="AJ1320" i="2"/>
  <c r="AK1320" i="2" s="1"/>
  <c r="AL1320" i="2" s="1"/>
  <c r="AJ1333" i="2"/>
  <c r="AK1333" i="2" s="1"/>
  <c r="AL1333" i="2" s="1"/>
  <c r="AJ1336" i="2"/>
  <c r="AK1336" i="2" s="1"/>
  <c r="AL1336" i="2" s="1"/>
  <c r="AJ1349" i="2"/>
  <c r="AK1349" i="2" s="1"/>
  <c r="AL1349" i="2" s="1"/>
  <c r="AJ1352" i="2"/>
  <c r="AK1352" i="2" s="1"/>
  <c r="AL1352" i="2" s="1"/>
  <c r="AJ1362" i="2"/>
  <c r="AK1362" i="2" s="1"/>
  <c r="AL1362" i="2" s="1"/>
  <c r="AJ1368" i="2"/>
  <c r="AK1368" i="2" s="1"/>
  <c r="AL1368" i="2" s="1"/>
  <c r="AJ1374" i="2"/>
  <c r="AK1374" i="2" s="1"/>
  <c r="AL1374" i="2" s="1"/>
  <c r="AJ1386" i="2"/>
  <c r="AK1386" i="2" s="1"/>
  <c r="AL1386" i="2" s="1"/>
  <c r="AJ1391" i="2"/>
  <c r="AK1391" i="2" s="1"/>
  <c r="AL1391" i="2" s="1"/>
  <c r="AJ1409" i="2"/>
  <c r="AK1409" i="2" s="1"/>
  <c r="AL1409" i="2" s="1"/>
  <c r="AJ1414" i="2"/>
  <c r="AK1414" i="2" s="1"/>
  <c r="AL1414" i="2" s="1"/>
  <c r="AJ1421" i="2"/>
  <c r="AK1421" i="2" s="1"/>
  <c r="AL1421" i="2" s="1"/>
  <c r="AJ1426" i="2"/>
  <c r="AK1426" i="2" s="1"/>
  <c r="AL1426" i="2" s="1"/>
  <c r="AJ1432" i="2"/>
  <c r="AK1432" i="2" s="1"/>
  <c r="AL1432" i="2" s="1"/>
  <c r="AJ1438" i="2"/>
  <c r="AK1438" i="2" s="1"/>
  <c r="AL1438" i="2" s="1"/>
  <c r="AJ1450" i="2"/>
  <c r="AK1450" i="2" s="1"/>
  <c r="AL1450" i="2" s="1"/>
  <c r="AJ1455" i="2"/>
  <c r="AK1455" i="2" s="1"/>
  <c r="AL1455" i="2" s="1"/>
  <c r="AJ1473" i="2"/>
  <c r="AK1473" i="2" s="1"/>
  <c r="AL1473" i="2" s="1"/>
  <c r="AJ1478" i="2"/>
  <c r="AK1478" i="2" s="1"/>
  <c r="AL1478" i="2" s="1"/>
  <c r="AJ1485" i="2"/>
  <c r="AK1485" i="2" s="1"/>
  <c r="AL1485" i="2" s="1"/>
  <c r="AJ1490" i="2"/>
  <c r="AK1490" i="2" s="1"/>
  <c r="AL1490" i="2" s="1"/>
  <c r="AJ1496" i="2"/>
  <c r="AK1496" i="2" s="1"/>
  <c r="AL1496" i="2" s="1"/>
  <c r="AJ1502" i="2"/>
  <c r="AK1502" i="2" s="1"/>
  <c r="AL1502" i="2" s="1"/>
  <c r="AJ712" i="2"/>
  <c r="AK712" i="2" s="1"/>
  <c r="AL712" i="2" s="1"/>
  <c r="AJ851" i="2"/>
  <c r="AK851" i="2" s="1"/>
  <c r="AL851" i="2" s="1"/>
  <c r="AJ902" i="2"/>
  <c r="AK902" i="2" s="1"/>
  <c r="AL902" i="2" s="1"/>
  <c r="AJ963" i="2"/>
  <c r="AK963" i="2" s="1"/>
  <c r="AL963" i="2" s="1"/>
  <c r="AJ1038" i="2"/>
  <c r="AK1038" i="2" s="1"/>
  <c r="AL1038" i="2" s="1"/>
  <c r="AJ1054" i="2"/>
  <c r="AK1054" i="2" s="1"/>
  <c r="AL1054" i="2" s="1"/>
  <c r="AJ1063" i="2"/>
  <c r="AK1063" i="2" s="1"/>
  <c r="AL1063" i="2" s="1"/>
  <c r="AJ1066" i="2"/>
  <c r="AK1066" i="2" s="1"/>
  <c r="AL1066" i="2" s="1"/>
  <c r="AJ1069" i="2"/>
  <c r="AK1069" i="2" s="1"/>
  <c r="AL1069" i="2" s="1"/>
  <c r="AJ1080" i="2"/>
  <c r="AK1080" i="2" s="1"/>
  <c r="AL1080" i="2" s="1"/>
  <c r="AJ1091" i="2"/>
  <c r="AK1091" i="2" s="1"/>
  <c r="AL1091" i="2" s="1"/>
  <c r="AJ1097" i="2"/>
  <c r="AK1097" i="2" s="1"/>
  <c r="AL1097" i="2" s="1"/>
  <c r="AJ1130" i="2"/>
  <c r="AK1130" i="2" s="1"/>
  <c r="AL1130" i="2" s="1"/>
  <c r="AJ1132" i="2"/>
  <c r="AK1132" i="2" s="1"/>
  <c r="AL1132" i="2" s="1"/>
  <c r="AJ1135" i="2"/>
  <c r="AK1135" i="2" s="1"/>
  <c r="AL1135" i="2" s="1"/>
  <c r="AJ1141" i="2"/>
  <c r="AK1141" i="2" s="1"/>
  <c r="AL1141" i="2" s="1"/>
  <c r="AJ1143" i="2"/>
  <c r="AK1143" i="2" s="1"/>
  <c r="AL1143" i="2" s="1"/>
  <c r="AJ1147" i="2"/>
  <c r="AK1147" i="2" s="1"/>
  <c r="AL1147" i="2" s="1"/>
  <c r="AJ1196" i="2"/>
  <c r="AK1196" i="2" s="1"/>
  <c r="AL1196" i="2" s="1"/>
  <c r="AJ1201" i="2"/>
  <c r="AK1201" i="2" s="1"/>
  <c r="AL1201" i="2" s="1"/>
  <c r="AJ1211" i="2"/>
  <c r="AK1211" i="2" s="1"/>
  <c r="AL1211" i="2" s="1"/>
  <c r="AJ1217" i="2"/>
  <c r="AK1217" i="2" s="1"/>
  <c r="AL1217" i="2" s="1"/>
  <c r="AJ1227" i="2"/>
  <c r="AK1227" i="2" s="1"/>
  <c r="AL1227" i="2" s="1"/>
  <c r="AJ1233" i="2"/>
  <c r="AK1233" i="2" s="1"/>
  <c r="AL1233" i="2" s="1"/>
  <c r="AJ1243" i="2"/>
  <c r="AK1243" i="2" s="1"/>
  <c r="AL1243" i="2" s="1"/>
  <c r="AJ1249" i="2"/>
  <c r="AK1249" i="2" s="1"/>
  <c r="AL1249" i="2" s="1"/>
  <c r="AJ1259" i="2"/>
  <c r="AK1259" i="2" s="1"/>
  <c r="AL1259" i="2" s="1"/>
  <c r="AJ1265" i="2"/>
  <c r="AK1265" i="2" s="1"/>
  <c r="AL1265" i="2" s="1"/>
  <c r="AJ1275" i="2"/>
  <c r="AK1275" i="2" s="1"/>
  <c r="AL1275" i="2" s="1"/>
  <c r="AJ1281" i="2"/>
  <c r="AK1281" i="2" s="1"/>
  <c r="AL1281" i="2" s="1"/>
  <c r="AJ1291" i="2"/>
  <c r="AK1291" i="2" s="1"/>
  <c r="AL1291" i="2" s="1"/>
  <c r="AJ1297" i="2"/>
  <c r="AK1297" i="2" s="1"/>
  <c r="AL1297" i="2" s="1"/>
  <c r="AJ1307" i="2"/>
  <c r="AK1307" i="2" s="1"/>
  <c r="AL1307" i="2" s="1"/>
  <c r="AJ1318" i="2"/>
  <c r="AK1318" i="2" s="1"/>
  <c r="AL1318" i="2" s="1"/>
  <c r="AJ1327" i="2"/>
  <c r="AK1327" i="2" s="1"/>
  <c r="AL1327" i="2" s="1"/>
  <c r="AJ1334" i="2"/>
  <c r="AK1334" i="2" s="1"/>
  <c r="AL1334" i="2" s="1"/>
  <c r="AJ1343" i="2"/>
  <c r="AK1343" i="2" s="1"/>
  <c r="AL1343" i="2" s="1"/>
  <c r="AJ1350" i="2"/>
  <c r="AK1350" i="2" s="1"/>
  <c r="AL1350" i="2" s="1"/>
  <c r="AJ1359" i="2"/>
  <c r="AK1359" i="2" s="1"/>
  <c r="AL1359" i="2" s="1"/>
  <c r="AJ1363" i="2"/>
  <c r="AK1363" i="2" s="1"/>
  <c r="AL1363" i="2" s="1"/>
  <c r="AJ1369" i="2"/>
  <c r="AK1369" i="2" s="1"/>
  <c r="AL1369" i="2" s="1"/>
  <c r="AJ1375" i="2"/>
  <c r="AK1375" i="2" s="1"/>
  <c r="AL1375" i="2" s="1"/>
  <c r="AJ1380" i="2"/>
  <c r="AK1380" i="2" s="1"/>
  <c r="AL1380" i="2" s="1"/>
  <c r="AJ1398" i="2"/>
  <c r="AK1398" i="2" s="1"/>
  <c r="AL1398" i="2" s="1"/>
  <c r="AJ1403" i="2"/>
  <c r="AK1403" i="2" s="1"/>
  <c r="AL1403" i="2" s="1"/>
  <c r="AJ1410" i="2"/>
  <c r="AK1410" i="2" s="1"/>
  <c r="AL1410" i="2" s="1"/>
  <c r="AJ1415" i="2"/>
  <c r="AK1415" i="2" s="1"/>
  <c r="AL1415" i="2" s="1"/>
  <c r="AJ1427" i="2"/>
  <c r="AK1427" i="2" s="1"/>
  <c r="AL1427" i="2" s="1"/>
  <c r="AJ1433" i="2"/>
  <c r="AK1433" i="2" s="1"/>
  <c r="AL1433" i="2" s="1"/>
  <c r="AJ1439" i="2"/>
  <c r="AK1439" i="2" s="1"/>
  <c r="AL1439" i="2" s="1"/>
  <c r="AJ1444" i="2"/>
  <c r="AK1444" i="2" s="1"/>
  <c r="AL1444" i="2" s="1"/>
  <c r="AJ1462" i="2"/>
  <c r="AK1462" i="2" s="1"/>
  <c r="AL1462" i="2" s="1"/>
  <c r="AJ1467" i="2"/>
  <c r="AK1467" i="2" s="1"/>
  <c r="AL1467" i="2" s="1"/>
  <c r="AJ1474" i="2"/>
  <c r="AK1474" i="2" s="1"/>
  <c r="AL1474" i="2" s="1"/>
  <c r="AJ1479" i="2"/>
  <c r="AK1479" i="2" s="1"/>
  <c r="AL1479" i="2" s="1"/>
  <c r="AJ1491" i="2"/>
  <c r="AK1491" i="2" s="1"/>
  <c r="AL1491" i="2" s="1"/>
  <c r="AJ1497" i="2"/>
  <c r="AK1497" i="2" s="1"/>
  <c r="AL1497" i="2" s="1"/>
  <c r="AJ779" i="2"/>
  <c r="AK779" i="2" s="1"/>
  <c r="AL779" i="2" s="1"/>
  <c r="AJ784" i="2"/>
  <c r="AK784" i="2" s="1"/>
  <c r="AL784" i="2" s="1"/>
  <c r="AJ824" i="2"/>
  <c r="AK824" i="2" s="1"/>
  <c r="AL824" i="2" s="1"/>
  <c r="AJ833" i="2"/>
  <c r="AK833" i="2" s="1"/>
  <c r="AL833" i="2" s="1"/>
  <c r="AJ878" i="2"/>
  <c r="AK878" i="2" s="1"/>
  <c r="AL878" i="2" s="1"/>
  <c r="AJ938" i="2"/>
  <c r="AK938" i="2" s="1"/>
  <c r="AL938" i="2" s="1"/>
  <c r="AJ1003" i="2"/>
  <c r="AK1003" i="2" s="1"/>
  <c r="AL1003" i="2" s="1"/>
  <c r="AJ1050" i="2"/>
  <c r="AK1050" i="2" s="1"/>
  <c r="AL1050" i="2" s="1"/>
  <c r="AJ1061" i="2"/>
  <c r="AK1061" i="2" s="1"/>
  <c r="AL1061" i="2" s="1"/>
  <c r="AJ1086" i="2"/>
  <c r="AK1086" i="2" s="1"/>
  <c r="AL1086" i="2" s="1"/>
  <c r="AJ1089" i="2"/>
  <c r="AK1089" i="2" s="1"/>
  <c r="AL1089" i="2" s="1"/>
  <c r="AJ1094" i="2"/>
  <c r="AK1094" i="2" s="1"/>
  <c r="AL1094" i="2" s="1"/>
  <c r="AJ1106" i="2"/>
  <c r="AK1106" i="2" s="1"/>
  <c r="AL1106" i="2" s="1"/>
  <c r="AJ1108" i="2"/>
  <c r="AK1108" i="2" s="1"/>
  <c r="AL1108" i="2" s="1"/>
  <c r="AJ1117" i="2"/>
  <c r="AK1117" i="2" s="1"/>
  <c r="AL1117" i="2" s="1"/>
  <c r="AJ1119" i="2"/>
  <c r="AK1119" i="2" s="1"/>
  <c r="AL1119" i="2" s="1"/>
  <c r="AJ1126" i="2"/>
  <c r="AK1126" i="2" s="1"/>
  <c r="AL1126" i="2" s="1"/>
  <c r="AJ1128" i="2"/>
  <c r="AK1128" i="2" s="1"/>
  <c r="AL1128" i="2" s="1"/>
  <c r="AJ1138" i="2"/>
  <c r="AK1138" i="2" s="1"/>
  <c r="AL1138" i="2" s="1"/>
  <c r="AJ1202" i="2"/>
  <c r="AK1202" i="2" s="1"/>
  <c r="AL1202" i="2" s="1"/>
  <c r="AJ1208" i="2"/>
  <c r="AK1208" i="2" s="1"/>
  <c r="AL1208" i="2" s="1"/>
  <c r="AJ1218" i="2"/>
  <c r="AK1218" i="2" s="1"/>
  <c r="AL1218" i="2" s="1"/>
  <c r="AJ1224" i="2"/>
  <c r="AK1224" i="2" s="1"/>
  <c r="AL1224" i="2" s="1"/>
  <c r="AJ1234" i="2"/>
  <c r="AK1234" i="2" s="1"/>
  <c r="AL1234" i="2" s="1"/>
  <c r="AJ1240" i="2"/>
  <c r="AK1240" i="2" s="1"/>
  <c r="AL1240" i="2" s="1"/>
  <c r="AJ1250" i="2"/>
  <c r="AK1250" i="2" s="1"/>
  <c r="AL1250" i="2" s="1"/>
  <c r="AJ1256" i="2"/>
  <c r="AK1256" i="2" s="1"/>
  <c r="AL1256" i="2" s="1"/>
  <c r="AJ1266" i="2"/>
  <c r="AK1266" i="2" s="1"/>
  <c r="AL1266" i="2" s="1"/>
  <c r="AJ1272" i="2"/>
  <c r="AK1272" i="2" s="1"/>
  <c r="AL1272" i="2" s="1"/>
  <c r="AJ1282" i="2"/>
  <c r="AK1282" i="2" s="1"/>
  <c r="AL1282" i="2" s="1"/>
  <c r="AJ1288" i="2"/>
  <c r="AK1288" i="2" s="1"/>
  <c r="AL1288" i="2" s="1"/>
  <c r="AJ1298" i="2"/>
  <c r="AK1298" i="2" s="1"/>
  <c r="AL1298" i="2" s="1"/>
  <c r="AJ1304" i="2"/>
  <c r="AK1304" i="2" s="1"/>
  <c r="AL1304" i="2" s="1"/>
  <c r="AJ1321" i="2"/>
  <c r="AK1321" i="2" s="1"/>
  <c r="AL1321" i="2" s="1"/>
  <c r="AJ1324" i="2"/>
  <c r="AK1324" i="2" s="1"/>
  <c r="AL1324" i="2" s="1"/>
  <c r="AJ1337" i="2"/>
  <c r="AK1337" i="2" s="1"/>
  <c r="AL1337" i="2" s="1"/>
  <c r="AJ1340" i="2"/>
  <c r="AK1340" i="2" s="1"/>
  <c r="AL1340" i="2" s="1"/>
  <c r="AJ1353" i="2"/>
  <c r="AK1353" i="2" s="1"/>
  <c r="AL1353" i="2" s="1"/>
  <c r="AJ1356" i="2"/>
  <c r="AK1356" i="2" s="1"/>
  <c r="AL1356" i="2" s="1"/>
  <c r="AJ1364" i="2"/>
  <c r="AK1364" i="2" s="1"/>
  <c r="AL1364" i="2" s="1"/>
  <c r="AJ1381" i="2"/>
  <c r="AK1381" i="2" s="1"/>
  <c r="AL1381" i="2" s="1"/>
  <c r="AJ1387" i="2"/>
  <c r="AK1387" i="2" s="1"/>
  <c r="AL1387" i="2" s="1"/>
  <c r="AJ1392" i="2"/>
  <c r="AK1392" i="2" s="1"/>
  <c r="AL1392" i="2" s="1"/>
  <c r="AJ1399" i="2"/>
  <c r="AK1399" i="2" s="1"/>
  <c r="AL1399" i="2" s="1"/>
  <c r="AJ1404" i="2"/>
  <c r="AK1404" i="2" s="1"/>
  <c r="AL1404" i="2" s="1"/>
  <c r="AJ1416" i="2"/>
  <c r="AK1416" i="2" s="1"/>
  <c r="AL1416" i="2" s="1"/>
  <c r="AJ1422" i="2"/>
  <c r="AK1422" i="2" s="1"/>
  <c r="AL1422" i="2" s="1"/>
  <c r="AJ1428" i="2"/>
  <c r="AK1428" i="2" s="1"/>
  <c r="AL1428" i="2" s="1"/>
  <c r="AJ1445" i="2"/>
  <c r="AK1445" i="2" s="1"/>
  <c r="AL1445" i="2" s="1"/>
  <c r="AJ1451" i="2"/>
  <c r="AK1451" i="2" s="1"/>
  <c r="AL1451" i="2" s="1"/>
  <c r="AJ1456" i="2"/>
  <c r="AK1456" i="2" s="1"/>
  <c r="AL1456" i="2" s="1"/>
  <c r="AJ1463" i="2"/>
  <c r="AK1463" i="2" s="1"/>
  <c r="AL1463" i="2" s="1"/>
  <c r="AJ1468" i="2"/>
  <c r="AK1468" i="2" s="1"/>
  <c r="AL1468" i="2" s="1"/>
  <c r="AJ1480" i="2"/>
  <c r="AK1480" i="2" s="1"/>
  <c r="AL1480" i="2" s="1"/>
  <c r="AJ1486" i="2"/>
  <c r="AK1486" i="2" s="1"/>
  <c r="AL1486" i="2" s="1"/>
  <c r="AJ1492" i="2"/>
  <c r="AK1492" i="2" s="1"/>
  <c r="AL1492" i="2" s="1"/>
  <c r="AJ730" i="2"/>
  <c r="AK730" i="2" s="1"/>
  <c r="AL730" i="2" s="1"/>
  <c r="AJ769" i="2"/>
  <c r="AK769" i="2" s="1"/>
  <c r="AL769" i="2" s="1"/>
  <c r="AJ789" i="2"/>
  <c r="AK789" i="2" s="1"/>
  <c r="AL789" i="2" s="1"/>
  <c r="AJ875" i="2"/>
  <c r="AK875" i="2" s="1"/>
  <c r="AL875" i="2" s="1"/>
  <c r="AJ889" i="2"/>
  <c r="AK889" i="2" s="1"/>
  <c r="AL889" i="2" s="1"/>
  <c r="AJ945" i="2"/>
  <c r="AK945" i="2" s="1"/>
  <c r="AL945" i="2" s="1"/>
  <c r="AJ993" i="2"/>
  <c r="AK993" i="2" s="1"/>
  <c r="AL993" i="2" s="1"/>
  <c r="AJ1029" i="2"/>
  <c r="AK1029" i="2" s="1"/>
  <c r="AL1029" i="2" s="1"/>
  <c r="AJ1046" i="2"/>
  <c r="AK1046" i="2" s="1"/>
  <c r="AL1046" i="2" s="1"/>
  <c r="AJ1055" i="2"/>
  <c r="AK1055" i="2" s="1"/>
  <c r="AL1055" i="2" s="1"/>
  <c r="AJ1056" i="2"/>
  <c r="AK1056" i="2" s="1"/>
  <c r="AL1056" i="2" s="1"/>
  <c r="AJ1064" i="2"/>
  <c r="AK1064" i="2" s="1"/>
  <c r="AL1064" i="2" s="1"/>
  <c r="AJ1072" i="2"/>
  <c r="AK1072" i="2" s="1"/>
  <c r="AL1072" i="2" s="1"/>
  <c r="AJ1075" i="2"/>
  <c r="AK1075" i="2" s="1"/>
  <c r="AL1075" i="2" s="1"/>
  <c r="AJ1078" i="2"/>
  <c r="AK1078" i="2" s="1"/>
  <c r="AL1078" i="2" s="1"/>
  <c r="AJ1081" i="2"/>
  <c r="AK1081" i="2" s="1"/>
  <c r="AL1081" i="2" s="1"/>
  <c r="AJ1083" i="2"/>
  <c r="AK1083" i="2" s="1"/>
  <c r="AL1083" i="2" s="1"/>
  <c r="AJ1104" i="2"/>
  <c r="AK1104" i="2" s="1"/>
  <c r="AL1104" i="2" s="1"/>
  <c r="AJ1113" i="2"/>
  <c r="AK1113" i="2" s="1"/>
  <c r="AL1113" i="2" s="1"/>
  <c r="AJ1115" i="2"/>
  <c r="AK1115" i="2" s="1"/>
  <c r="AL1115" i="2" s="1"/>
  <c r="AJ1124" i="2"/>
  <c r="AK1124" i="2" s="1"/>
  <c r="AL1124" i="2" s="1"/>
  <c r="AJ1133" i="2"/>
  <c r="AK1133" i="2" s="1"/>
  <c r="AL1133" i="2" s="1"/>
  <c r="AJ1144" i="2"/>
  <c r="AK1144" i="2" s="1"/>
  <c r="AL1144" i="2" s="1"/>
  <c r="AJ1152" i="2"/>
  <c r="AK1152" i="2" s="1"/>
  <c r="AL1152" i="2" s="1"/>
  <c r="AJ1154" i="2"/>
  <c r="AK1154" i="2" s="1"/>
  <c r="AL1154" i="2" s="1"/>
  <c r="AJ1160" i="2"/>
  <c r="AK1160" i="2" s="1"/>
  <c r="AL1160" i="2" s="1"/>
  <c r="AJ1162" i="2"/>
  <c r="AK1162" i="2" s="1"/>
  <c r="AL1162" i="2" s="1"/>
  <c r="AJ1168" i="2"/>
  <c r="AK1168" i="2" s="1"/>
  <c r="AL1168" i="2" s="1"/>
  <c r="AJ1170" i="2"/>
  <c r="AK1170" i="2" s="1"/>
  <c r="AL1170" i="2" s="1"/>
  <c r="AJ1176" i="2"/>
  <c r="AK1176" i="2" s="1"/>
  <c r="AL1176" i="2" s="1"/>
  <c r="AJ1178" i="2"/>
  <c r="AK1178" i="2" s="1"/>
  <c r="AL1178" i="2" s="1"/>
  <c r="AJ1184" i="2"/>
  <c r="AK1184" i="2" s="1"/>
  <c r="AL1184" i="2" s="1"/>
  <c r="AJ1186" i="2"/>
  <c r="AK1186" i="2" s="1"/>
  <c r="AL1186" i="2" s="1"/>
  <c r="AJ1192" i="2"/>
  <c r="AK1192" i="2" s="1"/>
  <c r="AL1192" i="2" s="1"/>
  <c r="AJ1194" i="2"/>
  <c r="AK1194" i="2" s="1"/>
  <c r="AL1194" i="2" s="1"/>
  <c r="AJ1205" i="2"/>
  <c r="AK1205" i="2" s="1"/>
  <c r="AL1205" i="2" s="1"/>
  <c r="AJ1221" i="2"/>
  <c r="AK1221" i="2" s="1"/>
  <c r="AL1221" i="2" s="1"/>
  <c r="AJ1237" i="2"/>
  <c r="AK1237" i="2" s="1"/>
  <c r="AL1237" i="2" s="1"/>
  <c r="AJ1253" i="2"/>
  <c r="AK1253" i="2" s="1"/>
  <c r="AL1253" i="2" s="1"/>
  <c r="AJ1269" i="2"/>
  <c r="AK1269" i="2" s="1"/>
  <c r="AL1269" i="2" s="1"/>
  <c r="AJ1285" i="2"/>
  <c r="AK1285" i="2" s="1"/>
  <c r="AL1285" i="2" s="1"/>
  <c r="AJ1301" i="2"/>
  <c r="AK1301" i="2" s="1"/>
  <c r="AL1301" i="2" s="1"/>
  <c r="AJ1310" i="2"/>
  <c r="AK1310" i="2" s="1"/>
  <c r="AL1310" i="2" s="1"/>
  <c r="AJ1322" i="2"/>
  <c r="AK1322" i="2" s="1"/>
  <c r="AL1322" i="2" s="1"/>
  <c r="AJ1331" i="2"/>
  <c r="AK1331" i="2" s="1"/>
  <c r="AL1331" i="2" s="1"/>
  <c r="AJ1338" i="2"/>
  <c r="AK1338" i="2" s="1"/>
  <c r="AL1338" i="2" s="1"/>
  <c r="AJ1347" i="2"/>
  <c r="AK1347" i="2" s="1"/>
  <c r="AL1347" i="2" s="1"/>
  <c r="AJ1354" i="2"/>
  <c r="AK1354" i="2" s="1"/>
  <c r="AL1354" i="2" s="1"/>
  <c r="AJ1365" i="2"/>
  <c r="AK1365" i="2" s="1"/>
  <c r="AL1365" i="2" s="1"/>
  <c r="AJ1370" i="2"/>
  <c r="AK1370" i="2" s="1"/>
  <c r="AL1370" i="2" s="1"/>
  <c r="AJ1376" i="2"/>
  <c r="AK1376" i="2" s="1"/>
  <c r="AL1376" i="2" s="1"/>
  <c r="AJ1388" i="2"/>
  <c r="AK1388" i="2" s="1"/>
  <c r="AL1388" i="2" s="1"/>
  <c r="AJ1393" i="2"/>
  <c r="AK1393" i="2" s="1"/>
  <c r="AL1393" i="2" s="1"/>
  <c r="AJ1405" i="2"/>
  <c r="AK1405" i="2" s="1"/>
  <c r="AL1405" i="2" s="1"/>
  <c r="AJ1411" i="2"/>
  <c r="AK1411" i="2" s="1"/>
  <c r="AL1411" i="2" s="1"/>
  <c r="AJ1417" i="2"/>
  <c r="AK1417" i="2" s="1"/>
  <c r="AL1417" i="2" s="1"/>
  <c r="AJ1429" i="2"/>
  <c r="AK1429" i="2" s="1"/>
  <c r="AL1429" i="2" s="1"/>
  <c r="AJ1434" i="2"/>
  <c r="AK1434" i="2" s="1"/>
  <c r="AL1434" i="2" s="1"/>
  <c r="AJ1440" i="2"/>
  <c r="AK1440" i="2" s="1"/>
  <c r="AL1440" i="2" s="1"/>
  <c r="AJ1452" i="2"/>
  <c r="AK1452" i="2" s="1"/>
  <c r="AL1452" i="2" s="1"/>
  <c r="AJ1457" i="2"/>
  <c r="AK1457" i="2" s="1"/>
  <c r="AL1457" i="2" s="1"/>
  <c r="AJ1469" i="2"/>
  <c r="AK1469" i="2" s="1"/>
  <c r="AL1469" i="2" s="1"/>
  <c r="AJ1475" i="2"/>
  <c r="AK1475" i="2" s="1"/>
  <c r="AL1475" i="2" s="1"/>
  <c r="AJ1481" i="2"/>
  <c r="AK1481" i="2" s="1"/>
  <c r="AL1481" i="2" s="1"/>
  <c r="AJ1493" i="2"/>
  <c r="AK1493" i="2" s="1"/>
  <c r="AL1493" i="2" s="1"/>
  <c r="AJ1498" i="2"/>
  <c r="AK1498" i="2" s="1"/>
  <c r="AL1498" i="2" s="1"/>
  <c r="AJ826" i="2"/>
  <c r="AK826" i="2" s="1"/>
  <c r="AL826" i="2" s="1"/>
  <c r="AJ849" i="2"/>
  <c r="AK849" i="2" s="1"/>
  <c r="AL849" i="2" s="1"/>
  <c r="AJ971" i="2"/>
  <c r="AK971" i="2" s="1"/>
  <c r="AL971" i="2" s="1"/>
  <c r="AJ987" i="2"/>
  <c r="AK987" i="2" s="1"/>
  <c r="AL987" i="2" s="1"/>
  <c r="AJ1040" i="2"/>
  <c r="AK1040" i="2" s="1"/>
  <c r="AL1040" i="2" s="1"/>
  <c r="AJ1062" i="2"/>
  <c r="AK1062" i="2" s="1"/>
  <c r="AL1062" i="2" s="1"/>
  <c r="AJ1105" i="2"/>
  <c r="AK1105" i="2" s="1"/>
  <c r="AL1105" i="2" s="1"/>
  <c r="AJ1114" i="2"/>
  <c r="AK1114" i="2" s="1"/>
  <c r="AL1114" i="2" s="1"/>
  <c r="AJ1125" i="2"/>
  <c r="AK1125" i="2" s="1"/>
  <c r="AL1125" i="2" s="1"/>
  <c r="AJ1231" i="2"/>
  <c r="AK1231" i="2" s="1"/>
  <c r="AL1231" i="2" s="1"/>
  <c r="AJ1235" i="2"/>
  <c r="AK1235" i="2" s="1"/>
  <c r="AL1235" i="2" s="1"/>
  <c r="AJ1241" i="2"/>
  <c r="AK1241" i="2" s="1"/>
  <c r="AL1241" i="2" s="1"/>
  <c r="AJ1286" i="2"/>
  <c r="AK1286" i="2" s="1"/>
  <c r="AL1286" i="2" s="1"/>
  <c r="AJ1292" i="2"/>
  <c r="AK1292" i="2" s="1"/>
  <c r="AL1292" i="2" s="1"/>
  <c r="AJ1306" i="2"/>
  <c r="AK1306" i="2" s="1"/>
  <c r="AL1306" i="2" s="1"/>
  <c r="AJ1315" i="2"/>
  <c r="AK1315" i="2" s="1"/>
  <c r="AL1315" i="2" s="1"/>
  <c r="AJ1358" i="2"/>
  <c r="AK1358" i="2" s="1"/>
  <c r="AL1358" i="2" s="1"/>
  <c r="AJ1360" i="2"/>
  <c r="AK1360" i="2" s="1"/>
  <c r="AL1360" i="2" s="1"/>
  <c r="AJ1371" i="2"/>
  <c r="AK1371" i="2" s="1"/>
  <c r="AL1371" i="2" s="1"/>
  <c r="AJ1378" i="2"/>
  <c r="AK1378" i="2" s="1"/>
  <c r="AL1378" i="2" s="1"/>
  <c r="AJ1394" i="2"/>
  <c r="AK1394" i="2" s="1"/>
  <c r="AL1394" i="2" s="1"/>
  <c r="AJ1396" i="2"/>
  <c r="AK1396" i="2" s="1"/>
  <c r="AL1396" i="2" s="1"/>
  <c r="AJ1412" i="2"/>
  <c r="AK1412" i="2" s="1"/>
  <c r="AL1412" i="2" s="1"/>
  <c r="AJ1494" i="2"/>
  <c r="AK1494" i="2" s="1"/>
  <c r="AL1494" i="2" s="1"/>
  <c r="AJ1507" i="2"/>
  <c r="AK1507" i="2" s="1"/>
  <c r="AL1507" i="2" s="1"/>
  <c r="AJ1513" i="2"/>
  <c r="AK1513" i="2" s="1"/>
  <c r="AL1513" i="2" s="1"/>
  <c r="AJ1525" i="2"/>
  <c r="AK1525" i="2" s="1"/>
  <c r="AL1525" i="2" s="1"/>
  <c r="AJ1536" i="2"/>
  <c r="AK1536" i="2" s="1"/>
  <c r="AL1536" i="2" s="1"/>
  <c r="AJ1542" i="2"/>
  <c r="AK1542" i="2" s="1"/>
  <c r="AL1542" i="2" s="1"/>
  <c r="AJ1548" i="2"/>
  <c r="AK1548" i="2" s="1"/>
  <c r="AL1548" i="2" s="1"/>
  <c r="AJ1554" i="2"/>
  <c r="AK1554" i="2" s="1"/>
  <c r="AL1554" i="2" s="1"/>
  <c r="AJ722" i="2"/>
  <c r="AK722" i="2" s="1"/>
  <c r="AL722" i="2" s="1"/>
  <c r="AJ814" i="2"/>
  <c r="AK814" i="2" s="1"/>
  <c r="AL814" i="2" s="1"/>
  <c r="AJ964" i="2"/>
  <c r="AK964" i="2" s="1"/>
  <c r="AL964" i="2" s="1"/>
  <c r="AJ1047" i="2"/>
  <c r="AK1047" i="2" s="1"/>
  <c r="AL1047" i="2" s="1"/>
  <c r="AJ1058" i="2"/>
  <c r="AK1058" i="2" s="1"/>
  <c r="AL1058" i="2" s="1"/>
  <c r="AJ1076" i="2"/>
  <c r="AK1076" i="2" s="1"/>
  <c r="AL1076" i="2" s="1"/>
  <c r="AJ1084" i="2"/>
  <c r="AK1084" i="2" s="1"/>
  <c r="AL1084" i="2" s="1"/>
  <c r="AJ1092" i="2"/>
  <c r="AK1092" i="2" s="1"/>
  <c r="AL1092" i="2" s="1"/>
  <c r="AJ1109" i="2"/>
  <c r="AK1109" i="2" s="1"/>
  <c r="AL1109" i="2" s="1"/>
  <c r="AJ1116" i="2"/>
  <c r="AK1116" i="2" s="1"/>
  <c r="AL1116" i="2" s="1"/>
  <c r="AJ1120" i="2"/>
  <c r="AK1120" i="2" s="1"/>
  <c r="AL1120" i="2" s="1"/>
  <c r="AJ1127" i="2"/>
  <c r="AK1127" i="2" s="1"/>
  <c r="AL1127" i="2" s="1"/>
  <c r="AJ1129" i="2"/>
  <c r="AK1129" i="2" s="1"/>
  <c r="AL1129" i="2" s="1"/>
  <c r="AJ1131" i="2"/>
  <c r="AK1131" i="2" s="1"/>
  <c r="AL1131" i="2" s="1"/>
  <c r="AJ1215" i="2"/>
  <c r="AK1215" i="2" s="1"/>
  <c r="AL1215" i="2" s="1"/>
  <c r="AJ1219" i="2"/>
  <c r="AK1219" i="2" s="1"/>
  <c r="AL1219" i="2" s="1"/>
  <c r="AJ1225" i="2"/>
  <c r="AK1225" i="2" s="1"/>
  <c r="AL1225" i="2" s="1"/>
  <c r="AJ1270" i="2"/>
  <c r="AK1270" i="2" s="1"/>
  <c r="AL1270" i="2" s="1"/>
  <c r="AJ1276" i="2"/>
  <c r="AK1276" i="2" s="1"/>
  <c r="AL1276" i="2" s="1"/>
  <c r="AJ1290" i="2"/>
  <c r="AK1290" i="2" s="1"/>
  <c r="AL1290" i="2" s="1"/>
  <c r="AJ1296" i="2"/>
  <c r="AK1296" i="2" s="1"/>
  <c r="AL1296" i="2" s="1"/>
  <c r="AJ1342" i="2"/>
  <c r="AK1342" i="2" s="1"/>
  <c r="AL1342" i="2" s="1"/>
  <c r="AJ1344" i="2"/>
  <c r="AK1344" i="2" s="1"/>
  <c r="AL1344" i="2" s="1"/>
  <c r="AJ1401" i="2"/>
  <c r="AK1401" i="2" s="1"/>
  <c r="AL1401" i="2" s="1"/>
  <c r="AJ1419" i="2"/>
  <c r="AK1419" i="2" s="1"/>
  <c r="AL1419" i="2" s="1"/>
  <c r="AJ1435" i="2"/>
  <c r="AK1435" i="2" s="1"/>
  <c r="AL1435" i="2" s="1"/>
  <c r="AJ1442" i="2"/>
  <c r="AK1442" i="2" s="1"/>
  <c r="AL1442" i="2" s="1"/>
  <c r="AJ1458" i="2"/>
  <c r="AK1458" i="2" s="1"/>
  <c r="AL1458" i="2" s="1"/>
  <c r="AJ1460" i="2"/>
  <c r="AK1460" i="2" s="1"/>
  <c r="AL1460" i="2" s="1"/>
  <c r="AJ1476" i="2"/>
  <c r="AK1476" i="2" s="1"/>
  <c r="AL1476" i="2" s="1"/>
  <c r="AJ1514" i="2"/>
  <c r="AK1514" i="2" s="1"/>
  <c r="AL1514" i="2" s="1"/>
  <c r="AJ1519" i="2"/>
  <c r="AK1519" i="2" s="1"/>
  <c r="AL1519" i="2" s="1"/>
  <c r="AJ1531" i="2"/>
  <c r="AK1531" i="2" s="1"/>
  <c r="AL1531" i="2" s="1"/>
  <c r="AJ1537" i="2"/>
  <c r="AK1537" i="2" s="1"/>
  <c r="AL1537" i="2" s="1"/>
  <c r="AJ1543" i="2"/>
  <c r="AK1543" i="2" s="1"/>
  <c r="AL1543" i="2" s="1"/>
  <c r="AJ1549" i="2"/>
  <c r="AK1549" i="2" s="1"/>
  <c r="AL1549" i="2" s="1"/>
  <c r="AJ1566" i="2"/>
  <c r="AK1566" i="2" s="1"/>
  <c r="AL1566" i="2" s="1"/>
  <c r="AJ1571" i="2"/>
  <c r="AK1571" i="2" s="1"/>
  <c r="AL1571" i="2" s="1"/>
  <c r="AJ1574" i="2"/>
  <c r="AK1574" i="2" s="1"/>
  <c r="AL1574" i="2" s="1"/>
  <c r="AJ605" i="2"/>
  <c r="AK605" i="2" s="1"/>
  <c r="AL605" i="2" s="1"/>
  <c r="AJ867" i="2"/>
  <c r="AK867" i="2" s="1"/>
  <c r="AL867" i="2" s="1"/>
  <c r="AJ1001" i="2"/>
  <c r="AK1001" i="2" s="1"/>
  <c r="AL1001" i="2" s="1"/>
  <c r="AJ1042" i="2"/>
  <c r="AK1042" i="2" s="1"/>
  <c r="AL1042" i="2" s="1"/>
  <c r="AJ1065" i="2"/>
  <c r="AK1065" i="2" s="1"/>
  <c r="AL1065" i="2" s="1"/>
  <c r="AJ1067" i="2"/>
  <c r="AK1067" i="2" s="1"/>
  <c r="AL1067" i="2" s="1"/>
  <c r="AJ1100" i="2"/>
  <c r="AK1100" i="2" s="1"/>
  <c r="AL1100" i="2" s="1"/>
  <c r="AJ1102" i="2"/>
  <c r="AK1102" i="2" s="1"/>
  <c r="AL1102" i="2" s="1"/>
  <c r="AJ1111" i="2"/>
  <c r="AK1111" i="2" s="1"/>
  <c r="AL1111" i="2" s="1"/>
  <c r="AJ1139" i="2"/>
  <c r="AK1139" i="2" s="1"/>
  <c r="AL1139" i="2" s="1"/>
  <c r="AJ1145" i="2"/>
  <c r="AK1145" i="2" s="1"/>
  <c r="AL1145" i="2" s="1"/>
  <c r="AJ1158" i="2"/>
  <c r="AK1158" i="2" s="1"/>
  <c r="AL1158" i="2" s="1"/>
  <c r="AJ1174" i="2"/>
  <c r="AK1174" i="2" s="1"/>
  <c r="AL1174" i="2" s="1"/>
  <c r="AJ1190" i="2"/>
  <c r="AK1190" i="2" s="1"/>
  <c r="AL1190" i="2" s="1"/>
  <c r="AJ1238" i="2"/>
  <c r="AK1238" i="2" s="1"/>
  <c r="AL1238" i="2" s="1"/>
  <c r="AJ1244" i="2"/>
  <c r="AK1244" i="2" s="1"/>
  <c r="AL1244" i="2" s="1"/>
  <c r="AJ1258" i="2"/>
  <c r="AK1258" i="2" s="1"/>
  <c r="AL1258" i="2" s="1"/>
  <c r="AJ1264" i="2"/>
  <c r="AK1264" i="2" s="1"/>
  <c r="AL1264" i="2" s="1"/>
  <c r="AJ1311" i="2"/>
  <c r="AK1311" i="2" s="1"/>
  <c r="AL1311" i="2" s="1"/>
  <c r="AJ1332" i="2"/>
  <c r="AK1332" i="2" s="1"/>
  <c r="AL1332" i="2" s="1"/>
  <c r="AJ1390" i="2"/>
  <c r="AK1390" i="2" s="1"/>
  <c r="AL1390" i="2" s="1"/>
  <c r="AJ762" i="2"/>
  <c r="AK762" i="2" s="1"/>
  <c r="AL762" i="2" s="1"/>
  <c r="AJ803" i="2"/>
  <c r="AK803" i="2" s="1"/>
  <c r="AL803" i="2" s="1"/>
  <c r="AJ933" i="2"/>
  <c r="AK933" i="2" s="1"/>
  <c r="AL933" i="2" s="1"/>
  <c r="AJ949" i="2"/>
  <c r="AK949" i="2" s="1"/>
  <c r="AL949" i="2" s="1"/>
  <c r="AJ1048" i="2"/>
  <c r="AK1048" i="2" s="1"/>
  <c r="AL1048" i="2" s="1"/>
  <c r="AJ1073" i="2"/>
  <c r="AK1073" i="2" s="1"/>
  <c r="AL1073" i="2" s="1"/>
  <c r="AJ1222" i="2"/>
  <c r="AK1222" i="2" s="1"/>
  <c r="AL1222" i="2" s="1"/>
  <c r="AJ1228" i="2"/>
  <c r="AK1228" i="2" s="1"/>
  <c r="AL1228" i="2" s="1"/>
  <c r="AJ1242" i="2"/>
  <c r="AK1242" i="2" s="1"/>
  <c r="AL1242" i="2" s="1"/>
  <c r="AJ1248" i="2"/>
  <c r="AK1248" i="2" s="1"/>
  <c r="AL1248" i="2" s="1"/>
  <c r="AJ1295" i="2"/>
  <c r="AK1295" i="2" s="1"/>
  <c r="AL1295" i="2" s="1"/>
  <c r="AJ1299" i="2"/>
  <c r="AK1299" i="2" s="1"/>
  <c r="AL1299" i="2" s="1"/>
  <c r="AJ1305" i="2"/>
  <c r="AK1305" i="2" s="1"/>
  <c r="AL1305" i="2" s="1"/>
  <c r="AJ1314" i="2"/>
  <c r="AK1314" i="2" s="1"/>
  <c r="AL1314" i="2" s="1"/>
  <c r="AJ1316" i="2"/>
  <c r="AK1316" i="2" s="1"/>
  <c r="AL1316" i="2" s="1"/>
  <c r="AJ1357" i="2"/>
  <c r="AK1357" i="2" s="1"/>
  <c r="AL1357" i="2" s="1"/>
  <c r="AJ1372" i="2"/>
  <c r="AK1372" i="2" s="1"/>
  <c r="AL1372" i="2" s="1"/>
  <c r="AJ1377" i="2"/>
  <c r="AK1377" i="2" s="1"/>
  <c r="AL1377" i="2" s="1"/>
  <c r="AJ1395" i="2"/>
  <c r="AK1395" i="2" s="1"/>
  <c r="AL1395" i="2" s="1"/>
  <c r="AJ1413" i="2"/>
  <c r="AK1413" i="2" s="1"/>
  <c r="AL1413" i="2" s="1"/>
  <c r="AJ1418" i="2"/>
  <c r="AK1418" i="2" s="1"/>
  <c r="AL1418" i="2" s="1"/>
  <c r="AJ1454" i="2"/>
  <c r="AK1454" i="2" s="1"/>
  <c r="AL1454" i="2" s="1"/>
  <c r="AJ1488" i="2"/>
  <c r="AK1488" i="2" s="1"/>
  <c r="AL1488" i="2" s="1"/>
  <c r="AJ1495" i="2"/>
  <c r="AK1495" i="2" s="1"/>
  <c r="AL1495" i="2" s="1"/>
  <c r="AJ1504" i="2"/>
  <c r="AK1504" i="2" s="1"/>
  <c r="AL1504" i="2" s="1"/>
  <c r="AJ1516" i="2"/>
  <c r="AK1516" i="2" s="1"/>
  <c r="AL1516" i="2" s="1"/>
  <c r="AJ1521" i="2"/>
  <c r="AK1521" i="2" s="1"/>
  <c r="AL1521" i="2" s="1"/>
  <c r="AJ1528" i="2"/>
  <c r="AK1528" i="2" s="1"/>
  <c r="AL1528" i="2" s="1"/>
  <c r="AJ1539" i="2"/>
  <c r="AK1539" i="2" s="1"/>
  <c r="AL1539" i="2" s="1"/>
  <c r="AJ1545" i="2"/>
  <c r="AK1545" i="2" s="1"/>
  <c r="AL1545" i="2" s="1"/>
  <c r="AJ1551" i="2"/>
  <c r="AK1551" i="2" s="1"/>
  <c r="AL1551" i="2" s="1"/>
  <c r="AJ1011" i="2"/>
  <c r="AK1011" i="2" s="1"/>
  <c r="AL1011" i="2" s="1"/>
  <c r="AJ1057" i="2"/>
  <c r="AK1057" i="2" s="1"/>
  <c r="AL1057" i="2" s="1"/>
  <c r="AJ1206" i="2"/>
  <c r="AK1206" i="2" s="1"/>
  <c r="AL1206" i="2" s="1"/>
  <c r="AJ1212" i="2"/>
  <c r="AK1212" i="2" s="1"/>
  <c r="AL1212" i="2" s="1"/>
  <c r="AJ1226" i="2"/>
  <c r="AK1226" i="2" s="1"/>
  <c r="AL1226" i="2" s="1"/>
  <c r="AJ1232" i="2"/>
  <c r="AK1232" i="2" s="1"/>
  <c r="AL1232" i="2" s="1"/>
  <c r="AJ1279" i="2"/>
  <c r="AK1279" i="2" s="1"/>
  <c r="AL1279" i="2" s="1"/>
  <c r="AJ1283" i="2"/>
  <c r="AK1283" i="2" s="1"/>
  <c r="AL1283" i="2" s="1"/>
  <c r="AJ1289" i="2"/>
  <c r="AK1289" i="2" s="1"/>
  <c r="AL1289" i="2" s="1"/>
  <c r="AJ1341" i="2"/>
  <c r="AK1341" i="2" s="1"/>
  <c r="AL1341" i="2" s="1"/>
  <c r="AJ1351" i="2"/>
  <c r="AK1351" i="2" s="1"/>
  <c r="AL1351" i="2" s="1"/>
  <c r="AJ1400" i="2"/>
  <c r="AK1400" i="2" s="1"/>
  <c r="AL1400" i="2" s="1"/>
  <c r="AJ1436" i="2"/>
  <c r="AK1436" i="2" s="1"/>
  <c r="AL1436" i="2" s="1"/>
  <c r="AJ1441" i="2"/>
  <c r="AK1441" i="2" s="1"/>
  <c r="AL1441" i="2" s="1"/>
  <c r="AJ1459" i="2"/>
  <c r="AK1459" i="2" s="1"/>
  <c r="AL1459" i="2" s="1"/>
  <c r="AJ1477" i="2"/>
  <c r="AK1477" i="2" s="1"/>
  <c r="AL1477" i="2" s="1"/>
  <c r="AJ1482" i="2"/>
  <c r="AK1482" i="2" s="1"/>
  <c r="AL1482" i="2" s="1"/>
  <c r="AJ1505" i="2"/>
  <c r="AK1505" i="2" s="1"/>
  <c r="AL1505" i="2" s="1"/>
  <c r="AJ1510" i="2"/>
  <c r="AK1510" i="2" s="1"/>
  <c r="AL1510" i="2" s="1"/>
  <c r="AJ1517" i="2"/>
  <c r="AK1517" i="2" s="1"/>
  <c r="AL1517" i="2" s="1"/>
  <c r="AJ1522" i="2"/>
  <c r="AK1522" i="2" s="1"/>
  <c r="AL1522" i="2" s="1"/>
  <c r="AJ1534" i="2"/>
  <c r="AK1534" i="2" s="1"/>
  <c r="AL1534" i="2" s="1"/>
  <c r="AJ1540" i="2"/>
  <c r="AK1540" i="2" s="1"/>
  <c r="AL1540" i="2" s="1"/>
  <c r="AJ1546" i="2"/>
  <c r="AK1546" i="2" s="1"/>
  <c r="AL1546" i="2" s="1"/>
  <c r="AJ1563" i="2"/>
  <c r="AK1563" i="2" s="1"/>
  <c r="AL1563" i="2" s="1"/>
  <c r="AJ808" i="2"/>
  <c r="AK808" i="2" s="1"/>
  <c r="AL808" i="2" s="1"/>
  <c r="AJ923" i="2"/>
  <c r="AK923" i="2" s="1"/>
  <c r="AL923" i="2" s="1"/>
  <c r="AJ968" i="2"/>
  <c r="AK968" i="2" s="1"/>
  <c r="AL968" i="2" s="1"/>
  <c r="AJ1014" i="2"/>
  <c r="AK1014" i="2" s="1"/>
  <c r="AL1014" i="2" s="1"/>
  <c r="AJ1039" i="2"/>
  <c r="AK1039" i="2" s="1"/>
  <c r="AL1039" i="2" s="1"/>
  <c r="AJ1070" i="2"/>
  <c r="AK1070" i="2" s="1"/>
  <c r="AL1070" i="2" s="1"/>
  <c r="AJ1156" i="2"/>
  <c r="AK1156" i="2" s="1"/>
  <c r="AL1156" i="2" s="1"/>
  <c r="AJ1180" i="2"/>
  <c r="AK1180" i="2" s="1"/>
  <c r="AL1180" i="2" s="1"/>
  <c r="AJ1199" i="2"/>
  <c r="AK1199" i="2" s="1"/>
  <c r="AL1199" i="2" s="1"/>
  <c r="AJ1210" i="2"/>
  <c r="AK1210" i="2" s="1"/>
  <c r="AL1210" i="2" s="1"/>
  <c r="AJ1280" i="2"/>
  <c r="AK1280" i="2" s="1"/>
  <c r="AL1280" i="2" s="1"/>
  <c r="AJ1302" i="2"/>
  <c r="AK1302" i="2" s="1"/>
  <c r="AL1302" i="2" s="1"/>
  <c r="AJ1313" i="2"/>
  <c r="AK1313" i="2" s="1"/>
  <c r="AL1313" i="2" s="1"/>
  <c r="AJ1319" i="2"/>
  <c r="AK1319" i="2" s="1"/>
  <c r="AL1319" i="2" s="1"/>
  <c r="AJ1325" i="2"/>
  <c r="AK1325" i="2" s="1"/>
  <c r="AL1325" i="2" s="1"/>
  <c r="AJ1465" i="2"/>
  <c r="AK1465" i="2" s="1"/>
  <c r="AL1465" i="2" s="1"/>
  <c r="AJ1483" i="2"/>
  <c r="AK1483" i="2" s="1"/>
  <c r="AL1483" i="2" s="1"/>
  <c r="AJ1526" i="2"/>
  <c r="AK1526" i="2" s="1"/>
  <c r="AL1526" i="2" s="1"/>
  <c r="AJ1538" i="2"/>
  <c r="AK1538" i="2" s="1"/>
  <c r="AL1538" i="2" s="1"/>
  <c r="AJ1555" i="2"/>
  <c r="AK1555" i="2" s="1"/>
  <c r="AL1555" i="2" s="1"/>
  <c r="AJ1561" i="2"/>
  <c r="AK1561" i="2" s="1"/>
  <c r="AL1561" i="2" s="1"/>
  <c r="AJ1572" i="2"/>
  <c r="AK1572" i="2" s="1"/>
  <c r="AL1572" i="2" s="1"/>
  <c r="AJ1573" i="2"/>
  <c r="AK1573" i="2" s="1"/>
  <c r="AL1573" i="2" s="1"/>
  <c r="AJ1576" i="2"/>
  <c r="AK1576" i="2" s="1"/>
  <c r="AL1576" i="2" s="1"/>
  <c r="AJ1583" i="2"/>
  <c r="AK1583" i="2" s="1"/>
  <c r="AL1583" i="2" s="1"/>
  <c r="AJ1602" i="2"/>
  <c r="AK1602" i="2" s="1"/>
  <c r="AL1602" i="2" s="1"/>
  <c r="AJ1614" i="2"/>
  <c r="AK1614" i="2" s="1"/>
  <c r="AL1614" i="2" s="1"/>
  <c r="AJ1617" i="2"/>
  <c r="AK1617" i="2" s="1"/>
  <c r="AL1617" i="2" s="1"/>
  <c r="AJ1621" i="2"/>
  <c r="AK1621" i="2" s="1"/>
  <c r="AL1621" i="2" s="1"/>
  <c r="AJ1625" i="2"/>
  <c r="AK1625" i="2" s="1"/>
  <c r="AL1625" i="2" s="1"/>
  <c r="AJ1628" i="2"/>
  <c r="AK1628" i="2" s="1"/>
  <c r="AL1628" i="2" s="1"/>
  <c r="AJ1632" i="2"/>
  <c r="AK1632" i="2" s="1"/>
  <c r="AL1632" i="2" s="1"/>
  <c r="AJ1636" i="2"/>
  <c r="AK1636" i="2" s="1"/>
  <c r="AL1636" i="2" s="1"/>
  <c r="AJ1640" i="2"/>
  <c r="AK1640" i="2" s="1"/>
  <c r="AL1640" i="2" s="1"/>
  <c r="AJ1647" i="2"/>
  <c r="AK1647" i="2" s="1"/>
  <c r="AL1647" i="2" s="1"/>
  <c r="AJ1665" i="2"/>
  <c r="AK1665" i="2" s="1"/>
  <c r="AL1665" i="2" s="1"/>
  <c r="AJ1673" i="2"/>
  <c r="AK1673" i="2" s="1"/>
  <c r="AL1673" i="2" s="1"/>
  <c r="AJ1678" i="2"/>
  <c r="AK1678" i="2" s="1"/>
  <c r="AL1678" i="2" s="1"/>
  <c r="AJ1686" i="2"/>
  <c r="AK1686" i="2" s="1"/>
  <c r="AL1686" i="2" s="1"/>
  <c r="AJ1694" i="2"/>
  <c r="AK1694" i="2" s="1"/>
  <c r="AL1694" i="2" s="1"/>
  <c r="AJ1702" i="2"/>
  <c r="AK1702" i="2" s="1"/>
  <c r="AL1702" i="2" s="1"/>
  <c r="AJ1710" i="2"/>
  <c r="AK1710" i="2" s="1"/>
  <c r="AL1710" i="2" s="1"/>
  <c r="AJ1718" i="2"/>
  <c r="AK1718" i="2" s="1"/>
  <c r="AL1718" i="2" s="1"/>
  <c r="AJ1726" i="2"/>
  <c r="AK1726" i="2" s="1"/>
  <c r="AL1726" i="2" s="1"/>
  <c r="AJ1734" i="2"/>
  <c r="AK1734" i="2" s="1"/>
  <c r="AL1734" i="2" s="1"/>
  <c r="AJ1742" i="2"/>
  <c r="AK1742" i="2" s="1"/>
  <c r="AL1742" i="2" s="1"/>
  <c r="AJ1750" i="2"/>
  <c r="AK1750" i="2" s="1"/>
  <c r="AL1750" i="2" s="1"/>
  <c r="AJ1760" i="2"/>
  <c r="AK1760" i="2" s="1"/>
  <c r="AL1760" i="2" s="1"/>
  <c r="AJ1763" i="2"/>
  <c r="AK1763" i="2" s="1"/>
  <c r="AL1763" i="2" s="1"/>
  <c r="AJ1767" i="2"/>
  <c r="AK1767" i="2" s="1"/>
  <c r="AL1767" i="2" s="1"/>
  <c r="AJ1770" i="2"/>
  <c r="AK1770" i="2" s="1"/>
  <c r="AL1770" i="2" s="1"/>
  <c r="AJ1774" i="2"/>
  <c r="AK1774" i="2" s="1"/>
  <c r="AL1774" i="2" s="1"/>
  <c r="AJ1777" i="2"/>
  <c r="AK1777" i="2" s="1"/>
  <c r="AL1777" i="2" s="1"/>
  <c r="AJ1781" i="2"/>
  <c r="AK1781" i="2" s="1"/>
  <c r="AL1781" i="2" s="1"/>
  <c r="AJ1790" i="2"/>
  <c r="AK1790" i="2" s="1"/>
  <c r="AL1790" i="2" s="1"/>
  <c r="AJ1793" i="2"/>
  <c r="AK1793" i="2" s="1"/>
  <c r="AL1793" i="2" s="1"/>
  <c r="AJ1797" i="2"/>
  <c r="AK1797" i="2" s="1"/>
  <c r="AL1797" i="2" s="1"/>
  <c r="AJ1801" i="2"/>
  <c r="AK1801" i="2" s="1"/>
  <c r="AL1801" i="2" s="1"/>
  <c r="AJ1805" i="2"/>
  <c r="AK1805" i="2" s="1"/>
  <c r="AL1805" i="2" s="1"/>
  <c r="AJ1809" i="2"/>
  <c r="AK1809" i="2" s="1"/>
  <c r="AL1809" i="2" s="1"/>
  <c r="AJ1813" i="2"/>
  <c r="AK1813" i="2" s="1"/>
  <c r="AL1813" i="2" s="1"/>
  <c r="AJ1817" i="2"/>
  <c r="AK1817" i="2" s="1"/>
  <c r="AL1817" i="2" s="1"/>
  <c r="AJ1833" i="2"/>
  <c r="AK1833" i="2" s="1"/>
  <c r="AL1833" i="2" s="1"/>
  <c r="AJ1883" i="2"/>
  <c r="AK1883" i="2" s="1"/>
  <c r="AL1883" i="2" s="1"/>
  <c r="AJ1887" i="2"/>
  <c r="AK1887" i="2" s="1"/>
  <c r="AL1887" i="2" s="1"/>
  <c r="AJ1889" i="2"/>
  <c r="AK1889" i="2" s="1"/>
  <c r="AL1889" i="2" s="1"/>
  <c r="AJ1896" i="2"/>
  <c r="AK1896" i="2" s="1"/>
  <c r="AL1896" i="2" s="1"/>
  <c r="AJ1904" i="2"/>
  <c r="AK1904" i="2" s="1"/>
  <c r="AL1904" i="2" s="1"/>
  <c r="AJ1914" i="2"/>
  <c r="AK1914" i="2" s="1"/>
  <c r="AL1914" i="2" s="1"/>
  <c r="AJ1927" i="2"/>
  <c r="AK1927" i="2" s="1"/>
  <c r="AL1927" i="2" s="1"/>
  <c r="AJ1934" i="2"/>
  <c r="AK1934" i="2" s="1"/>
  <c r="AL1934" i="2" s="1"/>
  <c r="AJ1960" i="2"/>
  <c r="AK1960" i="2" s="1"/>
  <c r="AL1960" i="2" s="1"/>
  <c r="AJ1966" i="2"/>
  <c r="AK1966" i="2" s="1"/>
  <c r="AL1966" i="2" s="1"/>
  <c r="AJ1976" i="2"/>
  <c r="AK1976" i="2" s="1"/>
  <c r="AL1976" i="2" s="1"/>
  <c r="AJ1982" i="2"/>
  <c r="AK1982" i="2" s="1"/>
  <c r="AL1982" i="2" s="1"/>
  <c r="AJ1992" i="2"/>
  <c r="AK1992" i="2" s="1"/>
  <c r="AL1992" i="2" s="1"/>
  <c r="AJ776" i="2"/>
  <c r="AK776" i="2" s="1"/>
  <c r="AL776" i="2" s="1"/>
  <c r="AJ809" i="2"/>
  <c r="AK809" i="2" s="1"/>
  <c r="AL809" i="2" s="1"/>
  <c r="AJ1136" i="2"/>
  <c r="AK1136" i="2" s="1"/>
  <c r="AL1136" i="2" s="1"/>
  <c r="AJ1166" i="2"/>
  <c r="AK1166" i="2" s="1"/>
  <c r="AL1166" i="2" s="1"/>
  <c r="AJ1216" i="2"/>
  <c r="AK1216" i="2" s="1"/>
  <c r="AL1216" i="2" s="1"/>
  <c r="AJ1254" i="2"/>
  <c r="AK1254" i="2" s="1"/>
  <c r="AL1254" i="2" s="1"/>
  <c r="AJ1308" i="2"/>
  <c r="AK1308" i="2" s="1"/>
  <c r="AL1308" i="2" s="1"/>
  <c r="AJ1382" i="2"/>
  <c r="AK1382" i="2" s="1"/>
  <c r="AL1382" i="2" s="1"/>
  <c r="AJ1406" i="2"/>
  <c r="AK1406" i="2" s="1"/>
  <c r="AL1406" i="2" s="1"/>
  <c r="AJ1424" i="2"/>
  <c r="AK1424" i="2" s="1"/>
  <c r="AL1424" i="2" s="1"/>
  <c r="AJ1447" i="2"/>
  <c r="AK1447" i="2" s="1"/>
  <c r="AL1447" i="2" s="1"/>
  <c r="AJ1470" i="2"/>
  <c r="AK1470" i="2" s="1"/>
  <c r="AL1470" i="2" s="1"/>
  <c r="AJ1509" i="2"/>
  <c r="AK1509" i="2" s="1"/>
  <c r="AL1509" i="2" s="1"/>
  <c r="AJ1533" i="2"/>
  <c r="AK1533" i="2" s="1"/>
  <c r="AL1533" i="2" s="1"/>
  <c r="AJ1550" i="2"/>
  <c r="AK1550" i="2" s="1"/>
  <c r="AL1550" i="2" s="1"/>
  <c r="AJ1560" i="2"/>
  <c r="AK1560" i="2" s="1"/>
  <c r="AL1560" i="2" s="1"/>
  <c r="AJ1569" i="2"/>
  <c r="AK1569" i="2" s="1"/>
  <c r="AL1569" i="2" s="1"/>
  <c r="AJ1570" i="2"/>
  <c r="AK1570" i="2" s="1"/>
  <c r="AL1570" i="2" s="1"/>
  <c r="AJ1580" i="2"/>
  <c r="AK1580" i="2" s="1"/>
  <c r="AL1580" i="2" s="1"/>
  <c r="AJ1591" i="2"/>
  <c r="AK1591" i="2" s="1"/>
  <c r="AL1591" i="2" s="1"/>
  <c r="AJ1603" i="2"/>
  <c r="AK1603" i="2" s="1"/>
  <c r="AL1603" i="2" s="1"/>
  <c r="AJ1606" i="2"/>
  <c r="AK1606" i="2" s="1"/>
  <c r="AL1606" i="2" s="1"/>
  <c r="AJ1610" i="2"/>
  <c r="AK1610" i="2" s="1"/>
  <c r="AL1610" i="2" s="1"/>
  <c r="AJ1629" i="2"/>
  <c r="AK1629" i="2" s="1"/>
  <c r="AL1629" i="2" s="1"/>
  <c r="AJ1644" i="2"/>
  <c r="AK1644" i="2" s="1"/>
  <c r="AL1644" i="2" s="1"/>
  <c r="AJ1654" i="2"/>
  <c r="AK1654" i="2" s="1"/>
  <c r="AL1654" i="2" s="1"/>
  <c r="AJ1666" i="2"/>
  <c r="AK1666" i="2" s="1"/>
  <c r="AL1666" i="2" s="1"/>
  <c r="AJ1669" i="2"/>
  <c r="AK1669" i="2" s="1"/>
  <c r="AL1669" i="2" s="1"/>
  <c r="AJ1679" i="2"/>
  <c r="AK1679" i="2" s="1"/>
  <c r="AL1679" i="2" s="1"/>
  <c r="AJ1687" i="2"/>
  <c r="AK1687" i="2" s="1"/>
  <c r="AL1687" i="2" s="1"/>
  <c r="AJ1695" i="2"/>
  <c r="AK1695" i="2" s="1"/>
  <c r="AL1695" i="2" s="1"/>
  <c r="AJ1703" i="2"/>
  <c r="AK1703" i="2" s="1"/>
  <c r="AL1703" i="2" s="1"/>
  <c r="AJ1711" i="2"/>
  <c r="AK1711" i="2" s="1"/>
  <c r="AL1711" i="2" s="1"/>
  <c r="AJ1719" i="2"/>
  <c r="AK1719" i="2" s="1"/>
  <c r="AL1719" i="2" s="1"/>
  <c r="AJ1727" i="2"/>
  <c r="AK1727" i="2" s="1"/>
  <c r="AL1727" i="2" s="1"/>
  <c r="AJ1735" i="2"/>
  <c r="AK1735" i="2" s="1"/>
  <c r="AL1735" i="2" s="1"/>
  <c r="AJ1743" i="2"/>
  <c r="AK1743" i="2" s="1"/>
  <c r="AL1743" i="2" s="1"/>
  <c r="AJ1751" i="2"/>
  <c r="AK1751" i="2" s="1"/>
  <c r="AL1751" i="2" s="1"/>
  <c r="AJ1757" i="2"/>
  <c r="AK1757" i="2" s="1"/>
  <c r="AL1757" i="2" s="1"/>
  <c r="AJ1761" i="2"/>
  <c r="AK1761" i="2" s="1"/>
  <c r="AL1761" i="2" s="1"/>
  <c r="AJ1764" i="2"/>
  <c r="AK1764" i="2" s="1"/>
  <c r="AL1764" i="2" s="1"/>
  <c r="AJ1786" i="2"/>
  <c r="AK1786" i="2" s="1"/>
  <c r="AL1786" i="2" s="1"/>
  <c r="AJ1806" i="2"/>
  <c r="AK1806" i="2" s="1"/>
  <c r="AL1806" i="2" s="1"/>
  <c r="AJ1821" i="2"/>
  <c r="AK1821" i="2" s="1"/>
  <c r="AL1821" i="2" s="1"/>
  <c r="AJ1829" i="2"/>
  <c r="AK1829" i="2" s="1"/>
  <c r="AL1829" i="2" s="1"/>
  <c r="AJ1837" i="2"/>
  <c r="AK1837" i="2" s="1"/>
  <c r="AL1837" i="2" s="1"/>
  <c r="AJ1849" i="2"/>
  <c r="AK1849" i="2" s="1"/>
  <c r="AL1849" i="2" s="1"/>
  <c r="AJ1853" i="2"/>
  <c r="AK1853" i="2" s="1"/>
  <c r="AL1853" i="2" s="1"/>
  <c r="AJ1866" i="2"/>
  <c r="AK1866" i="2" s="1"/>
  <c r="AL1866" i="2" s="1"/>
  <c r="AJ1869" i="2"/>
  <c r="AK1869" i="2" s="1"/>
  <c r="AL1869" i="2" s="1"/>
  <c r="AJ1872" i="2"/>
  <c r="AK1872" i="2" s="1"/>
  <c r="AL1872" i="2" s="1"/>
  <c r="AJ1876" i="2"/>
  <c r="AK1876" i="2" s="1"/>
  <c r="AL1876" i="2" s="1"/>
  <c r="AJ1878" i="2"/>
  <c r="AK1878" i="2" s="1"/>
  <c r="AL1878" i="2" s="1"/>
  <c r="AJ1881" i="2"/>
  <c r="AK1881" i="2" s="1"/>
  <c r="AL1881" i="2" s="1"/>
  <c r="AJ1893" i="2"/>
  <c r="AK1893" i="2" s="1"/>
  <c r="AL1893" i="2" s="1"/>
  <c r="AJ1902" i="2"/>
  <c r="AK1902" i="2" s="1"/>
  <c r="AL1902" i="2" s="1"/>
  <c r="AJ1907" i="2"/>
  <c r="AK1907" i="2" s="1"/>
  <c r="AL1907" i="2" s="1"/>
  <c r="AJ1909" i="2"/>
  <c r="AK1909" i="2" s="1"/>
  <c r="AL1909" i="2" s="1"/>
  <c r="AJ1912" i="2"/>
  <c r="AK1912" i="2" s="1"/>
  <c r="AL1912" i="2" s="1"/>
  <c r="AJ1932" i="2"/>
  <c r="AK1932" i="2" s="1"/>
  <c r="AL1932" i="2" s="1"/>
  <c r="AJ1937" i="2"/>
  <c r="AK1937" i="2" s="1"/>
  <c r="AL1937" i="2" s="1"/>
  <c r="AJ1947" i="2"/>
  <c r="AK1947" i="2" s="1"/>
  <c r="AL1947" i="2" s="1"/>
  <c r="AJ1949" i="2"/>
  <c r="AK1949" i="2" s="1"/>
  <c r="AL1949" i="2" s="1"/>
  <c r="AJ1952" i="2"/>
  <c r="AK1952" i="2" s="1"/>
  <c r="AL1952" i="2" s="1"/>
  <c r="AJ1954" i="2"/>
  <c r="AK1954" i="2" s="1"/>
  <c r="AL1954" i="2" s="1"/>
  <c r="AJ1957" i="2"/>
  <c r="AK1957" i="2" s="1"/>
  <c r="AL1957" i="2" s="1"/>
  <c r="AJ1967" i="2"/>
  <c r="AK1967" i="2" s="1"/>
  <c r="AL1967" i="2" s="1"/>
  <c r="AJ1973" i="2"/>
  <c r="AK1973" i="2" s="1"/>
  <c r="AL1973" i="2" s="1"/>
  <c r="AJ1983" i="2"/>
  <c r="AK1983" i="2" s="1"/>
  <c r="AL1983" i="2" s="1"/>
  <c r="AJ1989" i="2"/>
  <c r="AK1989" i="2" s="1"/>
  <c r="AL1989" i="2" s="1"/>
  <c r="AJ904" i="2"/>
  <c r="AK904" i="2" s="1"/>
  <c r="AL904" i="2" s="1"/>
  <c r="AJ952" i="2"/>
  <c r="AK952" i="2" s="1"/>
  <c r="AL952" i="2" s="1"/>
  <c r="AJ1087" i="2"/>
  <c r="AK1087" i="2" s="1"/>
  <c r="AL1087" i="2" s="1"/>
  <c r="AJ1107" i="2"/>
  <c r="AK1107" i="2" s="1"/>
  <c r="AL1107" i="2" s="1"/>
  <c r="AJ1122" i="2"/>
  <c r="AK1122" i="2" s="1"/>
  <c r="AL1122" i="2" s="1"/>
  <c r="AJ1137" i="2"/>
  <c r="AK1137" i="2" s="1"/>
  <c r="AL1137" i="2" s="1"/>
  <c r="AJ1142" i="2"/>
  <c r="AK1142" i="2" s="1"/>
  <c r="AL1142" i="2" s="1"/>
  <c r="AJ1148" i="2"/>
  <c r="AK1148" i="2" s="1"/>
  <c r="AL1148" i="2" s="1"/>
  <c r="AJ1195" i="2"/>
  <c r="AK1195" i="2" s="1"/>
  <c r="AL1195" i="2" s="1"/>
  <c r="AJ1200" i="2"/>
  <c r="AK1200" i="2" s="1"/>
  <c r="AL1200" i="2" s="1"/>
  <c r="AJ1260" i="2"/>
  <c r="AK1260" i="2" s="1"/>
  <c r="AL1260" i="2" s="1"/>
  <c r="AJ1326" i="2"/>
  <c r="AK1326" i="2" s="1"/>
  <c r="AL1326" i="2" s="1"/>
  <c r="AJ1389" i="2"/>
  <c r="AK1389" i="2" s="1"/>
  <c r="AL1389" i="2" s="1"/>
  <c r="AJ1407" i="2"/>
  <c r="AK1407" i="2" s="1"/>
  <c r="AL1407" i="2" s="1"/>
  <c r="AJ1506" i="2"/>
  <c r="AK1506" i="2" s="1"/>
  <c r="AL1506" i="2" s="1"/>
  <c r="AJ1511" i="2"/>
  <c r="AK1511" i="2" s="1"/>
  <c r="AL1511" i="2" s="1"/>
  <c r="AJ1523" i="2"/>
  <c r="AK1523" i="2" s="1"/>
  <c r="AL1523" i="2" s="1"/>
  <c r="AJ1535" i="2"/>
  <c r="AK1535" i="2" s="1"/>
  <c r="AL1535" i="2" s="1"/>
  <c r="AJ1552" i="2"/>
  <c r="AK1552" i="2" s="1"/>
  <c r="AL1552" i="2" s="1"/>
  <c r="AJ1559" i="2"/>
  <c r="AK1559" i="2" s="1"/>
  <c r="AL1559" i="2" s="1"/>
  <c r="AJ1567" i="2"/>
  <c r="AK1567" i="2" s="1"/>
  <c r="AL1567" i="2" s="1"/>
  <c r="AJ1568" i="2"/>
  <c r="AK1568" i="2" s="1"/>
  <c r="AL1568" i="2" s="1"/>
  <c r="AJ1577" i="2"/>
  <c r="AK1577" i="2" s="1"/>
  <c r="AL1577" i="2" s="1"/>
  <c r="AJ1584" i="2"/>
  <c r="AK1584" i="2" s="1"/>
  <c r="AL1584" i="2" s="1"/>
  <c r="AJ1588" i="2"/>
  <c r="AK1588" i="2" s="1"/>
  <c r="AL1588" i="2" s="1"/>
  <c r="AJ1592" i="2"/>
  <c r="AK1592" i="2" s="1"/>
  <c r="AL1592" i="2" s="1"/>
  <c r="AJ1595" i="2"/>
  <c r="AK1595" i="2" s="1"/>
  <c r="AL1595" i="2" s="1"/>
  <c r="AJ1599" i="2"/>
  <c r="AK1599" i="2" s="1"/>
  <c r="AL1599" i="2" s="1"/>
  <c r="AJ1618" i="2"/>
  <c r="AK1618" i="2" s="1"/>
  <c r="AL1618" i="2" s="1"/>
  <c r="AJ1622" i="2"/>
  <c r="AK1622" i="2" s="1"/>
  <c r="AL1622" i="2" s="1"/>
  <c r="AJ1630" i="2"/>
  <c r="AK1630" i="2" s="1"/>
  <c r="AL1630" i="2" s="1"/>
  <c r="AJ1633" i="2"/>
  <c r="AK1633" i="2" s="1"/>
  <c r="AL1633" i="2" s="1"/>
  <c r="AJ1641" i="2"/>
  <c r="AK1641" i="2" s="1"/>
  <c r="AL1641" i="2" s="1"/>
  <c r="AJ1651" i="2"/>
  <c r="AK1651" i="2" s="1"/>
  <c r="AL1651" i="2" s="1"/>
  <c r="AJ1655" i="2"/>
  <c r="AK1655" i="2" s="1"/>
  <c r="AL1655" i="2" s="1"/>
  <c r="AJ1658" i="2"/>
  <c r="AK1658" i="2" s="1"/>
  <c r="AL1658" i="2" s="1"/>
  <c r="AJ1662" i="2"/>
  <c r="AK1662" i="2" s="1"/>
  <c r="AL1662" i="2" s="1"/>
  <c r="AJ1674" i="2"/>
  <c r="AK1674" i="2" s="1"/>
  <c r="AL1674" i="2" s="1"/>
  <c r="AJ1680" i="2"/>
  <c r="AK1680" i="2" s="1"/>
  <c r="AL1680" i="2" s="1"/>
  <c r="AJ1688" i="2"/>
  <c r="AK1688" i="2" s="1"/>
  <c r="AL1688" i="2" s="1"/>
  <c r="AJ1696" i="2"/>
  <c r="AK1696" i="2" s="1"/>
  <c r="AL1696" i="2" s="1"/>
  <c r="AJ1704" i="2"/>
  <c r="AK1704" i="2" s="1"/>
  <c r="AL1704" i="2" s="1"/>
  <c r="AJ1712" i="2"/>
  <c r="AK1712" i="2" s="1"/>
  <c r="AL1712" i="2" s="1"/>
  <c r="AJ1720" i="2"/>
  <c r="AK1720" i="2" s="1"/>
  <c r="AL1720" i="2" s="1"/>
  <c r="AJ1728" i="2"/>
  <c r="AK1728" i="2" s="1"/>
  <c r="AL1728" i="2" s="1"/>
  <c r="AJ1736" i="2"/>
  <c r="AK1736" i="2" s="1"/>
  <c r="AL1736" i="2" s="1"/>
  <c r="AJ1744" i="2"/>
  <c r="AK1744" i="2" s="1"/>
  <c r="AL1744" i="2" s="1"/>
  <c r="AJ1752" i="2"/>
  <c r="AK1752" i="2" s="1"/>
  <c r="AL1752" i="2" s="1"/>
  <c r="AJ1771" i="2"/>
  <c r="AK1771" i="2" s="1"/>
  <c r="AL1771" i="2" s="1"/>
  <c r="AJ1775" i="2"/>
  <c r="AK1775" i="2" s="1"/>
  <c r="AL1775" i="2" s="1"/>
  <c r="AJ1778" i="2"/>
  <c r="AK1778" i="2" s="1"/>
  <c r="AL1778" i="2" s="1"/>
  <c r="AJ1779" i="2"/>
  <c r="AK1779" i="2" s="1"/>
  <c r="AL1779" i="2" s="1"/>
  <c r="AJ1782" i="2"/>
  <c r="AK1782" i="2" s="1"/>
  <c r="AL1782" i="2" s="1"/>
  <c r="AJ1791" i="2"/>
  <c r="AK1791" i="2" s="1"/>
  <c r="AL1791" i="2" s="1"/>
  <c r="AJ1794" i="2"/>
  <c r="AK1794" i="2" s="1"/>
  <c r="AL1794" i="2" s="1"/>
  <c r="AJ1795" i="2"/>
  <c r="AK1795" i="2" s="1"/>
  <c r="AL1795" i="2" s="1"/>
  <c r="AJ1798" i="2"/>
  <c r="AK1798" i="2" s="1"/>
  <c r="AL1798" i="2" s="1"/>
  <c r="AJ1802" i="2"/>
  <c r="AK1802" i="2" s="1"/>
  <c r="AL1802" i="2" s="1"/>
  <c r="AJ1810" i="2"/>
  <c r="AK1810" i="2" s="1"/>
  <c r="AL1810" i="2" s="1"/>
  <c r="AJ1811" i="2"/>
  <c r="AK1811" i="2" s="1"/>
  <c r="AL1811" i="2" s="1"/>
  <c r="AJ1814" i="2"/>
  <c r="AK1814" i="2" s="1"/>
  <c r="AL1814" i="2" s="1"/>
  <c r="AJ1818" i="2"/>
  <c r="AK1818" i="2" s="1"/>
  <c r="AL1818" i="2" s="1"/>
  <c r="AJ1822" i="2"/>
  <c r="AK1822" i="2" s="1"/>
  <c r="AL1822" i="2" s="1"/>
  <c r="AJ1825" i="2"/>
  <c r="AK1825" i="2" s="1"/>
  <c r="AL1825" i="2" s="1"/>
  <c r="AJ1830" i="2"/>
  <c r="AK1830" i="2" s="1"/>
  <c r="AL1830" i="2" s="1"/>
  <c r="AJ1834" i="2"/>
  <c r="AK1834" i="2" s="1"/>
  <c r="AL1834" i="2" s="1"/>
  <c r="AJ1838" i="2"/>
  <c r="AK1838" i="2" s="1"/>
  <c r="AL1838" i="2" s="1"/>
  <c r="AJ1841" i="2"/>
  <c r="AK1841" i="2" s="1"/>
  <c r="AL1841" i="2" s="1"/>
  <c r="AJ1845" i="2"/>
  <c r="AK1845" i="2" s="1"/>
  <c r="AL1845" i="2" s="1"/>
  <c r="AJ1854" i="2"/>
  <c r="AK1854" i="2" s="1"/>
  <c r="AL1854" i="2" s="1"/>
  <c r="AJ1857" i="2"/>
  <c r="AK1857" i="2" s="1"/>
  <c r="AL1857" i="2" s="1"/>
  <c r="AJ1863" i="2"/>
  <c r="AK1863" i="2" s="1"/>
  <c r="AL1863" i="2" s="1"/>
  <c r="AJ1870" i="2"/>
  <c r="AK1870" i="2" s="1"/>
  <c r="AL1870" i="2" s="1"/>
  <c r="AJ1890" i="2"/>
  <c r="AK1890" i="2" s="1"/>
  <c r="AL1890" i="2" s="1"/>
  <c r="AJ1891" i="2"/>
  <c r="AK1891" i="2" s="1"/>
  <c r="AL1891" i="2" s="1"/>
  <c r="AJ1899" i="2"/>
  <c r="AK1899" i="2" s="1"/>
  <c r="AL1899" i="2" s="1"/>
  <c r="AJ1915" i="2"/>
  <c r="AK1915" i="2" s="1"/>
  <c r="AL1915" i="2" s="1"/>
  <c r="AJ1917" i="2"/>
  <c r="AK1917" i="2" s="1"/>
  <c r="AL1917" i="2" s="1"/>
  <c r="AJ1920" i="2"/>
  <c r="AK1920" i="2" s="1"/>
  <c r="AL1920" i="2" s="1"/>
  <c r="AJ1922" i="2"/>
  <c r="AK1922" i="2" s="1"/>
  <c r="AL1922" i="2" s="1"/>
  <c r="AJ1935" i="2"/>
  <c r="AK1935" i="2" s="1"/>
  <c r="AL1935" i="2" s="1"/>
  <c r="AJ1942" i="2"/>
  <c r="AK1942" i="2" s="1"/>
  <c r="AL1942" i="2" s="1"/>
  <c r="AJ1970" i="2"/>
  <c r="AK1970" i="2" s="1"/>
  <c r="AL1970" i="2" s="1"/>
  <c r="AJ1986" i="2"/>
  <c r="AK1986" i="2" s="1"/>
  <c r="AL1986" i="2" s="1"/>
  <c r="AJ785" i="2"/>
  <c r="AK785" i="2" s="1"/>
  <c r="AL785" i="2" s="1"/>
  <c r="AJ883" i="2"/>
  <c r="AK883" i="2" s="1"/>
  <c r="AL883" i="2" s="1"/>
  <c r="AJ1043" i="2"/>
  <c r="AK1043" i="2" s="1"/>
  <c r="AL1043" i="2" s="1"/>
  <c r="AJ1093" i="2"/>
  <c r="AK1093" i="2" s="1"/>
  <c r="AL1093" i="2" s="1"/>
  <c r="AJ1098" i="2"/>
  <c r="AK1098" i="2" s="1"/>
  <c r="AL1098" i="2" s="1"/>
  <c r="AJ1172" i="2"/>
  <c r="AK1172" i="2" s="1"/>
  <c r="AL1172" i="2" s="1"/>
  <c r="AJ1348" i="2"/>
  <c r="AK1348" i="2" s="1"/>
  <c r="AL1348" i="2" s="1"/>
  <c r="AJ1383" i="2"/>
  <c r="AK1383" i="2" s="1"/>
  <c r="AL1383" i="2" s="1"/>
  <c r="AJ1430" i="2"/>
  <c r="AK1430" i="2" s="1"/>
  <c r="AL1430" i="2" s="1"/>
  <c r="AJ1448" i="2"/>
  <c r="AK1448" i="2" s="1"/>
  <c r="AL1448" i="2" s="1"/>
  <c r="AJ1453" i="2"/>
  <c r="AK1453" i="2" s="1"/>
  <c r="AL1453" i="2" s="1"/>
  <c r="AJ1471" i="2"/>
  <c r="AK1471" i="2" s="1"/>
  <c r="AL1471" i="2" s="1"/>
  <c r="AJ1518" i="2"/>
  <c r="AK1518" i="2" s="1"/>
  <c r="AL1518" i="2" s="1"/>
  <c r="AJ1530" i="2"/>
  <c r="AK1530" i="2" s="1"/>
  <c r="AL1530" i="2" s="1"/>
  <c r="AJ1547" i="2"/>
  <c r="AK1547" i="2" s="1"/>
  <c r="AL1547" i="2" s="1"/>
  <c r="AJ1558" i="2"/>
  <c r="AK1558" i="2" s="1"/>
  <c r="AL1558" i="2" s="1"/>
  <c r="AJ1581" i="2"/>
  <c r="AK1581" i="2" s="1"/>
  <c r="AL1581" i="2" s="1"/>
  <c r="AJ1607" i="2"/>
  <c r="AK1607" i="2" s="1"/>
  <c r="AL1607" i="2" s="1"/>
  <c r="AJ1611" i="2"/>
  <c r="AK1611" i="2" s="1"/>
  <c r="AL1611" i="2" s="1"/>
  <c r="AJ1619" i="2"/>
  <c r="AK1619" i="2" s="1"/>
  <c r="AL1619" i="2" s="1"/>
  <c r="AJ1626" i="2"/>
  <c r="AK1626" i="2" s="1"/>
  <c r="AL1626" i="2" s="1"/>
  <c r="AJ1637" i="2"/>
  <c r="AK1637" i="2" s="1"/>
  <c r="AL1637" i="2" s="1"/>
  <c r="AJ1645" i="2"/>
  <c r="AK1645" i="2" s="1"/>
  <c r="AL1645" i="2" s="1"/>
  <c r="AJ1670" i="2"/>
  <c r="AK1670" i="2" s="1"/>
  <c r="AL1670" i="2" s="1"/>
  <c r="AJ1681" i="2"/>
  <c r="AK1681" i="2" s="1"/>
  <c r="AL1681" i="2" s="1"/>
  <c r="AJ1689" i="2"/>
  <c r="AK1689" i="2" s="1"/>
  <c r="AL1689" i="2" s="1"/>
  <c r="AJ1697" i="2"/>
  <c r="AK1697" i="2" s="1"/>
  <c r="AL1697" i="2" s="1"/>
  <c r="AJ1705" i="2"/>
  <c r="AK1705" i="2" s="1"/>
  <c r="AL1705" i="2" s="1"/>
  <c r="AJ1713" i="2"/>
  <c r="AK1713" i="2" s="1"/>
  <c r="AL1713" i="2" s="1"/>
  <c r="AJ1721" i="2"/>
  <c r="AK1721" i="2" s="1"/>
  <c r="AL1721" i="2" s="1"/>
  <c r="AJ1729" i="2"/>
  <c r="AK1729" i="2" s="1"/>
  <c r="AL1729" i="2" s="1"/>
  <c r="AJ1737" i="2"/>
  <c r="AK1737" i="2" s="1"/>
  <c r="AL1737" i="2" s="1"/>
  <c r="AJ1745" i="2"/>
  <c r="AK1745" i="2" s="1"/>
  <c r="AL1745" i="2" s="1"/>
  <c r="AJ1753" i="2"/>
  <c r="AK1753" i="2" s="1"/>
  <c r="AL1753" i="2" s="1"/>
  <c r="AJ1765" i="2"/>
  <c r="AK1765" i="2" s="1"/>
  <c r="AL1765" i="2" s="1"/>
  <c r="AJ1768" i="2"/>
  <c r="AK1768" i="2" s="1"/>
  <c r="AL1768" i="2" s="1"/>
  <c r="AJ1783" i="2"/>
  <c r="AK1783" i="2" s="1"/>
  <c r="AL1783" i="2" s="1"/>
  <c r="AJ1787" i="2"/>
  <c r="AK1787" i="2" s="1"/>
  <c r="AL1787" i="2" s="1"/>
  <c r="AJ1807" i="2"/>
  <c r="AK1807" i="2" s="1"/>
  <c r="AL1807" i="2" s="1"/>
  <c r="AJ1826" i="2"/>
  <c r="AK1826" i="2" s="1"/>
  <c r="AL1826" i="2" s="1"/>
  <c r="AJ1827" i="2"/>
  <c r="AK1827" i="2" s="1"/>
  <c r="AL1827" i="2" s="1"/>
  <c r="AJ1850" i="2"/>
  <c r="AK1850" i="2" s="1"/>
  <c r="AL1850" i="2" s="1"/>
  <c r="AJ1864" i="2"/>
  <c r="AK1864" i="2" s="1"/>
  <c r="AL1864" i="2" s="1"/>
  <c r="AJ1884" i="2"/>
  <c r="AK1884" i="2" s="1"/>
  <c r="AL1884" i="2" s="1"/>
  <c r="AJ1897" i="2"/>
  <c r="AK1897" i="2" s="1"/>
  <c r="AL1897" i="2" s="1"/>
  <c r="AJ1903" i="2"/>
  <c r="AK1903" i="2" s="1"/>
  <c r="AL1903" i="2" s="1"/>
  <c r="AJ1905" i="2"/>
  <c r="AK1905" i="2" s="1"/>
  <c r="AL1905" i="2" s="1"/>
  <c r="AJ1925" i="2"/>
  <c r="AK1925" i="2" s="1"/>
  <c r="AL1925" i="2" s="1"/>
  <c r="AJ1928" i="2"/>
  <c r="AK1928" i="2" s="1"/>
  <c r="AL1928" i="2" s="1"/>
  <c r="AJ1930" i="2"/>
  <c r="AK1930" i="2" s="1"/>
  <c r="AL1930" i="2" s="1"/>
  <c r="AJ1940" i="2"/>
  <c r="AK1940" i="2" s="1"/>
  <c r="AL1940" i="2" s="1"/>
  <c r="AJ1945" i="2"/>
  <c r="AK1945" i="2" s="1"/>
  <c r="AL1945" i="2" s="1"/>
  <c r="AJ1955" i="2"/>
  <c r="AK1955" i="2" s="1"/>
  <c r="AL1955" i="2" s="1"/>
  <c r="AJ1961" i="2"/>
  <c r="AK1961" i="2" s="1"/>
  <c r="AL1961" i="2" s="1"/>
  <c r="AJ1964" i="2"/>
  <c r="AK1964" i="2" s="1"/>
  <c r="AL1964" i="2" s="1"/>
  <c r="AJ1971" i="2"/>
  <c r="AK1971" i="2" s="1"/>
  <c r="AL1971" i="2" s="1"/>
  <c r="AJ1977" i="2"/>
  <c r="AK1977" i="2" s="1"/>
  <c r="AL1977" i="2" s="1"/>
  <c r="AJ1980" i="2"/>
  <c r="AK1980" i="2" s="1"/>
  <c r="AL1980" i="2" s="1"/>
  <c r="AJ1987" i="2"/>
  <c r="AK1987" i="2" s="1"/>
  <c r="AL1987" i="2" s="1"/>
  <c r="AJ1993" i="2"/>
  <c r="AK1993" i="2" s="1"/>
  <c r="AL1993" i="2" s="1"/>
  <c r="AJ743" i="2"/>
  <c r="AK743" i="2" s="1"/>
  <c r="AL743" i="2" s="1"/>
  <c r="AJ1044" i="2"/>
  <c r="AK1044" i="2" s="1"/>
  <c r="AL1044" i="2" s="1"/>
  <c r="AJ1118" i="2"/>
  <c r="AK1118" i="2" s="1"/>
  <c r="AL1118" i="2" s="1"/>
  <c r="AJ1182" i="2"/>
  <c r="AK1182" i="2" s="1"/>
  <c r="AL1182" i="2" s="1"/>
  <c r="AJ1267" i="2"/>
  <c r="AK1267" i="2" s="1"/>
  <c r="AL1267" i="2" s="1"/>
  <c r="AJ1366" i="2"/>
  <c r="AK1366" i="2" s="1"/>
  <c r="AL1366" i="2" s="1"/>
  <c r="AJ1384" i="2"/>
  <c r="AK1384" i="2" s="1"/>
  <c r="AL1384" i="2" s="1"/>
  <c r="AJ1499" i="2"/>
  <c r="AK1499" i="2" s="1"/>
  <c r="AL1499" i="2" s="1"/>
  <c r="AJ1503" i="2"/>
  <c r="AK1503" i="2" s="1"/>
  <c r="AL1503" i="2" s="1"/>
  <c r="AJ1508" i="2"/>
  <c r="AK1508" i="2" s="1"/>
  <c r="AL1508" i="2" s="1"/>
  <c r="AJ1532" i="2"/>
  <c r="AK1532" i="2" s="1"/>
  <c r="AL1532" i="2" s="1"/>
  <c r="AJ1544" i="2"/>
  <c r="AK1544" i="2" s="1"/>
  <c r="AL1544" i="2" s="1"/>
  <c r="AJ1557" i="2"/>
  <c r="AK1557" i="2" s="1"/>
  <c r="AL1557" i="2" s="1"/>
  <c r="AJ1565" i="2"/>
  <c r="AK1565" i="2" s="1"/>
  <c r="AL1565" i="2" s="1"/>
  <c r="AJ1582" i="2"/>
  <c r="AK1582" i="2" s="1"/>
  <c r="AL1582" i="2" s="1"/>
  <c r="AJ1585" i="2"/>
  <c r="AK1585" i="2" s="1"/>
  <c r="AL1585" i="2" s="1"/>
  <c r="AJ1589" i="2"/>
  <c r="AK1589" i="2" s="1"/>
  <c r="AL1589" i="2" s="1"/>
  <c r="AJ1593" i="2"/>
  <c r="AK1593" i="2" s="1"/>
  <c r="AL1593" i="2" s="1"/>
  <c r="AJ1596" i="2"/>
  <c r="AK1596" i="2" s="1"/>
  <c r="AL1596" i="2" s="1"/>
  <c r="AJ1600" i="2"/>
  <c r="AK1600" i="2" s="1"/>
  <c r="AL1600" i="2" s="1"/>
  <c r="AJ1604" i="2"/>
  <c r="AK1604" i="2" s="1"/>
  <c r="AL1604" i="2" s="1"/>
  <c r="AJ1608" i="2"/>
  <c r="AK1608" i="2" s="1"/>
  <c r="AL1608" i="2" s="1"/>
  <c r="AJ1615" i="2"/>
  <c r="AK1615" i="2" s="1"/>
  <c r="AL1615" i="2" s="1"/>
  <c r="AJ1634" i="2"/>
  <c r="AK1634" i="2" s="1"/>
  <c r="AL1634" i="2" s="1"/>
  <c r="AJ1646" i="2"/>
  <c r="AK1646" i="2" s="1"/>
  <c r="AL1646" i="2" s="1"/>
  <c r="AJ1648" i="2"/>
  <c r="AK1648" i="2" s="1"/>
  <c r="AL1648" i="2" s="1"/>
  <c r="AJ1652" i="2"/>
  <c r="AK1652" i="2" s="1"/>
  <c r="AL1652" i="2" s="1"/>
  <c r="AJ1656" i="2"/>
  <c r="AK1656" i="2" s="1"/>
  <c r="AL1656" i="2" s="1"/>
  <c r="AJ1659" i="2"/>
  <c r="AK1659" i="2" s="1"/>
  <c r="AL1659" i="2" s="1"/>
  <c r="AJ1663" i="2"/>
  <c r="AK1663" i="2" s="1"/>
  <c r="AL1663" i="2" s="1"/>
  <c r="AJ1667" i="2"/>
  <c r="AK1667" i="2" s="1"/>
  <c r="AL1667" i="2" s="1"/>
  <c r="AJ1671" i="2"/>
  <c r="AK1671" i="2" s="1"/>
  <c r="AL1671" i="2" s="1"/>
  <c r="AJ1675" i="2"/>
  <c r="AK1675" i="2" s="1"/>
  <c r="AL1675" i="2" s="1"/>
  <c r="AJ1682" i="2"/>
  <c r="AK1682" i="2" s="1"/>
  <c r="AL1682" i="2" s="1"/>
  <c r="AJ1690" i="2"/>
  <c r="AK1690" i="2" s="1"/>
  <c r="AL1690" i="2" s="1"/>
  <c r="AJ1698" i="2"/>
  <c r="AK1698" i="2" s="1"/>
  <c r="AL1698" i="2" s="1"/>
  <c r="AJ1706" i="2"/>
  <c r="AK1706" i="2" s="1"/>
  <c r="AL1706" i="2" s="1"/>
  <c r="AJ1714" i="2"/>
  <c r="AK1714" i="2" s="1"/>
  <c r="AL1714" i="2" s="1"/>
  <c r="AJ1722" i="2"/>
  <c r="AK1722" i="2" s="1"/>
  <c r="AL1722" i="2" s="1"/>
  <c r="AJ1730" i="2"/>
  <c r="AK1730" i="2" s="1"/>
  <c r="AL1730" i="2" s="1"/>
  <c r="AJ1738" i="2"/>
  <c r="AK1738" i="2" s="1"/>
  <c r="AL1738" i="2" s="1"/>
  <c r="AJ1746" i="2"/>
  <c r="AK1746" i="2" s="1"/>
  <c r="AL1746" i="2" s="1"/>
  <c r="AJ753" i="2"/>
  <c r="AK753" i="2" s="1"/>
  <c r="AL753" i="2" s="1"/>
  <c r="AJ1030" i="2"/>
  <c r="AK1030" i="2" s="1"/>
  <c r="AL1030" i="2" s="1"/>
  <c r="AJ1052" i="2"/>
  <c r="AK1052" i="2" s="1"/>
  <c r="AL1052" i="2" s="1"/>
  <c r="AJ1095" i="2"/>
  <c r="AK1095" i="2" s="1"/>
  <c r="AL1095" i="2" s="1"/>
  <c r="AJ1134" i="2"/>
  <c r="AK1134" i="2" s="1"/>
  <c r="AL1134" i="2" s="1"/>
  <c r="AJ1150" i="2"/>
  <c r="AK1150" i="2" s="1"/>
  <c r="AL1150" i="2" s="1"/>
  <c r="AJ1188" i="2"/>
  <c r="AK1188" i="2" s="1"/>
  <c r="AL1188" i="2" s="1"/>
  <c r="AJ1203" i="2"/>
  <c r="AK1203" i="2" s="1"/>
  <c r="AL1203" i="2" s="1"/>
  <c r="AJ1257" i="2"/>
  <c r="AK1257" i="2" s="1"/>
  <c r="AL1257" i="2" s="1"/>
  <c r="AJ1263" i="2"/>
  <c r="AK1263" i="2" s="1"/>
  <c r="AL1263" i="2" s="1"/>
  <c r="AJ1312" i="2"/>
  <c r="AK1312" i="2" s="1"/>
  <c r="AL1312" i="2" s="1"/>
  <c r="AJ1345" i="2"/>
  <c r="AK1345" i="2" s="1"/>
  <c r="AL1345" i="2" s="1"/>
  <c r="AJ1367" i="2"/>
  <c r="AK1367" i="2" s="1"/>
  <c r="AL1367" i="2" s="1"/>
  <c r="AJ1423" i="2"/>
  <c r="AK1423" i="2" s="1"/>
  <c r="AL1423" i="2" s="1"/>
  <c r="AJ1464" i="2"/>
  <c r="AK1464" i="2" s="1"/>
  <c r="AL1464" i="2" s="1"/>
  <c r="AJ1500" i="2"/>
  <c r="AK1500" i="2" s="1"/>
  <c r="AL1500" i="2" s="1"/>
  <c r="AJ1529" i="2"/>
  <c r="AK1529" i="2" s="1"/>
  <c r="AL1529" i="2" s="1"/>
  <c r="AJ1541" i="2"/>
  <c r="AK1541" i="2" s="1"/>
  <c r="AL1541" i="2" s="1"/>
  <c r="AJ1586" i="2"/>
  <c r="AK1586" i="2" s="1"/>
  <c r="AL1586" i="2" s="1"/>
  <c r="AJ1590" i="2"/>
  <c r="AK1590" i="2" s="1"/>
  <c r="AL1590" i="2" s="1"/>
  <c r="AJ1598" i="2"/>
  <c r="AK1598" i="2" s="1"/>
  <c r="AL1598" i="2" s="1"/>
  <c r="AJ1601" i="2"/>
  <c r="AK1601" i="2" s="1"/>
  <c r="AL1601" i="2" s="1"/>
  <c r="AJ1609" i="2"/>
  <c r="AK1609" i="2" s="1"/>
  <c r="AL1609" i="2" s="1"/>
  <c r="AJ1616" i="2"/>
  <c r="AK1616" i="2" s="1"/>
  <c r="AL1616" i="2" s="1"/>
  <c r="AJ1620" i="2"/>
  <c r="AK1620" i="2" s="1"/>
  <c r="AL1620" i="2" s="1"/>
  <c r="AJ1624" i="2"/>
  <c r="AK1624" i="2" s="1"/>
  <c r="AL1624" i="2" s="1"/>
  <c r="AJ1627" i="2"/>
  <c r="AK1627" i="2" s="1"/>
  <c r="AL1627" i="2" s="1"/>
  <c r="AJ1631" i="2"/>
  <c r="AK1631" i="2" s="1"/>
  <c r="AL1631" i="2" s="1"/>
  <c r="AJ1649" i="2"/>
  <c r="AK1649" i="2" s="1"/>
  <c r="AL1649" i="2" s="1"/>
  <c r="AJ1653" i="2"/>
  <c r="AK1653" i="2" s="1"/>
  <c r="AL1653" i="2" s="1"/>
  <c r="AJ1661" i="2"/>
  <c r="AK1661" i="2" s="1"/>
  <c r="AL1661" i="2" s="1"/>
  <c r="AJ1664" i="2"/>
  <c r="AK1664" i="2" s="1"/>
  <c r="AL1664" i="2" s="1"/>
  <c r="AJ1672" i="2"/>
  <c r="AK1672" i="2" s="1"/>
  <c r="AL1672" i="2" s="1"/>
  <c r="AJ1676" i="2"/>
  <c r="AK1676" i="2" s="1"/>
  <c r="AL1676" i="2" s="1"/>
  <c r="AJ1684" i="2"/>
  <c r="AK1684" i="2" s="1"/>
  <c r="AL1684" i="2" s="1"/>
  <c r="AJ1692" i="2"/>
  <c r="AK1692" i="2" s="1"/>
  <c r="AL1692" i="2" s="1"/>
  <c r="AJ1700" i="2"/>
  <c r="AK1700" i="2" s="1"/>
  <c r="AL1700" i="2" s="1"/>
  <c r="AJ1708" i="2"/>
  <c r="AK1708" i="2" s="1"/>
  <c r="AL1708" i="2" s="1"/>
  <c r="AJ1716" i="2"/>
  <c r="AK1716" i="2" s="1"/>
  <c r="AL1716" i="2" s="1"/>
  <c r="AJ1724" i="2"/>
  <c r="AK1724" i="2" s="1"/>
  <c r="AL1724" i="2" s="1"/>
  <c r="AJ1732" i="2"/>
  <c r="AK1732" i="2" s="1"/>
  <c r="AL1732" i="2" s="1"/>
  <c r="AJ1740" i="2"/>
  <c r="AK1740" i="2" s="1"/>
  <c r="AL1740" i="2" s="1"/>
  <c r="AJ1748" i="2"/>
  <c r="AK1748" i="2" s="1"/>
  <c r="AL1748" i="2" s="1"/>
  <c r="AJ1759" i="2"/>
  <c r="AK1759" i="2" s="1"/>
  <c r="AL1759" i="2" s="1"/>
  <c r="AJ1766" i="2"/>
  <c r="AK1766" i="2" s="1"/>
  <c r="AL1766" i="2" s="1"/>
  <c r="AJ1804" i="2"/>
  <c r="AK1804" i="2" s="1"/>
  <c r="AL1804" i="2" s="1"/>
  <c r="AJ1844" i="2"/>
  <c r="AK1844" i="2" s="1"/>
  <c r="AL1844" i="2" s="1"/>
  <c r="AJ1848" i="2"/>
  <c r="AK1848" i="2" s="1"/>
  <c r="AL1848" i="2" s="1"/>
  <c r="AJ1865" i="2"/>
  <c r="AK1865" i="2" s="1"/>
  <c r="AL1865" i="2" s="1"/>
  <c r="AJ1877" i="2"/>
  <c r="AK1877" i="2" s="1"/>
  <c r="AL1877" i="2" s="1"/>
  <c r="AJ1880" i="2"/>
  <c r="AK1880" i="2" s="1"/>
  <c r="AL1880" i="2" s="1"/>
  <c r="AJ1886" i="2"/>
  <c r="AK1886" i="2" s="1"/>
  <c r="AL1886" i="2" s="1"/>
  <c r="AJ1898" i="2"/>
  <c r="AK1898" i="2" s="1"/>
  <c r="AL1898" i="2" s="1"/>
  <c r="AJ1911" i="2"/>
  <c r="AK1911" i="2" s="1"/>
  <c r="AL1911" i="2" s="1"/>
  <c r="AJ1916" i="2"/>
  <c r="AK1916" i="2" s="1"/>
  <c r="AL1916" i="2" s="1"/>
  <c r="AJ1921" i="2"/>
  <c r="AK1921" i="2" s="1"/>
  <c r="AL1921" i="2" s="1"/>
  <c r="AJ1926" i="2"/>
  <c r="AK1926" i="2" s="1"/>
  <c r="AL1926" i="2" s="1"/>
  <c r="AJ1951" i="2"/>
  <c r="AK1951" i="2" s="1"/>
  <c r="AL1951" i="2" s="1"/>
  <c r="AJ1962" i="2"/>
  <c r="AK1962" i="2" s="1"/>
  <c r="AL1962" i="2" s="1"/>
  <c r="AJ1164" i="2"/>
  <c r="AK1164" i="2" s="1"/>
  <c r="AL1164" i="2" s="1"/>
  <c r="AJ1520" i="2"/>
  <c r="AK1520" i="2" s="1"/>
  <c r="AL1520" i="2" s="1"/>
  <c r="AJ1527" i="2"/>
  <c r="AK1527" i="2" s="1"/>
  <c r="AL1527" i="2" s="1"/>
  <c r="AJ1564" i="2"/>
  <c r="AK1564" i="2" s="1"/>
  <c r="AL1564" i="2" s="1"/>
  <c r="AJ1691" i="2"/>
  <c r="AK1691" i="2" s="1"/>
  <c r="AL1691" i="2" s="1"/>
  <c r="AJ1723" i="2"/>
  <c r="AK1723" i="2" s="1"/>
  <c r="AL1723" i="2" s="1"/>
  <c r="AJ1754" i="2"/>
  <c r="AK1754" i="2" s="1"/>
  <c r="AL1754" i="2" s="1"/>
  <c r="AJ1756" i="2"/>
  <c r="AK1756" i="2" s="1"/>
  <c r="AL1756" i="2" s="1"/>
  <c r="AJ1828" i="2"/>
  <c r="AK1828" i="2" s="1"/>
  <c r="AL1828" i="2" s="1"/>
  <c r="AJ1843" i="2"/>
  <c r="AK1843" i="2" s="1"/>
  <c r="AL1843" i="2" s="1"/>
  <c r="AJ1847" i="2"/>
  <c r="AK1847" i="2" s="1"/>
  <c r="AL1847" i="2" s="1"/>
  <c r="AJ1892" i="2"/>
  <c r="AK1892" i="2" s="1"/>
  <c r="AL1892" i="2" s="1"/>
  <c r="AJ1913" i="2"/>
  <c r="AK1913" i="2" s="1"/>
  <c r="AL1913" i="2" s="1"/>
  <c r="AJ1936" i="2"/>
  <c r="AK1936" i="2" s="1"/>
  <c r="AL1936" i="2" s="1"/>
  <c r="AJ1953" i="2"/>
  <c r="AK1953" i="2" s="1"/>
  <c r="AL1953" i="2" s="1"/>
  <c r="AJ1959" i="2"/>
  <c r="AK1959" i="2" s="1"/>
  <c r="AL1959" i="2" s="1"/>
  <c r="AJ1963" i="2"/>
  <c r="AK1963" i="2" s="1"/>
  <c r="AL1963" i="2" s="1"/>
  <c r="AJ1965" i="2"/>
  <c r="AK1965" i="2" s="1"/>
  <c r="AL1965" i="2" s="1"/>
  <c r="AJ1984" i="2"/>
  <c r="AK1984" i="2" s="1"/>
  <c r="AL1984" i="2" s="1"/>
  <c r="AJ1990" i="2"/>
  <c r="AK1990" i="2" s="1"/>
  <c r="AL1990" i="2" s="1"/>
  <c r="AJ2000" i="2"/>
  <c r="AK2000" i="2" s="1"/>
  <c r="AL2000" i="2" s="1"/>
  <c r="AJ2006" i="2"/>
  <c r="AK2006" i="2" s="1"/>
  <c r="AL2006" i="2" s="1"/>
  <c r="AJ2016" i="2"/>
  <c r="AK2016" i="2" s="1"/>
  <c r="AL2016" i="2" s="1"/>
  <c r="AJ2022" i="2"/>
  <c r="AK2022" i="2" s="1"/>
  <c r="AL2022" i="2" s="1"/>
  <c r="AJ2032" i="2"/>
  <c r="AK2032" i="2" s="1"/>
  <c r="AL2032" i="2" s="1"/>
  <c r="AJ2038" i="2"/>
  <c r="AK2038" i="2" s="1"/>
  <c r="AL2038" i="2" s="1"/>
  <c r="AJ2048" i="2"/>
  <c r="AK2048" i="2" s="1"/>
  <c r="AL2048" i="2" s="1"/>
  <c r="AJ2054" i="2"/>
  <c r="AK2054" i="2" s="1"/>
  <c r="AL2054" i="2" s="1"/>
  <c r="AJ2064" i="2"/>
  <c r="AK2064" i="2" s="1"/>
  <c r="AL2064" i="2" s="1"/>
  <c r="AJ2070" i="2"/>
  <c r="AK2070" i="2" s="1"/>
  <c r="AL2070" i="2" s="1"/>
  <c r="AJ2080" i="2"/>
  <c r="AK2080" i="2" s="1"/>
  <c r="AL2080" i="2" s="1"/>
  <c r="AJ2086" i="2"/>
  <c r="AK2086" i="2" s="1"/>
  <c r="AL2086" i="2" s="1"/>
  <c r="AJ2089" i="2"/>
  <c r="AK2089" i="2" s="1"/>
  <c r="AL2089" i="2" s="1"/>
  <c r="AJ2093" i="2"/>
  <c r="AK2093" i="2" s="1"/>
  <c r="AL2093" i="2" s="1"/>
  <c r="AJ2096" i="2"/>
  <c r="AK2096" i="2" s="1"/>
  <c r="AL2096" i="2" s="1"/>
  <c r="AJ2099" i="2"/>
  <c r="AK2099" i="2" s="1"/>
  <c r="AL2099" i="2" s="1"/>
  <c r="AJ2127" i="2"/>
  <c r="AK2127" i="2" s="1"/>
  <c r="AL2127" i="2" s="1"/>
  <c r="AJ2133" i="2"/>
  <c r="AK2133" i="2" s="1"/>
  <c r="AL2133" i="2" s="1"/>
  <c r="AJ2136" i="2"/>
  <c r="AK2136" i="2" s="1"/>
  <c r="AL2136" i="2" s="1"/>
  <c r="AJ2148" i="2"/>
  <c r="AK2148" i="2" s="1"/>
  <c r="AL2148" i="2" s="1"/>
  <c r="AJ2154" i="2"/>
  <c r="AK2154" i="2" s="1"/>
  <c r="AL2154" i="2" s="1"/>
  <c r="AJ2166" i="2"/>
  <c r="AK2166" i="2" s="1"/>
  <c r="AL2166" i="2" s="1"/>
  <c r="AJ2169" i="2"/>
  <c r="AK2169" i="2" s="1"/>
  <c r="AL2169" i="2" s="1"/>
  <c r="AJ2172" i="2"/>
  <c r="AK2172" i="2" s="1"/>
  <c r="AL2172" i="2" s="1"/>
  <c r="AJ2179" i="2"/>
  <c r="AK2179" i="2" s="1"/>
  <c r="AL2179" i="2" s="1"/>
  <c r="AJ2194" i="2"/>
  <c r="AK2194" i="2" s="1"/>
  <c r="AL2194" i="2" s="1"/>
  <c r="AJ2197" i="2"/>
  <c r="AK2197" i="2" s="1"/>
  <c r="AL2197" i="2" s="1"/>
  <c r="AJ2202" i="2"/>
  <c r="AK2202" i="2" s="1"/>
  <c r="AL2202" i="2" s="1"/>
  <c r="AJ2216" i="2"/>
  <c r="AK2216" i="2" s="1"/>
  <c r="AL2216" i="2" s="1"/>
  <c r="AJ2236" i="2"/>
  <c r="AK2236" i="2" s="1"/>
  <c r="AL2236" i="2" s="1"/>
  <c r="AJ2241" i="2"/>
  <c r="AK2241" i="2" s="1"/>
  <c r="AL2241" i="2" s="1"/>
  <c r="AJ2255" i="2"/>
  <c r="AK2255" i="2" s="1"/>
  <c r="AL2255" i="2" s="1"/>
  <c r="AJ2263" i="2"/>
  <c r="AK2263" i="2" s="1"/>
  <c r="AL2263" i="2" s="1"/>
  <c r="AJ2271" i="2"/>
  <c r="AK2271" i="2" s="1"/>
  <c r="AL2271" i="2" s="1"/>
  <c r="AJ2279" i="2"/>
  <c r="AK2279" i="2" s="1"/>
  <c r="AL2279" i="2" s="1"/>
  <c r="AJ2305" i="2"/>
  <c r="AK2305" i="2" s="1"/>
  <c r="AL2305" i="2" s="1"/>
  <c r="AJ2312" i="2"/>
  <c r="AK2312" i="2" s="1"/>
  <c r="AL2312" i="2" s="1"/>
  <c r="AJ2315" i="2"/>
  <c r="AK2315" i="2" s="1"/>
  <c r="AL2315" i="2" s="1"/>
  <c r="AJ2325" i="2"/>
  <c r="AK2325" i="2" s="1"/>
  <c r="AL2325" i="2" s="1"/>
  <c r="AJ2335" i="2"/>
  <c r="AK2335" i="2" s="1"/>
  <c r="AL2335" i="2" s="1"/>
  <c r="AJ2338" i="2"/>
  <c r="AK2338" i="2" s="1"/>
  <c r="AL2338" i="2" s="1"/>
  <c r="AJ2342" i="2"/>
  <c r="AK2342" i="2" s="1"/>
  <c r="AL2342" i="2" s="1"/>
  <c r="AJ2348" i="2"/>
  <c r="AK2348" i="2" s="1"/>
  <c r="AL2348" i="2" s="1"/>
  <c r="AJ2365" i="2"/>
  <c r="AK2365" i="2" s="1"/>
  <c r="AL2365" i="2" s="1"/>
  <c r="AJ2382" i="2"/>
  <c r="AK2382" i="2" s="1"/>
  <c r="AL2382" i="2" s="1"/>
  <c r="AJ2385" i="2"/>
  <c r="AK2385" i="2" s="1"/>
  <c r="AL2385" i="2" s="1"/>
  <c r="AJ2391" i="2"/>
  <c r="AK2391" i="2" s="1"/>
  <c r="AL2391" i="2" s="1"/>
  <c r="AJ2395" i="2"/>
  <c r="AK2395" i="2" s="1"/>
  <c r="AL2395" i="2" s="1"/>
  <c r="AJ2405" i="2"/>
  <c r="AK2405" i="2" s="1"/>
  <c r="AL2405" i="2" s="1"/>
  <c r="AJ1247" i="2"/>
  <c r="AK1247" i="2" s="1"/>
  <c r="AL1247" i="2" s="1"/>
  <c r="AJ1335" i="2"/>
  <c r="AK1335" i="2" s="1"/>
  <c r="AL1335" i="2" s="1"/>
  <c r="AJ1605" i="2"/>
  <c r="AK1605" i="2" s="1"/>
  <c r="AL1605" i="2" s="1"/>
  <c r="AJ1643" i="2"/>
  <c r="AK1643" i="2" s="1"/>
  <c r="AL1643" i="2" s="1"/>
  <c r="AJ1677" i="2"/>
  <c r="AK1677" i="2" s="1"/>
  <c r="AL1677" i="2" s="1"/>
  <c r="AJ1709" i="2"/>
  <c r="AK1709" i="2" s="1"/>
  <c r="AL1709" i="2" s="1"/>
  <c r="AJ1741" i="2"/>
  <c r="AK1741" i="2" s="1"/>
  <c r="AL1741" i="2" s="1"/>
  <c r="AJ1792" i="2"/>
  <c r="AK1792" i="2" s="1"/>
  <c r="AL1792" i="2" s="1"/>
  <c r="AJ1839" i="2"/>
  <c r="AK1839" i="2" s="1"/>
  <c r="AL1839" i="2" s="1"/>
  <c r="AJ1858" i="2"/>
  <c r="AK1858" i="2" s="1"/>
  <c r="AL1858" i="2" s="1"/>
  <c r="AJ1860" i="2"/>
  <c r="AK1860" i="2" s="1"/>
  <c r="AL1860" i="2" s="1"/>
  <c r="AJ1882" i="2"/>
  <c r="AK1882" i="2" s="1"/>
  <c r="AL1882" i="2" s="1"/>
  <c r="AJ1894" i="2"/>
  <c r="AK1894" i="2" s="1"/>
  <c r="AL1894" i="2" s="1"/>
  <c r="AJ1919" i="2"/>
  <c r="AK1919" i="2" s="1"/>
  <c r="AL1919" i="2" s="1"/>
  <c r="AJ1923" i="2"/>
  <c r="AK1923" i="2" s="1"/>
  <c r="AL1923" i="2" s="1"/>
  <c r="AJ1938" i="2"/>
  <c r="AK1938" i="2" s="1"/>
  <c r="AL1938" i="2" s="1"/>
  <c r="AJ1975" i="2"/>
  <c r="AK1975" i="2" s="1"/>
  <c r="AL1975" i="2" s="1"/>
  <c r="AJ1981" i="2"/>
  <c r="AK1981" i="2" s="1"/>
  <c r="AL1981" i="2" s="1"/>
  <c r="AJ1997" i="2"/>
  <c r="AK1997" i="2" s="1"/>
  <c r="AL1997" i="2" s="1"/>
  <c r="AJ2007" i="2"/>
  <c r="AK2007" i="2" s="1"/>
  <c r="AL2007" i="2" s="1"/>
  <c r="AJ2013" i="2"/>
  <c r="AK2013" i="2" s="1"/>
  <c r="AL2013" i="2" s="1"/>
  <c r="AJ2023" i="2"/>
  <c r="AK2023" i="2" s="1"/>
  <c r="AL2023" i="2" s="1"/>
  <c r="AJ2029" i="2"/>
  <c r="AK2029" i="2" s="1"/>
  <c r="AL2029" i="2" s="1"/>
  <c r="AJ2039" i="2"/>
  <c r="AK2039" i="2" s="1"/>
  <c r="AL2039" i="2" s="1"/>
  <c r="AJ2045" i="2"/>
  <c r="AK2045" i="2" s="1"/>
  <c r="AL2045" i="2" s="1"/>
  <c r="AJ2055" i="2"/>
  <c r="AK2055" i="2" s="1"/>
  <c r="AL2055" i="2" s="1"/>
  <c r="AJ2061" i="2"/>
  <c r="AK2061" i="2" s="1"/>
  <c r="AL2061" i="2" s="1"/>
  <c r="AJ2071" i="2"/>
  <c r="AK2071" i="2" s="1"/>
  <c r="AL2071" i="2" s="1"/>
  <c r="AJ2077" i="2"/>
  <c r="AK2077" i="2" s="1"/>
  <c r="AL2077" i="2" s="1"/>
  <c r="AJ2087" i="2"/>
  <c r="AK2087" i="2" s="1"/>
  <c r="AL2087" i="2" s="1"/>
  <c r="AJ2090" i="2"/>
  <c r="AK2090" i="2" s="1"/>
  <c r="AL2090" i="2" s="1"/>
  <c r="AJ2102" i="2"/>
  <c r="AK2102" i="2" s="1"/>
  <c r="AL2102" i="2" s="1"/>
  <c r="AJ2105" i="2"/>
  <c r="AK2105" i="2" s="1"/>
  <c r="AL2105" i="2" s="1"/>
  <c r="AJ2108" i="2"/>
  <c r="AK2108" i="2" s="1"/>
  <c r="AL2108" i="2" s="1"/>
  <c r="AJ2115" i="2"/>
  <c r="AK2115" i="2" s="1"/>
  <c r="AL2115" i="2" s="1"/>
  <c r="AJ2130" i="2"/>
  <c r="AK2130" i="2" s="1"/>
  <c r="AL2130" i="2" s="1"/>
  <c r="AJ2142" i="2"/>
  <c r="AK2142" i="2" s="1"/>
  <c r="AL2142" i="2" s="1"/>
  <c r="AJ2145" i="2"/>
  <c r="AK2145" i="2" s="1"/>
  <c r="AL2145" i="2" s="1"/>
  <c r="AJ2149" i="2"/>
  <c r="AK2149" i="2" s="1"/>
  <c r="AL2149" i="2" s="1"/>
  <c r="AJ2167" i="2"/>
  <c r="AK2167" i="2" s="1"/>
  <c r="AL2167" i="2" s="1"/>
  <c r="AJ2170" i="2"/>
  <c r="AK2170" i="2" s="1"/>
  <c r="AL2170" i="2" s="1"/>
  <c r="AJ2173" i="2"/>
  <c r="AK2173" i="2" s="1"/>
  <c r="AL2173" i="2" s="1"/>
  <c r="AJ2176" i="2"/>
  <c r="AK2176" i="2" s="1"/>
  <c r="AL2176" i="2" s="1"/>
  <c r="AJ2182" i="2"/>
  <c r="AK2182" i="2" s="1"/>
  <c r="AL2182" i="2" s="1"/>
  <c r="AJ2188" i="2"/>
  <c r="AK2188" i="2" s="1"/>
  <c r="AL2188" i="2" s="1"/>
  <c r="AJ2200" i="2"/>
  <c r="AK2200" i="2" s="1"/>
  <c r="AL2200" i="2" s="1"/>
  <c r="AJ2205" i="2"/>
  <c r="AK2205" i="2" s="1"/>
  <c r="AL2205" i="2" s="1"/>
  <c r="AJ2208" i="2"/>
  <c r="AK2208" i="2" s="1"/>
  <c r="AL2208" i="2" s="1"/>
  <c r="AJ2213" i="2"/>
  <c r="AK2213" i="2" s="1"/>
  <c r="AL2213" i="2" s="1"/>
  <c r="AJ2219" i="2"/>
  <c r="AK2219" i="2" s="1"/>
  <c r="AL2219" i="2" s="1"/>
  <c r="AJ2222" i="2"/>
  <c r="AK2222" i="2" s="1"/>
  <c r="AL2222" i="2" s="1"/>
  <c r="AJ2230" i="2"/>
  <c r="AK2230" i="2" s="1"/>
  <c r="AL2230" i="2" s="1"/>
  <c r="AJ2233" i="2"/>
  <c r="AK2233" i="2" s="1"/>
  <c r="AL2233" i="2" s="1"/>
  <c r="AJ2239" i="2"/>
  <c r="AK2239" i="2" s="1"/>
  <c r="AL2239" i="2" s="1"/>
  <c r="AJ2247" i="2"/>
  <c r="AK2247" i="2" s="1"/>
  <c r="AL2247" i="2" s="1"/>
  <c r="AJ2296" i="2"/>
  <c r="AK2296" i="2" s="1"/>
  <c r="AL2296" i="2" s="1"/>
  <c r="AJ2299" i="2"/>
  <c r="AK2299" i="2" s="1"/>
  <c r="AL2299" i="2" s="1"/>
  <c r="AJ2309" i="2"/>
  <c r="AK2309" i="2" s="1"/>
  <c r="AL2309" i="2" s="1"/>
  <c r="AJ2322" i="2"/>
  <c r="AK2322" i="2" s="1"/>
  <c r="AL2322" i="2" s="1"/>
  <c r="AJ2329" i="2"/>
  <c r="AK2329" i="2" s="1"/>
  <c r="AL2329" i="2" s="1"/>
  <c r="AJ2332" i="2"/>
  <c r="AK2332" i="2" s="1"/>
  <c r="AL2332" i="2" s="1"/>
  <c r="AJ2339" i="2"/>
  <c r="AK2339" i="2" s="1"/>
  <c r="AL2339" i="2" s="1"/>
  <c r="AJ2352" i="2"/>
  <c r="AK2352" i="2" s="1"/>
  <c r="AL2352" i="2" s="1"/>
  <c r="AJ2362" i="2"/>
  <c r="AK2362" i="2" s="1"/>
  <c r="AL2362" i="2" s="1"/>
  <c r="AJ2366" i="2"/>
  <c r="AK2366" i="2" s="1"/>
  <c r="AL2366" i="2" s="1"/>
  <c r="AJ2372" i="2"/>
  <c r="AK2372" i="2" s="1"/>
  <c r="AL2372" i="2" s="1"/>
  <c r="AJ2375" i="2"/>
  <c r="AK2375" i="2" s="1"/>
  <c r="AL2375" i="2" s="1"/>
  <c r="AJ2392" i="2"/>
  <c r="AK2392" i="2" s="1"/>
  <c r="AL2392" i="2" s="1"/>
  <c r="AJ961" i="2"/>
  <c r="AK961" i="2" s="1"/>
  <c r="AL961" i="2" s="1"/>
  <c r="AJ1251" i="2"/>
  <c r="AK1251" i="2" s="1"/>
  <c r="AL1251" i="2" s="1"/>
  <c r="AJ1273" i="2"/>
  <c r="AK1273" i="2" s="1"/>
  <c r="AL1273" i="2" s="1"/>
  <c r="AJ1515" i="2"/>
  <c r="AK1515" i="2" s="1"/>
  <c r="AL1515" i="2" s="1"/>
  <c r="AJ1556" i="2"/>
  <c r="AK1556" i="2" s="1"/>
  <c r="AL1556" i="2" s="1"/>
  <c r="AJ1612" i="2"/>
  <c r="AK1612" i="2" s="1"/>
  <c r="AL1612" i="2" s="1"/>
  <c r="AJ1699" i="2"/>
  <c r="AK1699" i="2" s="1"/>
  <c r="AL1699" i="2" s="1"/>
  <c r="AJ1731" i="2"/>
  <c r="AK1731" i="2" s="1"/>
  <c r="AL1731" i="2" s="1"/>
  <c r="AJ1769" i="2"/>
  <c r="AK1769" i="2" s="1"/>
  <c r="AL1769" i="2" s="1"/>
  <c r="AJ1773" i="2"/>
  <c r="AK1773" i="2" s="1"/>
  <c r="AL1773" i="2" s="1"/>
  <c r="AJ1784" i="2"/>
  <c r="AK1784" i="2" s="1"/>
  <c r="AL1784" i="2" s="1"/>
  <c r="AJ1788" i="2"/>
  <c r="AK1788" i="2" s="1"/>
  <c r="AL1788" i="2" s="1"/>
  <c r="AJ1824" i="2"/>
  <c r="AK1824" i="2" s="1"/>
  <c r="AL1824" i="2" s="1"/>
  <c r="AJ1856" i="2"/>
  <c r="AK1856" i="2" s="1"/>
  <c r="AL1856" i="2" s="1"/>
  <c r="AJ1862" i="2"/>
  <c r="AK1862" i="2" s="1"/>
  <c r="AL1862" i="2" s="1"/>
  <c r="AJ1868" i="2"/>
  <c r="AK1868" i="2" s="1"/>
  <c r="AL1868" i="2" s="1"/>
  <c r="AJ1874" i="2"/>
  <c r="AK1874" i="2" s="1"/>
  <c r="AL1874" i="2" s="1"/>
  <c r="AJ1888" i="2"/>
  <c r="AK1888" i="2" s="1"/>
  <c r="AL1888" i="2" s="1"/>
  <c r="AJ1900" i="2"/>
  <c r="AK1900" i="2" s="1"/>
  <c r="AL1900" i="2" s="1"/>
  <c r="AJ1944" i="2"/>
  <c r="AK1944" i="2" s="1"/>
  <c r="AL1944" i="2" s="1"/>
  <c r="AJ1978" i="2"/>
  <c r="AK1978" i="2" s="1"/>
  <c r="AL1978" i="2" s="1"/>
  <c r="AJ2010" i="2"/>
  <c r="AK2010" i="2" s="1"/>
  <c r="AL2010" i="2" s="1"/>
  <c r="AJ2026" i="2"/>
  <c r="AK2026" i="2" s="1"/>
  <c r="AL2026" i="2" s="1"/>
  <c r="AJ2042" i="2"/>
  <c r="AK2042" i="2" s="1"/>
  <c r="AL2042" i="2" s="1"/>
  <c r="AJ2058" i="2"/>
  <c r="AK2058" i="2" s="1"/>
  <c r="AL2058" i="2" s="1"/>
  <c r="AJ2074" i="2"/>
  <c r="AK2074" i="2" s="1"/>
  <c r="AL2074" i="2" s="1"/>
  <c r="AJ2103" i="2"/>
  <c r="AK2103" i="2" s="1"/>
  <c r="AL2103" i="2" s="1"/>
  <c r="AJ2106" i="2"/>
  <c r="AK2106" i="2" s="1"/>
  <c r="AL2106" i="2" s="1"/>
  <c r="AJ2109" i="2"/>
  <c r="AK2109" i="2" s="1"/>
  <c r="AL2109" i="2" s="1"/>
  <c r="AJ2112" i="2"/>
  <c r="AK2112" i="2" s="1"/>
  <c r="AL2112" i="2" s="1"/>
  <c r="AJ2118" i="2"/>
  <c r="AK2118" i="2" s="1"/>
  <c r="AL2118" i="2" s="1"/>
  <c r="AJ2124" i="2"/>
  <c r="AK2124" i="2" s="1"/>
  <c r="AL2124" i="2" s="1"/>
  <c r="AJ2143" i="2"/>
  <c r="AK2143" i="2" s="1"/>
  <c r="AL2143" i="2" s="1"/>
  <c r="AJ2146" i="2"/>
  <c r="AK2146" i="2" s="1"/>
  <c r="AL2146" i="2" s="1"/>
  <c r="AJ2152" i="2"/>
  <c r="AK2152" i="2" s="1"/>
  <c r="AL2152" i="2" s="1"/>
  <c r="AJ2155" i="2"/>
  <c r="AK2155" i="2" s="1"/>
  <c r="AL2155" i="2" s="1"/>
  <c r="AJ2185" i="2"/>
  <c r="AK2185" i="2" s="1"/>
  <c r="AL2185" i="2" s="1"/>
  <c r="AJ2189" i="2"/>
  <c r="AK2189" i="2" s="1"/>
  <c r="AL2189" i="2" s="1"/>
  <c r="AJ2192" i="2"/>
  <c r="AK2192" i="2" s="1"/>
  <c r="AL2192" i="2" s="1"/>
  <c r="AJ2195" i="2"/>
  <c r="AK2195" i="2" s="1"/>
  <c r="AL2195" i="2" s="1"/>
  <c r="AJ2211" i="2"/>
  <c r="AK2211" i="2" s="1"/>
  <c r="AL2211" i="2" s="1"/>
  <c r="AJ2225" i="2"/>
  <c r="AK2225" i="2" s="1"/>
  <c r="AL2225" i="2" s="1"/>
  <c r="AJ2228" i="2"/>
  <c r="AK2228" i="2" s="1"/>
  <c r="AL2228" i="2" s="1"/>
  <c r="AJ2242" i="2"/>
  <c r="AK2242" i="2" s="1"/>
  <c r="AL2242" i="2" s="1"/>
  <c r="AJ2264" i="2"/>
  <c r="AK2264" i="2" s="1"/>
  <c r="AL2264" i="2" s="1"/>
  <c r="AJ2266" i="2"/>
  <c r="AK2266" i="2" s="1"/>
  <c r="AL2266" i="2" s="1"/>
  <c r="AJ2272" i="2"/>
  <c r="AK2272" i="2" s="1"/>
  <c r="AL2272" i="2" s="1"/>
  <c r="AJ2274" i="2"/>
  <c r="AK2274" i="2" s="1"/>
  <c r="AL2274" i="2" s="1"/>
  <c r="AJ2277" i="2"/>
  <c r="AK2277" i="2" s="1"/>
  <c r="AL2277" i="2" s="1"/>
  <c r="AJ2280" i="2"/>
  <c r="AK2280" i="2" s="1"/>
  <c r="AL2280" i="2" s="1"/>
  <c r="AJ2282" i="2"/>
  <c r="AK2282" i="2" s="1"/>
  <c r="AL2282" i="2" s="1"/>
  <c r="AJ2285" i="2"/>
  <c r="AK2285" i="2" s="1"/>
  <c r="AL2285" i="2" s="1"/>
  <c r="AJ2288" i="2"/>
  <c r="AK2288" i="2" s="1"/>
  <c r="AL2288" i="2" s="1"/>
  <c r="AJ2290" i="2"/>
  <c r="AK2290" i="2" s="1"/>
  <c r="AL2290" i="2" s="1"/>
  <c r="AJ2293" i="2"/>
  <c r="AK2293" i="2" s="1"/>
  <c r="AL2293" i="2" s="1"/>
  <c r="AJ2313" i="2"/>
  <c r="AK2313" i="2" s="1"/>
  <c r="AL2313" i="2" s="1"/>
  <c r="AJ2319" i="2"/>
  <c r="AK2319" i="2" s="1"/>
  <c r="AL2319" i="2" s="1"/>
  <c r="AJ2323" i="2"/>
  <c r="AK2323" i="2" s="1"/>
  <c r="AL2323" i="2" s="1"/>
  <c r="AJ2326" i="2"/>
  <c r="AK2326" i="2" s="1"/>
  <c r="AL2326" i="2" s="1"/>
  <c r="AJ2336" i="2"/>
  <c r="AK2336" i="2" s="1"/>
  <c r="AL2336" i="2" s="1"/>
  <c r="AJ2346" i="2"/>
  <c r="AK2346" i="2" s="1"/>
  <c r="AL2346" i="2" s="1"/>
  <c r="AJ2349" i="2"/>
  <c r="AK2349" i="2" s="1"/>
  <c r="AL2349" i="2" s="1"/>
  <c r="AJ2356" i="2"/>
  <c r="AK2356" i="2" s="1"/>
  <c r="AL2356" i="2" s="1"/>
  <c r="AJ2369" i="2"/>
  <c r="AK2369" i="2" s="1"/>
  <c r="AL2369" i="2" s="1"/>
  <c r="AJ2376" i="2"/>
  <c r="AK2376" i="2" s="1"/>
  <c r="AL2376" i="2" s="1"/>
  <c r="AJ2379" i="2"/>
  <c r="AK2379" i="2" s="1"/>
  <c r="AL2379" i="2" s="1"/>
  <c r="AJ2389" i="2"/>
  <c r="AK2389" i="2" s="1"/>
  <c r="AL2389" i="2" s="1"/>
  <c r="AJ2399" i="2"/>
  <c r="AK2399" i="2" s="1"/>
  <c r="AL2399" i="2" s="1"/>
  <c r="AJ1090" i="2"/>
  <c r="AK1090" i="2" s="1"/>
  <c r="AL1090" i="2" s="1"/>
  <c r="AJ1209" i="2"/>
  <c r="AK1209" i="2" s="1"/>
  <c r="AL1209" i="2" s="1"/>
  <c r="AJ1274" i="2"/>
  <c r="AK1274" i="2" s="1"/>
  <c r="AL1274" i="2" s="1"/>
  <c r="AJ1446" i="2"/>
  <c r="AK1446" i="2" s="1"/>
  <c r="AL1446" i="2" s="1"/>
  <c r="AJ1587" i="2"/>
  <c r="AK1587" i="2" s="1"/>
  <c r="AL1587" i="2" s="1"/>
  <c r="AJ1668" i="2"/>
  <c r="AK1668" i="2" s="1"/>
  <c r="AL1668" i="2" s="1"/>
  <c r="AJ1685" i="2"/>
  <c r="AK1685" i="2" s="1"/>
  <c r="AL1685" i="2" s="1"/>
  <c r="AJ1717" i="2"/>
  <c r="AK1717" i="2" s="1"/>
  <c r="AL1717" i="2" s="1"/>
  <c r="AJ1749" i="2"/>
  <c r="AK1749" i="2" s="1"/>
  <c r="AL1749" i="2" s="1"/>
  <c r="AJ1780" i="2"/>
  <c r="AK1780" i="2" s="1"/>
  <c r="AL1780" i="2" s="1"/>
  <c r="AJ1799" i="2"/>
  <c r="AK1799" i="2" s="1"/>
  <c r="AL1799" i="2" s="1"/>
  <c r="AJ1803" i="2"/>
  <c r="AK1803" i="2" s="1"/>
  <c r="AL1803" i="2" s="1"/>
  <c r="AJ1812" i="2"/>
  <c r="AK1812" i="2" s="1"/>
  <c r="AL1812" i="2" s="1"/>
  <c r="AJ1816" i="2"/>
  <c r="AK1816" i="2" s="1"/>
  <c r="AL1816" i="2" s="1"/>
  <c r="AJ1820" i="2"/>
  <c r="AK1820" i="2" s="1"/>
  <c r="AL1820" i="2" s="1"/>
  <c r="AJ1831" i="2"/>
  <c r="AK1831" i="2" s="1"/>
  <c r="AL1831" i="2" s="1"/>
  <c r="AJ1835" i="2"/>
  <c r="AK1835" i="2" s="1"/>
  <c r="AL1835" i="2" s="1"/>
  <c r="AJ1852" i="2"/>
  <c r="AK1852" i="2" s="1"/>
  <c r="AL1852" i="2" s="1"/>
  <c r="AJ1906" i="2"/>
  <c r="AK1906" i="2" s="1"/>
  <c r="AL1906" i="2" s="1"/>
  <c r="AJ1908" i="2"/>
  <c r="AK1908" i="2" s="1"/>
  <c r="AL1908" i="2" s="1"/>
  <c r="AJ1910" i="2"/>
  <c r="AK1910" i="2" s="1"/>
  <c r="AL1910" i="2" s="1"/>
  <c r="AJ1929" i="2"/>
  <c r="AK1929" i="2" s="1"/>
  <c r="AL1929" i="2" s="1"/>
  <c r="AJ1931" i="2"/>
  <c r="AK1931" i="2" s="1"/>
  <c r="AL1931" i="2" s="1"/>
  <c r="AJ1946" i="2"/>
  <c r="AK1946" i="2" s="1"/>
  <c r="AL1946" i="2" s="1"/>
  <c r="AJ1948" i="2"/>
  <c r="AK1948" i="2" s="1"/>
  <c r="AL1948" i="2" s="1"/>
  <c r="AJ1950" i="2"/>
  <c r="AK1950" i="2" s="1"/>
  <c r="AL1950" i="2" s="1"/>
  <c r="AJ1969" i="2"/>
  <c r="AK1969" i="2" s="1"/>
  <c r="AL1969" i="2" s="1"/>
  <c r="AJ1972" i="2"/>
  <c r="AK1972" i="2" s="1"/>
  <c r="AL1972" i="2" s="1"/>
  <c r="AJ2001" i="2"/>
  <c r="AK2001" i="2" s="1"/>
  <c r="AL2001" i="2" s="1"/>
  <c r="AJ2004" i="2"/>
  <c r="AK2004" i="2" s="1"/>
  <c r="AL2004" i="2" s="1"/>
  <c r="AJ2011" i="2"/>
  <c r="AK2011" i="2" s="1"/>
  <c r="AL2011" i="2" s="1"/>
  <c r="AJ2017" i="2"/>
  <c r="AK2017" i="2" s="1"/>
  <c r="AL2017" i="2" s="1"/>
  <c r="AJ2020" i="2"/>
  <c r="AK2020" i="2" s="1"/>
  <c r="AL2020" i="2" s="1"/>
  <c r="AJ2027" i="2"/>
  <c r="AK2027" i="2" s="1"/>
  <c r="AL2027" i="2" s="1"/>
  <c r="AJ2033" i="2"/>
  <c r="AK2033" i="2" s="1"/>
  <c r="AL2033" i="2" s="1"/>
  <c r="AJ2036" i="2"/>
  <c r="AK2036" i="2" s="1"/>
  <c r="AL2036" i="2" s="1"/>
  <c r="AJ2043" i="2"/>
  <c r="AK2043" i="2" s="1"/>
  <c r="AL2043" i="2" s="1"/>
  <c r="AJ2049" i="2"/>
  <c r="AK2049" i="2" s="1"/>
  <c r="AL2049" i="2" s="1"/>
  <c r="AJ2052" i="2"/>
  <c r="AK2052" i="2" s="1"/>
  <c r="AL2052" i="2" s="1"/>
  <c r="AJ2059" i="2"/>
  <c r="AK2059" i="2" s="1"/>
  <c r="AL2059" i="2" s="1"/>
  <c r="AJ2065" i="2"/>
  <c r="AK2065" i="2" s="1"/>
  <c r="AL2065" i="2" s="1"/>
  <c r="AJ2068" i="2"/>
  <c r="AK2068" i="2" s="1"/>
  <c r="AL2068" i="2" s="1"/>
  <c r="AJ2075" i="2"/>
  <c r="AK2075" i="2" s="1"/>
  <c r="AL2075" i="2" s="1"/>
  <c r="AJ2081" i="2"/>
  <c r="AK2081" i="2" s="1"/>
  <c r="AL2081" i="2" s="1"/>
  <c r="AJ2084" i="2"/>
  <c r="AK2084" i="2" s="1"/>
  <c r="AL2084" i="2" s="1"/>
  <c r="AJ2091" i="2"/>
  <c r="AK2091" i="2" s="1"/>
  <c r="AL2091" i="2" s="1"/>
  <c r="AJ2121" i="2"/>
  <c r="AK2121" i="2" s="1"/>
  <c r="AL2121" i="2" s="1"/>
  <c r="AJ2125" i="2"/>
  <c r="AK2125" i="2" s="1"/>
  <c r="AL2125" i="2" s="1"/>
  <c r="AJ2128" i="2"/>
  <c r="AK2128" i="2" s="1"/>
  <c r="AL2128" i="2" s="1"/>
  <c r="AJ2131" i="2"/>
  <c r="AK2131" i="2" s="1"/>
  <c r="AL2131" i="2" s="1"/>
  <c r="AJ2158" i="2"/>
  <c r="AK2158" i="2" s="1"/>
  <c r="AL2158" i="2" s="1"/>
  <c r="AJ2161" i="2"/>
  <c r="AK2161" i="2" s="1"/>
  <c r="AL2161" i="2" s="1"/>
  <c r="AJ2164" i="2"/>
  <c r="AK2164" i="2" s="1"/>
  <c r="AL2164" i="2" s="1"/>
  <c r="AJ2171" i="2"/>
  <c r="AK2171" i="2" s="1"/>
  <c r="AL2171" i="2" s="1"/>
  <c r="AJ2183" i="2"/>
  <c r="AK2183" i="2" s="1"/>
  <c r="AL2183" i="2" s="1"/>
  <c r="AJ2186" i="2"/>
  <c r="AK2186" i="2" s="1"/>
  <c r="AL2186" i="2" s="1"/>
  <c r="AJ2203" i="2"/>
  <c r="AK2203" i="2" s="1"/>
  <c r="AL2203" i="2" s="1"/>
  <c r="AJ2214" i="2"/>
  <c r="AK2214" i="2" s="1"/>
  <c r="AL2214" i="2" s="1"/>
  <c r="AJ2220" i="2"/>
  <c r="AK2220" i="2" s="1"/>
  <c r="AL2220" i="2" s="1"/>
  <c r="AJ2231" i="2"/>
  <c r="AK2231" i="2" s="1"/>
  <c r="AL2231" i="2" s="1"/>
  <c r="AJ2245" i="2"/>
  <c r="AK2245" i="2" s="1"/>
  <c r="AL2245" i="2" s="1"/>
  <c r="AJ2248" i="2"/>
  <c r="AK2248" i="2" s="1"/>
  <c r="AL2248" i="2" s="1"/>
  <c r="AJ2250" i="2"/>
  <c r="AK2250" i="2" s="1"/>
  <c r="AL2250" i="2" s="1"/>
  <c r="AJ2253" i="2"/>
  <c r="AK2253" i="2" s="1"/>
  <c r="AL2253" i="2" s="1"/>
  <c r="AJ2256" i="2"/>
  <c r="AK2256" i="2" s="1"/>
  <c r="AL2256" i="2" s="1"/>
  <c r="AJ2258" i="2"/>
  <c r="AK2258" i="2" s="1"/>
  <c r="AL2258" i="2" s="1"/>
  <c r="AJ2261" i="2"/>
  <c r="AK2261" i="2" s="1"/>
  <c r="AL2261" i="2" s="1"/>
  <c r="AJ2269" i="2"/>
  <c r="AK2269" i="2" s="1"/>
  <c r="AL2269" i="2" s="1"/>
  <c r="AJ2275" i="2"/>
  <c r="AK2275" i="2" s="1"/>
  <c r="AL2275" i="2" s="1"/>
  <c r="AJ2283" i="2"/>
  <c r="AK2283" i="2" s="1"/>
  <c r="AL2283" i="2" s="1"/>
  <c r="AJ2291" i="2"/>
  <c r="AK2291" i="2" s="1"/>
  <c r="AL2291" i="2" s="1"/>
  <c r="AJ2303" i="2"/>
  <c r="AK2303" i="2" s="1"/>
  <c r="AL2303" i="2" s="1"/>
  <c r="AJ2306" i="2"/>
  <c r="AK2306" i="2" s="1"/>
  <c r="AL2306" i="2" s="1"/>
  <c r="AJ2310" i="2"/>
  <c r="AK2310" i="2" s="1"/>
  <c r="AL2310" i="2" s="1"/>
  <c r="AJ2316" i="2"/>
  <c r="AK2316" i="2" s="1"/>
  <c r="AL2316" i="2" s="1"/>
  <c r="AJ2333" i="2"/>
  <c r="AK2333" i="2" s="1"/>
  <c r="AL2333" i="2" s="1"/>
  <c r="AJ2350" i="2"/>
  <c r="AK2350" i="2" s="1"/>
  <c r="AL2350" i="2" s="1"/>
  <c r="AJ2353" i="2"/>
  <c r="AK2353" i="2" s="1"/>
  <c r="AL2353" i="2" s="1"/>
  <c r="AJ2359" i="2"/>
  <c r="AK2359" i="2" s="1"/>
  <c r="AL2359" i="2" s="1"/>
  <c r="AJ2363" i="2"/>
  <c r="AK2363" i="2" s="1"/>
  <c r="AL2363" i="2" s="1"/>
  <c r="AJ2373" i="2"/>
  <c r="AK2373" i="2" s="1"/>
  <c r="AL2373" i="2" s="1"/>
  <c r="AJ2386" i="2"/>
  <c r="AK2386" i="2" s="1"/>
  <c r="AL2386" i="2" s="1"/>
  <c r="AJ2393" i="2"/>
  <c r="AK2393" i="2" s="1"/>
  <c r="AL2393" i="2" s="1"/>
  <c r="AJ2396" i="2"/>
  <c r="AK2396" i="2" s="1"/>
  <c r="AL2396" i="2" s="1"/>
  <c r="AJ2403" i="2"/>
  <c r="AK2403" i="2" s="1"/>
  <c r="AL2403" i="2" s="1"/>
  <c r="AJ914" i="2"/>
  <c r="AK914" i="2" s="1"/>
  <c r="AL914" i="2" s="1"/>
  <c r="AJ1328" i="2"/>
  <c r="AK1328" i="2" s="1"/>
  <c r="AL1328" i="2" s="1"/>
  <c r="AJ1623" i="2"/>
  <c r="AK1623" i="2" s="1"/>
  <c r="AL1623" i="2" s="1"/>
  <c r="AJ1642" i="2"/>
  <c r="AK1642" i="2" s="1"/>
  <c r="AL1642" i="2" s="1"/>
  <c r="AJ1660" i="2"/>
  <c r="AK1660" i="2" s="1"/>
  <c r="AL1660" i="2" s="1"/>
  <c r="AJ1683" i="2"/>
  <c r="AK1683" i="2" s="1"/>
  <c r="AL1683" i="2" s="1"/>
  <c r="AJ1715" i="2"/>
  <c r="AK1715" i="2" s="1"/>
  <c r="AL1715" i="2" s="1"/>
  <c r="AJ1747" i="2"/>
  <c r="AK1747" i="2" s="1"/>
  <c r="AL1747" i="2" s="1"/>
  <c r="AJ1772" i="2"/>
  <c r="AK1772" i="2" s="1"/>
  <c r="AL1772" i="2" s="1"/>
  <c r="AJ1789" i="2"/>
  <c r="AK1789" i="2" s="1"/>
  <c r="AL1789" i="2" s="1"/>
  <c r="AJ1840" i="2"/>
  <c r="AK1840" i="2" s="1"/>
  <c r="AL1840" i="2" s="1"/>
  <c r="AJ1867" i="2"/>
  <c r="AK1867" i="2" s="1"/>
  <c r="AL1867" i="2" s="1"/>
  <c r="AJ1885" i="2"/>
  <c r="AK1885" i="2" s="1"/>
  <c r="AL1885" i="2" s="1"/>
  <c r="AJ1895" i="2"/>
  <c r="AK1895" i="2" s="1"/>
  <c r="AL1895" i="2" s="1"/>
  <c r="AJ1901" i="2"/>
  <c r="AK1901" i="2" s="1"/>
  <c r="AL1901" i="2" s="1"/>
  <c r="AJ1924" i="2"/>
  <c r="AK1924" i="2" s="1"/>
  <c r="AL1924" i="2" s="1"/>
  <c r="AJ1941" i="2"/>
  <c r="AK1941" i="2" s="1"/>
  <c r="AL1941" i="2" s="1"/>
  <c r="AJ1994" i="2"/>
  <c r="AK1994" i="2" s="1"/>
  <c r="AL1994" i="2" s="1"/>
  <c r="AJ2002" i="2"/>
  <c r="AK2002" i="2" s="1"/>
  <c r="AL2002" i="2" s="1"/>
  <c r="AJ2018" i="2"/>
  <c r="AK2018" i="2" s="1"/>
  <c r="AL2018" i="2" s="1"/>
  <c r="AJ2034" i="2"/>
  <c r="AK2034" i="2" s="1"/>
  <c r="AL2034" i="2" s="1"/>
  <c r="AJ2050" i="2"/>
  <c r="AK2050" i="2" s="1"/>
  <c r="AL2050" i="2" s="1"/>
  <c r="AJ2066" i="2"/>
  <c r="AK2066" i="2" s="1"/>
  <c r="AL2066" i="2" s="1"/>
  <c r="AJ2082" i="2"/>
  <c r="AK2082" i="2" s="1"/>
  <c r="AL2082" i="2" s="1"/>
  <c r="AJ2098" i="2"/>
  <c r="AK2098" i="2" s="1"/>
  <c r="AL2098" i="2" s="1"/>
  <c r="AJ2110" i="2"/>
  <c r="AK2110" i="2" s="1"/>
  <c r="AL2110" i="2" s="1"/>
  <c r="AJ2113" i="2"/>
  <c r="AK2113" i="2" s="1"/>
  <c r="AL2113" i="2" s="1"/>
  <c r="AJ2117" i="2"/>
  <c r="AK2117" i="2" s="1"/>
  <c r="AL2117" i="2" s="1"/>
  <c r="AJ2123" i="2"/>
  <c r="AK2123" i="2" s="1"/>
  <c r="AL2123" i="2" s="1"/>
  <c r="AJ2153" i="2"/>
  <c r="AK2153" i="2" s="1"/>
  <c r="AL2153" i="2" s="1"/>
  <c r="AJ2156" i="2"/>
  <c r="AK2156" i="2" s="1"/>
  <c r="AL2156" i="2" s="1"/>
  <c r="AJ2175" i="2"/>
  <c r="AK2175" i="2" s="1"/>
  <c r="AL2175" i="2" s="1"/>
  <c r="AJ2178" i="2"/>
  <c r="AK2178" i="2" s="1"/>
  <c r="AL2178" i="2" s="1"/>
  <c r="AJ2184" i="2"/>
  <c r="AK2184" i="2" s="1"/>
  <c r="AL2184" i="2" s="1"/>
  <c r="AJ2190" i="2"/>
  <c r="AK2190" i="2" s="1"/>
  <c r="AL2190" i="2" s="1"/>
  <c r="AJ2193" i="2"/>
  <c r="AK2193" i="2" s="1"/>
  <c r="AL2193" i="2" s="1"/>
  <c r="AJ2207" i="2"/>
  <c r="AK2207" i="2" s="1"/>
  <c r="AL2207" i="2" s="1"/>
  <c r="AJ2218" i="2"/>
  <c r="AK2218" i="2" s="1"/>
  <c r="AL2218" i="2" s="1"/>
  <c r="AJ2224" i="2"/>
  <c r="AK2224" i="2" s="1"/>
  <c r="AL2224" i="2" s="1"/>
  <c r="AJ2229" i="2"/>
  <c r="AK2229" i="2" s="1"/>
  <c r="AL2229" i="2" s="1"/>
  <c r="AJ2235" i="2"/>
  <c r="AK2235" i="2" s="1"/>
  <c r="AL2235" i="2" s="1"/>
  <c r="AJ2254" i="2"/>
  <c r="AK2254" i="2" s="1"/>
  <c r="AL2254" i="2" s="1"/>
  <c r="AJ2262" i="2"/>
  <c r="AK2262" i="2" s="1"/>
  <c r="AL2262" i="2" s="1"/>
  <c r="AJ2265" i="2"/>
  <c r="AK2265" i="2" s="1"/>
  <c r="AL2265" i="2" s="1"/>
  <c r="AJ2270" i="2"/>
  <c r="AK2270" i="2" s="1"/>
  <c r="AL2270" i="2" s="1"/>
  <c r="AJ2273" i="2"/>
  <c r="AK2273" i="2" s="1"/>
  <c r="AL2273" i="2" s="1"/>
  <c r="AJ2276" i="2"/>
  <c r="AK2276" i="2" s="1"/>
  <c r="AL2276" i="2" s="1"/>
  <c r="AJ2278" i="2"/>
  <c r="AK2278" i="2" s="1"/>
  <c r="AL2278" i="2" s="1"/>
  <c r="AJ2281" i="2"/>
  <c r="AK2281" i="2" s="1"/>
  <c r="AL2281" i="2" s="1"/>
  <c r="AJ2284" i="2"/>
  <c r="AK2284" i="2" s="1"/>
  <c r="AL2284" i="2" s="1"/>
  <c r="AJ2289" i="2"/>
  <c r="AK2289" i="2" s="1"/>
  <c r="AL2289" i="2" s="1"/>
  <c r="AJ2292" i="2"/>
  <c r="AK2292" i="2" s="1"/>
  <c r="AL2292" i="2" s="1"/>
  <c r="AJ2301" i="2"/>
  <c r="AK2301" i="2" s="1"/>
  <c r="AL2301" i="2" s="1"/>
  <c r="AJ2318" i="2"/>
  <c r="AK2318" i="2" s="1"/>
  <c r="AL2318" i="2" s="1"/>
  <c r="AJ2321" i="2"/>
  <c r="AK2321" i="2" s="1"/>
  <c r="AL2321" i="2" s="1"/>
  <c r="AJ2327" i="2"/>
  <c r="AK2327" i="2" s="1"/>
  <c r="AL2327" i="2" s="1"/>
  <c r="AJ2331" i="2"/>
  <c r="AK2331" i="2" s="1"/>
  <c r="AL2331" i="2" s="1"/>
  <c r="AJ2341" i="2"/>
  <c r="AK2341" i="2" s="1"/>
  <c r="AL2341" i="2" s="1"/>
  <c r="AJ1701" i="2"/>
  <c r="AK1701" i="2" s="1"/>
  <c r="AL1701" i="2" s="1"/>
  <c r="AJ1879" i="2"/>
  <c r="AK1879" i="2" s="1"/>
  <c r="AL1879" i="2" s="1"/>
  <c r="AJ1956" i="2"/>
  <c r="AK1956" i="2" s="1"/>
  <c r="AL1956" i="2" s="1"/>
  <c r="AJ1979" i="2"/>
  <c r="AK1979" i="2" s="1"/>
  <c r="AL1979" i="2" s="1"/>
  <c r="AJ2040" i="2"/>
  <c r="AK2040" i="2" s="1"/>
  <c r="AL2040" i="2" s="1"/>
  <c r="AJ2046" i="2"/>
  <c r="AK2046" i="2" s="1"/>
  <c r="AL2046" i="2" s="1"/>
  <c r="AJ2060" i="2"/>
  <c r="AK2060" i="2" s="1"/>
  <c r="AL2060" i="2" s="1"/>
  <c r="AJ2107" i="2"/>
  <c r="AK2107" i="2" s="1"/>
  <c r="AL2107" i="2" s="1"/>
  <c r="AJ2119" i="2"/>
  <c r="AK2119" i="2" s="1"/>
  <c r="AL2119" i="2" s="1"/>
  <c r="AJ2135" i="2"/>
  <c r="AK2135" i="2" s="1"/>
  <c r="AL2135" i="2" s="1"/>
  <c r="AJ2137" i="2"/>
  <c r="AK2137" i="2" s="1"/>
  <c r="AL2137" i="2" s="1"/>
  <c r="AJ2139" i="2"/>
  <c r="AK2139" i="2" s="1"/>
  <c r="AL2139" i="2" s="1"/>
  <c r="AJ2141" i="2"/>
  <c r="AK2141" i="2" s="1"/>
  <c r="AL2141" i="2" s="1"/>
  <c r="AJ2151" i="2"/>
  <c r="AK2151" i="2" s="1"/>
  <c r="AL2151" i="2" s="1"/>
  <c r="AJ2157" i="2"/>
  <c r="AK2157" i="2" s="1"/>
  <c r="AL2157" i="2" s="1"/>
  <c r="AJ2163" i="2"/>
  <c r="AK2163" i="2" s="1"/>
  <c r="AL2163" i="2" s="1"/>
  <c r="AJ2177" i="2"/>
  <c r="AK2177" i="2" s="1"/>
  <c r="AL2177" i="2" s="1"/>
  <c r="AJ2199" i="2"/>
  <c r="AK2199" i="2" s="1"/>
  <c r="AL2199" i="2" s="1"/>
  <c r="AJ2201" i="2"/>
  <c r="AK2201" i="2" s="1"/>
  <c r="AL2201" i="2" s="1"/>
  <c r="AJ2246" i="2"/>
  <c r="AK2246" i="2" s="1"/>
  <c r="AL2246" i="2" s="1"/>
  <c r="AJ2252" i="2"/>
  <c r="AK2252" i="2" s="1"/>
  <c r="AL2252" i="2" s="1"/>
  <c r="AJ2287" i="2"/>
  <c r="AK2287" i="2" s="1"/>
  <c r="AL2287" i="2" s="1"/>
  <c r="AJ2297" i="2"/>
  <c r="AK2297" i="2" s="1"/>
  <c r="AL2297" i="2" s="1"/>
  <c r="AJ2311" i="2"/>
  <c r="AK2311" i="2" s="1"/>
  <c r="AL2311" i="2" s="1"/>
  <c r="AJ2334" i="2"/>
  <c r="AK2334" i="2" s="1"/>
  <c r="AL2334" i="2" s="1"/>
  <c r="AJ2340" i="2"/>
  <c r="AK2340" i="2" s="1"/>
  <c r="AL2340" i="2" s="1"/>
  <c r="AJ2344" i="2"/>
  <c r="AK2344" i="2" s="1"/>
  <c r="AL2344" i="2" s="1"/>
  <c r="AJ2360" i="2"/>
  <c r="AK2360" i="2" s="1"/>
  <c r="AL2360" i="2" s="1"/>
  <c r="AJ2377" i="2"/>
  <c r="AK2377" i="2" s="1"/>
  <c r="AL2377" i="2" s="1"/>
  <c r="AJ2383" i="2"/>
  <c r="AK2383" i="2" s="1"/>
  <c r="AL2383" i="2" s="1"/>
  <c r="AJ2400" i="2"/>
  <c r="AK2400" i="2" s="1"/>
  <c r="AL2400" i="2" s="1"/>
  <c r="AJ2407" i="2"/>
  <c r="AK2407" i="2" s="1"/>
  <c r="AL2407" i="2" s="1"/>
  <c r="AJ2424" i="2"/>
  <c r="AK2424" i="2" s="1"/>
  <c r="AL2424" i="2" s="1"/>
  <c r="AJ2441" i="2"/>
  <c r="AK2441" i="2" s="1"/>
  <c r="AL2441" i="2" s="1"/>
  <c r="AJ2447" i="2"/>
  <c r="AK2447" i="2" s="1"/>
  <c r="AL2447" i="2" s="1"/>
  <c r="AJ2451" i="2"/>
  <c r="AK2451" i="2" s="1"/>
  <c r="AL2451" i="2" s="1"/>
  <c r="AJ2454" i="2"/>
  <c r="AK2454" i="2" s="1"/>
  <c r="AL2454" i="2" s="1"/>
  <c r="AJ2464" i="2"/>
  <c r="AK2464" i="2" s="1"/>
  <c r="AL2464" i="2" s="1"/>
  <c r="AJ2474" i="2"/>
  <c r="AK2474" i="2" s="1"/>
  <c r="AL2474" i="2" s="1"/>
  <c r="AJ2477" i="2"/>
  <c r="AK2477" i="2" s="1"/>
  <c r="AL2477" i="2" s="1"/>
  <c r="AJ2484" i="2"/>
  <c r="AK2484" i="2" s="1"/>
  <c r="AL2484" i="2" s="1"/>
  <c r="AJ2497" i="2"/>
  <c r="AK2497" i="2" s="1"/>
  <c r="AL2497" i="2" s="1"/>
  <c r="AJ2508" i="2"/>
  <c r="AK2508" i="2" s="1"/>
  <c r="AL2508" i="2" s="1"/>
  <c r="AJ2511" i="2"/>
  <c r="AK2511" i="2" s="1"/>
  <c r="AL2511" i="2" s="1"/>
  <c r="AJ2514" i="2"/>
  <c r="AK2514" i="2" s="1"/>
  <c r="AL2514" i="2" s="1"/>
  <c r="AJ2520" i="2"/>
  <c r="AK2520" i="2" s="1"/>
  <c r="AL2520" i="2" s="1"/>
  <c r="AJ2528" i="2"/>
  <c r="AK2528" i="2" s="1"/>
  <c r="AL2528" i="2" s="1"/>
  <c r="AJ2531" i="2"/>
  <c r="AK2531" i="2" s="1"/>
  <c r="AL2531" i="2" s="1"/>
  <c r="AJ2561" i="2"/>
  <c r="AK2561" i="2" s="1"/>
  <c r="AL2561" i="2" s="1"/>
  <c r="AJ2573" i="2"/>
  <c r="AK2573" i="2" s="1"/>
  <c r="AL2573" i="2" s="1"/>
  <c r="AJ2585" i="2"/>
  <c r="AK2585" i="2" s="1"/>
  <c r="AL2585" i="2" s="1"/>
  <c r="AJ2590" i="2"/>
  <c r="AK2590" i="2" s="1"/>
  <c r="AL2590" i="2" s="1"/>
  <c r="AJ2595" i="2"/>
  <c r="AK2595" i="2" s="1"/>
  <c r="AL2595" i="2" s="1"/>
  <c r="AJ2600" i="2"/>
  <c r="AK2600" i="2" s="1"/>
  <c r="AL2600" i="2" s="1"/>
  <c r="AJ2612" i="2"/>
  <c r="AK2612" i="2" s="1"/>
  <c r="AL2612" i="2" s="1"/>
  <c r="AJ2614" i="2"/>
  <c r="AK2614" i="2" s="1"/>
  <c r="AL2614" i="2" s="1"/>
  <c r="AJ2619" i="2"/>
  <c r="AK2619" i="2" s="1"/>
  <c r="AL2619" i="2" s="1"/>
  <c r="AJ2629" i="2"/>
  <c r="AK2629" i="2" s="1"/>
  <c r="AL2629" i="2" s="1"/>
  <c r="AJ2631" i="2"/>
  <c r="AK2631" i="2" s="1"/>
  <c r="AL2631" i="2" s="1"/>
  <c r="AJ2636" i="2"/>
  <c r="AK2636" i="2" s="1"/>
  <c r="AL2636" i="2" s="1"/>
  <c r="AJ2643" i="2"/>
  <c r="AK2643" i="2" s="1"/>
  <c r="AL2643" i="2" s="1"/>
  <c r="AJ2645" i="2"/>
  <c r="AK2645" i="2" s="1"/>
  <c r="AL2645" i="2" s="1"/>
  <c r="AJ2649" i="2"/>
  <c r="AK2649" i="2" s="1"/>
  <c r="AL2649" i="2" s="1"/>
  <c r="AJ2651" i="2"/>
  <c r="AK2651" i="2" s="1"/>
  <c r="AL2651" i="2" s="1"/>
  <c r="AJ2661" i="2"/>
  <c r="AK2661" i="2" s="1"/>
  <c r="AL2661" i="2" s="1"/>
  <c r="AJ2666" i="2"/>
  <c r="AK2666" i="2" s="1"/>
  <c r="AL2666" i="2" s="1"/>
  <c r="AJ2676" i="2"/>
  <c r="AK2676" i="2" s="1"/>
  <c r="AL2676" i="2" s="1"/>
  <c r="AJ2683" i="2"/>
  <c r="AK2683" i="2" s="1"/>
  <c r="AL2683" i="2" s="1"/>
  <c r="AJ1431" i="2"/>
  <c r="AK1431" i="2" s="1"/>
  <c r="AL1431" i="2" s="1"/>
  <c r="AJ1562" i="2"/>
  <c r="AK1562" i="2" s="1"/>
  <c r="AL1562" i="2" s="1"/>
  <c r="AJ1657" i="2"/>
  <c r="AK1657" i="2" s="1"/>
  <c r="AL1657" i="2" s="1"/>
  <c r="AJ1693" i="2"/>
  <c r="AK1693" i="2" s="1"/>
  <c r="AL1693" i="2" s="1"/>
  <c r="AJ1762" i="2"/>
  <c r="AK1762" i="2" s="1"/>
  <c r="AL1762" i="2" s="1"/>
  <c r="AJ1796" i="2"/>
  <c r="AK1796" i="2" s="1"/>
  <c r="AL1796" i="2" s="1"/>
  <c r="AJ1968" i="2"/>
  <c r="AK1968" i="2" s="1"/>
  <c r="AL1968" i="2" s="1"/>
  <c r="AJ2024" i="2"/>
  <c r="AK2024" i="2" s="1"/>
  <c r="AL2024" i="2" s="1"/>
  <c r="AJ2030" i="2"/>
  <c r="AK2030" i="2" s="1"/>
  <c r="AL2030" i="2" s="1"/>
  <c r="AJ2044" i="2"/>
  <c r="AK2044" i="2" s="1"/>
  <c r="AL2044" i="2" s="1"/>
  <c r="AJ2095" i="2"/>
  <c r="AK2095" i="2" s="1"/>
  <c r="AL2095" i="2" s="1"/>
  <c r="AJ2097" i="2"/>
  <c r="AK2097" i="2" s="1"/>
  <c r="AL2097" i="2" s="1"/>
  <c r="AJ2101" i="2"/>
  <c r="AK2101" i="2" s="1"/>
  <c r="AL2101" i="2" s="1"/>
  <c r="AJ2111" i="2"/>
  <c r="AK2111" i="2" s="1"/>
  <c r="AL2111" i="2" s="1"/>
  <c r="AJ2129" i="2"/>
  <c r="AK2129" i="2" s="1"/>
  <c r="AL2129" i="2" s="1"/>
  <c r="AJ2209" i="2"/>
  <c r="AK2209" i="2" s="1"/>
  <c r="AL2209" i="2" s="1"/>
  <c r="AJ2215" i="2"/>
  <c r="AK2215" i="2" s="1"/>
  <c r="AL2215" i="2" s="1"/>
  <c r="AJ2217" i="2"/>
  <c r="AK2217" i="2" s="1"/>
  <c r="AL2217" i="2" s="1"/>
  <c r="AJ2223" i="2"/>
  <c r="AK2223" i="2" s="1"/>
  <c r="AL2223" i="2" s="1"/>
  <c r="AJ2260" i="2"/>
  <c r="AK2260" i="2" s="1"/>
  <c r="AL2260" i="2" s="1"/>
  <c r="AJ2295" i="2"/>
  <c r="AK2295" i="2" s="1"/>
  <c r="AL2295" i="2" s="1"/>
  <c r="AJ2330" i="2"/>
  <c r="AK2330" i="2" s="1"/>
  <c r="AL2330" i="2" s="1"/>
  <c r="AJ2357" i="2"/>
  <c r="AK2357" i="2" s="1"/>
  <c r="AL2357" i="2" s="1"/>
  <c r="AJ2374" i="2"/>
  <c r="AK2374" i="2" s="1"/>
  <c r="AL2374" i="2" s="1"/>
  <c r="AJ2380" i="2"/>
  <c r="AK2380" i="2" s="1"/>
  <c r="AL2380" i="2" s="1"/>
  <c r="AJ2397" i="2"/>
  <c r="AK2397" i="2" s="1"/>
  <c r="AL2397" i="2" s="1"/>
  <c r="AJ2408" i="2"/>
  <c r="AK2408" i="2" s="1"/>
  <c r="AL2408" i="2" s="1"/>
  <c r="AJ2411" i="2"/>
  <c r="AK2411" i="2" s="1"/>
  <c r="AL2411" i="2" s="1"/>
  <c r="AJ2421" i="2"/>
  <c r="AK2421" i="2" s="1"/>
  <c r="AL2421" i="2" s="1"/>
  <c r="AJ2431" i="2"/>
  <c r="AK2431" i="2" s="1"/>
  <c r="AL2431" i="2" s="1"/>
  <c r="AJ2434" i="2"/>
  <c r="AK2434" i="2" s="1"/>
  <c r="AL2434" i="2" s="1"/>
  <c r="AJ2438" i="2"/>
  <c r="AK2438" i="2" s="1"/>
  <c r="AL2438" i="2" s="1"/>
  <c r="AJ2444" i="2"/>
  <c r="AK2444" i="2" s="1"/>
  <c r="AL2444" i="2" s="1"/>
  <c r="AJ2461" i="2"/>
  <c r="AK2461" i="2" s="1"/>
  <c r="AL2461" i="2" s="1"/>
  <c r="AJ2478" i="2"/>
  <c r="AK2478" i="2" s="1"/>
  <c r="AL2478" i="2" s="1"/>
  <c r="AJ2481" i="2"/>
  <c r="AK2481" i="2" s="1"/>
  <c r="AL2481" i="2" s="1"/>
  <c r="AJ2487" i="2"/>
  <c r="AK2487" i="2" s="1"/>
  <c r="AL2487" i="2" s="1"/>
  <c r="AJ2491" i="2"/>
  <c r="AK2491" i="2" s="1"/>
  <c r="AL2491" i="2" s="1"/>
  <c r="AJ2501" i="2"/>
  <c r="AK2501" i="2" s="1"/>
  <c r="AL2501" i="2" s="1"/>
  <c r="AJ2503" i="2"/>
  <c r="AK2503" i="2" s="1"/>
  <c r="AL2503" i="2" s="1"/>
  <c r="AJ2506" i="2"/>
  <c r="AK2506" i="2" s="1"/>
  <c r="AL2506" i="2" s="1"/>
  <c r="AJ2509" i="2"/>
  <c r="AK2509" i="2" s="1"/>
  <c r="AL2509" i="2" s="1"/>
  <c r="AJ2517" i="2"/>
  <c r="AK2517" i="2" s="1"/>
  <c r="AL2517" i="2" s="1"/>
  <c r="AJ2534" i="2"/>
  <c r="AK2534" i="2" s="1"/>
  <c r="AL2534" i="2" s="1"/>
  <c r="AJ2545" i="2"/>
  <c r="AK2545" i="2" s="1"/>
  <c r="AL2545" i="2" s="1"/>
  <c r="AJ2554" i="2"/>
  <c r="AK2554" i="2" s="1"/>
  <c r="AL2554" i="2" s="1"/>
  <c r="AJ2559" i="2"/>
  <c r="AK2559" i="2" s="1"/>
  <c r="AL2559" i="2" s="1"/>
  <c r="AJ2564" i="2"/>
  <c r="AK2564" i="2" s="1"/>
  <c r="AL2564" i="2" s="1"/>
  <c r="AJ2566" i="2"/>
  <c r="AK2566" i="2" s="1"/>
  <c r="AL2566" i="2" s="1"/>
  <c r="AJ2578" i="2"/>
  <c r="AK2578" i="2" s="1"/>
  <c r="AL2578" i="2" s="1"/>
  <c r="AJ2583" i="2"/>
  <c r="AK2583" i="2" s="1"/>
  <c r="AL2583" i="2" s="1"/>
  <c r="AJ2588" i="2"/>
  <c r="AK2588" i="2" s="1"/>
  <c r="AL2588" i="2" s="1"/>
  <c r="AJ2605" i="2"/>
  <c r="AK2605" i="2" s="1"/>
  <c r="AL2605" i="2" s="1"/>
  <c r="AJ2617" i="2"/>
  <c r="AK2617" i="2" s="1"/>
  <c r="AL2617" i="2" s="1"/>
  <c r="AJ2624" i="2"/>
  <c r="AK2624" i="2" s="1"/>
  <c r="AL2624" i="2" s="1"/>
  <c r="AJ2641" i="2"/>
  <c r="AK2641" i="2" s="1"/>
  <c r="AL2641" i="2" s="1"/>
  <c r="AJ2654" i="2"/>
  <c r="AK2654" i="2" s="1"/>
  <c r="AL2654" i="2" s="1"/>
  <c r="AJ2664" i="2"/>
  <c r="AK2664" i="2" s="1"/>
  <c r="AL2664" i="2" s="1"/>
  <c r="AJ2671" i="2"/>
  <c r="AK2671" i="2" s="1"/>
  <c r="AL2671" i="2" s="1"/>
  <c r="AJ1512" i="2"/>
  <c r="AK1512" i="2" s="1"/>
  <c r="AL1512" i="2" s="1"/>
  <c r="AJ1575" i="2"/>
  <c r="AK1575" i="2" s="1"/>
  <c r="AL1575" i="2" s="1"/>
  <c r="AJ1635" i="2"/>
  <c r="AK1635" i="2" s="1"/>
  <c r="AL1635" i="2" s="1"/>
  <c r="AJ1650" i="2"/>
  <c r="AK1650" i="2" s="1"/>
  <c r="AL1650" i="2" s="1"/>
  <c r="AJ1785" i="2"/>
  <c r="AK1785" i="2" s="1"/>
  <c r="AL1785" i="2" s="1"/>
  <c r="AJ1808" i="2"/>
  <c r="AK1808" i="2" s="1"/>
  <c r="AL1808" i="2" s="1"/>
  <c r="AJ1819" i="2"/>
  <c r="AK1819" i="2" s="1"/>
  <c r="AL1819" i="2" s="1"/>
  <c r="AJ1836" i="2"/>
  <c r="AK1836" i="2" s="1"/>
  <c r="AL1836" i="2" s="1"/>
  <c r="AJ1842" i="2"/>
  <c r="AK1842" i="2" s="1"/>
  <c r="AL1842" i="2" s="1"/>
  <c r="AJ1859" i="2"/>
  <c r="AK1859" i="2" s="1"/>
  <c r="AL1859" i="2" s="1"/>
  <c r="AJ1875" i="2"/>
  <c r="AK1875" i="2" s="1"/>
  <c r="AL1875" i="2" s="1"/>
  <c r="AJ1958" i="2"/>
  <c r="AK1958" i="2" s="1"/>
  <c r="AL1958" i="2" s="1"/>
  <c r="AJ1988" i="2"/>
  <c r="AK1988" i="2" s="1"/>
  <c r="AL1988" i="2" s="1"/>
  <c r="AJ2008" i="2"/>
  <c r="AK2008" i="2" s="1"/>
  <c r="AL2008" i="2" s="1"/>
  <c r="AJ2014" i="2"/>
  <c r="AK2014" i="2" s="1"/>
  <c r="AL2014" i="2" s="1"/>
  <c r="AJ2028" i="2"/>
  <c r="AK2028" i="2" s="1"/>
  <c r="AL2028" i="2" s="1"/>
  <c r="AJ2079" i="2"/>
  <c r="AK2079" i="2" s="1"/>
  <c r="AL2079" i="2" s="1"/>
  <c r="AJ2083" i="2"/>
  <c r="AK2083" i="2" s="1"/>
  <c r="AL2083" i="2" s="1"/>
  <c r="AJ2085" i="2"/>
  <c r="AK2085" i="2" s="1"/>
  <c r="AL2085" i="2" s="1"/>
  <c r="AJ2221" i="2"/>
  <c r="AK2221" i="2" s="1"/>
  <c r="AL2221" i="2" s="1"/>
  <c r="AJ2227" i="2"/>
  <c r="AK2227" i="2" s="1"/>
  <c r="AL2227" i="2" s="1"/>
  <c r="AJ2237" i="2"/>
  <c r="AK2237" i="2" s="1"/>
  <c r="AL2237" i="2" s="1"/>
  <c r="AJ2243" i="2"/>
  <c r="AK2243" i="2" s="1"/>
  <c r="AL2243" i="2" s="1"/>
  <c r="AJ2268" i="2"/>
  <c r="AK2268" i="2" s="1"/>
  <c r="AL2268" i="2" s="1"/>
  <c r="AJ2320" i="2"/>
  <c r="AK2320" i="2" s="1"/>
  <c r="AL2320" i="2" s="1"/>
  <c r="AJ2324" i="2"/>
  <c r="AK2324" i="2" s="1"/>
  <c r="AL2324" i="2" s="1"/>
  <c r="AJ2328" i="2"/>
  <c r="AK2328" i="2" s="1"/>
  <c r="AL2328" i="2" s="1"/>
  <c r="AJ2354" i="2"/>
  <c r="AK2354" i="2" s="1"/>
  <c r="AL2354" i="2" s="1"/>
  <c r="AJ2371" i="2"/>
  <c r="AK2371" i="2" s="1"/>
  <c r="AL2371" i="2" s="1"/>
  <c r="AJ2394" i="2"/>
  <c r="AK2394" i="2" s="1"/>
  <c r="AL2394" i="2" s="1"/>
  <c r="AJ2418" i="2"/>
  <c r="AK2418" i="2" s="1"/>
  <c r="AL2418" i="2" s="1"/>
  <c r="AJ2425" i="2"/>
  <c r="AK2425" i="2" s="1"/>
  <c r="AL2425" i="2" s="1"/>
  <c r="AJ2428" i="2"/>
  <c r="AK2428" i="2" s="1"/>
  <c r="AL2428" i="2" s="1"/>
  <c r="AJ2435" i="2"/>
  <c r="AK2435" i="2" s="1"/>
  <c r="AL2435" i="2" s="1"/>
  <c r="AJ2448" i="2"/>
  <c r="AK2448" i="2" s="1"/>
  <c r="AL2448" i="2" s="1"/>
  <c r="AJ2458" i="2"/>
  <c r="AK2458" i="2" s="1"/>
  <c r="AL2458" i="2" s="1"/>
  <c r="AJ2462" i="2"/>
  <c r="AK2462" i="2" s="1"/>
  <c r="AL2462" i="2" s="1"/>
  <c r="AJ2468" i="2"/>
  <c r="AK2468" i="2" s="1"/>
  <c r="AL2468" i="2" s="1"/>
  <c r="AJ2471" i="2"/>
  <c r="AK2471" i="2" s="1"/>
  <c r="AL2471" i="2" s="1"/>
  <c r="AJ2488" i="2"/>
  <c r="AK2488" i="2" s="1"/>
  <c r="AL2488" i="2" s="1"/>
  <c r="AJ2512" i="2"/>
  <c r="AK2512" i="2" s="1"/>
  <c r="AL2512" i="2" s="1"/>
  <c r="AJ2523" i="2"/>
  <c r="AK2523" i="2" s="1"/>
  <c r="AL2523" i="2" s="1"/>
  <c r="AJ2526" i="2"/>
  <c r="AK2526" i="2" s="1"/>
  <c r="AL2526" i="2" s="1"/>
  <c r="AJ2537" i="2"/>
  <c r="AK2537" i="2" s="1"/>
  <c r="AL2537" i="2" s="1"/>
  <c r="AJ2548" i="2"/>
  <c r="AK2548" i="2" s="1"/>
  <c r="AL2548" i="2" s="1"/>
  <c r="AJ2551" i="2"/>
  <c r="AK2551" i="2" s="1"/>
  <c r="AL2551" i="2" s="1"/>
  <c r="AJ2571" i="2"/>
  <c r="AK2571" i="2" s="1"/>
  <c r="AL2571" i="2" s="1"/>
  <c r="AJ2576" i="2"/>
  <c r="AK2576" i="2" s="1"/>
  <c r="AL2576" i="2" s="1"/>
  <c r="AJ2581" i="2"/>
  <c r="AK2581" i="2" s="1"/>
  <c r="AL2581" i="2" s="1"/>
  <c r="AJ2593" i="2"/>
  <c r="AK2593" i="2" s="1"/>
  <c r="AL2593" i="2" s="1"/>
  <c r="AJ2610" i="2"/>
  <c r="AK2610" i="2" s="1"/>
  <c r="AL2610" i="2" s="1"/>
  <c r="AJ2615" i="2"/>
  <c r="AK2615" i="2" s="1"/>
  <c r="AL2615" i="2" s="1"/>
  <c r="AJ2622" i="2"/>
  <c r="AK2622" i="2" s="1"/>
  <c r="AL2622" i="2" s="1"/>
  <c r="AJ2627" i="2"/>
  <c r="AK2627" i="2" s="1"/>
  <c r="AL2627" i="2" s="1"/>
  <c r="AJ2634" i="2"/>
  <c r="AK2634" i="2" s="1"/>
  <c r="AL2634" i="2" s="1"/>
  <c r="AJ2639" i="2"/>
  <c r="AK2639" i="2" s="1"/>
  <c r="AL2639" i="2" s="1"/>
  <c r="AJ2647" i="2"/>
  <c r="AK2647" i="2" s="1"/>
  <c r="AL2647" i="2" s="1"/>
  <c r="AJ2652" i="2"/>
  <c r="AK2652" i="2" s="1"/>
  <c r="AL2652" i="2" s="1"/>
  <c r="AJ2659" i="2"/>
  <c r="AK2659" i="2" s="1"/>
  <c r="AL2659" i="2" s="1"/>
  <c r="AJ2669" i="2"/>
  <c r="AK2669" i="2" s="1"/>
  <c r="AL2669" i="2" s="1"/>
  <c r="AJ2674" i="2"/>
  <c r="AK2674" i="2" s="1"/>
  <c r="AL2674" i="2" s="1"/>
  <c r="AJ2684" i="2"/>
  <c r="AK2684" i="2" s="1"/>
  <c r="AL2684" i="2" s="1"/>
  <c r="AJ1051" i="2"/>
  <c r="AK1051" i="2" s="1"/>
  <c r="AL1051" i="2" s="1"/>
  <c r="AJ1487" i="2"/>
  <c r="AK1487" i="2" s="1"/>
  <c r="AL1487" i="2" s="1"/>
  <c r="AJ1733" i="2"/>
  <c r="AK1733" i="2" s="1"/>
  <c r="AL1733" i="2" s="1"/>
  <c r="AJ1758" i="2"/>
  <c r="AK1758" i="2" s="1"/>
  <c r="AL1758" i="2" s="1"/>
  <c r="AJ1871" i="2"/>
  <c r="AK1871" i="2" s="1"/>
  <c r="AL1871" i="2" s="1"/>
  <c r="AJ1933" i="2"/>
  <c r="AK1933" i="2" s="1"/>
  <c r="AL1933" i="2" s="1"/>
  <c r="AJ1943" i="2"/>
  <c r="AK1943" i="2" s="1"/>
  <c r="AL1943" i="2" s="1"/>
  <c r="AJ1998" i="2"/>
  <c r="AK1998" i="2" s="1"/>
  <c r="AL1998" i="2" s="1"/>
  <c r="AJ2012" i="2"/>
  <c r="AK2012" i="2" s="1"/>
  <c r="AL2012" i="2" s="1"/>
  <c r="AJ2063" i="2"/>
  <c r="AK2063" i="2" s="1"/>
  <c r="AL2063" i="2" s="1"/>
  <c r="AJ2067" i="2"/>
  <c r="AK2067" i="2" s="1"/>
  <c r="AL2067" i="2" s="1"/>
  <c r="AJ2069" i="2"/>
  <c r="AK2069" i="2" s="1"/>
  <c r="AL2069" i="2" s="1"/>
  <c r="AJ2073" i="2"/>
  <c r="AK2073" i="2" s="1"/>
  <c r="AL2073" i="2" s="1"/>
  <c r="AJ2168" i="2"/>
  <c r="AK2168" i="2" s="1"/>
  <c r="AL2168" i="2" s="1"/>
  <c r="AJ2180" i="2"/>
  <c r="AK2180" i="2" s="1"/>
  <c r="AL2180" i="2" s="1"/>
  <c r="AJ2198" i="2"/>
  <c r="AK2198" i="2" s="1"/>
  <c r="AL2198" i="2" s="1"/>
  <c r="AJ2251" i="2"/>
  <c r="AK2251" i="2" s="1"/>
  <c r="AL2251" i="2" s="1"/>
  <c r="AJ2314" i="2"/>
  <c r="AK2314" i="2" s="1"/>
  <c r="AL2314" i="2" s="1"/>
  <c r="AJ2351" i="2"/>
  <c r="AK2351" i="2" s="1"/>
  <c r="AL2351" i="2" s="1"/>
  <c r="AJ2368" i="2"/>
  <c r="AK2368" i="2" s="1"/>
  <c r="AL2368" i="2" s="1"/>
  <c r="AJ2388" i="2"/>
  <c r="AK2388" i="2" s="1"/>
  <c r="AL2388" i="2" s="1"/>
  <c r="AJ2409" i="2"/>
  <c r="AK2409" i="2" s="1"/>
  <c r="AL2409" i="2" s="1"/>
  <c r="AJ2415" i="2"/>
  <c r="AK2415" i="2" s="1"/>
  <c r="AL2415" i="2" s="1"/>
  <c r="AJ2419" i="2"/>
  <c r="AK2419" i="2" s="1"/>
  <c r="AL2419" i="2" s="1"/>
  <c r="AJ2422" i="2"/>
  <c r="AK2422" i="2" s="1"/>
  <c r="AL2422" i="2" s="1"/>
  <c r="AJ2432" i="2"/>
  <c r="AK2432" i="2" s="1"/>
  <c r="AL2432" i="2" s="1"/>
  <c r="AJ2442" i="2"/>
  <c r="AK2442" i="2" s="1"/>
  <c r="AL2442" i="2" s="1"/>
  <c r="AJ2445" i="2"/>
  <c r="AK2445" i="2" s="1"/>
  <c r="AL2445" i="2" s="1"/>
  <c r="AJ2452" i="2"/>
  <c r="AK2452" i="2" s="1"/>
  <c r="AL2452" i="2" s="1"/>
  <c r="AJ2465" i="2"/>
  <c r="AK2465" i="2" s="1"/>
  <c r="AL2465" i="2" s="1"/>
  <c r="AJ2472" i="2"/>
  <c r="AK2472" i="2" s="1"/>
  <c r="AL2472" i="2" s="1"/>
  <c r="AJ2475" i="2"/>
  <c r="AK2475" i="2" s="1"/>
  <c r="AL2475" i="2" s="1"/>
  <c r="AJ2485" i="2"/>
  <c r="AK2485" i="2" s="1"/>
  <c r="AL2485" i="2" s="1"/>
  <c r="AJ2495" i="2"/>
  <c r="AK2495" i="2" s="1"/>
  <c r="AL2495" i="2" s="1"/>
  <c r="AJ2498" i="2"/>
  <c r="AK2498" i="2" s="1"/>
  <c r="AL2498" i="2" s="1"/>
  <c r="AJ2504" i="2"/>
  <c r="AK2504" i="2" s="1"/>
  <c r="AL2504" i="2" s="1"/>
  <c r="AJ2510" i="2"/>
  <c r="AK2510" i="2" s="1"/>
  <c r="AL2510" i="2" s="1"/>
  <c r="AJ2515" i="2"/>
  <c r="AK2515" i="2" s="1"/>
  <c r="AL2515" i="2" s="1"/>
  <c r="AJ2518" i="2"/>
  <c r="AK2518" i="2" s="1"/>
  <c r="AL2518" i="2" s="1"/>
  <c r="AJ2540" i="2"/>
  <c r="AK2540" i="2" s="1"/>
  <c r="AL2540" i="2" s="1"/>
  <c r="AJ2543" i="2"/>
  <c r="AK2543" i="2" s="1"/>
  <c r="AL2543" i="2" s="1"/>
  <c r="AJ2546" i="2"/>
  <c r="AK2546" i="2" s="1"/>
  <c r="AL2546" i="2" s="1"/>
  <c r="AJ2552" i="2"/>
  <c r="AK2552" i="2" s="1"/>
  <c r="AL2552" i="2" s="1"/>
  <c r="AJ2557" i="2"/>
  <c r="AK2557" i="2" s="1"/>
  <c r="AL2557" i="2" s="1"/>
  <c r="AJ2562" i="2"/>
  <c r="AK2562" i="2" s="1"/>
  <c r="AL2562" i="2" s="1"/>
  <c r="AJ2569" i="2"/>
  <c r="AK2569" i="2" s="1"/>
  <c r="AL2569" i="2" s="1"/>
  <c r="AJ2574" i="2"/>
  <c r="AK2574" i="2" s="1"/>
  <c r="AL2574" i="2" s="1"/>
  <c r="AJ2586" i="2"/>
  <c r="AK2586" i="2" s="1"/>
  <c r="AL2586" i="2" s="1"/>
  <c r="AJ2591" i="2"/>
  <c r="AK2591" i="2" s="1"/>
  <c r="AL2591" i="2" s="1"/>
  <c r="AJ2596" i="2"/>
  <c r="AK2596" i="2" s="1"/>
  <c r="AL2596" i="2" s="1"/>
  <c r="AJ2598" i="2"/>
  <c r="AK2598" i="2" s="1"/>
  <c r="AL2598" i="2" s="1"/>
  <c r="AJ2603" i="2"/>
  <c r="AK2603" i="2" s="1"/>
  <c r="AL2603" i="2" s="1"/>
  <c r="AJ2608" i="2"/>
  <c r="AK2608" i="2" s="1"/>
  <c r="AL2608" i="2" s="1"/>
  <c r="AJ2613" i="2"/>
  <c r="AK2613" i="2" s="1"/>
  <c r="AL2613" i="2" s="1"/>
  <c r="AJ2620" i="2"/>
  <c r="AK2620" i="2" s="1"/>
  <c r="AL2620" i="2" s="1"/>
  <c r="AJ2632" i="2"/>
  <c r="AK2632" i="2" s="1"/>
  <c r="AL2632" i="2" s="1"/>
  <c r="AJ2657" i="2"/>
  <c r="AK2657" i="2" s="1"/>
  <c r="AL2657" i="2" s="1"/>
  <c r="AJ2662" i="2"/>
  <c r="AK2662" i="2" s="1"/>
  <c r="AL2662" i="2" s="1"/>
  <c r="AJ2672" i="2"/>
  <c r="AK2672" i="2" s="1"/>
  <c r="AL2672" i="2" s="1"/>
  <c r="AJ2679" i="2"/>
  <c r="AK2679" i="2" s="1"/>
  <c r="AL2679" i="2" s="1"/>
  <c r="AJ1329" i="2"/>
  <c r="AK1329" i="2" s="1"/>
  <c r="AL1329" i="2" s="1"/>
  <c r="AJ1553" i="2"/>
  <c r="AK1553" i="2" s="1"/>
  <c r="AL1553" i="2" s="1"/>
  <c r="AJ1578" i="2"/>
  <c r="AK1578" i="2" s="1"/>
  <c r="AL1578" i="2" s="1"/>
  <c r="AJ1594" i="2"/>
  <c r="AK1594" i="2" s="1"/>
  <c r="AL1594" i="2" s="1"/>
  <c r="AJ1707" i="2"/>
  <c r="AK1707" i="2" s="1"/>
  <c r="AL1707" i="2" s="1"/>
  <c r="AJ1725" i="2"/>
  <c r="AK1725" i="2" s="1"/>
  <c r="AL1725" i="2" s="1"/>
  <c r="AJ1815" i="2"/>
  <c r="AK1815" i="2" s="1"/>
  <c r="AL1815" i="2" s="1"/>
  <c r="AJ1832" i="2"/>
  <c r="AK1832" i="2" s="1"/>
  <c r="AL1832" i="2" s="1"/>
  <c r="AJ1855" i="2"/>
  <c r="AK1855" i="2" s="1"/>
  <c r="AL1855" i="2" s="1"/>
  <c r="AJ1918" i="2"/>
  <c r="AK1918" i="2" s="1"/>
  <c r="AL1918" i="2" s="1"/>
  <c r="AJ1985" i="2"/>
  <c r="AK1985" i="2" s="1"/>
  <c r="AL1985" i="2" s="1"/>
  <c r="AJ1996" i="2"/>
  <c r="AK1996" i="2" s="1"/>
  <c r="AL1996" i="2" s="1"/>
  <c r="AJ2047" i="2"/>
  <c r="AK2047" i="2" s="1"/>
  <c r="AL2047" i="2" s="1"/>
  <c r="AJ2051" i="2"/>
  <c r="AK2051" i="2" s="1"/>
  <c r="AL2051" i="2" s="1"/>
  <c r="AJ2053" i="2"/>
  <c r="AK2053" i="2" s="1"/>
  <c r="AL2053" i="2" s="1"/>
  <c r="AJ2057" i="2"/>
  <c r="AK2057" i="2" s="1"/>
  <c r="AL2057" i="2" s="1"/>
  <c r="AJ2122" i="2"/>
  <c r="AK2122" i="2" s="1"/>
  <c r="AL2122" i="2" s="1"/>
  <c r="AJ2134" i="2"/>
  <c r="AK2134" i="2" s="1"/>
  <c r="AL2134" i="2" s="1"/>
  <c r="AJ2138" i="2"/>
  <c r="AK2138" i="2" s="1"/>
  <c r="AL2138" i="2" s="1"/>
  <c r="AJ2140" i="2"/>
  <c r="AK2140" i="2" s="1"/>
  <c r="AL2140" i="2" s="1"/>
  <c r="AJ2144" i="2"/>
  <c r="AK2144" i="2" s="1"/>
  <c r="AL2144" i="2" s="1"/>
  <c r="AJ2150" i="2"/>
  <c r="AK2150" i="2" s="1"/>
  <c r="AL2150" i="2" s="1"/>
  <c r="AJ2160" i="2"/>
  <c r="AK2160" i="2" s="1"/>
  <c r="AL2160" i="2" s="1"/>
  <c r="AJ2162" i="2"/>
  <c r="AK2162" i="2" s="1"/>
  <c r="AL2162" i="2" s="1"/>
  <c r="AJ2174" i="2"/>
  <c r="AK2174" i="2" s="1"/>
  <c r="AL2174" i="2" s="1"/>
  <c r="AJ2196" i="2"/>
  <c r="AK2196" i="2" s="1"/>
  <c r="AL2196" i="2" s="1"/>
  <c r="AJ2204" i="2"/>
  <c r="AK2204" i="2" s="1"/>
  <c r="AL2204" i="2" s="1"/>
  <c r="AJ2206" i="2"/>
  <c r="AK2206" i="2" s="1"/>
  <c r="AL2206" i="2" s="1"/>
  <c r="AJ2249" i="2"/>
  <c r="AK2249" i="2" s="1"/>
  <c r="AL2249" i="2" s="1"/>
  <c r="AJ2259" i="2"/>
  <c r="AK2259" i="2" s="1"/>
  <c r="AL2259" i="2" s="1"/>
  <c r="AJ2286" i="2"/>
  <c r="AK2286" i="2" s="1"/>
  <c r="AL2286" i="2" s="1"/>
  <c r="AJ2300" i="2"/>
  <c r="AK2300" i="2" s="1"/>
  <c r="AL2300" i="2" s="1"/>
  <c r="AJ2302" i="2"/>
  <c r="AK2302" i="2" s="1"/>
  <c r="AL2302" i="2" s="1"/>
  <c r="AJ2304" i="2"/>
  <c r="AK2304" i="2" s="1"/>
  <c r="AL2304" i="2" s="1"/>
  <c r="AJ2308" i="2"/>
  <c r="AK2308" i="2" s="1"/>
  <c r="AL2308" i="2" s="1"/>
  <c r="AJ2343" i="2"/>
  <c r="AK2343" i="2" s="1"/>
  <c r="AL2343" i="2" s="1"/>
  <c r="AJ2345" i="2"/>
  <c r="AK2345" i="2" s="1"/>
  <c r="AL2345" i="2" s="1"/>
  <c r="AJ2387" i="2"/>
  <c r="AK2387" i="2" s="1"/>
  <c r="AL2387" i="2" s="1"/>
  <c r="AJ2390" i="2"/>
  <c r="AK2390" i="2" s="1"/>
  <c r="AL2390" i="2" s="1"/>
  <c r="AJ2412" i="2"/>
  <c r="AK2412" i="2" s="1"/>
  <c r="AL2412" i="2" s="1"/>
  <c r="AJ2429" i="2"/>
  <c r="AK2429" i="2" s="1"/>
  <c r="AL2429" i="2" s="1"/>
  <c r="AJ2446" i="2"/>
  <c r="AK2446" i="2" s="1"/>
  <c r="AL2446" i="2" s="1"/>
  <c r="AJ2449" i="2"/>
  <c r="AK2449" i="2" s="1"/>
  <c r="AL2449" i="2" s="1"/>
  <c r="AJ2455" i="2"/>
  <c r="AK2455" i="2" s="1"/>
  <c r="AL2455" i="2" s="1"/>
  <c r="AJ2459" i="2"/>
  <c r="AK2459" i="2" s="1"/>
  <c r="AL2459" i="2" s="1"/>
  <c r="AJ2469" i="2"/>
  <c r="AK2469" i="2" s="1"/>
  <c r="AL2469" i="2" s="1"/>
  <c r="AJ2482" i="2"/>
  <c r="AK2482" i="2" s="1"/>
  <c r="AL2482" i="2" s="1"/>
  <c r="AJ2489" i="2"/>
  <c r="AK2489" i="2" s="1"/>
  <c r="AL2489" i="2" s="1"/>
  <c r="AJ2492" i="2"/>
  <c r="AK2492" i="2" s="1"/>
  <c r="AL2492" i="2" s="1"/>
  <c r="AJ2499" i="2"/>
  <c r="AK2499" i="2" s="1"/>
  <c r="AL2499" i="2" s="1"/>
  <c r="AJ2507" i="2"/>
  <c r="AK2507" i="2" s="1"/>
  <c r="AL2507" i="2" s="1"/>
  <c r="AJ2521" i="2"/>
  <c r="AK2521" i="2" s="1"/>
  <c r="AL2521" i="2" s="1"/>
  <c r="AJ2529" i="2"/>
  <c r="AK2529" i="2" s="1"/>
  <c r="AL2529" i="2" s="1"/>
  <c r="AJ2538" i="2"/>
  <c r="AK2538" i="2" s="1"/>
  <c r="AL2538" i="2" s="1"/>
  <c r="AJ2541" i="2"/>
  <c r="AK2541" i="2" s="1"/>
  <c r="AL2541" i="2" s="1"/>
  <c r="AJ2549" i="2"/>
  <c r="AK2549" i="2" s="1"/>
  <c r="AL2549" i="2" s="1"/>
  <c r="AJ2565" i="2"/>
  <c r="AK2565" i="2" s="1"/>
  <c r="AL2565" i="2" s="1"/>
  <c r="AJ2567" i="2"/>
  <c r="AK2567" i="2" s="1"/>
  <c r="AL2567" i="2" s="1"/>
  <c r="AJ2572" i="2"/>
  <c r="AK2572" i="2" s="1"/>
  <c r="AL2572" i="2" s="1"/>
  <c r="AJ2579" i="2"/>
  <c r="AK2579" i="2" s="1"/>
  <c r="AL2579" i="2" s="1"/>
  <c r="AJ2584" i="2"/>
  <c r="AK2584" i="2" s="1"/>
  <c r="AL2584" i="2" s="1"/>
  <c r="AJ2601" i="2"/>
  <c r="AK2601" i="2" s="1"/>
  <c r="AL2601" i="2" s="1"/>
  <c r="AJ2606" i="2"/>
  <c r="AK2606" i="2" s="1"/>
  <c r="AL2606" i="2" s="1"/>
  <c r="AJ2618" i="2"/>
  <c r="AK2618" i="2" s="1"/>
  <c r="AL2618" i="2" s="1"/>
  <c r="AJ2625" i="2"/>
  <c r="AK2625" i="2" s="1"/>
  <c r="AL2625" i="2" s="1"/>
  <c r="AJ2637" i="2"/>
  <c r="AK2637" i="2" s="1"/>
  <c r="AL2637" i="2" s="1"/>
  <c r="AJ2648" i="2"/>
  <c r="AK2648" i="2" s="1"/>
  <c r="AL2648" i="2" s="1"/>
  <c r="AJ2650" i="2"/>
  <c r="AK2650" i="2" s="1"/>
  <c r="AL2650" i="2" s="1"/>
  <c r="AJ2660" i="2"/>
  <c r="AK2660" i="2" s="1"/>
  <c r="AL2660" i="2" s="1"/>
  <c r="AJ2667" i="2"/>
  <c r="AK2667" i="2" s="1"/>
  <c r="AL2667" i="2" s="1"/>
  <c r="AJ2677" i="2"/>
  <c r="AK2677" i="2" s="1"/>
  <c r="AL2677" i="2" s="1"/>
  <c r="AJ2682" i="2"/>
  <c r="AK2682" i="2" s="1"/>
  <c r="AL2682" i="2" s="1"/>
  <c r="AJ1638" i="2"/>
  <c r="AK1638" i="2" s="1"/>
  <c r="AL1638" i="2" s="1"/>
  <c r="AJ1776" i="2"/>
  <c r="AK1776" i="2" s="1"/>
  <c r="AL1776" i="2" s="1"/>
  <c r="AJ1861" i="2"/>
  <c r="AK1861" i="2" s="1"/>
  <c r="AL1861" i="2" s="1"/>
  <c r="AJ1939" i="2"/>
  <c r="AK1939" i="2" s="1"/>
  <c r="AL1939" i="2" s="1"/>
  <c r="AJ1974" i="2"/>
  <c r="AK1974" i="2" s="1"/>
  <c r="AL1974" i="2" s="1"/>
  <c r="AJ2031" i="2"/>
  <c r="AK2031" i="2" s="1"/>
  <c r="AL2031" i="2" s="1"/>
  <c r="AJ2035" i="2"/>
  <c r="AK2035" i="2" s="1"/>
  <c r="AL2035" i="2" s="1"/>
  <c r="AJ2037" i="2"/>
  <c r="AK2037" i="2" s="1"/>
  <c r="AL2037" i="2" s="1"/>
  <c r="AJ2041" i="2"/>
  <c r="AK2041" i="2" s="1"/>
  <c r="AL2041" i="2" s="1"/>
  <c r="AJ2088" i="2"/>
  <c r="AK2088" i="2" s="1"/>
  <c r="AL2088" i="2" s="1"/>
  <c r="AJ2094" i="2"/>
  <c r="AK2094" i="2" s="1"/>
  <c r="AL2094" i="2" s="1"/>
  <c r="AJ2100" i="2"/>
  <c r="AK2100" i="2" s="1"/>
  <c r="AL2100" i="2" s="1"/>
  <c r="AJ2104" i="2"/>
  <c r="AK2104" i="2" s="1"/>
  <c r="AL2104" i="2" s="1"/>
  <c r="AJ2114" i="2"/>
  <c r="AK2114" i="2" s="1"/>
  <c r="AL2114" i="2" s="1"/>
  <c r="AJ2116" i="2"/>
  <c r="AK2116" i="2" s="1"/>
  <c r="AL2116" i="2" s="1"/>
  <c r="AJ2120" i="2"/>
  <c r="AK2120" i="2" s="1"/>
  <c r="AL2120" i="2" s="1"/>
  <c r="AJ2126" i="2"/>
  <c r="AK2126" i="2" s="1"/>
  <c r="AL2126" i="2" s="1"/>
  <c r="AJ2132" i="2"/>
  <c r="AK2132" i="2" s="1"/>
  <c r="AL2132" i="2" s="1"/>
  <c r="AJ2210" i="2"/>
  <c r="AK2210" i="2" s="1"/>
  <c r="AL2210" i="2" s="1"/>
  <c r="AJ2212" i="2"/>
  <c r="AK2212" i="2" s="1"/>
  <c r="AL2212" i="2" s="1"/>
  <c r="AJ2226" i="2"/>
  <c r="AK2226" i="2" s="1"/>
  <c r="AL2226" i="2" s="1"/>
  <c r="AJ2257" i="2"/>
  <c r="AK2257" i="2" s="1"/>
  <c r="AL2257" i="2" s="1"/>
  <c r="AJ2267" i="2"/>
  <c r="AK2267" i="2" s="1"/>
  <c r="AL2267" i="2" s="1"/>
  <c r="AJ2294" i="2"/>
  <c r="AK2294" i="2" s="1"/>
  <c r="AL2294" i="2" s="1"/>
  <c r="AJ2298" i="2"/>
  <c r="AK2298" i="2" s="1"/>
  <c r="AL2298" i="2" s="1"/>
  <c r="AJ2337" i="2"/>
  <c r="AK2337" i="2" s="1"/>
  <c r="AL2337" i="2" s="1"/>
  <c r="AJ2347" i="2"/>
  <c r="AK2347" i="2" s="1"/>
  <c r="AL2347" i="2" s="1"/>
  <c r="AJ2367" i="2"/>
  <c r="AK2367" i="2" s="1"/>
  <c r="AL2367" i="2" s="1"/>
  <c r="AJ2370" i="2"/>
  <c r="AK2370" i="2" s="1"/>
  <c r="AL2370" i="2" s="1"/>
  <c r="AJ2406" i="2"/>
  <c r="AK2406" i="2" s="1"/>
  <c r="AL2406" i="2" s="1"/>
  <c r="AJ2416" i="2"/>
  <c r="AK2416" i="2" s="1"/>
  <c r="AL2416" i="2" s="1"/>
  <c r="AJ2426" i="2"/>
  <c r="AK2426" i="2" s="1"/>
  <c r="AL2426" i="2" s="1"/>
  <c r="AJ2430" i="2"/>
  <c r="AK2430" i="2" s="1"/>
  <c r="AL2430" i="2" s="1"/>
  <c r="AJ2436" i="2"/>
  <c r="AK2436" i="2" s="1"/>
  <c r="AL2436" i="2" s="1"/>
  <c r="AJ2439" i="2"/>
  <c r="AK2439" i="2" s="1"/>
  <c r="AL2439" i="2" s="1"/>
  <c r="AJ2456" i="2"/>
  <c r="AK2456" i="2" s="1"/>
  <c r="AL2456" i="2" s="1"/>
  <c r="AJ2473" i="2"/>
  <c r="AK2473" i="2" s="1"/>
  <c r="AL2473" i="2" s="1"/>
  <c r="AJ2479" i="2"/>
  <c r="AK2479" i="2" s="1"/>
  <c r="AL2479" i="2" s="1"/>
  <c r="AJ2483" i="2"/>
  <c r="AK2483" i="2" s="1"/>
  <c r="AL2483" i="2" s="1"/>
  <c r="AJ2486" i="2"/>
  <c r="AK2486" i="2" s="1"/>
  <c r="AL2486" i="2" s="1"/>
  <c r="AJ2496" i="2"/>
  <c r="AK2496" i="2" s="1"/>
  <c r="AL2496" i="2" s="1"/>
  <c r="AJ2502" i="2"/>
  <c r="AK2502" i="2" s="1"/>
  <c r="AL2502" i="2" s="1"/>
  <c r="AJ2530" i="2"/>
  <c r="AK2530" i="2" s="1"/>
  <c r="AL2530" i="2" s="1"/>
  <c r="AJ2532" i="2"/>
  <c r="AK2532" i="2" s="1"/>
  <c r="AL2532" i="2" s="1"/>
  <c r="AJ2533" i="2"/>
  <c r="AK2533" i="2" s="1"/>
  <c r="AL2533" i="2" s="1"/>
  <c r="AJ2535" i="2"/>
  <c r="AK2535" i="2" s="1"/>
  <c r="AL2535" i="2" s="1"/>
  <c r="AJ2544" i="2"/>
  <c r="AK2544" i="2" s="1"/>
  <c r="AL2544" i="2" s="1"/>
  <c r="AJ2555" i="2"/>
  <c r="AK2555" i="2" s="1"/>
  <c r="AL2555" i="2" s="1"/>
  <c r="AJ2560" i="2"/>
  <c r="AK2560" i="2" s="1"/>
  <c r="AL2560" i="2" s="1"/>
  <c r="AJ2577" i="2"/>
  <c r="AK2577" i="2" s="1"/>
  <c r="AL2577" i="2" s="1"/>
  <c r="AJ2589" i="2"/>
  <c r="AK2589" i="2" s="1"/>
  <c r="AL2589" i="2" s="1"/>
  <c r="AJ2594" i="2"/>
  <c r="AK2594" i="2" s="1"/>
  <c r="AL2594" i="2" s="1"/>
  <c r="AJ2599" i="2"/>
  <c r="AK2599" i="2" s="1"/>
  <c r="AL2599" i="2" s="1"/>
  <c r="AJ2604" i="2"/>
  <c r="AK2604" i="2" s="1"/>
  <c r="AL2604" i="2" s="1"/>
  <c r="AJ2611" i="2"/>
  <c r="AK2611" i="2" s="1"/>
  <c r="AL2611" i="2" s="1"/>
  <c r="AJ2616" i="2"/>
  <c r="AK2616" i="2" s="1"/>
  <c r="AL2616" i="2" s="1"/>
  <c r="AJ2623" i="2"/>
  <c r="AK2623" i="2" s="1"/>
  <c r="AL2623" i="2" s="1"/>
  <c r="AJ2628" i="2"/>
  <c r="AK2628" i="2" s="1"/>
  <c r="AL2628" i="2" s="1"/>
  <c r="AJ2630" i="2"/>
  <c r="AK2630" i="2" s="1"/>
  <c r="AL2630" i="2" s="1"/>
  <c r="AJ2642" i="2"/>
  <c r="AK2642" i="2" s="1"/>
  <c r="AL2642" i="2" s="1"/>
  <c r="AJ2646" i="2"/>
  <c r="AK2646" i="2" s="1"/>
  <c r="AL2646" i="2" s="1"/>
  <c r="AJ2655" i="2"/>
  <c r="AK2655" i="2" s="1"/>
  <c r="AL2655" i="2" s="1"/>
  <c r="AJ2665" i="2"/>
  <c r="AK2665" i="2" s="1"/>
  <c r="AL2665" i="2" s="1"/>
  <c r="AJ2670" i="2"/>
  <c r="AK2670" i="2" s="1"/>
  <c r="AL2670" i="2" s="1"/>
  <c r="AJ2680" i="2"/>
  <c r="AK2680" i="2" s="1"/>
  <c r="AL2680" i="2" s="1"/>
  <c r="AJ2687" i="2"/>
  <c r="AK2687" i="2" s="1"/>
  <c r="AL2687" i="2" s="1"/>
  <c r="X3489" i="2"/>
  <c r="Y3489" i="2" s="1"/>
  <c r="Z3489" i="2" s="1"/>
  <c r="X3488" i="2"/>
  <c r="Y3488" i="2" s="1"/>
  <c r="Z3488" i="2" s="1"/>
  <c r="AG3486" i="2"/>
  <c r="AH3486" i="2" s="1"/>
  <c r="AI3486" i="2" s="1"/>
  <c r="AG3485" i="2"/>
  <c r="AH3485" i="2" s="1"/>
  <c r="AI3485" i="2" s="1"/>
  <c r="AG3484" i="2"/>
  <c r="AH3484" i="2" s="1"/>
  <c r="AI3484" i="2" s="1"/>
  <c r="AG3481" i="2"/>
  <c r="AH3481" i="2" s="1"/>
  <c r="AI3481" i="2" s="1"/>
  <c r="AG3477" i="2"/>
  <c r="AH3477" i="2" s="1"/>
  <c r="AI3477" i="2" s="1"/>
  <c r="AG3476" i="2"/>
  <c r="AH3476" i="2" s="1"/>
  <c r="AI3476" i="2" s="1"/>
  <c r="X3468" i="2"/>
  <c r="Y3468" i="2" s="1"/>
  <c r="Z3468" i="2" s="1"/>
  <c r="X3464" i="2"/>
  <c r="Y3464" i="2" s="1"/>
  <c r="Z3464" i="2" s="1"/>
  <c r="AG3463" i="2"/>
  <c r="AH3463" i="2" s="1"/>
  <c r="AI3463" i="2" s="1"/>
  <c r="AG3462" i="2"/>
  <c r="AH3462" i="2" s="1"/>
  <c r="AI3462" i="2" s="1"/>
  <c r="AG3459" i="2"/>
  <c r="AH3459" i="2" s="1"/>
  <c r="AI3459" i="2" s="1"/>
  <c r="AJ3458" i="2"/>
  <c r="AK3458" i="2" s="1"/>
  <c r="AL3458" i="2" s="1"/>
  <c r="AJ3457" i="2"/>
  <c r="AK3457" i="2" s="1"/>
  <c r="AL3457" i="2" s="1"/>
  <c r="X3457" i="2"/>
  <c r="Y3457" i="2" s="1"/>
  <c r="Z3457" i="2" s="1"/>
  <c r="X3455" i="2"/>
  <c r="Y3455" i="2" s="1"/>
  <c r="Z3455" i="2" s="1"/>
  <c r="AJ3452" i="2"/>
  <c r="AK3452" i="2" s="1"/>
  <c r="AL3452" i="2" s="1"/>
  <c r="X3448" i="2"/>
  <c r="Y3448" i="2" s="1"/>
  <c r="Z3448" i="2" s="1"/>
  <c r="X3445" i="2"/>
  <c r="Y3445" i="2" s="1"/>
  <c r="Z3445" i="2" s="1"/>
  <c r="X3441" i="2"/>
  <c r="Y3441" i="2" s="1"/>
  <c r="Z3441" i="2" s="1"/>
  <c r="AG3439" i="2"/>
  <c r="AH3439" i="2" s="1"/>
  <c r="AI3439" i="2" s="1"/>
  <c r="AG3437" i="2"/>
  <c r="AH3437" i="2" s="1"/>
  <c r="AI3437" i="2" s="1"/>
  <c r="AJ3432" i="2"/>
  <c r="AK3432" i="2" s="1"/>
  <c r="AL3432" i="2" s="1"/>
  <c r="AJ3431" i="2"/>
  <c r="AK3431" i="2" s="1"/>
  <c r="AL3431" i="2" s="1"/>
  <c r="X3431" i="2"/>
  <c r="Y3431" i="2" s="1"/>
  <c r="Z3431" i="2" s="1"/>
  <c r="AA3430" i="2"/>
  <c r="AB3430" i="2" s="1"/>
  <c r="AC3430" i="2" s="1"/>
  <c r="AA3428" i="2"/>
  <c r="AB3428" i="2" s="1"/>
  <c r="AC3428" i="2" s="1"/>
  <c r="AJ3424" i="2"/>
  <c r="AK3424" i="2" s="1"/>
  <c r="AL3424" i="2" s="1"/>
  <c r="AJ3423" i="2"/>
  <c r="AK3423" i="2" s="1"/>
  <c r="AL3423" i="2" s="1"/>
  <c r="AA3423" i="2"/>
  <c r="AB3423" i="2" s="1"/>
  <c r="AC3423" i="2" s="1"/>
  <c r="AJ3421" i="2"/>
  <c r="AK3421" i="2" s="1"/>
  <c r="AL3421" i="2" s="1"/>
  <c r="X3416" i="2"/>
  <c r="Y3416" i="2" s="1"/>
  <c r="Z3416" i="2" s="1"/>
  <c r="AG3414" i="2"/>
  <c r="AH3414" i="2" s="1"/>
  <c r="AI3414" i="2" s="1"/>
  <c r="AA3412" i="2"/>
  <c r="AB3412" i="2" s="1"/>
  <c r="AC3412" i="2" s="1"/>
  <c r="AJ3408" i="2"/>
  <c r="AK3408" i="2" s="1"/>
  <c r="AL3408" i="2" s="1"/>
  <c r="AA3407" i="2"/>
  <c r="AB3407" i="2" s="1"/>
  <c r="AC3407" i="2" s="1"/>
  <c r="AA3406" i="2"/>
  <c r="AB3406" i="2" s="1"/>
  <c r="AC3406" i="2" s="1"/>
  <c r="AG3405" i="2"/>
  <c r="AH3405" i="2" s="1"/>
  <c r="AI3405" i="2" s="1"/>
  <c r="AA3403" i="2"/>
  <c r="AB3403" i="2" s="1"/>
  <c r="AC3403" i="2" s="1"/>
  <c r="AG3402" i="2"/>
  <c r="AH3402" i="2" s="1"/>
  <c r="AI3402" i="2" s="1"/>
  <c r="AJ3401" i="2"/>
  <c r="AK3401" i="2" s="1"/>
  <c r="AL3401" i="2" s="1"/>
  <c r="AG3399" i="2"/>
  <c r="AH3399" i="2" s="1"/>
  <c r="AI3399" i="2" s="1"/>
  <c r="AG3397" i="2"/>
  <c r="AH3397" i="2" s="1"/>
  <c r="AI3397" i="2" s="1"/>
  <c r="X3396" i="2"/>
  <c r="Y3396" i="2" s="1"/>
  <c r="Z3396" i="2" s="1"/>
  <c r="AJ3394" i="2"/>
  <c r="AK3394" i="2" s="1"/>
  <c r="AL3394" i="2" s="1"/>
  <c r="AA3392" i="2"/>
  <c r="AB3392" i="2" s="1"/>
  <c r="AC3392" i="2" s="1"/>
  <c r="AJ3390" i="2"/>
  <c r="AK3390" i="2" s="1"/>
  <c r="AL3390" i="2" s="1"/>
  <c r="X3390" i="2"/>
  <c r="Y3390" i="2" s="1"/>
  <c r="Z3390" i="2" s="1"/>
  <c r="AJ3388" i="2"/>
  <c r="AK3388" i="2" s="1"/>
  <c r="AL3388" i="2" s="1"/>
  <c r="X3388" i="2"/>
  <c r="Y3388" i="2" s="1"/>
  <c r="Z3388" i="2" s="1"/>
  <c r="AJ3386" i="2"/>
  <c r="AK3386" i="2" s="1"/>
  <c r="AL3386" i="2" s="1"/>
  <c r="X3386" i="2"/>
  <c r="Y3386" i="2" s="1"/>
  <c r="Z3386" i="2" s="1"/>
  <c r="X3385" i="2"/>
  <c r="Y3385" i="2" s="1"/>
  <c r="Z3385" i="2" s="1"/>
  <c r="AG3381" i="2"/>
  <c r="AH3381" i="2" s="1"/>
  <c r="AI3381" i="2" s="1"/>
  <c r="X3376" i="2"/>
  <c r="Y3376" i="2" s="1"/>
  <c r="Z3376" i="2" s="1"/>
  <c r="AG3373" i="2"/>
  <c r="AH3373" i="2" s="1"/>
  <c r="AI3373" i="2" s="1"/>
  <c r="X3372" i="2"/>
  <c r="Y3372" i="2" s="1"/>
  <c r="Z3372" i="2" s="1"/>
  <c r="AJ3369" i="2"/>
  <c r="AK3369" i="2" s="1"/>
  <c r="AL3369" i="2" s="1"/>
  <c r="X3368" i="2"/>
  <c r="Y3368" i="2" s="1"/>
  <c r="Z3368" i="2" s="1"/>
  <c r="AA3365" i="2"/>
  <c r="AB3365" i="2" s="1"/>
  <c r="AC3365" i="2" s="1"/>
  <c r="AG3364" i="2"/>
  <c r="AH3364" i="2" s="1"/>
  <c r="AI3364" i="2" s="1"/>
  <c r="AG3363" i="2"/>
  <c r="AH3363" i="2" s="1"/>
  <c r="AI3363" i="2" s="1"/>
  <c r="AJ3362" i="2"/>
  <c r="AK3362" i="2" s="1"/>
  <c r="AL3362" i="2" s="1"/>
  <c r="AG3359" i="2"/>
  <c r="AH3359" i="2" s="1"/>
  <c r="AI3359" i="2" s="1"/>
  <c r="AJ3358" i="2"/>
  <c r="AK3358" i="2" s="1"/>
  <c r="AL3358" i="2" s="1"/>
  <c r="AJ3351" i="2"/>
  <c r="AK3351" i="2" s="1"/>
  <c r="AL3351" i="2" s="1"/>
  <c r="AA3349" i="2"/>
  <c r="AB3349" i="2" s="1"/>
  <c r="AC3349" i="2" s="1"/>
  <c r="AG3345" i="2"/>
  <c r="AH3345" i="2" s="1"/>
  <c r="AI3345" i="2" s="1"/>
  <c r="AA3344" i="2"/>
  <c r="AB3344" i="2" s="1"/>
  <c r="AC3344" i="2" s="1"/>
  <c r="AJ3342" i="2"/>
  <c r="AK3342" i="2" s="1"/>
  <c r="AL3342" i="2" s="1"/>
  <c r="AG3341" i="2"/>
  <c r="AH3341" i="2" s="1"/>
  <c r="AI3341" i="2" s="1"/>
  <c r="AJ3333" i="2"/>
  <c r="AK3333" i="2" s="1"/>
  <c r="AL3333" i="2" s="1"/>
  <c r="X3328" i="2"/>
  <c r="Y3328" i="2" s="1"/>
  <c r="Z3328" i="2" s="1"/>
  <c r="AA3324" i="2"/>
  <c r="AB3324" i="2" s="1"/>
  <c r="AC3324" i="2" s="1"/>
  <c r="AG3322" i="2"/>
  <c r="AH3322" i="2" s="1"/>
  <c r="AI3322" i="2" s="1"/>
  <c r="AA3320" i="2"/>
  <c r="AB3320" i="2" s="1"/>
  <c r="AC3320" i="2" s="1"/>
  <c r="AG3317" i="2"/>
  <c r="AH3317" i="2" s="1"/>
  <c r="AI3317" i="2" s="1"/>
  <c r="AA3316" i="2"/>
  <c r="AB3316" i="2" s="1"/>
  <c r="AC3316" i="2" s="1"/>
  <c r="AG3313" i="2"/>
  <c r="AH3313" i="2" s="1"/>
  <c r="AI3313" i="2" s="1"/>
  <c r="X3308" i="2"/>
  <c r="Y3308" i="2" s="1"/>
  <c r="Z3308" i="2" s="1"/>
  <c r="AG3306" i="2"/>
  <c r="AH3306" i="2" s="1"/>
  <c r="AI3306" i="2" s="1"/>
  <c r="AG3303" i="2"/>
  <c r="AH3303" i="2" s="1"/>
  <c r="AI3303" i="2" s="1"/>
  <c r="AJ3302" i="2"/>
  <c r="AK3302" i="2" s="1"/>
  <c r="AL3302" i="2" s="1"/>
  <c r="X3302" i="2"/>
  <c r="Y3302" i="2" s="1"/>
  <c r="Z3302" i="2" s="1"/>
  <c r="X3299" i="2"/>
  <c r="Y3299" i="2" s="1"/>
  <c r="Z3299" i="2" s="1"/>
  <c r="AJ3292" i="2"/>
  <c r="AK3292" i="2" s="1"/>
  <c r="AL3292" i="2" s="1"/>
  <c r="AJ3291" i="2"/>
  <c r="AK3291" i="2" s="1"/>
  <c r="AL3291" i="2" s="1"/>
  <c r="X3291" i="2"/>
  <c r="Y3291" i="2" s="1"/>
  <c r="Z3291" i="2" s="1"/>
  <c r="AG3289" i="2"/>
  <c r="AH3289" i="2" s="1"/>
  <c r="AI3289" i="2" s="1"/>
  <c r="AJ3285" i="2"/>
  <c r="AK3285" i="2" s="1"/>
  <c r="AL3285" i="2" s="1"/>
  <c r="AA3284" i="2"/>
  <c r="AB3284" i="2" s="1"/>
  <c r="AC3284" i="2" s="1"/>
  <c r="AG3282" i="2"/>
  <c r="AH3282" i="2" s="1"/>
  <c r="AI3282" i="2" s="1"/>
  <c r="AA3281" i="2"/>
  <c r="AB3281" i="2" s="1"/>
  <c r="AC3281" i="2" s="1"/>
  <c r="AG3280" i="2"/>
  <c r="AH3280" i="2" s="1"/>
  <c r="AI3280" i="2" s="1"/>
  <c r="AA3279" i="2"/>
  <c r="AB3279" i="2" s="1"/>
  <c r="AC3279" i="2" s="1"/>
  <c r="AJ3277" i="2"/>
  <c r="AK3277" i="2" s="1"/>
  <c r="AL3277" i="2" s="1"/>
  <c r="AG3274" i="2"/>
  <c r="AH3274" i="2" s="1"/>
  <c r="AI3274" i="2" s="1"/>
  <c r="X3273" i="2"/>
  <c r="Y3273" i="2" s="1"/>
  <c r="Z3273" i="2" s="1"/>
  <c r="AA3270" i="2"/>
  <c r="AB3270" i="2" s="1"/>
  <c r="AC3270" i="2" s="1"/>
  <c r="X3265" i="2"/>
  <c r="Y3265" i="2" s="1"/>
  <c r="Z3265" i="2" s="1"/>
  <c r="AJ3263" i="2"/>
  <c r="AK3263" i="2" s="1"/>
  <c r="AL3263" i="2" s="1"/>
  <c r="X3261" i="2"/>
  <c r="Y3261" i="2" s="1"/>
  <c r="Z3261" i="2" s="1"/>
  <c r="AG3259" i="2"/>
  <c r="AH3259" i="2" s="1"/>
  <c r="AI3259" i="2" s="1"/>
  <c r="AJ3258" i="2"/>
  <c r="AK3258" i="2" s="1"/>
  <c r="AL3258" i="2" s="1"/>
  <c r="X3258" i="2"/>
  <c r="Y3258" i="2" s="1"/>
  <c r="Z3258" i="2" s="1"/>
  <c r="X3257" i="2"/>
  <c r="Y3257" i="2" s="1"/>
  <c r="Z3257" i="2" s="1"/>
  <c r="AG3255" i="2"/>
  <c r="AH3255" i="2" s="1"/>
  <c r="AI3255" i="2" s="1"/>
  <c r="AJ3252" i="2"/>
  <c r="AK3252" i="2" s="1"/>
  <c r="AL3252" i="2" s="1"/>
  <c r="AJ3251" i="2"/>
  <c r="AK3251" i="2" s="1"/>
  <c r="AL3251" i="2" s="1"/>
  <c r="X3251" i="2"/>
  <c r="Y3251" i="2" s="1"/>
  <c r="Z3251" i="2" s="1"/>
  <c r="AJ3244" i="2"/>
  <c r="AK3244" i="2" s="1"/>
  <c r="AL3244" i="2" s="1"/>
  <c r="AG3242" i="2"/>
  <c r="AH3242" i="2" s="1"/>
  <c r="AI3242" i="2" s="1"/>
  <c r="AG3239" i="2"/>
  <c r="AH3239" i="2" s="1"/>
  <c r="AI3239" i="2" s="1"/>
  <c r="AA3238" i="2"/>
  <c r="AB3238" i="2" s="1"/>
  <c r="AC3238" i="2" s="1"/>
  <c r="AG3237" i="2"/>
  <c r="AH3237" i="2" s="1"/>
  <c r="AI3237" i="2" s="1"/>
  <c r="X3232" i="2"/>
  <c r="Y3232" i="2" s="1"/>
  <c r="Z3232" i="2" s="1"/>
  <c r="AG3230" i="2"/>
  <c r="AH3230" i="2" s="1"/>
  <c r="AI3230" i="2" s="1"/>
  <c r="AA3228" i="2"/>
  <c r="AB3228" i="2" s="1"/>
  <c r="AC3228" i="2" s="1"/>
  <c r="AG3226" i="2"/>
  <c r="AH3226" i="2" s="1"/>
  <c r="AI3226" i="2" s="1"/>
  <c r="AA3221" i="2"/>
  <c r="AB3221" i="2" s="1"/>
  <c r="AC3221" i="2" s="1"/>
  <c r="AG3220" i="2"/>
  <c r="AH3220" i="2" s="1"/>
  <c r="AI3220" i="2" s="1"/>
  <c r="AJ3219" i="2"/>
  <c r="AK3219" i="2" s="1"/>
  <c r="AL3219" i="2" s="1"/>
  <c r="X3219" i="2"/>
  <c r="Y3219" i="2" s="1"/>
  <c r="Z3219" i="2" s="1"/>
  <c r="AG3217" i="2"/>
  <c r="AH3217" i="2" s="1"/>
  <c r="AI3217" i="2" s="1"/>
  <c r="AA3216" i="2"/>
  <c r="AB3216" i="2" s="1"/>
  <c r="AC3216" i="2" s="1"/>
  <c r="AG3213" i="2"/>
  <c r="AH3213" i="2" s="1"/>
  <c r="AI3213" i="2" s="1"/>
  <c r="AA3212" i="2"/>
  <c r="AB3212" i="2" s="1"/>
  <c r="AC3212" i="2" s="1"/>
  <c r="AG3209" i="2"/>
  <c r="AH3209" i="2" s="1"/>
  <c r="AI3209" i="2" s="1"/>
  <c r="AA3208" i="2"/>
  <c r="AB3208" i="2" s="1"/>
  <c r="AC3208" i="2" s="1"/>
  <c r="X3205" i="2"/>
  <c r="Y3205" i="2" s="1"/>
  <c r="Z3205" i="2" s="1"/>
  <c r="X3201" i="2"/>
  <c r="Y3201" i="2" s="1"/>
  <c r="Z3201" i="2" s="1"/>
  <c r="AJ3199" i="2"/>
  <c r="AK3199" i="2" s="1"/>
  <c r="AL3199" i="2" s="1"/>
  <c r="AA3198" i="2"/>
  <c r="AB3198" i="2" s="1"/>
  <c r="AC3198" i="2" s="1"/>
  <c r="AJ3196" i="2"/>
  <c r="AK3196" i="2" s="1"/>
  <c r="AL3196" i="2" s="1"/>
  <c r="AJ3195" i="2"/>
  <c r="AK3195" i="2" s="1"/>
  <c r="AL3195" i="2" s="1"/>
  <c r="AA3194" i="2"/>
  <c r="AB3194" i="2" s="1"/>
  <c r="AC3194" i="2" s="1"/>
  <c r="AG3193" i="2"/>
  <c r="AH3193" i="2" s="1"/>
  <c r="AI3193" i="2" s="1"/>
  <c r="AA3191" i="2"/>
  <c r="AB3191" i="2" s="1"/>
  <c r="AC3191" i="2" s="1"/>
  <c r="AJ3189" i="2"/>
  <c r="AK3189" i="2" s="1"/>
  <c r="AL3189" i="2" s="1"/>
  <c r="X3188" i="2"/>
  <c r="Y3188" i="2" s="1"/>
  <c r="Z3188" i="2" s="1"/>
  <c r="AJ3186" i="2"/>
  <c r="AK3186" i="2" s="1"/>
  <c r="AL3186" i="2" s="1"/>
  <c r="X3186" i="2"/>
  <c r="Y3186" i="2" s="1"/>
  <c r="Z3186" i="2" s="1"/>
  <c r="AA3185" i="2"/>
  <c r="AB3185" i="2" s="1"/>
  <c r="AC3185" i="2" s="1"/>
  <c r="AG3184" i="2"/>
  <c r="AH3184" i="2" s="1"/>
  <c r="AI3184" i="2" s="1"/>
  <c r="AG3183" i="2"/>
  <c r="AH3183" i="2" s="1"/>
  <c r="AI3183" i="2" s="1"/>
  <c r="AJ3182" i="2"/>
  <c r="AK3182" i="2" s="1"/>
  <c r="AL3182" i="2" s="1"/>
  <c r="X3182" i="2"/>
  <c r="Y3182" i="2" s="1"/>
  <c r="Z3182" i="2" s="1"/>
  <c r="AA3181" i="2"/>
  <c r="AB3181" i="2" s="1"/>
  <c r="AC3181" i="2" s="1"/>
  <c r="AG3180" i="2"/>
  <c r="AH3180" i="2" s="1"/>
  <c r="AI3180" i="2" s="1"/>
  <c r="AA3178" i="2"/>
  <c r="AB3178" i="2" s="1"/>
  <c r="AC3178" i="2" s="1"/>
  <c r="AJ3173" i="2"/>
  <c r="AK3173" i="2" s="1"/>
  <c r="AL3173" i="2" s="1"/>
  <c r="X3172" i="2"/>
  <c r="Y3172" i="2" s="1"/>
  <c r="Z3172" i="2" s="1"/>
  <c r="AJ3169" i="2"/>
  <c r="AK3169" i="2" s="1"/>
  <c r="AL3169" i="2" s="1"/>
  <c r="X3168" i="2"/>
  <c r="Y3168" i="2" s="1"/>
  <c r="Z3168" i="2" s="1"/>
  <c r="AG3166" i="2"/>
  <c r="AH3166" i="2" s="1"/>
  <c r="AI3166" i="2" s="1"/>
  <c r="X3164" i="2"/>
  <c r="Y3164" i="2" s="1"/>
  <c r="Z3164" i="2" s="1"/>
  <c r="AG3162" i="2"/>
  <c r="AH3162" i="2" s="1"/>
  <c r="AI3162" i="2" s="1"/>
  <c r="AA3161" i="2"/>
  <c r="AB3161" i="2" s="1"/>
  <c r="AC3161" i="2" s="1"/>
  <c r="AG3160" i="2"/>
  <c r="AH3160" i="2" s="1"/>
  <c r="AI3160" i="2" s="1"/>
  <c r="AA3157" i="2"/>
  <c r="AB3157" i="2" s="1"/>
  <c r="AC3157" i="2" s="1"/>
  <c r="AG3156" i="2"/>
  <c r="AH3156" i="2" s="1"/>
  <c r="AI3156" i="2" s="1"/>
  <c r="AA3155" i="2"/>
  <c r="AB3155" i="2" s="1"/>
  <c r="AC3155" i="2" s="1"/>
  <c r="AJ3153" i="2"/>
  <c r="AK3153" i="2" s="1"/>
  <c r="AL3153" i="2" s="1"/>
  <c r="X3149" i="2"/>
  <c r="Y3149" i="2" s="1"/>
  <c r="Z3149" i="2" s="1"/>
  <c r="AG3147" i="2"/>
  <c r="AH3147" i="2" s="1"/>
  <c r="AI3147" i="2" s="1"/>
  <c r="AJ3144" i="2"/>
  <c r="AK3144" i="2" s="1"/>
  <c r="AL3144" i="2" s="1"/>
  <c r="AG3142" i="2"/>
  <c r="AH3142" i="2" s="1"/>
  <c r="AI3142" i="2" s="1"/>
  <c r="X3140" i="2"/>
  <c r="Y3140" i="2" s="1"/>
  <c r="Z3140" i="2" s="1"/>
  <c r="AJ3138" i="2"/>
  <c r="AK3138" i="2" s="1"/>
  <c r="AL3138" i="2" s="1"/>
  <c r="X3138" i="2"/>
  <c r="Y3138" i="2" s="1"/>
  <c r="Z3138" i="2" s="1"/>
  <c r="AA3137" i="2"/>
  <c r="AB3137" i="2" s="1"/>
  <c r="AC3137" i="2" s="1"/>
  <c r="AG3136" i="2"/>
  <c r="AH3136" i="2" s="1"/>
  <c r="AI3136" i="2" s="1"/>
  <c r="AA3134" i="2"/>
  <c r="AB3134" i="2" s="1"/>
  <c r="AC3134" i="2" s="1"/>
  <c r="AJ3132" i="2"/>
  <c r="AK3132" i="2" s="1"/>
  <c r="AL3132" i="2" s="1"/>
  <c r="AJ3131" i="2"/>
  <c r="AK3131" i="2" s="1"/>
  <c r="AL3131" i="2" s="1"/>
  <c r="X3129" i="2"/>
  <c r="Y3129" i="2" s="1"/>
  <c r="Z3129" i="2" s="1"/>
  <c r="AJ3127" i="2"/>
  <c r="AK3127" i="2" s="1"/>
  <c r="AL3127" i="2" s="1"/>
  <c r="AG3123" i="2"/>
  <c r="AH3123" i="2" s="1"/>
  <c r="AI3123" i="2" s="1"/>
  <c r="AA3121" i="2"/>
  <c r="AB3121" i="2" s="1"/>
  <c r="AC3121" i="2" s="1"/>
  <c r="AG3120" i="2"/>
  <c r="AH3120" i="2" s="1"/>
  <c r="AI3120" i="2" s="1"/>
  <c r="AG3119" i="2"/>
  <c r="AH3119" i="2" s="1"/>
  <c r="AI3119" i="2" s="1"/>
  <c r="AJ3115" i="2"/>
  <c r="AK3115" i="2" s="1"/>
  <c r="AL3115" i="2" s="1"/>
  <c r="X3115" i="2"/>
  <c r="Y3115" i="2" s="1"/>
  <c r="Z3115" i="2" s="1"/>
  <c r="AJ3112" i="2"/>
  <c r="AK3112" i="2" s="1"/>
  <c r="AL3112" i="2" s="1"/>
  <c r="AA3111" i="2"/>
  <c r="AB3111" i="2" s="1"/>
  <c r="AC3111" i="2" s="1"/>
  <c r="AG3110" i="2"/>
  <c r="AH3110" i="2" s="1"/>
  <c r="AI3110" i="2" s="1"/>
  <c r="AA3109" i="2"/>
  <c r="AB3109" i="2" s="1"/>
  <c r="AC3109" i="2" s="1"/>
  <c r="AG3108" i="2"/>
  <c r="AH3108" i="2" s="1"/>
  <c r="AI3108" i="2" s="1"/>
  <c r="AG3107" i="2"/>
  <c r="AH3107" i="2" s="1"/>
  <c r="AI3107" i="2" s="1"/>
  <c r="X3101" i="2"/>
  <c r="Y3101" i="2" s="1"/>
  <c r="Z3101" i="2" s="1"/>
  <c r="AG3099" i="2"/>
  <c r="AH3099" i="2" s="1"/>
  <c r="AI3099" i="2" s="1"/>
  <c r="AJ3098" i="2"/>
  <c r="AK3098" i="2" s="1"/>
  <c r="AL3098" i="2" s="1"/>
  <c r="X3098" i="2"/>
  <c r="Y3098" i="2" s="1"/>
  <c r="Z3098" i="2" s="1"/>
  <c r="AA3097" i="2"/>
  <c r="AB3097" i="2" s="1"/>
  <c r="AC3097" i="2" s="1"/>
  <c r="AG3096" i="2"/>
  <c r="AH3096" i="2" s="1"/>
  <c r="AI3096" i="2" s="1"/>
  <c r="X3095" i="2"/>
  <c r="Y3095" i="2" s="1"/>
  <c r="Z3095" i="2" s="1"/>
  <c r="X3091" i="2"/>
  <c r="Y3091" i="2" s="1"/>
  <c r="Z3091" i="2" s="1"/>
  <c r="AJ3088" i="2"/>
  <c r="AK3088" i="2" s="1"/>
  <c r="AL3088" i="2" s="1"/>
  <c r="AJ3087" i="2"/>
  <c r="AK3087" i="2" s="1"/>
  <c r="AL3087" i="2" s="1"/>
  <c r="X3087" i="2"/>
  <c r="Y3087" i="2" s="1"/>
  <c r="Z3087" i="2" s="1"/>
  <c r="AJ3084" i="2"/>
  <c r="AK3084" i="2" s="1"/>
  <c r="AL3084" i="2" s="1"/>
  <c r="AA3083" i="2"/>
  <c r="AB3083" i="2" s="1"/>
  <c r="AC3083" i="2" s="1"/>
  <c r="AA3082" i="2"/>
  <c r="AB3082" i="2" s="1"/>
  <c r="AC3082" i="2" s="1"/>
  <c r="AJ3080" i="2"/>
  <c r="AK3080" i="2" s="1"/>
  <c r="AL3080" i="2" s="1"/>
  <c r="X3080" i="2"/>
  <c r="Y3080" i="2" s="1"/>
  <c r="Z3080" i="2" s="1"/>
  <c r="AJ3078" i="2"/>
  <c r="AK3078" i="2" s="1"/>
  <c r="AL3078" i="2" s="1"/>
  <c r="X3078" i="2"/>
  <c r="Y3078" i="2" s="1"/>
  <c r="Z3078" i="2" s="1"/>
  <c r="AJ3076" i="2"/>
  <c r="AK3076" i="2" s="1"/>
  <c r="AL3076" i="2" s="1"/>
  <c r="AA3075" i="2"/>
  <c r="AB3075" i="2" s="1"/>
  <c r="AC3075" i="2" s="1"/>
  <c r="AG3073" i="2"/>
  <c r="AH3073" i="2" s="1"/>
  <c r="AI3073" i="2" s="1"/>
  <c r="AA3071" i="2"/>
  <c r="AB3071" i="2" s="1"/>
  <c r="AC3071" i="2" s="1"/>
  <c r="AJ3069" i="2"/>
  <c r="AK3069" i="2" s="1"/>
  <c r="AL3069" i="2" s="1"/>
  <c r="AJ3065" i="2"/>
  <c r="AK3065" i="2" s="1"/>
  <c r="AL3065" i="2" s="1"/>
  <c r="X3064" i="2"/>
  <c r="Y3064" i="2" s="1"/>
  <c r="Z3064" i="2" s="1"/>
  <c r="AJ3061" i="2"/>
  <c r="AK3061" i="2" s="1"/>
  <c r="AL3061" i="2" s="1"/>
  <c r="X3060" i="2"/>
  <c r="Y3060" i="2" s="1"/>
  <c r="Z3060" i="2" s="1"/>
  <c r="AG3058" i="2"/>
  <c r="AH3058" i="2" s="1"/>
  <c r="AI3058" i="2" s="1"/>
  <c r="X3053" i="2"/>
  <c r="Y3053" i="2" s="1"/>
  <c r="Z3053" i="2" s="1"/>
  <c r="AG3051" i="2"/>
  <c r="AH3051" i="2" s="1"/>
  <c r="AI3051" i="2" s="1"/>
  <c r="AJ3050" i="2"/>
  <c r="AK3050" i="2" s="1"/>
  <c r="AL3050" i="2" s="1"/>
  <c r="X3050" i="2"/>
  <c r="Y3050" i="2" s="1"/>
  <c r="Z3050" i="2" s="1"/>
  <c r="X3049" i="2"/>
  <c r="Y3049" i="2" s="1"/>
  <c r="Z3049" i="2" s="1"/>
  <c r="AG3047" i="2"/>
  <c r="AH3047" i="2" s="1"/>
  <c r="AI3047" i="2" s="1"/>
  <c r="AA3045" i="2"/>
  <c r="AB3045" i="2" s="1"/>
  <c r="AC3045" i="2" s="1"/>
  <c r="AG3044" i="2"/>
  <c r="AH3044" i="2" s="1"/>
  <c r="AI3044" i="2" s="1"/>
  <c r="AG3043" i="2"/>
  <c r="AH3043" i="2" s="1"/>
  <c r="AI3043" i="2" s="1"/>
  <c r="AA3039" i="2"/>
  <c r="AB3039" i="2" s="1"/>
  <c r="AC3039" i="2" s="1"/>
  <c r="AJ3037" i="2"/>
  <c r="AK3037" i="2" s="1"/>
  <c r="AL3037" i="2" s="1"/>
  <c r="X3033" i="2"/>
  <c r="Y3033" i="2" s="1"/>
  <c r="Z3033" i="2" s="1"/>
  <c r="AJ3031" i="2"/>
  <c r="AK3031" i="2" s="1"/>
  <c r="AL3031" i="2" s="1"/>
  <c r="X3028" i="2"/>
  <c r="Y3028" i="2" s="1"/>
  <c r="Z3028" i="2" s="1"/>
  <c r="AJ3022" i="2"/>
  <c r="AK3022" i="2" s="1"/>
  <c r="AL3022" i="2" s="1"/>
  <c r="X3022" i="2"/>
  <c r="Y3022" i="2" s="1"/>
  <c r="Z3022" i="2" s="1"/>
  <c r="AA3021" i="2"/>
  <c r="AB3021" i="2" s="1"/>
  <c r="AC3021" i="2" s="1"/>
  <c r="AG3020" i="2"/>
  <c r="AH3020" i="2" s="1"/>
  <c r="AI3020" i="2" s="1"/>
  <c r="AG3019" i="2"/>
  <c r="AH3019" i="2" s="1"/>
  <c r="AI3019" i="2" s="1"/>
  <c r="AJ3015" i="2"/>
  <c r="AK3015" i="2" s="1"/>
  <c r="AL3015" i="2" s="1"/>
  <c r="X3015" i="2"/>
  <c r="Y3015" i="2" s="1"/>
  <c r="Z3015" i="2" s="1"/>
  <c r="AJ3012" i="2"/>
  <c r="AK3012" i="2" s="1"/>
  <c r="AL3012" i="2" s="1"/>
  <c r="AA3011" i="2"/>
  <c r="AB3011" i="2" s="1"/>
  <c r="AC3011" i="2" s="1"/>
  <c r="AG3009" i="2"/>
  <c r="AH3009" i="2" s="1"/>
  <c r="AI3009" i="2" s="1"/>
  <c r="X3004" i="2"/>
  <c r="Y3004" i="2" s="1"/>
  <c r="Z3004" i="2" s="1"/>
  <c r="AG3002" i="2"/>
  <c r="AH3002" i="2" s="1"/>
  <c r="AI3002" i="2" s="1"/>
  <c r="X2997" i="2"/>
  <c r="Y2997" i="2" s="1"/>
  <c r="Z2997" i="2" s="1"/>
  <c r="AG2995" i="2"/>
  <c r="AH2995" i="2" s="1"/>
  <c r="AI2995" i="2" s="1"/>
  <c r="AA2993" i="2"/>
  <c r="AB2993" i="2" s="1"/>
  <c r="AC2993" i="2" s="1"/>
  <c r="AG2992" i="2"/>
  <c r="AH2992" i="2" s="1"/>
  <c r="AI2992" i="2" s="1"/>
  <c r="X2991" i="2"/>
  <c r="Y2991" i="2" s="1"/>
  <c r="Z2991" i="2" s="1"/>
  <c r="AJ2989" i="2"/>
  <c r="AK2989" i="2" s="1"/>
  <c r="AL2989" i="2" s="1"/>
  <c r="X2987" i="2"/>
  <c r="Y2987" i="2" s="1"/>
  <c r="Z2987" i="2" s="1"/>
  <c r="AJ2985" i="2"/>
  <c r="AK2985" i="2" s="1"/>
  <c r="AL2985" i="2" s="1"/>
  <c r="X2983" i="2"/>
  <c r="Y2983" i="2" s="1"/>
  <c r="Z2983" i="2" s="1"/>
  <c r="AJ2981" i="2"/>
  <c r="AK2981" i="2" s="1"/>
  <c r="AL2981" i="2" s="1"/>
  <c r="AJ2978" i="2"/>
  <c r="AK2978" i="2" s="1"/>
  <c r="AL2978" i="2" s="1"/>
  <c r="X2978" i="2"/>
  <c r="Y2978" i="2" s="1"/>
  <c r="Z2978" i="2" s="1"/>
  <c r="X2977" i="2"/>
  <c r="Y2977" i="2" s="1"/>
  <c r="Z2977" i="2" s="1"/>
  <c r="AG2975" i="2"/>
  <c r="AH2975" i="2" s="1"/>
  <c r="AI2975" i="2" s="1"/>
  <c r="X2971" i="2"/>
  <c r="Y2971" i="2" s="1"/>
  <c r="Z2971" i="2" s="1"/>
  <c r="AJ2960" i="2"/>
  <c r="AK2960" i="2" s="1"/>
  <c r="AL2960" i="2" s="1"/>
  <c r="AG2958" i="2"/>
  <c r="AH2958" i="2" s="1"/>
  <c r="AI2958" i="2" s="1"/>
  <c r="X2957" i="2"/>
  <c r="Y2957" i="2" s="1"/>
  <c r="Z2957" i="2" s="1"/>
  <c r="X2955" i="2"/>
  <c r="Y2955" i="2" s="1"/>
  <c r="Z2955" i="2" s="1"/>
  <c r="AJ2953" i="2"/>
  <c r="AK2953" i="2" s="1"/>
  <c r="AL2953" i="2" s="1"/>
  <c r="X2951" i="2"/>
  <c r="Y2951" i="2" s="1"/>
  <c r="Z2951" i="2" s="1"/>
  <c r="AJ2949" i="2"/>
  <c r="AK2949" i="2" s="1"/>
  <c r="AL2949" i="2" s="1"/>
  <c r="AG2947" i="2"/>
  <c r="AH2947" i="2" s="1"/>
  <c r="AI2947" i="2" s="1"/>
  <c r="AG2945" i="2"/>
  <c r="AH2945" i="2" s="1"/>
  <c r="AI2945" i="2" s="1"/>
  <c r="AA2944" i="2"/>
  <c r="AB2944" i="2" s="1"/>
  <c r="AC2944" i="2" s="1"/>
  <c r="AJ2940" i="2"/>
  <c r="AK2940" i="2" s="1"/>
  <c r="AL2940" i="2" s="1"/>
  <c r="AG2938" i="2"/>
  <c r="AH2938" i="2" s="1"/>
  <c r="AI2938" i="2" s="1"/>
  <c r="X2937" i="2"/>
  <c r="Y2937" i="2" s="1"/>
  <c r="Z2937" i="2" s="1"/>
  <c r="AA2934" i="2"/>
  <c r="AB2934" i="2" s="1"/>
  <c r="AC2934" i="2" s="1"/>
  <c r="AA2932" i="2"/>
  <c r="AB2932" i="2" s="1"/>
  <c r="AC2932" i="2" s="1"/>
  <c r="AJ2930" i="2"/>
  <c r="AK2930" i="2" s="1"/>
  <c r="AL2930" i="2" s="1"/>
  <c r="X2930" i="2"/>
  <c r="Y2930" i="2" s="1"/>
  <c r="Z2930" i="2" s="1"/>
  <c r="AA2927" i="2"/>
  <c r="AB2927" i="2" s="1"/>
  <c r="AC2927" i="2" s="1"/>
  <c r="AJ2925" i="2"/>
  <c r="AK2925" i="2" s="1"/>
  <c r="AL2925" i="2" s="1"/>
  <c r="AG2923" i="2"/>
  <c r="AH2923" i="2" s="1"/>
  <c r="AI2923" i="2" s="1"/>
  <c r="AG2921" i="2"/>
  <c r="AH2921" i="2" s="1"/>
  <c r="AI2921" i="2" s="1"/>
  <c r="X2920" i="2"/>
  <c r="Y2920" i="2" s="1"/>
  <c r="Z2920" i="2" s="1"/>
  <c r="AA2917" i="2"/>
  <c r="AB2917" i="2" s="1"/>
  <c r="AC2917" i="2" s="1"/>
  <c r="AG2916" i="2"/>
  <c r="AH2916" i="2" s="1"/>
  <c r="AI2916" i="2" s="1"/>
  <c r="AJ2915" i="2"/>
  <c r="AK2915" i="2" s="1"/>
  <c r="AL2915" i="2" s="1"/>
  <c r="X2915" i="2"/>
  <c r="Y2915" i="2" s="1"/>
  <c r="Z2915" i="2" s="1"/>
  <c r="AJ2908" i="2"/>
  <c r="AK2908" i="2" s="1"/>
  <c r="AL2908" i="2" s="1"/>
  <c r="AG2906" i="2"/>
  <c r="AH2906" i="2" s="1"/>
  <c r="AI2906" i="2" s="1"/>
  <c r="X2905" i="2"/>
  <c r="Y2905" i="2" s="1"/>
  <c r="Z2905" i="2" s="1"/>
  <c r="AA2902" i="2"/>
  <c r="AB2902" i="2" s="1"/>
  <c r="AC2902" i="2" s="1"/>
  <c r="AA2900" i="2"/>
  <c r="AB2900" i="2" s="1"/>
  <c r="AC2900" i="2" s="1"/>
  <c r="AJ2898" i="2"/>
  <c r="AK2898" i="2" s="1"/>
  <c r="AL2898" i="2" s="1"/>
  <c r="X2898" i="2"/>
  <c r="Y2898" i="2" s="1"/>
  <c r="Z2898" i="2" s="1"/>
  <c r="AA2895" i="2"/>
  <c r="AB2895" i="2" s="1"/>
  <c r="AC2895" i="2" s="1"/>
  <c r="AJ2893" i="2"/>
  <c r="AK2893" i="2" s="1"/>
  <c r="AL2893" i="2" s="1"/>
  <c r="AG2891" i="2"/>
  <c r="AH2891" i="2" s="1"/>
  <c r="AI2891" i="2" s="1"/>
  <c r="AG2889" i="2"/>
  <c r="AH2889" i="2" s="1"/>
  <c r="AI2889" i="2" s="1"/>
  <c r="X2888" i="2"/>
  <c r="Y2888" i="2" s="1"/>
  <c r="Z2888" i="2" s="1"/>
  <c r="AA2885" i="2"/>
  <c r="AB2885" i="2" s="1"/>
  <c r="AC2885" i="2" s="1"/>
  <c r="AG2884" i="2"/>
  <c r="AH2884" i="2" s="1"/>
  <c r="AI2884" i="2" s="1"/>
  <c r="AJ2883" i="2"/>
  <c r="AK2883" i="2" s="1"/>
  <c r="AL2883" i="2" s="1"/>
  <c r="X2883" i="2"/>
  <c r="Y2883" i="2" s="1"/>
  <c r="Z2883" i="2" s="1"/>
  <c r="AJ2876" i="2"/>
  <c r="AK2876" i="2" s="1"/>
  <c r="AL2876" i="2" s="1"/>
  <c r="AG2874" i="2"/>
  <c r="AH2874" i="2" s="1"/>
  <c r="AI2874" i="2" s="1"/>
  <c r="X2873" i="2"/>
  <c r="Y2873" i="2" s="1"/>
  <c r="Z2873" i="2" s="1"/>
  <c r="AA2870" i="2"/>
  <c r="AB2870" i="2" s="1"/>
  <c r="AC2870" i="2" s="1"/>
  <c r="AA2868" i="2"/>
  <c r="AB2868" i="2" s="1"/>
  <c r="AC2868" i="2" s="1"/>
  <c r="AJ2866" i="2"/>
  <c r="AK2866" i="2" s="1"/>
  <c r="AL2866" i="2" s="1"/>
  <c r="X2866" i="2"/>
  <c r="Y2866" i="2" s="1"/>
  <c r="Z2866" i="2" s="1"/>
  <c r="AA2863" i="2"/>
  <c r="AB2863" i="2" s="1"/>
  <c r="AC2863" i="2" s="1"/>
  <c r="AJ2861" i="2"/>
  <c r="AK2861" i="2" s="1"/>
  <c r="AL2861" i="2" s="1"/>
  <c r="AG2859" i="2"/>
  <c r="AH2859" i="2" s="1"/>
  <c r="AI2859" i="2" s="1"/>
  <c r="AG2857" i="2"/>
  <c r="AH2857" i="2" s="1"/>
  <c r="AI2857" i="2" s="1"/>
  <c r="X2856" i="2"/>
  <c r="Y2856" i="2" s="1"/>
  <c r="Z2856" i="2" s="1"/>
  <c r="AA2853" i="2"/>
  <c r="AB2853" i="2" s="1"/>
  <c r="AC2853" i="2" s="1"/>
  <c r="AG2852" i="2"/>
  <c r="AH2852" i="2" s="1"/>
  <c r="AI2852" i="2" s="1"/>
  <c r="AJ2851" i="2"/>
  <c r="AK2851" i="2" s="1"/>
  <c r="AL2851" i="2" s="1"/>
  <c r="X2851" i="2"/>
  <c r="Y2851" i="2" s="1"/>
  <c r="Z2851" i="2" s="1"/>
  <c r="AJ2844" i="2"/>
  <c r="AK2844" i="2" s="1"/>
  <c r="AL2844" i="2" s="1"/>
  <c r="AG2842" i="2"/>
  <c r="AH2842" i="2" s="1"/>
  <c r="AI2842" i="2" s="1"/>
  <c r="X2841" i="2"/>
  <c r="Y2841" i="2" s="1"/>
  <c r="Z2841" i="2" s="1"/>
  <c r="AA2838" i="2"/>
  <c r="AB2838" i="2" s="1"/>
  <c r="AC2838" i="2" s="1"/>
  <c r="AA2836" i="2"/>
  <c r="AB2836" i="2" s="1"/>
  <c r="AC2836" i="2" s="1"/>
  <c r="AJ2834" i="2"/>
  <c r="AK2834" i="2" s="1"/>
  <c r="AL2834" i="2" s="1"/>
  <c r="X2834" i="2"/>
  <c r="Y2834" i="2" s="1"/>
  <c r="Z2834" i="2" s="1"/>
  <c r="AA2831" i="2"/>
  <c r="AB2831" i="2" s="1"/>
  <c r="AC2831" i="2" s="1"/>
  <c r="AJ2829" i="2"/>
  <c r="AK2829" i="2" s="1"/>
  <c r="AL2829" i="2" s="1"/>
  <c r="AG2827" i="2"/>
  <c r="AH2827" i="2" s="1"/>
  <c r="AI2827" i="2" s="1"/>
  <c r="AG2825" i="2"/>
  <c r="AH2825" i="2" s="1"/>
  <c r="AI2825" i="2" s="1"/>
  <c r="X2824" i="2"/>
  <c r="Y2824" i="2" s="1"/>
  <c r="Z2824" i="2" s="1"/>
  <c r="AA2821" i="2"/>
  <c r="AB2821" i="2" s="1"/>
  <c r="AC2821" i="2" s="1"/>
  <c r="AG2820" i="2"/>
  <c r="AH2820" i="2" s="1"/>
  <c r="AI2820" i="2" s="1"/>
  <c r="AJ2819" i="2"/>
  <c r="AK2819" i="2" s="1"/>
  <c r="AL2819" i="2" s="1"/>
  <c r="X2819" i="2"/>
  <c r="Y2819" i="2" s="1"/>
  <c r="Z2819" i="2" s="1"/>
  <c r="AJ2812" i="2"/>
  <c r="AK2812" i="2" s="1"/>
  <c r="AL2812" i="2" s="1"/>
  <c r="AA2803" i="2"/>
  <c r="AB2803" i="2" s="1"/>
  <c r="AC2803" i="2" s="1"/>
  <c r="AJ2801" i="2"/>
  <c r="AK2801" i="2" s="1"/>
  <c r="AL2801" i="2" s="1"/>
  <c r="AG2799" i="2"/>
  <c r="AH2799" i="2" s="1"/>
  <c r="AI2799" i="2" s="1"/>
  <c r="AG2797" i="2"/>
  <c r="AH2797" i="2" s="1"/>
  <c r="AI2797" i="2" s="1"/>
  <c r="X2796" i="2"/>
  <c r="Y2796" i="2" s="1"/>
  <c r="Z2796" i="2" s="1"/>
  <c r="AA2793" i="2"/>
  <c r="AB2793" i="2" s="1"/>
  <c r="AC2793" i="2" s="1"/>
  <c r="AG2792" i="2"/>
  <c r="AH2792" i="2" s="1"/>
  <c r="AI2792" i="2" s="1"/>
  <c r="AJ2791" i="2"/>
  <c r="AK2791" i="2" s="1"/>
  <c r="AL2791" i="2" s="1"/>
  <c r="X2791" i="2"/>
  <c r="Y2791" i="2" s="1"/>
  <c r="Z2791" i="2" s="1"/>
  <c r="AJ2784" i="2"/>
  <c r="AK2784" i="2" s="1"/>
  <c r="AL2784" i="2" s="1"/>
  <c r="AG2782" i="2"/>
  <c r="AH2782" i="2" s="1"/>
  <c r="AI2782" i="2" s="1"/>
  <c r="X2781" i="2"/>
  <c r="Y2781" i="2" s="1"/>
  <c r="Z2781" i="2" s="1"/>
  <c r="AA2778" i="2"/>
  <c r="AB2778" i="2" s="1"/>
  <c r="AC2778" i="2" s="1"/>
  <c r="AA2776" i="2"/>
  <c r="AB2776" i="2" s="1"/>
  <c r="AC2776" i="2" s="1"/>
  <c r="AJ2774" i="2"/>
  <c r="AK2774" i="2" s="1"/>
  <c r="AL2774" i="2" s="1"/>
  <c r="X2774" i="2"/>
  <c r="Y2774" i="2" s="1"/>
  <c r="Z2774" i="2" s="1"/>
  <c r="AA2771" i="2"/>
  <c r="AB2771" i="2" s="1"/>
  <c r="AC2771" i="2" s="1"/>
  <c r="AJ2769" i="2"/>
  <c r="AK2769" i="2" s="1"/>
  <c r="AL2769" i="2" s="1"/>
  <c r="AG2767" i="2"/>
  <c r="AH2767" i="2" s="1"/>
  <c r="AI2767" i="2" s="1"/>
  <c r="AG2765" i="2"/>
  <c r="AH2765" i="2" s="1"/>
  <c r="AI2765" i="2" s="1"/>
  <c r="X2764" i="2"/>
  <c r="Y2764" i="2" s="1"/>
  <c r="Z2764" i="2" s="1"/>
  <c r="AA2761" i="2"/>
  <c r="AB2761" i="2" s="1"/>
  <c r="AC2761" i="2" s="1"/>
  <c r="AG2760" i="2"/>
  <c r="AH2760" i="2" s="1"/>
  <c r="AI2760" i="2" s="1"/>
  <c r="AJ2759" i="2"/>
  <c r="AK2759" i="2" s="1"/>
  <c r="AL2759" i="2" s="1"/>
  <c r="X2759" i="2"/>
  <c r="Y2759" i="2" s="1"/>
  <c r="Z2759" i="2" s="1"/>
  <c r="AJ2752" i="2"/>
  <c r="AK2752" i="2" s="1"/>
  <c r="AL2752" i="2" s="1"/>
  <c r="AG2750" i="2"/>
  <c r="AH2750" i="2" s="1"/>
  <c r="AI2750" i="2" s="1"/>
  <c r="X2749" i="2"/>
  <c r="Y2749" i="2" s="1"/>
  <c r="Z2749" i="2" s="1"/>
  <c r="AA2746" i="2"/>
  <c r="AB2746" i="2" s="1"/>
  <c r="AC2746" i="2" s="1"/>
  <c r="AA2744" i="2"/>
  <c r="AB2744" i="2" s="1"/>
  <c r="AC2744" i="2" s="1"/>
  <c r="AJ2742" i="2"/>
  <c r="AK2742" i="2" s="1"/>
  <c r="AL2742" i="2" s="1"/>
  <c r="X2742" i="2"/>
  <c r="Y2742" i="2" s="1"/>
  <c r="Z2742" i="2" s="1"/>
  <c r="AA2739" i="2"/>
  <c r="AB2739" i="2" s="1"/>
  <c r="AC2739" i="2" s="1"/>
  <c r="AJ2737" i="2"/>
  <c r="AK2737" i="2" s="1"/>
  <c r="AL2737" i="2" s="1"/>
  <c r="AG2735" i="2"/>
  <c r="AH2735" i="2" s="1"/>
  <c r="AI2735" i="2" s="1"/>
  <c r="AG2733" i="2"/>
  <c r="AH2733" i="2" s="1"/>
  <c r="AI2733" i="2" s="1"/>
  <c r="X2732" i="2"/>
  <c r="Y2732" i="2" s="1"/>
  <c r="Z2732" i="2" s="1"/>
  <c r="AA2729" i="2"/>
  <c r="AB2729" i="2" s="1"/>
  <c r="AC2729" i="2" s="1"/>
  <c r="AG2728" i="2"/>
  <c r="AH2728" i="2" s="1"/>
  <c r="AI2728" i="2" s="1"/>
  <c r="AJ2727" i="2"/>
  <c r="AK2727" i="2" s="1"/>
  <c r="AL2727" i="2" s="1"/>
  <c r="X2725" i="2"/>
  <c r="Y2725" i="2" s="1"/>
  <c r="Z2725" i="2" s="1"/>
  <c r="AA2722" i="2"/>
  <c r="AB2722" i="2" s="1"/>
  <c r="AC2722" i="2" s="1"/>
  <c r="AA2720" i="2"/>
  <c r="AB2720" i="2" s="1"/>
  <c r="AC2720" i="2" s="1"/>
  <c r="AJ2718" i="2"/>
  <c r="AK2718" i="2" s="1"/>
  <c r="AL2718" i="2" s="1"/>
  <c r="X2718" i="2"/>
  <c r="Y2718" i="2" s="1"/>
  <c r="Z2718" i="2" s="1"/>
  <c r="AA2715" i="2"/>
  <c r="AB2715" i="2" s="1"/>
  <c r="AC2715" i="2" s="1"/>
  <c r="AJ2713" i="2"/>
  <c r="AK2713" i="2" s="1"/>
  <c r="AL2713" i="2" s="1"/>
  <c r="AG2711" i="2"/>
  <c r="AH2711" i="2" s="1"/>
  <c r="AI2711" i="2" s="1"/>
  <c r="AG2709" i="2"/>
  <c r="AH2709" i="2" s="1"/>
  <c r="AI2709" i="2" s="1"/>
  <c r="X2708" i="2"/>
  <c r="Y2708" i="2" s="1"/>
  <c r="Z2708" i="2" s="1"/>
  <c r="AA2705" i="2"/>
  <c r="AB2705" i="2" s="1"/>
  <c r="AC2705" i="2" s="1"/>
  <c r="AG2704" i="2"/>
  <c r="AH2704" i="2" s="1"/>
  <c r="AI2704" i="2" s="1"/>
  <c r="AJ2703" i="2"/>
  <c r="AK2703" i="2" s="1"/>
  <c r="AL2703" i="2" s="1"/>
  <c r="X2703" i="2"/>
  <c r="Y2703" i="2" s="1"/>
  <c r="Z2703" i="2" s="1"/>
  <c r="AJ2696" i="2"/>
  <c r="AK2696" i="2" s="1"/>
  <c r="AL2696" i="2" s="1"/>
  <c r="AG2694" i="2"/>
  <c r="AH2694" i="2" s="1"/>
  <c r="AI2694" i="2" s="1"/>
  <c r="X2693" i="2"/>
  <c r="Y2693" i="2" s="1"/>
  <c r="Z2693" i="2" s="1"/>
  <c r="AA2690" i="2"/>
  <c r="AB2690" i="2" s="1"/>
  <c r="AC2690" i="2" s="1"/>
  <c r="AG2685" i="2"/>
  <c r="AH2685" i="2" s="1"/>
  <c r="AI2685" i="2" s="1"/>
  <c r="AJ2681" i="2"/>
  <c r="AK2681" i="2" s="1"/>
  <c r="AL2681" i="2" s="1"/>
  <c r="X2680" i="2"/>
  <c r="Y2680" i="2" s="1"/>
  <c r="Z2680" i="2" s="1"/>
  <c r="X2678" i="2"/>
  <c r="Y2678" i="2" s="1"/>
  <c r="Z2678" i="2" s="1"/>
  <c r="AJ2675" i="2"/>
  <c r="AK2675" i="2" s="1"/>
  <c r="AL2675" i="2" s="1"/>
  <c r="AJ2658" i="2"/>
  <c r="AK2658" i="2" s="1"/>
  <c r="AL2658" i="2" s="1"/>
  <c r="AJ2644" i="2"/>
  <c r="AK2644" i="2" s="1"/>
  <c r="AL2644" i="2" s="1"/>
  <c r="AG2633" i="2"/>
  <c r="AH2633" i="2" s="1"/>
  <c r="AI2633" i="2" s="1"/>
  <c r="X2628" i="2"/>
  <c r="Y2628" i="2" s="1"/>
  <c r="Z2628" i="2" s="1"/>
  <c r="AG2619" i="2"/>
  <c r="AH2619" i="2" s="1"/>
  <c r="AI2619" i="2" s="1"/>
  <c r="X2611" i="2"/>
  <c r="Y2611" i="2" s="1"/>
  <c r="Z2611" i="2" s="1"/>
  <c r="AA2591" i="2"/>
  <c r="AB2591" i="2" s="1"/>
  <c r="AC2591" i="2" s="1"/>
  <c r="X2577" i="2"/>
  <c r="Y2577" i="2" s="1"/>
  <c r="Z2577" i="2" s="1"/>
  <c r="AG2568" i="2"/>
  <c r="AH2568" i="2" s="1"/>
  <c r="AI2568" i="2" s="1"/>
  <c r="AA2554" i="2"/>
  <c r="AB2554" i="2" s="1"/>
  <c r="AC2554" i="2" s="1"/>
  <c r="AJ2542" i="2"/>
  <c r="AK2542" i="2" s="1"/>
  <c r="AL2542" i="2" s="1"/>
  <c r="AJ2536" i="2"/>
  <c r="AK2536" i="2" s="1"/>
  <c r="AL2536" i="2" s="1"/>
  <c r="AJ2524" i="2"/>
  <c r="AK2524" i="2" s="1"/>
  <c r="AL2524" i="2" s="1"/>
  <c r="X2516" i="2"/>
  <c r="Y2516" i="2" s="1"/>
  <c r="Z2516" i="2" s="1"/>
  <c r="X2513" i="2"/>
  <c r="Y2513" i="2" s="1"/>
  <c r="Z2513" i="2" s="1"/>
  <c r="AA2510" i="2"/>
  <c r="AB2510" i="2" s="1"/>
  <c r="AC2510" i="2" s="1"/>
  <c r="AA2504" i="2"/>
  <c r="AB2504" i="2" s="1"/>
  <c r="AC2504" i="2" s="1"/>
  <c r="AA2498" i="2"/>
  <c r="AB2498" i="2" s="1"/>
  <c r="AC2498" i="2" s="1"/>
  <c r="AA2492" i="2"/>
  <c r="AB2492" i="2" s="1"/>
  <c r="AC2492" i="2" s="1"/>
  <c r="X2486" i="2"/>
  <c r="Y2486" i="2" s="1"/>
  <c r="Z2486" i="2" s="1"/>
  <c r="AJ2476" i="2"/>
  <c r="AK2476" i="2" s="1"/>
  <c r="AL2476" i="2" s="1"/>
  <c r="AJ2470" i="2"/>
  <c r="AK2470" i="2" s="1"/>
  <c r="AL2470" i="2" s="1"/>
  <c r="AG2467" i="2"/>
  <c r="AH2467" i="2" s="1"/>
  <c r="AI2467" i="2" s="1"/>
  <c r="AA2455" i="2"/>
  <c r="AB2455" i="2" s="1"/>
  <c r="AC2455" i="2" s="1"/>
  <c r="X2446" i="2"/>
  <c r="Y2446" i="2" s="1"/>
  <c r="Z2446" i="2" s="1"/>
  <c r="AJ2433" i="2"/>
  <c r="AK2433" i="2" s="1"/>
  <c r="AL2433" i="2" s="1"/>
  <c r="AG2427" i="2"/>
  <c r="AH2427" i="2" s="1"/>
  <c r="AI2427" i="2" s="1"/>
  <c r="AA2412" i="2"/>
  <c r="AB2412" i="2" s="1"/>
  <c r="AC2412" i="2" s="1"/>
  <c r="AA2409" i="2"/>
  <c r="AB2409" i="2" s="1"/>
  <c r="AC2409" i="2" s="1"/>
  <c r="AA2383" i="2"/>
  <c r="AB2383" i="2" s="1"/>
  <c r="AC2383" i="2" s="1"/>
  <c r="AJ2364" i="2"/>
  <c r="AK2364" i="2" s="1"/>
  <c r="AL2364" i="2" s="1"/>
  <c r="AG2358" i="2"/>
  <c r="AH2358" i="2" s="1"/>
  <c r="AI2358" i="2" s="1"/>
  <c r="AA2346" i="2"/>
  <c r="AB2346" i="2" s="1"/>
  <c r="AC2346" i="2" s="1"/>
  <c r="X2297" i="2"/>
  <c r="Y2297" i="2" s="1"/>
  <c r="Z2297" i="2" s="1"/>
  <c r="AG2273" i="2"/>
  <c r="AH2273" i="2" s="1"/>
  <c r="AI2273" i="2" s="1"/>
  <c r="AA2258" i="2"/>
  <c r="AB2258" i="2" s="1"/>
  <c r="AC2258" i="2" s="1"/>
  <c r="AJ2234" i="2"/>
  <c r="AK2234" i="2" s="1"/>
  <c r="AL2234" i="2" s="1"/>
  <c r="AA2211" i="2"/>
  <c r="AB2211" i="2" s="1"/>
  <c r="AC2211" i="2" s="1"/>
  <c r="AA2203" i="2"/>
  <c r="AB2203" i="2" s="1"/>
  <c r="AC2203" i="2" s="1"/>
  <c r="AA2155" i="2"/>
  <c r="AB2155" i="2" s="1"/>
  <c r="AC2155" i="2" s="1"/>
  <c r="AA2147" i="2"/>
  <c r="AB2147" i="2" s="1"/>
  <c r="AC2147" i="2" s="1"/>
  <c r="X2123" i="2"/>
  <c r="Y2123" i="2" s="1"/>
  <c r="Z2123" i="2" s="1"/>
  <c r="AA2115" i="2"/>
  <c r="AB2115" i="2" s="1"/>
  <c r="AC2115" i="2" s="1"/>
  <c r="X2107" i="2"/>
  <c r="Y2107" i="2" s="1"/>
  <c r="Z2107" i="2" s="1"/>
  <c r="X2091" i="2"/>
  <c r="Y2091" i="2" s="1"/>
  <c r="Z2091" i="2" s="1"/>
  <c r="AG2074" i="2"/>
  <c r="AH2074" i="2" s="1"/>
  <c r="AI2074" i="2" s="1"/>
  <c r="X2050" i="2"/>
  <c r="Y2050" i="2" s="1"/>
  <c r="Z2050" i="2" s="1"/>
  <c r="AA2042" i="2"/>
  <c r="AB2042" i="2" s="1"/>
  <c r="AC2042" i="2" s="1"/>
  <c r="AJ2025" i="2"/>
  <c r="AK2025" i="2" s="1"/>
  <c r="AL2025" i="2" s="1"/>
  <c r="AG1991" i="2"/>
  <c r="AH1991" i="2" s="1"/>
  <c r="AI1991" i="2" s="1"/>
  <c r="X1915" i="2"/>
  <c r="Y1915" i="2" s="1"/>
  <c r="Z1915" i="2" s="1"/>
  <c r="X1894" i="2"/>
  <c r="Y1894" i="2" s="1"/>
  <c r="Z1894" i="2" s="1"/>
  <c r="X1851" i="2"/>
  <c r="Y1851" i="2" s="1"/>
  <c r="Z1851" i="2" s="1"/>
  <c r="AG1828" i="2"/>
  <c r="AH1828" i="2" s="1"/>
  <c r="AI1828" i="2" s="1"/>
  <c r="X1729" i="2"/>
  <c r="Y1729" i="2" s="1"/>
  <c r="Z1729" i="2" s="1"/>
  <c r="AA1690" i="2"/>
  <c r="AB1690" i="2" s="1"/>
  <c r="AC1690" i="2" s="1"/>
  <c r="AG1654" i="2"/>
  <c r="AH1654" i="2" s="1"/>
  <c r="AI1654" i="2" s="1"/>
  <c r="X1540" i="2"/>
  <c r="Y1540" i="2" s="1"/>
  <c r="Z1540" i="2" s="1"/>
  <c r="S5" i="2" l="1"/>
  <c r="S6" i="2"/>
  <c r="U3333" i="2" l="1"/>
  <c r="V3333" i="2" s="1"/>
  <c r="W3333" i="2" s="1"/>
  <c r="U2289" i="2"/>
  <c r="V2289" i="2" s="1"/>
  <c r="W2289" i="2" s="1"/>
  <c r="U3420" i="2"/>
  <c r="V3420" i="2" s="1"/>
  <c r="W3420" i="2" s="1"/>
  <c r="U2376" i="2"/>
  <c r="V2376" i="2" s="1"/>
  <c r="W2376" i="2" s="1"/>
  <c r="U890" i="2"/>
  <c r="V890" i="2" s="1"/>
  <c r="W890" i="2" s="1"/>
  <c r="U1949" i="2"/>
  <c r="V1949" i="2" s="1"/>
  <c r="W1949" i="2" s="1"/>
  <c r="U3057" i="2"/>
  <c r="V3057" i="2" s="1"/>
  <c r="W3057" i="2" s="1"/>
  <c r="U3038" i="2"/>
  <c r="V3038" i="2" s="1"/>
  <c r="W3038" i="2" s="1"/>
  <c r="U2508" i="2"/>
  <c r="V2508" i="2" s="1"/>
  <c r="W2508" i="2" s="1"/>
  <c r="U2665" i="2"/>
  <c r="V2665" i="2" s="1"/>
  <c r="W2665" i="2" s="1"/>
  <c r="U2479" i="2"/>
  <c r="V2479" i="2" s="1"/>
  <c r="W2479" i="2" s="1"/>
  <c r="U3159" i="2"/>
  <c r="V3159" i="2" s="1"/>
  <c r="W3159" i="2" s="1"/>
  <c r="U1829" i="2"/>
  <c r="V1829" i="2" s="1"/>
  <c r="W1829" i="2" s="1"/>
  <c r="U3345" i="2"/>
  <c r="V3345" i="2" s="1"/>
  <c r="W3345" i="2" s="1"/>
  <c r="U3196" i="2"/>
  <c r="V3196" i="2" s="1"/>
  <c r="W3196" i="2" s="1"/>
  <c r="U3373" i="2"/>
  <c r="V3373" i="2" s="1"/>
  <c r="W3373" i="2" s="1"/>
  <c r="U2633" i="2"/>
  <c r="V2633" i="2" s="1"/>
  <c r="W2633" i="2" s="1"/>
  <c r="U3395" i="2"/>
  <c r="V3395" i="2" s="1"/>
  <c r="W3395" i="2" s="1"/>
  <c r="U2185" i="2"/>
  <c r="V2185" i="2" s="1"/>
  <c r="W2185" i="2" s="1"/>
  <c r="U1842" i="2"/>
  <c r="V1842" i="2" s="1"/>
  <c r="W1842" i="2" s="1"/>
  <c r="U2855" i="2"/>
  <c r="V2855" i="2" s="1"/>
  <c r="W2855" i="2" s="1"/>
  <c r="U1664" i="2"/>
  <c r="V1664" i="2" s="1"/>
  <c r="W1664" i="2" s="1"/>
  <c r="U2309" i="2"/>
  <c r="V2309" i="2" s="1"/>
  <c r="W2309" i="2" s="1"/>
  <c r="U2130" i="2"/>
  <c r="V2130" i="2" s="1"/>
  <c r="W2130" i="2" s="1"/>
  <c r="U2852" i="2"/>
  <c r="V2852" i="2" s="1"/>
  <c r="W2852" i="2" s="1"/>
  <c r="U2172" i="2"/>
  <c r="V2172" i="2" s="1"/>
  <c r="W2172" i="2" s="1"/>
  <c r="U3422" i="2"/>
  <c r="V3422" i="2" s="1"/>
  <c r="W3422" i="2" s="1"/>
  <c r="U3399" i="2"/>
  <c r="V3399" i="2" s="1"/>
  <c r="W3399" i="2" s="1"/>
  <c r="U3292" i="2"/>
  <c r="V3292" i="2" s="1"/>
  <c r="W3292" i="2" s="1"/>
  <c r="U2319" i="2"/>
  <c r="V2319" i="2" s="1"/>
  <c r="W2319" i="2" s="1"/>
  <c r="U2770" i="2"/>
  <c r="V2770" i="2" s="1"/>
  <c r="W2770" i="2" s="1"/>
  <c r="U3339" i="2"/>
  <c r="V3339" i="2" s="1"/>
  <c r="W3339" i="2" s="1"/>
  <c r="U3112" i="2"/>
  <c r="V3112" i="2" s="1"/>
  <c r="W3112" i="2" s="1"/>
  <c r="U1822" i="2"/>
  <c r="V1822" i="2" s="1"/>
  <c r="W1822" i="2" s="1"/>
  <c r="U2919" i="2"/>
  <c r="V2919" i="2" s="1"/>
  <c r="W2919" i="2" s="1"/>
  <c r="U2400" i="2"/>
  <c r="V2400" i="2" s="1"/>
  <c r="W2400" i="2" s="1"/>
  <c r="U3306" i="2"/>
  <c r="V3306" i="2" s="1"/>
  <c r="W3306" i="2" s="1"/>
  <c r="U2748" i="2"/>
  <c r="V2748" i="2" s="1"/>
  <c r="W2748" i="2" s="1"/>
  <c r="U2303" i="2"/>
  <c r="V2303" i="2" s="1"/>
  <c r="W2303" i="2" s="1"/>
  <c r="U3351" i="2"/>
  <c r="V3351" i="2" s="1"/>
  <c r="W3351" i="2" s="1"/>
  <c r="U2196" i="2"/>
  <c r="V2196" i="2" s="1"/>
  <c r="W2196" i="2" s="1"/>
  <c r="U1602" i="2"/>
  <c r="V1602" i="2" s="1"/>
  <c r="W1602" i="2" s="1"/>
  <c r="U1143" i="2"/>
  <c r="V1143" i="2" s="1"/>
  <c r="W1143" i="2" s="1"/>
  <c r="U3189" i="2"/>
  <c r="V3189" i="2" s="1"/>
  <c r="W3189" i="2" s="1"/>
  <c r="U2212" i="2"/>
  <c r="V2212" i="2" s="1"/>
  <c r="W2212" i="2" s="1"/>
  <c r="U2083" i="2"/>
  <c r="V2083" i="2" s="1"/>
  <c r="W2083" i="2" s="1"/>
  <c r="U2780" i="2"/>
  <c r="V2780" i="2" s="1"/>
  <c r="W2780" i="2" s="1"/>
  <c r="U3209" i="2"/>
  <c r="V3209" i="2" s="1"/>
  <c r="W3209" i="2" s="1"/>
  <c r="U2874" i="2"/>
  <c r="V2874" i="2" s="1"/>
  <c r="W2874" i="2" s="1"/>
  <c r="U1879" i="2"/>
  <c r="V1879" i="2" s="1"/>
  <c r="W1879" i="2" s="1"/>
  <c r="U2731" i="2"/>
  <c r="V2731" i="2" s="1"/>
  <c r="W2731" i="2" s="1"/>
  <c r="U2540" i="2"/>
  <c r="V2540" i="2" s="1"/>
  <c r="W2540" i="2" s="1"/>
  <c r="U1271" i="2"/>
  <c r="V1271" i="2" s="1"/>
  <c r="W1271" i="2" s="1"/>
  <c r="U2632" i="2"/>
  <c r="V2632" i="2" s="1"/>
  <c r="W2632" i="2" s="1"/>
  <c r="U3286" i="2"/>
  <c r="V3286" i="2" s="1"/>
  <c r="W3286" i="2" s="1"/>
  <c r="U1155" i="2"/>
  <c r="V1155" i="2" s="1"/>
  <c r="W1155" i="2" s="1"/>
  <c r="U1142" i="2"/>
  <c r="V1142" i="2" s="1"/>
  <c r="W1142" i="2" s="1"/>
  <c r="U3174" i="2"/>
  <c r="V3174" i="2" s="1"/>
  <c r="W3174" i="2" s="1"/>
  <c r="U2600" i="2"/>
  <c r="V2600" i="2" s="1"/>
  <c r="W2600" i="2" s="1"/>
  <c r="U2640" i="2"/>
  <c r="V2640" i="2" s="1"/>
  <c r="W2640" i="2" s="1"/>
  <c r="U2651" i="2"/>
  <c r="V2651" i="2" s="1"/>
  <c r="W2651" i="2" s="1"/>
  <c r="U2139" i="2"/>
  <c r="V2139" i="2" s="1"/>
  <c r="W2139" i="2" s="1"/>
  <c r="U2054" i="2"/>
  <c r="V2054" i="2" s="1"/>
  <c r="W2054" i="2" s="1"/>
  <c r="U3019" i="2"/>
  <c r="V3019" i="2" s="1"/>
  <c r="W3019" i="2" s="1"/>
  <c r="U3476" i="2"/>
  <c r="V3476" i="2" s="1"/>
  <c r="W3476" i="2" s="1"/>
  <c r="U2498" i="2"/>
  <c r="V2498" i="2" s="1"/>
  <c r="W2498" i="2" s="1"/>
  <c r="U2916" i="2"/>
  <c r="V2916" i="2" s="1"/>
  <c r="W2916" i="2" s="1"/>
  <c r="U3125" i="2"/>
  <c r="V3125" i="2" s="1"/>
  <c r="W3125" i="2" s="1"/>
  <c r="U3192" i="2"/>
  <c r="V3192" i="2" s="1"/>
  <c r="W3192" i="2" s="1"/>
  <c r="U1934" i="2"/>
  <c r="V1934" i="2" s="1"/>
  <c r="W1934" i="2" s="1"/>
  <c r="U1929" i="2"/>
  <c r="V1929" i="2" s="1"/>
  <c r="W1929" i="2" s="1"/>
  <c r="U3470" i="2"/>
  <c r="V3470" i="2" s="1"/>
  <c r="W3470" i="2" s="1"/>
  <c r="U2982" i="2"/>
  <c r="V2982" i="2" s="1"/>
  <c r="W2982" i="2" s="1"/>
  <c r="U3123" i="2"/>
  <c r="V3123" i="2" s="1"/>
  <c r="W3123" i="2" s="1"/>
  <c r="U3183" i="2"/>
  <c r="V3183" i="2" s="1"/>
  <c r="W3183" i="2" s="1"/>
  <c r="U2943" i="2"/>
  <c r="V2943" i="2" s="1"/>
  <c r="W2943" i="2" s="1"/>
  <c r="U1129" i="2"/>
  <c r="V1129" i="2" s="1"/>
  <c r="W1129" i="2" s="1"/>
  <c r="U2555" i="2"/>
  <c r="V2555" i="2" s="1"/>
  <c r="W2555" i="2" s="1"/>
  <c r="U2028" i="2"/>
  <c r="V2028" i="2" s="1"/>
  <c r="W2028" i="2" s="1"/>
  <c r="U2623" i="2"/>
  <c r="V2623" i="2" s="1"/>
  <c r="W2623" i="2" s="1"/>
  <c r="U2159" i="2"/>
  <c r="V2159" i="2" s="1"/>
  <c r="W2159" i="2" s="1"/>
  <c r="U1757" i="2"/>
  <c r="V1757" i="2" s="1"/>
  <c r="W1757" i="2" s="1"/>
  <c r="U2857" i="2"/>
  <c r="V2857" i="2" s="1"/>
  <c r="W2857" i="2" s="1"/>
  <c r="U3250" i="2"/>
  <c r="V3250" i="2" s="1"/>
  <c r="W3250" i="2" s="1"/>
  <c r="U2252" i="2"/>
  <c r="V2252" i="2" s="1"/>
  <c r="W2252" i="2" s="1"/>
  <c r="U1704" i="2"/>
  <c r="V1704" i="2" s="1"/>
  <c r="W1704" i="2" s="1"/>
  <c r="U1556" i="2"/>
  <c r="V1556" i="2" s="1"/>
  <c r="W1556" i="2" s="1"/>
  <c r="U3329" i="2"/>
  <c r="V3329" i="2" s="1"/>
  <c r="W3329" i="2" s="1"/>
  <c r="U2027" i="2"/>
  <c r="V2027" i="2" s="1"/>
  <c r="W2027" i="2" s="1"/>
  <c r="U2407" i="2"/>
  <c r="V2407" i="2" s="1"/>
  <c r="W2407" i="2" s="1"/>
  <c r="U2434" i="2"/>
  <c r="V2434" i="2" s="1"/>
  <c r="W2434" i="2" s="1"/>
  <c r="U1810" i="2"/>
  <c r="V1810" i="2" s="1"/>
  <c r="W1810" i="2" s="1"/>
  <c r="U3035" i="2"/>
  <c r="V3035" i="2" s="1"/>
  <c r="W3035" i="2" s="1"/>
  <c r="U2618" i="2"/>
  <c r="V2618" i="2" s="1"/>
  <c r="W2618" i="2" s="1"/>
  <c r="U2760" i="2"/>
  <c r="V2760" i="2" s="1"/>
  <c r="W2760" i="2" s="1"/>
  <c r="U1632" i="2"/>
  <c r="V1632" i="2" s="1"/>
  <c r="W1632" i="2" s="1"/>
  <c r="U3065" i="2"/>
  <c r="V3065" i="2" s="1"/>
  <c r="W3065" i="2" s="1"/>
  <c r="U1923" i="2"/>
  <c r="V1923" i="2" s="1"/>
  <c r="W1923" i="2" s="1"/>
  <c r="U2055" i="2"/>
  <c r="V2055" i="2" s="1"/>
  <c r="W2055" i="2" s="1"/>
  <c r="U2928" i="2"/>
  <c r="V2928" i="2" s="1"/>
  <c r="W2928" i="2" s="1"/>
  <c r="U3447" i="2"/>
  <c r="V3447" i="2" s="1"/>
  <c r="W3447" i="2" s="1"/>
  <c r="U1705" i="2"/>
  <c r="V1705" i="2" s="1"/>
  <c r="W1705" i="2" s="1"/>
  <c r="U2615" i="2"/>
  <c r="V2615" i="2" s="1"/>
  <c r="W2615" i="2" s="1"/>
  <c r="U3442" i="2"/>
  <c r="V3442" i="2" s="1"/>
  <c r="W3442" i="2" s="1"/>
  <c r="U3096" i="2"/>
  <c r="V3096" i="2" s="1"/>
  <c r="W3096" i="2" s="1"/>
  <c r="U2850" i="2"/>
  <c r="V2850" i="2" s="1"/>
  <c r="W2850" i="2" s="1"/>
  <c r="U2179" i="2"/>
  <c r="V2179" i="2" s="1"/>
  <c r="W2179" i="2" s="1"/>
  <c r="U2066" i="2"/>
  <c r="V2066" i="2" s="1"/>
  <c r="W2066" i="2" s="1"/>
  <c r="U2273" i="2"/>
  <c r="V2273" i="2" s="1"/>
  <c r="W2273" i="2" s="1"/>
  <c r="U2673" i="2"/>
  <c r="V2673" i="2" s="1"/>
  <c r="W2673" i="2" s="1"/>
  <c r="U2093" i="2"/>
  <c r="V2093" i="2" s="1"/>
  <c r="W2093" i="2" s="1"/>
  <c r="U2701" i="2"/>
  <c r="V2701" i="2" s="1"/>
  <c r="W2701" i="2" s="1"/>
  <c r="U3187" i="2"/>
  <c r="V3187" i="2" s="1"/>
  <c r="W3187" i="2" s="1"/>
  <c r="U1342" i="2"/>
  <c r="V1342" i="2" s="1"/>
  <c r="W1342" i="2" s="1"/>
  <c r="U2988" i="2"/>
  <c r="V2988" i="2" s="1"/>
  <c r="W2988" i="2" s="1"/>
  <c r="U2143" i="2"/>
  <c r="V2143" i="2" s="1"/>
  <c r="W2143" i="2" s="1"/>
  <c r="U3061" i="2"/>
  <c r="V3061" i="2" s="1"/>
  <c r="W3061" i="2" s="1"/>
  <c r="U2081" i="2"/>
  <c r="V2081" i="2" s="1"/>
  <c r="W2081" i="2" s="1"/>
  <c r="U3359" i="2"/>
  <c r="V3359" i="2" s="1"/>
  <c r="W3359" i="2" s="1"/>
  <c r="U2782" i="2"/>
  <c r="V2782" i="2" s="1"/>
  <c r="W2782" i="2" s="1"/>
  <c r="U933" i="2"/>
  <c r="V933" i="2" s="1"/>
  <c r="W933" i="2" s="1"/>
  <c r="U2365" i="2"/>
  <c r="V2365" i="2" s="1"/>
  <c r="W2365" i="2" s="1"/>
  <c r="U2680" i="2"/>
  <c r="V2680" i="2" s="1"/>
  <c r="W2680" i="2" s="1"/>
  <c r="U327" i="2"/>
  <c r="V327" i="2" s="1"/>
  <c r="W327" i="2" s="1"/>
  <c r="U3280" i="2"/>
  <c r="V3280" i="2" s="1"/>
  <c r="W3280" i="2" s="1"/>
  <c r="U2506" i="2"/>
  <c r="V2506" i="2" s="1"/>
  <c r="W2506" i="2" s="1"/>
  <c r="U1335" i="2"/>
  <c r="V1335" i="2" s="1"/>
  <c r="W1335" i="2" s="1"/>
  <c r="U2656" i="2"/>
  <c r="V2656" i="2" s="1"/>
  <c r="W2656" i="2" s="1"/>
  <c r="U2375" i="2"/>
  <c r="V2375" i="2" s="1"/>
  <c r="W2375" i="2" s="1"/>
  <c r="U2931" i="2"/>
  <c r="V2931" i="2" s="1"/>
  <c r="W2931" i="2" s="1"/>
  <c r="U2341" i="2"/>
  <c r="V2341" i="2" s="1"/>
  <c r="W2341" i="2" s="1"/>
  <c r="U3272" i="2"/>
  <c r="V3272" i="2" s="1"/>
  <c r="W3272" i="2" s="1"/>
  <c r="U2637" i="2"/>
  <c r="V2637" i="2" s="1"/>
  <c r="W2637" i="2" s="1"/>
  <c r="U2491" i="2"/>
  <c r="V2491" i="2" s="1"/>
  <c r="W2491" i="2" s="1"/>
  <c r="U2128" i="2"/>
  <c r="V2128" i="2" s="1"/>
  <c r="W2128" i="2" s="1"/>
  <c r="U2064" i="2"/>
  <c r="V2064" i="2" s="1"/>
  <c r="W2064" i="2" s="1"/>
  <c r="U2216" i="2"/>
  <c r="V2216" i="2" s="1"/>
  <c r="W2216" i="2" s="1"/>
  <c r="U2186" i="2"/>
  <c r="V2186" i="2" s="1"/>
  <c r="W2186" i="2" s="1"/>
  <c r="U2684" i="2"/>
  <c r="V2684" i="2" s="1"/>
  <c r="W2684" i="2" s="1"/>
  <c r="U2504" i="2"/>
  <c r="V2504" i="2" s="1"/>
  <c r="W2504" i="2" s="1"/>
  <c r="U2141" i="2"/>
  <c r="V2141" i="2" s="1"/>
  <c r="W2141" i="2" s="1"/>
  <c r="U2229" i="2"/>
  <c r="V2229" i="2" s="1"/>
  <c r="W2229" i="2" s="1"/>
  <c r="U3169" i="2"/>
  <c r="V3169" i="2" s="1"/>
  <c r="W3169" i="2" s="1"/>
  <c r="U2535" i="2"/>
  <c r="V2535" i="2" s="1"/>
  <c r="W2535" i="2" s="1"/>
  <c r="U3418" i="2"/>
  <c r="V3418" i="2" s="1"/>
  <c r="W3418" i="2" s="1"/>
  <c r="U1889" i="2"/>
  <c r="V1889" i="2" s="1"/>
  <c r="W1889" i="2" s="1"/>
  <c r="U2745" i="2"/>
  <c r="V2745" i="2" s="1"/>
  <c r="W2745" i="2" s="1"/>
  <c r="U2553" i="2"/>
  <c r="V2553" i="2" s="1"/>
  <c r="W2553" i="2" s="1"/>
  <c r="U1574" i="2"/>
  <c r="V1574" i="2" s="1"/>
  <c r="W1574" i="2" s="1"/>
  <c r="U2882" i="2"/>
  <c r="V2882" i="2" s="1"/>
  <c r="W2882" i="2" s="1"/>
  <c r="U2757" i="2"/>
  <c r="V2757" i="2" s="1"/>
  <c r="W2757" i="2" s="1"/>
  <c r="U3453" i="2"/>
  <c r="V3453" i="2" s="1"/>
  <c r="W3453" i="2" s="1"/>
  <c r="U3473" i="2"/>
  <c r="V3473" i="2" s="1"/>
  <c r="W3473" i="2" s="1"/>
  <c r="U977" i="2"/>
  <c r="V977" i="2" s="1"/>
  <c r="W977" i="2" s="1"/>
  <c r="U2815" i="2"/>
  <c r="V2815" i="2" s="1"/>
  <c r="W2815" i="2" s="1"/>
  <c r="U1733" i="2"/>
  <c r="V1733" i="2" s="1"/>
  <c r="W1733" i="2" s="1"/>
  <c r="U2442" i="2"/>
  <c r="V2442" i="2" s="1"/>
  <c r="W2442" i="2" s="1"/>
  <c r="U2266" i="2"/>
  <c r="V2266" i="2" s="1"/>
  <c r="W2266" i="2" s="1"/>
  <c r="U2290" i="2"/>
  <c r="V2290" i="2" s="1"/>
  <c r="W2290" i="2" s="1"/>
  <c r="U3009" i="2"/>
  <c r="V3009" i="2" s="1"/>
  <c r="W3009" i="2" s="1"/>
  <c r="U3402" i="2"/>
  <c r="V3402" i="2" s="1"/>
  <c r="W3402" i="2" s="1"/>
  <c r="U1900" i="2"/>
  <c r="V1900" i="2" s="1"/>
  <c r="W1900" i="2" s="1"/>
  <c r="U2358" i="2"/>
  <c r="V2358" i="2" s="1"/>
  <c r="W2358" i="2" s="1"/>
  <c r="U2275" i="2"/>
  <c r="V2275" i="2" s="1"/>
  <c r="W2275" i="2" s="1"/>
  <c r="U2721" i="2"/>
  <c r="V2721" i="2" s="1"/>
  <c r="W2721" i="2" s="1"/>
  <c r="U3139" i="2"/>
  <c r="V3139" i="2" s="1"/>
  <c r="W3139" i="2" s="1"/>
  <c r="U1460" i="2"/>
  <c r="V1460" i="2" s="1"/>
  <c r="W1460" i="2" s="1"/>
  <c r="U3297" i="2"/>
  <c r="V3297" i="2" s="1"/>
  <c r="W3297" i="2" s="1"/>
  <c r="U3313" i="2"/>
  <c r="V3313" i="2" s="1"/>
  <c r="W3313" i="2" s="1"/>
  <c r="U2938" i="2"/>
  <c r="V2938" i="2" s="1"/>
  <c r="W2938" i="2" s="1"/>
  <c r="U2969" i="2"/>
  <c r="V2969" i="2" s="1"/>
  <c r="W2969" i="2" s="1"/>
  <c r="U2496" i="2"/>
  <c r="V2496" i="2" s="1"/>
  <c r="W2496" i="2" s="1"/>
  <c r="U2516" i="2"/>
  <c r="V2516" i="2" s="1"/>
  <c r="W2516" i="2" s="1"/>
  <c r="U1983" i="2"/>
  <c r="V1983" i="2" s="1"/>
  <c r="W1983" i="2" s="1"/>
  <c r="U1860" i="2"/>
  <c r="V1860" i="2" s="1"/>
  <c r="W1860" i="2" s="1"/>
  <c r="U3147" i="2"/>
  <c r="V3147" i="2" s="1"/>
  <c r="W3147" i="2" s="1"/>
  <c r="U3264" i="2"/>
  <c r="V3264" i="2" s="1"/>
  <c r="W3264" i="2" s="1"/>
  <c r="U2531" i="2"/>
  <c r="V2531" i="2" s="1"/>
  <c r="W2531" i="2" s="1"/>
  <c r="U2820" i="2"/>
  <c r="V2820" i="2" s="1"/>
  <c r="W2820" i="2" s="1"/>
  <c r="U3384" i="2"/>
  <c r="V3384" i="2" s="1"/>
  <c r="W3384" i="2" s="1"/>
  <c r="U2282" i="2"/>
  <c r="V2282" i="2" s="1"/>
  <c r="W2282" i="2" s="1"/>
  <c r="U2837" i="2"/>
  <c r="V2837" i="2" s="1"/>
  <c r="W2837" i="2" s="1"/>
  <c r="U2473" i="2"/>
  <c r="V2473" i="2" s="1"/>
  <c r="W2473" i="2" s="1"/>
  <c r="U1739" i="2"/>
  <c r="V1739" i="2" s="1"/>
  <c r="W1739" i="2" s="1"/>
  <c r="U1407" i="2"/>
  <c r="V1407" i="2" s="1"/>
  <c r="W1407" i="2" s="1"/>
  <c r="U1321" i="2"/>
  <c r="V1321" i="2" s="1"/>
  <c r="W1321" i="2" s="1"/>
  <c r="U1550" i="2"/>
  <c r="V1550" i="2" s="1"/>
  <c r="W1550" i="2" s="1"/>
  <c r="U2676" i="2"/>
  <c r="V2676" i="2" s="1"/>
  <c r="W2676" i="2" s="1"/>
  <c r="U675" i="2"/>
  <c r="V675" i="2" s="1"/>
  <c r="W675" i="2" s="1"/>
  <c r="U2325" i="2"/>
  <c r="V2325" i="2" s="1"/>
  <c r="W2325" i="2" s="1"/>
  <c r="U1861" i="2"/>
  <c r="V1861" i="2" s="1"/>
  <c r="W1861" i="2" s="1"/>
  <c r="U3215" i="2"/>
  <c r="V3215" i="2" s="1"/>
  <c r="W3215" i="2" s="1"/>
  <c r="U2743" i="2"/>
  <c r="V2743" i="2" s="1"/>
  <c r="W2743" i="2" s="1"/>
  <c r="U2904" i="2"/>
  <c r="V2904" i="2" s="1"/>
  <c r="W2904" i="2" s="1"/>
  <c r="U3290" i="2"/>
  <c r="V3290" i="2" s="1"/>
  <c r="W3290" i="2" s="1"/>
  <c r="U1965" i="2"/>
  <c r="V1965" i="2" s="1"/>
  <c r="W1965" i="2" s="1"/>
  <c r="U2208" i="2"/>
  <c r="V2208" i="2" s="1"/>
  <c r="W2208" i="2" s="1"/>
  <c r="U2483" i="2"/>
  <c r="V2483" i="2" s="1"/>
  <c r="W2483" i="2" s="1"/>
  <c r="U2322" i="2"/>
  <c r="V2322" i="2" s="1"/>
  <c r="W2322" i="2" s="1"/>
  <c r="U1984" i="2"/>
  <c r="V1984" i="2" s="1"/>
  <c r="W1984" i="2" s="1"/>
  <c r="U3484" i="2"/>
  <c r="V3484" i="2" s="1"/>
  <c r="W3484" i="2" s="1"/>
  <c r="U2557" i="2"/>
  <c r="V2557" i="2" s="1"/>
  <c r="W2557" i="2" s="1"/>
  <c r="U3223" i="2"/>
  <c r="V3223" i="2" s="1"/>
  <c r="W3223" i="2" s="1"/>
  <c r="U3269" i="2"/>
  <c r="V3269" i="2" s="1"/>
  <c r="W3269" i="2" s="1"/>
  <c r="U3136" i="2"/>
  <c r="V3136" i="2" s="1"/>
  <c r="W3136" i="2" s="1"/>
  <c r="U2830" i="2"/>
  <c r="V2830" i="2" s="1"/>
  <c r="W2830" i="2" s="1"/>
  <c r="U3315" i="2"/>
  <c r="V3315" i="2" s="1"/>
  <c r="W3315" i="2" s="1"/>
  <c r="U2222" i="2"/>
  <c r="V2222" i="2" s="1"/>
  <c r="W2222" i="2" s="1"/>
  <c r="U2933" i="2"/>
  <c r="V2933" i="2" s="1"/>
  <c r="W2933" i="2" s="1"/>
  <c r="U2480" i="2"/>
  <c r="V2480" i="2" s="1"/>
  <c r="W2480" i="2" s="1"/>
  <c r="U2958" i="2"/>
  <c r="V2958" i="2" s="1"/>
  <c r="W2958" i="2" s="1"/>
  <c r="U2694" i="2"/>
  <c r="V2694" i="2" s="1"/>
  <c r="W2694" i="2" s="1"/>
  <c r="U3437" i="2"/>
  <c r="V3437" i="2" s="1"/>
  <c r="W3437" i="2" s="1"/>
  <c r="U2485" i="2"/>
  <c r="V2485" i="2" s="1"/>
  <c r="W2485" i="2" s="1"/>
  <c r="U2357" i="2"/>
  <c r="V2357" i="2" s="1"/>
  <c r="W2357" i="2" s="1"/>
  <c r="U2921" i="2"/>
  <c r="V2921" i="2" s="1"/>
  <c r="W2921" i="2" s="1"/>
  <c r="U1761" i="2"/>
  <c r="V1761" i="2" s="1"/>
  <c r="W1761" i="2" s="1"/>
  <c r="U3166" i="2"/>
  <c r="V3166" i="2" s="1"/>
  <c r="W3166" i="2" s="1"/>
  <c r="U2486" i="2"/>
  <c r="V2486" i="2" s="1"/>
  <c r="W2486" i="2" s="1"/>
  <c r="U2226" i="2"/>
  <c r="V2226" i="2" s="1"/>
  <c r="W2226" i="2" s="1"/>
  <c r="U3023" i="2"/>
  <c r="V3023" i="2" s="1"/>
  <c r="W3023" i="2" s="1"/>
  <c r="U2003" i="2"/>
  <c r="V2003" i="2" s="1"/>
  <c r="W2003" i="2" s="1"/>
  <c r="U3193" i="2"/>
  <c r="V3193" i="2" s="1"/>
  <c r="W3193" i="2" s="1"/>
  <c r="U1732" i="2"/>
  <c r="V1732" i="2" s="1"/>
  <c r="W1732" i="2" s="1"/>
  <c r="U3170" i="2"/>
  <c r="V3170" i="2" s="1"/>
  <c r="W3170" i="2" s="1"/>
  <c r="U2879" i="2"/>
  <c r="V2879" i="2" s="1"/>
  <c r="W2879" i="2" s="1"/>
  <c r="U3363" i="2"/>
  <c r="V3363" i="2" s="1"/>
  <c r="W3363" i="2" s="1"/>
  <c r="U1131" i="2"/>
  <c r="V1131" i="2" s="1"/>
  <c r="W1131" i="2" s="1"/>
  <c r="U2999" i="2"/>
  <c r="V2999" i="2" s="1"/>
  <c r="W2999" i="2" s="1"/>
  <c r="U2733" i="2"/>
  <c r="V2733" i="2" s="1"/>
  <c r="W2733" i="2" s="1"/>
  <c r="U2677" i="2"/>
  <c r="V2677" i="2" s="1"/>
  <c r="W2677" i="2" s="1"/>
  <c r="U3119" i="2"/>
  <c r="V3119" i="2" s="1"/>
  <c r="W3119" i="2" s="1"/>
  <c r="U2763" i="2"/>
  <c r="V2763" i="2" s="1"/>
  <c r="W2763" i="2" s="1"/>
  <c r="U2063" i="2"/>
  <c r="V2063" i="2" s="1"/>
  <c r="W2063" i="2" s="1"/>
  <c r="U2847" i="2"/>
  <c r="V2847" i="2" s="1"/>
  <c r="W2847" i="2" s="1"/>
  <c r="U2650" i="2"/>
  <c r="V2650" i="2" s="1"/>
  <c r="W2650" i="2" s="1"/>
  <c r="U2059" i="2"/>
  <c r="V2059" i="2" s="1"/>
  <c r="W2059" i="2" s="1"/>
  <c r="U2133" i="2"/>
  <c r="V2133" i="2" s="1"/>
  <c r="W2133" i="2" s="1"/>
  <c r="U3072" i="2"/>
  <c r="V3072" i="2" s="1"/>
  <c r="W3072" i="2" s="1"/>
  <c r="U2587" i="2"/>
  <c r="V2587" i="2" s="1"/>
  <c r="W2587" i="2" s="1"/>
  <c r="U2201" i="2"/>
  <c r="V2201" i="2" s="1"/>
  <c r="W2201" i="2" s="1"/>
  <c r="U3343" i="2"/>
  <c r="V3343" i="2" s="1"/>
  <c r="W3343" i="2" s="1"/>
  <c r="U2397" i="2"/>
  <c r="V2397" i="2" s="1"/>
  <c r="W2397" i="2" s="1"/>
  <c r="U2188" i="2"/>
  <c r="V2188" i="2" s="1"/>
  <c r="W2188" i="2" s="1"/>
  <c r="U2952" i="2"/>
  <c r="V2952" i="2" s="1"/>
  <c r="W2952" i="2" s="1"/>
  <c r="U3289" i="2"/>
  <c r="V3289" i="2" s="1"/>
  <c r="W3289" i="2" s="1"/>
  <c r="U2274" i="2"/>
  <c r="V2274" i="2" s="1"/>
  <c r="W2274" i="2" s="1"/>
  <c r="U3391" i="2"/>
  <c r="V3391" i="2" s="1"/>
  <c r="W3391" i="2" s="1"/>
  <c r="U2494" i="2"/>
  <c r="V2494" i="2" s="1"/>
  <c r="W2494" i="2" s="1"/>
  <c r="U1987" i="2"/>
  <c r="V1987" i="2" s="1"/>
  <c r="W1987" i="2" s="1"/>
  <c r="U3334" i="2"/>
  <c r="V3334" i="2" s="1"/>
  <c r="W3334" i="2" s="1"/>
  <c r="U2246" i="2"/>
  <c r="V2246" i="2" s="1"/>
  <c r="W2246" i="2" s="1"/>
  <c r="U3047" i="2"/>
  <c r="V3047" i="2" s="1"/>
  <c r="W3047" i="2" s="1"/>
  <c r="U2447" i="2"/>
  <c r="V2447" i="2" s="1"/>
  <c r="W2447" i="2" s="1"/>
  <c r="U1999" i="2"/>
  <c r="V1999" i="2" s="1"/>
  <c r="W1999" i="2" s="1"/>
  <c r="U2534" i="2"/>
  <c r="V2534" i="2" s="1"/>
  <c r="W2534" i="2" s="1"/>
  <c r="U2511" i="2"/>
  <c r="V2511" i="2" s="1"/>
  <c r="W2511" i="2" s="1"/>
  <c r="U2456" i="2"/>
  <c r="V2456" i="2" s="1"/>
  <c r="W2456" i="2" s="1"/>
  <c r="U2475" i="2"/>
  <c r="V2475" i="2" s="1"/>
  <c r="W2475" i="2" s="1"/>
  <c r="U1253" i="2"/>
  <c r="V1253" i="2" s="1"/>
  <c r="W1253" i="2" s="1"/>
  <c r="U2867" i="2"/>
  <c r="V2867" i="2" s="1"/>
  <c r="W2867" i="2" s="1"/>
  <c r="U3429" i="2"/>
  <c r="V3429" i="2" s="1"/>
  <c r="W3429" i="2" s="1"/>
  <c r="U1544" i="2"/>
  <c r="V1544" i="2" s="1"/>
  <c r="W1544" i="2" s="1"/>
  <c r="U3005" i="2"/>
  <c r="V3005" i="2" s="1"/>
  <c r="W3005" i="2" s="1"/>
  <c r="U3393" i="2"/>
  <c r="V3393" i="2" s="1"/>
  <c r="W3393" i="2" s="1"/>
  <c r="U2419" i="2"/>
  <c r="V2419" i="2" s="1"/>
  <c r="W2419" i="2" s="1"/>
  <c r="U3367" i="2"/>
  <c r="V3367" i="2" s="1"/>
  <c r="W3367" i="2" s="1"/>
  <c r="U3427" i="2"/>
  <c r="V3427" i="2" s="1"/>
  <c r="W3427" i="2" s="1"/>
  <c r="U1905" i="2"/>
  <c r="V1905" i="2" s="1"/>
  <c r="W1905" i="2" s="1"/>
  <c r="U2245" i="2"/>
  <c r="V2245" i="2" s="1"/>
  <c r="W2245" i="2" s="1"/>
  <c r="U2150" i="2"/>
  <c r="V2150" i="2" s="1"/>
  <c r="W2150" i="2" s="1"/>
  <c r="U2287" i="2"/>
  <c r="V2287" i="2" s="1"/>
  <c r="W2287" i="2" s="1"/>
  <c r="U1808" i="2"/>
  <c r="V1808" i="2" s="1"/>
  <c r="W1808" i="2" s="1"/>
  <c r="U2872" i="2"/>
  <c r="V2872" i="2" s="1"/>
  <c r="W2872" i="2" s="1"/>
  <c r="U2431" i="2"/>
  <c r="V2431" i="2" s="1"/>
  <c r="W2431" i="2" s="1"/>
  <c r="U3110" i="2"/>
  <c r="V3110" i="2" s="1"/>
  <c r="W3110" i="2" s="1"/>
  <c r="U2645" i="2"/>
  <c r="V2645" i="2" s="1"/>
  <c r="W2645" i="2" s="1"/>
  <c r="U3116" i="2"/>
  <c r="V3116" i="2" s="1"/>
  <c r="W3116" i="2" s="1"/>
  <c r="U2037" i="2"/>
  <c r="V2037" i="2" s="1"/>
  <c r="W2037" i="2" s="1"/>
  <c r="U2307" i="2"/>
  <c r="V2307" i="2" s="1"/>
  <c r="W2307" i="2" s="1"/>
  <c r="U2395" i="2"/>
  <c r="V2395" i="2" s="1"/>
  <c r="W2395" i="2" s="1"/>
  <c r="U2424" i="2"/>
  <c r="V2424" i="2" s="1"/>
  <c r="W2424" i="2" s="1"/>
  <c r="U1925" i="2"/>
  <c r="V1925" i="2" s="1"/>
  <c r="W1925" i="2" s="1"/>
  <c r="U2797" i="2"/>
  <c r="V2797" i="2" s="1"/>
  <c r="W2797" i="2" s="1"/>
  <c r="U2894" i="2"/>
  <c r="V2894" i="2" s="1"/>
  <c r="W2894" i="2" s="1"/>
  <c r="U3405" i="2"/>
  <c r="V3405" i="2" s="1"/>
  <c r="W3405" i="2" s="1"/>
  <c r="U2606" i="2"/>
  <c r="V2606" i="2" s="1"/>
  <c r="W2606" i="2" s="1"/>
  <c r="U3348" i="2"/>
  <c r="V3348" i="2" s="1"/>
  <c r="W3348" i="2" s="1"/>
  <c r="U1936" i="2"/>
  <c r="V1936" i="2" s="1"/>
  <c r="W1936" i="2" s="1"/>
  <c r="U2524" i="2"/>
  <c r="V2524" i="2" s="1"/>
  <c r="W2524" i="2" s="1"/>
  <c r="U2724" i="2"/>
  <c r="V2724" i="2" s="1"/>
  <c r="W2724" i="2" s="1"/>
  <c r="U1862" i="2"/>
  <c r="V1862" i="2" s="1"/>
  <c r="W1862" i="2" s="1"/>
  <c r="U3234" i="2"/>
  <c r="V3234" i="2" s="1"/>
  <c r="W3234" i="2" s="1"/>
  <c r="U2926" i="2"/>
  <c r="V2926" i="2" s="1"/>
  <c r="W2926" i="2" s="1"/>
  <c r="U2010" i="2"/>
  <c r="V2010" i="2" s="1"/>
  <c r="W2010" i="2" s="1"/>
  <c r="U2648" i="2"/>
  <c r="V2648" i="2" s="1"/>
  <c r="W2648" i="2" s="1"/>
  <c r="U2313" i="2"/>
  <c r="V2313" i="2" s="1"/>
  <c r="W2313" i="2" s="1"/>
  <c r="U2347" i="2"/>
  <c r="V2347" i="2" s="1"/>
  <c r="W2347" i="2" s="1"/>
  <c r="U1172" i="2"/>
  <c r="V1172" i="2" s="1"/>
  <c r="W1172" i="2" s="1"/>
  <c r="U2546" i="2"/>
  <c r="V2546" i="2" s="1"/>
  <c r="W2546" i="2" s="1"/>
  <c r="U1997" i="2"/>
  <c r="V1997" i="2" s="1"/>
  <c r="W1997" i="2" s="1"/>
  <c r="U1853" i="2"/>
  <c r="V1853" i="2" s="1"/>
  <c r="W1853" i="2" s="1"/>
  <c r="U2567" i="2"/>
  <c r="V2567" i="2" s="1"/>
  <c r="W2567" i="2" s="1"/>
  <c r="U796" i="2"/>
  <c r="V796" i="2" s="1"/>
  <c r="W796" i="2" s="1"/>
  <c r="U2864" i="2"/>
  <c r="V2864" i="2" s="1"/>
  <c r="W2864" i="2" s="1"/>
  <c r="U2560" i="2"/>
  <c r="V2560" i="2" s="1"/>
  <c r="W2560" i="2" s="1"/>
  <c r="U3241" i="2"/>
  <c r="V3241" i="2" s="1"/>
  <c r="W3241" i="2" s="1"/>
  <c r="U2787" i="2"/>
  <c r="V2787" i="2" s="1"/>
  <c r="W2787" i="2" s="1"/>
  <c r="U2147" i="2"/>
  <c r="V2147" i="2" s="1"/>
  <c r="W2147" i="2" s="1"/>
  <c r="U2707" i="2"/>
  <c r="V2707" i="2" s="1"/>
  <c r="W2707" i="2" s="1"/>
  <c r="U2738" i="2"/>
  <c r="V2738" i="2" s="1"/>
  <c r="W2738" i="2" s="1"/>
  <c r="U2652" i="2"/>
  <c r="V2652" i="2" s="1"/>
  <c r="W2652" i="2" s="1"/>
  <c r="U2625" i="2"/>
  <c r="V2625" i="2" s="1"/>
  <c r="W2625" i="2" s="1"/>
  <c r="U1771" i="2"/>
  <c r="V1771" i="2" s="1"/>
  <c r="W1771" i="2" s="1"/>
  <c r="U1361" i="2"/>
  <c r="V1361" i="2" s="1"/>
  <c r="W1361" i="2" s="1"/>
  <c r="U1601" i="2"/>
  <c r="V1601" i="2" s="1"/>
  <c r="W1601" i="2" s="1"/>
  <c r="U2076" i="2"/>
  <c r="V2076" i="2" s="1"/>
  <c r="W2076" i="2" s="1"/>
  <c r="U1725" i="2"/>
  <c r="V1725" i="2" s="1"/>
  <c r="W1725" i="2" s="1"/>
  <c r="U738" i="2"/>
  <c r="V738" i="2" s="1"/>
  <c r="W738" i="2" s="1"/>
  <c r="U2472" i="2"/>
  <c r="V2472" i="2" s="1"/>
  <c r="W2472" i="2" s="1"/>
  <c r="U2586" i="2"/>
  <c r="V2586" i="2" s="1"/>
  <c r="W2586" i="2" s="1"/>
  <c r="U2549" i="2"/>
  <c r="V2549" i="2" s="1"/>
  <c r="W2549" i="2" s="1"/>
  <c r="U2755" i="2"/>
  <c r="V2755" i="2" s="1"/>
  <c r="W2755" i="2" s="1"/>
  <c r="U3443" i="2"/>
  <c r="V3443" i="2" s="1"/>
  <c r="W3443" i="2" s="1"/>
  <c r="U2410" i="2"/>
  <c r="V2410" i="2" s="1"/>
  <c r="W2410" i="2" s="1"/>
  <c r="U2086" i="2"/>
  <c r="V2086" i="2" s="1"/>
  <c r="W2086" i="2" s="1"/>
  <c r="U3130" i="2"/>
  <c r="V3130" i="2" s="1"/>
  <c r="W3130" i="2" s="1"/>
  <c r="U835" i="2"/>
  <c r="V835" i="2" s="1"/>
  <c r="W835" i="2" s="1"/>
  <c r="U2000" i="2"/>
  <c r="V2000" i="2" s="1"/>
  <c r="W2000" i="2" s="1"/>
  <c r="U2675" i="2"/>
  <c r="V2675" i="2" s="1"/>
  <c r="W2675" i="2" s="1"/>
  <c r="U3012" i="2"/>
  <c r="V3012" i="2" s="1"/>
  <c r="W3012" i="2" s="1"/>
  <c r="U3156" i="2"/>
  <c r="V3156" i="2" s="1"/>
  <c r="W3156" i="2" s="1"/>
  <c r="U2437" i="2"/>
  <c r="V2437" i="2" s="1"/>
  <c r="W2437" i="2" s="1"/>
  <c r="U2199" i="2"/>
  <c r="V2199" i="2" s="1"/>
  <c r="W2199" i="2" s="1"/>
  <c r="U1747" i="2"/>
  <c r="V1747" i="2" s="1"/>
  <c r="W1747" i="2" s="1"/>
  <c r="U1811" i="2"/>
  <c r="V1811" i="2" s="1"/>
  <c r="W1811" i="2" s="1"/>
  <c r="U1536" i="2"/>
  <c r="V1536" i="2" s="1"/>
  <c r="W1536" i="2" s="1"/>
  <c r="U1950" i="2"/>
  <c r="V1950" i="2" s="1"/>
  <c r="W1950" i="2" s="1"/>
  <c r="U2140" i="2"/>
  <c r="V2140" i="2" s="1"/>
  <c r="W2140" i="2" s="1"/>
  <c r="U2261" i="2"/>
  <c r="V2261" i="2" s="1"/>
  <c r="W2261" i="2" s="1"/>
  <c r="U1942" i="2"/>
  <c r="V1942" i="2" s="1"/>
  <c r="W1942" i="2" s="1"/>
  <c r="U574" i="2"/>
  <c r="V574" i="2" s="1"/>
  <c r="W574" i="2" s="1"/>
  <c r="U3446" i="2"/>
  <c r="V3446" i="2" s="1"/>
  <c r="W3446" i="2" s="1"/>
  <c r="U3213" i="2"/>
  <c r="V3213" i="2" s="1"/>
  <c r="W3213" i="2" s="1"/>
  <c r="U3177" i="2"/>
  <c r="V3177" i="2" s="1"/>
  <c r="W3177" i="2" s="1"/>
  <c r="U2899" i="2"/>
  <c r="V2899" i="2" s="1"/>
  <c r="W2899" i="2" s="1"/>
  <c r="U2018" i="2"/>
  <c r="V2018" i="2" s="1"/>
  <c r="W2018" i="2" s="1"/>
  <c r="U1572" i="2"/>
  <c r="V1572" i="2" s="1"/>
  <c r="W1572" i="2" s="1"/>
  <c r="U2165" i="2"/>
  <c r="V2165" i="2" s="1"/>
  <c r="W2165" i="2" s="1"/>
  <c r="U2840" i="2"/>
  <c r="V2840" i="2" s="1"/>
  <c r="W2840" i="2" s="1"/>
  <c r="U2109" i="2"/>
  <c r="V2109" i="2" s="1"/>
  <c r="W2109" i="2" s="1"/>
  <c r="U1644" i="2"/>
  <c r="V1644" i="2" s="1"/>
  <c r="W1644" i="2" s="1"/>
  <c r="U2945" i="2"/>
  <c r="V2945" i="2" s="1"/>
  <c r="W2945" i="2" s="1"/>
  <c r="U3237" i="2"/>
  <c r="V3237" i="2" s="1"/>
  <c r="W3237" i="2" s="1"/>
  <c r="U2906" i="2"/>
  <c r="V2906" i="2" s="1"/>
  <c r="W2906" i="2" s="1"/>
  <c r="U1525" i="2"/>
  <c r="V1525" i="2" s="1"/>
  <c r="W1525" i="2" s="1"/>
  <c r="U1132" i="2"/>
  <c r="V1132" i="2" s="1"/>
  <c r="W1132" i="2" s="1"/>
  <c r="U2583" i="2"/>
  <c r="V2583" i="2" s="1"/>
  <c r="W2583" i="2" s="1"/>
  <c r="U2075" i="2"/>
  <c r="V2075" i="2" s="1"/>
  <c r="W2075" i="2" s="1"/>
  <c r="U3357" i="2"/>
  <c r="V3357" i="2" s="1"/>
  <c r="W3357" i="2" s="1"/>
  <c r="U2085" i="2"/>
  <c r="V2085" i="2" s="1"/>
  <c r="W2085" i="2" s="1"/>
  <c r="U1773" i="2"/>
  <c r="V1773" i="2" s="1"/>
  <c r="W1773" i="2" s="1"/>
  <c r="U2310" i="2"/>
  <c r="V2310" i="2" s="1"/>
  <c r="W2310" i="2" s="1"/>
  <c r="U2449" i="2"/>
  <c r="V2449" i="2" s="1"/>
  <c r="W2449" i="2" s="1"/>
  <c r="U2597" i="2"/>
  <c r="V2597" i="2" s="1"/>
  <c r="W2597" i="2" s="1"/>
  <c r="U2548" i="2"/>
  <c r="V2548" i="2" s="1"/>
  <c r="W2548" i="2" s="1"/>
  <c r="U2588" i="2"/>
  <c r="V2588" i="2" s="1"/>
  <c r="W2588" i="2" s="1"/>
  <c r="U1153" i="2"/>
  <c r="V1153" i="2" s="1"/>
  <c r="W1153" i="2" s="1"/>
  <c r="U1563" i="2"/>
  <c r="V1563" i="2" s="1"/>
  <c r="W1563" i="2" s="1"/>
  <c r="U2331" i="2"/>
  <c r="V2331" i="2" s="1"/>
  <c r="W2331" i="2" s="1"/>
  <c r="U1510" i="2"/>
  <c r="V1510" i="2" s="1"/>
  <c r="W1510" i="2" s="1"/>
  <c r="U1367" i="2"/>
  <c r="V1367" i="2" s="1"/>
  <c r="W1367" i="2" s="1"/>
  <c r="U1054" i="2"/>
  <c r="V1054" i="2" s="1"/>
  <c r="W1054" i="2" s="1"/>
  <c r="U1010" i="2"/>
  <c r="V1010" i="2" s="1"/>
  <c r="W1010" i="2" s="1"/>
  <c r="U2579" i="2"/>
  <c r="V2579" i="2" s="1"/>
  <c r="W2579" i="2" s="1"/>
  <c r="U2324" i="2"/>
  <c r="V2324" i="2" s="1"/>
  <c r="W2324" i="2" s="1"/>
  <c r="U3452" i="2"/>
  <c r="V3452" i="2" s="1"/>
  <c r="W3452" i="2" s="1"/>
  <c r="U3370" i="2"/>
  <c r="V3370" i="2" s="1"/>
  <c r="W3370" i="2" s="1"/>
  <c r="U3002" i="2"/>
  <c r="V3002" i="2" s="1"/>
  <c r="W3002" i="2" s="1"/>
  <c r="U2913" i="2"/>
  <c r="V2913" i="2" s="1"/>
  <c r="W2913" i="2" s="1"/>
  <c r="U2616" i="2"/>
  <c r="V2616" i="2" s="1"/>
  <c r="W2616" i="2" s="1"/>
  <c r="U1891" i="2"/>
  <c r="V1891" i="2" s="1"/>
  <c r="W1891" i="2" s="1"/>
  <c r="U1500" i="2"/>
  <c r="V1500" i="2" s="1"/>
  <c r="W1500" i="2" s="1"/>
  <c r="U1084" i="2"/>
  <c r="V1084" i="2" s="1"/>
  <c r="W1084" i="2" s="1"/>
  <c r="U1285" i="2"/>
  <c r="V1285" i="2" s="1"/>
  <c r="W1285" i="2" s="1"/>
  <c r="U1336" i="2"/>
  <c r="V1336" i="2" s="1"/>
  <c r="W1336" i="2" s="1"/>
  <c r="U1711" i="2"/>
  <c r="V1711" i="2" s="1"/>
  <c r="W1711" i="2" s="1"/>
  <c r="U2450" i="2"/>
  <c r="V2450" i="2" s="1"/>
  <c r="W2450" i="2" s="1"/>
  <c r="U2136" i="2"/>
  <c r="V2136" i="2" s="1"/>
  <c r="W2136" i="2" s="1"/>
  <c r="U3180" i="2"/>
  <c r="V3180" i="2" s="1"/>
  <c r="W3180" i="2" s="1"/>
  <c r="U2686" i="2"/>
  <c r="V2686" i="2" s="1"/>
  <c r="W2686" i="2" s="1"/>
  <c r="U2097" i="2"/>
  <c r="V2097" i="2" s="1"/>
  <c r="W2097" i="2" s="1"/>
  <c r="U2248" i="2"/>
  <c r="V2248" i="2" s="1"/>
  <c r="W2248" i="2" s="1"/>
  <c r="U2611" i="2"/>
  <c r="V2611" i="2" s="1"/>
  <c r="W2611" i="2" s="1"/>
  <c r="U2101" i="2"/>
  <c r="V2101" i="2" s="1"/>
  <c r="W2101" i="2" s="1"/>
  <c r="U3030" i="2"/>
  <c r="V3030" i="2" s="1"/>
  <c r="W3030" i="2" s="1"/>
  <c r="U2326" i="2"/>
  <c r="V2326" i="2" s="1"/>
  <c r="W2326" i="2" s="1"/>
  <c r="U1623" i="2"/>
  <c r="V1623" i="2" s="1"/>
  <c r="W1623" i="2" s="1"/>
  <c r="U2328" i="2"/>
  <c r="V2328" i="2" s="1"/>
  <c r="W2328" i="2" s="1"/>
  <c r="U1856" i="2"/>
  <c r="V1856" i="2" s="1"/>
  <c r="W1856" i="2" s="1"/>
  <c r="U2293" i="2"/>
  <c r="V2293" i="2" s="1"/>
  <c r="W2293" i="2" s="1"/>
  <c r="U2049" i="2"/>
  <c r="V2049" i="2" s="1"/>
  <c r="W2049" i="2" s="1"/>
  <c r="U2709" i="2"/>
  <c r="V2709" i="2" s="1"/>
  <c r="W2709" i="2" s="1"/>
  <c r="U2537" i="2"/>
  <c r="V2537" i="2" s="1"/>
  <c r="W2537" i="2" s="1"/>
  <c r="U1583" i="2"/>
  <c r="V1583" i="2" s="1"/>
  <c r="W1583" i="2" s="1"/>
  <c r="U1509" i="2"/>
  <c r="V1509" i="2" s="1"/>
  <c r="W1509" i="2" s="1"/>
  <c r="U2007" i="2"/>
  <c r="V2007" i="2" s="1"/>
  <c r="W2007" i="2" s="1"/>
  <c r="U1947" i="2"/>
  <c r="V1947" i="2" s="1"/>
  <c r="W1947" i="2" s="1"/>
  <c r="U2306" i="2"/>
  <c r="V2306" i="2" s="1"/>
  <c r="W2306" i="2" s="1"/>
  <c r="U601" i="2"/>
  <c r="V601" i="2" s="1"/>
  <c r="W601" i="2" s="1"/>
  <c r="U3459" i="2"/>
  <c r="V3459" i="2" s="1"/>
  <c r="W3459" i="2" s="1"/>
  <c r="U3282" i="2"/>
  <c r="V3282" i="2" s="1"/>
  <c r="W3282" i="2" s="1"/>
  <c r="U3066" i="2"/>
  <c r="V3066" i="2" s="1"/>
  <c r="W3066" i="2" s="1"/>
  <c r="U2019" i="2"/>
  <c r="V2019" i="2" s="1"/>
  <c r="W2019" i="2" s="1"/>
  <c r="U1823" i="2"/>
  <c r="V1823" i="2" s="1"/>
  <c r="W1823" i="2" s="1"/>
  <c r="U1298" i="2"/>
  <c r="V1298" i="2" s="1"/>
  <c r="W1298" i="2" s="1"/>
  <c r="U1617" i="2"/>
  <c r="V1617" i="2" s="1"/>
  <c r="W1617" i="2" s="1"/>
  <c r="U2488" i="2"/>
  <c r="V2488" i="2" s="1"/>
  <c r="W2488" i="2" s="1"/>
  <c r="U2317" i="2"/>
  <c r="V2317" i="2" s="1"/>
  <c r="W2317" i="2" s="1"/>
  <c r="U2148" i="2"/>
  <c r="V2148" i="2" s="1"/>
  <c r="W2148" i="2" s="1"/>
  <c r="U3230" i="2"/>
  <c r="V3230" i="2" s="1"/>
  <c r="W3230" i="2" s="1"/>
  <c r="U2370" i="2"/>
  <c r="V2370" i="2" s="1"/>
  <c r="W2370" i="2" s="1"/>
  <c r="U2042" i="2"/>
  <c r="V2042" i="2" s="1"/>
  <c r="W2042" i="2" s="1"/>
  <c r="U1128" i="2"/>
  <c r="V1128" i="2" s="1"/>
  <c r="W1128" i="2" s="1"/>
  <c r="U1213" i="2"/>
  <c r="V1213" i="2" s="1"/>
  <c r="W1213" i="2" s="1"/>
  <c r="U824" i="2"/>
  <c r="V824" i="2" s="1"/>
  <c r="W824" i="2" s="1"/>
  <c r="U2213" i="2"/>
  <c r="V2213" i="2" s="1"/>
  <c r="W2213" i="2" s="1"/>
  <c r="U1724" i="2"/>
  <c r="V1724" i="2" s="1"/>
  <c r="W1724" i="2" s="1"/>
  <c r="U1497" i="2"/>
  <c r="V1497" i="2" s="1"/>
  <c r="W1497" i="2" s="1"/>
  <c r="U1906" i="2"/>
  <c r="V1906" i="2" s="1"/>
  <c r="W1906" i="2" s="1"/>
  <c r="U1442" i="2"/>
  <c r="V1442" i="2" s="1"/>
  <c r="W1442" i="2" s="1"/>
  <c r="U2232" i="2"/>
  <c r="V2232" i="2" s="1"/>
  <c r="W2232" i="2" s="1"/>
  <c r="U2354" i="2"/>
  <c r="V2354" i="2" s="1"/>
  <c r="W2354" i="2" s="1"/>
  <c r="U3458" i="2"/>
  <c r="V3458" i="2" s="1"/>
  <c r="W3458" i="2" s="1"/>
  <c r="U2572" i="2"/>
  <c r="V2572" i="2" s="1"/>
  <c r="W2572" i="2" s="1"/>
  <c r="U2391" i="2"/>
  <c r="V2391" i="2" s="1"/>
  <c r="W2391" i="2" s="1"/>
  <c r="U1120" i="2"/>
  <c r="V1120" i="2" s="1"/>
  <c r="W1120" i="2" s="1"/>
  <c r="U3325" i="2"/>
  <c r="V3325" i="2" s="1"/>
  <c r="W3325" i="2" s="1"/>
  <c r="U2378" i="2"/>
  <c r="V2378" i="2" s="1"/>
  <c r="W2378" i="2" s="1"/>
  <c r="U1628" i="2"/>
  <c r="V1628" i="2" s="1"/>
  <c r="W1628" i="2" s="1"/>
  <c r="U1214" i="2"/>
  <c r="V1214" i="2" s="1"/>
  <c r="W1214" i="2" s="1"/>
  <c r="U1743" i="2"/>
  <c r="V1743" i="2" s="1"/>
  <c r="W1743" i="2" s="1"/>
  <c r="U2443" i="2"/>
  <c r="V2443" i="2" s="1"/>
  <c r="W2443" i="2" s="1"/>
  <c r="U1133" i="2"/>
  <c r="V1133" i="2" s="1"/>
  <c r="W1133" i="2" s="1"/>
  <c r="U1880" i="2"/>
  <c r="V1880" i="2" s="1"/>
  <c r="W1880" i="2" s="1"/>
  <c r="U2215" i="2"/>
  <c r="V2215" i="2" s="1"/>
  <c r="W2215" i="2" s="1"/>
  <c r="U2558" i="2"/>
  <c r="V2558" i="2" s="1"/>
  <c r="W2558" i="2" s="1"/>
  <c r="U3262" i="2"/>
  <c r="V3262" i="2" s="1"/>
  <c r="W3262" i="2" s="1"/>
  <c r="U1758" i="2"/>
  <c r="V1758" i="2" s="1"/>
  <c r="W1758" i="2" s="1"/>
  <c r="U1410" i="2"/>
  <c r="V1410" i="2" s="1"/>
  <c r="W1410" i="2" s="1"/>
  <c r="U2795" i="2"/>
  <c r="V2795" i="2" s="1"/>
  <c r="W2795" i="2" s="1"/>
  <c r="U3326" i="2"/>
  <c r="V3326" i="2" s="1"/>
  <c r="W3326" i="2" s="1"/>
  <c r="U2522" i="2"/>
  <c r="V2522" i="2" s="1"/>
  <c r="W2522" i="2" s="1"/>
  <c r="U3040" i="2"/>
  <c r="V3040" i="2" s="1"/>
  <c r="W3040" i="2" s="1"/>
  <c r="U1284" i="2"/>
  <c r="V1284" i="2" s="1"/>
  <c r="W1284" i="2" s="1"/>
  <c r="U2292" i="2"/>
  <c r="V2292" i="2" s="1"/>
  <c r="W2292" i="2" s="1"/>
  <c r="U2015" i="2"/>
  <c r="V2015" i="2" s="1"/>
  <c r="W2015" i="2" s="1"/>
  <c r="U1175" i="2"/>
  <c r="V1175" i="2" s="1"/>
  <c r="W1175" i="2" s="1"/>
  <c r="U1888" i="2"/>
  <c r="V1888" i="2" s="1"/>
  <c r="W1888" i="2" s="1"/>
  <c r="U1102" i="2"/>
  <c r="V1102" i="2" s="1"/>
  <c r="W1102" i="2" s="1"/>
  <c r="U1456" i="2"/>
  <c r="V1456" i="2" s="1"/>
  <c r="W1456" i="2" s="1"/>
  <c r="U3472" i="2"/>
  <c r="V3472" i="2" s="1"/>
  <c r="W3472" i="2" s="1"/>
  <c r="U3259" i="2"/>
  <c r="V3259" i="2" s="1"/>
  <c r="W3259" i="2" s="1"/>
  <c r="U1504" i="2"/>
  <c r="V1504" i="2" s="1"/>
  <c r="W1504" i="2" s="1"/>
  <c r="U2575" i="2"/>
  <c r="V2575" i="2" s="1"/>
  <c r="W2575" i="2" s="1"/>
  <c r="U1998" i="2"/>
  <c r="V1998" i="2" s="1"/>
  <c r="W1998" i="2" s="1"/>
  <c r="U3374" i="2"/>
  <c r="V3374" i="2" s="1"/>
  <c r="W3374" i="2" s="1"/>
  <c r="U1982" i="2"/>
  <c r="V1982" i="2" s="1"/>
  <c r="W1982" i="2" s="1"/>
  <c r="U3471" i="2"/>
  <c r="V3471" i="2" s="1"/>
  <c r="W3471" i="2" s="1"/>
  <c r="U1098" i="2"/>
  <c r="V1098" i="2" s="1"/>
  <c r="W1098" i="2" s="1"/>
  <c r="U1973" i="2"/>
  <c r="V1973" i="2" s="1"/>
  <c r="W1973" i="2" s="1"/>
  <c r="U3414" i="2"/>
  <c r="V3414" i="2" s="1"/>
  <c r="W3414" i="2" s="1"/>
  <c r="U2466" i="2"/>
  <c r="V2466" i="2" s="1"/>
  <c r="W2466" i="2" s="1"/>
  <c r="U2702" i="2"/>
  <c r="V2702" i="2" s="1"/>
  <c r="W2702" i="2" s="1"/>
  <c r="U2436" i="2"/>
  <c r="V2436" i="2" s="1"/>
  <c r="W2436" i="2" s="1"/>
  <c r="U3084" i="2"/>
  <c r="V3084" i="2" s="1"/>
  <c r="W3084" i="2" s="1"/>
  <c r="U2384" i="2"/>
  <c r="V2384" i="2" s="1"/>
  <c r="W2384" i="2" s="1"/>
  <c r="U1745" i="2"/>
  <c r="V1745" i="2" s="1"/>
  <c r="W1745" i="2" s="1"/>
  <c r="U1658" i="2"/>
  <c r="V1658" i="2" s="1"/>
  <c r="W1658" i="2" s="1"/>
  <c r="U2584" i="2"/>
  <c r="V2584" i="2" s="1"/>
  <c r="W2584" i="2" s="1"/>
  <c r="U2448" i="2"/>
  <c r="V2448" i="2" s="1"/>
  <c r="W2448" i="2" s="1"/>
  <c r="U2116" i="2"/>
  <c r="V2116" i="2" s="1"/>
  <c r="W2116" i="2" s="1"/>
  <c r="U1815" i="2"/>
  <c r="V1815" i="2" s="1"/>
  <c r="W1815" i="2" s="1"/>
  <c r="U2657" i="2"/>
  <c r="V2657" i="2" s="1"/>
  <c r="W2657" i="2" s="1"/>
  <c r="U1515" i="2"/>
  <c r="V1515" i="2" s="1"/>
  <c r="W1515" i="2" s="1"/>
  <c r="U3069" i="2"/>
  <c r="V3069" i="2" s="1"/>
  <c r="W3069" i="2" s="1"/>
  <c r="U2157" i="2"/>
  <c r="V2157" i="2" s="1"/>
  <c r="W2157" i="2" s="1"/>
  <c r="U2100" i="2"/>
  <c r="V2100" i="2" s="1"/>
  <c r="W2100" i="2" s="1"/>
  <c r="U2315" i="2"/>
  <c r="V2315" i="2" s="1"/>
  <c r="W2315" i="2" s="1"/>
  <c r="U2047" i="2"/>
  <c r="V2047" i="2" s="1"/>
  <c r="W2047" i="2" s="1"/>
  <c r="U1678" i="2"/>
  <c r="V1678" i="2" s="1"/>
  <c r="W1678" i="2" s="1"/>
  <c r="U2502" i="2"/>
  <c r="V2502" i="2" s="1"/>
  <c r="W2502" i="2" s="1"/>
  <c r="U1932" i="2"/>
  <c r="V1932" i="2" s="1"/>
  <c r="W1932" i="2" s="1"/>
  <c r="U3142" i="2"/>
  <c r="V3142" i="2" s="1"/>
  <c r="W3142" i="2" s="1"/>
  <c r="U2609" i="2"/>
  <c r="V2609" i="2" s="1"/>
  <c r="W2609" i="2" s="1"/>
  <c r="U2327" i="2"/>
  <c r="V2327" i="2" s="1"/>
  <c r="W2327" i="2" s="1"/>
  <c r="U3079" i="2"/>
  <c r="V3079" i="2" s="1"/>
  <c r="W3079" i="2" s="1"/>
  <c r="U2323" i="2"/>
  <c r="V2323" i="2" s="1"/>
  <c r="W2323" i="2" s="1"/>
  <c r="U1836" i="2"/>
  <c r="V1836" i="2" s="1"/>
  <c r="W1836" i="2" s="1"/>
  <c r="U2062" i="2"/>
  <c r="V2062" i="2" s="1"/>
  <c r="W2062" i="2" s="1"/>
  <c r="U1708" i="2"/>
  <c r="V1708" i="2" s="1"/>
  <c r="W1708" i="2" s="1"/>
  <c r="U2060" i="2"/>
  <c r="V2060" i="2" s="1"/>
  <c r="W2060" i="2" s="1"/>
  <c r="U1612" i="2"/>
  <c r="V1612" i="2" s="1"/>
  <c r="W1612" i="2" s="1"/>
  <c r="U2621" i="2"/>
  <c r="V2621" i="2" s="1"/>
  <c r="W2621" i="2" s="1"/>
  <c r="U1689" i="2"/>
  <c r="V1689" i="2" s="1"/>
  <c r="W1689" i="2" s="1"/>
  <c r="U1523" i="2"/>
  <c r="V1523" i="2" s="1"/>
  <c r="W1523" i="2" s="1"/>
  <c r="U2144" i="2"/>
  <c r="V2144" i="2" s="1"/>
  <c r="W2144" i="2" s="1"/>
  <c r="U2811" i="2"/>
  <c r="V2811" i="2" s="1"/>
  <c r="W2811" i="2" s="1"/>
  <c r="U2459" i="2"/>
  <c r="V2459" i="2" s="1"/>
  <c r="W2459" i="2" s="1"/>
  <c r="U2111" i="2"/>
  <c r="V2111" i="2" s="1"/>
  <c r="W2111" i="2" s="1"/>
  <c r="U1171" i="2"/>
  <c r="V1171" i="2" s="1"/>
  <c r="W1171" i="2" s="1"/>
  <c r="U1858" i="2"/>
  <c r="V1858" i="2" s="1"/>
  <c r="W1858" i="2" s="1"/>
  <c r="U3151" i="2"/>
  <c r="V3151" i="2" s="1"/>
  <c r="W3151" i="2" s="1"/>
  <c r="U2088" i="2"/>
  <c r="V2088" i="2" s="1"/>
  <c r="W2088" i="2" s="1"/>
  <c r="U2416" i="2"/>
  <c r="V2416" i="2" s="1"/>
  <c r="W2416" i="2" s="1"/>
  <c r="U2171" i="2"/>
  <c r="V2171" i="2" s="1"/>
  <c r="W2171" i="2" s="1"/>
  <c r="U2490" i="2"/>
  <c r="V2490" i="2" s="1"/>
  <c r="W2490" i="2" s="1"/>
  <c r="U2267" i="2"/>
  <c r="V2267" i="2" s="1"/>
  <c r="W2267" i="2" s="1"/>
  <c r="U2387" i="2"/>
  <c r="V2387" i="2" s="1"/>
  <c r="W2387" i="2" s="1"/>
  <c r="U2420" i="2"/>
  <c r="V2420" i="2" s="1"/>
  <c r="W2420" i="2" s="1"/>
  <c r="U1669" i="2"/>
  <c r="V1669" i="2" s="1"/>
  <c r="W1669" i="2" s="1"/>
  <c r="U2469" i="2"/>
  <c r="V2469" i="2" s="1"/>
  <c r="W2469" i="2" s="1"/>
  <c r="U3032" i="2"/>
  <c r="V3032" i="2" s="1"/>
  <c r="W3032" i="2" s="1"/>
  <c r="U3058" i="2"/>
  <c r="V3058" i="2" s="1"/>
  <c r="W3058" i="2" s="1"/>
  <c r="U3074" i="2"/>
  <c r="V3074" i="2" s="1"/>
  <c r="W3074" i="2" s="1"/>
  <c r="U3088" i="2"/>
  <c r="V3088" i="2" s="1"/>
  <c r="W3088" i="2" s="1"/>
  <c r="U2510" i="2"/>
  <c r="V2510" i="2" s="1"/>
  <c r="W2510" i="2" s="1"/>
  <c r="U1328" i="2"/>
  <c r="V1328" i="2" s="1"/>
  <c r="W1328" i="2" s="1"/>
  <c r="U2244" i="2"/>
  <c r="V2244" i="2" s="1"/>
  <c r="W2244" i="2" s="1"/>
  <c r="U1378" i="2"/>
  <c r="V1378" i="2" s="1"/>
  <c r="W1378" i="2" s="1"/>
  <c r="U2197" i="2"/>
  <c r="V2197" i="2" s="1"/>
  <c r="W2197" i="2" s="1"/>
  <c r="U2242" i="2"/>
  <c r="V2242" i="2" s="1"/>
  <c r="W2242" i="2" s="1"/>
  <c r="U1857" i="2"/>
  <c r="V1857" i="2" s="1"/>
  <c r="W1857" i="2" s="1"/>
  <c r="U1190" i="2"/>
  <c r="V1190" i="2" s="1"/>
  <c r="W1190" i="2" s="1"/>
  <c r="U2772" i="2"/>
  <c r="V2772" i="2" s="1"/>
  <c r="W2772" i="2" s="1"/>
  <c r="U3432" i="2"/>
  <c r="V3432" i="2" s="1"/>
  <c r="W3432" i="2" s="1"/>
  <c r="U3076" i="2"/>
  <c r="V3076" i="2" s="1"/>
  <c r="W3076" i="2" s="1"/>
  <c r="U3462" i="2"/>
  <c r="V3462" i="2" s="1"/>
  <c r="W3462" i="2" s="1"/>
  <c r="U3330" i="2"/>
  <c r="V3330" i="2" s="1"/>
  <c r="W3330" i="2" s="1"/>
  <c r="U2009" i="2"/>
  <c r="V2009" i="2" s="1"/>
  <c r="W2009" i="2" s="1"/>
  <c r="U2842" i="2"/>
  <c r="V2842" i="2" s="1"/>
  <c r="W2842" i="2" s="1"/>
  <c r="U3128" i="2"/>
  <c r="V3128" i="2" s="1"/>
  <c r="W3128" i="2" s="1"/>
  <c r="U2641" i="2"/>
  <c r="V2641" i="2" s="1"/>
  <c r="W2641" i="2" s="1"/>
  <c r="U2164" i="2"/>
  <c r="V2164" i="2" s="1"/>
  <c r="W2164" i="2" s="1"/>
  <c r="U1524" i="2"/>
  <c r="V1524" i="2" s="1"/>
  <c r="W1524" i="2" s="1"/>
  <c r="U1876" i="2"/>
  <c r="V1876" i="2" s="1"/>
  <c r="W1876" i="2" s="1"/>
  <c r="U3252" i="2"/>
  <c r="V3252" i="2" s="1"/>
  <c r="W3252" i="2" s="1"/>
  <c r="U2065" i="2"/>
  <c r="V2065" i="2" s="1"/>
  <c r="W2065" i="2" s="1"/>
  <c r="U2832" i="2"/>
  <c r="V2832" i="2" s="1"/>
  <c r="W2832" i="2" s="1"/>
  <c r="U2682" i="2"/>
  <c r="V2682" i="2" s="1"/>
  <c r="W2682" i="2" s="1"/>
  <c r="U1665" i="2"/>
  <c r="V1665" i="2" s="1"/>
  <c r="W1665" i="2" s="1"/>
  <c r="U3092" i="2"/>
  <c r="V3092" i="2" s="1"/>
  <c r="W3092" i="2" s="1"/>
  <c r="U1716" i="2"/>
  <c r="V1716" i="2" s="1"/>
  <c r="W1716" i="2" s="1"/>
  <c r="U1672" i="2"/>
  <c r="V1672" i="2" s="1"/>
  <c r="W1672" i="2" s="1"/>
  <c r="U1928" i="2"/>
  <c r="V1928" i="2" s="1"/>
  <c r="W1928" i="2" s="1"/>
  <c r="U1648" i="2"/>
  <c r="V1648" i="2" s="1"/>
  <c r="W1648" i="2" s="1"/>
  <c r="U3162" i="2"/>
  <c r="V3162" i="2" s="1"/>
  <c r="W3162" i="2" s="1"/>
  <c r="U3099" i="2"/>
  <c r="V3099" i="2" s="1"/>
  <c r="W3099" i="2" s="1"/>
  <c r="U2975" i="2"/>
  <c r="V2975" i="2" s="1"/>
  <c r="W2975" i="2" s="1"/>
  <c r="U2345" i="2"/>
  <c r="V2345" i="2" s="1"/>
  <c r="W2345" i="2" s="1"/>
  <c r="U1975" i="2"/>
  <c r="V1975" i="2" s="1"/>
  <c r="W1975" i="2" s="1"/>
  <c r="U2098" i="2"/>
  <c r="V2098" i="2" s="1"/>
  <c r="W2098" i="2" s="1"/>
  <c r="U1325" i="2"/>
  <c r="V1325" i="2" s="1"/>
  <c r="W1325" i="2" s="1"/>
  <c r="U2174" i="2"/>
  <c r="V2174" i="2" s="1"/>
  <c r="W2174" i="2" s="1"/>
  <c r="U1989" i="2"/>
  <c r="V1989" i="2" s="1"/>
  <c r="W1989" i="2" s="1"/>
  <c r="U2972" i="2"/>
  <c r="V2972" i="2" s="1"/>
  <c r="W2972" i="2" s="1"/>
  <c r="U3381" i="2"/>
  <c r="V3381" i="2" s="1"/>
  <c r="W3381" i="2" s="1"/>
  <c r="U2403" i="2"/>
  <c r="V2403" i="2" s="1"/>
  <c r="W2403" i="2" s="1"/>
  <c r="U3278" i="2"/>
  <c r="V3278" i="2" s="1"/>
  <c r="W3278" i="2" s="1"/>
  <c r="U1696" i="2"/>
  <c r="V1696" i="2" s="1"/>
  <c r="W1696" i="2" s="1"/>
  <c r="U2339" i="2"/>
  <c r="V2339" i="2" s="1"/>
  <c r="W2339" i="2" s="1"/>
  <c r="U1801" i="2"/>
  <c r="V1801" i="2" s="1"/>
  <c r="W1801" i="2" s="1"/>
  <c r="U2291" i="2"/>
  <c r="V2291" i="2" s="1"/>
  <c r="W2291" i="2" s="1"/>
  <c r="U1656" i="2"/>
  <c r="V1656" i="2" s="1"/>
  <c r="W1656" i="2" s="1"/>
  <c r="U1911" i="2"/>
  <c r="V1911" i="2" s="1"/>
  <c r="W1911" i="2" s="1"/>
  <c r="U1468" i="2"/>
  <c r="V1468" i="2" s="1"/>
  <c r="W1468" i="2" s="1"/>
  <c r="U3369" i="2"/>
  <c r="V3369" i="2" s="1"/>
  <c r="W3369" i="2" s="1"/>
  <c r="U3010" i="2"/>
  <c r="V3010" i="2" s="1"/>
  <c r="W3010" i="2" s="1"/>
  <c r="U2283" i="2"/>
  <c r="V2283" i="2" s="1"/>
  <c r="W2283" i="2" s="1"/>
  <c r="U3300" i="2"/>
  <c r="V3300" i="2" s="1"/>
  <c r="W3300" i="2" s="1"/>
  <c r="U2503" i="2"/>
  <c r="V2503" i="2" s="1"/>
  <c r="W2503" i="2" s="1"/>
  <c r="U2286" i="2"/>
  <c r="V2286" i="2" s="1"/>
  <c r="W2286" i="2" s="1"/>
  <c r="U2655" i="2"/>
  <c r="V2655" i="2" s="1"/>
  <c r="W2655" i="2" s="1"/>
  <c r="U1545" i="2"/>
  <c r="V1545" i="2" s="1"/>
  <c r="W1545" i="2" s="1"/>
  <c r="U1715" i="2"/>
  <c r="V1715" i="2" s="1"/>
  <c r="W1715" i="2" s="1"/>
  <c r="U1894" i="2"/>
  <c r="V1894" i="2" s="1"/>
  <c r="W1894" i="2" s="1"/>
  <c r="U2132" i="2"/>
  <c r="V2132" i="2" s="1"/>
  <c r="W2132" i="2" s="1"/>
  <c r="U2343" i="2"/>
  <c r="V2343" i="2" s="1"/>
  <c r="W2343" i="2" s="1"/>
  <c r="U887" i="2"/>
  <c r="V887" i="2" s="1"/>
  <c r="W887" i="2" s="1"/>
  <c r="U3387" i="2"/>
  <c r="V3387" i="2" s="1"/>
  <c r="W3387" i="2" s="1"/>
  <c r="U2726" i="2"/>
  <c r="V2726" i="2" s="1"/>
  <c r="W2726" i="2" s="1"/>
  <c r="U2465" i="2"/>
  <c r="V2465" i="2" s="1"/>
  <c r="W2465" i="2" s="1"/>
  <c r="U2835" i="2"/>
  <c r="V2835" i="2" s="1"/>
  <c r="W2835" i="2" s="1"/>
  <c r="U2911" i="2"/>
  <c r="V2911" i="2" s="1"/>
  <c r="W2911" i="2" s="1"/>
  <c r="U3377" i="2"/>
  <c r="V3377" i="2" s="1"/>
  <c r="W3377" i="2" s="1"/>
  <c r="U1783" i="2"/>
  <c r="V1783" i="2" s="1"/>
  <c r="W1783" i="2" s="1"/>
  <c r="U1180" i="2"/>
  <c r="V1180" i="2" s="1"/>
  <c r="W1180" i="2" s="1"/>
  <c r="U2462" i="2"/>
  <c r="V2462" i="2" s="1"/>
  <c r="W2462" i="2" s="1"/>
  <c r="U2594" i="2"/>
  <c r="V2594" i="2" s="1"/>
  <c r="W2594" i="2" s="1"/>
  <c r="U3037" i="2"/>
  <c r="V3037" i="2" s="1"/>
  <c r="W3037" i="2" s="1"/>
  <c r="U1332" i="2"/>
  <c r="V1332" i="2" s="1"/>
  <c r="W1332" i="2" s="1"/>
  <c r="U2634" i="2"/>
  <c r="V2634" i="2" s="1"/>
  <c r="W2634" i="2" s="1"/>
  <c r="U1157" i="2"/>
  <c r="V1157" i="2" s="1"/>
  <c r="W1157" i="2" s="1"/>
  <c r="U2079" i="2"/>
  <c r="V2079" i="2" s="1"/>
  <c r="W2079" i="2" s="1"/>
  <c r="U569" i="2"/>
  <c r="V569" i="2" s="1"/>
  <c r="W569" i="2" s="1"/>
  <c r="U3475" i="2"/>
  <c r="V3475" i="2" s="1"/>
  <c r="W3475" i="2" s="1"/>
  <c r="U1769" i="2"/>
  <c r="V1769" i="2" s="1"/>
  <c r="W1769" i="2" s="1"/>
  <c r="U2521" i="2"/>
  <c r="V2521" i="2" s="1"/>
  <c r="W2521" i="2" s="1"/>
  <c r="U1825" i="2"/>
  <c r="V1825" i="2" s="1"/>
  <c r="W1825" i="2" s="1"/>
  <c r="U2518" i="2"/>
  <c r="V2518" i="2" s="1"/>
  <c r="W2518" i="2" s="1"/>
  <c r="U1537" i="2"/>
  <c r="V1537" i="2" s="1"/>
  <c r="W1537" i="2" s="1"/>
  <c r="U1904" i="2"/>
  <c r="V1904" i="2" s="1"/>
  <c r="W1904" i="2" s="1"/>
  <c r="U1827" i="2"/>
  <c r="V1827" i="2" s="1"/>
  <c r="W1827" i="2" s="1"/>
  <c r="U1278" i="2"/>
  <c r="V1278" i="2" s="1"/>
  <c r="W1278" i="2" s="1"/>
  <c r="U1426" i="2"/>
  <c r="V1426" i="2" s="1"/>
  <c r="W1426" i="2" s="1"/>
  <c r="U2474" i="2"/>
  <c r="V2474" i="2" s="1"/>
  <c r="W2474" i="2" s="1"/>
  <c r="U1981" i="2"/>
  <c r="V1981" i="2" s="1"/>
  <c r="W1981" i="2" s="1"/>
  <c r="U3070" i="2"/>
  <c r="V3070" i="2" s="1"/>
  <c r="W3070" i="2" s="1"/>
  <c r="U2984" i="2"/>
  <c r="V2984" i="2" s="1"/>
  <c r="W2984" i="2" s="1"/>
  <c r="U3016" i="2"/>
  <c r="V3016" i="2" s="1"/>
  <c r="W3016" i="2" s="1"/>
  <c r="U2889" i="2"/>
  <c r="V2889" i="2" s="1"/>
  <c r="W2889" i="2" s="1"/>
  <c r="U2631" i="2"/>
  <c r="V2631" i="2" s="1"/>
  <c r="W2631" i="2" s="1"/>
  <c r="U2239" i="2"/>
  <c r="V2239" i="2" s="1"/>
  <c r="W2239" i="2" s="1"/>
  <c r="U1948" i="2"/>
  <c r="V1948" i="2" s="1"/>
  <c r="W1948" i="2" s="1"/>
  <c r="U2052" i="2"/>
  <c r="V2052" i="2" s="1"/>
  <c r="W2052" i="2" s="1"/>
  <c r="U1315" i="2"/>
  <c r="V1315" i="2" s="1"/>
  <c r="W1315" i="2" s="1"/>
  <c r="U1954" i="2"/>
  <c r="V1954" i="2" s="1"/>
  <c r="W1954" i="2" s="1"/>
  <c r="U1451" i="2"/>
  <c r="V1451" i="2" s="1"/>
  <c r="W1451" i="2" s="1"/>
  <c r="U1134" i="2"/>
  <c r="V1134" i="2" s="1"/>
  <c r="W1134" i="2" s="1"/>
  <c r="U2031" i="2"/>
  <c r="V2031" i="2" s="1"/>
  <c r="W2031" i="2" s="1"/>
  <c r="U2094" i="2"/>
  <c r="V2094" i="2" s="1"/>
  <c r="W2094" i="2" s="1"/>
  <c r="U1677" i="2"/>
  <c r="V1677" i="2" s="1"/>
  <c r="W1677" i="2" s="1"/>
  <c r="U2373" i="2"/>
  <c r="V2373" i="2" s="1"/>
  <c r="W2373" i="2" s="1"/>
  <c r="U2580" i="2"/>
  <c r="V2580" i="2" s="1"/>
  <c r="W2580" i="2" s="1"/>
  <c r="U2659" i="2"/>
  <c r="V2659" i="2" s="1"/>
  <c r="W2659" i="2" s="1"/>
  <c r="U3255" i="2"/>
  <c r="V3255" i="2" s="1"/>
  <c r="W3255" i="2" s="1"/>
  <c r="U3233" i="2"/>
  <c r="V3233" i="2" s="1"/>
  <c r="W3233" i="2" s="1"/>
  <c r="U1481" i="2"/>
  <c r="V1481" i="2" s="1"/>
  <c r="W1481" i="2" s="1"/>
  <c r="U2639" i="2"/>
  <c r="V2639" i="2" s="1"/>
  <c r="W2639" i="2" s="1"/>
  <c r="U3450" i="2"/>
  <c r="V3450" i="2" s="1"/>
  <c r="W3450" i="2" s="1"/>
  <c r="U2220" i="2"/>
  <c r="V2220" i="2" s="1"/>
  <c r="W2220" i="2" s="1"/>
  <c r="U3029" i="2"/>
  <c r="V3029" i="2" s="1"/>
  <c r="W3029" i="2" s="1"/>
  <c r="U6" i="2"/>
  <c r="V6" i="2" s="1"/>
  <c r="W6" i="2" s="1"/>
  <c r="U1166" i="2"/>
  <c r="V1166" i="2" s="1"/>
  <c r="W1166" i="2" s="1"/>
  <c r="U2409" i="2"/>
  <c r="V2409" i="2" s="1"/>
  <c r="W2409" i="2" s="1"/>
  <c r="U1631" i="2"/>
  <c r="V1631" i="2" s="1"/>
  <c r="W1631" i="2" s="1"/>
  <c r="U2862" i="2"/>
  <c r="V2862" i="2" s="1"/>
  <c r="W2862" i="2" s="1"/>
  <c r="U2423" i="2"/>
  <c r="V2423" i="2" s="1"/>
  <c r="W2423" i="2" s="1"/>
  <c r="U1693" i="2"/>
  <c r="V1693" i="2" s="1"/>
  <c r="W1693" i="2" s="1"/>
  <c r="U3249" i="2"/>
  <c r="V3249" i="2" s="1"/>
  <c r="W3249" i="2" s="1"/>
  <c r="U2035" i="2"/>
  <c r="V2035" i="2" s="1"/>
  <c r="W2035" i="2" s="1"/>
  <c r="U1232" i="2"/>
  <c r="V1232" i="2" s="1"/>
  <c r="W1232" i="2" s="1"/>
  <c r="U2176" i="2"/>
  <c r="V2176" i="2" s="1"/>
  <c r="W2176" i="2" s="1"/>
  <c r="U1289" i="2"/>
  <c r="V1289" i="2" s="1"/>
  <c r="W1289" i="2" s="1"/>
  <c r="U2481" i="2"/>
  <c r="V2481" i="2" s="1"/>
  <c r="W2481" i="2" s="1"/>
  <c r="U2635" i="2"/>
  <c r="V2635" i="2" s="1"/>
  <c r="W2635" i="2" s="1"/>
  <c r="U2992" i="2"/>
  <c r="V2992" i="2" s="1"/>
  <c r="W2992" i="2" s="1"/>
  <c r="U2613" i="2"/>
  <c r="V2613" i="2" s="1"/>
  <c r="W2613" i="2" s="1"/>
  <c r="U1960" i="2"/>
  <c r="V1960" i="2" s="1"/>
  <c r="W1960" i="2" s="1"/>
  <c r="U2538" i="2"/>
  <c r="V2538" i="2" s="1"/>
  <c r="W2538" i="2" s="1"/>
  <c r="U3218" i="2"/>
  <c r="V3218" i="2" s="1"/>
  <c r="W3218" i="2" s="1"/>
  <c r="U2359" i="2"/>
  <c r="V2359" i="2" s="1"/>
  <c r="W2359" i="2" s="1"/>
  <c r="U1818" i="2"/>
  <c r="V1818" i="2" s="1"/>
  <c r="W1818" i="2" s="1"/>
  <c r="U2146" i="2"/>
  <c r="V2146" i="2" s="1"/>
  <c r="W2146" i="2" s="1"/>
  <c r="U1877" i="2"/>
  <c r="V1877" i="2" s="1"/>
  <c r="W1877" i="2" s="1"/>
  <c r="U2114" i="2"/>
  <c r="V2114" i="2" s="1"/>
  <c r="W2114" i="2" s="1"/>
  <c r="U1324" i="2"/>
  <c r="V1324" i="2" s="1"/>
  <c r="W1324" i="2" s="1"/>
  <c r="U3126" i="2"/>
  <c r="V3126" i="2" s="1"/>
  <c r="W3126" i="2" s="1"/>
  <c r="U2050" i="2"/>
  <c r="V2050" i="2" s="1"/>
  <c r="W2050" i="2" s="1"/>
  <c r="U3132" i="2"/>
  <c r="V3132" i="2" s="1"/>
  <c r="W3132" i="2" s="1"/>
  <c r="U3027" i="2"/>
  <c r="V3027" i="2" s="1"/>
  <c r="W3027" i="2" s="1"/>
  <c r="U1972" i="2"/>
  <c r="V1972" i="2" s="1"/>
  <c r="W1972" i="2" s="1"/>
  <c r="U1518" i="2"/>
  <c r="V1518" i="2" s="1"/>
  <c r="W1518" i="2" s="1"/>
  <c r="U1609" i="2"/>
  <c r="V1609" i="2" s="1"/>
  <c r="W1609" i="2" s="1"/>
  <c r="U2379" i="2"/>
  <c r="V2379" i="2" s="1"/>
  <c r="W2379" i="2" s="1"/>
  <c r="U2158" i="2"/>
  <c r="V2158" i="2" s="1"/>
  <c r="W2158" i="2" s="1"/>
  <c r="U1257" i="2"/>
  <c r="V1257" i="2" s="1"/>
  <c r="W1257" i="2" s="1"/>
  <c r="U1645" i="2"/>
  <c r="V1645" i="2" s="1"/>
  <c r="W1645" i="2" s="1"/>
  <c r="U1620" i="2"/>
  <c r="V1620" i="2" s="1"/>
  <c r="W1620" i="2" s="1"/>
  <c r="U2030" i="2"/>
  <c r="V2030" i="2" s="1"/>
  <c r="W2030" i="2" s="1"/>
  <c r="U1111" i="2"/>
  <c r="V1111" i="2" s="1"/>
  <c r="W1111" i="2" s="1"/>
  <c r="U2156" i="2"/>
  <c r="V2156" i="2" s="1"/>
  <c r="W2156" i="2" s="1"/>
  <c r="U2154" i="2"/>
  <c r="V2154" i="2" s="1"/>
  <c r="W2154" i="2" s="1"/>
  <c r="U2492" i="2"/>
  <c r="V2492" i="2" s="1"/>
  <c r="W2492" i="2" s="1"/>
  <c r="U2825" i="2"/>
  <c r="V2825" i="2" s="1"/>
  <c r="W2825" i="2" s="1"/>
  <c r="U2082" i="2"/>
  <c r="V2082" i="2" s="1"/>
  <c r="W2082" i="2" s="1"/>
  <c r="U3277" i="2"/>
  <c r="V3277" i="2" s="1"/>
  <c r="W3277" i="2" s="1"/>
  <c r="U1955" i="2"/>
  <c r="V1955" i="2" s="1"/>
  <c r="W1955" i="2" s="1"/>
  <c r="U2681" i="2"/>
  <c r="V2681" i="2" s="1"/>
  <c r="W2681" i="2" s="1"/>
  <c r="U2646" i="2"/>
  <c r="V2646" i="2" s="1"/>
  <c r="W2646" i="2" s="1"/>
  <c r="U1559" i="2"/>
  <c r="V1559" i="2" s="1"/>
  <c r="W1559" i="2" s="1"/>
  <c r="U1394" i="2"/>
  <c r="V1394" i="2" s="1"/>
  <c r="W1394" i="2" s="1"/>
  <c r="U1611" i="2"/>
  <c r="V1611" i="2" s="1"/>
  <c r="W1611" i="2" s="1"/>
  <c r="U2363" i="2"/>
  <c r="V2363" i="2" s="1"/>
  <c r="W2363" i="2" s="1"/>
  <c r="U1832" i="2"/>
  <c r="V1832" i="2" s="1"/>
  <c r="W1832" i="2" s="1"/>
  <c r="U1590" i="2"/>
  <c r="V1590" i="2" s="1"/>
  <c r="W1590" i="2" s="1"/>
  <c r="U1279" i="2"/>
  <c r="V1279" i="2" s="1"/>
  <c r="W1279" i="2" s="1"/>
  <c r="U1125" i="2"/>
  <c r="V1125" i="2" s="1"/>
  <c r="W1125" i="2" s="1"/>
  <c r="U2807" i="2"/>
  <c r="V2807" i="2" s="1"/>
  <c r="W2807" i="2" s="1"/>
  <c r="U2823" i="2"/>
  <c r="V2823" i="2" s="1"/>
  <c r="W2823" i="2" s="1"/>
  <c r="U3190" i="2"/>
  <c r="V3190" i="2" s="1"/>
  <c r="W3190" i="2" s="1"/>
  <c r="U1957" i="2"/>
  <c r="V1957" i="2" s="1"/>
  <c r="W1957" i="2" s="1"/>
  <c r="U1847" i="2"/>
  <c r="V1847" i="2" s="1"/>
  <c r="W1847" i="2" s="1"/>
  <c r="U1540" i="2"/>
  <c r="V1540" i="2" s="1"/>
  <c r="W1540" i="2" s="1"/>
  <c r="U1882" i="2"/>
  <c r="V1882" i="2" s="1"/>
  <c r="W1882" i="2" s="1"/>
  <c r="U1872" i="2"/>
  <c r="V1872" i="2" s="1"/>
  <c r="W1872" i="2" s="1"/>
  <c r="U1450" i="2"/>
  <c r="V1450" i="2" s="1"/>
  <c r="W1450" i="2" s="1"/>
  <c r="U2227" i="2"/>
  <c r="V2227" i="2" s="1"/>
  <c r="W2227" i="2" s="1"/>
  <c r="U2566" i="2"/>
  <c r="V2566" i="2" s="1"/>
  <c r="W2566" i="2" s="1"/>
  <c r="U2881" i="2"/>
  <c r="V2881" i="2" s="1"/>
  <c r="W2881" i="2" s="1"/>
  <c r="U2070" i="2"/>
  <c r="V2070" i="2" s="1"/>
  <c r="W2070" i="2" s="1"/>
  <c r="U2271" i="2"/>
  <c r="V2271" i="2" s="1"/>
  <c r="W2271" i="2" s="1"/>
  <c r="U2195" i="2"/>
  <c r="V2195" i="2" s="1"/>
  <c r="W2195" i="2" s="1"/>
  <c r="U2260" i="2"/>
  <c r="V2260" i="2" s="1"/>
  <c r="W2260" i="2" s="1"/>
  <c r="U1800" i="2"/>
  <c r="V1800" i="2" s="1"/>
  <c r="W1800" i="2" s="1"/>
  <c r="U2300" i="2"/>
  <c r="V2300" i="2" s="1"/>
  <c r="W2300" i="2" s="1"/>
  <c r="U1508" i="2"/>
  <c r="V1508" i="2" s="1"/>
  <c r="W1508" i="2" s="1"/>
  <c r="U2349" i="2"/>
  <c r="V2349" i="2" s="1"/>
  <c r="W2349" i="2" s="1"/>
  <c r="U1657" i="2"/>
  <c r="V1657" i="2" s="1"/>
  <c r="W1657" i="2" s="1"/>
  <c r="U1474" i="2"/>
  <c r="V1474" i="2" s="1"/>
  <c r="W1474" i="2" s="1"/>
  <c r="U2954" i="2"/>
  <c r="V2954" i="2" s="1"/>
  <c r="W2954" i="2" s="1"/>
  <c r="U3309" i="2"/>
  <c r="V3309" i="2" s="1"/>
  <c r="W3309" i="2" s="1"/>
  <c r="U3266" i="2"/>
  <c r="V3266" i="2" s="1"/>
  <c r="W3266" i="2" s="1"/>
  <c r="U2350" i="2"/>
  <c r="V2350" i="2" s="1"/>
  <c r="W2350" i="2" s="1"/>
  <c r="U2802" i="2"/>
  <c r="V2802" i="2" s="1"/>
  <c r="W2802" i="2" s="1"/>
  <c r="U2699" i="2"/>
  <c r="V2699" i="2" s="1"/>
  <c r="W2699" i="2" s="1"/>
  <c r="U3352" i="2"/>
  <c r="V3352" i="2" s="1"/>
  <c r="W3352" i="2" s="1"/>
  <c r="U1834" i="2"/>
  <c r="V1834" i="2" s="1"/>
  <c r="W1834" i="2" s="1"/>
  <c r="U2581" i="2"/>
  <c r="V2581" i="2" s="1"/>
  <c r="W2581" i="2" s="1"/>
  <c r="U1149" i="2"/>
  <c r="V1149" i="2" s="1"/>
  <c r="W1149" i="2" s="1"/>
  <c r="U1881" i="2"/>
  <c r="V1881" i="2" s="1"/>
  <c r="W1881" i="2" s="1"/>
  <c r="U2191" i="2"/>
  <c r="V2191" i="2" s="1"/>
  <c r="W2191" i="2" s="1"/>
  <c r="U2361" i="2"/>
  <c r="V2361" i="2" s="1"/>
  <c r="W2361" i="2" s="1"/>
  <c r="U3322" i="2"/>
  <c r="V3322" i="2" s="1"/>
  <c r="W3322" i="2" s="1"/>
  <c r="U3173" i="2"/>
  <c r="V3173" i="2" s="1"/>
  <c r="W3173" i="2" s="1"/>
  <c r="U2716" i="2"/>
  <c r="V2716" i="2" s="1"/>
  <c r="W2716" i="2" s="1"/>
  <c r="U2775" i="2"/>
  <c r="V2775" i="2" s="1"/>
  <c r="W2775" i="2" s="1"/>
  <c r="U2108" i="2"/>
  <c r="V2108" i="2" s="1"/>
  <c r="W2108" i="2" s="1"/>
  <c r="U2728" i="2"/>
  <c r="V2728" i="2" s="1"/>
  <c r="W2728" i="2" s="1"/>
  <c r="U3207" i="2"/>
  <c r="V3207" i="2" s="1"/>
  <c r="W3207" i="2" s="1"/>
  <c r="U1185" i="2"/>
  <c r="V1185" i="2" s="1"/>
  <c r="W1185" i="2" s="1"/>
  <c r="U2340" i="2"/>
  <c r="V2340" i="2" s="1"/>
  <c r="W2340" i="2" s="1"/>
  <c r="U1918" i="2"/>
  <c r="V1918" i="2" s="1"/>
  <c r="W1918" i="2" s="1"/>
  <c r="U2452" i="2"/>
  <c r="V2452" i="2" s="1"/>
  <c r="W2452" i="2" s="1"/>
  <c r="U2057" i="2"/>
  <c r="V2057" i="2" s="1"/>
  <c r="W2057" i="2" s="1"/>
  <c r="U2671" i="2"/>
  <c r="V2671" i="2" s="1"/>
  <c r="W2671" i="2" s="1"/>
  <c r="U2790" i="2"/>
  <c r="V2790" i="2" s="1"/>
  <c r="W2790" i="2" s="1"/>
  <c r="U3203" i="2"/>
  <c r="V3203" i="2" s="1"/>
  <c r="W3203" i="2" s="1"/>
  <c r="U2596" i="2"/>
  <c r="V2596" i="2" s="1"/>
  <c r="W2596" i="2" s="1"/>
  <c r="U1604" i="2"/>
  <c r="V1604" i="2" s="1"/>
  <c r="W1604" i="2" s="1"/>
  <c r="U1707" i="2"/>
  <c r="V1707" i="2" s="1"/>
  <c r="W1707" i="2" s="1"/>
  <c r="U1095" i="2"/>
  <c r="V1095" i="2" s="1"/>
  <c r="W1095" i="2" s="1"/>
  <c r="U2520" i="2"/>
  <c r="V2520" i="2" s="1"/>
  <c r="W2520" i="2" s="1"/>
  <c r="U1413" i="2"/>
  <c r="V1413" i="2" s="1"/>
  <c r="W1413" i="2" s="1"/>
  <c r="U2371" i="2"/>
  <c r="V2371" i="2" s="1"/>
  <c r="W2371" i="2" s="1"/>
  <c r="U2413" i="2"/>
  <c r="V2413" i="2" s="1"/>
  <c r="W2413" i="2" s="1"/>
  <c r="U2453" i="2"/>
  <c r="V2453" i="2" s="1"/>
  <c r="W2453" i="2" s="1"/>
  <c r="U2451" i="2"/>
  <c r="V2451" i="2" s="1"/>
  <c r="W2451" i="2" s="1"/>
  <c r="U2914" i="2"/>
  <c r="V2914" i="2" s="1"/>
  <c r="W2914" i="2" s="1"/>
  <c r="U2704" i="2"/>
  <c r="V2704" i="2" s="1"/>
  <c r="W2704" i="2" s="1"/>
  <c r="U2152" i="2"/>
  <c r="V2152" i="2" s="1"/>
  <c r="W2152" i="2" s="1"/>
  <c r="U1316" i="2"/>
  <c r="V1316" i="2" s="1"/>
  <c r="W1316" i="2" s="1"/>
  <c r="U1615" i="2"/>
  <c r="V1615" i="2" s="1"/>
  <c r="W1615" i="2" s="1"/>
  <c r="U1737" i="2"/>
  <c r="V1737" i="2" s="1"/>
  <c r="W1737" i="2" s="1"/>
  <c r="U2263" i="2"/>
  <c r="V2263" i="2" s="1"/>
  <c r="W2263" i="2" s="1"/>
  <c r="U1553" i="2"/>
  <c r="V1553" i="2" s="1"/>
  <c r="W1553" i="2" s="1"/>
  <c r="U2610" i="2"/>
  <c r="V2610" i="2" s="1"/>
  <c r="W2610" i="2" s="1"/>
  <c r="U1375" i="2"/>
  <c r="V1375" i="2" s="1"/>
  <c r="W1375" i="2" s="1"/>
  <c r="U1961" i="2"/>
  <c r="V1961" i="2" s="1"/>
  <c r="W1961" i="2" s="1"/>
  <c r="U629" i="2"/>
  <c r="V629" i="2" s="1"/>
  <c r="W629" i="2" s="1"/>
  <c r="U2692" i="2"/>
  <c r="V2692" i="2" s="1"/>
  <c r="W2692" i="2" s="1"/>
  <c r="U2765" i="2"/>
  <c r="V2765" i="2" s="1"/>
  <c r="W2765" i="2" s="1"/>
  <c r="U1830" i="2"/>
  <c r="V1830" i="2" s="1"/>
  <c r="W1830" i="2" s="1"/>
  <c r="U2235" i="2"/>
  <c r="V2235" i="2" s="1"/>
  <c r="W2235" i="2" s="1"/>
  <c r="U2950" i="2"/>
  <c r="V2950" i="2" s="1"/>
  <c r="W2950" i="2" s="1"/>
  <c r="U2149" i="2"/>
  <c r="V2149" i="2" s="1"/>
  <c r="W2149" i="2" s="1"/>
  <c r="U2517" i="2"/>
  <c r="V2517" i="2" s="1"/>
  <c r="W2517" i="2" s="1"/>
  <c r="U2002" i="2"/>
  <c r="V2002" i="2" s="1"/>
  <c r="W2002" i="2" s="1"/>
  <c r="U2337" i="2"/>
  <c r="V2337" i="2" s="1"/>
  <c r="W2337" i="2" s="1"/>
  <c r="U1024" i="2"/>
  <c r="V1024" i="2" s="1"/>
  <c r="W1024" i="2" s="1"/>
  <c r="U862" i="2"/>
  <c r="V862" i="2" s="1"/>
  <c r="W862" i="2" s="1"/>
  <c r="U2455" i="2"/>
  <c r="V2455" i="2" s="1"/>
  <c r="W2455" i="2" s="1"/>
  <c r="U3055" i="2"/>
  <c r="V3055" i="2" s="1"/>
  <c r="W3055" i="2" s="1"/>
  <c r="U2183" i="2"/>
  <c r="V2183" i="2" s="1"/>
  <c r="W2183" i="2" s="1"/>
  <c r="U3051" i="2"/>
  <c r="V3051" i="2" s="1"/>
  <c r="W3051" i="2" s="1"/>
  <c r="U3154" i="2"/>
  <c r="V3154" i="2" s="1"/>
  <c r="W3154" i="2" s="1"/>
  <c r="U3438" i="2"/>
  <c r="V3438" i="2" s="1"/>
  <c r="W3438" i="2" s="1"/>
  <c r="U2956" i="2"/>
  <c r="V2956" i="2" s="1"/>
  <c r="W2956" i="2" s="1"/>
  <c r="U2392" i="2"/>
  <c r="V2392" i="2" s="1"/>
  <c r="W2392" i="2" s="1"/>
  <c r="U2678" i="2"/>
  <c r="V2678" i="2" s="1"/>
  <c r="W2678" i="2" s="1"/>
  <c r="U3397" i="2"/>
  <c r="V3397" i="2" s="1"/>
  <c r="W3397" i="2" s="1"/>
  <c r="U1938" i="2"/>
  <c r="V1938" i="2" s="1"/>
  <c r="W1938" i="2" s="1"/>
  <c r="U1976" i="2"/>
  <c r="V1976" i="2" s="1"/>
  <c r="W1976" i="2" s="1"/>
  <c r="U2412" i="2"/>
  <c r="V2412" i="2" s="1"/>
  <c r="W2412" i="2" s="1"/>
  <c r="U2250" i="2"/>
  <c r="V2250" i="2" s="1"/>
  <c r="W2250" i="2" s="1"/>
  <c r="U2029" i="2"/>
  <c r="V2029" i="2" s="1"/>
  <c r="W2029" i="2" s="1"/>
  <c r="U1169" i="2"/>
  <c r="V1169" i="2" s="1"/>
  <c r="W1169" i="2" s="1"/>
  <c r="U2714" i="2"/>
  <c r="V2714" i="2" s="1"/>
  <c r="W2714" i="2" s="1"/>
  <c r="U2440" i="2"/>
  <c r="V2440" i="2" s="1"/>
  <c r="W2440" i="2" s="1"/>
  <c r="U2818" i="2"/>
  <c r="V2818" i="2" s="1"/>
  <c r="W2818" i="2" s="1"/>
  <c r="U2338" i="2"/>
  <c r="V2338" i="2" s="1"/>
  <c r="W2338" i="2" s="1"/>
  <c r="U1147" i="2"/>
  <c r="V1147" i="2" s="1"/>
  <c r="W1147" i="2" s="1"/>
  <c r="U2792" i="2"/>
  <c r="V2792" i="2" s="1"/>
  <c r="W2792" i="2" s="1"/>
  <c r="U994" i="2"/>
  <c r="V994" i="2" s="1"/>
  <c r="W994" i="2" s="1"/>
  <c r="U1205" i="2"/>
  <c r="V1205" i="2" s="1"/>
  <c r="W1205" i="2" s="1"/>
  <c r="U3141" i="2"/>
  <c r="V3141" i="2" s="1"/>
  <c r="W3141" i="2" s="1"/>
  <c r="U2608" i="2"/>
  <c r="V2608" i="2" s="1"/>
  <c r="W2608" i="2" s="1"/>
  <c r="U2335" i="2"/>
  <c r="V2335" i="2" s="1"/>
  <c r="W2335" i="2" s="1"/>
  <c r="U1422" i="2"/>
  <c r="V1422" i="2" s="1"/>
  <c r="W1422" i="2" s="1"/>
  <c r="U3424" i="2"/>
  <c r="V3424" i="2" s="1"/>
  <c r="W3424" i="2" s="1"/>
  <c r="U1177" i="2"/>
  <c r="V1177" i="2" s="1"/>
  <c r="W1177" i="2" s="1"/>
  <c r="U1994" i="2"/>
  <c r="V1994" i="2" s="1"/>
  <c r="W1994" i="2" s="1"/>
  <c r="U1472" i="2"/>
  <c r="V1472" i="2" s="1"/>
  <c r="W1472" i="2" s="1"/>
  <c r="U1576" i="2"/>
  <c r="V1576" i="2" s="1"/>
  <c r="W1576" i="2" s="1"/>
  <c r="U2398" i="2"/>
  <c r="V2398" i="2" s="1"/>
  <c r="W2398" i="2" s="1"/>
  <c r="U3043" i="2"/>
  <c r="V3043" i="2" s="1"/>
  <c r="W3043" i="2" s="1"/>
  <c r="U1650" i="2"/>
  <c r="V1650" i="2" s="1"/>
  <c r="W1650" i="2" s="1"/>
  <c r="U1812" i="2"/>
  <c r="V1812" i="2" s="1"/>
  <c r="W1812" i="2" s="1"/>
  <c r="U1348" i="2"/>
  <c r="V1348" i="2" s="1"/>
  <c r="W1348" i="2" s="1"/>
  <c r="U1959" i="2"/>
  <c r="V1959" i="2" s="1"/>
  <c r="W1959" i="2" s="1"/>
  <c r="U1996" i="2"/>
  <c r="V1996" i="2" s="1"/>
  <c r="W1996" i="2" s="1"/>
  <c r="U2123" i="2"/>
  <c r="V2123" i="2" s="1"/>
  <c r="W2123" i="2" s="1"/>
  <c r="U3226" i="2"/>
  <c r="V3226" i="2" s="1"/>
  <c r="W3226" i="2" s="1"/>
  <c r="U2432" i="2"/>
  <c r="V2432" i="2" s="1"/>
  <c r="W2432" i="2" s="1"/>
  <c r="U2519" i="2"/>
  <c r="V2519" i="2" s="1"/>
  <c r="W2519" i="2" s="1"/>
  <c r="U2687" i="2"/>
  <c r="V2687" i="2" s="1"/>
  <c r="W2687" i="2" s="1"/>
  <c r="U2789" i="2"/>
  <c r="V2789" i="2" s="1"/>
  <c r="W2789" i="2" s="1"/>
  <c r="U3217" i="2"/>
  <c r="V3217" i="2" s="1"/>
  <c r="W3217" i="2" s="1"/>
  <c r="U2541" i="2"/>
  <c r="V2541" i="2" s="1"/>
  <c r="W2541" i="2" s="1"/>
  <c r="U1551" i="2"/>
  <c r="V1551" i="2" s="1"/>
  <c r="W1551" i="2" s="1"/>
  <c r="U1795" i="2"/>
  <c r="V1795" i="2" s="1"/>
  <c r="W1795" i="2" s="1"/>
  <c r="U2386" i="2"/>
  <c r="V2386" i="2" s="1"/>
  <c r="W2386" i="2" s="1"/>
  <c r="U2477" i="2"/>
  <c r="V2477" i="2" s="1"/>
  <c r="W2477" i="2" s="1"/>
  <c r="U2124" i="2"/>
  <c r="V2124" i="2" s="1"/>
  <c r="W2124" i="2" s="1"/>
  <c r="U2366" i="2"/>
  <c r="V2366" i="2" s="1"/>
  <c r="W2366" i="2" s="1"/>
  <c r="U1786" i="2"/>
  <c r="V1786" i="2" s="1"/>
  <c r="W1786" i="2" s="1"/>
  <c r="U1507" i="2"/>
  <c r="V1507" i="2" s="1"/>
  <c r="W1507" i="2" s="1"/>
  <c r="U1055" i="2"/>
  <c r="V1055" i="2" s="1"/>
  <c r="W1055" i="2" s="1"/>
  <c r="U999" i="2"/>
  <c r="V999" i="2" s="1"/>
  <c r="W999" i="2" s="1"/>
  <c r="U1613" i="2"/>
  <c r="V1613" i="2" s="1"/>
  <c r="W1613" i="2" s="1"/>
  <c r="U1530" i="2"/>
  <c r="V1530" i="2" s="1"/>
  <c r="W1530" i="2" s="1"/>
  <c r="U2106" i="2"/>
  <c r="V2106" i="2" s="1"/>
  <c r="W2106" i="2" s="1"/>
  <c r="U1495" i="2"/>
  <c r="V1495" i="2" s="1"/>
  <c r="W1495" i="2" s="1"/>
  <c r="U3103" i="2"/>
  <c r="V3103" i="2" s="1"/>
  <c r="W3103" i="2" s="1"/>
  <c r="U1619" i="2"/>
  <c r="V1619" i="2" s="1"/>
  <c r="W1619" i="2" s="1"/>
  <c r="U2105" i="2"/>
  <c r="V2105" i="2" s="1"/>
  <c r="W2105" i="2" s="1"/>
  <c r="U2084" i="2"/>
  <c r="V2084" i="2" s="1"/>
  <c r="W2084" i="2" s="1"/>
  <c r="U1531" i="2"/>
  <c r="V1531" i="2" s="1"/>
  <c r="W1531" i="2" s="1"/>
  <c r="U2305" i="2"/>
  <c r="V2305" i="2" s="1"/>
  <c r="W2305" i="2" s="1"/>
  <c r="U2719" i="2"/>
  <c r="V2719" i="2" s="1"/>
  <c r="W2719" i="2" s="1"/>
  <c r="U2901" i="2"/>
  <c r="V2901" i="2" s="1"/>
  <c r="W2901" i="2" s="1"/>
  <c r="U1722" i="2"/>
  <c r="V1722" i="2" s="1"/>
  <c r="W1722" i="2" s="1"/>
  <c r="U1256" i="2"/>
  <c r="V1256" i="2" s="1"/>
  <c r="W1256" i="2" s="1"/>
  <c r="U2869" i="2"/>
  <c r="V2869" i="2" s="1"/>
  <c r="W2869" i="2" s="1"/>
  <c r="U3310" i="2"/>
  <c r="V3310" i="2" s="1"/>
  <c r="W3310" i="2" s="1"/>
  <c r="U1835" i="2"/>
  <c r="V1835" i="2" s="1"/>
  <c r="W1835" i="2" s="1"/>
  <c r="U2044" i="2"/>
  <c r="V2044" i="2" s="1"/>
  <c r="W2044" i="2" s="1"/>
  <c r="U1151" i="2"/>
  <c r="V1151" i="2" s="1"/>
  <c r="W1151" i="2" s="1"/>
  <c r="U3220" i="2"/>
  <c r="V3220" i="2" s="1"/>
  <c r="W3220" i="2" s="1"/>
  <c r="U1988" i="2"/>
  <c r="V1988" i="2" s="1"/>
  <c r="W1988" i="2" s="1"/>
  <c r="U1344" i="2"/>
  <c r="V1344" i="2" s="1"/>
  <c r="W1344" i="2" s="1"/>
  <c r="U1675" i="2"/>
  <c r="V1675" i="2" s="1"/>
  <c r="W1675" i="2" s="1"/>
  <c r="U2936" i="2"/>
  <c r="V2936" i="2" s="1"/>
  <c r="W2936" i="2" s="1"/>
  <c r="U2167" i="2"/>
  <c r="V2167" i="2" s="1"/>
  <c r="W2167" i="2" s="1"/>
  <c r="U3483" i="2"/>
  <c r="V3483" i="2" s="1"/>
  <c r="W3483" i="2" s="1"/>
  <c r="U3211" i="2"/>
  <c r="V3211" i="2" s="1"/>
  <c r="W3211" i="2" s="1"/>
  <c r="U3274" i="2"/>
  <c r="V3274" i="2" s="1"/>
  <c r="W3274" i="2" s="1"/>
  <c r="U2576" i="2"/>
  <c r="V2576" i="2" s="1"/>
  <c r="W2576" i="2" s="1"/>
  <c r="U1774" i="2"/>
  <c r="V1774" i="2" s="1"/>
  <c r="W1774" i="2" s="1"/>
  <c r="U2046" i="2"/>
  <c r="V2046" i="2" s="1"/>
  <c r="W2046" i="2" s="1"/>
  <c r="U930" i="2"/>
  <c r="V930" i="2" s="1"/>
  <c r="W930" i="2" s="1"/>
  <c r="U1978" i="2"/>
  <c r="V1978" i="2" s="1"/>
  <c r="W1978" i="2" s="1"/>
  <c r="U1871" i="2"/>
  <c r="V1871" i="2" s="1"/>
  <c r="W1871" i="2" s="1"/>
  <c r="U1231" i="2"/>
  <c r="V1231" i="2" s="1"/>
  <c r="W1231" i="2" s="1"/>
  <c r="U1322" i="2"/>
  <c r="V1322" i="2" s="1"/>
  <c r="W1322" i="2" s="1"/>
  <c r="U1901" i="2"/>
  <c r="V1901" i="2" s="1"/>
  <c r="W1901" i="2" s="1"/>
  <c r="U2374" i="2"/>
  <c r="V2374" i="2" s="1"/>
  <c r="W2374" i="2" s="1"/>
  <c r="U2817" i="2"/>
  <c r="V2817" i="2" s="1"/>
  <c r="W2817" i="2" s="1"/>
  <c r="U3436" i="2"/>
  <c r="V3436" i="2" s="1"/>
  <c r="W3436" i="2" s="1"/>
  <c r="U2441" i="2"/>
  <c r="V2441" i="2" s="1"/>
  <c r="W2441" i="2" s="1"/>
  <c r="U1417" i="2"/>
  <c r="V1417" i="2" s="1"/>
  <c r="W1417" i="2" s="1"/>
  <c r="U2777" i="2"/>
  <c r="V2777" i="2" s="1"/>
  <c r="W2777" i="2" s="1"/>
  <c r="U1850" i="2"/>
  <c r="V1850" i="2" s="1"/>
  <c r="W1850" i="2" s="1"/>
  <c r="U2418" i="2"/>
  <c r="V2418" i="2" s="1"/>
  <c r="W2418" i="2" s="1"/>
  <c r="U1280" i="2"/>
  <c r="V1280" i="2" s="1"/>
  <c r="W1280" i="2" s="1"/>
  <c r="U852" i="2"/>
  <c r="V852" i="2" s="1"/>
  <c r="W852" i="2" s="1"/>
  <c r="U1788" i="2"/>
  <c r="V1788" i="2" s="1"/>
  <c r="W1788" i="2" s="1"/>
  <c r="U2685" i="2"/>
  <c r="V2685" i="2" s="1"/>
  <c r="W2685" i="2" s="1"/>
  <c r="U2024" i="2"/>
  <c r="V2024" i="2" s="1"/>
  <c r="W2024" i="2" s="1"/>
  <c r="U1653" i="2"/>
  <c r="V1653" i="2" s="1"/>
  <c r="W1653" i="2" s="1"/>
  <c r="U2415" i="2"/>
  <c r="V2415" i="2" s="1"/>
  <c r="W2415" i="2" s="1"/>
  <c r="U2189" i="2"/>
  <c r="V2189" i="2" s="1"/>
  <c r="W2189" i="2" s="1"/>
  <c r="U1465" i="2"/>
  <c r="V1465" i="2" s="1"/>
  <c r="W1465" i="2" s="1"/>
  <c r="U1482" i="2"/>
  <c r="V1482" i="2" s="1"/>
  <c r="W1482" i="2" s="1"/>
  <c r="U1791" i="2"/>
  <c r="V1791" i="2" s="1"/>
  <c r="W1791" i="2" s="1"/>
  <c r="U3319" i="2"/>
  <c r="V3319" i="2" s="1"/>
  <c r="W3319" i="2" s="1"/>
  <c r="U2527" i="2"/>
  <c r="V2527" i="2" s="1"/>
  <c r="W2527" i="2" s="1"/>
  <c r="U2406" i="2"/>
  <c r="V2406" i="2" s="1"/>
  <c r="W2406" i="2" s="1"/>
  <c r="U2565" i="2"/>
  <c r="V2565" i="2" s="1"/>
  <c r="W2565" i="2" s="1"/>
  <c r="U1868" i="2"/>
  <c r="V1868" i="2" s="1"/>
  <c r="W1868" i="2" s="1"/>
  <c r="U2187" i="2"/>
  <c r="V2187" i="2" s="1"/>
  <c r="W2187" i="2" s="1"/>
  <c r="U2151" i="2"/>
  <c r="V2151" i="2" s="1"/>
  <c r="W2151" i="2" s="1"/>
  <c r="U1741" i="2"/>
  <c r="V1741" i="2" s="1"/>
  <c r="W1741" i="2" s="1"/>
  <c r="U2383" i="2"/>
  <c r="V2383" i="2" s="1"/>
  <c r="W2383" i="2" s="1"/>
  <c r="U1713" i="2"/>
  <c r="V1713" i="2" s="1"/>
  <c r="W1713" i="2" s="1"/>
  <c r="U1685" i="2"/>
  <c r="V1685" i="2" s="1"/>
  <c r="W1685" i="2" s="1"/>
  <c r="U1587" i="2"/>
  <c r="V1587" i="2" s="1"/>
  <c r="W1587" i="2" s="1"/>
  <c r="U1697" i="2"/>
  <c r="V1697" i="2" s="1"/>
  <c r="W1697" i="2" s="1"/>
  <c r="U2505" i="2"/>
  <c r="V2505" i="2" s="1"/>
  <c r="W2505" i="2" s="1"/>
  <c r="U2021" i="2"/>
  <c r="V2021" i="2" s="1"/>
  <c r="W2021" i="2" s="1"/>
  <c r="U2013" i="2"/>
  <c r="V2013" i="2" s="1"/>
  <c r="W2013" i="2" s="1"/>
  <c r="U1554" i="2"/>
  <c r="V1554" i="2" s="1"/>
  <c r="W1554" i="2" s="1"/>
  <c r="U1831" i="2"/>
  <c r="V1831" i="2" s="1"/>
  <c r="W1831" i="2" s="1"/>
  <c r="U2422" i="2"/>
  <c r="V2422" i="2" s="1"/>
  <c r="W2422" i="2" s="1"/>
  <c r="U1597" i="2"/>
  <c r="V1597" i="2" s="1"/>
  <c r="W1597" i="2" s="1"/>
  <c r="U1506" i="2"/>
  <c r="V1506" i="2" s="1"/>
  <c r="W1506" i="2" s="1"/>
  <c r="U1387" i="2"/>
  <c r="V1387" i="2" s="1"/>
  <c r="W1387" i="2" s="1"/>
  <c r="U3247" i="2"/>
  <c r="V3247" i="2" s="1"/>
  <c r="W3247" i="2" s="1"/>
  <c r="U2758" i="2"/>
  <c r="V2758" i="2" s="1"/>
  <c r="W2758" i="2" s="1"/>
  <c r="U1691" i="2"/>
  <c r="V1691" i="2" s="1"/>
  <c r="W1691" i="2" s="1"/>
  <c r="U2614" i="2"/>
  <c r="V2614" i="2" s="1"/>
  <c r="W2614" i="2" s="1"/>
  <c r="U2110" i="2"/>
  <c r="V2110" i="2" s="1"/>
  <c r="W2110" i="2" s="1"/>
  <c r="U3165" i="2"/>
  <c r="V3165" i="2" s="1"/>
  <c r="W3165" i="2" s="1"/>
  <c r="U2439" i="2"/>
  <c r="V2439" i="2" s="1"/>
  <c r="W2439" i="2" s="1"/>
  <c r="U1639" i="2"/>
  <c r="V1639" i="2" s="1"/>
  <c r="W1639" i="2" s="1"/>
  <c r="U2367" i="2"/>
  <c r="V2367" i="2" s="1"/>
  <c r="W2367" i="2" s="1"/>
  <c r="U2257" i="2"/>
  <c r="V2257" i="2" s="1"/>
  <c r="W2257" i="2" s="1"/>
  <c r="U735" i="2"/>
  <c r="V735" i="2" s="1"/>
  <c r="W735" i="2" s="1"/>
  <c r="U2884" i="2"/>
  <c r="V2884" i="2" s="1"/>
  <c r="W2884" i="2" s="1"/>
  <c r="U3073" i="2"/>
  <c r="V3073" i="2" s="1"/>
  <c r="W3073" i="2" s="1"/>
  <c r="U2887" i="2"/>
  <c r="V2887" i="2" s="1"/>
  <c r="W2887" i="2" s="1"/>
  <c r="U1772" i="2"/>
  <c r="V1772" i="2" s="1"/>
  <c r="W1772" i="2" s="1"/>
  <c r="U2314" i="2"/>
  <c r="V2314" i="2" s="1"/>
  <c r="W2314" i="2" s="1"/>
  <c r="U2001" i="2"/>
  <c r="V2001" i="2" s="1"/>
  <c r="W2001" i="2" s="1"/>
  <c r="U1833" i="2"/>
  <c r="V1833" i="2" s="1"/>
  <c r="W1833" i="2" s="1"/>
  <c r="U1896" i="2"/>
  <c r="V1896" i="2" s="1"/>
  <c r="W1896" i="2" s="1"/>
  <c r="U1404" i="2"/>
  <c r="V1404" i="2" s="1"/>
  <c r="W1404" i="2" s="1"/>
  <c r="U1310" i="2"/>
  <c r="V1310" i="2" s="1"/>
  <c r="W1310" i="2" s="1"/>
  <c r="U2528" i="2"/>
  <c r="V2528" i="2" s="1"/>
  <c r="W2528" i="2" s="1"/>
  <c r="U1963" i="2"/>
  <c r="V1963" i="2" s="1"/>
  <c r="W1963" i="2" s="1"/>
  <c r="U2592" i="2"/>
  <c r="V2592" i="2" s="1"/>
  <c r="W2592" i="2" s="1"/>
  <c r="U1892" i="2"/>
  <c r="V1892" i="2" s="1"/>
  <c r="W1892" i="2" s="1"/>
  <c r="U2896" i="2"/>
  <c r="V2896" i="2" s="1"/>
  <c r="W2896" i="2" s="1"/>
  <c r="U2221" i="2"/>
  <c r="V2221" i="2" s="1"/>
  <c r="W2221" i="2" s="1"/>
  <c r="U2166" i="2"/>
  <c r="V2166" i="2" s="1"/>
  <c r="W2166" i="2" s="1"/>
  <c r="U2099" i="2"/>
  <c r="V2099" i="2" s="1"/>
  <c r="W2099" i="2" s="1"/>
  <c r="U3421" i="2"/>
  <c r="V3421" i="2" s="1"/>
  <c r="W3421" i="2" s="1"/>
  <c r="U1260" i="2"/>
  <c r="V1260" i="2" s="1"/>
  <c r="W1260" i="2" s="1"/>
  <c r="U3062" i="2"/>
  <c r="V3062" i="2" s="1"/>
  <c r="W3062" i="2" s="1"/>
  <c r="U1488" i="2"/>
  <c r="V1488" i="2" s="1"/>
  <c r="W1488" i="2" s="1"/>
  <c r="U2090" i="2"/>
  <c r="V2090" i="2" s="1"/>
  <c r="W2090" i="2" s="1"/>
  <c r="U1634" i="2"/>
  <c r="V1634" i="2" s="1"/>
  <c r="W1634" i="2" s="1"/>
  <c r="U1313" i="2"/>
  <c r="V1313" i="2" s="1"/>
  <c r="W1313" i="2" s="1"/>
  <c r="U1659" i="2"/>
  <c r="V1659" i="2" s="1"/>
  <c r="W1659" i="2" s="1"/>
  <c r="U873" i="2"/>
  <c r="V873" i="2" s="1"/>
  <c r="W873" i="2" s="1"/>
  <c r="U1471" i="2"/>
  <c r="V1471" i="2" s="1"/>
  <c r="W1471" i="2" s="1"/>
  <c r="U1649" i="2"/>
  <c r="V1649" i="2" s="1"/>
  <c r="W1649" i="2" s="1"/>
  <c r="U2672" i="2"/>
  <c r="V2672" i="2" s="1"/>
  <c r="W2672" i="2" s="1"/>
  <c r="U2308" i="2"/>
  <c r="V2308" i="2" s="1"/>
  <c r="W2308" i="2" s="1"/>
  <c r="U2200" i="2"/>
  <c r="V2200" i="2" s="1"/>
  <c r="W2200" i="2" s="1"/>
  <c r="U2219" i="2"/>
  <c r="V2219" i="2" s="1"/>
  <c r="W2219" i="2" s="1"/>
  <c r="U1441" i="2"/>
  <c r="V1441" i="2" s="1"/>
  <c r="W1441" i="2" s="1"/>
  <c r="U1470" i="2"/>
  <c r="V1470" i="2" s="1"/>
  <c r="W1470" i="2" s="1"/>
  <c r="U1849" i="2"/>
  <c r="V1849" i="2" s="1"/>
  <c r="W1849" i="2" s="1"/>
  <c r="U2264" i="2"/>
  <c r="V2264" i="2" s="1"/>
  <c r="W2264" i="2" s="1"/>
  <c r="U1494" i="2"/>
  <c r="V1494" i="2" s="1"/>
  <c r="W1494" i="2" s="1"/>
  <c r="U1764" i="2"/>
  <c r="V1764" i="2" s="1"/>
  <c r="W1764" i="2" s="1"/>
  <c r="U565" i="2"/>
  <c r="V565" i="2" s="1"/>
  <c r="W565" i="2" s="1"/>
  <c r="U1152" i="2"/>
  <c r="V1152" i="2" s="1"/>
  <c r="W1152" i="2" s="1"/>
  <c r="U937" i="2"/>
  <c r="V937" i="2" s="1"/>
  <c r="W937" i="2" s="1"/>
  <c r="U1047" i="2"/>
  <c r="V1047" i="2" s="1"/>
  <c r="W1047" i="2" s="1"/>
  <c r="U1068" i="2"/>
  <c r="V1068" i="2" s="1"/>
  <c r="W1068" i="2" s="1"/>
  <c r="U1820" i="2"/>
  <c r="V1820" i="2" s="1"/>
  <c r="W1820" i="2" s="1"/>
  <c r="U1596" i="2"/>
  <c r="V1596" i="2" s="1"/>
  <c r="W1596" i="2" s="1"/>
  <c r="U1971" i="2"/>
  <c r="V1971" i="2" s="1"/>
  <c r="W1971" i="2" s="1"/>
  <c r="U2599" i="2"/>
  <c r="V2599" i="2" s="1"/>
  <c r="W2599" i="2" s="1"/>
  <c r="U1579" i="2"/>
  <c r="V1579" i="2" s="1"/>
  <c r="W1579" i="2" s="1"/>
  <c r="U1250" i="2"/>
  <c r="V1250" i="2" s="1"/>
  <c r="W1250" i="2" s="1"/>
  <c r="U2034" i="2"/>
  <c r="V2034" i="2" s="1"/>
  <c r="W2034" i="2" s="1"/>
  <c r="U2523" i="2"/>
  <c r="V2523" i="2" s="1"/>
  <c r="W2523" i="2" s="1"/>
  <c r="U2468" i="2"/>
  <c r="V2468" i="2" s="1"/>
  <c r="W2468" i="2" s="1"/>
  <c r="U2006" i="2"/>
  <c r="V2006" i="2" s="1"/>
  <c r="W2006" i="2" s="1"/>
  <c r="U2360" i="2"/>
  <c r="V2360" i="2" s="1"/>
  <c r="W2360" i="2" s="1"/>
  <c r="U3317" i="2"/>
  <c r="V3317" i="2" s="1"/>
  <c r="W3317" i="2" s="1"/>
  <c r="U2662" i="2"/>
  <c r="V2662" i="2" s="1"/>
  <c r="W2662" i="2" s="1"/>
  <c r="U2237" i="2"/>
  <c r="V2237" i="2" s="1"/>
  <c r="W2237" i="2" s="1"/>
  <c r="U2265" i="2"/>
  <c r="V2265" i="2" s="1"/>
  <c r="W2265" i="2" s="1"/>
  <c r="U1759" i="2"/>
  <c r="V1759" i="2" s="1"/>
  <c r="W1759" i="2" s="1"/>
  <c r="U2238" i="2"/>
  <c r="V2238" i="2" s="1"/>
  <c r="W2238" i="2" s="1"/>
  <c r="U2162" i="2"/>
  <c r="V2162" i="2" s="1"/>
  <c r="W2162" i="2" s="1"/>
  <c r="U1931" i="2"/>
  <c r="V1931" i="2" s="1"/>
  <c r="W1931" i="2" s="1"/>
  <c r="U1690" i="2"/>
  <c r="V1690" i="2" s="1"/>
  <c r="W1690" i="2" s="1"/>
  <c r="U2683" i="2"/>
  <c r="V2683" i="2" s="1"/>
  <c r="W2683" i="2" s="1"/>
  <c r="U1036" i="2"/>
  <c r="V1036" i="2" s="1"/>
  <c r="W1036" i="2" s="1"/>
  <c r="U2965" i="2"/>
  <c r="V2965" i="2" s="1"/>
  <c r="W2965" i="2" s="1"/>
  <c r="U2617" i="2"/>
  <c r="V2617" i="2" s="1"/>
  <c r="W2617" i="2" s="1"/>
  <c r="U2056" i="2"/>
  <c r="V2056" i="2" s="1"/>
  <c r="W2056" i="2" s="1"/>
  <c r="U1878" i="2"/>
  <c r="V1878" i="2" s="1"/>
  <c r="W1878" i="2" s="1"/>
  <c r="U2247" i="2"/>
  <c r="V2247" i="2" s="1"/>
  <c r="W2247" i="2" s="1"/>
  <c r="U1333" i="2"/>
  <c r="V1333" i="2" s="1"/>
  <c r="W1333" i="2" s="1"/>
  <c r="U2750" i="2"/>
  <c r="V2750" i="2" s="1"/>
  <c r="W2750" i="2" s="1"/>
  <c r="U2258" i="2"/>
  <c r="V2258" i="2" s="1"/>
  <c r="W2258" i="2" s="1"/>
  <c r="U1389" i="2"/>
  <c r="V1389" i="2" s="1"/>
  <c r="W1389" i="2" s="1"/>
  <c r="U1053" i="2"/>
  <c r="V1053" i="2" s="1"/>
  <c r="W1053" i="2" s="1"/>
  <c r="U2005" i="2"/>
  <c r="V2005" i="2" s="1"/>
  <c r="W2005" i="2" s="1"/>
  <c r="U1211" i="2"/>
  <c r="V1211" i="2" s="1"/>
  <c r="W1211" i="2" s="1"/>
  <c r="U1354" i="2"/>
  <c r="V1354" i="2" s="1"/>
  <c r="W1354" i="2" s="1"/>
  <c r="U2421" i="2"/>
  <c r="V2421" i="2" s="1"/>
  <c r="W2421" i="2" s="1"/>
  <c r="U1302" i="2"/>
  <c r="V1302" i="2" s="1"/>
  <c r="W1302" i="2" s="1"/>
  <c r="U1943" i="2"/>
  <c r="V1943" i="2" s="1"/>
  <c r="W1943" i="2" s="1"/>
  <c r="U2127" i="2"/>
  <c r="V2127" i="2" s="1"/>
  <c r="W2127" i="2" s="1"/>
  <c r="U1803" i="2"/>
  <c r="V1803" i="2" s="1"/>
  <c r="W1803" i="2" s="1"/>
  <c r="U2351" i="2"/>
  <c r="V2351" i="2" s="1"/>
  <c r="W2351" i="2" s="1"/>
  <c r="U1738" i="2"/>
  <c r="V1738" i="2" s="1"/>
  <c r="W1738" i="2" s="1"/>
  <c r="U2173" i="2"/>
  <c r="V2173" i="2" s="1"/>
  <c r="W2173" i="2" s="1"/>
  <c r="U1107" i="2"/>
  <c r="V1107" i="2" s="1"/>
  <c r="W1107" i="2" s="1"/>
  <c r="U1838" i="2"/>
  <c r="V1838" i="2" s="1"/>
  <c r="W1838" i="2" s="1"/>
  <c r="U1512" i="2"/>
  <c r="V1512" i="2" s="1"/>
  <c r="W1512" i="2" s="1"/>
  <c r="U1561" i="2"/>
  <c r="V1561" i="2" s="1"/>
  <c r="W1561" i="2" s="1"/>
  <c r="U1374" i="2"/>
  <c r="V1374" i="2" s="1"/>
  <c r="W1374" i="2" s="1"/>
  <c r="U1433" i="2"/>
  <c r="V1433" i="2" s="1"/>
  <c r="W1433" i="2" s="1"/>
  <c r="U863" i="2"/>
  <c r="V863" i="2" s="1"/>
  <c r="W863" i="2" s="1"/>
  <c r="U1150" i="2"/>
  <c r="V1150" i="2" s="1"/>
  <c r="W1150" i="2" s="1"/>
  <c r="U2667" i="2"/>
  <c r="V2667" i="2" s="1"/>
  <c r="W2667" i="2" s="1"/>
  <c r="U2626" i="2"/>
  <c r="V2626" i="2" s="1"/>
  <c r="W2626" i="2" s="1"/>
  <c r="U1924" i="2"/>
  <c r="V1924" i="2" s="1"/>
  <c r="W1924" i="2" s="1"/>
  <c r="U3242" i="2"/>
  <c r="V3242" i="2" s="1"/>
  <c r="W3242" i="2" s="1"/>
  <c r="U2493" i="2"/>
  <c r="V2493" i="2" s="1"/>
  <c r="W2493" i="2" s="1"/>
  <c r="U1184" i="2"/>
  <c r="V1184" i="2" s="1"/>
  <c r="W1184" i="2" s="1"/>
  <c r="U1819" i="2"/>
  <c r="V1819" i="2" s="1"/>
  <c r="W1819" i="2" s="1"/>
  <c r="U1909" i="2"/>
  <c r="V1909" i="2" s="1"/>
  <c r="W1909" i="2" s="1"/>
  <c r="U3006" i="2"/>
  <c r="V3006" i="2" s="1"/>
  <c r="W3006" i="2" s="1"/>
  <c r="U1543" i="2"/>
  <c r="V1543" i="2" s="1"/>
  <c r="W1543" i="2" s="1"/>
  <c r="U2574" i="2"/>
  <c r="V2574" i="2" s="1"/>
  <c r="W2574" i="2" s="1"/>
  <c r="U1956" i="2"/>
  <c r="V1956" i="2" s="1"/>
  <c r="W1956" i="2" s="1"/>
  <c r="U1898" i="2"/>
  <c r="V1898" i="2" s="1"/>
  <c r="W1898" i="2" s="1"/>
  <c r="U2414" i="2"/>
  <c r="V2414" i="2" s="1"/>
  <c r="W2414" i="2" s="1"/>
  <c r="U2330" i="2"/>
  <c r="V2330" i="2" s="1"/>
  <c r="W2330" i="2" s="1"/>
  <c r="U2995" i="2"/>
  <c r="V2995" i="2" s="1"/>
  <c r="W2995" i="2" s="1"/>
  <c r="U2529" i="2"/>
  <c r="V2529" i="2" s="1"/>
  <c r="W2529" i="2" s="1"/>
  <c r="U2039" i="2"/>
  <c r="V2039" i="2" s="1"/>
  <c r="W2039" i="2" s="1"/>
  <c r="U1557" i="2"/>
  <c r="V1557" i="2" s="1"/>
  <c r="W1557" i="2" s="1"/>
  <c r="U1057" i="2"/>
  <c r="V1057" i="2" s="1"/>
  <c r="W1057" i="2" s="1"/>
  <c r="U2593" i="2"/>
  <c r="V2593" i="2" s="1"/>
  <c r="W2593" i="2" s="1"/>
  <c r="U3200" i="2"/>
  <c r="V3200" i="2" s="1"/>
  <c r="W3200" i="2" s="1"/>
  <c r="U3321" i="2"/>
  <c r="V3321" i="2" s="1"/>
  <c r="W3321" i="2" s="1"/>
  <c r="U2804" i="2"/>
  <c r="V2804" i="2" s="1"/>
  <c r="W2804" i="2" s="1"/>
  <c r="U2433" i="2"/>
  <c r="V2433" i="2" s="1"/>
  <c r="W2433" i="2" s="1"/>
  <c r="U3303" i="2"/>
  <c r="V3303" i="2" s="1"/>
  <c r="W3303" i="2" s="1"/>
  <c r="U1223" i="2"/>
  <c r="V1223" i="2" s="1"/>
  <c r="W1223" i="2" s="1"/>
  <c r="U2205" i="2"/>
  <c r="V2205" i="2" s="1"/>
  <c r="W2205" i="2" s="1"/>
  <c r="U2240" i="2"/>
  <c r="V2240" i="2" s="1"/>
  <c r="W2240" i="2" s="1"/>
  <c r="U1163" i="2"/>
  <c r="V1163" i="2" s="1"/>
  <c r="W1163" i="2" s="1"/>
  <c r="U1268" i="2"/>
  <c r="V1268" i="2" s="1"/>
  <c r="W1268" i="2" s="1"/>
  <c r="U2471" i="2"/>
  <c r="V2471" i="2" s="1"/>
  <c r="W2471" i="2" s="1"/>
  <c r="U2067" i="2"/>
  <c r="V2067" i="2" s="1"/>
  <c r="W2067" i="2" s="1"/>
  <c r="U2284" i="2"/>
  <c r="V2284" i="2" s="1"/>
  <c r="W2284" i="2" s="1"/>
  <c r="U1176" i="2"/>
  <c r="V1176" i="2" s="1"/>
  <c r="W1176" i="2" s="1"/>
  <c r="U2077" i="2"/>
  <c r="V2077" i="2" s="1"/>
  <c r="W2077" i="2" s="1"/>
  <c r="U1655" i="2"/>
  <c r="V1655" i="2" s="1"/>
  <c r="W1655" i="2" s="1"/>
  <c r="U1486" i="2"/>
  <c r="V1486" i="2" s="1"/>
  <c r="W1486" i="2" s="1"/>
  <c r="U1541" i="2"/>
  <c r="V1541" i="2" s="1"/>
  <c r="W1541" i="2" s="1"/>
  <c r="U1212" i="2"/>
  <c r="V1212" i="2" s="1"/>
  <c r="W1212" i="2" s="1"/>
  <c r="U1710" i="2"/>
  <c r="V1710" i="2" s="1"/>
  <c r="W1710" i="2" s="1"/>
  <c r="U1816" i="2"/>
  <c r="V1816" i="2" s="1"/>
  <c r="W1816" i="2" s="1"/>
  <c r="U1314" i="2"/>
  <c r="V1314" i="2" s="1"/>
  <c r="W1314" i="2" s="1"/>
  <c r="U2514" i="2"/>
  <c r="V2514" i="2" s="1"/>
  <c r="W2514" i="2" s="1"/>
  <c r="U1301" i="2"/>
  <c r="V1301" i="2" s="1"/>
  <c r="W1301" i="2" s="1"/>
  <c r="U2507" i="2"/>
  <c r="V2507" i="2" s="1"/>
  <c r="W2507" i="2" s="1"/>
  <c r="U1193" i="2"/>
  <c r="V1193" i="2" s="1"/>
  <c r="W1193" i="2" s="1"/>
  <c r="U761" i="2"/>
  <c r="V761" i="2" s="1"/>
  <c r="W761" i="2" s="1"/>
  <c r="U1670" i="2"/>
  <c r="V1670" i="2" s="1"/>
  <c r="W1670" i="2" s="1"/>
  <c r="U1828" i="2"/>
  <c r="V1828" i="2" s="1"/>
  <c r="W1828" i="2" s="1"/>
  <c r="U2026" i="2"/>
  <c r="V2026" i="2" s="1"/>
  <c r="W2026" i="2" s="1"/>
  <c r="U2346" i="2"/>
  <c r="V2346" i="2" s="1"/>
  <c r="W2346" i="2" s="1"/>
  <c r="U2298" i="2"/>
  <c r="V2298" i="2" s="1"/>
  <c r="W2298" i="2" s="1"/>
  <c r="U1933" i="2"/>
  <c r="V1933" i="2" s="1"/>
  <c r="W1933" i="2" s="1"/>
  <c r="U1058" i="2"/>
  <c r="V1058" i="2" s="1"/>
  <c r="W1058" i="2" s="1"/>
  <c r="U2163" i="2"/>
  <c r="V2163" i="2" s="1"/>
  <c r="W2163" i="2" s="1"/>
  <c r="U2256" i="2"/>
  <c r="V2256" i="2" s="1"/>
  <c r="W2256" i="2" s="1"/>
  <c r="U2230" i="2"/>
  <c r="V2230" i="2" s="1"/>
  <c r="W2230" i="2" s="1"/>
  <c r="U2004" i="2"/>
  <c r="V2004" i="2" s="1"/>
  <c r="W2004" i="2" s="1"/>
  <c r="U2377" i="2"/>
  <c r="V2377" i="2" s="1"/>
  <c r="W2377" i="2" s="1"/>
  <c r="U1519" i="2"/>
  <c r="V1519" i="2" s="1"/>
  <c r="W1519" i="2" s="1"/>
  <c r="U2301" i="2"/>
  <c r="V2301" i="2" s="1"/>
  <c r="W2301" i="2" s="1"/>
  <c r="U1859" i="2"/>
  <c r="V1859" i="2" s="1"/>
  <c r="W1859" i="2" s="1"/>
  <c r="U2269" i="2"/>
  <c r="V2269" i="2" s="1"/>
  <c r="W2269" i="2" s="1"/>
  <c r="U871" i="2"/>
  <c r="V871" i="2" s="1"/>
  <c r="W871" i="2" s="1"/>
  <c r="U1767" i="2"/>
  <c r="V1767" i="2" s="1"/>
  <c r="W1767" i="2" s="1"/>
  <c r="U2630" i="2"/>
  <c r="V2630" i="2" s="1"/>
  <c r="W2630" i="2" s="1"/>
  <c r="U1903" i="2"/>
  <c r="V1903" i="2" s="1"/>
  <c r="W1903" i="2" s="1"/>
  <c r="U2642" i="2"/>
  <c r="V2642" i="2" s="1"/>
  <c r="W2642" i="2" s="1"/>
  <c r="U1798" i="2"/>
  <c r="V1798" i="2" s="1"/>
  <c r="W1798" i="2" s="1"/>
  <c r="U2501" i="2"/>
  <c r="V2501" i="2" s="1"/>
  <c r="W2501" i="2" s="1"/>
  <c r="U900" i="2"/>
  <c r="V900" i="2" s="1"/>
  <c r="W900" i="2" s="1"/>
  <c r="U649" i="2"/>
  <c r="V649" i="2" s="1"/>
  <c r="W649" i="2" s="1"/>
  <c r="U2214" i="2"/>
  <c r="V2214" i="2" s="1"/>
  <c r="W2214" i="2" s="1"/>
  <c r="U2180" i="2"/>
  <c r="V2180" i="2" s="1"/>
  <c r="W2180" i="2" s="1"/>
  <c r="U1533" i="2"/>
  <c r="V1533" i="2" s="1"/>
  <c r="W1533" i="2" s="1"/>
  <c r="U1873" i="2"/>
  <c r="V1873" i="2" s="1"/>
  <c r="W1873" i="2" s="1"/>
  <c r="U2061" i="2"/>
  <c r="V2061" i="2" s="1"/>
  <c r="W2061" i="2" s="1"/>
  <c r="U888" i="2"/>
  <c r="V888" i="2" s="1"/>
  <c r="W888" i="2" s="1"/>
  <c r="U1443" i="2"/>
  <c r="V1443" i="2" s="1"/>
  <c r="W1443" i="2" s="1"/>
  <c r="U1588" i="2"/>
  <c r="V1588" i="2" s="1"/>
  <c r="W1588" i="2" s="1"/>
  <c r="U1768" i="2"/>
  <c r="V1768" i="2" s="1"/>
  <c r="W1768" i="2" s="1"/>
  <c r="U1779" i="2"/>
  <c r="V1779" i="2" s="1"/>
  <c r="W1779" i="2" s="1"/>
  <c r="U1952" i="2"/>
  <c r="V1952" i="2" s="1"/>
  <c r="W1952" i="2" s="1"/>
  <c r="U1887" i="2"/>
  <c r="V1887" i="2" s="1"/>
  <c r="W1887" i="2" s="1"/>
  <c r="U2091" i="2"/>
  <c r="V2091" i="2" s="1"/>
  <c r="W2091" i="2" s="1"/>
  <c r="U2175" i="2"/>
  <c r="V2175" i="2" s="1"/>
  <c r="W2175" i="2" s="1"/>
  <c r="U1577" i="2"/>
  <c r="V1577" i="2" s="1"/>
  <c r="W1577" i="2" s="1"/>
  <c r="U956" i="2"/>
  <c r="V956" i="2" s="1"/>
  <c r="W956" i="2" s="1"/>
  <c r="U2210" i="2"/>
  <c r="V2210" i="2" s="1"/>
  <c r="W2210" i="2" s="1"/>
  <c r="U1229" i="2"/>
  <c r="V1229" i="2" s="1"/>
  <c r="W1229" i="2" s="1"/>
  <c r="U1646" i="2"/>
  <c r="V1646" i="2" s="1"/>
  <c r="W1646" i="2" s="1"/>
  <c r="U1384" i="2"/>
  <c r="V1384" i="2" s="1"/>
  <c r="W1384" i="2" s="1"/>
  <c r="U2204" i="2"/>
  <c r="V2204" i="2" s="1"/>
  <c r="W2204" i="2" s="1"/>
  <c r="U1019" i="2"/>
  <c r="V1019" i="2" s="1"/>
  <c r="W1019" i="2" s="1"/>
  <c r="U203" i="2"/>
  <c r="V203" i="2" s="1"/>
  <c r="W203" i="2" s="1"/>
  <c r="U2138" i="2"/>
  <c r="V2138" i="2" s="1"/>
  <c r="W2138" i="2" s="1"/>
  <c r="U2068" i="2"/>
  <c r="V2068" i="2" s="1"/>
  <c r="W2068" i="2" s="1"/>
  <c r="U1241" i="2"/>
  <c r="V1241" i="2" s="1"/>
  <c r="W1241" i="2" s="1"/>
  <c r="U1159" i="2"/>
  <c r="V1159" i="2" s="1"/>
  <c r="W1159" i="2" s="1"/>
  <c r="U2569" i="2"/>
  <c r="V2569" i="2" s="1"/>
  <c r="W2569" i="2" s="1"/>
  <c r="U2058" i="2"/>
  <c r="V2058" i="2" s="1"/>
  <c r="W2058" i="2" s="1"/>
  <c r="U2644" i="2"/>
  <c r="V2644" i="2" s="1"/>
  <c r="W2644" i="2" s="1"/>
  <c r="U1692" i="2"/>
  <c r="V1692" i="2" s="1"/>
  <c r="W1692" i="2" s="1"/>
  <c r="U1599" i="2"/>
  <c r="V1599" i="2" s="1"/>
  <c r="W1599" i="2" s="1"/>
  <c r="U1067" i="2"/>
  <c r="V1067" i="2" s="1"/>
  <c r="W1067" i="2" s="1"/>
  <c r="U2454" i="2"/>
  <c r="V2454" i="2" s="1"/>
  <c r="W2454" i="2" s="1"/>
  <c r="U1385" i="2"/>
  <c r="V1385" i="2" s="1"/>
  <c r="W1385" i="2" s="1"/>
  <c r="U1366" i="2"/>
  <c r="V1366" i="2" s="1"/>
  <c r="W1366" i="2" s="1"/>
  <c r="U679" i="2"/>
  <c r="V679" i="2" s="1"/>
  <c r="W679" i="2" s="1"/>
  <c r="U1235" i="2"/>
  <c r="V1235" i="2" s="1"/>
  <c r="W1235" i="2" s="1"/>
  <c r="U2509" i="2"/>
  <c r="V2509" i="2" s="1"/>
  <c r="W2509" i="2" s="1"/>
  <c r="U794" i="2"/>
  <c r="V794" i="2" s="1"/>
  <c r="W794" i="2" s="1"/>
  <c r="U2990" i="2"/>
  <c r="V2990" i="2" s="1"/>
  <c r="W2990" i="2" s="1"/>
  <c r="U2236" i="2"/>
  <c r="V2236" i="2" s="1"/>
  <c r="W2236" i="2" s="1"/>
  <c r="U1717" i="2"/>
  <c r="V1717" i="2" s="1"/>
  <c r="W1717" i="2" s="1"/>
  <c r="U2142" i="2"/>
  <c r="V2142" i="2" s="1"/>
  <c r="W2142" i="2" s="1"/>
  <c r="U1804" i="2"/>
  <c r="V1804" i="2" s="1"/>
  <c r="W1804" i="2" s="1"/>
  <c r="U1139" i="2"/>
  <c r="V1139" i="2" s="1"/>
  <c r="W1139" i="2" s="1"/>
  <c r="U1720" i="2"/>
  <c r="V1720" i="2" s="1"/>
  <c r="W1720" i="2" s="1"/>
  <c r="U2177" i="2"/>
  <c r="V2177" i="2" s="1"/>
  <c r="W2177" i="2" s="1"/>
  <c r="U2489" i="2"/>
  <c r="V2489" i="2" s="1"/>
  <c r="W2489" i="2" s="1"/>
  <c r="U1637" i="2"/>
  <c r="V1637" i="2" s="1"/>
  <c r="W1637" i="2" s="1"/>
  <c r="U1864" i="2"/>
  <c r="V1864" i="2" s="1"/>
  <c r="W1864" i="2" s="1"/>
  <c r="U657" i="2"/>
  <c r="V657" i="2" s="1"/>
  <c r="W657" i="2" s="1"/>
  <c r="U2281" i="2"/>
  <c r="V2281" i="2" s="1"/>
  <c r="W2281" i="2" s="1"/>
  <c r="U1667" i="2"/>
  <c r="V1667" i="2" s="1"/>
  <c r="W1667" i="2" s="1"/>
  <c r="U1090" i="2"/>
  <c r="V1090" i="2" s="1"/>
  <c r="W1090" i="2" s="1"/>
  <c r="U2078" i="2"/>
  <c r="V2078" i="2" s="1"/>
  <c r="W2078" i="2" s="1"/>
  <c r="U1573" i="2"/>
  <c r="V1573" i="2" s="1"/>
  <c r="W1573" i="2" s="1"/>
  <c r="U1039" i="2"/>
  <c r="V1039" i="2" s="1"/>
  <c r="W1039" i="2" s="1"/>
  <c r="U2669" i="2"/>
  <c r="V2669" i="2" s="1"/>
  <c r="W2669" i="2" s="1"/>
  <c r="U2115" i="2"/>
  <c r="V2115" i="2" s="1"/>
  <c r="W2115" i="2" s="1"/>
  <c r="U1534" i="2"/>
  <c r="V1534" i="2" s="1"/>
  <c r="W1534" i="2" s="1"/>
  <c r="U2674" i="2"/>
  <c r="V2674" i="2" s="1"/>
  <c r="W2674" i="2" s="1"/>
  <c r="U338" i="2"/>
  <c r="V338" i="2" s="1"/>
  <c r="W338" i="2" s="1"/>
  <c r="U1092" i="2"/>
  <c r="V1092" i="2" s="1"/>
  <c r="W1092" i="2" s="1"/>
  <c r="U273" i="2"/>
  <c r="V273" i="2" s="1"/>
  <c r="W273" i="2" s="1"/>
  <c r="U1616" i="2"/>
  <c r="V1616" i="2" s="1"/>
  <c r="W1616" i="2" s="1"/>
  <c r="U2182" i="2"/>
  <c r="V2182" i="2" s="1"/>
  <c r="W2182" i="2" s="1"/>
  <c r="U1429" i="2"/>
  <c r="V1429" i="2" s="1"/>
  <c r="W1429" i="2" s="1"/>
  <c r="U1627" i="2"/>
  <c r="V1627" i="2" s="1"/>
  <c r="W1627" i="2" s="1"/>
  <c r="U1400" i="2"/>
  <c r="V1400" i="2" s="1"/>
  <c r="W1400" i="2" s="1"/>
  <c r="U2342" i="2"/>
  <c r="V2342" i="2" s="1"/>
  <c r="W2342" i="2" s="1"/>
  <c r="U2072" i="2"/>
  <c r="V2072" i="2" s="1"/>
  <c r="W2072" i="2" s="1"/>
  <c r="U1986" i="2"/>
  <c r="V1986" i="2" s="1"/>
  <c r="W1986" i="2" s="1"/>
  <c r="U1813" i="2"/>
  <c r="V1813" i="2" s="1"/>
  <c r="W1813" i="2" s="1"/>
  <c r="U1642" i="2"/>
  <c r="V1642" i="2" s="1"/>
  <c r="W1642" i="2" s="1"/>
  <c r="U884" i="2"/>
  <c r="V884" i="2" s="1"/>
  <c r="W884" i="2" s="1"/>
  <c r="U2385" i="2"/>
  <c r="V2385" i="2" s="1"/>
  <c r="W2385" i="2" s="1"/>
  <c r="U1273" i="2"/>
  <c r="V1273" i="2" s="1"/>
  <c r="W1273" i="2" s="1"/>
  <c r="U2464" i="2"/>
  <c r="V2464" i="2" s="1"/>
  <c r="W2464" i="2" s="1"/>
  <c r="U1714" i="2"/>
  <c r="V1714" i="2" s="1"/>
  <c r="W1714" i="2" s="1"/>
  <c r="U1070" i="2"/>
  <c r="V1070" i="2" s="1"/>
  <c r="W1070" i="2" s="1"/>
  <c r="U3490" i="2"/>
  <c r="V3490" i="2" s="1"/>
  <c r="W3490" i="2" s="1"/>
  <c r="U2979" i="2"/>
  <c r="V2979" i="2" s="1"/>
  <c r="W2979" i="2" s="1"/>
  <c r="U2092" i="2"/>
  <c r="V2092" i="2" s="1"/>
  <c r="W2092" i="2" s="1"/>
  <c r="U1919" i="2"/>
  <c r="V1919" i="2" s="1"/>
  <c r="W1919" i="2" s="1"/>
  <c r="U2467" i="2"/>
  <c r="V2467" i="2" s="1"/>
  <c r="W2467" i="2" s="1"/>
  <c r="U1624" i="2"/>
  <c r="V1624" i="2" s="1"/>
  <c r="W1624" i="2" s="1"/>
  <c r="U2463" i="2"/>
  <c r="V2463" i="2" s="1"/>
  <c r="W2463" i="2" s="1"/>
  <c r="U1753" i="2"/>
  <c r="V1753" i="2" s="1"/>
  <c r="W1753" i="2" s="1"/>
  <c r="U972" i="2"/>
  <c r="V972" i="2" s="1"/>
  <c r="W972" i="2" s="1"/>
  <c r="U807" i="2"/>
  <c r="V807" i="2" s="1"/>
  <c r="W807" i="2" s="1"/>
  <c r="U1586" i="2"/>
  <c r="V1586" i="2" s="1"/>
  <c r="W1586" i="2" s="1"/>
  <c r="U3121" i="2"/>
  <c r="V3121" i="2" s="1"/>
  <c r="W3121" i="2" s="1"/>
  <c r="U2478" i="2"/>
  <c r="V2478" i="2" s="1"/>
  <c r="W2478" i="2" s="1"/>
  <c r="U1595" i="2"/>
  <c r="V1595" i="2" s="1"/>
  <c r="W1595" i="2" s="1"/>
  <c r="U2241" i="2"/>
  <c r="V2241" i="2" s="1"/>
  <c r="W2241" i="2" s="1"/>
  <c r="U1958" i="2"/>
  <c r="V1958" i="2" s="1"/>
  <c r="W1958" i="2" s="1"/>
  <c r="U1682" i="2"/>
  <c r="V1682" i="2" s="1"/>
  <c r="W1682" i="2" s="1"/>
  <c r="U2211" i="2"/>
  <c r="V2211" i="2" s="1"/>
  <c r="W2211" i="2" s="1"/>
  <c r="U2280" i="2"/>
  <c r="V2280" i="2" s="1"/>
  <c r="W2280" i="2" s="1"/>
  <c r="U49" i="2"/>
  <c r="V49" i="2" s="1"/>
  <c r="W49" i="2" s="1"/>
  <c r="U1582" i="2"/>
  <c r="V1582" i="2" s="1"/>
  <c r="W1582" i="2" s="1"/>
  <c r="U1225" i="2"/>
  <c r="V1225" i="2" s="1"/>
  <c r="W1225" i="2" s="1"/>
  <c r="U225" i="2"/>
  <c r="V225" i="2" s="1"/>
  <c r="W225" i="2" s="1"/>
  <c r="U2217" i="2"/>
  <c r="V2217" i="2" s="1"/>
  <c r="W2217" i="2" s="1"/>
  <c r="U1780" i="2"/>
  <c r="V1780" i="2" s="1"/>
  <c r="W1780" i="2" s="1"/>
  <c r="U1621" i="2"/>
  <c r="V1621" i="2" s="1"/>
  <c r="W1621" i="2" s="1"/>
  <c r="U2036" i="2"/>
  <c r="V2036" i="2" s="1"/>
  <c r="W2036" i="2" s="1"/>
  <c r="U1282" i="2"/>
  <c r="V1282" i="2" s="1"/>
  <c r="W1282" i="2" s="1"/>
  <c r="U1662" i="2"/>
  <c r="V1662" i="2" s="1"/>
  <c r="W1662" i="2" s="1"/>
  <c r="U1051" i="2"/>
  <c r="V1051" i="2" s="1"/>
  <c r="W1051" i="2" s="1"/>
  <c r="U2040" i="2"/>
  <c r="V2040" i="2" s="1"/>
  <c r="W2040" i="2" s="1"/>
  <c r="U2118" i="2"/>
  <c r="V2118" i="2" s="1"/>
  <c r="W2118" i="2" s="1"/>
  <c r="U1979" i="2"/>
  <c r="V1979" i="2" s="1"/>
  <c r="W1979" i="2" s="1"/>
  <c r="U2396" i="2"/>
  <c r="V2396" i="2" s="1"/>
  <c r="W2396" i="2" s="1"/>
  <c r="U1750" i="2"/>
  <c r="V1750" i="2" s="1"/>
  <c r="W1750" i="2" s="1"/>
  <c r="U2740" i="2"/>
  <c r="V2740" i="2" s="1"/>
  <c r="W2740" i="2" s="1"/>
  <c r="U1187" i="2"/>
  <c r="V1187" i="2" s="1"/>
  <c r="W1187" i="2" s="1"/>
  <c r="U1137" i="2"/>
  <c r="V1137" i="2" s="1"/>
  <c r="W1137" i="2" s="1"/>
  <c r="U1726" i="2"/>
  <c r="V1726" i="2" s="1"/>
  <c r="W1726" i="2" s="1"/>
  <c r="U2636" i="2"/>
  <c r="V2636" i="2" s="1"/>
  <c r="W2636" i="2" s="1"/>
  <c r="U2113" i="2"/>
  <c r="V2113" i="2" s="1"/>
  <c r="W2113" i="2" s="1"/>
  <c r="U1254" i="2"/>
  <c r="V1254" i="2" s="1"/>
  <c r="W1254" i="2" s="1"/>
  <c r="U1606" i="2"/>
  <c r="V1606" i="2" s="1"/>
  <c r="W1606" i="2" s="1"/>
  <c r="U2262" i="2"/>
  <c r="V2262" i="2" s="1"/>
  <c r="W2262" i="2" s="1"/>
  <c r="U1548" i="2"/>
  <c r="V1548" i="2" s="1"/>
  <c r="W1548" i="2" s="1"/>
  <c r="U714" i="2"/>
  <c r="V714" i="2" s="1"/>
  <c r="W714" i="2" s="1"/>
  <c r="U1652" i="2"/>
  <c r="V1652" i="2" s="1"/>
  <c r="W1652" i="2" s="1"/>
  <c r="U1754" i="2"/>
  <c r="V1754" i="2" s="1"/>
  <c r="W1754" i="2" s="1"/>
  <c r="U827" i="2"/>
  <c r="V827" i="2" s="1"/>
  <c r="W827" i="2" s="1"/>
  <c r="U2218" i="2"/>
  <c r="V2218" i="2" s="1"/>
  <c r="W2218" i="2" s="1"/>
  <c r="U1469" i="2"/>
  <c r="V1469" i="2" s="1"/>
  <c r="W1469" i="2" s="1"/>
  <c r="U1630" i="2"/>
  <c r="V1630" i="2" s="1"/>
  <c r="W1630" i="2" s="1"/>
  <c r="U1270" i="2"/>
  <c r="V1270" i="2" s="1"/>
  <c r="W1270" i="2" s="1"/>
  <c r="U2428" i="2"/>
  <c r="V2428" i="2" s="1"/>
  <c r="W2428" i="2" s="1"/>
  <c r="U1793" i="2"/>
  <c r="V1793" i="2" s="1"/>
  <c r="W1793" i="2" s="1"/>
  <c r="U2131" i="2"/>
  <c r="V2131" i="2" s="1"/>
  <c r="W2131" i="2" s="1"/>
  <c r="U1897" i="2"/>
  <c r="V1897" i="2" s="1"/>
  <c r="W1897" i="2" s="1"/>
  <c r="U1011" i="2"/>
  <c r="V1011" i="2" s="1"/>
  <c r="W1011" i="2" s="1"/>
  <c r="U1489" i="2"/>
  <c r="V1489" i="2" s="1"/>
  <c r="W1489" i="2" s="1"/>
  <c r="U1030" i="2"/>
  <c r="V1030" i="2" s="1"/>
  <c r="W1030" i="2" s="1"/>
  <c r="U2401" i="2"/>
  <c r="V2401" i="2" s="1"/>
  <c r="W2401" i="2" s="1"/>
  <c r="U1736" i="2"/>
  <c r="V1736" i="2" s="1"/>
  <c r="W1736" i="2" s="1"/>
  <c r="U1839" i="2"/>
  <c r="V1839" i="2" s="1"/>
  <c r="W1839" i="2" s="1"/>
  <c r="U2622" i="2"/>
  <c r="V2622" i="2" s="1"/>
  <c r="W2622" i="2" s="1"/>
  <c r="U964" i="2"/>
  <c r="V964" i="2" s="1"/>
  <c r="W964" i="2" s="1"/>
  <c r="U1358" i="2"/>
  <c r="V1358" i="2" s="1"/>
  <c r="W1358" i="2" s="1"/>
  <c r="U1605" i="2"/>
  <c r="V1605" i="2" s="1"/>
  <c r="W1605" i="2" s="1"/>
  <c r="U1296" i="2"/>
  <c r="V1296" i="2" s="1"/>
  <c r="W1296" i="2" s="1"/>
  <c r="U1399" i="2"/>
  <c r="V1399" i="2" s="1"/>
  <c r="W1399" i="2" s="1"/>
  <c r="U2020" i="2"/>
  <c r="V2020" i="2" s="1"/>
  <c r="W2020" i="2" s="1"/>
  <c r="U1383" i="2"/>
  <c r="V1383" i="2" s="1"/>
  <c r="W1383" i="2" s="1"/>
  <c r="U2601" i="2"/>
  <c r="V2601" i="2" s="1"/>
  <c r="W2601" i="2" s="1"/>
  <c r="U1618" i="2"/>
  <c r="V1618" i="2" s="1"/>
  <c r="W1618" i="2" s="1"/>
  <c r="U1742" i="2"/>
  <c r="V1742" i="2" s="1"/>
  <c r="W1742" i="2" s="1"/>
  <c r="U978" i="2"/>
  <c r="V978" i="2" s="1"/>
  <c r="W978" i="2" s="1"/>
  <c r="U703" i="2"/>
  <c r="V703" i="2" s="1"/>
  <c r="W703" i="2" s="1"/>
  <c r="U1784" i="2"/>
  <c r="V1784" i="2" s="1"/>
  <c r="W1784" i="2" s="1"/>
  <c r="U1970" i="2"/>
  <c r="V1970" i="2" s="1"/>
  <c r="W1970" i="2" s="1"/>
  <c r="U2513" i="2"/>
  <c r="V2513" i="2" s="1"/>
  <c r="W2513" i="2" s="1"/>
  <c r="U2126" i="2"/>
  <c r="V2126" i="2" s="1"/>
  <c r="W2126" i="2" s="1"/>
  <c r="U1636" i="2"/>
  <c r="V1636" i="2" s="1"/>
  <c r="W1636" i="2" s="1"/>
  <c r="U1269" i="2"/>
  <c r="V1269" i="2" s="1"/>
  <c r="W1269" i="2" s="1"/>
  <c r="U2045" i="2"/>
  <c r="V2045" i="2" s="1"/>
  <c r="W2045" i="2" s="1"/>
  <c r="U2302" i="2"/>
  <c r="V2302" i="2" s="1"/>
  <c r="W2302" i="2" s="1"/>
  <c r="U1966" i="2"/>
  <c r="V1966" i="2" s="1"/>
  <c r="W1966" i="2" s="1"/>
  <c r="U1681" i="2"/>
  <c r="V1681" i="2" s="1"/>
  <c r="W1681" i="2" s="1"/>
  <c r="U1124" i="2"/>
  <c r="V1124" i="2" s="1"/>
  <c r="W1124" i="2" s="1"/>
  <c r="U1727" i="2"/>
  <c r="V1727" i="2" s="1"/>
  <c r="W1727" i="2" s="1"/>
  <c r="U2145" i="2"/>
  <c r="V2145" i="2" s="1"/>
  <c r="W2145" i="2" s="1"/>
  <c r="U2288" i="2"/>
  <c r="V2288" i="2" s="1"/>
  <c r="W2288" i="2" s="1"/>
  <c r="U1589" i="2"/>
  <c r="V1589" i="2" s="1"/>
  <c r="W1589" i="2" s="1"/>
  <c r="U1608" i="2"/>
  <c r="V1608" i="2" s="1"/>
  <c r="W1608" i="2" s="1"/>
  <c r="U1081" i="2"/>
  <c r="V1081" i="2" s="1"/>
  <c r="W1081" i="2" s="1"/>
  <c r="U2209" i="2"/>
  <c r="V2209" i="2" s="1"/>
  <c r="W2209" i="2" s="1"/>
  <c r="U1910" i="2"/>
  <c r="V1910" i="2" s="1"/>
  <c r="W1910" i="2" s="1"/>
  <c r="U1626" i="2"/>
  <c r="V1626" i="2" s="1"/>
  <c r="W1626" i="2" s="1"/>
  <c r="U1789" i="2"/>
  <c r="V1789" i="2" s="1"/>
  <c r="W1789" i="2" s="1"/>
  <c r="U1415" i="2"/>
  <c r="V1415" i="2" s="1"/>
  <c r="W1415" i="2" s="1"/>
  <c r="U1974" i="2"/>
  <c r="V1974" i="2" s="1"/>
  <c r="W1974" i="2" s="1"/>
  <c r="U915" i="2"/>
  <c r="V915" i="2" s="1"/>
  <c r="W915" i="2" s="1"/>
  <c r="U1869" i="2"/>
  <c r="V1869" i="2" s="1"/>
  <c r="W1869" i="2" s="1"/>
  <c r="U968" i="2"/>
  <c r="V968" i="2" s="1"/>
  <c r="W968" i="2" s="1"/>
  <c r="U170" i="2"/>
  <c r="V170" i="2" s="1"/>
  <c r="W170" i="2" s="1"/>
  <c r="U1985" i="2"/>
  <c r="V1985" i="2" s="1"/>
  <c r="W1985" i="2" s="1"/>
  <c r="U1809" i="2"/>
  <c r="V1809" i="2" s="1"/>
  <c r="W1809" i="2" s="1"/>
  <c r="U1075" i="2"/>
  <c r="V1075" i="2" s="1"/>
  <c r="W1075" i="2" s="1"/>
  <c r="U2168" i="2"/>
  <c r="V2168" i="2" s="1"/>
  <c r="W2168" i="2" s="1"/>
  <c r="U2372" i="2"/>
  <c r="V2372" i="2" s="1"/>
  <c r="W2372" i="2" s="1"/>
  <c r="U1546" i="2"/>
  <c r="V1546" i="2" s="1"/>
  <c r="W1546" i="2" s="1"/>
  <c r="U1890" i="2"/>
  <c r="V1890" i="2" s="1"/>
  <c r="W1890" i="2" s="1"/>
  <c r="U3411" i="2"/>
  <c r="V3411" i="2" s="1"/>
  <c r="W3411" i="2" s="1"/>
  <c r="U2562" i="2"/>
  <c r="V2562" i="2" s="1"/>
  <c r="W2562" i="2" s="1"/>
  <c r="U2664" i="2"/>
  <c r="V2664" i="2" s="1"/>
  <c r="W2664" i="2" s="1"/>
  <c r="U2425" i="2"/>
  <c r="V2425" i="2" s="1"/>
  <c r="W2425" i="2" s="1"/>
  <c r="U2849" i="2"/>
  <c r="V2849" i="2" s="1"/>
  <c r="W2849" i="2" s="1"/>
  <c r="U2552" i="2"/>
  <c r="V2552" i="2" s="1"/>
  <c r="W2552" i="2" s="1"/>
  <c r="U1941" i="2"/>
  <c r="V1941" i="2" s="1"/>
  <c r="W1941" i="2" s="1"/>
  <c r="U1463" i="2"/>
  <c r="V1463" i="2" s="1"/>
  <c r="W1463" i="2" s="1"/>
  <c r="U1505" i="2"/>
  <c r="V1505" i="2" s="1"/>
  <c r="W1505" i="2" s="1"/>
  <c r="U1396" i="2"/>
  <c r="V1396" i="2" s="1"/>
  <c r="W1396" i="2" s="1"/>
  <c r="U303" i="2"/>
  <c r="V303" i="2" s="1"/>
  <c r="W303" i="2" s="1"/>
  <c r="U2255" i="2"/>
  <c r="V2255" i="2" s="1"/>
  <c r="W2255" i="2" s="1"/>
  <c r="U1844" i="2"/>
  <c r="V1844" i="2" s="1"/>
  <c r="W1844" i="2" s="1"/>
  <c r="U2458" i="2"/>
  <c r="V2458" i="2" s="1"/>
  <c r="W2458" i="2" s="1"/>
  <c r="U1592" i="2"/>
  <c r="V1592" i="2" s="1"/>
  <c r="W1592" i="2" s="1"/>
  <c r="U960" i="2"/>
  <c r="V960" i="2" s="1"/>
  <c r="W960" i="2" s="1"/>
  <c r="U1168" i="2"/>
  <c r="V1168" i="2" s="1"/>
  <c r="W1168" i="2" s="1"/>
  <c r="U1446" i="2"/>
  <c r="V1446" i="2" s="1"/>
  <c r="W1446" i="2" s="1"/>
  <c r="U1740" i="2"/>
  <c r="V1740" i="2" s="1"/>
  <c r="W1740" i="2" s="1"/>
  <c r="U1337" i="2"/>
  <c r="V1337" i="2" s="1"/>
  <c r="W1337" i="2" s="1"/>
  <c r="U1854" i="2"/>
  <c r="V1854" i="2" s="1"/>
  <c r="W1854" i="2" s="1"/>
  <c r="U1968" i="2"/>
  <c r="V1968" i="2" s="1"/>
  <c r="W1968" i="2" s="1"/>
  <c r="U1080" i="2"/>
  <c r="V1080" i="2" s="1"/>
  <c r="W1080" i="2" s="1"/>
  <c r="U1114" i="2"/>
  <c r="V1114" i="2" s="1"/>
  <c r="W1114" i="2" s="1"/>
  <c r="U759" i="2"/>
  <c r="V759" i="2" s="1"/>
  <c r="W759" i="2" s="1"/>
  <c r="U2369" i="2"/>
  <c r="V2369" i="2" s="1"/>
  <c r="W2369" i="2" s="1"/>
  <c r="U1967" i="2"/>
  <c r="V1967" i="2" s="1"/>
  <c r="W1967" i="2" s="1"/>
  <c r="U1807" i="2"/>
  <c r="V1807" i="2" s="1"/>
  <c r="W1807" i="2" s="1"/>
  <c r="U1625" i="2"/>
  <c r="V1625" i="2" s="1"/>
  <c r="W1625" i="2" s="1"/>
  <c r="U2663" i="2"/>
  <c r="V2663" i="2" s="1"/>
  <c r="W2663" i="2" s="1"/>
  <c r="U1723" i="2"/>
  <c r="V1723" i="2" s="1"/>
  <c r="W1723" i="2" s="1"/>
  <c r="U2653" i="2"/>
  <c r="V2653" i="2" s="1"/>
  <c r="W2653" i="2" s="1"/>
  <c r="U1216" i="2"/>
  <c r="V1216" i="2" s="1"/>
  <c r="W1216" i="2" s="1"/>
  <c r="U1908" i="2"/>
  <c r="V1908" i="2" s="1"/>
  <c r="W1908" i="2" s="1"/>
  <c r="U1668" i="2"/>
  <c r="V1668" i="2" s="1"/>
  <c r="W1668" i="2" s="1"/>
  <c r="U2405" i="2"/>
  <c r="V2405" i="2" s="1"/>
  <c r="W2405" i="2" s="1"/>
  <c r="U1388" i="2"/>
  <c r="V1388" i="2" s="1"/>
  <c r="W1388" i="2" s="1"/>
  <c r="U1837" i="2"/>
  <c r="V1837" i="2" s="1"/>
  <c r="W1837" i="2" s="1"/>
  <c r="U815" i="2"/>
  <c r="V815" i="2" s="1"/>
  <c r="W815" i="2" s="1"/>
  <c r="U1416" i="2"/>
  <c r="V1416" i="2" s="1"/>
  <c r="W1416" i="2" s="1"/>
  <c r="U2627" i="2"/>
  <c r="V2627" i="2" s="1"/>
  <c r="W2627" i="2" s="1"/>
  <c r="U2294" i="2"/>
  <c r="V2294" i="2" s="1"/>
  <c r="W2294" i="2" s="1"/>
  <c r="U2355" i="2"/>
  <c r="V2355" i="2" s="1"/>
  <c r="W2355" i="2" s="1"/>
  <c r="U2362" i="2"/>
  <c r="V2362" i="2" s="1"/>
  <c r="W2362" i="2" s="1"/>
  <c r="U1870" i="2"/>
  <c r="V1870" i="2" s="1"/>
  <c r="W1870" i="2" s="1"/>
  <c r="U1215" i="2"/>
  <c r="V1215" i="2" s="1"/>
  <c r="W1215" i="2" s="1"/>
  <c r="U2043" i="2"/>
  <c r="V2043" i="2" s="1"/>
  <c r="W2043" i="2" s="1"/>
  <c r="U2329" i="2"/>
  <c r="V2329" i="2" s="1"/>
  <c r="W2329" i="2" s="1"/>
  <c r="U1183" i="2"/>
  <c r="V1183" i="2" s="1"/>
  <c r="W1183" i="2" s="1"/>
  <c r="U1476" i="2"/>
  <c r="V1476" i="2" s="1"/>
  <c r="W1476" i="2" s="1"/>
  <c r="U1511" i="2"/>
  <c r="V1511" i="2" s="1"/>
  <c r="W1511" i="2" s="1"/>
  <c r="U1165" i="2"/>
  <c r="V1165" i="2" s="1"/>
  <c r="W1165" i="2" s="1"/>
  <c r="U2399" i="2"/>
  <c r="V2399" i="2" s="1"/>
  <c r="W2399" i="2" s="1"/>
  <c r="U1581" i="2"/>
  <c r="V1581" i="2" s="1"/>
  <c r="W1581" i="2" s="1"/>
  <c r="U1585" i="2"/>
  <c r="V1585" i="2" s="1"/>
  <c r="W1585" i="2" s="1"/>
  <c r="U2137" i="2"/>
  <c r="V2137" i="2" s="1"/>
  <c r="W2137" i="2" s="1"/>
  <c r="U1781" i="2"/>
  <c r="V1781" i="2" s="1"/>
  <c r="W1781" i="2" s="1"/>
  <c r="U2689" i="2"/>
  <c r="V2689" i="2" s="1"/>
  <c r="W2689" i="2" s="1"/>
  <c r="U1220" i="2"/>
  <c r="V1220" i="2" s="1"/>
  <c r="W1220" i="2" s="1"/>
  <c r="U1826" i="2"/>
  <c r="V1826" i="2" s="1"/>
  <c r="W1826" i="2" s="1"/>
  <c r="U2668" i="2"/>
  <c r="V2668" i="2" s="1"/>
  <c r="W2668" i="2" s="1"/>
  <c r="U2272" i="2"/>
  <c r="V2272" i="2" s="1"/>
  <c r="W2272" i="2" s="1"/>
  <c r="U2604" i="2"/>
  <c r="V2604" i="2" s="1"/>
  <c r="W2604" i="2" s="1"/>
  <c r="U2986" i="2"/>
  <c r="V2986" i="2" s="1"/>
  <c r="W2986" i="2" s="1"/>
  <c r="U1855" i="2"/>
  <c r="V1855" i="2" s="1"/>
  <c r="W1855" i="2" s="1"/>
  <c r="U1424" i="2"/>
  <c r="V1424" i="2" s="1"/>
  <c r="W1424" i="2" s="1"/>
  <c r="U1089" i="2"/>
  <c r="V1089" i="2" s="1"/>
  <c r="W1089" i="2" s="1"/>
  <c r="U1867" i="2"/>
  <c r="V1867" i="2" s="1"/>
  <c r="W1867" i="2" s="1"/>
  <c r="U1046" i="2"/>
  <c r="V1046" i="2" s="1"/>
  <c r="W1046" i="2" s="1"/>
  <c r="U2014" i="2"/>
  <c r="V2014" i="2" s="1"/>
  <c r="W2014" i="2" s="1"/>
  <c r="U1056" i="2"/>
  <c r="V1056" i="2" s="1"/>
  <c r="W1056" i="2" s="1"/>
  <c r="U1962" i="2"/>
  <c r="V1962" i="2" s="1"/>
  <c r="W1962" i="2" s="1"/>
  <c r="U3127" i="2"/>
  <c r="V3127" i="2" s="1"/>
  <c r="W3127" i="2" s="1"/>
  <c r="U1643" i="2"/>
  <c r="V1643" i="2" s="1"/>
  <c r="W1643" i="2" s="1"/>
  <c r="U790" i="2"/>
  <c r="V790" i="2" s="1"/>
  <c r="W790" i="2" s="1"/>
  <c r="U2121" i="2"/>
  <c r="V2121" i="2" s="1"/>
  <c r="W2121" i="2" s="1"/>
  <c r="U1434" i="2"/>
  <c r="V1434" i="2" s="1"/>
  <c r="W1434" i="2" s="1"/>
  <c r="U2316" i="2"/>
  <c r="V2316" i="2" s="1"/>
  <c r="W2316" i="2" s="1"/>
  <c r="U1234" i="2"/>
  <c r="V1234" i="2" s="1"/>
  <c r="W1234" i="2" s="1"/>
  <c r="U2102" i="2"/>
  <c r="V2102" i="2" s="1"/>
  <c r="W2102" i="2" s="1"/>
  <c r="U1730" i="2"/>
  <c r="V1730" i="2" s="1"/>
  <c r="W1730" i="2" s="1"/>
  <c r="U1305" i="2"/>
  <c r="V1305" i="2" s="1"/>
  <c r="W1305" i="2" s="1"/>
  <c r="U1277" i="2"/>
  <c r="V1277" i="2" s="1"/>
  <c r="W1277" i="2" s="1"/>
  <c r="U1516" i="2"/>
  <c r="V1516" i="2" s="1"/>
  <c r="W1516" i="2" s="1"/>
  <c r="U1276" i="2"/>
  <c r="V1276" i="2" s="1"/>
  <c r="W1276" i="2" s="1"/>
  <c r="U1729" i="2"/>
  <c r="V1729" i="2" s="1"/>
  <c r="W1729" i="2" s="1"/>
  <c r="U1242" i="2"/>
  <c r="V1242" i="2" s="1"/>
  <c r="W1242" i="2" s="1"/>
  <c r="U1173" i="2"/>
  <c r="V1173" i="2" s="1"/>
  <c r="W1173" i="2" s="1"/>
  <c r="U2096" i="2"/>
  <c r="V2096" i="2" s="1"/>
  <c r="W2096" i="2" s="1"/>
  <c r="U1228" i="2"/>
  <c r="V1228" i="2" s="1"/>
  <c r="W1228" i="2" s="1"/>
  <c r="U1179" i="2"/>
  <c r="V1179" i="2" s="1"/>
  <c r="W1179" i="2" s="1"/>
  <c r="U1345" i="2"/>
  <c r="V1345" i="2" s="1"/>
  <c r="W1345" i="2" s="1"/>
  <c r="U1746" i="2"/>
  <c r="V1746" i="2" s="1"/>
  <c r="W1746" i="2" s="1"/>
  <c r="U2249" i="2"/>
  <c r="V2249" i="2" s="1"/>
  <c r="W2249" i="2" s="1"/>
  <c r="U2304" i="2"/>
  <c r="V2304" i="2" s="1"/>
  <c r="W2304" i="2" s="1"/>
  <c r="U1479" i="2"/>
  <c r="V1479" i="2" s="1"/>
  <c r="W1479" i="2" s="1"/>
  <c r="U1412" i="2"/>
  <c r="V1412" i="2" s="1"/>
  <c r="W1412" i="2" s="1"/>
  <c r="U1292" i="2"/>
  <c r="V1292" i="2" s="1"/>
  <c r="W1292" i="2" s="1"/>
  <c r="U1052" i="2"/>
  <c r="V1052" i="2" s="1"/>
  <c r="W1052" i="2" s="1"/>
  <c r="U2074" i="2"/>
  <c r="V2074" i="2" s="1"/>
  <c r="W2074" i="2" s="1"/>
  <c r="U1846" i="2"/>
  <c r="V1846" i="2" s="1"/>
  <c r="W1846" i="2" s="1"/>
  <c r="U1118" i="2"/>
  <c r="V1118" i="2" s="1"/>
  <c r="W1118" i="2" s="1"/>
  <c r="U2254" i="2"/>
  <c r="V2254" i="2" s="1"/>
  <c r="W2254" i="2" s="1"/>
  <c r="U1568" i="2"/>
  <c r="V1568" i="2" s="1"/>
  <c r="W1568" i="2" s="1"/>
  <c r="U2332" i="2"/>
  <c r="V2332" i="2" s="1"/>
  <c r="W2332" i="2" s="1"/>
  <c r="U1283" i="2"/>
  <c r="V1283" i="2" s="1"/>
  <c r="W1283" i="2" s="1"/>
  <c r="U1562" i="2"/>
  <c r="V1562" i="2" s="1"/>
  <c r="W1562" i="2" s="1"/>
  <c r="U2620" i="2"/>
  <c r="V2620" i="2" s="1"/>
  <c r="W2620" i="2" s="1"/>
  <c r="U1300" i="2"/>
  <c r="V1300" i="2" s="1"/>
  <c r="W1300" i="2" s="1"/>
  <c r="U1993" i="2"/>
  <c r="V1993" i="2" s="1"/>
  <c r="W1993" i="2" s="1"/>
  <c r="U1259" i="2"/>
  <c r="V1259" i="2" s="1"/>
  <c r="W1259" i="2" s="1"/>
  <c r="U1306" i="2"/>
  <c r="V1306" i="2" s="1"/>
  <c r="W1306" i="2" s="1"/>
  <c r="U3160" i="2"/>
  <c r="V3160" i="2" s="1"/>
  <c r="W3160" i="2" s="1"/>
  <c r="U3417" i="2"/>
  <c r="V3417" i="2" s="1"/>
  <c r="W3417" i="2" s="1"/>
  <c r="U1755" i="2"/>
  <c r="V1755" i="2" s="1"/>
  <c r="W1755" i="2" s="1"/>
  <c r="U1930" i="2"/>
  <c r="V1930" i="2" s="1"/>
  <c r="W1930" i="2" s="1"/>
  <c r="U2023" i="2"/>
  <c r="V2023" i="2" s="1"/>
  <c r="W2023" i="2" s="1"/>
  <c r="U2571" i="2"/>
  <c r="V2571" i="2" s="1"/>
  <c r="W2571" i="2" s="1"/>
  <c r="U800" i="2"/>
  <c r="V800" i="2" s="1"/>
  <c r="W800" i="2" s="1"/>
  <c r="U2435" i="2"/>
  <c r="V2435" i="2" s="1"/>
  <c r="W2435" i="2" s="1"/>
  <c r="U2543" i="2"/>
  <c r="V2543" i="2" s="1"/>
  <c r="W2543" i="2" s="1"/>
  <c r="U1299" i="2"/>
  <c r="V1299" i="2" s="1"/>
  <c r="W1299" i="2" s="1"/>
  <c r="U693" i="2"/>
  <c r="V693" i="2" s="1"/>
  <c r="W693" i="2" s="1"/>
  <c r="U1603" i="2"/>
  <c r="V1603" i="2" s="1"/>
  <c r="W1603" i="2" s="1"/>
  <c r="U2051" i="2"/>
  <c r="V2051" i="2" s="1"/>
  <c r="W2051" i="2" s="1"/>
  <c r="U2438" i="2"/>
  <c r="V2438" i="2" s="1"/>
  <c r="W2438" i="2" s="1"/>
  <c r="U1992" i="2"/>
  <c r="V1992" i="2" s="1"/>
  <c r="W1992" i="2" s="1"/>
  <c r="U1071" i="2"/>
  <c r="V1071" i="2" s="1"/>
  <c r="W1071" i="2" s="1"/>
  <c r="U1085" i="2"/>
  <c r="V1085" i="2" s="1"/>
  <c r="W1085" i="2" s="1"/>
  <c r="U2563" i="2"/>
  <c r="V2563" i="2" s="1"/>
  <c r="W2563" i="2" s="1"/>
  <c r="U1851" i="2"/>
  <c r="V1851" i="2" s="1"/>
  <c r="W1851" i="2" s="1"/>
  <c r="U1969" i="2"/>
  <c r="V1969" i="2" s="1"/>
  <c r="W1969" i="2" s="1"/>
  <c r="U2564" i="2"/>
  <c r="V2564" i="2" s="1"/>
  <c r="W2564" i="2" s="1"/>
  <c r="U2279" i="2"/>
  <c r="V2279" i="2" s="1"/>
  <c r="W2279" i="2" s="1"/>
  <c r="U2380" i="2"/>
  <c r="V2380" i="2" s="1"/>
  <c r="W2380" i="2" s="1"/>
  <c r="U1580" i="2"/>
  <c r="V1580" i="2" s="1"/>
  <c r="W1580" i="2" s="1"/>
  <c r="U1520" i="2"/>
  <c r="V1520" i="2" s="1"/>
  <c r="W1520" i="2" s="1"/>
  <c r="U1392" i="2"/>
  <c r="V1392" i="2" s="1"/>
  <c r="W1392" i="2" s="1"/>
  <c r="U988" i="2"/>
  <c r="V988" i="2" s="1"/>
  <c r="W988" i="2" s="1"/>
  <c r="U1886" i="2"/>
  <c r="V1886" i="2" s="1"/>
  <c r="W1886" i="2" s="1"/>
  <c r="U1309" i="2"/>
  <c r="V1309" i="2" s="1"/>
  <c r="W1309" i="2" s="1"/>
  <c r="U1209" i="2"/>
  <c r="V1209" i="2" s="1"/>
  <c r="W1209" i="2" s="1"/>
  <c r="U1676" i="2"/>
  <c r="V1676" i="2" s="1"/>
  <c r="W1676" i="2" s="1"/>
  <c r="U1814" i="2"/>
  <c r="V1814" i="2" s="1"/>
  <c r="W1814" i="2" s="1"/>
  <c r="U2389" i="2"/>
  <c r="V2389" i="2" s="1"/>
  <c r="W2389" i="2" s="1"/>
  <c r="U1405" i="2"/>
  <c r="V1405" i="2" s="1"/>
  <c r="W1405" i="2" s="1"/>
  <c r="U1199" i="2"/>
  <c r="V1199" i="2" s="1"/>
  <c r="W1199" i="2" s="1"/>
  <c r="U1792" i="2"/>
  <c r="V1792" i="2" s="1"/>
  <c r="W1792" i="2" s="1"/>
  <c r="U1916" i="2"/>
  <c r="V1916" i="2" s="1"/>
  <c r="W1916" i="2" s="1"/>
  <c r="U1303" i="2"/>
  <c r="V1303" i="2" s="1"/>
  <c r="W1303" i="2" s="1"/>
  <c r="U1202" i="2"/>
  <c r="V1202" i="2" s="1"/>
  <c r="W1202" i="2" s="1"/>
  <c r="U383" i="2"/>
  <c r="V383" i="2" s="1"/>
  <c r="W383" i="2" s="1"/>
  <c r="U1295" i="2"/>
  <c r="V1295" i="2" s="1"/>
  <c r="W1295" i="2" s="1"/>
  <c r="U2122" i="2"/>
  <c r="V2122" i="2" s="1"/>
  <c r="W2122" i="2" s="1"/>
  <c r="U2107" i="2"/>
  <c r="V2107" i="2" s="1"/>
  <c r="W2107" i="2" s="1"/>
  <c r="U2228" i="2"/>
  <c r="V2228" i="2" s="1"/>
  <c r="W2228" i="2" s="1"/>
  <c r="U1526" i="2"/>
  <c r="V1526" i="2" s="1"/>
  <c r="W1526" i="2" s="1"/>
  <c r="U2169" i="2"/>
  <c r="V2169" i="2" s="1"/>
  <c r="W2169" i="2" s="1"/>
  <c r="U1440" i="2"/>
  <c r="V1440" i="2" s="1"/>
  <c r="W1440" i="2" s="1"/>
  <c r="U1706" i="2"/>
  <c r="V1706" i="2" s="1"/>
  <c r="W1706" i="2" s="1"/>
  <c r="U1765" i="2"/>
  <c r="V1765" i="2" s="1"/>
  <c r="W1765" i="2" s="1"/>
  <c r="U1913" i="2"/>
  <c r="V1913" i="2" s="1"/>
  <c r="W1913" i="2" s="1"/>
  <c r="U1154" i="2"/>
  <c r="V1154" i="2" s="1"/>
  <c r="W1154" i="2" s="1"/>
  <c r="U1264" i="2"/>
  <c r="V1264" i="2" s="1"/>
  <c r="W1264" i="2" s="1"/>
  <c r="U907" i="2"/>
  <c r="V907" i="2" s="1"/>
  <c r="W907" i="2" s="1"/>
  <c r="U1797" i="2"/>
  <c r="V1797" i="2" s="1"/>
  <c r="W1797" i="2" s="1"/>
  <c r="U1093" i="2"/>
  <c r="V1093" i="2" s="1"/>
  <c r="W1093" i="2" s="1"/>
  <c r="U2299" i="2"/>
  <c r="V2299" i="2" s="1"/>
  <c r="W2299" i="2" s="1"/>
  <c r="U1787" i="2"/>
  <c r="V1787" i="2" s="1"/>
  <c r="W1787" i="2" s="1"/>
  <c r="U1718" i="2"/>
  <c r="V1718" i="2" s="1"/>
  <c r="W1718" i="2" s="1"/>
  <c r="U2589" i="2"/>
  <c r="V2589" i="2" s="1"/>
  <c r="W2589" i="2" s="1"/>
  <c r="U1865" i="2"/>
  <c r="V1865" i="2" s="1"/>
  <c r="W1865" i="2" s="1"/>
  <c r="U1502" i="2"/>
  <c r="V1502" i="2" s="1"/>
  <c r="W1502" i="2" s="1"/>
  <c r="U2381" i="2"/>
  <c r="V2381" i="2" s="1"/>
  <c r="W2381" i="2" s="1"/>
  <c r="U2344" i="2"/>
  <c r="V2344" i="2" s="1"/>
  <c r="W2344" i="2" s="1"/>
  <c r="U993" i="2"/>
  <c r="V993" i="2" s="1"/>
  <c r="W993" i="2" s="1"/>
  <c r="U1186" i="2"/>
  <c r="V1186" i="2" s="1"/>
  <c r="W1186" i="2" s="1"/>
  <c r="U1455" i="2"/>
  <c r="V1455" i="2" s="1"/>
  <c r="W1455" i="2" s="1"/>
  <c r="U1311" i="2"/>
  <c r="V1311" i="2" s="1"/>
  <c r="W1311" i="2" s="1"/>
  <c r="U1735" i="2"/>
  <c r="V1735" i="2" s="1"/>
  <c r="W1735" i="2" s="1"/>
  <c r="U1895" i="2"/>
  <c r="V1895" i="2" s="1"/>
  <c r="W1895" i="2" s="1"/>
  <c r="U1538" i="2"/>
  <c r="V1538" i="2" s="1"/>
  <c r="W1538" i="2" s="1"/>
  <c r="U2591" i="2"/>
  <c r="V2591" i="2" s="1"/>
  <c r="W2591" i="2" s="1"/>
  <c r="U3341" i="2"/>
  <c r="V3341" i="2" s="1"/>
  <c r="W3341" i="2" s="1"/>
  <c r="U2525" i="2"/>
  <c r="V2525" i="2" s="1"/>
  <c r="W2525" i="2" s="1"/>
  <c r="U1233" i="2"/>
  <c r="V1233" i="2" s="1"/>
  <c r="W1233" i="2" s="1"/>
  <c r="U1663" i="2"/>
  <c r="V1663" i="2" s="1"/>
  <c r="W1663" i="2" s="1"/>
  <c r="U2336" i="2"/>
  <c r="V2336" i="2" s="1"/>
  <c r="W2336" i="2" s="1"/>
  <c r="U588" i="2"/>
  <c r="V588" i="2" s="1"/>
  <c r="W588" i="2" s="1"/>
  <c r="U922" i="2"/>
  <c r="V922" i="2" s="1"/>
  <c r="W922" i="2" s="1"/>
  <c r="U1635" i="2"/>
  <c r="V1635" i="2" s="1"/>
  <c r="W1635" i="2" s="1"/>
  <c r="U1448" i="2"/>
  <c r="V1448" i="2" s="1"/>
  <c r="W1448" i="2" s="1"/>
  <c r="U1436" i="2"/>
  <c r="V1436" i="2" s="1"/>
  <c r="W1436" i="2" s="1"/>
  <c r="U2071" i="2"/>
  <c r="V2071" i="2" s="1"/>
  <c r="W2071" i="2" s="1"/>
  <c r="U1852" i="2"/>
  <c r="V1852" i="2" s="1"/>
  <c r="W1852" i="2" s="1"/>
  <c r="U1123" i="2"/>
  <c r="V1123" i="2" s="1"/>
  <c r="W1123" i="2" s="1"/>
  <c r="U1116" i="2"/>
  <c r="V1116" i="2" s="1"/>
  <c r="W1116" i="2" s="1"/>
  <c r="U1447" i="2"/>
  <c r="V1447" i="2" s="1"/>
  <c r="W1447" i="2" s="1"/>
  <c r="U1728" i="2"/>
  <c r="V1728" i="2" s="1"/>
  <c r="W1728" i="2" s="1"/>
  <c r="U1766" i="2"/>
  <c r="V1766" i="2" s="1"/>
  <c r="W1766" i="2" s="1"/>
  <c r="U2554" i="2"/>
  <c r="V2554" i="2" s="1"/>
  <c r="W2554" i="2" s="1"/>
  <c r="U1719" i="2"/>
  <c r="V1719" i="2" s="1"/>
  <c r="W1719" i="2" s="1"/>
  <c r="U1680" i="2"/>
  <c r="V1680" i="2" s="1"/>
  <c r="W1680" i="2" s="1"/>
  <c r="U1197" i="2"/>
  <c r="V1197" i="2" s="1"/>
  <c r="W1197" i="2" s="1"/>
  <c r="U2296" i="2"/>
  <c r="V2296" i="2" s="1"/>
  <c r="W2296" i="2" s="1"/>
  <c r="U2512" i="2"/>
  <c r="V2512" i="2" s="1"/>
  <c r="W2512" i="2" s="1"/>
  <c r="U2499" i="2"/>
  <c r="V2499" i="2" s="1"/>
  <c r="W2499" i="2" s="1"/>
  <c r="U1427" i="2"/>
  <c r="V1427" i="2" s="1"/>
  <c r="W1427" i="2" s="1"/>
  <c r="U1762" i="2"/>
  <c r="V1762" i="2" s="1"/>
  <c r="W1762" i="2" s="1"/>
  <c r="U2203" i="2"/>
  <c r="V2203" i="2" s="1"/>
  <c r="W2203" i="2" s="1"/>
  <c r="U2161" i="2"/>
  <c r="V2161" i="2" s="1"/>
  <c r="W2161" i="2" s="1"/>
  <c r="U1686" i="2"/>
  <c r="V1686" i="2" s="1"/>
  <c r="W1686" i="2" s="1"/>
  <c r="U2551" i="2"/>
  <c r="V2551" i="2" s="1"/>
  <c r="W2551" i="2" s="1"/>
  <c r="U982" i="2"/>
  <c r="V982" i="2" s="1"/>
  <c r="W982" i="2" s="1"/>
  <c r="U1145" i="2"/>
  <c r="V1145" i="2" s="1"/>
  <c r="W1145" i="2" s="1"/>
  <c r="U1684" i="2"/>
  <c r="V1684" i="2" s="1"/>
  <c r="W1684" i="2" s="1"/>
  <c r="U449" i="2"/>
  <c r="V449" i="2" s="1"/>
  <c r="W449" i="2" s="1"/>
  <c r="U2285" i="2"/>
  <c r="V2285" i="2" s="1"/>
  <c r="W2285" i="2" s="1"/>
  <c r="U1096" i="2"/>
  <c r="V1096" i="2" s="1"/>
  <c r="W1096" i="2" s="1"/>
  <c r="U1940" i="2"/>
  <c r="V1940" i="2" s="1"/>
  <c r="W1940" i="2" s="1"/>
  <c r="U1237" i="2"/>
  <c r="V1237" i="2" s="1"/>
  <c r="W1237" i="2" s="1"/>
  <c r="U732" i="2"/>
  <c r="V732" i="2" s="1"/>
  <c r="W732" i="2" s="1"/>
  <c r="U1734" i="2"/>
  <c r="V1734" i="2" s="1"/>
  <c r="W1734" i="2" s="1"/>
  <c r="U866" i="2"/>
  <c r="V866" i="2" s="1"/>
  <c r="W866" i="2" s="1"/>
  <c r="U709" i="2"/>
  <c r="V709" i="2" s="1"/>
  <c r="W709" i="2" s="1"/>
  <c r="U985" i="2"/>
  <c r="V985" i="2" s="1"/>
  <c r="W985" i="2" s="1"/>
  <c r="U2011" i="2"/>
  <c r="V2011" i="2" s="1"/>
  <c r="W2011" i="2" s="1"/>
  <c r="U939" i="2"/>
  <c r="V939" i="2" s="1"/>
  <c r="W939" i="2" s="1"/>
  <c r="U2532" i="2"/>
  <c r="V2532" i="2" s="1"/>
  <c r="W2532" i="2" s="1"/>
  <c r="U2333" i="2"/>
  <c r="V2333" i="2" s="1"/>
  <c r="W2333" i="2" s="1"/>
  <c r="U2234" i="2"/>
  <c r="V2234" i="2" s="1"/>
  <c r="W2234" i="2" s="1"/>
  <c r="U2603" i="2"/>
  <c r="V2603" i="2" s="1"/>
  <c r="W2603" i="2" s="1"/>
  <c r="U2402" i="2"/>
  <c r="V2402" i="2" s="1"/>
  <c r="W2402" i="2" s="1"/>
  <c r="U1148" i="2"/>
  <c r="V1148" i="2" s="1"/>
  <c r="W1148" i="2" s="1"/>
  <c r="U2008" i="2"/>
  <c r="V2008" i="2" s="1"/>
  <c r="W2008" i="2" s="1"/>
  <c r="U1014" i="2"/>
  <c r="V1014" i="2" s="1"/>
  <c r="W1014" i="2" s="1"/>
  <c r="U1359" i="2"/>
  <c r="V1359" i="2" s="1"/>
  <c r="W1359" i="2" s="1"/>
  <c r="U2426" i="2"/>
  <c r="V2426" i="2" s="1"/>
  <c r="W2426" i="2" s="1"/>
  <c r="U1564" i="2"/>
  <c r="V1564" i="2" s="1"/>
  <c r="W1564" i="2" s="1"/>
  <c r="U2251" i="2"/>
  <c r="V2251" i="2" s="1"/>
  <c r="W2251" i="2" s="1"/>
  <c r="U2053" i="2"/>
  <c r="V2053" i="2" s="1"/>
  <c r="W2053" i="2" s="1"/>
  <c r="U1319" i="2"/>
  <c r="V1319" i="2" s="1"/>
  <c r="W1319" i="2" s="1"/>
  <c r="U1565" i="2"/>
  <c r="V1565" i="2" s="1"/>
  <c r="W1565" i="2" s="1"/>
  <c r="U2178" i="2"/>
  <c r="V2178" i="2" s="1"/>
  <c r="W2178" i="2" s="1"/>
  <c r="U1194" i="2"/>
  <c r="V1194" i="2" s="1"/>
  <c r="W1194" i="2" s="1"/>
  <c r="U1144" i="2"/>
  <c r="V1144" i="2" s="1"/>
  <c r="W1144" i="2" s="1"/>
  <c r="U1382" i="2"/>
  <c r="V1382" i="2" s="1"/>
  <c r="W1382" i="2" s="1"/>
  <c r="U626" i="2"/>
  <c r="V626" i="2" s="1"/>
  <c r="W626" i="2" s="1"/>
  <c r="U1248" i="2"/>
  <c r="V1248" i="2" s="1"/>
  <c r="W1248" i="2" s="1"/>
  <c r="U2670" i="2"/>
  <c r="V2670" i="2" s="1"/>
  <c r="W2670" i="2" s="1"/>
  <c r="U1532" i="2"/>
  <c r="V1532" i="2" s="1"/>
  <c r="W1532" i="2" s="1"/>
  <c r="U1848" i="2"/>
  <c r="V1848" i="2" s="1"/>
  <c r="W1848" i="2" s="1"/>
  <c r="U1558" i="2"/>
  <c r="V1558" i="2" s="1"/>
  <c r="W1558" i="2" s="1"/>
  <c r="U1357" i="2"/>
  <c r="V1357" i="2" s="1"/>
  <c r="W1357" i="2" s="1"/>
  <c r="U1863" i="2"/>
  <c r="V1863" i="2" s="1"/>
  <c r="W1863" i="2" s="1"/>
  <c r="U1845" i="2"/>
  <c r="V1845" i="2" s="1"/>
  <c r="W1845" i="2" s="1"/>
  <c r="U1731" i="2"/>
  <c r="V1731" i="2" s="1"/>
  <c r="W1731" i="2" s="1"/>
  <c r="U1824" i="2"/>
  <c r="V1824" i="2" s="1"/>
  <c r="W1824" i="2" s="1"/>
  <c r="U1189" i="2"/>
  <c r="V1189" i="2" s="1"/>
  <c r="W1189" i="2" s="1"/>
  <c r="U1752" i="2"/>
  <c r="V1752" i="2" s="1"/>
  <c r="W1752" i="2" s="1"/>
  <c r="U1078" i="2"/>
  <c r="V1078" i="2" s="1"/>
  <c r="W1078" i="2" s="1"/>
  <c r="U2356" i="2"/>
  <c r="V2356" i="2" s="1"/>
  <c r="W2356" i="2" s="1"/>
  <c r="U1503" i="2"/>
  <c r="V1503" i="2" s="1"/>
  <c r="W1503" i="2" s="1"/>
  <c r="U1445" i="2"/>
  <c r="V1445" i="2" s="1"/>
  <c r="W1445" i="2" s="1"/>
  <c r="U564" i="2"/>
  <c r="V564" i="2" s="1"/>
  <c r="W564" i="2" s="1"/>
  <c r="U2394" i="2"/>
  <c r="V2394" i="2" s="1"/>
  <c r="W2394" i="2" s="1"/>
  <c r="U1492" i="2"/>
  <c r="V1492" i="2" s="1"/>
  <c r="W1492" i="2" s="1"/>
  <c r="U2445" i="2"/>
  <c r="V2445" i="2" s="1"/>
  <c r="W2445" i="2" s="1"/>
  <c r="U2202" i="2"/>
  <c r="V2202" i="2" s="1"/>
  <c r="W2202" i="2" s="1"/>
  <c r="U2112" i="2"/>
  <c r="V2112" i="2" s="1"/>
  <c r="W2112" i="2" s="1"/>
  <c r="U2577" i="2"/>
  <c r="V2577" i="2" s="1"/>
  <c r="W2577" i="2" s="1"/>
  <c r="U2660" i="2"/>
  <c r="V2660" i="2" s="1"/>
  <c r="W2660" i="2" s="1"/>
  <c r="U2411" i="2"/>
  <c r="V2411" i="2" s="1"/>
  <c r="W2411" i="2" s="1"/>
  <c r="U2120" i="2"/>
  <c r="V2120" i="2" s="1"/>
  <c r="W2120" i="2" s="1"/>
  <c r="U918" i="2"/>
  <c r="V918" i="2" s="1"/>
  <c r="W918" i="2" s="1"/>
  <c r="U1598" i="2"/>
  <c r="V1598" i="2" s="1"/>
  <c r="W1598" i="2" s="1"/>
  <c r="U1874" i="2"/>
  <c r="V1874" i="2" s="1"/>
  <c r="W1874" i="2" s="1"/>
  <c r="U1079" i="2"/>
  <c r="V1079" i="2" s="1"/>
  <c r="W1079" i="2" s="1"/>
  <c r="U1638" i="2"/>
  <c r="V1638" i="2" s="1"/>
  <c r="W1638" i="2" s="1"/>
  <c r="U1571" i="2"/>
  <c r="V1571" i="2" s="1"/>
  <c r="W1571" i="2" s="1"/>
  <c r="U1687" i="2"/>
  <c r="V1687" i="2" s="1"/>
  <c r="W1687" i="2" s="1"/>
  <c r="U727" i="2"/>
  <c r="V727" i="2" s="1"/>
  <c r="W727" i="2" s="1"/>
  <c r="U1109" i="2"/>
  <c r="V1109" i="2" s="1"/>
  <c r="W1109" i="2" s="1"/>
  <c r="U1547" i="2"/>
  <c r="V1547" i="2" s="1"/>
  <c r="W1547" i="2" s="1"/>
  <c r="U1799" i="2"/>
  <c r="V1799" i="2" s="1"/>
  <c r="W1799" i="2" s="1"/>
  <c r="U1785" i="2"/>
  <c r="V1785" i="2" s="1"/>
  <c r="W1785" i="2" s="1"/>
  <c r="U1191" i="2"/>
  <c r="V1191" i="2" s="1"/>
  <c r="W1191" i="2" s="1"/>
  <c r="U1170" i="2"/>
  <c r="V1170" i="2" s="1"/>
  <c r="W1170" i="2" s="1"/>
  <c r="U1267" i="2"/>
  <c r="V1267" i="2" s="1"/>
  <c r="W1267" i="2" s="1"/>
  <c r="U1866" i="2"/>
  <c r="V1866" i="2" s="1"/>
  <c r="W1866" i="2" s="1"/>
  <c r="U2243" i="2"/>
  <c r="V2243" i="2" s="1"/>
  <c r="W2243" i="2" s="1"/>
  <c r="U1493" i="2"/>
  <c r="V1493" i="2" s="1"/>
  <c r="W1493" i="2" s="1"/>
  <c r="U868" i="2"/>
  <c r="V868" i="2" s="1"/>
  <c r="W868" i="2" s="1"/>
  <c r="U1397" i="2"/>
  <c r="V1397" i="2" s="1"/>
  <c r="W1397" i="2" s="1"/>
  <c r="U1428" i="2"/>
  <c r="V1428" i="2" s="1"/>
  <c r="W1428" i="2" s="1"/>
  <c r="U1964" i="2"/>
  <c r="V1964" i="2" s="1"/>
  <c r="W1964" i="2" s="1"/>
  <c r="U1917" i="2"/>
  <c r="V1917" i="2" s="1"/>
  <c r="W1917" i="2" s="1"/>
  <c r="U998" i="2"/>
  <c r="V998" i="2" s="1"/>
  <c r="W998" i="2" s="1"/>
  <c r="U628" i="2"/>
  <c r="V628" i="2" s="1"/>
  <c r="W628" i="2" s="1"/>
  <c r="U484" i="2"/>
  <c r="V484" i="2" s="1"/>
  <c r="W484" i="2" s="1"/>
  <c r="U1379" i="2"/>
  <c r="V1379" i="2" s="1"/>
  <c r="W1379" i="2" s="1"/>
  <c r="U1498" i="2"/>
  <c r="V1498" i="2" s="1"/>
  <c r="W1498" i="2" s="1"/>
  <c r="U2153" i="2"/>
  <c r="V2153" i="2" s="1"/>
  <c r="W2153" i="2" s="1"/>
  <c r="U1390" i="2"/>
  <c r="V1390" i="2" s="1"/>
  <c r="W1390" i="2" s="1"/>
  <c r="U1409" i="2"/>
  <c r="V1409" i="2" s="1"/>
  <c r="W1409" i="2" s="1"/>
  <c r="U1700" i="2"/>
  <c r="V1700" i="2" s="1"/>
  <c r="W1700" i="2" s="1"/>
  <c r="U2482" i="2"/>
  <c r="V2482" i="2" s="1"/>
  <c r="W2482" i="2" s="1"/>
  <c r="U1661" i="2"/>
  <c r="V1661" i="2" s="1"/>
  <c r="W1661" i="2" s="1"/>
  <c r="U2393" i="2"/>
  <c r="V2393" i="2" s="1"/>
  <c r="W2393" i="2" s="1"/>
  <c r="U429" i="2"/>
  <c r="V429" i="2" s="1"/>
  <c r="W429" i="2" s="1"/>
  <c r="U1122" i="2"/>
  <c r="V1122" i="2" s="1"/>
  <c r="W1122" i="2" s="1"/>
  <c r="U380" i="2"/>
  <c r="V380" i="2" s="1"/>
  <c r="W380" i="2" s="1"/>
  <c r="U1567" i="2"/>
  <c r="V1567" i="2" s="1"/>
  <c r="W1567" i="2" s="1"/>
  <c r="U2155" i="2"/>
  <c r="V2155" i="2" s="1"/>
  <c r="W2155" i="2" s="1"/>
  <c r="U1368" i="2"/>
  <c r="V1368" i="2" s="1"/>
  <c r="W1368" i="2" s="1"/>
  <c r="U1360" i="2"/>
  <c r="V1360" i="2" s="1"/>
  <c r="W1360" i="2" s="1"/>
  <c r="U1065" i="2"/>
  <c r="V1065" i="2" s="1"/>
  <c r="W1065" i="2" s="1"/>
  <c r="U2446" i="2"/>
  <c r="V2446" i="2" s="1"/>
  <c r="W2446" i="2" s="1"/>
  <c r="U665" i="2"/>
  <c r="V665" i="2" s="1"/>
  <c r="W665" i="2" s="1"/>
  <c r="U1012" i="2"/>
  <c r="V1012" i="2" s="1"/>
  <c r="W1012" i="2" s="1"/>
  <c r="U1156" i="2"/>
  <c r="V1156" i="2" s="1"/>
  <c r="W1156" i="2" s="1"/>
  <c r="U1287" i="2"/>
  <c r="V1287" i="2" s="1"/>
  <c r="W1287" i="2" s="1"/>
  <c r="U1937" i="2"/>
  <c r="V1937" i="2" s="1"/>
  <c r="W1937" i="2" s="1"/>
  <c r="U2598" i="2"/>
  <c r="V2598" i="2" s="1"/>
  <c r="W2598" i="2" s="1"/>
  <c r="U2170" i="2"/>
  <c r="V2170" i="2" s="1"/>
  <c r="W2170" i="2" s="1"/>
  <c r="U2559" i="2"/>
  <c r="V2559" i="2" s="1"/>
  <c r="W2559" i="2" s="1"/>
  <c r="U1294" i="2"/>
  <c r="V1294" i="2" s="1"/>
  <c r="W1294" i="2" s="1"/>
  <c r="U2476" i="2"/>
  <c r="V2476" i="2" s="1"/>
  <c r="W2476" i="2" s="1"/>
  <c r="U2041" i="2"/>
  <c r="V2041" i="2" s="1"/>
  <c r="W2041" i="2" s="1"/>
  <c r="U1594" i="2"/>
  <c r="V1594" i="2" s="1"/>
  <c r="W1594" i="2" s="1"/>
  <c r="U2224" i="2"/>
  <c r="V2224" i="2" s="1"/>
  <c r="W2224" i="2" s="1"/>
  <c r="U946" i="2"/>
  <c r="V946" i="2" s="1"/>
  <c r="W946" i="2" s="1"/>
  <c r="U1466" i="2"/>
  <c r="V1466" i="2" s="1"/>
  <c r="W1466" i="2" s="1"/>
  <c r="U1703" i="2"/>
  <c r="V1703" i="2" s="1"/>
  <c r="W1703" i="2" s="1"/>
  <c r="U1490" i="2"/>
  <c r="V1490" i="2" s="1"/>
  <c r="W1490" i="2" s="1"/>
  <c r="U950" i="2"/>
  <c r="V950" i="2" s="1"/>
  <c r="W950" i="2" s="1"/>
  <c r="U1991" i="2"/>
  <c r="V1991" i="2" s="1"/>
  <c r="W1991" i="2" s="1"/>
  <c r="U1902" i="2"/>
  <c r="V1902" i="2" s="1"/>
  <c r="W1902" i="2" s="1"/>
  <c r="U2033" i="2"/>
  <c r="V2033" i="2" s="1"/>
  <c r="W2033" i="2" s="1"/>
  <c r="U1338" i="2"/>
  <c r="V1338" i="2" s="1"/>
  <c r="W1338" i="2" s="1"/>
  <c r="U1899" i="2"/>
  <c r="V1899" i="2" s="1"/>
  <c r="W1899" i="2" s="1"/>
  <c r="U1000" i="2"/>
  <c r="V1000" i="2" s="1"/>
  <c r="W1000" i="2" s="1"/>
  <c r="U2444" i="2"/>
  <c r="V2444" i="2" s="1"/>
  <c r="W2444" i="2" s="1"/>
  <c r="U1376" i="2"/>
  <c r="V1376" i="2" s="1"/>
  <c r="W1376" i="2" s="1"/>
  <c r="U2194" i="2"/>
  <c r="V2194" i="2" s="1"/>
  <c r="W2194" i="2" s="1"/>
  <c r="U1600" i="2"/>
  <c r="V1600" i="2" s="1"/>
  <c r="W1600" i="2" s="1"/>
  <c r="U1459" i="2"/>
  <c r="V1459" i="2" s="1"/>
  <c r="W1459" i="2" s="1"/>
  <c r="U2278" i="2"/>
  <c r="V2278" i="2" s="1"/>
  <c r="W2278" i="2" s="1"/>
  <c r="U2129" i="2"/>
  <c r="V2129" i="2" s="1"/>
  <c r="W2129" i="2" s="1"/>
  <c r="U2628" i="2"/>
  <c r="V2628" i="2" s="1"/>
  <c r="W2628" i="2" s="1"/>
  <c r="U2277" i="2"/>
  <c r="V2277" i="2" s="1"/>
  <c r="W2277" i="2" s="1"/>
  <c r="U2658" i="2"/>
  <c r="V2658" i="2" s="1"/>
  <c r="W2658" i="2" s="1"/>
  <c r="U1688" i="2"/>
  <c r="V1688" i="2" s="1"/>
  <c r="W1688" i="2" s="1"/>
  <c r="U1266" i="2"/>
  <c r="V1266" i="2" s="1"/>
  <c r="W1266" i="2" s="1"/>
  <c r="U1050" i="2"/>
  <c r="V1050" i="2" s="1"/>
  <c r="W1050" i="2" s="1"/>
  <c r="U1318" i="2"/>
  <c r="V1318" i="2" s="1"/>
  <c r="W1318" i="2" s="1"/>
  <c r="U2080" i="2"/>
  <c r="V2080" i="2" s="1"/>
  <c r="W2080" i="2" s="1"/>
  <c r="U789" i="2"/>
  <c r="V789" i="2" s="1"/>
  <c r="W789" i="2" s="1"/>
  <c r="U2382" i="2"/>
  <c r="V2382" i="2" s="1"/>
  <c r="W2382" i="2" s="1"/>
  <c r="U1922" i="2"/>
  <c r="V1922" i="2" s="1"/>
  <c r="W1922" i="2" s="1"/>
  <c r="U1939" i="2"/>
  <c r="V1939" i="2" s="1"/>
  <c r="W1939" i="2" s="1"/>
  <c r="U1341" i="2"/>
  <c r="V1341" i="2" s="1"/>
  <c r="W1341" i="2" s="1"/>
  <c r="U2048" i="2"/>
  <c r="V2048" i="2" s="1"/>
  <c r="W2048" i="2" s="1"/>
  <c r="U1059" i="2"/>
  <c r="V1059" i="2" s="1"/>
  <c r="W1059" i="2" s="1"/>
  <c r="U995" i="2"/>
  <c r="V995" i="2" s="1"/>
  <c r="W995" i="2" s="1"/>
  <c r="U1527" i="2"/>
  <c r="V1527" i="2" s="1"/>
  <c r="W1527" i="2" s="1"/>
  <c r="U1381" i="2"/>
  <c r="V1381" i="2" s="1"/>
  <c r="W1381" i="2" s="1"/>
  <c r="U1794" i="2"/>
  <c r="V1794" i="2" s="1"/>
  <c r="W1794" i="2" s="1"/>
  <c r="U1099" i="2"/>
  <c r="V1099" i="2" s="1"/>
  <c r="W1099" i="2" s="1"/>
  <c r="U556" i="2"/>
  <c r="V556" i="2" s="1"/>
  <c r="W556" i="2" s="1"/>
  <c r="U2547" i="2"/>
  <c r="V2547" i="2" s="1"/>
  <c r="W2547" i="2" s="1"/>
  <c r="U1435" i="2"/>
  <c r="V1435" i="2" s="1"/>
  <c r="W1435" i="2" s="1"/>
  <c r="U1326" i="2"/>
  <c r="V1326" i="2" s="1"/>
  <c r="W1326" i="2" s="1"/>
  <c r="U1188" i="2"/>
  <c r="V1188" i="2" s="1"/>
  <c r="W1188" i="2" s="1"/>
  <c r="U858" i="2"/>
  <c r="V858" i="2" s="1"/>
  <c r="W858" i="2" s="1"/>
  <c r="U808" i="2"/>
  <c r="V808" i="2" s="1"/>
  <c r="W808" i="2" s="1"/>
  <c r="U3114" i="2"/>
  <c r="V3114" i="2" s="1"/>
  <c r="W3114" i="2" s="1"/>
  <c r="U1593" i="2"/>
  <c r="V1593" i="2" s="1"/>
  <c r="W1593" i="2" s="1"/>
  <c r="U2321" i="2"/>
  <c r="V2321" i="2" s="1"/>
  <c r="W2321" i="2" s="1"/>
  <c r="U1840" i="2"/>
  <c r="V1840" i="2" s="1"/>
  <c r="W1840" i="2" s="1"/>
  <c r="U2087" i="2"/>
  <c r="V2087" i="2" s="1"/>
  <c r="W2087" i="2" s="1"/>
  <c r="U2311" i="2"/>
  <c r="V2311" i="2" s="1"/>
  <c r="W2311" i="2" s="1"/>
  <c r="U1770" i="2"/>
  <c r="V1770" i="2" s="1"/>
  <c r="W1770" i="2" s="1"/>
  <c r="U1907" i="2"/>
  <c r="V1907" i="2" s="1"/>
  <c r="W1907" i="2" s="1"/>
  <c r="U1660" i="2"/>
  <c r="V1660" i="2" s="1"/>
  <c r="W1660" i="2" s="1"/>
  <c r="U1914" i="2"/>
  <c r="V1914" i="2" s="1"/>
  <c r="W1914" i="2" s="1"/>
  <c r="U1372" i="2"/>
  <c r="V1372" i="2" s="1"/>
  <c r="W1372" i="2" s="1"/>
  <c r="U2390" i="2"/>
  <c r="V2390" i="2" s="1"/>
  <c r="W2390" i="2" s="1"/>
  <c r="U2679" i="2"/>
  <c r="V2679" i="2" s="1"/>
  <c r="W2679" i="2" s="1"/>
  <c r="U1695" i="2"/>
  <c r="V1695" i="2" s="1"/>
  <c r="W1695" i="2" s="1"/>
  <c r="U2125" i="2"/>
  <c r="V2125" i="2" s="1"/>
  <c r="W2125" i="2" s="1"/>
  <c r="U865" i="2"/>
  <c r="V865" i="2" s="1"/>
  <c r="W865" i="2" s="1"/>
  <c r="U2364" i="2"/>
  <c r="V2364" i="2" s="1"/>
  <c r="W2364" i="2" s="1"/>
  <c r="U2353" i="2"/>
  <c r="V2353" i="2" s="1"/>
  <c r="W2353" i="2" s="1"/>
  <c r="U1915" i="2"/>
  <c r="V1915" i="2" s="1"/>
  <c r="W1915" i="2" s="1"/>
  <c r="U1418" i="2"/>
  <c r="V1418" i="2" s="1"/>
  <c r="W1418" i="2" s="1"/>
  <c r="U1076" i="2"/>
  <c r="V1076" i="2" s="1"/>
  <c r="W1076" i="2" s="1"/>
  <c r="U1329" i="2"/>
  <c r="V1329" i="2" s="1"/>
  <c r="W1329" i="2" s="1"/>
  <c r="U1364" i="2"/>
  <c r="V1364" i="2" s="1"/>
  <c r="W1364" i="2" s="1"/>
  <c r="U2193" i="2"/>
  <c r="V2193" i="2" s="1"/>
  <c r="W2193" i="2" s="1"/>
  <c r="U1778" i="2"/>
  <c r="V1778" i="2" s="1"/>
  <c r="W1778" i="2" s="1"/>
  <c r="U1207" i="2"/>
  <c r="V1207" i="2" s="1"/>
  <c r="W1207" i="2" s="1"/>
  <c r="U1073" i="2"/>
  <c r="V1073" i="2" s="1"/>
  <c r="W1073" i="2" s="1"/>
  <c r="U1578" i="2"/>
  <c r="V1578" i="2" s="1"/>
  <c r="W1578" i="2" s="1"/>
  <c r="U1885" i="2"/>
  <c r="V1885" i="2" s="1"/>
  <c r="W1885" i="2" s="1"/>
  <c r="U1160" i="2"/>
  <c r="V1160" i="2" s="1"/>
  <c r="W1160" i="2" s="1"/>
  <c r="U837" i="2"/>
  <c r="V837" i="2" s="1"/>
  <c r="W837" i="2" s="1"/>
  <c r="U876" i="2"/>
  <c r="V876" i="2" s="1"/>
  <c r="W876" i="2" s="1"/>
  <c r="U1552" i="2"/>
  <c r="V1552" i="2" s="1"/>
  <c r="W1552" i="2" s="1"/>
  <c r="U510" i="2"/>
  <c r="V510" i="2" s="1"/>
  <c r="W510" i="2" s="1"/>
  <c r="U1034" i="2"/>
  <c r="V1034" i="2" s="1"/>
  <c r="W1034" i="2" s="1"/>
  <c r="U976" i="2"/>
  <c r="V976" i="2" s="1"/>
  <c r="W976" i="2" s="1"/>
  <c r="U817" i="2"/>
  <c r="V817" i="2" s="1"/>
  <c r="W817" i="2" s="1"/>
  <c r="U677" i="2"/>
  <c r="V677" i="2" s="1"/>
  <c r="W677" i="2" s="1"/>
  <c r="U448" i="2"/>
  <c r="V448" i="2" s="1"/>
  <c r="W448" i="2" s="1"/>
  <c r="U1496" i="2"/>
  <c r="V1496" i="2" s="1"/>
  <c r="W1496" i="2" s="1"/>
  <c r="U1458" i="2"/>
  <c r="V1458" i="2" s="1"/>
  <c r="W1458" i="2" s="1"/>
  <c r="U1108" i="2"/>
  <c r="V1108" i="2" s="1"/>
  <c r="W1108" i="2" s="1"/>
  <c r="U702" i="2"/>
  <c r="V702" i="2" s="1"/>
  <c r="W702" i="2" s="1"/>
  <c r="U1483" i="2"/>
  <c r="V1483" i="2" s="1"/>
  <c r="W1483" i="2" s="1"/>
  <c r="U938" i="2"/>
  <c r="V938" i="2" s="1"/>
  <c r="W938" i="2" s="1"/>
  <c r="U1402" i="2"/>
  <c r="V1402" i="2" s="1"/>
  <c r="W1402" i="2" s="1"/>
  <c r="U810" i="2"/>
  <c r="V810" i="2" s="1"/>
  <c r="W810" i="2" s="1"/>
  <c r="U1920" i="2"/>
  <c r="V1920" i="2" s="1"/>
  <c r="W1920" i="2" s="1"/>
  <c r="U1349" i="2"/>
  <c r="V1349" i="2" s="1"/>
  <c r="W1349" i="2" s="1"/>
  <c r="U936" i="2"/>
  <c r="V936" i="2" s="1"/>
  <c r="W936" i="2" s="1"/>
  <c r="U26" i="2"/>
  <c r="V26" i="2" s="1"/>
  <c r="W26" i="2" s="1"/>
  <c r="U101" i="2"/>
  <c r="V101" i="2" s="1"/>
  <c r="W101" i="2" s="1"/>
  <c r="U1178" i="2"/>
  <c r="V1178" i="2" s="1"/>
  <c r="W1178" i="2" s="1"/>
  <c r="U328" i="2"/>
  <c r="V328" i="2" s="1"/>
  <c r="W328" i="2" s="1"/>
  <c r="U692" i="2"/>
  <c r="V692" i="2" s="1"/>
  <c r="W692" i="2" s="1"/>
  <c r="U1990" i="2"/>
  <c r="V1990" i="2" s="1"/>
  <c r="W1990" i="2" s="1"/>
  <c r="U1535" i="2"/>
  <c r="V1535" i="2" s="1"/>
  <c r="W1535" i="2" s="1"/>
  <c r="U2570" i="2"/>
  <c r="V2570" i="2" s="1"/>
  <c r="W2570" i="2" s="1"/>
  <c r="U1674" i="2"/>
  <c r="V1674" i="2" s="1"/>
  <c r="W1674" i="2" s="1"/>
  <c r="U659" i="2"/>
  <c r="V659" i="2" s="1"/>
  <c r="W659" i="2" s="1"/>
  <c r="U725" i="2"/>
  <c r="V725" i="2" s="1"/>
  <c r="W725" i="2" s="1"/>
  <c r="U8" i="2"/>
  <c r="V8" i="2" s="1"/>
  <c r="W8" i="2" s="1"/>
  <c r="U1702" i="2"/>
  <c r="V1702" i="2" s="1"/>
  <c r="W1702" i="2" s="1"/>
  <c r="U1763" i="2"/>
  <c r="V1763" i="2" s="1"/>
  <c r="W1763" i="2" s="1"/>
  <c r="U1105" i="2"/>
  <c r="V1105" i="2" s="1"/>
  <c r="W1105" i="2" s="1"/>
  <c r="U2297" i="2"/>
  <c r="V2297" i="2" s="1"/>
  <c r="W2297" i="2" s="1"/>
  <c r="U1749" i="2"/>
  <c r="V1749" i="2" s="1"/>
  <c r="W1749" i="2" s="1"/>
  <c r="U2429" i="2"/>
  <c r="V2429" i="2" s="1"/>
  <c r="W2429" i="2" s="1"/>
  <c r="U1875" i="2"/>
  <c r="V1875" i="2" s="1"/>
  <c r="W1875" i="2" s="1"/>
  <c r="U2312" i="2"/>
  <c r="V2312" i="2" s="1"/>
  <c r="W2312" i="2" s="1"/>
  <c r="U1647" i="2"/>
  <c r="V1647" i="2" s="1"/>
  <c r="W1647" i="2" s="1"/>
  <c r="U1712" i="2"/>
  <c r="V1712" i="2" s="1"/>
  <c r="W1712" i="2" s="1"/>
  <c r="U2582" i="2"/>
  <c r="V2582" i="2" s="1"/>
  <c r="W2582" i="2" s="1"/>
  <c r="U2104" i="2"/>
  <c r="V2104" i="2" s="1"/>
  <c r="W2104" i="2" s="1"/>
  <c r="U2192" i="2"/>
  <c r="V2192" i="2" s="1"/>
  <c r="W2192" i="2" s="1"/>
  <c r="U1776" i="2"/>
  <c r="V1776" i="2" s="1"/>
  <c r="W1776" i="2" s="1"/>
  <c r="U1480" i="2"/>
  <c r="V1480" i="2" s="1"/>
  <c r="W1480" i="2" s="1"/>
  <c r="U1944" i="2"/>
  <c r="V1944" i="2" s="1"/>
  <c r="W1944" i="2" s="1"/>
  <c r="U2134" i="2"/>
  <c r="V2134" i="2" s="1"/>
  <c r="W2134" i="2" s="1"/>
  <c r="U1339" i="2"/>
  <c r="V1339" i="2" s="1"/>
  <c r="W1339" i="2" s="1"/>
  <c r="U2318" i="2"/>
  <c r="V2318" i="2" s="1"/>
  <c r="W2318" i="2" s="1"/>
  <c r="U903" i="2"/>
  <c r="V903" i="2" s="1"/>
  <c r="W903" i="2" s="1"/>
  <c r="U1528" i="2"/>
  <c r="V1528" i="2" s="1"/>
  <c r="W1528" i="2" s="1"/>
  <c r="U1438" i="2"/>
  <c r="V1438" i="2" s="1"/>
  <c r="W1438" i="2" s="1"/>
  <c r="U1751" i="2"/>
  <c r="V1751" i="2" s="1"/>
  <c r="W1751" i="2" s="1"/>
  <c r="U1401" i="2"/>
  <c r="V1401" i="2" s="1"/>
  <c r="W1401" i="2" s="1"/>
  <c r="U880" i="2"/>
  <c r="V880" i="2" s="1"/>
  <c r="W880" i="2" s="1"/>
  <c r="U1064" i="2"/>
  <c r="V1064" i="2" s="1"/>
  <c r="W1064" i="2" s="1"/>
  <c r="U603" i="2"/>
  <c r="V603" i="2" s="1"/>
  <c r="W603" i="2" s="1"/>
  <c r="U1802" i="2"/>
  <c r="V1802" i="2" s="1"/>
  <c r="W1802" i="2" s="1"/>
  <c r="U1569" i="2"/>
  <c r="V1569" i="2" s="1"/>
  <c r="W1569" i="2" s="1"/>
  <c r="U1467" i="2"/>
  <c r="V1467" i="2" s="1"/>
  <c r="W1467" i="2" s="1"/>
  <c r="U425" i="2"/>
  <c r="V425" i="2" s="1"/>
  <c r="W425" i="2" s="1"/>
  <c r="U828" i="2"/>
  <c r="V828" i="2" s="1"/>
  <c r="W828" i="2" s="1"/>
  <c r="U869" i="2"/>
  <c r="V869" i="2" s="1"/>
  <c r="W869" i="2" s="1"/>
  <c r="U1236" i="2"/>
  <c r="V1236" i="2" s="1"/>
  <c r="W1236" i="2" s="1"/>
  <c r="U889" i="2"/>
  <c r="V889" i="2" s="1"/>
  <c r="W889" i="2" s="1"/>
  <c r="U1340" i="2"/>
  <c r="V1340" i="2" s="1"/>
  <c r="W1340" i="2" s="1"/>
  <c r="U1666" i="2"/>
  <c r="V1666" i="2" s="1"/>
  <c r="W1666" i="2" s="1"/>
  <c r="U965" i="2"/>
  <c r="V965" i="2" s="1"/>
  <c r="W965" i="2" s="1"/>
  <c r="U444" i="2"/>
  <c r="V444" i="2" s="1"/>
  <c r="W444" i="2" s="1"/>
  <c r="U772" i="2"/>
  <c r="V772" i="2" s="1"/>
  <c r="W772" i="2" s="1"/>
  <c r="U829" i="2"/>
  <c r="V829" i="2" s="1"/>
  <c r="W829" i="2" s="1"/>
  <c r="U1926" i="2"/>
  <c r="V1926" i="2" s="1"/>
  <c r="W1926" i="2" s="1"/>
  <c r="U1721" i="2"/>
  <c r="V1721" i="2" s="1"/>
  <c r="W1721" i="2" s="1"/>
  <c r="U1224" i="2"/>
  <c r="V1224" i="2" s="1"/>
  <c r="W1224" i="2" s="1"/>
  <c r="U513" i="2"/>
  <c r="V513" i="2" s="1"/>
  <c r="W513" i="2" s="1"/>
  <c r="U848" i="2"/>
  <c r="V848" i="2" s="1"/>
  <c r="W848" i="2" s="1"/>
  <c r="U2160" i="2"/>
  <c r="V2160" i="2" s="1"/>
  <c r="W2160" i="2" s="1"/>
  <c r="U1103" i="2"/>
  <c r="V1103" i="2" s="1"/>
  <c r="W1103" i="2" s="1"/>
  <c r="U2259" i="2"/>
  <c r="V2259" i="2" s="1"/>
  <c r="W2259" i="2" s="1"/>
  <c r="U1162" i="2"/>
  <c r="V1162" i="2" s="1"/>
  <c r="W1162" i="2" s="1"/>
  <c r="U1522" i="2"/>
  <c r="V1522" i="2" s="1"/>
  <c r="W1522" i="2" s="1"/>
  <c r="U1072" i="2"/>
  <c r="V1072" i="2" s="1"/>
  <c r="W1072" i="2" s="1"/>
  <c r="U1748" i="2"/>
  <c r="V1748" i="2" s="1"/>
  <c r="W1748" i="2" s="1"/>
  <c r="U997" i="2"/>
  <c r="V997" i="2" s="1"/>
  <c r="W997" i="2" s="1"/>
  <c r="U823" i="2"/>
  <c r="V823" i="2" s="1"/>
  <c r="W823" i="2" s="1"/>
  <c r="U2515" i="2"/>
  <c r="V2515" i="2" s="1"/>
  <c r="W2515" i="2" s="1"/>
  <c r="U1218" i="2"/>
  <c r="V1218" i="2" s="1"/>
  <c r="W1218" i="2" s="1"/>
  <c r="U538" i="2"/>
  <c r="V538" i="2" s="1"/>
  <c r="W538" i="2" s="1"/>
  <c r="U1263" i="2"/>
  <c r="V1263" i="2" s="1"/>
  <c r="W1263" i="2" s="1"/>
  <c r="U981" i="2"/>
  <c r="V981" i="2" s="1"/>
  <c r="W981" i="2" s="1"/>
  <c r="U1408" i="2"/>
  <c r="V1408" i="2" s="1"/>
  <c r="W1408" i="2" s="1"/>
  <c r="U948" i="2"/>
  <c r="V948" i="2" s="1"/>
  <c r="W948" i="2" s="1"/>
  <c r="U655" i="2"/>
  <c r="V655" i="2" s="1"/>
  <c r="W655" i="2" s="1"/>
  <c r="U1297" i="2"/>
  <c r="V1297" i="2" s="1"/>
  <c r="W1297" i="2" s="1"/>
  <c r="U1101" i="2"/>
  <c r="V1101" i="2" s="1"/>
  <c r="W1101" i="2" s="1"/>
  <c r="U878" i="2"/>
  <c r="V878" i="2" s="1"/>
  <c r="W878" i="2" s="1"/>
  <c r="U1097" i="2"/>
  <c r="V1097" i="2" s="1"/>
  <c r="W1097" i="2" s="1"/>
  <c r="U1841" i="2"/>
  <c r="V1841" i="2" s="1"/>
  <c r="W1841" i="2" s="1"/>
  <c r="U1699" i="2"/>
  <c r="V1699" i="2" s="1"/>
  <c r="W1699" i="2" s="1"/>
  <c r="U1026" i="2"/>
  <c r="V1026" i="2" s="1"/>
  <c r="W1026" i="2" s="1"/>
  <c r="U1353" i="2"/>
  <c r="V1353" i="2" s="1"/>
  <c r="W1353" i="2" s="1"/>
  <c r="U951" i="2"/>
  <c r="V951" i="2" s="1"/>
  <c r="W951" i="2" s="1"/>
  <c r="U667" i="2"/>
  <c r="V667" i="2" s="1"/>
  <c r="W667" i="2" s="1"/>
  <c r="U859" i="2"/>
  <c r="V859" i="2" s="1"/>
  <c r="W859" i="2" s="1"/>
  <c r="U1953" i="2"/>
  <c r="V1953" i="2" s="1"/>
  <c r="W1953" i="2" s="1"/>
  <c r="U899" i="2"/>
  <c r="V899" i="2" s="1"/>
  <c r="W899" i="2" s="1"/>
  <c r="U803" i="2"/>
  <c r="V803" i="2" s="1"/>
  <c r="W803" i="2" s="1"/>
  <c r="U1457" i="2"/>
  <c r="V1457" i="2" s="1"/>
  <c r="W1457" i="2" s="1"/>
  <c r="U979" i="2"/>
  <c r="V979" i="2" s="1"/>
  <c r="W979" i="2" s="1"/>
  <c r="U1002" i="2"/>
  <c r="V1002" i="2" s="1"/>
  <c r="W1002" i="2" s="1"/>
  <c r="U963" i="2"/>
  <c r="V963" i="2" s="1"/>
  <c r="W963" i="2" s="1"/>
  <c r="U740" i="2"/>
  <c r="V740" i="2" s="1"/>
  <c r="W740" i="2" s="1"/>
  <c r="U1414" i="2"/>
  <c r="V1414" i="2" s="1"/>
  <c r="W1414" i="2" s="1"/>
  <c r="U860" i="2"/>
  <c r="V860" i="2" s="1"/>
  <c r="W860" i="2" s="1"/>
  <c r="U966" i="2"/>
  <c r="V966" i="2" s="1"/>
  <c r="W966" i="2" s="1"/>
  <c r="U767" i="2"/>
  <c r="V767" i="2" s="1"/>
  <c r="W767" i="2" s="1"/>
  <c r="U1221" i="2"/>
  <c r="V1221" i="2" s="1"/>
  <c r="W1221" i="2" s="1"/>
  <c r="U917" i="2"/>
  <c r="V917" i="2" s="1"/>
  <c r="W917" i="2" s="1"/>
  <c r="U418" i="2"/>
  <c r="V418" i="2" s="1"/>
  <c r="W418" i="2" s="1"/>
  <c r="U1439" i="2"/>
  <c r="V1439" i="2" s="1"/>
  <c r="W1439" i="2" s="1"/>
  <c r="U1307" i="2"/>
  <c r="V1307" i="2" s="1"/>
  <c r="W1307" i="2" s="1"/>
  <c r="U763" i="2"/>
  <c r="V763" i="2" s="1"/>
  <c r="W763" i="2" s="1"/>
  <c r="U1391" i="2"/>
  <c r="V1391" i="2" s="1"/>
  <c r="W1391" i="2" s="1"/>
  <c r="U249" i="2"/>
  <c r="V249" i="2" s="1"/>
  <c r="W249" i="2" s="1"/>
  <c r="U52" i="2"/>
  <c r="V52" i="2" s="1"/>
  <c r="W52" i="2" s="1"/>
  <c r="U673" i="2"/>
  <c r="V673" i="2" s="1"/>
  <c r="W673" i="2" s="1"/>
  <c r="U412" i="2"/>
  <c r="V412" i="2" s="1"/>
  <c r="W412" i="2" s="1"/>
  <c r="U1004" i="2"/>
  <c r="V1004" i="2" s="1"/>
  <c r="W1004" i="2" s="1"/>
  <c r="U1023" i="2"/>
  <c r="V1023" i="2" s="1"/>
  <c r="W1023" i="2" s="1"/>
  <c r="U2526" i="2"/>
  <c r="V2526" i="2" s="1"/>
  <c r="W2526" i="2" s="1"/>
  <c r="U2181" i="2"/>
  <c r="V2181" i="2" s="1"/>
  <c r="W2181" i="2" s="1"/>
  <c r="U1610" i="2"/>
  <c r="V1610" i="2" s="1"/>
  <c r="W1610" i="2" s="1"/>
  <c r="U1790" i="2"/>
  <c r="V1790" i="2" s="1"/>
  <c r="W1790" i="2" s="1"/>
  <c r="U2025" i="2"/>
  <c r="V2025" i="2" s="1"/>
  <c r="W2025" i="2" s="1"/>
  <c r="U1566" i="2"/>
  <c r="V1566" i="2" s="1"/>
  <c r="W1566" i="2" s="1"/>
  <c r="U945" i="2"/>
  <c r="V945" i="2" s="1"/>
  <c r="W945" i="2" s="1"/>
  <c r="U1452" i="2"/>
  <c r="V1452" i="2" s="1"/>
  <c r="W1452" i="2" s="1"/>
  <c r="U2012" i="2"/>
  <c r="V2012" i="2" s="1"/>
  <c r="W2012" i="2" s="1"/>
  <c r="U2843" i="2"/>
  <c r="V2843" i="2" s="1"/>
  <c r="W2843" i="2" s="1"/>
  <c r="U1775" i="2"/>
  <c r="V1775" i="2" s="1"/>
  <c r="W1775" i="2" s="1"/>
  <c r="U1251" i="2"/>
  <c r="V1251" i="2" s="1"/>
  <c r="W1251" i="2" s="1"/>
  <c r="U433" i="2"/>
  <c r="V433" i="2" s="1"/>
  <c r="W433" i="2" s="1"/>
  <c r="U704" i="2"/>
  <c r="V704" i="2" s="1"/>
  <c r="W704" i="2" s="1"/>
  <c r="U500" i="2"/>
  <c r="V500" i="2" s="1"/>
  <c r="W500" i="2" s="1"/>
  <c r="U1432" i="2"/>
  <c r="V1432" i="2" s="1"/>
  <c r="W1432" i="2" s="1"/>
  <c r="U1529" i="2"/>
  <c r="V1529" i="2" s="1"/>
  <c r="W1529" i="2" s="1"/>
  <c r="U1164" i="2"/>
  <c r="V1164" i="2" s="1"/>
  <c r="W1164" i="2" s="1"/>
  <c r="U3063" i="2"/>
  <c r="V3063" i="2" s="1"/>
  <c r="W3063" i="2" s="1"/>
  <c r="U525" i="2"/>
  <c r="V525" i="2" s="1"/>
  <c r="W525" i="2" s="1"/>
  <c r="U335" i="2"/>
  <c r="V335" i="2" s="1"/>
  <c r="W335" i="2" s="1"/>
  <c r="U925" i="2"/>
  <c r="V925" i="2" s="1"/>
  <c r="W925" i="2" s="1"/>
  <c r="U1138" i="2"/>
  <c r="V1138" i="2" s="1"/>
  <c r="W1138" i="2" s="1"/>
  <c r="U841" i="2"/>
  <c r="V841" i="2" s="1"/>
  <c r="W841" i="2" s="1"/>
  <c r="U648" i="2"/>
  <c r="V648" i="2" s="1"/>
  <c r="W648" i="2" s="1"/>
  <c r="U1607" i="2"/>
  <c r="V1607" i="2" s="1"/>
  <c r="W1607" i="2" s="1"/>
  <c r="U1167" i="2"/>
  <c r="V1167" i="2" s="1"/>
  <c r="W1167" i="2" s="1"/>
  <c r="U911" i="2"/>
  <c r="V911" i="2" s="1"/>
  <c r="W911" i="2" s="1"/>
  <c r="U921" i="2"/>
  <c r="V921" i="2" s="1"/>
  <c r="W921" i="2" s="1"/>
  <c r="U1135" i="2"/>
  <c r="V1135" i="2" s="1"/>
  <c r="W1135" i="2" s="1"/>
  <c r="U1020" i="2"/>
  <c r="V1020" i="2" s="1"/>
  <c r="W1020" i="2" s="1"/>
  <c r="U577" i="2"/>
  <c r="V577" i="2" s="1"/>
  <c r="W577" i="2" s="1"/>
  <c r="U233" i="2"/>
  <c r="V233" i="2" s="1"/>
  <c r="W233" i="2" s="1"/>
  <c r="U3487" i="2"/>
  <c r="V3487" i="2" s="1"/>
  <c r="W3487" i="2" s="1"/>
  <c r="U415" i="2"/>
  <c r="V415" i="2" s="1"/>
  <c r="W415" i="2" s="1"/>
  <c r="U1327" i="2"/>
  <c r="V1327" i="2" s="1"/>
  <c r="W1327" i="2" s="1"/>
  <c r="U909" i="2"/>
  <c r="V909" i="2" s="1"/>
  <c r="W909" i="2" s="1"/>
  <c r="U1003" i="2"/>
  <c r="V1003" i="2" s="1"/>
  <c r="W1003" i="2" s="1"/>
  <c r="U1386" i="2"/>
  <c r="V1386" i="2" s="1"/>
  <c r="W1386" i="2" s="1"/>
  <c r="U886" i="2"/>
  <c r="V886" i="2" s="1"/>
  <c r="W886" i="2" s="1"/>
  <c r="U654" i="2"/>
  <c r="V654" i="2" s="1"/>
  <c r="W654" i="2" s="1"/>
  <c r="U452" i="2"/>
  <c r="V452" i="2" s="1"/>
  <c r="W452" i="2" s="1"/>
  <c r="U1182" i="2"/>
  <c r="V1182" i="2" s="1"/>
  <c r="W1182" i="2" s="1"/>
  <c r="U1478" i="2"/>
  <c r="V1478" i="2" s="1"/>
  <c r="W1478" i="2" s="1"/>
  <c r="U1927" i="2"/>
  <c r="V1927" i="2" s="1"/>
  <c r="W1927" i="2" s="1"/>
  <c r="U1883" i="2"/>
  <c r="V1883" i="2" s="1"/>
  <c r="W1883" i="2" s="1"/>
  <c r="U177" i="2"/>
  <c r="V177" i="2" s="1"/>
  <c r="W177" i="2" s="1"/>
  <c r="U1641" i="2"/>
  <c r="V1641" i="2" s="1"/>
  <c r="W1641" i="2" s="1"/>
  <c r="U734" i="2"/>
  <c r="V734" i="2" s="1"/>
  <c r="W734" i="2" s="1"/>
  <c r="U522" i="2"/>
  <c r="V522" i="2" s="1"/>
  <c r="W522" i="2" s="1"/>
  <c r="U1821" i="2"/>
  <c r="V1821" i="2" s="1"/>
  <c r="W1821" i="2" s="1"/>
  <c r="U1226" i="2"/>
  <c r="V1226" i="2" s="1"/>
  <c r="W1226" i="2" s="1"/>
  <c r="U1126" i="2"/>
  <c r="V1126" i="2" s="1"/>
  <c r="W1126" i="2" s="1"/>
  <c r="U696" i="2"/>
  <c r="V696" i="2" s="1"/>
  <c r="W696" i="2" s="1"/>
  <c r="U1041" i="2"/>
  <c r="V1041" i="2" s="1"/>
  <c r="W1041" i="2" s="1"/>
  <c r="U1312" i="2"/>
  <c r="V1312" i="2" s="1"/>
  <c r="W1312" i="2" s="1"/>
  <c r="U1204" i="2"/>
  <c r="V1204" i="2" s="1"/>
  <c r="W1204" i="2" s="1"/>
  <c r="U1038" i="2"/>
  <c r="V1038" i="2" s="1"/>
  <c r="W1038" i="2" s="1"/>
  <c r="U459" i="2"/>
  <c r="V459" i="2" s="1"/>
  <c r="W459" i="2" s="1"/>
  <c r="U374" i="2"/>
  <c r="V374" i="2" s="1"/>
  <c r="W374" i="2" s="1"/>
  <c r="U571" i="2"/>
  <c r="V571" i="2" s="1"/>
  <c r="W571" i="2" s="1"/>
  <c r="U1369" i="2"/>
  <c r="V1369" i="2" s="1"/>
  <c r="W1369" i="2" s="1"/>
  <c r="U1945" i="2"/>
  <c r="V1945" i="2" s="1"/>
  <c r="W1945" i="2" s="1"/>
  <c r="U1249" i="2"/>
  <c r="V1249" i="2" s="1"/>
  <c r="W1249" i="2" s="1"/>
  <c r="U1219" i="2"/>
  <c r="V1219" i="2" s="1"/>
  <c r="W1219" i="2" s="1"/>
  <c r="U553" i="2"/>
  <c r="V553" i="2" s="1"/>
  <c r="W553" i="2" s="1"/>
  <c r="U699" i="2"/>
  <c r="V699" i="2" s="1"/>
  <c r="W699" i="2" s="1"/>
  <c r="U834" i="2"/>
  <c r="V834" i="2" s="1"/>
  <c r="W834" i="2" s="1"/>
  <c r="U1025" i="2"/>
  <c r="V1025" i="2" s="1"/>
  <c r="W1025" i="2" s="1"/>
  <c r="U806" i="2"/>
  <c r="V806" i="2" s="1"/>
  <c r="W806" i="2" s="1"/>
  <c r="U566" i="2"/>
  <c r="V566" i="2" s="1"/>
  <c r="W566" i="2" s="1"/>
  <c r="U1893" i="2"/>
  <c r="V1893" i="2" s="1"/>
  <c r="W1893" i="2" s="1"/>
  <c r="U1106" i="2"/>
  <c r="V1106" i="2" s="1"/>
  <c r="W1106" i="2" s="1"/>
  <c r="U1542" i="2"/>
  <c r="V1542" i="2" s="1"/>
  <c r="W1542" i="2" s="1"/>
  <c r="U2352" i="2"/>
  <c r="V2352" i="2" s="1"/>
  <c r="W2352" i="2" s="1"/>
  <c r="U1744" i="2"/>
  <c r="V1744" i="2" s="1"/>
  <c r="W1744" i="2" s="1"/>
  <c r="U494" i="2"/>
  <c r="V494" i="2" s="1"/>
  <c r="W494" i="2" s="1"/>
  <c r="U1265" i="2"/>
  <c r="V1265" i="2" s="1"/>
  <c r="W1265" i="2" s="1"/>
  <c r="U527" i="2"/>
  <c r="V527" i="2" s="1"/>
  <c r="W527" i="2" s="1"/>
  <c r="U1477" i="2"/>
  <c r="V1477" i="2" s="1"/>
  <c r="W1477" i="2" s="1"/>
  <c r="U1935" i="2"/>
  <c r="V1935" i="2" s="1"/>
  <c r="W1935" i="2" s="1"/>
  <c r="U1238" i="2"/>
  <c r="V1238" i="2" s="1"/>
  <c r="W1238" i="2" s="1"/>
  <c r="U954" i="2"/>
  <c r="V954" i="2" s="1"/>
  <c r="W954" i="2" s="1"/>
  <c r="U1037" i="2"/>
  <c r="V1037" i="2" s="1"/>
  <c r="W1037" i="2" s="1"/>
  <c r="U390" i="2"/>
  <c r="V390" i="2" s="1"/>
  <c r="W390" i="2" s="1"/>
  <c r="U88" i="2"/>
  <c r="V88" i="2" s="1"/>
  <c r="W88" i="2" s="1"/>
  <c r="U990" i="2"/>
  <c r="V990" i="2" s="1"/>
  <c r="W990" i="2" s="1"/>
  <c r="U962" i="2"/>
  <c r="V962" i="2" s="1"/>
  <c r="W962" i="2" s="1"/>
  <c r="U519" i="2"/>
  <c r="V519" i="2" s="1"/>
  <c r="W519" i="2" s="1"/>
  <c r="U480" i="2"/>
  <c r="V480" i="2" s="1"/>
  <c r="W480" i="2" s="1"/>
  <c r="U1423" i="2"/>
  <c r="V1423" i="2" s="1"/>
  <c r="W1423" i="2" s="1"/>
  <c r="U1161" i="2"/>
  <c r="V1161" i="2" s="1"/>
  <c r="W1161" i="2" s="1"/>
  <c r="U1198" i="2"/>
  <c r="V1198" i="2" s="1"/>
  <c r="W1198" i="2" s="1"/>
  <c r="U140" i="2"/>
  <c r="V140" i="2" s="1"/>
  <c r="W140" i="2" s="1"/>
  <c r="U613" i="2"/>
  <c r="V613" i="2" s="1"/>
  <c r="W613" i="2" s="1"/>
  <c r="U208" i="2"/>
  <c r="V208" i="2" s="1"/>
  <c r="W208" i="2" s="1"/>
  <c r="U753" i="2"/>
  <c r="V753" i="2" s="1"/>
  <c r="W753" i="2" s="1"/>
  <c r="U844" i="2"/>
  <c r="V844" i="2" s="1"/>
  <c r="W844" i="2" s="1"/>
  <c r="U652" i="2"/>
  <c r="V652" i="2" s="1"/>
  <c r="W652" i="2" s="1"/>
  <c r="U651" i="2"/>
  <c r="V651" i="2" s="1"/>
  <c r="W651" i="2" s="1"/>
  <c r="U751" i="2"/>
  <c r="V751" i="2" s="1"/>
  <c r="W751" i="2" s="1"/>
  <c r="U2461" i="2"/>
  <c r="V2461" i="2" s="1"/>
  <c r="W2461" i="2" s="1"/>
  <c r="U2268" i="2"/>
  <c r="V2268" i="2" s="1"/>
  <c r="W2268" i="2" s="1"/>
  <c r="U1208" i="2"/>
  <c r="V1208" i="2" s="1"/>
  <c r="W1208" i="2" s="1"/>
  <c r="U1951" i="2"/>
  <c r="V1951" i="2" s="1"/>
  <c r="W1951" i="2" s="1"/>
  <c r="U1192" i="2"/>
  <c r="V1192" i="2" s="1"/>
  <c r="W1192" i="2" s="1"/>
  <c r="U2253" i="2"/>
  <c r="V2253" i="2" s="1"/>
  <c r="W2253" i="2" s="1"/>
  <c r="U1499" i="2"/>
  <c r="V1499" i="2" s="1"/>
  <c r="W1499" i="2" s="1"/>
  <c r="U1555" i="2"/>
  <c r="V1555" i="2" s="1"/>
  <c r="W1555" i="2" s="1"/>
  <c r="U685" i="2"/>
  <c r="V685" i="2" s="1"/>
  <c r="W685" i="2" s="1"/>
  <c r="U1323" i="2"/>
  <c r="V1323" i="2" s="1"/>
  <c r="W1323" i="2" s="1"/>
  <c r="U1018" i="2"/>
  <c r="V1018" i="2" s="1"/>
  <c r="W1018" i="2" s="1"/>
  <c r="U1048" i="2"/>
  <c r="V1048" i="2" s="1"/>
  <c r="W1048" i="2" s="1"/>
  <c r="U593" i="2"/>
  <c r="V593" i="2" s="1"/>
  <c r="W593" i="2" s="1"/>
  <c r="U786" i="2"/>
  <c r="V786" i="2" s="1"/>
  <c r="W786" i="2" s="1"/>
  <c r="U1760" i="2"/>
  <c r="V1760" i="2" s="1"/>
  <c r="W1760" i="2" s="1"/>
  <c r="U971" i="2"/>
  <c r="V971" i="2" s="1"/>
  <c r="W971" i="2" s="1"/>
  <c r="U478" i="2"/>
  <c r="V478" i="2" s="1"/>
  <c r="W478" i="2" s="1"/>
  <c r="U891" i="2"/>
  <c r="V891" i="2" s="1"/>
  <c r="W891" i="2" s="1"/>
  <c r="U855" i="2"/>
  <c r="V855" i="2" s="1"/>
  <c r="W855" i="2" s="1"/>
  <c r="U1633" i="2"/>
  <c r="V1633" i="2" s="1"/>
  <c r="W1633" i="2" s="1"/>
  <c r="U898" i="2"/>
  <c r="V898" i="2" s="1"/>
  <c r="W898" i="2" s="1"/>
  <c r="U967" i="2"/>
  <c r="V967" i="2" s="1"/>
  <c r="W967" i="2" s="1"/>
  <c r="U277" i="2"/>
  <c r="V277" i="2" s="1"/>
  <c r="W277" i="2" s="1"/>
  <c r="U488" i="2"/>
  <c r="V488" i="2" s="1"/>
  <c r="W488" i="2" s="1"/>
  <c r="U443" i="2"/>
  <c r="V443" i="2" s="1"/>
  <c r="W443" i="2" s="1"/>
  <c r="U196" i="2"/>
  <c r="V196" i="2" s="1"/>
  <c r="W196" i="2" s="1"/>
  <c r="U934" i="2"/>
  <c r="V934" i="2" s="1"/>
  <c r="W934" i="2" s="1"/>
  <c r="U1230" i="2"/>
  <c r="V1230" i="2" s="1"/>
  <c r="W1230" i="2" s="1"/>
  <c r="U1317" i="2"/>
  <c r="V1317" i="2" s="1"/>
  <c r="W1317" i="2" s="1"/>
  <c r="U1377" i="2"/>
  <c r="V1377" i="2" s="1"/>
  <c r="W1377" i="2" s="1"/>
  <c r="U1782" i="2"/>
  <c r="V1782" i="2" s="1"/>
  <c r="W1782" i="2" s="1"/>
  <c r="U856" i="2"/>
  <c r="V856" i="2" s="1"/>
  <c r="W856" i="2" s="1"/>
  <c r="U825" i="2"/>
  <c r="V825" i="2" s="1"/>
  <c r="W825" i="2" s="1"/>
  <c r="U749" i="2"/>
  <c r="V749" i="2" s="1"/>
  <c r="W749" i="2" s="1"/>
  <c r="U1411" i="2"/>
  <c r="V1411" i="2" s="1"/>
  <c r="W1411" i="2" s="1"/>
  <c r="U1195" i="2"/>
  <c r="V1195" i="2" s="1"/>
  <c r="W1195" i="2" s="1"/>
  <c r="U811" i="2"/>
  <c r="V811" i="2" s="1"/>
  <c r="W811" i="2" s="1"/>
  <c r="U1462" i="2"/>
  <c r="V1462" i="2" s="1"/>
  <c r="W1462" i="2" s="1"/>
  <c r="U1200" i="2"/>
  <c r="V1200" i="2" s="1"/>
  <c r="W1200" i="2" s="1"/>
  <c r="U502" i="2"/>
  <c r="V502" i="2" s="1"/>
  <c r="W502" i="2" s="1"/>
  <c r="U1355" i="2"/>
  <c r="V1355" i="2" s="1"/>
  <c r="W1355" i="2" s="1"/>
  <c r="U625" i="2"/>
  <c r="V625" i="2" s="1"/>
  <c r="W625" i="2" s="1"/>
  <c r="U636" i="2"/>
  <c r="V636" i="2" s="1"/>
  <c r="W636" i="2" s="1"/>
  <c r="U1258" i="2"/>
  <c r="V1258" i="2" s="1"/>
  <c r="W1258" i="2" s="1"/>
  <c r="U1017" i="2"/>
  <c r="V1017" i="2" s="1"/>
  <c r="W1017" i="2" s="1"/>
  <c r="U3433" i="2"/>
  <c r="V3433" i="2" s="1"/>
  <c r="W3433" i="2" s="1"/>
  <c r="U1980" i="2"/>
  <c r="V1980" i="2" s="1"/>
  <c r="W1980" i="2" s="1"/>
  <c r="U1694" i="2"/>
  <c r="V1694" i="2" s="1"/>
  <c r="W1694" i="2" s="1"/>
  <c r="U1146" i="2"/>
  <c r="V1146" i="2" s="1"/>
  <c r="W1146" i="2" s="1"/>
  <c r="U2206" i="2"/>
  <c r="V2206" i="2" s="1"/>
  <c r="W2206" i="2" s="1"/>
  <c r="U882" i="2"/>
  <c r="V882" i="2" s="1"/>
  <c r="W882" i="2" s="1"/>
  <c r="U428" i="2"/>
  <c r="V428" i="2" s="1"/>
  <c r="W428" i="2" s="1"/>
  <c r="U2117" i="2"/>
  <c r="V2117" i="2" s="1"/>
  <c r="W2117" i="2" s="1"/>
  <c r="U1363" i="2"/>
  <c r="V1363" i="2" s="1"/>
  <c r="W1363" i="2" s="1"/>
  <c r="U691" i="2"/>
  <c r="V691" i="2" s="1"/>
  <c r="W691" i="2" s="1"/>
  <c r="U1032" i="2"/>
  <c r="V1032" i="2" s="1"/>
  <c r="W1032" i="2" s="1"/>
  <c r="U1320" i="2"/>
  <c r="V1320" i="2" s="1"/>
  <c r="W1320" i="2" s="1"/>
  <c r="U942" i="2"/>
  <c r="V942" i="2" s="1"/>
  <c r="W942" i="2" s="1"/>
  <c r="U576" i="2"/>
  <c r="V576" i="2" s="1"/>
  <c r="W576" i="2" s="1"/>
  <c r="U1640" i="2"/>
  <c r="V1640" i="2" s="1"/>
  <c r="W1640" i="2" s="1"/>
  <c r="U1454" i="2"/>
  <c r="V1454" i="2" s="1"/>
  <c r="W1454" i="2" s="1"/>
  <c r="U826" i="2"/>
  <c r="V826" i="2" s="1"/>
  <c r="W826" i="2" s="1"/>
  <c r="U722" i="2"/>
  <c r="V722" i="2" s="1"/>
  <c r="W722" i="2" s="1"/>
  <c r="U1698" i="2"/>
  <c r="V1698" i="2" s="1"/>
  <c r="W1698" i="2" s="1"/>
  <c r="U1491" i="2"/>
  <c r="V1491" i="2" s="1"/>
  <c r="W1491" i="2" s="1"/>
  <c r="U596" i="2"/>
  <c r="V596" i="2" s="1"/>
  <c r="W596" i="2" s="1"/>
  <c r="U1022" i="2"/>
  <c r="V1022" i="2" s="1"/>
  <c r="W1022" i="2" s="1"/>
  <c r="U1119" i="2"/>
  <c r="V1119" i="2" s="1"/>
  <c r="W1119" i="2" s="1"/>
  <c r="U1805" i="2"/>
  <c r="V1805" i="2" s="1"/>
  <c r="W1805" i="2" s="1"/>
  <c r="U1431" i="2"/>
  <c r="V1431" i="2" s="1"/>
  <c r="W1431" i="2" s="1"/>
  <c r="U1247" i="2"/>
  <c r="V1247" i="2" s="1"/>
  <c r="W1247" i="2" s="1"/>
  <c r="U698" i="2"/>
  <c r="V698" i="2" s="1"/>
  <c r="W698" i="2" s="1"/>
  <c r="U371" i="2"/>
  <c r="V371" i="2" s="1"/>
  <c r="W371" i="2" s="1"/>
  <c r="U1274" i="2"/>
  <c r="V1274" i="2" s="1"/>
  <c r="W1274" i="2" s="1"/>
  <c r="U463" i="2"/>
  <c r="V463" i="2" s="1"/>
  <c r="W463" i="2" s="1"/>
  <c r="U2912" i="2"/>
  <c r="V2912" i="2" s="1"/>
  <c r="W2912" i="2" s="1"/>
  <c r="U1487" i="2"/>
  <c r="V1487" i="2" s="1"/>
  <c r="W1487" i="2" s="1"/>
  <c r="U2544" i="2"/>
  <c r="V2544" i="2" s="1"/>
  <c r="W2544" i="2" s="1"/>
  <c r="U1398" i="2"/>
  <c r="V1398" i="2" s="1"/>
  <c r="W1398" i="2" s="1"/>
  <c r="U483" i="2"/>
  <c r="V483" i="2" s="1"/>
  <c r="W483" i="2" s="1"/>
  <c r="U3056" i="2"/>
  <c r="V3056" i="2" s="1"/>
  <c r="W3056" i="2" s="1"/>
  <c r="U791" i="2"/>
  <c r="V791" i="2" s="1"/>
  <c r="W791" i="2" s="1"/>
  <c r="U924" i="2"/>
  <c r="V924" i="2" s="1"/>
  <c r="W924" i="2" s="1"/>
  <c r="U1088" i="2"/>
  <c r="V1088" i="2" s="1"/>
  <c r="W1088" i="2" s="1"/>
  <c r="U1239" i="2"/>
  <c r="V1239" i="2" s="1"/>
  <c r="W1239" i="2" s="1"/>
  <c r="U928" i="2"/>
  <c r="V928" i="2" s="1"/>
  <c r="W928" i="2" s="1"/>
  <c r="U549" i="2"/>
  <c r="V549" i="2" s="1"/>
  <c r="W549" i="2" s="1"/>
  <c r="U2948" i="2"/>
  <c r="V2948" i="2" s="1"/>
  <c r="W2948" i="2" s="1"/>
  <c r="U666" i="2"/>
  <c r="V666" i="2" s="1"/>
  <c r="W666" i="2" s="1"/>
  <c r="U1217" i="2"/>
  <c r="V1217" i="2" s="1"/>
  <c r="W1217" i="2" s="1"/>
  <c r="U1380" i="2"/>
  <c r="V1380" i="2" s="1"/>
  <c r="W1380" i="2" s="1"/>
  <c r="U870" i="2"/>
  <c r="V870" i="2" s="1"/>
  <c r="W870" i="2" s="1"/>
  <c r="U701" i="2"/>
  <c r="V701" i="2" s="1"/>
  <c r="W701" i="2" s="1"/>
  <c r="U1029" i="2"/>
  <c r="V1029" i="2" s="1"/>
  <c r="W1029" i="2" s="1"/>
  <c r="U854" i="2"/>
  <c r="V854" i="2" s="1"/>
  <c r="W854" i="2" s="1"/>
  <c r="U419" i="2"/>
  <c r="V419" i="2" s="1"/>
  <c r="W419" i="2" s="1"/>
  <c r="U1031" i="2"/>
  <c r="V1031" i="2" s="1"/>
  <c r="W1031" i="2" s="1"/>
  <c r="U535" i="2"/>
  <c r="V535" i="2" s="1"/>
  <c r="W535" i="2" s="1"/>
  <c r="U792" i="2"/>
  <c r="V792" i="2" s="1"/>
  <c r="W792" i="2" s="1"/>
  <c r="U391" i="2"/>
  <c r="V391" i="2" s="1"/>
  <c r="W391" i="2" s="1"/>
  <c r="U492" i="2"/>
  <c r="V492" i="2" s="1"/>
  <c r="W492" i="2" s="1"/>
  <c r="U712" i="2"/>
  <c r="V712" i="2" s="1"/>
  <c r="W712" i="2" s="1"/>
  <c r="U780" i="2"/>
  <c r="V780" i="2" s="1"/>
  <c r="W780" i="2" s="1"/>
  <c r="U785" i="2"/>
  <c r="V785" i="2" s="1"/>
  <c r="W785" i="2" s="1"/>
  <c r="U1008" i="2"/>
  <c r="V1008" i="2" s="1"/>
  <c r="W1008" i="2" s="1"/>
  <c r="U1654" i="2"/>
  <c r="V1654" i="2" s="1"/>
  <c r="W1654" i="2" s="1"/>
  <c r="U1560" i="2"/>
  <c r="V1560" i="2" s="1"/>
  <c r="W1560" i="2" s="1"/>
  <c r="U1671" i="2"/>
  <c r="V1671" i="2" s="1"/>
  <c r="W1671" i="2" s="1"/>
  <c r="U1393" i="2"/>
  <c r="V1393" i="2" s="1"/>
  <c r="W1393" i="2" s="1"/>
  <c r="U846" i="2"/>
  <c r="V846" i="2" s="1"/>
  <c r="W846" i="2" s="1"/>
  <c r="U906" i="2"/>
  <c r="V906" i="2" s="1"/>
  <c r="W906" i="2" s="1"/>
  <c r="U1112" i="2"/>
  <c r="V1112" i="2" s="1"/>
  <c r="W1112" i="2" s="1"/>
  <c r="U3046" i="2"/>
  <c r="V3046" i="2" s="1"/>
  <c r="W3046" i="2" s="1"/>
  <c r="U843" i="2"/>
  <c r="V843" i="2" s="1"/>
  <c r="W843" i="2" s="1"/>
  <c r="U687" i="2"/>
  <c r="V687" i="2" s="1"/>
  <c r="W687" i="2" s="1"/>
  <c r="U788" i="2"/>
  <c r="V788" i="2" s="1"/>
  <c r="W788" i="2" s="1"/>
  <c r="U931" i="2"/>
  <c r="V931" i="2" s="1"/>
  <c r="W931" i="2" s="1"/>
  <c r="U75" i="2"/>
  <c r="V75" i="2" s="1"/>
  <c r="W75" i="2" s="1"/>
  <c r="U894" i="2"/>
  <c r="V894" i="2" s="1"/>
  <c r="W894" i="2" s="1"/>
  <c r="U935" i="2"/>
  <c r="V935" i="2" s="1"/>
  <c r="W935" i="2" s="1"/>
  <c r="U959" i="2"/>
  <c r="V959" i="2" s="1"/>
  <c r="W959" i="2" s="1"/>
  <c r="U609" i="2"/>
  <c r="V609" i="2" s="1"/>
  <c r="W609" i="2" s="1"/>
  <c r="U479" i="2"/>
  <c r="V479" i="2" s="1"/>
  <c r="W479" i="2" s="1"/>
  <c r="U910" i="2"/>
  <c r="V910" i="2" s="1"/>
  <c r="W910" i="2" s="1"/>
  <c r="U720" i="2"/>
  <c r="V720" i="2" s="1"/>
  <c r="W720" i="2" s="1"/>
  <c r="U940" i="2"/>
  <c r="V940" i="2" s="1"/>
  <c r="W940" i="2" s="1"/>
  <c r="U1350" i="2"/>
  <c r="V1350" i="2" s="1"/>
  <c r="W1350" i="2" s="1"/>
  <c r="U2032" i="2"/>
  <c r="V2032" i="2" s="1"/>
  <c r="W2032" i="2" s="1"/>
  <c r="U952" i="2"/>
  <c r="V952" i="2" s="1"/>
  <c r="W952" i="2" s="1"/>
  <c r="U1420" i="2"/>
  <c r="V1420" i="2" s="1"/>
  <c r="W1420" i="2" s="1"/>
  <c r="U530" i="2"/>
  <c r="V530" i="2" s="1"/>
  <c r="W530" i="2" s="1"/>
  <c r="U2198" i="2"/>
  <c r="V2198" i="2" s="1"/>
  <c r="W2198" i="2" s="1"/>
  <c r="U1206" i="2"/>
  <c r="V1206" i="2" s="1"/>
  <c r="W1206" i="2" s="1"/>
  <c r="U1464" i="2"/>
  <c r="V1464" i="2" s="1"/>
  <c r="W1464" i="2" s="1"/>
  <c r="U585" i="2"/>
  <c r="V585" i="2" s="1"/>
  <c r="W585" i="2" s="1"/>
  <c r="U1042" i="2"/>
  <c r="V1042" i="2" s="1"/>
  <c r="W1042" i="2" s="1"/>
  <c r="U505" i="2"/>
  <c r="V505" i="2" s="1"/>
  <c r="W505" i="2" s="1"/>
  <c r="U775" i="2"/>
  <c r="V775" i="2" s="1"/>
  <c r="W775" i="2" s="1"/>
  <c r="U1272" i="2"/>
  <c r="V1272" i="2" s="1"/>
  <c r="W1272" i="2" s="1"/>
  <c r="U1539" i="2"/>
  <c r="V1539" i="2" s="1"/>
  <c r="W1539" i="2" s="1"/>
  <c r="U914" i="2"/>
  <c r="V914" i="2" s="1"/>
  <c r="W914" i="2" s="1"/>
  <c r="U317" i="2"/>
  <c r="V317" i="2" s="1"/>
  <c r="W317" i="2" s="1"/>
  <c r="U379" i="2"/>
  <c r="V379" i="2" s="1"/>
  <c r="W379" i="2" s="1"/>
  <c r="U895" i="2"/>
  <c r="V895" i="2" s="1"/>
  <c r="W895" i="2" s="1"/>
  <c r="U908" i="2"/>
  <c r="V908" i="2" s="1"/>
  <c r="W908" i="2" s="1"/>
  <c r="U949" i="2"/>
  <c r="V949" i="2" s="1"/>
  <c r="W949" i="2" s="1"/>
  <c r="U1255" i="2"/>
  <c r="V1255" i="2" s="1"/>
  <c r="W1255" i="2" s="1"/>
  <c r="U1817" i="2"/>
  <c r="V1817" i="2" s="1"/>
  <c r="W1817" i="2" s="1"/>
  <c r="U1430" i="2"/>
  <c r="V1430" i="2" s="1"/>
  <c r="W1430" i="2" s="1"/>
  <c r="U1912" i="2"/>
  <c r="V1912" i="2" s="1"/>
  <c r="W1912" i="2" s="1"/>
  <c r="U1514" i="2"/>
  <c r="V1514" i="2" s="1"/>
  <c r="W1514" i="2" s="1"/>
  <c r="U1141" i="2"/>
  <c r="V1141" i="2" s="1"/>
  <c r="W1141" i="2" s="1"/>
  <c r="U1066" i="2"/>
  <c r="V1066" i="2" s="1"/>
  <c r="W1066" i="2" s="1"/>
  <c r="U1094" i="2"/>
  <c r="V1094" i="2" s="1"/>
  <c r="W1094" i="2" s="1"/>
  <c r="U194" i="2"/>
  <c r="V194" i="2" s="1"/>
  <c r="W194" i="2" s="1"/>
  <c r="U1843" i="2"/>
  <c r="V1843" i="2" s="1"/>
  <c r="W1843" i="2" s="1"/>
  <c r="U1517" i="2"/>
  <c r="V1517" i="2" s="1"/>
  <c r="W1517" i="2" s="1"/>
  <c r="U713" i="2"/>
  <c r="V713" i="2" s="1"/>
  <c r="W713" i="2" s="1"/>
  <c r="U683" i="2"/>
  <c r="V683" i="2" s="1"/>
  <c r="W683" i="2" s="1"/>
  <c r="U1252" i="2"/>
  <c r="V1252" i="2" s="1"/>
  <c r="W1252" i="2" s="1"/>
  <c r="U2408" i="2"/>
  <c r="V2408" i="2" s="1"/>
  <c r="W2408" i="2" s="1"/>
  <c r="U1222" i="2"/>
  <c r="V1222" i="2" s="1"/>
  <c r="W1222" i="2" s="1"/>
  <c r="U1591" i="2"/>
  <c r="V1591" i="2" s="1"/>
  <c r="W1591" i="2" s="1"/>
  <c r="U944" i="2"/>
  <c r="V944" i="2" s="1"/>
  <c r="W944" i="2" s="1"/>
  <c r="U932" i="2"/>
  <c r="V932" i="2" s="1"/>
  <c r="W932" i="2" s="1"/>
  <c r="U1449" i="2"/>
  <c r="V1449" i="2" s="1"/>
  <c r="W1449" i="2" s="1"/>
  <c r="U941" i="2"/>
  <c r="V941" i="2" s="1"/>
  <c r="W941" i="2" s="1"/>
  <c r="U503" i="2"/>
  <c r="V503" i="2" s="1"/>
  <c r="W503" i="2" s="1"/>
  <c r="U1629" i="2"/>
  <c r="V1629" i="2" s="1"/>
  <c r="W1629" i="2" s="1"/>
  <c r="U1884" i="2"/>
  <c r="V1884" i="2" s="1"/>
  <c r="W1884" i="2" s="1"/>
  <c r="U821" i="2"/>
  <c r="V821" i="2" s="1"/>
  <c r="W821" i="2" s="1"/>
  <c r="U358" i="2"/>
  <c r="V358" i="2" s="1"/>
  <c r="W358" i="2" s="1"/>
  <c r="U1040" i="2"/>
  <c r="V1040" i="2" s="1"/>
  <c r="W1040" i="2" s="1"/>
  <c r="U146" i="2"/>
  <c r="V146" i="2" s="1"/>
  <c r="W146" i="2" s="1"/>
  <c r="U1977" i="2"/>
  <c r="V1977" i="2" s="1"/>
  <c r="W1977" i="2" s="1"/>
  <c r="U901" i="2"/>
  <c r="V901" i="2" s="1"/>
  <c r="W901" i="2" s="1"/>
  <c r="U1513" i="2"/>
  <c r="V1513" i="2" s="1"/>
  <c r="W1513" i="2" s="1"/>
  <c r="U768" i="2"/>
  <c r="V768" i="2" s="1"/>
  <c r="W768" i="2" s="1"/>
  <c r="U631" i="2"/>
  <c r="V631" i="2" s="1"/>
  <c r="W631" i="2" s="1"/>
  <c r="U1082" i="2"/>
  <c r="V1082" i="2" s="1"/>
  <c r="W1082" i="2" s="1"/>
  <c r="U1028" i="2"/>
  <c r="V1028" i="2" s="1"/>
  <c r="W1028" i="2" s="1"/>
  <c r="U1281" i="2"/>
  <c r="V1281" i="2" s="1"/>
  <c r="W1281" i="2" s="1"/>
  <c r="U782" i="2"/>
  <c r="V782" i="2" s="1"/>
  <c r="W782" i="2" s="1"/>
  <c r="U646" i="2"/>
  <c r="V646" i="2" s="1"/>
  <c r="W646" i="2" s="1"/>
  <c r="U1261" i="2"/>
  <c r="V1261" i="2" s="1"/>
  <c r="W1261" i="2" s="1"/>
  <c r="U192" i="2"/>
  <c r="V192" i="2" s="1"/>
  <c r="W192" i="2" s="1"/>
  <c r="U1245" i="2"/>
  <c r="V1245" i="2" s="1"/>
  <c r="W1245" i="2" s="1"/>
  <c r="U1087" i="2"/>
  <c r="V1087" i="2" s="1"/>
  <c r="W1087" i="2" s="1"/>
  <c r="U1473" i="2"/>
  <c r="V1473" i="2" s="1"/>
  <c r="W1473" i="2" s="1"/>
  <c r="U611" i="2"/>
  <c r="V611" i="2" s="1"/>
  <c r="W611" i="2" s="1"/>
  <c r="U288" i="2"/>
  <c r="V288" i="2" s="1"/>
  <c r="W288" i="2" s="1"/>
  <c r="U992" i="2"/>
  <c r="V992" i="2" s="1"/>
  <c r="W992" i="2" s="1"/>
  <c r="U912" i="2"/>
  <c r="V912" i="2" s="1"/>
  <c r="W912" i="2" s="1"/>
  <c r="U12" i="2"/>
  <c r="V12" i="2" s="1"/>
  <c r="W12" i="2" s="1"/>
  <c r="U3463" i="2"/>
  <c r="V3463" i="2" s="1"/>
  <c r="W3463" i="2" s="1"/>
  <c r="U616" i="2"/>
  <c r="V616" i="2" s="1"/>
  <c r="W616" i="2" s="1"/>
  <c r="U784" i="2"/>
  <c r="V784" i="2" s="1"/>
  <c r="W784" i="2" s="1"/>
  <c r="U845" i="2"/>
  <c r="V845" i="2" s="1"/>
  <c r="W845" i="2" s="1"/>
  <c r="U355" i="2"/>
  <c r="V355" i="2" s="1"/>
  <c r="W355" i="2" s="1"/>
  <c r="U653" i="2"/>
  <c r="V653" i="2" s="1"/>
  <c r="W653" i="2" s="1"/>
  <c r="U831" i="2"/>
  <c r="V831" i="2" s="1"/>
  <c r="W831" i="2" s="1"/>
  <c r="U958" i="2"/>
  <c r="V958" i="2" s="1"/>
  <c r="W958" i="2" s="1"/>
  <c r="U1406" i="2"/>
  <c r="V1406" i="2" s="1"/>
  <c r="W1406" i="2" s="1"/>
  <c r="U804" i="2"/>
  <c r="V804" i="2" s="1"/>
  <c r="W804" i="2" s="1"/>
  <c r="U1614" i="2"/>
  <c r="V1614" i="2" s="1"/>
  <c r="W1614" i="2" s="1"/>
  <c r="U555" i="2"/>
  <c r="V555" i="2" s="1"/>
  <c r="W555" i="2" s="1"/>
  <c r="U781" i="2"/>
  <c r="V781" i="2" s="1"/>
  <c r="W781" i="2" s="1"/>
  <c r="U769" i="2"/>
  <c r="V769" i="2" s="1"/>
  <c r="W769" i="2" s="1"/>
  <c r="U1027" i="2"/>
  <c r="V1027" i="2" s="1"/>
  <c r="W1027" i="2" s="1"/>
  <c r="U512" i="2"/>
  <c r="V512" i="2" s="1"/>
  <c r="W512" i="2" s="1"/>
  <c r="U1117" i="2"/>
  <c r="V1117" i="2" s="1"/>
  <c r="W1117" i="2" s="1"/>
  <c r="U220" i="2"/>
  <c r="V220" i="2" s="1"/>
  <c r="W220" i="2" s="1"/>
  <c r="U28" i="2"/>
  <c r="V28" i="2" s="1"/>
  <c r="W28" i="2" s="1"/>
  <c r="U298" i="2"/>
  <c r="V298" i="2" s="1"/>
  <c r="W298" i="2" s="1"/>
  <c r="U1201" i="2"/>
  <c r="V1201" i="2" s="1"/>
  <c r="W1201" i="2" s="1"/>
  <c r="U842" i="2"/>
  <c r="V842" i="2" s="1"/>
  <c r="W842" i="2" s="1"/>
  <c r="U1356" i="2"/>
  <c r="V1356" i="2" s="1"/>
  <c r="W1356" i="2" s="1"/>
  <c r="U1140" i="2"/>
  <c r="V1140" i="2" s="1"/>
  <c r="W1140" i="2" s="1"/>
  <c r="U79" i="2"/>
  <c r="V79" i="2" s="1"/>
  <c r="W79" i="2" s="1"/>
  <c r="U737" i="2"/>
  <c r="V737" i="2" s="1"/>
  <c r="W737" i="2" s="1"/>
  <c r="U1074" i="2"/>
  <c r="V1074" i="2" s="1"/>
  <c r="W1074" i="2" s="1"/>
  <c r="U323" i="2"/>
  <c r="V323" i="2" s="1"/>
  <c r="W323" i="2" s="1"/>
  <c r="U996" i="2"/>
  <c r="V996" i="2" s="1"/>
  <c r="W996" i="2" s="1"/>
  <c r="U892" i="2"/>
  <c r="V892" i="2" s="1"/>
  <c r="W892" i="2" s="1"/>
  <c r="U970" i="2"/>
  <c r="V970" i="2" s="1"/>
  <c r="W970" i="2" s="1"/>
  <c r="U777" i="2"/>
  <c r="V777" i="2" s="1"/>
  <c r="W777" i="2" s="1"/>
  <c r="U183" i="2"/>
  <c r="V183" i="2" s="1"/>
  <c r="W183" i="2" s="1"/>
  <c r="U453" i="2"/>
  <c r="V453" i="2" s="1"/>
  <c r="W453" i="2" s="1"/>
  <c r="U2788" i="2"/>
  <c r="V2788" i="2" s="1"/>
  <c r="W2788" i="2" s="1"/>
  <c r="U674" i="2"/>
  <c r="V674" i="2" s="1"/>
  <c r="W674" i="2" s="1"/>
  <c r="U756" i="2"/>
  <c r="V756" i="2" s="1"/>
  <c r="W756" i="2" s="1"/>
  <c r="U581" i="2"/>
  <c r="V581" i="2" s="1"/>
  <c r="W581" i="2" s="1"/>
  <c r="U642" i="2"/>
  <c r="V642" i="2" s="1"/>
  <c r="W642" i="2" s="1"/>
  <c r="U309" i="2"/>
  <c r="V309" i="2" s="1"/>
  <c r="W309" i="2" s="1"/>
  <c r="U212" i="2"/>
  <c r="V212" i="2" s="1"/>
  <c r="W212" i="2" s="1"/>
  <c r="U3082" i="2"/>
  <c r="V3082" i="2" s="1"/>
  <c r="W3082" i="2" s="1"/>
  <c r="U676" i="2"/>
  <c r="V676" i="2" s="1"/>
  <c r="W676" i="2" s="1"/>
  <c r="U2800" i="2"/>
  <c r="V2800" i="2" s="1"/>
  <c r="W2800" i="2" s="1"/>
  <c r="U1043" i="2"/>
  <c r="V1043" i="2" s="1"/>
  <c r="W1043" i="2" s="1"/>
  <c r="U595" i="2"/>
  <c r="V595" i="2" s="1"/>
  <c r="W595" i="2" s="1"/>
  <c r="U2460" i="2"/>
  <c r="V2460" i="2" s="1"/>
  <c r="W2460" i="2" s="1"/>
  <c r="U633" i="2"/>
  <c r="V633" i="2" s="1"/>
  <c r="W633" i="2" s="1"/>
  <c r="U2871" i="2"/>
  <c r="V2871" i="2" s="1"/>
  <c r="W2871" i="2" s="1"/>
  <c r="U554" i="2"/>
  <c r="V554" i="2" s="1"/>
  <c r="W554" i="2" s="1"/>
  <c r="U3388" i="2"/>
  <c r="V3388" i="2" s="1"/>
  <c r="W3388" i="2" s="1"/>
  <c r="U638" i="2"/>
  <c r="V638" i="2" s="1"/>
  <c r="W638" i="2" s="1"/>
  <c r="U2946" i="2"/>
  <c r="V2946" i="2" s="1"/>
  <c r="W2946" i="2" s="1"/>
  <c r="U19" i="2"/>
  <c r="V19" i="2" s="1"/>
  <c r="W19" i="2" s="1"/>
  <c r="U124" i="2"/>
  <c r="V124" i="2" s="1"/>
  <c r="W124" i="2" s="1"/>
  <c r="U1444" i="2"/>
  <c r="V1444" i="2" s="1"/>
  <c r="W1444" i="2" s="1"/>
  <c r="U2270" i="2"/>
  <c r="V2270" i="2" s="1"/>
  <c r="W2270" i="2" s="1"/>
  <c r="U99" i="2"/>
  <c r="V99" i="2" s="1"/>
  <c r="W99" i="2" s="1"/>
  <c r="U3075" i="2"/>
  <c r="V3075" i="2" s="1"/>
  <c r="W3075" i="2" s="1"/>
  <c r="U3172" i="2"/>
  <c r="V3172" i="2" s="1"/>
  <c r="W3172" i="2" s="1"/>
  <c r="U816" i="2"/>
  <c r="V816" i="2" s="1"/>
  <c r="W816" i="2" s="1"/>
  <c r="U3031" i="2"/>
  <c r="V3031" i="2" s="1"/>
  <c r="W3031" i="2" s="1"/>
  <c r="U271" i="2"/>
  <c r="V271" i="2" s="1"/>
  <c r="W271" i="2" s="1"/>
  <c r="U3273" i="2"/>
  <c r="V3273" i="2" s="1"/>
  <c r="W3273" i="2" s="1"/>
  <c r="U456" i="2"/>
  <c r="V456" i="2" s="1"/>
  <c r="W456" i="2" s="1"/>
  <c r="U135" i="2"/>
  <c r="V135" i="2" s="1"/>
  <c r="W135" i="2" s="1"/>
  <c r="U3134" i="2"/>
  <c r="V3134" i="2" s="1"/>
  <c r="W3134" i="2" s="1"/>
  <c r="U504" i="2"/>
  <c r="V504" i="2" s="1"/>
  <c r="W504" i="2" s="1"/>
  <c r="U3135" i="2"/>
  <c r="V3135" i="2" s="1"/>
  <c r="W3135" i="2" s="1"/>
  <c r="U640" i="2"/>
  <c r="V640" i="2" s="1"/>
  <c r="W640" i="2" s="1"/>
  <c r="U89" i="2"/>
  <c r="V89" i="2" s="1"/>
  <c r="W89" i="2" s="1"/>
  <c r="U3314" i="2"/>
  <c r="V3314" i="2" s="1"/>
  <c r="W3314" i="2" s="1"/>
  <c r="U3316" i="2"/>
  <c r="V3316" i="2" s="1"/>
  <c r="W3316" i="2" s="1"/>
  <c r="U82" i="2"/>
  <c r="V82" i="2" s="1"/>
  <c r="W82" i="2" s="1"/>
  <c r="U1806" i="2"/>
  <c r="V1806" i="2" s="1"/>
  <c r="W1806" i="2" s="1"/>
  <c r="U1100" i="2"/>
  <c r="V1100" i="2" s="1"/>
  <c r="W1100" i="2" s="1"/>
  <c r="U1136" i="2"/>
  <c r="V1136" i="2" s="1"/>
  <c r="W1136" i="2" s="1"/>
  <c r="U1570" i="2"/>
  <c r="V1570" i="2" s="1"/>
  <c r="W1570" i="2" s="1"/>
  <c r="U809" i="2"/>
  <c r="V809" i="2" s="1"/>
  <c r="W809" i="2" s="1"/>
  <c r="U174" i="2"/>
  <c r="V174" i="2" s="1"/>
  <c r="W174" i="2" s="1"/>
  <c r="U867" i="2"/>
  <c r="V867" i="2" s="1"/>
  <c r="W867" i="2" s="1"/>
  <c r="U2910" i="2"/>
  <c r="V2910" i="2" s="1"/>
  <c r="W2910" i="2" s="1"/>
  <c r="U836" i="2"/>
  <c r="V836" i="2" s="1"/>
  <c r="W836" i="2" s="1"/>
  <c r="U1395" i="2"/>
  <c r="V1395" i="2" s="1"/>
  <c r="W1395" i="2" s="1"/>
  <c r="U265" i="2"/>
  <c r="V265" i="2" s="1"/>
  <c r="W265" i="2" s="1"/>
  <c r="U3355" i="2"/>
  <c r="V3355" i="2" s="1"/>
  <c r="W3355" i="2" s="1"/>
  <c r="U285" i="2"/>
  <c r="V285" i="2" s="1"/>
  <c r="W285" i="2" s="1"/>
  <c r="U1575" i="2"/>
  <c r="V1575" i="2" s="1"/>
  <c r="W1575" i="2" s="1"/>
  <c r="U337" i="2"/>
  <c r="V337" i="2" s="1"/>
  <c r="W337" i="2" s="1"/>
  <c r="U678" i="2"/>
  <c r="V678" i="2" s="1"/>
  <c r="W678" i="2" s="1"/>
  <c r="U3059" i="2"/>
  <c r="V3059" i="2" s="1"/>
  <c r="W3059" i="2" s="1"/>
  <c r="U324" i="2"/>
  <c r="V324" i="2" s="1"/>
  <c r="W324" i="2" s="1"/>
  <c r="U969" i="2"/>
  <c r="V969" i="2" s="1"/>
  <c r="W969" i="2" s="1"/>
  <c r="U736" i="2"/>
  <c r="V736" i="2" s="1"/>
  <c r="W736" i="2" s="1"/>
  <c r="U405" i="2"/>
  <c r="V405" i="2" s="1"/>
  <c r="W405" i="2" s="1"/>
  <c r="U346" i="2"/>
  <c r="V346" i="2" s="1"/>
  <c r="W346" i="2" s="1"/>
  <c r="U1291" i="2"/>
  <c r="V1291" i="2" s="1"/>
  <c r="W1291" i="2" s="1"/>
  <c r="U1293" i="2"/>
  <c r="V1293" i="2" s="1"/>
  <c r="W1293" i="2" s="1"/>
  <c r="U874" i="2"/>
  <c r="V874" i="2" s="1"/>
  <c r="W874" i="2" s="1"/>
  <c r="U377" i="2"/>
  <c r="V377" i="2" s="1"/>
  <c r="W377" i="2" s="1"/>
  <c r="U2727" i="2"/>
  <c r="V2727" i="2" s="1"/>
  <c r="W2727" i="2" s="1"/>
  <c r="U518" i="2"/>
  <c r="V518" i="2" s="1"/>
  <c r="W518" i="2" s="1"/>
  <c r="U591" i="2"/>
  <c r="V591" i="2" s="1"/>
  <c r="W591" i="2" s="1"/>
  <c r="U688" i="2"/>
  <c r="V688" i="2" s="1"/>
  <c r="W688" i="2" s="1"/>
  <c r="U905" i="2"/>
  <c r="V905" i="2" s="1"/>
  <c r="W905" i="2" s="1"/>
  <c r="U2974" i="2"/>
  <c r="V2974" i="2" s="1"/>
  <c r="W2974" i="2" s="1"/>
  <c r="U813" i="2"/>
  <c r="V813" i="2" s="1"/>
  <c r="W813" i="2" s="1"/>
  <c r="U606" i="2"/>
  <c r="V606" i="2" s="1"/>
  <c r="W606" i="2" s="1"/>
  <c r="U1921" i="2"/>
  <c r="V1921" i="2" s="1"/>
  <c r="W1921" i="2" s="1"/>
  <c r="U332" i="2"/>
  <c r="V332" i="2" s="1"/>
  <c r="W332" i="2" s="1"/>
  <c r="U400" i="2"/>
  <c r="V400" i="2" s="1"/>
  <c r="W400" i="2" s="1"/>
  <c r="U760" i="2"/>
  <c r="V760" i="2" s="1"/>
  <c r="W760" i="2" s="1"/>
  <c r="U2761" i="2"/>
  <c r="V2761" i="2" s="1"/>
  <c r="W2761" i="2" s="1"/>
  <c r="U103" i="2"/>
  <c r="V103" i="2" s="1"/>
  <c r="W103" i="2" s="1"/>
  <c r="U1091" i="2"/>
  <c r="V1091" i="2" s="1"/>
  <c r="W1091" i="2" s="1"/>
  <c r="U55" i="2"/>
  <c r="V55" i="2" s="1"/>
  <c r="W55" i="2" s="1"/>
  <c r="U3467" i="2"/>
  <c r="V3467" i="2" s="1"/>
  <c r="W3467" i="2" s="1"/>
  <c r="U251" i="2"/>
  <c r="V251" i="2" s="1"/>
  <c r="W251" i="2" s="1"/>
  <c r="U96" i="2"/>
  <c r="V96" i="2" s="1"/>
  <c r="W96" i="2" s="1"/>
  <c r="U243" i="2"/>
  <c r="V243" i="2" s="1"/>
  <c r="W243" i="2" s="1"/>
  <c r="U60" i="2"/>
  <c r="V60" i="2" s="1"/>
  <c r="W60" i="2" s="1"/>
  <c r="U622" i="2"/>
  <c r="V622" i="2" s="1"/>
  <c r="W622" i="2" s="1"/>
  <c r="U44" i="2"/>
  <c r="V44" i="2" s="1"/>
  <c r="W44" i="2" s="1"/>
  <c r="U241" i="2"/>
  <c r="V241" i="2" s="1"/>
  <c r="W241" i="2" s="1"/>
  <c r="U76" i="2"/>
  <c r="V76" i="2" s="1"/>
  <c r="W76" i="2" s="1"/>
  <c r="U378" i="2"/>
  <c r="V378" i="2" s="1"/>
  <c r="W378" i="2" s="1"/>
  <c r="U2773" i="2"/>
  <c r="V2773" i="2" s="1"/>
  <c r="W2773" i="2" s="1"/>
  <c r="U216" i="2"/>
  <c r="V216" i="2" s="1"/>
  <c r="W216" i="2" s="1"/>
  <c r="U1308" i="2"/>
  <c r="V1308" i="2" s="1"/>
  <c r="W1308" i="2" s="1"/>
  <c r="U214" i="2"/>
  <c r="V214" i="2" s="1"/>
  <c r="W214" i="2" s="1"/>
  <c r="U1347" i="2"/>
  <c r="V1347" i="2" s="1"/>
  <c r="W1347" i="2" s="1"/>
  <c r="U1240" i="2"/>
  <c r="V1240" i="2" s="1"/>
  <c r="W1240" i="2" s="1"/>
  <c r="U1351" i="2"/>
  <c r="V1351" i="2" s="1"/>
  <c r="W1351" i="2" s="1"/>
  <c r="U1622" i="2"/>
  <c r="V1622" i="2" s="1"/>
  <c r="W1622" i="2" s="1"/>
  <c r="U989" i="2"/>
  <c r="V989" i="2" s="1"/>
  <c r="W989" i="2" s="1"/>
  <c r="U1304" i="2"/>
  <c r="V1304" i="2" s="1"/>
  <c r="W1304" i="2" s="1"/>
  <c r="U3243" i="2"/>
  <c r="V3243" i="2" s="1"/>
  <c r="W3243" i="2" s="1"/>
  <c r="U719" i="2"/>
  <c r="V719" i="2" s="1"/>
  <c r="W719" i="2" s="1"/>
  <c r="U439" i="2"/>
  <c r="V439" i="2" s="1"/>
  <c r="W439" i="2" s="1"/>
  <c r="U927" i="2"/>
  <c r="V927" i="2" s="1"/>
  <c r="W927" i="2" s="1"/>
  <c r="U1044" i="2"/>
  <c r="V1044" i="2" s="1"/>
  <c r="W1044" i="2" s="1"/>
  <c r="U619" i="2"/>
  <c r="V619" i="2" s="1"/>
  <c r="W619" i="2" s="1"/>
  <c r="U506" i="2"/>
  <c r="V506" i="2" s="1"/>
  <c r="W506" i="2" s="1"/>
  <c r="U474" i="2"/>
  <c r="V474" i="2" s="1"/>
  <c r="W474" i="2" s="1"/>
  <c r="U778" i="2"/>
  <c r="V778" i="2" s="1"/>
  <c r="W778" i="2" s="1"/>
  <c r="U451" i="2"/>
  <c r="V451" i="2" s="1"/>
  <c r="W451" i="2" s="1"/>
  <c r="U130" i="2"/>
  <c r="V130" i="2" s="1"/>
  <c r="W130" i="2" s="1"/>
  <c r="U658" i="2"/>
  <c r="V658" i="2" s="1"/>
  <c r="W658" i="2" s="1"/>
  <c r="U1060" i="2"/>
  <c r="V1060" i="2" s="1"/>
  <c r="W1060" i="2" s="1"/>
  <c r="U1501" i="2"/>
  <c r="V1501" i="2" s="1"/>
  <c r="W1501" i="2" s="1"/>
  <c r="U460" i="2"/>
  <c r="V460" i="2" s="1"/>
  <c r="W460" i="2" s="1"/>
  <c r="U562" i="2"/>
  <c r="V562" i="2" s="1"/>
  <c r="W562" i="2" s="1"/>
  <c r="U833" i="2"/>
  <c r="V833" i="2" s="1"/>
  <c r="W833" i="2" s="1"/>
  <c r="U986" i="2"/>
  <c r="V986" i="2" s="1"/>
  <c r="W986" i="2" s="1"/>
  <c r="U1196" i="2"/>
  <c r="V1196" i="2" s="1"/>
  <c r="W1196" i="2" s="1"/>
  <c r="U877" i="2"/>
  <c r="V877" i="2" s="1"/>
  <c r="W877" i="2" s="1"/>
  <c r="U991" i="2"/>
  <c r="V991" i="2" s="1"/>
  <c r="W991" i="2" s="1"/>
  <c r="U765" i="2"/>
  <c r="V765" i="2" s="1"/>
  <c r="W765" i="2" s="1"/>
  <c r="U420" i="2"/>
  <c r="V420" i="2" s="1"/>
  <c r="W420" i="2" s="1"/>
  <c r="U471" i="2"/>
  <c r="V471" i="2" s="1"/>
  <c r="W471" i="2" s="1"/>
  <c r="U660" i="2"/>
  <c r="V660" i="2" s="1"/>
  <c r="W660" i="2" s="1"/>
  <c r="U752" i="2"/>
  <c r="V752" i="2" s="1"/>
  <c r="W752" i="2" s="1"/>
  <c r="U287" i="2"/>
  <c r="V287" i="2" s="1"/>
  <c r="W287" i="2" s="1"/>
  <c r="U746" i="2"/>
  <c r="V746" i="2" s="1"/>
  <c r="W746" i="2" s="1"/>
  <c r="U726" i="2"/>
  <c r="V726" i="2" s="1"/>
  <c r="W726" i="2" s="1"/>
  <c r="U427" i="2"/>
  <c r="V427" i="2" s="1"/>
  <c r="W427" i="2" s="1"/>
  <c r="U695" i="2"/>
  <c r="V695" i="2" s="1"/>
  <c r="W695" i="2" s="1"/>
  <c r="U321" i="2"/>
  <c r="V321" i="2" s="1"/>
  <c r="W321" i="2" s="1"/>
  <c r="U1584" i="2"/>
  <c r="V1584" i="2" s="1"/>
  <c r="W1584" i="2" s="1"/>
  <c r="U762" i="2"/>
  <c r="V762" i="2" s="1"/>
  <c r="W762" i="2" s="1"/>
  <c r="U113" i="2"/>
  <c r="V113" i="2" s="1"/>
  <c r="W113" i="2" s="1"/>
  <c r="U832" i="2"/>
  <c r="V832" i="2" s="1"/>
  <c r="W832" i="2" s="1"/>
  <c r="U879" i="2"/>
  <c r="V879" i="2" s="1"/>
  <c r="W879" i="2" s="1"/>
  <c r="U980" i="2"/>
  <c r="V980" i="2" s="1"/>
  <c r="W980" i="2" s="1"/>
  <c r="U3364" i="2"/>
  <c r="V3364" i="2" s="1"/>
  <c r="W3364" i="2" s="1"/>
  <c r="U490" i="2"/>
  <c r="V490" i="2" s="1"/>
  <c r="W490" i="2" s="1"/>
  <c r="U1049" i="2"/>
  <c r="V1049" i="2" s="1"/>
  <c r="W1049" i="2" s="1"/>
  <c r="U234" i="2"/>
  <c r="V234" i="2" s="1"/>
  <c r="W234" i="2" s="1"/>
  <c r="U493" i="2"/>
  <c r="V493" i="2" s="1"/>
  <c r="W493" i="2" s="1"/>
  <c r="U2875" i="2"/>
  <c r="V2875" i="2" s="1"/>
  <c r="W2875" i="2" s="1"/>
  <c r="U2231" i="2"/>
  <c r="V2231" i="2" s="1"/>
  <c r="W2231" i="2" s="1"/>
  <c r="U495" i="2"/>
  <c r="V495" i="2" s="1"/>
  <c r="W495" i="2" s="1"/>
  <c r="U3239" i="2"/>
  <c r="V3239" i="2" s="1"/>
  <c r="W3239" i="2" s="1"/>
  <c r="U3098" i="2"/>
  <c r="V3098" i="2" s="1"/>
  <c r="W3098" i="2" s="1"/>
  <c r="U847" i="2"/>
  <c r="V847" i="2" s="1"/>
  <c r="W847" i="2" s="1"/>
  <c r="U822" i="2"/>
  <c r="V822" i="2" s="1"/>
  <c r="W822" i="2" s="1"/>
  <c r="U2561" i="2"/>
  <c r="V2561" i="2" s="1"/>
  <c r="W2561" i="2" s="1"/>
  <c r="U526" i="2"/>
  <c r="V526" i="2" s="1"/>
  <c r="W526" i="2" s="1"/>
  <c r="U2821" i="2"/>
  <c r="V2821" i="2" s="1"/>
  <c r="W2821" i="2" s="1"/>
  <c r="U748" i="2"/>
  <c r="V748" i="2" s="1"/>
  <c r="W748" i="2" s="1"/>
  <c r="U3155" i="2"/>
  <c r="V3155" i="2" s="1"/>
  <c r="W3155" i="2" s="1"/>
  <c r="U188" i="2"/>
  <c r="V188" i="2" s="1"/>
  <c r="W188" i="2" s="1"/>
  <c r="U684" i="2"/>
  <c r="V684" i="2" s="1"/>
  <c r="W684" i="2" s="1"/>
  <c r="U3409" i="2"/>
  <c r="V3409" i="2" s="1"/>
  <c r="W3409" i="2" s="1"/>
  <c r="U572" i="2"/>
  <c r="V572" i="2" s="1"/>
  <c r="W572" i="2" s="1"/>
  <c r="U3456" i="2"/>
  <c r="V3456" i="2" s="1"/>
  <c r="W3456" i="2" s="1"/>
  <c r="U437" i="2"/>
  <c r="V437" i="2" s="1"/>
  <c r="W437" i="2" s="1"/>
  <c r="U244" i="2"/>
  <c r="V244" i="2" s="1"/>
  <c r="W244" i="2" s="1"/>
  <c r="U744" i="2"/>
  <c r="V744" i="2" s="1"/>
  <c r="W744" i="2" s="1"/>
  <c r="U3048" i="2"/>
  <c r="V3048" i="2" s="1"/>
  <c r="W3048" i="2" s="1"/>
  <c r="U560" i="2"/>
  <c r="V560" i="2" s="1"/>
  <c r="W560" i="2" s="1"/>
  <c r="U632" i="2"/>
  <c r="V632" i="2" s="1"/>
  <c r="W632" i="2" s="1"/>
  <c r="U3042" i="2"/>
  <c r="V3042" i="2" s="1"/>
  <c r="W3042" i="2" s="1"/>
  <c r="U1158" i="2"/>
  <c r="V1158" i="2" s="1"/>
  <c r="W1158" i="2" s="1"/>
  <c r="U953" i="2"/>
  <c r="V953" i="2" s="1"/>
  <c r="W953" i="2" s="1"/>
  <c r="U1995" i="2"/>
  <c r="V1995" i="2" s="1"/>
  <c r="W1995" i="2" s="1"/>
  <c r="U731" i="2"/>
  <c r="V731" i="2" s="1"/>
  <c r="W731" i="2" s="1"/>
  <c r="U718" i="2"/>
  <c r="V718" i="2" s="1"/>
  <c r="W718" i="2" s="1"/>
  <c r="U3191" i="2"/>
  <c r="V3191" i="2" s="1"/>
  <c r="W3191" i="2" s="1"/>
  <c r="U783" i="2"/>
  <c r="V783" i="2" s="1"/>
  <c r="W783" i="2" s="1"/>
  <c r="U517" i="2"/>
  <c r="V517" i="2" s="1"/>
  <c r="W517" i="2" s="1"/>
  <c r="U3198" i="2"/>
  <c r="V3198" i="2" s="1"/>
  <c r="W3198" i="2" s="1"/>
  <c r="U278" i="2"/>
  <c r="V278" i="2" s="1"/>
  <c r="W278" i="2" s="1"/>
  <c r="U552" i="2"/>
  <c r="V552" i="2" s="1"/>
  <c r="W552" i="2" s="1"/>
  <c r="U291" i="2"/>
  <c r="V291" i="2" s="1"/>
  <c r="W291" i="2" s="1"/>
  <c r="U353" i="2"/>
  <c r="V353" i="2" s="1"/>
  <c r="W353" i="2" s="1"/>
  <c r="U255" i="2"/>
  <c r="V255" i="2" s="1"/>
  <c r="W255" i="2" s="1"/>
  <c r="U2934" i="2"/>
  <c r="V2934" i="2" s="1"/>
  <c r="W2934" i="2" s="1"/>
  <c r="U776" i="2"/>
  <c r="V776" i="2" s="1"/>
  <c r="W776" i="2" s="1"/>
  <c r="U1006" i="2"/>
  <c r="V1006" i="2" s="1"/>
  <c r="W1006" i="2" s="1"/>
  <c r="U1373" i="2"/>
  <c r="V1373" i="2" s="1"/>
  <c r="W1373" i="2" s="1"/>
  <c r="U589" i="2"/>
  <c r="V589" i="2" s="1"/>
  <c r="W589" i="2" s="1"/>
  <c r="U773" i="2"/>
  <c r="V773" i="2" s="1"/>
  <c r="W773" i="2" s="1"/>
  <c r="U1005" i="2"/>
  <c r="V1005" i="2" s="1"/>
  <c r="W1005" i="2" s="1"/>
  <c r="U799" i="2"/>
  <c r="V799" i="2" s="1"/>
  <c r="W799" i="2" s="1"/>
  <c r="U83" i="2"/>
  <c r="V83" i="2" s="1"/>
  <c r="W83" i="2" s="1"/>
  <c r="U661" i="2"/>
  <c r="V661" i="2" s="1"/>
  <c r="W661" i="2" s="1"/>
  <c r="U1045" i="2"/>
  <c r="V1045" i="2" s="1"/>
  <c r="W1045" i="2" s="1"/>
  <c r="U798" i="2"/>
  <c r="V798" i="2" s="1"/>
  <c r="W798" i="2" s="1"/>
  <c r="U417" i="2"/>
  <c r="V417" i="2" s="1"/>
  <c r="W417" i="2" s="1"/>
  <c r="U1365" i="2"/>
  <c r="V1365" i="2" s="1"/>
  <c r="W1365" i="2" s="1"/>
  <c r="U1370" i="2"/>
  <c r="V1370" i="2" s="1"/>
  <c r="W1370" i="2" s="1"/>
  <c r="U861" i="2"/>
  <c r="V861" i="2" s="1"/>
  <c r="W861" i="2" s="1"/>
  <c r="U236" i="2"/>
  <c r="V236" i="2" s="1"/>
  <c r="W236" i="2" s="1"/>
  <c r="U87" i="2"/>
  <c r="V87" i="2" s="1"/>
  <c r="W87" i="2" s="1"/>
  <c r="U975" i="2"/>
  <c r="V975" i="2" s="1"/>
  <c r="W975" i="2" s="1"/>
  <c r="U240" i="2"/>
  <c r="V240" i="2" s="1"/>
  <c r="W240" i="2" s="1"/>
  <c r="U681" i="2"/>
  <c r="V681" i="2" s="1"/>
  <c r="W681" i="2" s="1"/>
  <c r="U1275" i="2"/>
  <c r="V1275" i="2" s="1"/>
  <c r="W1275" i="2" s="1"/>
  <c r="U943" i="2"/>
  <c r="V943" i="2" s="1"/>
  <c r="W943" i="2" s="1"/>
  <c r="U308" i="2"/>
  <c r="V308" i="2" s="1"/>
  <c r="W308" i="2" s="1"/>
  <c r="U150" i="2"/>
  <c r="V150" i="2" s="1"/>
  <c r="W150" i="2" s="1"/>
  <c r="U2022" i="2"/>
  <c r="V2022" i="2" s="1"/>
  <c r="W2022" i="2" s="1"/>
  <c r="U515" i="2"/>
  <c r="V515" i="2" s="1"/>
  <c r="W515" i="2" s="1"/>
  <c r="U3344" i="2"/>
  <c r="V3344" i="2" s="1"/>
  <c r="W3344" i="2" s="1"/>
  <c r="U3451" i="2"/>
  <c r="V3451" i="2" s="1"/>
  <c r="W3451" i="2" s="1"/>
  <c r="U435" i="2"/>
  <c r="V435" i="2" s="1"/>
  <c r="W435" i="2" s="1"/>
  <c r="U300" i="2"/>
  <c r="V300" i="2" s="1"/>
  <c r="W300" i="2" s="1"/>
  <c r="U387" i="2"/>
  <c r="V387" i="2" s="1"/>
  <c r="W387" i="2" s="1"/>
  <c r="U2695" i="2"/>
  <c r="V2695" i="2" s="1"/>
  <c r="W2695" i="2" s="1"/>
  <c r="U292" i="2"/>
  <c r="V292" i="2" s="1"/>
  <c r="W292" i="2" s="1"/>
  <c r="U3231" i="2"/>
  <c r="V3231" i="2" s="1"/>
  <c r="W3231" i="2" s="1"/>
  <c r="U121" i="2"/>
  <c r="V121" i="2" s="1"/>
  <c r="W121" i="2" s="1"/>
  <c r="U77" i="2"/>
  <c r="V77" i="2" s="1"/>
  <c r="W77" i="2" s="1"/>
  <c r="U3307" i="2"/>
  <c r="V3307" i="2" s="1"/>
  <c r="W3307" i="2" s="1"/>
  <c r="U36" i="2"/>
  <c r="V36" i="2" s="1"/>
  <c r="W36" i="2" s="1"/>
  <c r="U2184" i="2"/>
  <c r="V2184" i="2" s="1"/>
  <c r="W2184" i="2" s="1"/>
  <c r="U2017" i="2"/>
  <c r="V2017" i="2" s="1"/>
  <c r="W2017" i="2" s="1"/>
  <c r="U1461" i="2"/>
  <c r="V1461" i="2" s="1"/>
  <c r="W1461" i="2" s="1"/>
  <c r="U403" i="2"/>
  <c r="V403" i="2" s="1"/>
  <c r="W403" i="2" s="1"/>
  <c r="U1362" i="2"/>
  <c r="V1362" i="2" s="1"/>
  <c r="W1362" i="2" s="1"/>
  <c r="U1203" i="2"/>
  <c r="V1203" i="2" s="1"/>
  <c r="W1203" i="2" s="1"/>
  <c r="U1062" i="2"/>
  <c r="V1062" i="2" s="1"/>
  <c r="W1062" i="2" s="1"/>
  <c r="U1425" i="2"/>
  <c r="V1425" i="2" s="1"/>
  <c r="W1425" i="2" s="1"/>
  <c r="U71" i="2"/>
  <c r="V71" i="2" s="1"/>
  <c r="W71" i="2" s="1"/>
  <c r="U3311" i="2"/>
  <c r="V3311" i="2" s="1"/>
  <c r="W3311" i="2" s="1"/>
  <c r="U1246" i="2"/>
  <c r="V1246" i="2" s="1"/>
  <c r="W1246" i="2" s="1"/>
  <c r="U957" i="2"/>
  <c r="V957" i="2" s="1"/>
  <c r="W957" i="2" s="1"/>
  <c r="U801" i="2"/>
  <c r="V801" i="2" s="1"/>
  <c r="W801" i="2" s="1"/>
  <c r="U757" i="2"/>
  <c r="V757" i="2" s="1"/>
  <c r="W757" i="2" s="1"/>
  <c r="U458" i="2"/>
  <c r="V458" i="2" s="1"/>
  <c r="W458" i="2" s="1"/>
  <c r="U304" i="2"/>
  <c r="V304" i="2" s="1"/>
  <c r="W304" i="2" s="1"/>
  <c r="U923" i="2"/>
  <c r="V923" i="2" s="1"/>
  <c r="W923" i="2" s="1"/>
  <c r="U172" i="2"/>
  <c r="V172" i="2" s="1"/>
  <c r="W172" i="2" s="1"/>
  <c r="U680" i="2"/>
  <c r="V680" i="2" s="1"/>
  <c r="W680" i="2" s="1"/>
  <c r="U541" i="2"/>
  <c r="V541" i="2" s="1"/>
  <c r="W541" i="2" s="1"/>
  <c r="U3275" i="2"/>
  <c r="V3275" i="2" s="1"/>
  <c r="W3275" i="2" s="1"/>
  <c r="U820" i="2"/>
  <c r="V820" i="2" s="1"/>
  <c r="W820" i="2" s="1"/>
  <c r="U1777" i="2"/>
  <c r="V1777" i="2" s="1"/>
  <c r="W1777" i="2" s="1"/>
  <c r="U1021" i="2"/>
  <c r="V1021" i="2" s="1"/>
  <c r="W1021" i="2" s="1"/>
  <c r="U728" i="2"/>
  <c r="V728" i="2" s="1"/>
  <c r="W728" i="2" s="1"/>
  <c r="U409" i="2"/>
  <c r="V409" i="2" s="1"/>
  <c r="W409" i="2" s="1"/>
  <c r="U2856" i="2"/>
  <c r="V2856" i="2" s="1"/>
  <c r="W2856" i="2" s="1"/>
  <c r="U169" i="2"/>
  <c r="V169" i="2" s="1"/>
  <c r="W169" i="2" s="1"/>
  <c r="U352" i="2"/>
  <c r="V352" i="2" s="1"/>
  <c r="W352" i="2" s="1"/>
  <c r="U812" i="2"/>
  <c r="V812" i="2" s="1"/>
  <c r="W812" i="2" s="1"/>
  <c r="U540" i="2"/>
  <c r="V540" i="2" s="1"/>
  <c r="W540" i="2" s="1"/>
  <c r="U297" i="2"/>
  <c r="V297" i="2" s="1"/>
  <c r="W297" i="2" s="1"/>
  <c r="U384" i="2"/>
  <c r="V384" i="2" s="1"/>
  <c r="W384" i="2" s="1"/>
  <c r="U434" i="2"/>
  <c r="V434" i="2" s="1"/>
  <c r="W434" i="2" s="1"/>
  <c r="U1086" i="2"/>
  <c r="V1086" i="2" s="1"/>
  <c r="W1086" i="2" s="1"/>
  <c r="U838" i="2"/>
  <c r="V838" i="2" s="1"/>
  <c r="W838" i="2" s="1"/>
  <c r="U2944" i="2"/>
  <c r="V2944" i="2" s="1"/>
  <c r="W2944" i="2" s="1"/>
  <c r="U1330" i="2"/>
  <c r="V1330" i="2" s="1"/>
  <c r="W1330" i="2" s="1"/>
  <c r="U1115" i="2"/>
  <c r="V1115" i="2" s="1"/>
  <c r="W1115" i="2" s="1"/>
  <c r="U64" i="2"/>
  <c r="V64" i="2" s="1"/>
  <c r="W64" i="2" s="1"/>
  <c r="U438" i="2"/>
  <c r="V438" i="2" s="1"/>
  <c r="W438" i="2" s="1"/>
  <c r="U158" i="2"/>
  <c r="V158" i="2" s="1"/>
  <c r="W158" i="2" s="1"/>
  <c r="U408" i="2"/>
  <c r="V408" i="2" s="1"/>
  <c r="W408" i="2" s="1"/>
  <c r="U359" i="2"/>
  <c r="V359" i="2" s="1"/>
  <c r="W359" i="2" s="1"/>
  <c r="U2890" i="2"/>
  <c r="V2890" i="2" s="1"/>
  <c r="W2890" i="2" s="1"/>
  <c r="U3106" i="2"/>
  <c r="V3106" i="2" s="1"/>
  <c r="W3106" i="2" s="1"/>
  <c r="U97" i="2"/>
  <c r="V97" i="2" s="1"/>
  <c r="W97" i="2" s="1"/>
  <c r="U3416" i="2"/>
  <c r="V3416" i="2" s="1"/>
  <c r="W3416" i="2" s="1"/>
  <c r="U511" i="2"/>
  <c r="V511" i="2" s="1"/>
  <c r="W511" i="2" s="1"/>
  <c r="U2942" i="2"/>
  <c r="V2942" i="2" s="1"/>
  <c r="W2942" i="2" s="1"/>
  <c r="U162" i="2"/>
  <c r="V162" i="2" s="1"/>
  <c r="W162" i="2" s="1"/>
  <c r="U2647" i="2"/>
  <c r="V2647" i="2" s="1"/>
  <c r="W2647" i="2" s="1"/>
  <c r="U481" i="2"/>
  <c r="V481" i="2" s="1"/>
  <c r="W481" i="2" s="1"/>
  <c r="U295" i="2"/>
  <c r="V295" i="2" s="1"/>
  <c r="W295" i="2" s="1"/>
  <c r="U3318" i="2"/>
  <c r="V3318" i="2" s="1"/>
  <c r="W3318" i="2" s="1"/>
  <c r="U319" i="2"/>
  <c r="V319" i="2" s="1"/>
  <c r="W319" i="2" s="1"/>
  <c r="U770" i="2"/>
  <c r="V770" i="2" s="1"/>
  <c r="W770" i="2" s="1"/>
  <c r="U2845" i="2"/>
  <c r="V2845" i="2" s="1"/>
  <c r="W2845" i="2" s="1"/>
  <c r="U469" i="2"/>
  <c r="V469" i="2" s="1"/>
  <c r="W469" i="2" s="1"/>
  <c r="U818" i="2"/>
  <c r="V818" i="2" s="1"/>
  <c r="W818" i="2" s="1"/>
  <c r="U205" i="2"/>
  <c r="V205" i="2" s="1"/>
  <c r="W205" i="2" s="1"/>
  <c r="U222" i="2"/>
  <c r="V222" i="2" s="1"/>
  <c r="W222" i="2" s="1"/>
  <c r="U16" i="2"/>
  <c r="V16" i="2" s="1"/>
  <c r="W16" i="2" s="1"/>
  <c r="U1371" i="2"/>
  <c r="V1371" i="2" s="1"/>
  <c r="W1371" i="2" s="1"/>
  <c r="U1227" i="2"/>
  <c r="V1227" i="2" s="1"/>
  <c r="W1227" i="2" s="1"/>
  <c r="U724" i="2"/>
  <c r="V724" i="2" s="1"/>
  <c r="W724" i="2" s="1"/>
  <c r="U590" i="2"/>
  <c r="V590" i="2" s="1"/>
  <c r="W590" i="2" s="1"/>
  <c r="U851" i="2"/>
  <c r="V851" i="2" s="1"/>
  <c r="W851" i="2" s="1"/>
  <c r="U916" i="2"/>
  <c r="V916" i="2" s="1"/>
  <c r="W916" i="2" s="1"/>
  <c r="U389" i="2"/>
  <c r="V389" i="2" s="1"/>
  <c r="W389" i="2" s="1"/>
  <c r="U1061" i="2"/>
  <c r="V1061" i="2" s="1"/>
  <c r="W1061" i="2" s="1"/>
  <c r="U182" i="2"/>
  <c r="V182" i="2" s="1"/>
  <c r="W182" i="2" s="1"/>
  <c r="U1069" i="2"/>
  <c r="V1069" i="2" s="1"/>
  <c r="W1069" i="2" s="1"/>
  <c r="U385" i="2"/>
  <c r="V385" i="2" s="1"/>
  <c r="W385" i="2" s="1"/>
  <c r="U450" i="2"/>
  <c r="V450" i="2" s="1"/>
  <c r="W450" i="2" s="1"/>
  <c r="U947" i="2"/>
  <c r="V947" i="2" s="1"/>
  <c r="W947" i="2" s="1"/>
  <c r="U973" i="2"/>
  <c r="V973" i="2" s="1"/>
  <c r="W973" i="2" s="1"/>
  <c r="U2089" i="2"/>
  <c r="V2089" i="2" s="1"/>
  <c r="W2089" i="2" s="1"/>
  <c r="U795" i="2"/>
  <c r="V795" i="2" s="1"/>
  <c r="W795" i="2" s="1"/>
  <c r="U423" i="2"/>
  <c r="V423" i="2" s="1"/>
  <c r="W423" i="2" s="1"/>
  <c r="U217" i="2"/>
  <c r="V217" i="2" s="1"/>
  <c r="W217" i="2" s="1"/>
  <c r="U896" i="2"/>
  <c r="V896" i="2" s="1"/>
  <c r="W896" i="2" s="1"/>
  <c r="U156" i="2"/>
  <c r="V156" i="2" s="1"/>
  <c r="W156" i="2" s="1"/>
  <c r="U716" i="2"/>
  <c r="V716" i="2" s="1"/>
  <c r="W716" i="2" s="1"/>
  <c r="U155" i="2"/>
  <c r="V155" i="2" s="1"/>
  <c r="W155" i="2" s="1"/>
  <c r="U1243" i="2"/>
  <c r="V1243" i="2" s="1"/>
  <c r="W1243" i="2" s="1"/>
  <c r="U3157" i="2"/>
  <c r="V3157" i="2" s="1"/>
  <c r="W3157" i="2" s="1"/>
  <c r="U1210" i="2"/>
  <c r="V1210" i="2" s="1"/>
  <c r="W1210" i="2" s="1"/>
  <c r="U1403" i="2"/>
  <c r="V1403" i="2" s="1"/>
  <c r="W1403" i="2" s="1"/>
  <c r="U1015" i="2"/>
  <c r="V1015" i="2" s="1"/>
  <c r="W1015" i="2" s="1"/>
  <c r="U487" i="2"/>
  <c r="V487" i="2" s="1"/>
  <c r="W487" i="2" s="1"/>
  <c r="U885" i="2"/>
  <c r="V885" i="2" s="1"/>
  <c r="W885" i="2" s="1"/>
  <c r="U984" i="2"/>
  <c r="V984" i="2" s="1"/>
  <c r="W984" i="2" s="1"/>
  <c r="U178" i="2"/>
  <c r="V178" i="2" s="1"/>
  <c r="W178" i="2" s="1"/>
  <c r="U745" i="2"/>
  <c r="V745" i="2" s="1"/>
  <c r="W745" i="2" s="1"/>
  <c r="U154" i="2"/>
  <c r="V154" i="2" s="1"/>
  <c r="W154" i="2" s="1"/>
  <c r="U314" i="2"/>
  <c r="V314" i="2" s="1"/>
  <c r="W314" i="2" s="1"/>
  <c r="U269" i="2"/>
  <c r="V269" i="2" s="1"/>
  <c r="W269" i="2" s="1"/>
  <c r="U29" i="2"/>
  <c r="V29" i="2" s="1"/>
  <c r="W29" i="2" s="1"/>
  <c r="U2708" i="2"/>
  <c r="V2708" i="2" s="1"/>
  <c r="W2708" i="2" s="1"/>
  <c r="U1113" i="2"/>
  <c r="V1113" i="2" s="1"/>
  <c r="W1113" i="2" s="1"/>
  <c r="U2729" i="2"/>
  <c r="V2729" i="2" s="1"/>
  <c r="W2729" i="2" s="1"/>
  <c r="U902" i="2"/>
  <c r="V902" i="2" s="1"/>
  <c r="W902" i="2" s="1"/>
  <c r="U771" i="2"/>
  <c r="V771" i="2" s="1"/>
  <c r="W771" i="2" s="1"/>
  <c r="U1343" i="2"/>
  <c r="V1343" i="2" s="1"/>
  <c r="W1343" i="2" s="1"/>
  <c r="U708" i="2"/>
  <c r="V708" i="2" s="1"/>
  <c r="W708" i="2" s="1"/>
  <c r="U3017" i="2"/>
  <c r="V3017" i="2" s="1"/>
  <c r="W3017" i="2" s="1"/>
  <c r="U181" i="2"/>
  <c r="V181" i="2" s="1"/>
  <c r="W181" i="2" s="1"/>
  <c r="U348" i="2"/>
  <c r="V348" i="2" s="1"/>
  <c r="W348" i="2" s="1"/>
  <c r="U3426" i="2"/>
  <c r="V3426" i="2" s="1"/>
  <c r="W3426" i="2" s="1"/>
  <c r="U584" i="2"/>
  <c r="V584" i="2" s="1"/>
  <c r="W584" i="2" s="1"/>
  <c r="U2497" i="2"/>
  <c r="V2497" i="2" s="1"/>
  <c r="W2497" i="2" s="1"/>
  <c r="U3423" i="2"/>
  <c r="V3423" i="2" s="1"/>
  <c r="W3423" i="2" s="1"/>
  <c r="U3435" i="2"/>
  <c r="V3435" i="2" s="1"/>
  <c r="W3435" i="2" s="1"/>
  <c r="U707" i="2"/>
  <c r="V707" i="2" s="1"/>
  <c r="W707" i="2" s="1"/>
  <c r="U47" i="2"/>
  <c r="V47" i="2" s="1"/>
  <c r="W47" i="2" s="1"/>
  <c r="U148" i="2"/>
  <c r="V148" i="2" s="1"/>
  <c r="W148" i="2" s="1"/>
  <c r="U2809" i="2"/>
  <c r="V2809" i="2" s="1"/>
  <c r="W2809" i="2" s="1"/>
  <c r="U37" i="2"/>
  <c r="V37" i="2" s="1"/>
  <c r="W37" i="2" s="1"/>
  <c r="U108" i="2"/>
  <c r="V108" i="2" s="1"/>
  <c r="W108" i="2" s="1"/>
  <c r="U669" i="2"/>
  <c r="V669" i="2" s="1"/>
  <c r="W669" i="2" s="1"/>
  <c r="U3349" i="2"/>
  <c r="V3349" i="2" s="1"/>
  <c r="W3349" i="2" s="1"/>
  <c r="U3265" i="2"/>
  <c r="V3265" i="2" s="1"/>
  <c r="W3265" i="2" s="1"/>
  <c r="U3117" i="2"/>
  <c r="V3117" i="2" s="1"/>
  <c r="W3117" i="2" s="1"/>
  <c r="U396" i="2"/>
  <c r="V396" i="2" s="1"/>
  <c r="W396" i="2" s="1"/>
  <c r="U2895" i="2"/>
  <c r="V2895" i="2" s="1"/>
  <c r="W2895" i="2" s="1"/>
  <c r="U260" i="2"/>
  <c r="V260" i="2" s="1"/>
  <c r="W260" i="2" s="1"/>
  <c r="U3284" i="2"/>
  <c r="V3284" i="2" s="1"/>
  <c r="W3284" i="2" s="1"/>
  <c r="U664" i="2"/>
  <c r="V664" i="2" s="1"/>
  <c r="W664" i="2" s="1"/>
  <c r="U2978" i="2"/>
  <c r="V2978" i="2" s="1"/>
  <c r="W2978" i="2" s="1"/>
  <c r="U3246" i="2"/>
  <c r="V3246" i="2" s="1"/>
  <c r="W3246" i="2" s="1"/>
  <c r="U3163" i="2"/>
  <c r="V3163" i="2" s="1"/>
  <c r="W3163" i="2" s="1"/>
  <c r="U2430" i="2"/>
  <c r="V2430" i="2" s="1"/>
  <c r="W2430" i="2" s="1"/>
  <c r="U3382" i="2"/>
  <c r="V3382" i="2" s="1"/>
  <c r="W3382" i="2" s="1"/>
  <c r="U2190" i="2"/>
  <c r="V2190" i="2" s="1"/>
  <c r="W2190" i="2" s="1"/>
  <c r="U80" i="2"/>
  <c r="V80" i="2" s="1"/>
  <c r="W80" i="2" s="1"/>
  <c r="U579" i="2"/>
  <c r="V579" i="2" s="1"/>
  <c r="W579" i="2" s="1"/>
  <c r="U3148" i="2"/>
  <c r="V3148" i="2" s="1"/>
  <c r="W3148" i="2" s="1"/>
  <c r="U2722" i="2"/>
  <c r="V2722" i="2" s="1"/>
  <c r="W2722" i="2" s="1"/>
  <c r="U1181" i="2"/>
  <c r="V1181" i="2" s="1"/>
  <c r="W1181" i="2" s="1"/>
  <c r="U1110" i="2"/>
  <c r="V1110" i="2" s="1"/>
  <c r="W1110" i="2" s="1"/>
  <c r="U1127" i="2"/>
  <c r="V1127" i="2" s="1"/>
  <c r="W1127" i="2" s="1"/>
  <c r="U974" i="2"/>
  <c r="V974" i="2" s="1"/>
  <c r="W974" i="2" s="1"/>
  <c r="U1290" i="2"/>
  <c r="V1290" i="2" s="1"/>
  <c r="W1290" i="2" s="1"/>
  <c r="U883" i="2"/>
  <c r="V883" i="2" s="1"/>
  <c r="W883" i="2" s="1"/>
  <c r="U1334" i="2"/>
  <c r="V1334" i="2" s="1"/>
  <c r="W1334" i="2" s="1"/>
  <c r="U1077" i="2"/>
  <c r="V1077" i="2" s="1"/>
  <c r="W1077" i="2" s="1"/>
  <c r="U802" i="2"/>
  <c r="V802" i="2" s="1"/>
  <c r="W802" i="2" s="1"/>
  <c r="U864" i="2"/>
  <c r="V864" i="2" s="1"/>
  <c r="W864" i="2" s="1"/>
  <c r="U3013" i="2"/>
  <c r="V3013" i="2" s="1"/>
  <c r="W3013" i="2" s="1"/>
  <c r="U926" i="2"/>
  <c r="V926" i="2" s="1"/>
  <c r="W926" i="2" s="1"/>
  <c r="U610" i="2"/>
  <c r="V610" i="2" s="1"/>
  <c r="W610" i="2" s="1"/>
  <c r="U468" i="2"/>
  <c r="V468" i="2" s="1"/>
  <c r="W468" i="2" s="1"/>
  <c r="U2909" i="2"/>
  <c r="V2909" i="2" s="1"/>
  <c r="W2909" i="2" s="1"/>
  <c r="U1063" i="2"/>
  <c r="V1063" i="2" s="1"/>
  <c r="W1063" i="2" s="1"/>
  <c r="U393" i="2"/>
  <c r="V393" i="2" s="1"/>
  <c r="W393" i="2" s="1"/>
  <c r="U697" i="2"/>
  <c r="V697" i="2" s="1"/>
  <c r="W697" i="2" s="1"/>
  <c r="U1035" i="2"/>
  <c r="V1035" i="2" s="1"/>
  <c r="W1035" i="2" s="1"/>
  <c r="U142" i="2"/>
  <c r="V142" i="2" s="1"/>
  <c r="W142" i="2" s="1"/>
  <c r="U1009" i="2"/>
  <c r="V1009" i="2" s="1"/>
  <c r="W1009" i="2" s="1"/>
  <c r="U475" i="2"/>
  <c r="V475" i="2" s="1"/>
  <c r="W475" i="2" s="1"/>
  <c r="U330" i="2"/>
  <c r="V330" i="2" s="1"/>
  <c r="W330" i="2" s="1"/>
  <c r="U2654" i="2"/>
  <c r="V2654" i="2" s="1"/>
  <c r="W2654" i="2" s="1"/>
  <c r="U597" i="2"/>
  <c r="V597" i="2" s="1"/>
  <c r="W597" i="2" s="1"/>
  <c r="U263" i="2"/>
  <c r="V263" i="2" s="1"/>
  <c r="W263" i="2" s="1"/>
  <c r="U1421" i="2"/>
  <c r="V1421" i="2" s="1"/>
  <c r="W1421" i="2" s="1"/>
  <c r="U840" i="2"/>
  <c r="V840" i="2" s="1"/>
  <c r="W840" i="2" s="1"/>
  <c r="U671" i="2"/>
  <c r="V671" i="2" s="1"/>
  <c r="W671" i="2" s="1"/>
  <c r="U624" i="2"/>
  <c r="V624" i="2" s="1"/>
  <c r="W624" i="2" s="1"/>
  <c r="U3301" i="2"/>
  <c r="V3301" i="2" s="1"/>
  <c r="W3301" i="2" s="1"/>
  <c r="U830" i="2"/>
  <c r="V830" i="2" s="1"/>
  <c r="W830" i="2" s="1"/>
  <c r="U850" i="2"/>
  <c r="V850" i="2" s="1"/>
  <c r="W850" i="2" s="1"/>
  <c r="U961" i="2"/>
  <c r="V961" i="2" s="1"/>
  <c r="W961" i="2" s="1"/>
  <c r="U1013" i="2"/>
  <c r="V1013" i="2" s="1"/>
  <c r="W1013" i="2" s="1"/>
  <c r="U2739" i="2"/>
  <c r="V2739" i="2" s="1"/>
  <c r="W2739" i="2" s="1"/>
  <c r="U3477" i="2"/>
  <c r="V3477" i="2" s="1"/>
  <c r="W3477" i="2" s="1"/>
  <c r="U127" i="2"/>
  <c r="V127" i="2" s="1"/>
  <c r="W127" i="2" s="1"/>
  <c r="U375" i="2"/>
  <c r="V375" i="2" s="1"/>
  <c r="W375" i="2" s="1"/>
  <c r="U139" i="2"/>
  <c r="V139" i="2" s="1"/>
  <c r="W139" i="2" s="1"/>
  <c r="U369" i="2"/>
  <c r="V369" i="2" s="1"/>
  <c r="W369" i="2" s="1"/>
  <c r="U312" i="2"/>
  <c r="V312" i="2" s="1"/>
  <c r="W312" i="2" s="1"/>
  <c r="U3108" i="2"/>
  <c r="V3108" i="2" s="1"/>
  <c r="W3108" i="2" s="1"/>
  <c r="U3353" i="2"/>
  <c r="V3353" i="2" s="1"/>
  <c r="W3353" i="2" s="1"/>
  <c r="U2920" i="2"/>
  <c r="V2920" i="2" s="1"/>
  <c r="W2920" i="2" s="1"/>
  <c r="U58" i="2"/>
  <c r="V58" i="2" s="1"/>
  <c r="W58" i="2" s="1"/>
  <c r="U853" i="2"/>
  <c r="V853" i="2" s="1"/>
  <c r="W853" i="2" s="1"/>
  <c r="U141" i="2"/>
  <c r="V141" i="2" s="1"/>
  <c r="W141" i="2" s="1"/>
  <c r="U447" i="2"/>
  <c r="V447" i="2" s="1"/>
  <c r="W447" i="2" s="1"/>
  <c r="U2813" i="2"/>
  <c r="V2813" i="2" s="1"/>
  <c r="W2813" i="2" s="1"/>
  <c r="U2736" i="2"/>
  <c r="V2736" i="2" s="1"/>
  <c r="W2736" i="2" s="1"/>
  <c r="U3304" i="2"/>
  <c r="V3304" i="2" s="1"/>
  <c r="W3304" i="2" s="1"/>
  <c r="U534" i="2"/>
  <c r="V534" i="2" s="1"/>
  <c r="W534" i="2" s="1"/>
  <c r="U21" i="2"/>
  <c r="V21" i="2" s="1"/>
  <c r="W21" i="2" s="1"/>
  <c r="U1437" i="2"/>
  <c r="V1437" i="2" s="1"/>
  <c r="W1437" i="2" s="1"/>
  <c r="U3053" i="2"/>
  <c r="V3053" i="2" s="1"/>
  <c r="W3053" i="2" s="1"/>
  <c r="U153" i="2"/>
  <c r="V153" i="2" s="1"/>
  <c r="W153" i="2" s="1"/>
  <c r="U2388" i="2"/>
  <c r="V2388" i="2" s="1"/>
  <c r="W2388" i="2" s="1"/>
  <c r="U639" i="2"/>
  <c r="V639" i="2" s="1"/>
  <c r="W639" i="2" s="1"/>
  <c r="U721" i="2"/>
  <c r="V721" i="2" s="1"/>
  <c r="W721" i="2" s="1"/>
  <c r="U2759" i="2"/>
  <c r="V2759" i="2" s="1"/>
  <c r="W2759" i="2" s="1"/>
  <c r="U643" i="2"/>
  <c r="V643" i="2" s="1"/>
  <c r="W643" i="2" s="1"/>
  <c r="U399" i="2"/>
  <c r="V399" i="2" s="1"/>
  <c r="W399" i="2" s="1"/>
  <c r="U3358" i="2"/>
  <c r="V3358" i="2" s="1"/>
  <c r="W3358" i="2" s="1"/>
  <c r="U2666" i="2"/>
  <c r="V2666" i="2" s="1"/>
  <c r="W2666" i="2" s="1"/>
  <c r="U231" i="2"/>
  <c r="V231" i="2" s="1"/>
  <c r="W231" i="2" s="1"/>
  <c r="U302" i="2"/>
  <c r="V302" i="2" s="1"/>
  <c r="W302" i="2" s="1"/>
  <c r="U1419" i="2"/>
  <c r="V1419" i="2" s="1"/>
  <c r="W1419" i="2" s="1"/>
  <c r="U536" i="2"/>
  <c r="V536" i="2" s="1"/>
  <c r="W536" i="2" s="1"/>
  <c r="U357" i="2"/>
  <c r="V357" i="2" s="1"/>
  <c r="W357" i="2" s="1"/>
  <c r="U131" i="2"/>
  <c r="V131" i="2" s="1"/>
  <c r="W131" i="2" s="1"/>
  <c r="U733" i="2"/>
  <c r="V733" i="2" s="1"/>
  <c r="W733" i="2" s="1"/>
  <c r="U3178" i="2"/>
  <c r="V3178" i="2" s="1"/>
  <c r="W3178" i="2" s="1"/>
  <c r="U2542" i="2"/>
  <c r="V2542" i="2" s="1"/>
  <c r="W2542" i="2" s="1"/>
  <c r="U550" i="2"/>
  <c r="V550" i="2" s="1"/>
  <c r="W550" i="2" s="1"/>
  <c r="U558" i="2"/>
  <c r="V558" i="2" s="1"/>
  <c r="W558" i="2" s="1"/>
  <c r="U987" i="2"/>
  <c r="V987" i="2" s="1"/>
  <c r="W987" i="2" s="1"/>
  <c r="U264" i="2"/>
  <c r="V264" i="2" s="1"/>
  <c r="W264" i="2" s="1"/>
  <c r="U489" i="2"/>
  <c r="V489" i="2" s="1"/>
  <c r="W489" i="2" s="1"/>
  <c r="U72" i="2"/>
  <c r="V72" i="2" s="1"/>
  <c r="W72" i="2" s="1"/>
  <c r="U315" i="2"/>
  <c r="V315" i="2" s="1"/>
  <c r="W315" i="2" s="1"/>
  <c r="U436" i="2"/>
  <c r="V436" i="2" s="1"/>
  <c r="W436" i="2" s="1"/>
  <c r="U1244" i="2"/>
  <c r="V1244" i="2" s="1"/>
  <c r="W1244" i="2" s="1"/>
  <c r="U416" i="2"/>
  <c r="V416" i="2" s="1"/>
  <c r="W416" i="2" s="1"/>
  <c r="U3184" i="2"/>
  <c r="V3184" i="2" s="1"/>
  <c r="W3184" i="2" s="1"/>
  <c r="U147" i="2"/>
  <c r="V147" i="2" s="1"/>
  <c r="W147" i="2" s="1"/>
  <c r="U2977" i="2"/>
  <c r="V2977" i="2" s="1"/>
  <c r="W2977" i="2" s="1"/>
  <c r="U345" i="2"/>
  <c r="V345" i="2" s="1"/>
  <c r="W345" i="2" s="1"/>
  <c r="U242" i="2"/>
  <c r="V242" i="2" s="1"/>
  <c r="W242" i="2" s="1"/>
  <c r="U533" i="2"/>
  <c r="V533" i="2" s="1"/>
  <c r="W533" i="2" s="1"/>
  <c r="U2207" i="2"/>
  <c r="V2207" i="2" s="1"/>
  <c r="W2207" i="2" s="1"/>
  <c r="U35" i="2"/>
  <c r="V35" i="2" s="1"/>
  <c r="W35" i="2" s="1"/>
  <c r="U647" i="2"/>
  <c r="V647" i="2" s="1"/>
  <c r="W647" i="2" s="1"/>
  <c r="U1083" i="2"/>
  <c r="V1083" i="2" s="1"/>
  <c r="W1083" i="2" s="1"/>
  <c r="U3050" i="2"/>
  <c r="V3050" i="2" s="1"/>
  <c r="W3050" i="2" s="1"/>
  <c r="U3049" i="2"/>
  <c r="V3049" i="2" s="1"/>
  <c r="W3049" i="2" s="1"/>
  <c r="U486" i="2"/>
  <c r="V486" i="2" s="1"/>
  <c r="W486" i="2" s="1"/>
  <c r="U2878" i="2"/>
  <c r="V2878" i="2" s="1"/>
  <c r="W2878" i="2" s="1"/>
  <c r="U316" i="2"/>
  <c r="V316" i="2" s="1"/>
  <c r="W316" i="2" s="1"/>
  <c r="U2839" i="2"/>
  <c r="V2839" i="2" s="1"/>
  <c r="W2839" i="2" s="1"/>
  <c r="U2038" i="2"/>
  <c r="V2038" i="2" s="1"/>
  <c r="W2038" i="2" s="1"/>
  <c r="U464" i="2"/>
  <c r="V464" i="2" s="1"/>
  <c r="W464" i="2" s="1"/>
  <c r="U2902" i="2"/>
  <c r="V2902" i="2" s="1"/>
  <c r="W2902" i="2" s="1"/>
  <c r="U774" i="2"/>
  <c r="V774" i="2" s="1"/>
  <c r="W774" i="2" s="1"/>
  <c r="U164" i="2"/>
  <c r="V164" i="2" s="1"/>
  <c r="W164" i="2" s="1"/>
  <c r="U119" i="2"/>
  <c r="V119" i="2" s="1"/>
  <c r="W119" i="2" s="1"/>
  <c r="U413" i="2"/>
  <c r="V413" i="2" s="1"/>
  <c r="W413" i="2" s="1"/>
  <c r="U3375" i="2"/>
  <c r="V3375" i="2" s="1"/>
  <c r="W3375" i="2" s="1"/>
  <c r="U634" i="2"/>
  <c r="V634" i="2" s="1"/>
  <c r="W634" i="2" s="1"/>
  <c r="U2964" i="2"/>
  <c r="V2964" i="2" s="1"/>
  <c r="W2964" i="2" s="1"/>
  <c r="U11" i="2"/>
  <c r="V11" i="2" s="1"/>
  <c r="W11" i="2" s="1"/>
  <c r="U227" i="2"/>
  <c r="V227" i="2" s="1"/>
  <c r="W227" i="2" s="1"/>
  <c r="U411" i="2"/>
  <c r="V411" i="2" s="1"/>
  <c r="W411" i="2" s="1"/>
  <c r="U211" i="2"/>
  <c r="V211" i="2" s="1"/>
  <c r="W211" i="2" s="1"/>
  <c r="U3434" i="2"/>
  <c r="V3434" i="2" s="1"/>
  <c r="W3434" i="2" s="1"/>
  <c r="U299" i="2"/>
  <c r="V299" i="2" s="1"/>
  <c r="W299" i="2" s="1"/>
  <c r="U3105" i="2"/>
  <c r="V3105" i="2" s="1"/>
  <c r="W3105" i="2" s="1"/>
  <c r="U126" i="2"/>
  <c r="V126" i="2" s="1"/>
  <c r="W126" i="2" s="1"/>
  <c r="U193" i="2"/>
  <c r="V193" i="2" s="1"/>
  <c r="W193" i="2" s="1"/>
  <c r="U920" i="2"/>
  <c r="V920" i="2" s="1"/>
  <c r="W920" i="2" s="1"/>
  <c r="U186" i="2"/>
  <c r="V186" i="2" s="1"/>
  <c r="W186" i="2" s="1"/>
  <c r="U621" i="2"/>
  <c r="V621" i="2" s="1"/>
  <c r="W621" i="2" s="1"/>
  <c r="U2069" i="2"/>
  <c r="V2069" i="2" s="1"/>
  <c r="W2069" i="2" s="1"/>
  <c r="U283" i="2"/>
  <c r="V283" i="2" s="1"/>
  <c r="W283" i="2" s="1"/>
  <c r="U805" i="2"/>
  <c r="V805" i="2" s="1"/>
  <c r="W805" i="2" s="1"/>
  <c r="U2536" i="2"/>
  <c r="V2536" i="2" s="1"/>
  <c r="W2536" i="2" s="1"/>
  <c r="U442" i="2"/>
  <c r="V442" i="2" s="1"/>
  <c r="W442" i="2" s="1"/>
  <c r="U3279" i="2"/>
  <c r="V3279" i="2" s="1"/>
  <c r="W3279" i="2" s="1"/>
  <c r="U2870" i="2"/>
  <c r="V2870" i="2" s="1"/>
  <c r="W2870" i="2" s="1"/>
  <c r="U3296" i="2"/>
  <c r="V3296" i="2" s="1"/>
  <c r="W3296" i="2" s="1"/>
  <c r="U235" i="2"/>
  <c r="V235" i="2" s="1"/>
  <c r="W235" i="2" s="1"/>
  <c r="U2612" i="2"/>
  <c r="V2612" i="2" s="1"/>
  <c r="W2612" i="2" s="1"/>
  <c r="U3007" i="2"/>
  <c r="V3007" i="2" s="1"/>
  <c r="W3007" i="2" s="1"/>
  <c r="U122" i="2"/>
  <c r="V122" i="2" s="1"/>
  <c r="W122" i="2" s="1"/>
  <c r="U608" i="2"/>
  <c r="V608" i="2" s="1"/>
  <c r="W608" i="2" s="1"/>
  <c r="U3444" i="2"/>
  <c r="V3444" i="2" s="1"/>
  <c r="W3444" i="2" s="1"/>
  <c r="U2741" i="2"/>
  <c r="V2741" i="2" s="1"/>
  <c r="W2741" i="2" s="1"/>
  <c r="U157" i="2"/>
  <c r="V157" i="2" s="1"/>
  <c r="W157" i="2" s="1"/>
  <c r="U3298" i="2"/>
  <c r="V3298" i="2" s="1"/>
  <c r="W3298" i="2" s="1"/>
  <c r="U270" i="2"/>
  <c r="V270" i="2" s="1"/>
  <c r="W270" i="2" s="1"/>
  <c r="U3394" i="2"/>
  <c r="V3394" i="2" s="1"/>
  <c r="W3394" i="2" s="1"/>
  <c r="U175" i="2"/>
  <c r="V175" i="2" s="1"/>
  <c r="W175" i="2" s="1"/>
  <c r="U24" i="2"/>
  <c r="V24" i="2" s="1"/>
  <c r="W24" i="2" s="1"/>
  <c r="U618" i="2"/>
  <c r="V618" i="2" s="1"/>
  <c r="W618" i="2" s="1"/>
  <c r="U742" i="2"/>
  <c r="V742" i="2" s="1"/>
  <c r="W742" i="2" s="1"/>
  <c r="U2826" i="2"/>
  <c r="V2826" i="2" s="1"/>
  <c r="W2826" i="2" s="1"/>
  <c r="U2858" i="2"/>
  <c r="V2858" i="2" s="1"/>
  <c r="W2858" i="2" s="1"/>
  <c r="U457" i="2"/>
  <c r="V457" i="2" s="1"/>
  <c r="W457" i="2" s="1"/>
  <c r="U3362" i="2"/>
  <c r="V3362" i="2" s="1"/>
  <c r="W3362" i="2" s="1"/>
  <c r="U2427" i="2"/>
  <c r="V2427" i="2" s="1"/>
  <c r="W2427" i="2" s="1"/>
  <c r="U407" i="2"/>
  <c r="V407" i="2" s="1"/>
  <c r="W407" i="2" s="1"/>
  <c r="U73" i="2"/>
  <c r="V73" i="2" s="1"/>
  <c r="W73" i="2" s="1"/>
  <c r="U3025" i="2"/>
  <c r="V3025" i="2" s="1"/>
  <c r="W3025" i="2" s="1"/>
  <c r="U3067" i="2"/>
  <c r="V3067" i="2" s="1"/>
  <c r="W3067" i="2" s="1"/>
  <c r="U2908" i="2"/>
  <c r="V2908" i="2" s="1"/>
  <c r="W2908" i="2" s="1"/>
  <c r="U3102" i="2"/>
  <c r="V3102" i="2" s="1"/>
  <c r="W3102" i="2" s="1"/>
  <c r="U623" i="2"/>
  <c r="V623" i="2" s="1"/>
  <c r="W623" i="2" s="1"/>
  <c r="U2844" i="2"/>
  <c r="V2844" i="2" s="1"/>
  <c r="W2844" i="2" s="1"/>
  <c r="U3376" i="2"/>
  <c r="V3376" i="2" s="1"/>
  <c r="W3376" i="2" s="1"/>
  <c r="U247" i="2"/>
  <c r="V247" i="2" s="1"/>
  <c r="W247" i="2" s="1"/>
  <c r="U173" i="2"/>
  <c r="V173" i="2" s="1"/>
  <c r="W173" i="2" s="1"/>
  <c r="U3481" i="2"/>
  <c r="V3481" i="2" s="1"/>
  <c r="W3481" i="2" s="1"/>
  <c r="U34" i="2"/>
  <c r="V34" i="2" s="1"/>
  <c r="W34" i="2" s="1"/>
  <c r="U56" i="2"/>
  <c r="V56" i="2" s="1"/>
  <c r="W56" i="2" s="1"/>
  <c r="U520" i="2"/>
  <c r="V520" i="2" s="1"/>
  <c r="W520" i="2" s="1"/>
  <c r="U694" i="2"/>
  <c r="V694" i="2" s="1"/>
  <c r="W694" i="2" s="1"/>
  <c r="U2730" i="2"/>
  <c r="V2730" i="2" s="1"/>
  <c r="W2730" i="2" s="1"/>
  <c r="U3158" i="2"/>
  <c r="V3158" i="2" s="1"/>
  <c r="W3158" i="2" s="1"/>
  <c r="U3261" i="2"/>
  <c r="V3261" i="2" s="1"/>
  <c r="W3261" i="2" s="1"/>
  <c r="U3372" i="2"/>
  <c r="V3372" i="2" s="1"/>
  <c r="W3372" i="2" s="1"/>
  <c r="U3390" i="2"/>
  <c r="V3390" i="2" s="1"/>
  <c r="W3390" i="2" s="1"/>
  <c r="U881" i="2"/>
  <c r="V881" i="2" s="1"/>
  <c r="W881" i="2" s="1"/>
  <c r="U3288" i="2"/>
  <c r="V3288" i="2" s="1"/>
  <c r="W3288" i="2" s="1"/>
  <c r="U2778" i="2"/>
  <c r="V2778" i="2" s="1"/>
  <c r="W2778" i="2" s="1"/>
  <c r="U857" i="2"/>
  <c r="V857" i="2" s="1"/>
  <c r="W857" i="2" s="1"/>
  <c r="U2545" i="2"/>
  <c r="V2545" i="2" s="1"/>
  <c r="W2545" i="2" s="1"/>
  <c r="U3360" i="2"/>
  <c r="V3360" i="2" s="1"/>
  <c r="W3360" i="2" s="1"/>
  <c r="U1683" i="2"/>
  <c r="V1683" i="2" s="1"/>
  <c r="W1683" i="2" s="1"/>
  <c r="U3240" i="2"/>
  <c r="V3240" i="2" s="1"/>
  <c r="W3240" i="2" s="1"/>
  <c r="U207" i="2"/>
  <c r="V207" i="2" s="1"/>
  <c r="W207" i="2" s="1"/>
  <c r="U672" i="2"/>
  <c r="V672" i="2" s="1"/>
  <c r="W672" i="2" s="1"/>
  <c r="U929" i="2"/>
  <c r="V929" i="2" s="1"/>
  <c r="W929" i="2" s="1"/>
  <c r="U2556" i="2"/>
  <c r="V2556" i="2" s="1"/>
  <c r="W2556" i="2" s="1"/>
  <c r="U2865" i="2"/>
  <c r="V2865" i="2" s="1"/>
  <c r="W2865" i="2" s="1"/>
  <c r="U366" i="2"/>
  <c r="V366" i="2" s="1"/>
  <c r="W366" i="2" s="1"/>
  <c r="U2135" i="2"/>
  <c r="V2135" i="2" s="1"/>
  <c r="W2135" i="2" s="1"/>
  <c r="U2771" i="2"/>
  <c r="V2771" i="2" s="1"/>
  <c r="W2771" i="2" s="1"/>
  <c r="U3041" i="2"/>
  <c r="V3041" i="2" s="1"/>
  <c r="W3041" i="2" s="1"/>
  <c r="U133" i="2"/>
  <c r="V133" i="2" s="1"/>
  <c r="W133" i="2" s="1"/>
  <c r="U30" i="2"/>
  <c r="V30" i="2" s="1"/>
  <c r="W30" i="2" s="1"/>
  <c r="U3143" i="2"/>
  <c r="V3143" i="2" s="1"/>
  <c r="W3143" i="2" s="1"/>
  <c r="U284" i="2"/>
  <c r="V284" i="2" s="1"/>
  <c r="W284" i="2" s="1"/>
  <c r="U2717" i="2"/>
  <c r="V2717" i="2" s="1"/>
  <c r="W2717" i="2" s="1"/>
  <c r="U424" i="2"/>
  <c r="V424" i="2" s="1"/>
  <c r="W424" i="2" s="1"/>
  <c r="U686" i="2"/>
  <c r="V686" i="2" s="1"/>
  <c r="W686" i="2" s="1"/>
  <c r="U635" i="2"/>
  <c r="V635" i="2" s="1"/>
  <c r="W635" i="2" s="1"/>
  <c r="U51" i="2"/>
  <c r="V51" i="2" s="1"/>
  <c r="W51" i="2" s="1"/>
  <c r="U470" i="2"/>
  <c r="V470" i="2" s="1"/>
  <c r="W470" i="2" s="1"/>
  <c r="U2880" i="2"/>
  <c r="V2880" i="2" s="1"/>
  <c r="W2880" i="2" s="1"/>
  <c r="U793" i="2"/>
  <c r="V793" i="2" s="1"/>
  <c r="W793" i="2" s="1"/>
  <c r="U2915" i="2"/>
  <c r="V2915" i="2" s="1"/>
  <c r="W2915" i="2" s="1"/>
  <c r="U2991" i="2"/>
  <c r="V2991" i="2" s="1"/>
  <c r="W2991" i="2" s="1"/>
  <c r="U3085" i="2"/>
  <c r="V3085" i="2" s="1"/>
  <c r="W3085" i="2" s="1"/>
  <c r="U2754" i="2"/>
  <c r="V2754" i="2" s="1"/>
  <c r="W2754" i="2" s="1"/>
  <c r="U730" i="2"/>
  <c r="V730" i="2" s="1"/>
  <c r="W730" i="2" s="1"/>
  <c r="U250" i="2"/>
  <c r="V250" i="2" s="1"/>
  <c r="W250" i="2" s="1"/>
  <c r="U370" i="2"/>
  <c r="V370" i="2" s="1"/>
  <c r="W370" i="2" s="1"/>
  <c r="U54" i="2"/>
  <c r="V54" i="2" s="1"/>
  <c r="W54" i="2" s="1"/>
  <c r="U422" i="2"/>
  <c r="V422" i="2" s="1"/>
  <c r="W422" i="2" s="1"/>
  <c r="U3083" i="2"/>
  <c r="V3083" i="2" s="1"/>
  <c r="W3083" i="2" s="1"/>
  <c r="U2966" i="2"/>
  <c r="V2966" i="2" s="1"/>
  <c r="W2966" i="2" s="1"/>
  <c r="U176" i="2"/>
  <c r="V176" i="2" s="1"/>
  <c r="W176" i="2" s="1"/>
  <c r="U253" i="2"/>
  <c r="V253" i="2" s="1"/>
  <c r="W253" i="2" s="1"/>
  <c r="U3199" i="2"/>
  <c r="V3199" i="2" s="1"/>
  <c r="W3199" i="2" s="1"/>
  <c r="U1484" i="2"/>
  <c r="V1484" i="2" s="1"/>
  <c r="W1484" i="2" s="1"/>
  <c r="U3168" i="2"/>
  <c r="V3168" i="2" s="1"/>
  <c r="W3168" i="2" s="1"/>
  <c r="U2568" i="2"/>
  <c r="V2568" i="2" s="1"/>
  <c r="W2568" i="2" s="1"/>
  <c r="U2334" i="2"/>
  <c r="V2334" i="2" s="1"/>
  <c r="W2334" i="2" s="1"/>
  <c r="U819" i="2"/>
  <c r="V819" i="2" s="1"/>
  <c r="W819" i="2" s="1"/>
  <c r="U466" i="2"/>
  <c r="V466" i="2" s="1"/>
  <c r="W466" i="2" s="1"/>
  <c r="U3100" i="2"/>
  <c r="V3100" i="2" s="1"/>
  <c r="W3100" i="2" s="1"/>
  <c r="U230" i="2"/>
  <c r="V230" i="2" s="1"/>
  <c r="W230" i="2" s="1"/>
  <c r="U2907" i="2"/>
  <c r="V2907" i="2" s="1"/>
  <c r="W2907" i="2" s="1"/>
  <c r="U3386" i="2"/>
  <c r="V3386" i="2" s="1"/>
  <c r="W3386" i="2" s="1"/>
  <c r="U258" i="2"/>
  <c r="V258" i="2" s="1"/>
  <c r="W258" i="2" s="1"/>
  <c r="U2744" i="2"/>
  <c r="V2744" i="2" s="1"/>
  <c r="W2744" i="2" s="1"/>
  <c r="U3022" i="2"/>
  <c r="V3022" i="2" s="1"/>
  <c r="W3022" i="2" s="1"/>
  <c r="U102" i="2"/>
  <c r="V102" i="2" s="1"/>
  <c r="W102" i="2" s="1"/>
  <c r="U2838" i="2"/>
  <c r="V2838" i="2" s="1"/>
  <c r="W2838" i="2" s="1"/>
  <c r="U120" i="2"/>
  <c r="V120" i="2" s="1"/>
  <c r="W120" i="2" s="1"/>
  <c r="U313" i="2"/>
  <c r="V313" i="2" s="1"/>
  <c r="W313" i="2" s="1"/>
  <c r="U2957" i="2"/>
  <c r="V2957" i="2" s="1"/>
  <c r="W2957" i="2" s="1"/>
  <c r="U507" i="2"/>
  <c r="V507" i="2" s="1"/>
  <c r="W507" i="2" s="1"/>
  <c r="U2746" i="2"/>
  <c r="V2746" i="2" s="1"/>
  <c r="W2746" i="2" s="1"/>
  <c r="U354" i="2"/>
  <c r="V354" i="2" s="1"/>
  <c r="W354" i="2" s="1"/>
  <c r="U98" i="2"/>
  <c r="V98" i="2" s="1"/>
  <c r="W98" i="2" s="1"/>
  <c r="U2752" i="2"/>
  <c r="V2752" i="2" s="1"/>
  <c r="W2752" i="2" s="1"/>
  <c r="U668" i="2"/>
  <c r="V668" i="2" s="1"/>
  <c r="W668" i="2" s="1"/>
  <c r="U2814" i="2"/>
  <c r="V2814" i="2" s="1"/>
  <c r="W2814" i="2" s="1"/>
  <c r="U3380" i="2"/>
  <c r="V3380" i="2" s="1"/>
  <c r="W3380" i="2" s="1"/>
  <c r="U462" i="2"/>
  <c r="V462" i="2" s="1"/>
  <c r="W462" i="2" s="1"/>
  <c r="U3368" i="2"/>
  <c r="V3368" i="2" s="1"/>
  <c r="W3368" i="2" s="1"/>
  <c r="U1709" i="2"/>
  <c r="V1709" i="2" s="1"/>
  <c r="W1709" i="2" s="1"/>
  <c r="U3212" i="2"/>
  <c r="V3212" i="2" s="1"/>
  <c r="W3212" i="2" s="1"/>
  <c r="U268" i="2"/>
  <c r="V268" i="2" s="1"/>
  <c r="W268" i="2" s="1"/>
  <c r="U2747" i="2"/>
  <c r="V2747" i="2" s="1"/>
  <c r="W2747" i="2" s="1"/>
  <c r="U839" i="2"/>
  <c r="V839" i="2" s="1"/>
  <c r="W839" i="2" s="1"/>
  <c r="U351" i="2"/>
  <c r="V351" i="2" s="1"/>
  <c r="W351" i="2" s="1"/>
  <c r="U1016" i="2"/>
  <c r="V1016" i="2" s="1"/>
  <c r="W1016" i="2" s="1"/>
  <c r="U248" i="2"/>
  <c r="V248" i="2" s="1"/>
  <c r="W248" i="2" s="1"/>
  <c r="U3206" i="2"/>
  <c r="V3206" i="2" s="1"/>
  <c r="W3206" i="2" s="1"/>
  <c r="U3396" i="2"/>
  <c r="V3396" i="2" s="1"/>
  <c r="W3396" i="2" s="1"/>
  <c r="U410" i="2"/>
  <c r="V410" i="2" s="1"/>
  <c r="W410" i="2" s="1"/>
  <c r="U163" i="2"/>
  <c r="V163" i="2" s="1"/>
  <c r="W163" i="2" s="1"/>
  <c r="U3408" i="2"/>
  <c r="V3408" i="2" s="1"/>
  <c r="W3408" i="2" s="1"/>
  <c r="U2953" i="2"/>
  <c r="V2953" i="2" s="1"/>
  <c r="W2953" i="2" s="1"/>
  <c r="U2781" i="2"/>
  <c r="V2781" i="2" s="1"/>
  <c r="W2781" i="2" s="1"/>
  <c r="U3340" i="2"/>
  <c r="V3340" i="2" s="1"/>
  <c r="W3340" i="2" s="1"/>
  <c r="U90" i="2"/>
  <c r="V90" i="2" s="1"/>
  <c r="W90" i="2" s="1"/>
  <c r="U168" i="2"/>
  <c r="V168" i="2" s="1"/>
  <c r="W168" i="2" s="1"/>
  <c r="U2720" i="2"/>
  <c r="V2720" i="2" s="1"/>
  <c r="W2720" i="2" s="1"/>
  <c r="U670" i="2"/>
  <c r="V670" i="2" s="1"/>
  <c r="W670" i="2" s="1"/>
  <c r="U2947" i="2"/>
  <c r="V2947" i="2" s="1"/>
  <c r="W2947" i="2" s="1"/>
  <c r="U57" i="2"/>
  <c r="V57" i="2" s="1"/>
  <c r="W57" i="2" s="1"/>
  <c r="U2688" i="2"/>
  <c r="V2688" i="2" s="1"/>
  <c r="W2688" i="2" s="1"/>
  <c r="U3371" i="2"/>
  <c r="V3371" i="2" s="1"/>
  <c r="W3371" i="2" s="1"/>
  <c r="U3294" i="2"/>
  <c r="V3294" i="2" s="1"/>
  <c r="W3294" i="2" s="1"/>
  <c r="U3383" i="2"/>
  <c r="V3383" i="2" s="1"/>
  <c r="W3383" i="2" s="1"/>
  <c r="U246" i="2"/>
  <c r="V246" i="2" s="1"/>
  <c r="W246" i="2" s="1"/>
  <c r="U2985" i="2"/>
  <c r="V2985" i="2" s="1"/>
  <c r="W2985" i="2" s="1"/>
  <c r="U3398" i="2"/>
  <c r="V3398" i="2" s="1"/>
  <c r="W3398" i="2" s="1"/>
  <c r="U2819" i="2"/>
  <c r="V2819" i="2" s="1"/>
  <c r="W2819" i="2" s="1"/>
  <c r="U86" i="2"/>
  <c r="V86" i="2" s="1"/>
  <c r="W86" i="2" s="1"/>
  <c r="U3000" i="2"/>
  <c r="V3000" i="2" s="1"/>
  <c r="W3000" i="2" s="1"/>
  <c r="U2923" i="2"/>
  <c r="V2923" i="2" s="1"/>
  <c r="W2923" i="2" s="1"/>
  <c r="U2863" i="2"/>
  <c r="V2863" i="2" s="1"/>
  <c r="W2863" i="2" s="1"/>
  <c r="U2661" i="2"/>
  <c r="V2661" i="2" s="1"/>
  <c r="W2661" i="2" s="1"/>
  <c r="U2690" i="2"/>
  <c r="V2690" i="2" s="1"/>
  <c r="W2690" i="2" s="1"/>
  <c r="U3461" i="2"/>
  <c r="V3461" i="2" s="1"/>
  <c r="W3461" i="2" s="1"/>
  <c r="U306" i="2"/>
  <c r="V306" i="2" s="1"/>
  <c r="W306" i="2" s="1"/>
  <c r="U3140" i="2"/>
  <c r="V3140" i="2" s="1"/>
  <c r="W3140" i="2" s="1"/>
  <c r="U100" i="2"/>
  <c r="V100" i="2" s="1"/>
  <c r="W100" i="2" s="1"/>
  <c r="U239" i="2"/>
  <c r="V239" i="2" s="1"/>
  <c r="W239" i="2" s="1"/>
  <c r="U3095" i="2"/>
  <c r="V3095" i="2" s="1"/>
  <c r="W3095" i="2" s="1"/>
  <c r="U2539" i="2"/>
  <c r="V2539" i="2" s="1"/>
  <c r="W2539" i="2" s="1"/>
  <c r="U195" i="2"/>
  <c r="V195" i="2" s="1"/>
  <c r="W195" i="2" s="1"/>
  <c r="U3465" i="2"/>
  <c r="V3465" i="2" s="1"/>
  <c r="W3465" i="2" s="1"/>
  <c r="U465" i="2"/>
  <c r="V465" i="2" s="1"/>
  <c r="W465" i="2" s="1"/>
  <c r="U779" i="2"/>
  <c r="V779" i="2" s="1"/>
  <c r="W779" i="2" s="1"/>
  <c r="U1288" i="2"/>
  <c r="V1288" i="2" s="1"/>
  <c r="W1288" i="2" s="1"/>
  <c r="U544" i="2"/>
  <c r="V544" i="2" s="1"/>
  <c r="W544" i="2" s="1"/>
  <c r="U331" i="2"/>
  <c r="V331" i="2" s="1"/>
  <c r="W331" i="2" s="1"/>
  <c r="U3254" i="2"/>
  <c r="V3254" i="2" s="1"/>
  <c r="W3254" i="2" s="1"/>
  <c r="U570" i="2"/>
  <c r="V570" i="2" s="1"/>
  <c r="W570" i="2" s="1"/>
  <c r="U3122" i="2"/>
  <c r="V3122" i="2" s="1"/>
  <c r="W3122" i="2" s="1"/>
  <c r="U1673" i="2"/>
  <c r="V1673" i="2" s="1"/>
  <c r="W1673" i="2" s="1"/>
  <c r="U344" i="2"/>
  <c r="V344" i="2" s="1"/>
  <c r="W344" i="2" s="1"/>
  <c r="U913" i="2"/>
  <c r="V913" i="2" s="1"/>
  <c r="W913" i="2" s="1"/>
  <c r="U395" i="2"/>
  <c r="V395" i="2" s="1"/>
  <c r="W395" i="2" s="1"/>
  <c r="U201" i="2"/>
  <c r="V201" i="2" s="1"/>
  <c r="W201" i="2" s="1"/>
  <c r="U20" i="2"/>
  <c r="V20" i="2" s="1"/>
  <c r="W20" i="2" s="1"/>
  <c r="U3478" i="2"/>
  <c r="V3478" i="2" s="1"/>
  <c r="W3478" i="2" s="1"/>
  <c r="U1485" i="2"/>
  <c r="V1485" i="2" s="1"/>
  <c r="W1485" i="2" s="1"/>
  <c r="U598" i="2"/>
  <c r="V598" i="2" s="1"/>
  <c r="W598" i="2" s="1"/>
  <c r="U3407" i="2"/>
  <c r="V3407" i="2" s="1"/>
  <c r="W3407" i="2" s="1"/>
  <c r="U289" i="2"/>
  <c r="V289" i="2" s="1"/>
  <c r="W289" i="2" s="1"/>
  <c r="U3078" i="2"/>
  <c r="V3078" i="2" s="1"/>
  <c r="W3078" i="2" s="1"/>
  <c r="U523" i="2"/>
  <c r="V523" i="2" s="1"/>
  <c r="W523" i="2" s="1"/>
  <c r="U620" i="2"/>
  <c r="V620" i="2" s="1"/>
  <c r="W620" i="2" s="1"/>
  <c r="U161" i="2"/>
  <c r="V161" i="2" s="1"/>
  <c r="W161" i="2" s="1"/>
  <c r="U521" i="2"/>
  <c r="V521" i="2" s="1"/>
  <c r="W521" i="2" s="1"/>
  <c r="U2649" i="2"/>
  <c r="V2649" i="2" s="1"/>
  <c r="W2649" i="2" s="1"/>
  <c r="U630" i="2"/>
  <c r="V630" i="2" s="1"/>
  <c r="W630" i="2" s="1"/>
  <c r="U2796" i="2"/>
  <c r="V2796" i="2" s="1"/>
  <c r="W2796" i="2" s="1"/>
  <c r="U67" i="2"/>
  <c r="V67" i="2" s="1"/>
  <c r="W67" i="2" s="1"/>
  <c r="U2905" i="2"/>
  <c r="V2905" i="2" s="1"/>
  <c r="W2905" i="2" s="1"/>
  <c r="U2833" i="2"/>
  <c r="V2833" i="2" s="1"/>
  <c r="W2833" i="2" s="1"/>
  <c r="U2846" i="2"/>
  <c r="V2846" i="2" s="1"/>
  <c r="W2846" i="2" s="1"/>
  <c r="U128" i="2"/>
  <c r="V128" i="2" s="1"/>
  <c r="W128" i="2" s="1"/>
  <c r="U2723" i="2"/>
  <c r="V2723" i="2" s="1"/>
  <c r="W2723" i="2" s="1"/>
  <c r="U112" i="2"/>
  <c r="V112" i="2" s="1"/>
  <c r="W112" i="2" s="1"/>
  <c r="U2783" i="2"/>
  <c r="V2783" i="2" s="1"/>
  <c r="W2783" i="2" s="1"/>
  <c r="U3131" i="2"/>
  <c r="V3131" i="2" s="1"/>
  <c r="W3131" i="2" s="1"/>
  <c r="U3385" i="2"/>
  <c r="V3385" i="2" s="1"/>
  <c r="W3385" i="2" s="1"/>
  <c r="U482" i="2"/>
  <c r="V482" i="2" s="1"/>
  <c r="W482" i="2" s="1"/>
  <c r="U382" i="2"/>
  <c r="V382" i="2" s="1"/>
  <c r="W382" i="2" s="1"/>
  <c r="U893" i="2"/>
  <c r="V893" i="2" s="1"/>
  <c r="W893" i="2" s="1"/>
  <c r="U223" i="2"/>
  <c r="V223" i="2" s="1"/>
  <c r="W223" i="2" s="1"/>
  <c r="U2987" i="2"/>
  <c r="V2987" i="2" s="1"/>
  <c r="W2987" i="2" s="1"/>
  <c r="U682" i="2"/>
  <c r="V682" i="2" s="1"/>
  <c r="W682" i="2" s="1"/>
  <c r="U1033" i="2"/>
  <c r="V1033" i="2" s="1"/>
  <c r="W1033" i="2" s="1"/>
  <c r="U497" i="2"/>
  <c r="V497" i="2" s="1"/>
  <c r="W497" i="2" s="1"/>
  <c r="U607" i="2"/>
  <c r="V607" i="2" s="1"/>
  <c r="W607" i="2" s="1"/>
  <c r="U3365" i="2"/>
  <c r="V3365" i="2" s="1"/>
  <c r="W3365" i="2" s="1"/>
  <c r="U3219" i="2"/>
  <c r="V3219" i="2" s="1"/>
  <c r="W3219" i="2" s="1"/>
  <c r="U421" i="2"/>
  <c r="V421" i="2" s="1"/>
  <c r="W421" i="2" s="1"/>
  <c r="U110" i="2"/>
  <c r="V110" i="2" s="1"/>
  <c r="W110" i="2" s="1"/>
  <c r="U151" i="2"/>
  <c r="V151" i="2" s="1"/>
  <c r="W151" i="2" s="1"/>
  <c r="U95" i="2"/>
  <c r="V95" i="2" s="1"/>
  <c r="W95" i="2" s="1"/>
  <c r="U445" i="2"/>
  <c r="V445" i="2" s="1"/>
  <c r="W445" i="2" s="1"/>
  <c r="U508" i="2"/>
  <c r="V508" i="2" s="1"/>
  <c r="W508" i="2" s="1"/>
  <c r="U74" i="2"/>
  <c r="V74" i="2" s="1"/>
  <c r="W74" i="2" s="1"/>
  <c r="U3167" i="2"/>
  <c r="V3167" i="2" s="1"/>
  <c r="W3167" i="2" s="1"/>
  <c r="U2749" i="2"/>
  <c r="V2749" i="2" s="1"/>
  <c r="W2749" i="2" s="1"/>
  <c r="U3060" i="2"/>
  <c r="V3060" i="2" s="1"/>
  <c r="W3060" i="2" s="1"/>
  <c r="U2831" i="2"/>
  <c r="V2831" i="2" s="1"/>
  <c r="W2831" i="2" s="1"/>
  <c r="U491" i="2"/>
  <c r="V491" i="2" s="1"/>
  <c r="W491" i="2" s="1"/>
  <c r="U754" i="2"/>
  <c r="V754" i="2" s="1"/>
  <c r="W754" i="2" s="1"/>
  <c r="U40" i="2"/>
  <c r="V40" i="2" s="1"/>
  <c r="W40" i="2" s="1"/>
  <c r="U310" i="2"/>
  <c r="V310" i="2" s="1"/>
  <c r="W310" i="2" s="1"/>
  <c r="U325" i="2"/>
  <c r="V325" i="2" s="1"/>
  <c r="W325" i="2" s="1"/>
  <c r="U690" i="2"/>
  <c r="V690" i="2" s="1"/>
  <c r="W690" i="2" s="1"/>
  <c r="U3263" i="2"/>
  <c r="V3263" i="2" s="1"/>
  <c r="W3263" i="2" s="1"/>
  <c r="U3287" i="2"/>
  <c r="V3287" i="2" s="1"/>
  <c r="W3287" i="2" s="1"/>
  <c r="U200" i="2"/>
  <c r="V200" i="2" s="1"/>
  <c r="W200" i="2" s="1"/>
  <c r="U267" i="2"/>
  <c r="V267" i="2" s="1"/>
  <c r="W267" i="2" s="1"/>
  <c r="U2602" i="2"/>
  <c r="V2602" i="2" s="1"/>
  <c r="W2602" i="2" s="1"/>
  <c r="U3455" i="2"/>
  <c r="V3455" i="2" s="1"/>
  <c r="W3455" i="2" s="1"/>
  <c r="U2877" i="2"/>
  <c r="V2877" i="2" s="1"/>
  <c r="W2877" i="2" s="1"/>
  <c r="U3153" i="2"/>
  <c r="V3153" i="2" s="1"/>
  <c r="W3153" i="2" s="1"/>
  <c r="U343" i="2"/>
  <c r="V343" i="2" s="1"/>
  <c r="W343" i="2" s="1"/>
  <c r="U3150" i="2"/>
  <c r="V3150" i="2" s="1"/>
  <c r="W3150" i="2" s="1"/>
  <c r="U2643" i="2"/>
  <c r="V2643" i="2" s="1"/>
  <c r="W2643" i="2" s="1"/>
  <c r="U2816" i="2"/>
  <c r="V2816" i="2" s="1"/>
  <c r="W2816" i="2" s="1"/>
  <c r="U3412" i="2"/>
  <c r="V3412" i="2" s="1"/>
  <c r="W3412" i="2" s="1"/>
  <c r="U107" i="2"/>
  <c r="V107" i="2" s="1"/>
  <c r="W107" i="2" s="1"/>
  <c r="U2619" i="2"/>
  <c r="V2619" i="2" s="1"/>
  <c r="W2619" i="2" s="1"/>
  <c r="U2767" i="2"/>
  <c r="V2767" i="2" s="1"/>
  <c r="W2767" i="2" s="1"/>
  <c r="U3366" i="2"/>
  <c r="V3366" i="2" s="1"/>
  <c r="W3366" i="2" s="1"/>
  <c r="U3201" i="2"/>
  <c r="V3201" i="2" s="1"/>
  <c r="W3201" i="2" s="1"/>
  <c r="U637" i="2"/>
  <c r="V637" i="2" s="1"/>
  <c r="W637" i="2" s="1"/>
  <c r="U578" i="2"/>
  <c r="V578" i="2" s="1"/>
  <c r="W578" i="2" s="1"/>
  <c r="U45" i="2"/>
  <c r="V45" i="2" s="1"/>
  <c r="W45" i="2" s="1"/>
  <c r="U2963" i="2"/>
  <c r="V2963" i="2" s="1"/>
  <c r="W2963" i="2" s="1"/>
  <c r="U2917" i="2"/>
  <c r="V2917" i="2" s="1"/>
  <c r="W2917" i="2" s="1"/>
  <c r="U2822" i="2"/>
  <c r="V2822" i="2" s="1"/>
  <c r="W2822" i="2" s="1"/>
  <c r="U2768" i="2"/>
  <c r="V2768" i="2" s="1"/>
  <c r="W2768" i="2" s="1"/>
  <c r="U3222" i="2"/>
  <c r="V3222" i="2" s="1"/>
  <c r="W3222" i="2" s="1"/>
  <c r="U109" i="2"/>
  <c r="V109" i="2" s="1"/>
  <c r="W109" i="2" s="1"/>
  <c r="U3244" i="2"/>
  <c r="V3244" i="2" s="1"/>
  <c r="W3244" i="2" s="1"/>
  <c r="U2697" i="2"/>
  <c r="V2697" i="2" s="1"/>
  <c r="W2697" i="2" s="1"/>
  <c r="U1121" i="2"/>
  <c r="V1121" i="2" s="1"/>
  <c r="W1121" i="2" s="1"/>
  <c r="U3454" i="2"/>
  <c r="V3454" i="2" s="1"/>
  <c r="W3454" i="2" s="1"/>
  <c r="U3276" i="2"/>
  <c r="V3276" i="2" s="1"/>
  <c r="W3276" i="2" s="1"/>
  <c r="U2851" i="2"/>
  <c r="V2851" i="2" s="1"/>
  <c r="W2851" i="2" s="1"/>
  <c r="U3404" i="2"/>
  <c r="V3404" i="2" s="1"/>
  <c r="W3404" i="2" s="1"/>
  <c r="U272" i="2"/>
  <c r="V272" i="2" s="1"/>
  <c r="W272" i="2" s="1"/>
  <c r="U3026" i="2"/>
  <c r="V3026" i="2" s="1"/>
  <c r="W3026" i="2" s="1"/>
  <c r="U3474" i="2"/>
  <c r="V3474" i="2" s="1"/>
  <c r="W3474" i="2" s="1"/>
  <c r="U2624" i="2"/>
  <c r="V2624" i="2" s="1"/>
  <c r="W2624" i="2" s="1"/>
  <c r="U2854" i="2"/>
  <c r="V2854" i="2" s="1"/>
  <c r="W2854" i="2" s="1"/>
  <c r="U3425" i="2"/>
  <c r="V3425" i="2" s="1"/>
  <c r="W3425" i="2" s="1"/>
  <c r="U2891" i="2"/>
  <c r="V2891" i="2" s="1"/>
  <c r="W2891" i="2" s="1"/>
  <c r="U18" i="2"/>
  <c r="V18" i="2" s="1"/>
  <c r="W18" i="2" s="1"/>
  <c r="U3439" i="2"/>
  <c r="V3439" i="2" s="1"/>
  <c r="W3439" i="2" s="1"/>
  <c r="U3144" i="2"/>
  <c r="V3144" i="2" s="1"/>
  <c r="W3144" i="2" s="1"/>
  <c r="U334" i="2"/>
  <c r="V334" i="2" s="1"/>
  <c r="W334" i="2" s="1"/>
  <c r="U3449" i="2"/>
  <c r="V3449" i="2" s="1"/>
  <c r="W3449" i="2" s="1"/>
  <c r="U3281" i="2"/>
  <c r="V3281" i="2" s="1"/>
  <c r="W3281" i="2" s="1"/>
  <c r="U85" i="2"/>
  <c r="V85" i="2" s="1"/>
  <c r="W85" i="2" s="1"/>
  <c r="U2095" i="2"/>
  <c r="V2095" i="2" s="1"/>
  <c r="W2095" i="2" s="1"/>
  <c r="U2533" i="2"/>
  <c r="V2533" i="2" s="1"/>
  <c r="W2533" i="2" s="1"/>
  <c r="U2806" i="2"/>
  <c r="V2806" i="2" s="1"/>
  <c r="W2806" i="2" s="1"/>
  <c r="U1521" i="2"/>
  <c r="V1521" i="2" s="1"/>
  <c r="W1521" i="2" s="1"/>
  <c r="U326" i="2"/>
  <c r="V326" i="2" s="1"/>
  <c r="W326" i="2" s="1"/>
  <c r="U904" i="2"/>
  <c r="V904" i="2" s="1"/>
  <c r="W904" i="2" s="1"/>
  <c r="U797" i="2"/>
  <c r="V797" i="2" s="1"/>
  <c r="W797" i="2" s="1"/>
  <c r="U1549" i="2"/>
  <c r="V1549" i="2" s="1"/>
  <c r="W1549" i="2" s="1"/>
  <c r="U2223" i="2"/>
  <c r="V2223" i="2" s="1"/>
  <c r="W2223" i="2" s="1"/>
  <c r="U1130" i="2"/>
  <c r="V1130" i="2" s="1"/>
  <c r="W1130" i="2" s="1"/>
  <c r="U340" i="2"/>
  <c r="V340" i="2" s="1"/>
  <c r="W340" i="2" s="1"/>
  <c r="U612" i="2"/>
  <c r="V612" i="2" s="1"/>
  <c r="W612" i="2" s="1"/>
  <c r="U2937" i="2"/>
  <c r="V2937" i="2" s="1"/>
  <c r="W2937" i="2" s="1"/>
  <c r="U414" i="2"/>
  <c r="V414" i="2" s="1"/>
  <c r="W414" i="2" s="1"/>
  <c r="U446" i="2"/>
  <c r="V446" i="2" s="1"/>
  <c r="W446" i="2" s="1"/>
  <c r="U362" i="2"/>
  <c r="V362" i="2" s="1"/>
  <c r="W362" i="2" s="1"/>
  <c r="U3224" i="2"/>
  <c r="V3224" i="2" s="1"/>
  <c r="W3224" i="2" s="1"/>
  <c r="U3389" i="2"/>
  <c r="V3389" i="2" s="1"/>
  <c r="W3389" i="2" s="1"/>
  <c r="U2798" i="2"/>
  <c r="V2798" i="2" s="1"/>
  <c r="W2798" i="2" s="1"/>
  <c r="U206" i="2"/>
  <c r="V206" i="2" s="1"/>
  <c r="W206" i="2" s="1"/>
  <c r="U3080" i="2"/>
  <c r="V3080" i="2" s="1"/>
  <c r="W3080" i="2" s="1"/>
  <c r="U402" i="2"/>
  <c r="V402" i="2" s="1"/>
  <c r="W402" i="2" s="1"/>
  <c r="U2705" i="2"/>
  <c r="V2705" i="2" s="1"/>
  <c r="W2705" i="2" s="1"/>
  <c r="U221" i="2"/>
  <c r="V221" i="2" s="1"/>
  <c r="W221" i="2" s="1"/>
  <c r="U401" i="2"/>
  <c r="V401" i="2" s="1"/>
  <c r="W401" i="2" s="1"/>
  <c r="U432" i="2"/>
  <c r="V432" i="2" s="1"/>
  <c r="W432" i="2" s="1"/>
  <c r="U3093" i="2"/>
  <c r="V3093" i="2" s="1"/>
  <c r="W3093" i="2" s="1"/>
  <c r="U296" i="2"/>
  <c r="V296" i="2" s="1"/>
  <c r="W296" i="2" s="1"/>
  <c r="U739" i="2"/>
  <c r="V739" i="2" s="1"/>
  <c r="W739" i="2" s="1"/>
  <c r="U48" i="2"/>
  <c r="V48" i="2" s="1"/>
  <c r="W48" i="2" s="1"/>
  <c r="U167" i="2"/>
  <c r="V167" i="2" s="1"/>
  <c r="W167" i="2" s="1"/>
  <c r="U2700" i="2"/>
  <c r="V2700" i="2" s="1"/>
  <c r="W2700" i="2" s="1"/>
  <c r="U3257" i="2"/>
  <c r="V3257" i="2" s="1"/>
  <c r="W3257" i="2" s="1"/>
  <c r="U467" i="2"/>
  <c r="V467" i="2" s="1"/>
  <c r="W467" i="2" s="1"/>
  <c r="U3164" i="2"/>
  <c r="V3164" i="2" s="1"/>
  <c r="W3164" i="2" s="1"/>
  <c r="U617" i="2"/>
  <c r="V617" i="2" s="1"/>
  <c r="W617" i="2" s="1"/>
  <c r="U365" i="2"/>
  <c r="V365" i="2" s="1"/>
  <c r="W365" i="2" s="1"/>
  <c r="U2994" i="2"/>
  <c r="V2994" i="2" s="1"/>
  <c r="W2994" i="2" s="1"/>
  <c r="U257" i="2"/>
  <c r="V257" i="2" s="1"/>
  <c r="W257" i="2" s="1"/>
  <c r="U897" i="2"/>
  <c r="V897" i="2" s="1"/>
  <c r="W897" i="2" s="1"/>
  <c r="U2742" i="2"/>
  <c r="V2742" i="2" s="1"/>
  <c r="W2742" i="2" s="1"/>
  <c r="U557" i="2"/>
  <c r="V557" i="2" s="1"/>
  <c r="W557" i="2" s="1"/>
  <c r="U2824" i="2"/>
  <c r="V2824" i="2" s="1"/>
  <c r="W2824" i="2" s="1"/>
  <c r="U604" i="2"/>
  <c r="V604" i="2" s="1"/>
  <c r="W604" i="2" s="1"/>
  <c r="U3227" i="2"/>
  <c r="V3227" i="2" s="1"/>
  <c r="W3227" i="2" s="1"/>
  <c r="U3256" i="2"/>
  <c r="V3256" i="2" s="1"/>
  <c r="W3256" i="2" s="1"/>
  <c r="U266" i="2"/>
  <c r="V266" i="2" s="1"/>
  <c r="W266" i="2" s="1"/>
  <c r="U3146" i="2"/>
  <c r="V3146" i="2" s="1"/>
  <c r="W3146" i="2" s="1"/>
  <c r="U605" i="2"/>
  <c r="V605" i="2" s="1"/>
  <c r="W605" i="2" s="1"/>
  <c r="U3064" i="2"/>
  <c r="V3064" i="2" s="1"/>
  <c r="W3064" i="2" s="1"/>
  <c r="U114" i="2"/>
  <c r="V114" i="2" s="1"/>
  <c r="W114" i="2" s="1"/>
  <c r="U318" i="2"/>
  <c r="V318" i="2" s="1"/>
  <c r="W318" i="2" s="1"/>
  <c r="U532" i="2"/>
  <c r="V532" i="2" s="1"/>
  <c r="W532" i="2" s="1"/>
  <c r="U10" i="2"/>
  <c r="V10" i="2" s="1"/>
  <c r="W10" i="2" s="1"/>
  <c r="U373" i="2"/>
  <c r="V373" i="2" s="1"/>
  <c r="W373" i="2" s="1"/>
  <c r="U2960" i="2"/>
  <c r="V2960" i="2" s="1"/>
  <c r="W2960" i="2" s="1"/>
  <c r="U501" i="2"/>
  <c r="V501" i="2" s="1"/>
  <c r="W501" i="2" s="1"/>
  <c r="U3331" i="2"/>
  <c r="V3331" i="2" s="1"/>
  <c r="W3331" i="2" s="1"/>
  <c r="U1796" i="2"/>
  <c r="V1796" i="2" s="1"/>
  <c r="W1796" i="2" s="1"/>
  <c r="U61" i="2"/>
  <c r="V61" i="2" s="1"/>
  <c r="W61" i="2" s="1"/>
  <c r="U2828" i="2"/>
  <c r="V2828" i="2" s="1"/>
  <c r="W2828" i="2" s="1"/>
  <c r="U710" i="2"/>
  <c r="V710" i="2" s="1"/>
  <c r="W710" i="2" s="1"/>
  <c r="U2607" i="2"/>
  <c r="V2607" i="2" s="1"/>
  <c r="W2607" i="2" s="1"/>
  <c r="U386" i="2"/>
  <c r="V386" i="2" s="1"/>
  <c r="W386" i="2" s="1"/>
  <c r="U3320" i="2"/>
  <c r="V3320" i="2" s="1"/>
  <c r="W3320" i="2" s="1"/>
  <c r="U3182" i="2"/>
  <c r="V3182" i="2" s="1"/>
  <c r="W3182" i="2" s="1"/>
  <c r="U70" i="2"/>
  <c r="V70" i="2" s="1"/>
  <c r="W70" i="2" s="1"/>
  <c r="U543" i="2"/>
  <c r="V543" i="2" s="1"/>
  <c r="W543" i="2" s="1"/>
  <c r="U3113" i="2"/>
  <c r="V3113" i="2" s="1"/>
  <c r="W3113" i="2" s="1"/>
  <c r="U3291" i="2"/>
  <c r="V3291" i="2" s="1"/>
  <c r="W3291" i="2" s="1"/>
  <c r="U84" i="2"/>
  <c r="V84" i="2" s="1"/>
  <c r="W84" i="2" s="1"/>
  <c r="U199" i="2"/>
  <c r="V199" i="2" s="1"/>
  <c r="W199" i="2" s="1"/>
  <c r="U3097" i="2"/>
  <c r="V3097" i="2" s="1"/>
  <c r="W3097" i="2" s="1"/>
  <c r="U2016" i="2"/>
  <c r="V2016" i="2" s="1"/>
  <c r="W2016" i="2" s="1"/>
  <c r="U115" i="2"/>
  <c r="V115" i="2" s="1"/>
  <c r="W115" i="2" s="1"/>
  <c r="U3028" i="2"/>
  <c r="V3028" i="2" s="1"/>
  <c r="W3028" i="2" s="1"/>
  <c r="U2715" i="2"/>
  <c r="V2715" i="2" s="1"/>
  <c r="W2715" i="2" s="1"/>
  <c r="U3091" i="2"/>
  <c r="V3091" i="2" s="1"/>
  <c r="W3091" i="2" s="1"/>
  <c r="U62" i="2"/>
  <c r="V62" i="2" s="1"/>
  <c r="W62" i="2" s="1"/>
  <c r="U2930" i="2"/>
  <c r="V2930" i="2" s="1"/>
  <c r="W2930" i="2" s="1"/>
  <c r="U3413" i="2"/>
  <c r="V3413" i="2" s="1"/>
  <c r="W3413" i="2" s="1"/>
  <c r="U1679" i="2"/>
  <c r="V1679" i="2" s="1"/>
  <c r="W1679" i="2" s="1"/>
  <c r="U145" i="2"/>
  <c r="V145" i="2" s="1"/>
  <c r="W145" i="2" s="1"/>
  <c r="U2799" i="2"/>
  <c r="V2799" i="2" s="1"/>
  <c r="W2799" i="2" s="1"/>
  <c r="U3186" i="2"/>
  <c r="V3186" i="2" s="1"/>
  <c r="W3186" i="2" s="1"/>
  <c r="U2585" i="2"/>
  <c r="V2585" i="2" s="1"/>
  <c r="W2585" i="2" s="1"/>
  <c r="U69" i="2"/>
  <c r="V69" i="2" s="1"/>
  <c r="W69" i="2" s="1"/>
  <c r="U388" i="2"/>
  <c r="V388" i="2" s="1"/>
  <c r="W388" i="2" s="1"/>
  <c r="U3194" i="2"/>
  <c r="V3194" i="2" s="1"/>
  <c r="W3194" i="2" s="1"/>
  <c r="U3089" i="2"/>
  <c r="V3089" i="2" s="1"/>
  <c r="W3089" i="2" s="1"/>
  <c r="U3488" i="2"/>
  <c r="V3488" i="2" s="1"/>
  <c r="W3488" i="2" s="1"/>
  <c r="U3479" i="2"/>
  <c r="V3479" i="2" s="1"/>
  <c r="W3479" i="2" s="1"/>
  <c r="U2762" i="2"/>
  <c r="V2762" i="2" s="1"/>
  <c r="W2762" i="2" s="1"/>
  <c r="U2949" i="2"/>
  <c r="V2949" i="2" s="1"/>
  <c r="W2949" i="2" s="1"/>
  <c r="U476" i="2"/>
  <c r="V476" i="2" s="1"/>
  <c r="W476" i="2" s="1"/>
  <c r="U3225" i="2"/>
  <c r="V3225" i="2" s="1"/>
  <c r="W3225" i="2" s="1"/>
  <c r="U134" i="2"/>
  <c r="V134" i="2" s="1"/>
  <c r="W134" i="2" s="1"/>
  <c r="U53" i="2"/>
  <c r="V53" i="2" s="1"/>
  <c r="W53" i="2" s="1"/>
  <c r="U3015" i="2"/>
  <c r="V3015" i="2" s="1"/>
  <c r="W3015" i="2" s="1"/>
  <c r="U1286" i="2"/>
  <c r="V1286" i="2" s="1"/>
  <c r="W1286" i="2" s="1"/>
  <c r="U2710" i="2"/>
  <c r="V2710" i="2" s="1"/>
  <c r="W2710" i="2" s="1"/>
  <c r="U2769" i="2"/>
  <c r="V2769" i="2" s="1"/>
  <c r="W2769" i="2" s="1"/>
  <c r="U3033" i="2"/>
  <c r="V3033" i="2" s="1"/>
  <c r="W3033" i="2" s="1"/>
  <c r="U872" i="2"/>
  <c r="V872" i="2" s="1"/>
  <c r="W872" i="2" s="1"/>
  <c r="U2808" i="2"/>
  <c r="V2808" i="2" s="1"/>
  <c r="W2808" i="2" s="1"/>
  <c r="U2530" i="2"/>
  <c r="V2530" i="2" s="1"/>
  <c r="W2530" i="2" s="1"/>
  <c r="U568" i="2"/>
  <c r="V568" i="2" s="1"/>
  <c r="W568" i="2" s="1"/>
  <c r="U2794" i="2"/>
  <c r="V2794" i="2" s="1"/>
  <c r="W2794" i="2" s="1"/>
  <c r="U2295" i="2"/>
  <c r="V2295" i="2" s="1"/>
  <c r="W2295" i="2" s="1"/>
  <c r="U3268" i="2"/>
  <c r="V3268" i="2" s="1"/>
  <c r="W3268" i="2" s="1"/>
  <c r="U106" i="2"/>
  <c r="V106" i="2" s="1"/>
  <c r="W106" i="2" s="1"/>
  <c r="U3410" i="2"/>
  <c r="V3410" i="2" s="1"/>
  <c r="W3410" i="2" s="1"/>
  <c r="U3229" i="2"/>
  <c r="V3229" i="2" s="1"/>
  <c r="W3229" i="2" s="1"/>
  <c r="U3214" i="2"/>
  <c r="V3214" i="2" s="1"/>
  <c r="W3214" i="2" s="1"/>
  <c r="U3238" i="2"/>
  <c r="V3238" i="2" s="1"/>
  <c r="W3238" i="2" s="1"/>
  <c r="U3020" i="2"/>
  <c r="V3020" i="2" s="1"/>
  <c r="W3020" i="2" s="1"/>
  <c r="U274" i="2"/>
  <c r="V274" i="2" s="1"/>
  <c r="W274" i="2" s="1"/>
  <c r="U2225" i="2"/>
  <c r="V2225" i="2" s="1"/>
  <c r="W2225" i="2" s="1"/>
  <c r="U575" i="2"/>
  <c r="V575" i="2" s="1"/>
  <c r="W575" i="2" s="1"/>
  <c r="U706" i="2"/>
  <c r="V706" i="2" s="1"/>
  <c r="W706" i="2" s="1"/>
  <c r="U1331" i="2"/>
  <c r="V1331" i="2" s="1"/>
  <c r="W1331" i="2" s="1"/>
  <c r="U1346" i="2"/>
  <c r="V1346" i="2" s="1"/>
  <c r="W1346" i="2" s="1"/>
  <c r="U743" i="2"/>
  <c r="V743" i="2" s="1"/>
  <c r="W743" i="2" s="1"/>
  <c r="U342" i="2"/>
  <c r="V342" i="2" s="1"/>
  <c r="W342" i="2" s="1"/>
  <c r="U368" i="2"/>
  <c r="V368" i="2" s="1"/>
  <c r="W368" i="2" s="1"/>
  <c r="U350" i="2"/>
  <c r="V350" i="2" s="1"/>
  <c r="W350" i="2" s="1"/>
  <c r="U514" i="2"/>
  <c r="V514" i="2" s="1"/>
  <c r="W514" i="2" s="1"/>
  <c r="U349" i="2"/>
  <c r="V349" i="2" s="1"/>
  <c r="W349" i="2" s="1"/>
  <c r="U2698" i="2"/>
  <c r="V2698" i="2" s="1"/>
  <c r="W2698" i="2" s="1"/>
  <c r="U524" i="2"/>
  <c r="V524" i="2" s="1"/>
  <c r="W524" i="2" s="1"/>
  <c r="U766" i="2"/>
  <c r="V766" i="2" s="1"/>
  <c r="W766" i="2" s="1"/>
  <c r="U583" i="2"/>
  <c r="V583" i="2" s="1"/>
  <c r="W583" i="2" s="1"/>
  <c r="U3052" i="2"/>
  <c r="V3052" i="2" s="1"/>
  <c r="W3052" i="2" s="1"/>
  <c r="U394" i="2"/>
  <c r="V394" i="2" s="1"/>
  <c r="W394" i="2" s="1"/>
  <c r="U3482" i="2"/>
  <c r="V3482" i="2" s="1"/>
  <c r="W3482" i="2" s="1"/>
  <c r="U63" i="2"/>
  <c r="V63" i="2" s="1"/>
  <c r="W63" i="2" s="1"/>
  <c r="U2892" i="2"/>
  <c r="V2892" i="2" s="1"/>
  <c r="W2892" i="2" s="1"/>
  <c r="U547" i="2"/>
  <c r="V547" i="2" s="1"/>
  <c r="W547" i="2" s="1"/>
  <c r="U2900" i="2"/>
  <c r="V2900" i="2" s="1"/>
  <c r="W2900" i="2" s="1"/>
  <c r="U81" i="2"/>
  <c r="V81" i="2" s="1"/>
  <c r="W81" i="2" s="1"/>
  <c r="U256" i="2"/>
  <c r="V256" i="2" s="1"/>
  <c r="W256" i="2" s="1"/>
  <c r="U3445" i="2"/>
  <c r="V3445" i="2" s="1"/>
  <c r="W3445" i="2" s="1"/>
  <c r="U3109" i="2"/>
  <c r="V3109" i="2" s="1"/>
  <c r="W3109" i="2" s="1"/>
  <c r="U290" i="2"/>
  <c r="V290" i="2" s="1"/>
  <c r="W290" i="2" s="1"/>
  <c r="U2834" i="2"/>
  <c r="V2834" i="2" s="1"/>
  <c r="W2834" i="2" s="1"/>
  <c r="U499" i="2"/>
  <c r="V499" i="2" s="1"/>
  <c r="W499" i="2" s="1"/>
  <c r="U3328" i="2"/>
  <c r="V3328" i="2" s="1"/>
  <c r="W3328" i="2" s="1"/>
  <c r="U509" i="2"/>
  <c r="V509" i="2" s="1"/>
  <c r="W509" i="2" s="1"/>
  <c r="U3071" i="2"/>
  <c r="V3071" i="2" s="1"/>
  <c r="W3071" i="2" s="1"/>
  <c r="U41" i="2"/>
  <c r="V41" i="2" s="1"/>
  <c r="W41" i="2" s="1"/>
  <c r="U2841" i="2"/>
  <c r="V2841" i="2" s="1"/>
  <c r="W2841" i="2" s="1"/>
  <c r="U13" i="2"/>
  <c r="V13" i="2" s="1"/>
  <c r="W13" i="2" s="1"/>
  <c r="U367" i="2"/>
  <c r="V367" i="2" s="1"/>
  <c r="W367" i="2" s="1"/>
  <c r="U3335" i="2"/>
  <c r="V3335" i="2" s="1"/>
  <c r="W3335" i="2" s="1"/>
  <c r="U602" i="2"/>
  <c r="V602" i="2" s="1"/>
  <c r="W602" i="2" s="1"/>
  <c r="U166" i="2"/>
  <c r="V166" i="2" s="1"/>
  <c r="W166" i="2" s="1"/>
  <c r="U426" i="2"/>
  <c r="V426" i="2" s="1"/>
  <c r="W426" i="2" s="1"/>
  <c r="U189" i="2"/>
  <c r="V189" i="2" s="1"/>
  <c r="W189" i="2" s="1"/>
  <c r="U279" i="2"/>
  <c r="V279" i="2" s="1"/>
  <c r="W279" i="2" s="1"/>
  <c r="U3485" i="2"/>
  <c r="V3485" i="2" s="1"/>
  <c r="W3485" i="2" s="1"/>
  <c r="U398" i="2"/>
  <c r="V398" i="2" s="1"/>
  <c r="W398" i="2" s="1"/>
  <c r="U3181" i="2"/>
  <c r="V3181" i="2" s="1"/>
  <c r="W3181" i="2" s="1"/>
  <c r="U2935" i="2"/>
  <c r="V2935" i="2" s="1"/>
  <c r="W2935" i="2" s="1"/>
  <c r="U228" i="2"/>
  <c r="V228" i="2" s="1"/>
  <c r="W228" i="2" s="1"/>
  <c r="U276" i="2"/>
  <c r="V276" i="2" s="1"/>
  <c r="W276" i="2" s="1"/>
  <c r="U138" i="2"/>
  <c r="V138" i="2" s="1"/>
  <c r="W138" i="2" s="1"/>
  <c r="U2764" i="2"/>
  <c r="V2764" i="2" s="1"/>
  <c r="W2764" i="2" s="1"/>
  <c r="U2718" i="2"/>
  <c r="V2718" i="2" s="1"/>
  <c r="W2718" i="2" s="1"/>
  <c r="U392" i="2"/>
  <c r="V392" i="2" s="1"/>
  <c r="W392" i="2" s="1"/>
  <c r="U215" i="2"/>
  <c r="V215" i="2" s="1"/>
  <c r="W215" i="2" s="1"/>
  <c r="U3044" i="2"/>
  <c r="V3044" i="2" s="1"/>
  <c r="W3044" i="2" s="1"/>
  <c r="U644" i="2"/>
  <c r="V644" i="2" s="1"/>
  <c r="W644" i="2" s="1"/>
  <c r="U3267" i="2"/>
  <c r="V3267" i="2" s="1"/>
  <c r="W3267" i="2" s="1"/>
  <c r="U9" i="2"/>
  <c r="V9" i="2" s="1"/>
  <c r="W9" i="2" s="1"/>
  <c r="U3024" i="2"/>
  <c r="V3024" i="2" s="1"/>
  <c r="W3024" i="2" s="1"/>
  <c r="U561" i="2"/>
  <c r="V561" i="2" s="1"/>
  <c r="W561" i="2" s="1"/>
  <c r="U662" i="2"/>
  <c r="V662" i="2" s="1"/>
  <c r="W662" i="2" s="1"/>
  <c r="U2629" i="2"/>
  <c r="V2629" i="2" s="1"/>
  <c r="W2629" i="2" s="1"/>
  <c r="U3118" i="2"/>
  <c r="V3118" i="2" s="1"/>
  <c r="W3118" i="2" s="1"/>
  <c r="U356" i="2"/>
  <c r="V356" i="2" s="1"/>
  <c r="W356" i="2" s="1"/>
  <c r="U2973" i="2"/>
  <c r="V2973" i="2" s="1"/>
  <c r="W2973" i="2" s="1"/>
  <c r="U190" i="2"/>
  <c r="V190" i="2" s="1"/>
  <c r="W190" i="2" s="1"/>
  <c r="U3323" i="2"/>
  <c r="V3323" i="2" s="1"/>
  <c r="W3323" i="2" s="1"/>
  <c r="U91" i="2"/>
  <c r="V91" i="2" s="1"/>
  <c r="W91" i="2" s="1"/>
  <c r="U539" i="2"/>
  <c r="V539" i="2" s="1"/>
  <c r="W539" i="2" s="1"/>
  <c r="U2810" i="2"/>
  <c r="V2810" i="2" s="1"/>
  <c r="W2810" i="2" s="1"/>
  <c r="U2861" i="2"/>
  <c r="V2861" i="2" s="1"/>
  <c r="W2861" i="2" s="1"/>
  <c r="U2924" i="2"/>
  <c r="V2924" i="2" s="1"/>
  <c r="W2924" i="2" s="1"/>
  <c r="U3324" i="2"/>
  <c r="V3324" i="2" s="1"/>
  <c r="W3324" i="2" s="1"/>
  <c r="U94" i="2"/>
  <c r="V94" i="2" s="1"/>
  <c r="W94" i="2" s="1"/>
  <c r="U1756" i="2"/>
  <c r="V1756" i="2" s="1"/>
  <c r="W1756" i="2" s="1"/>
  <c r="U3430" i="2"/>
  <c r="V3430" i="2" s="1"/>
  <c r="W3430" i="2" s="1"/>
  <c r="U381" i="2"/>
  <c r="V381" i="2" s="1"/>
  <c r="W381" i="2" s="1"/>
  <c r="U198" i="2"/>
  <c r="V198" i="2" s="1"/>
  <c r="W198" i="2" s="1"/>
  <c r="U2696" i="2"/>
  <c r="V2696" i="2" s="1"/>
  <c r="W2696" i="2" s="1"/>
  <c r="U2927" i="2"/>
  <c r="V2927" i="2" s="1"/>
  <c r="W2927" i="2" s="1"/>
  <c r="U2968" i="2"/>
  <c r="V2968" i="2" s="1"/>
  <c r="W2968" i="2" s="1"/>
  <c r="U2812" i="2"/>
  <c r="V2812" i="2" s="1"/>
  <c r="W2812" i="2" s="1"/>
  <c r="U2967" i="2"/>
  <c r="V2967" i="2" s="1"/>
  <c r="W2967" i="2" s="1"/>
  <c r="U171" i="2"/>
  <c r="V171" i="2" s="1"/>
  <c r="W171" i="2" s="1"/>
  <c r="U3086" i="2"/>
  <c r="V3086" i="2" s="1"/>
  <c r="W3086" i="2" s="1"/>
  <c r="U2829" i="2"/>
  <c r="V2829" i="2" s="1"/>
  <c r="W2829" i="2" s="1"/>
  <c r="U2590" i="2"/>
  <c r="V2590" i="2" s="1"/>
  <c r="W2590" i="2" s="1"/>
  <c r="U3094" i="2"/>
  <c r="V3094" i="2" s="1"/>
  <c r="W3094" i="2" s="1"/>
  <c r="U2706" i="2"/>
  <c r="V2706" i="2" s="1"/>
  <c r="W2706" i="2" s="1"/>
  <c r="U2886" i="2"/>
  <c r="V2886" i="2" s="1"/>
  <c r="W2886" i="2" s="1"/>
  <c r="U2955" i="2"/>
  <c r="V2955" i="2" s="1"/>
  <c r="W2955" i="2" s="1"/>
  <c r="U2970" i="2"/>
  <c r="V2970" i="2" s="1"/>
  <c r="W2970" i="2" s="1"/>
  <c r="U2233" i="2"/>
  <c r="V2233" i="2" s="1"/>
  <c r="W2233" i="2" s="1"/>
  <c r="U209" i="2"/>
  <c r="V209" i="2" s="1"/>
  <c r="W209" i="2" s="1"/>
  <c r="U3406" i="2"/>
  <c r="V3406" i="2" s="1"/>
  <c r="W3406" i="2" s="1"/>
  <c r="U2638" i="2"/>
  <c r="V2638" i="2" s="1"/>
  <c r="W2638" i="2" s="1"/>
  <c r="U104" i="2"/>
  <c r="V104" i="2" s="1"/>
  <c r="W104" i="2" s="1"/>
  <c r="U33" i="2"/>
  <c r="V33" i="2" s="1"/>
  <c r="W33" i="2" s="1"/>
  <c r="U3392" i="2"/>
  <c r="V3392" i="2" s="1"/>
  <c r="W3392" i="2" s="1"/>
  <c r="U2932" i="2"/>
  <c r="V2932" i="2" s="1"/>
  <c r="W2932" i="2" s="1"/>
  <c r="U3460" i="2"/>
  <c r="V3460" i="2" s="1"/>
  <c r="W3460" i="2" s="1"/>
  <c r="U3356" i="2"/>
  <c r="V3356" i="2" s="1"/>
  <c r="W3356" i="2" s="1"/>
  <c r="U3152" i="2"/>
  <c r="V3152" i="2" s="1"/>
  <c r="W3152" i="2" s="1"/>
  <c r="U3107" i="2"/>
  <c r="V3107" i="2" s="1"/>
  <c r="W3107" i="2" s="1"/>
  <c r="U3302" i="2"/>
  <c r="V3302" i="2" s="1"/>
  <c r="W3302" i="2" s="1"/>
  <c r="U787" i="2"/>
  <c r="V787" i="2" s="1"/>
  <c r="W787" i="2" s="1"/>
  <c r="U1104" i="2"/>
  <c r="V1104" i="2" s="1"/>
  <c r="W1104" i="2" s="1"/>
  <c r="U1262" i="2"/>
  <c r="V1262" i="2" s="1"/>
  <c r="W1262" i="2" s="1"/>
  <c r="U3346" i="2"/>
  <c r="V3346" i="2" s="1"/>
  <c r="W3346" i="2" s="1"/>
  <c r="U3245" i="2"/>
  <c r="V3245" i="2" s="1"/>
  <c r="W3245" i="2" s="1"/>
  <c r="U2929" i="2"/>
  <c r="V2929" i="2" s="1"/>
  <c r="W2929" i="2" s="1"/>
  <c r="U3448" i="2"/>
  <c r="V3448" i="2" s="1"/>
  <c r="W3448" i="2" s="1"/>
  <c r="U477" i="2"/>
  <c r="V477" i="2" s="1"/>
  <c r="W477" i="2" s="1"/>
  <c r="U3205" i="2"/>
  <c r="V3205" i="2" s="1"/>
  <c r="W3205" i="2" s="1"/>
  <c r="U3327" i="2"/>
  <c r="V3327" i="2" s="1"/>
  <c r="W3327" i="2" s="1"/>
  <c r="U2853" i="2"/>
  <c r="V2853" i="2" s="1"/>
  <c r="W2853" i="2" s="1"/>
  <c r="U814" i="2"/>
  <c r="V814" i="2" s="1"/>
  <c r="W814" i="2" s="1"/>
  <c r="U187" i="2"/>
  <c r="V187" i="2" s="1"/>
  <c r="W187" i="2" s="1"/>
  <c r="U582" i="2"/>
  <c r="V582" i="2" s="1"/>
  <c r="W582" i="2" s="1"/>
  <c r="U2751" i="2"/>
  <c r="V2751" i="2" s="1"/>
  <c r="W2751" i="2" s="1"/>
  <c r="U301" i="2"/>
  <c r="V301" i="2" s="1"/>
  <c r="W301" i="2" s="1"/>
  <c r="U3248" i="2"/>
  <c r="V3248" i="2" s="1"/>
  <c r="W3248" i="2" s="1"/>
  <c r="U197" i="2"/>
  <c r="V197" i="2" s="1"/>
  <c r="W197" i="2" s="1"/>
  <c r="U599" i="2"/>
  <c r="V599" i="2" s="1"/>
  <c r="W599" i="2" s="1"/>
  <c r="U3197" i="2"/>
  <c r="V3197" i="2" s="1"/>
  <c r="W3197" i="2" s="1"/>
  <c r="U3480" i="2"/>
  <c r="V3480" i="2" s="1"/>
  <c r="W3480" i="2" s="1"/>
  <c r="U2756" i="2"/>
  <c r="V2756" i="2" s="1"/>
  <c r="W2756" i="2" s="1"/>
  <c r="U473" i="2"/>
  <c r="V473" i="2" s="1"/>
  <c r="W473" i="2" s="1"/>
  <c r="U111" i="2"/>
  <c r="V111" i="2" s="1"/>
  <c r="W111" i="2" s="1"/>
  <c r="U360" i="2"/>
  <c r="V360" i="2" s="1"/>
  <c r="W360" i="2" s="1"/>
  <c r="U983" i="2"/>
  <c r="V983" i="2" s="1"/>
  <c r="W983" i="2" s="1"/>
  <c r="U2470" i="2"/>
  <c r="V2470" i="2" s="1"/>
  <c r="W2470" i="2" s="1"/>
  <c r="U641" i="2"/>
  <c r="V641" i="2" s="1"/>
  <c r="W641" i="2" s="1"/>
  <c r="U1001" i="2"/>
  <c r="V1001" i="2" s="1"/>
  <c r="W1001" i="2" s="1"/>
  <c r="U105" i="2"/>
  <c r="V105" i="2" s="1"/>
  <c r="W105" i="2" s="1"/>
  <c r="U311" i="2"/>
  <c r="V311" i="2" s="1"/>
  <c r="W311" i="2" s="1"/>
  <c r="U191" i="2"/>
  <c r="V191" i="2" s="1"/>
  <c r="W191" i="2" s="1"/>
  <c r="U548" i="2"/>
  <c r="V548" i="2" s="1"/>
  <c r="W548" i="2" s="1"/>
  <c r="U3175" i="2"/>
  <c r="V3175" i="2" s="1"/>
  <c r="W3175" i="2" s="1"/>
  <c r="U22" i="2"/>
  <c r="V22" i="2" s="1"/>
  <c r="W22" i="2" s="1"/>
  <c r="U339" i="2"/>
  <c r="V339" i="2" s="1"/>
  <c r="W339" i="2" s="1"/>
  <c r="U2873" i="2"/>
  <c r="V2873" i="2" s="1"/>
  <c r="W2873" i="2" s="1"/>
  <c r="U2951" i="2"/>
  <c r="V2951" i="2" s="1"/>
  <c r="W2951" i="2" s="1"/>
  <c r="U3293" i="2"/>
  <c r="V3293" i="2" s="1"/>
  <c r="W3293" i="2" s="1"/>
  <c r="U23" i="2"/>
  <c r="V23" i="2" s="1"/>
  <c r="W23" i="2" s="1"/>
  <c r="U723" i="2"/>
  <c r="V723" i="2" s="1"/>
  <c r="W723" i="2" s="1"/>
  <c r="U3195" i="2"/>
  <c r="V3195" i="2" s="1"/>
  <c r="W3195" i="2" s="1"/>
  <c r="U563" i="2"/>
  <c r="V563" i="2" s="1"/>
  <c r="W563" i="2" s="1"/>
  <c r="U2786" i="2"/>
  <c r="V2786" i="2" s="1"/>
  <c r="W2786" i="2" s="1"/>
  <c r="U3403" i="2"/>
  <c r="V3403" i="2" s="1"/>
  <c r="W3403" i="2" s="1"/>
  <c r="U3258" i="2"/>
  <c r="V3258" i="2" s="1"/>
  <c r="W3258" i="2" s="1"/>
  <c r="U305" i="2"/>
  <c r="V305" i="2" s="1"/>
  <c r="W305" i="2" s="1"/>
  <c r="U3271" i="2"/>
  <c r="V3271" i="2" s="1"/>
  <c r="W3271" i="2" s="1"/>
  <c r="U3204" i="2"/>
  <c r="V3204" i="2" s="1"/>
  <c r="W3204" i="2" s="1"/>
  <c r="U25" i="2"/>
  <c r="V25" i="2" s="1"/>
  <c r="W25" i="2" s="1"/>
  <c r="U3350" i="2"/>
  <c r="V3350" i="2" s="1"/>
  <c r="W3350" i="2" s="1"/>
  <c r="U955" i="2"/>
  <c r="V955" i="2" s="1"/>
  <c r="W955" i="2" s="1"/>
  <c r="U3133" i="2"/>
  <c r="V3133" i="2" s="1"/>
  <c r="W3133" i="2" s="1"/>
  <c r="U2860" i="2"/>
  <c r="V2860" i="2" s="1"/>
  <c r="W2860" i="2" s="1"/>
  <c r="U202" i="2"/>
  <c r="V202" i="2" s="1"/>
  <c r="W202" i="2" s="1"/>
  <c r="U3077" i="2"/>
  <c r="V3077" i="2" s="1"/>
  <c r="W3077" i="2" s="1"/>
  <c r="U322" i="2"/>
  <c r="V322" i="2" s="1"/>
  <c r="W322" i="2" s="1"/>
  <c r="U2980" i="2"/>
  <c r="V2980" i="2" s="1"/>
  <c r="W2980" i="2" s="1"/>
  <c r="U3054" i="2"/>
  <c r="V3054" i="2" s="1"/>
  <c r="W3054" i="2" s="1"/>
  <c r="U700" i="2"/>
  <c r="V700" i="2" s="1"/>
  <c r="W700" i="2" s="1"/>
  <c r="U2941" i="2"/>
  <c r="V2941" i="2" s="1"/>
  <c r="W2941" i="2" s="1"/>
  <c r="U347" i="2"/>
  <c r="V347" i="2" s="1"/>
  <c r="W347" i="2" s="1"/>
  <c r="U3120" i="2"/>
  <c r="V3120" i="2" s="1"/>
  <c r="W3120" i="2" s="1"/>
  <c r="U3236" i="2"/>
  <c r="V3236" i="2" s="1"/>
  <c r="W3236" i="2" s="1"/>
  <c r="U3018" i="2"/>
  <c r="V3018" i="2" s="1"/>
  <c r="W3018" i="2" s="1"/>
  <c r="U2119" i="2"/>
  <c r="V2119" i="2" s="1"/>
  <c r="W2119" i="2" s="1"/>
  <c r="U320" i="2"/>
  <c r="V320" i="2" s="1"/>
  <c r="W320" i="2" s="1"/>
  <c r="U3185" i="2"/>
  <c r="V3185" i="2" s="1"/>
  <c r="W3185" i="2" s="1"/>
  <c r="U496" i="2"/>
  <c r="V496" i="2" s="1"/>
  <c r="W496" i="2" s="1"/>
  <c r="U262" i="2"/>
  <c r="V262" i="2" s="1"/>
  <c r="W262" i="2" s="1"/>
  <c r="U152" i="2"/>
  <c r="V152" i="2" s="1"/>
  <c r="W152" i="2" s="1"/>
  <c r="U586" i="2"/>
  <c r="V586" i="2" s="1"/>
  <c r="W586" i="2" s="1"/>
  <c r="U2893" i="2"/>
  <c r="V2893" i="2" s="1"/>
  <c r="W2893" i="2" s="1"/>
  <c r="U2836" i="2"/>
  <c r="V2836" i="2" s="1"/>
  <c r="W2836" i="2" s="1"/>
  <c r="U66" i="2"/>
  <c r="V66" i="2" s="1"/>
  <c r="W66" i="2" s="1"/>
  <c r="U2712" i="2"/>
  <c r="V2712" i="2" s="1"/>
  <c r="W2712" i="2" s="1"/>
  <c r="U1453" i="2"/>
  <c r="V1453" i="2" s="1"/>
  <c r="W1453" i="2" s="1"/>
  <c r="U2550" i="2"/>
  <c r="V2550" i="2" s="1"/>
  <c r="W2550" i="2" s="1"/>
  <c r="U3129" i="2"/>
  <c r="V3129" i="2" s="1"/>
  <c r="W3129" i="2" s="1"/>
  <c r="U3401" i="2"/>
  <c r="V3401" i="2" s="1"/>
  <c r="W3401" i="2" s="1"/>
  <c r="U2971" i="2"/>
  <c r="V2971" i="2" s="1"/>
  <c r="W2971" i="2" s="1"/>
  <c r="U3179" i="2"/>
  <c r="V3179" i="2" s="1"/>
  <c r="W3179" i="2" s="1"/>
  <c r="U3308" i="2"/>
  <c r="V3308" i="2" s="1"/>
  <c r="W3308" i="2" s="1"/>
  <c r="U3202" i="2"/>
  <c r="V3202" i="2" s="1"/>
  <c r="W3202" i="2" s="1"/>
  <c r="U2918" i="2"/>
  <c r="V2918" i="2" s="1"/>
  <c r="W2918" i="2" s="1"/>
  <c r="U3210" i="2"/>
  <c r="V3210" i="2" s="1"/>
  <c r="W3210" i="2" s="1"/>
  <c r="U764" i="2"/>
  <c r="V764" i="2" s="1"/>
  <c r="W764" i="2" s="1"/>
  <c r="U116" i="2"/>
  <c r="V116" i="2" s="1"/>
  <c r="W116" i="2" s="1"/>
  <c r="U3011" i="2"/>
  <c r="V3011" i="2" s="1"/>
  <c r="W3011" i="2" s="1"/>
  <c r="U2605" i="2"/>
  <c r="V2605" i="2" s="1"/>
  <c r="W2605" i="2" s="1"/>
  <c r="U2734" i="2"/>
  <c r="V2734" i="2" s="1"/>
  <c r="W2734" i="2" s="1"/>
  <c r="U2885" i="2"/>
  <c r="V2885" i="2" s="1"/>
  <c r="W2885" i="2" s="1"/>
  <c r="U587" i="2"/>
  <c r="V587" i="2" s="1"/>
  <c r="W587" i="2" s="1"/>
  <c r="U2898" i="2"/>
  <c r="V2898" i="2" s="1"/>
  <c r="W2898" i="2" s="1"/>
  <c r="U3036" i="2"/>
  <c r="V3036" i="2" s="1"/>
  <c r="W3036" i="2" s="1"/>
  <c r="U2998" i="2"/>
  <c r="V2998" i="2" s="1"/>
  <c r="W2998" i="2" s="1"/>
  <c r="U2925" i="2"/>
  <c r="V2925" i="2" s="1"/>
  <c r="W2925" i="2" s="1"/>
  <c r="U1946" i="2"/>
  <c r="V1946" i="2" s="1"/>
  <c r="W1946" i="2" s="1"/>
  <c r="U2997" i="2"/>
  <c r="V2997" i="2" s="1"/>
  <c r="W2997" i="2" s="1"/>
  <c r="U259" i="2"/>
  <c r="V259" i="2" s="1"/>
  <c r="W259" i="2" s="1"/>
  <c r="U65" i="2"/>
  <c r="V65" i="2" s="1"/>
  <c r="W65" i="2" s="1"/>
  <c r="U1352" i="2"/>
  <c r="V1352" i="2" s="1"/>
  <c r="W1352" i="2" s="1"/>
  <c r="U3008" i="2"/>
  <c r="V3008" i="2" s="1"/>
  <c r="W3008" i="2" s="1"/>
  <c r="U143" i="2"/>
  <c r="V143" i="2" s="1"/>
  <c r="W143" i="2" s="1"/>
  <c r="U3354" i="2"/>
  <c r="V3354" i="2" s="1"/>
  <c r="W3354" i="2" s="1"/>
  <c r="U3466" i="2"/>
  <c r="V3466" i="2" s="1"/>
  <c r="W3466" i="2" s="1"/>
  <c r="U2774" i="2"/>
  <c r="V2774" i="2" s="1"/>
  <c r="W2774" i="2" s="1"/>
  <c r="U2791" i="2"/>
  <c r="V2791" i="2" s="1"/>
  <c r="W2791" i="2" s="1"/>
  <c r="U645" i="2"/>
  <c r="V645" i="2" s="1"/>
  <c r="W645" i="2" s="1"/>
  <c r="U3270" i="2"/>
  <c r="V3270" i="2" s="1"/>
  <c r="W3270" i="2" s="1"/>
  <c r="U2495" i="2"/>
  <c r="V2495" i="2" s="1"/>
  <c r="W2495" i="2" s="1"/>
  <c r="U261" i="2"/>
  <c r="V261" i="2" s="1"/>
  <c r="W261" i="2" s="1"/>
  <c r="U542" i="2"/>
  <c r="V542" i="2" s="1"/>
  <c r="W542" i="2" s="1"/>
  <c r="U919" i="2"/>
  <c r="V919" i="2" s="1"/>
  <c r="W919" i="2" s="1"/>
  <c r="U397" i="2"/>
  <c r="V397" i="2" s="1"/>
  <c r="W397" i="2" s="1"/>
  <c r="U3208" i="2"/>
  <c r="V3208" i="2" s="1"/>
  <c r="W3208" i="2" s="1"/>
  <c r="U485" i="2"/>
  <c r="V485" i="2" s="1"/>
  <c r="W485" i="2" s="1"/>
  <c r="U567" i="2"/>
  <c r="V567" i="2" s="1"/>
  <c r="W567" i="2" s="1"/>
  <c r="U31" i="2"/>
  <c r="V31" i="2" s="1"/>
  <c r="W31" i="2" s="1"/>
  <c r="U3260" i="2"/>
  <c r="V3260" i="2" s="1"/>
  <c r="W3260" i="2" s="1"/>
  <c r="U78" i="2"/>
  <c r="V78" i="2" s="1"/>
  <c r="W78" i="2" s="1"/>
  <c r="U711" i="2"/>
  <c r="V711" i="2" s="1"/>
  <c r="W711" i="2" s="1"/>
  <c r="U3003" i="2"/>
  <c r="V3003" i="2" s="1"/>
  <c r="W3003" i="2" s="1"/>
  <c r="U3111" i="2"/>
  <c r="V3111" i="2" s="1"/>
  <c r="W3111" i="2" s="1"/>
  <c r="U3161" i="2"/>
  <c r="V3161" i="2" s="1"/>
  <c r="W3161" i="2" s="1"/>
  <c r="U454" i="2"/>
  <c r="V454" i="2" s="1"/>
  <c r="W454" i="2" s="1"/>
  <c r="U2693" i="2"/>
  <c r="V2693" i="2" s="1"/>
  <c r="W2693" i="2" s="1"/>
  <c r="U3124" i="2"/>
  <c r="V3124" i="2" s="1"/>
  <c r="W3124" i="2" s="1"/>
  <c r="U210" i="2"/>
  <c r="V210" i="2" s="1"/>
  <c r="W210" i="2" s="1"/>
  <c r="U615" i="2"/>
  <c r="V615" i="2" s="1"/>
  <c r="W615" i="2" s="1"/>
  <c r="U1007" i="2"/>
  <c r="V1007" i="2" s="1"/>
  <c r="W1007" i="2" s="1"/>
  <c r="U38" i="2"/>
  <c r="V38" i="2" s="1"/>
  <c r="W38" i="2" s="1"/>
  <c r="U226" i="2"/>
  <c r="V226" i="2" s="1"/>
  <c r="W226" i="2" s="1"/>
  <c r="U2785" i="2"/>
  <c r="V2785" i="2" s="1"/>
  <c r="W2785" i="2" s="1"/>
  <c r="U404" i="2"/>
  <c r="V404" i="2" s="1"/>
  <c r="W404" i="2" s="1"/>
  <c r="U3021" i="2"/>
  <c r="V3021" i="2" s="1"/>
  <c r="W3021" i="2" s="1"/>
  <c r="U2993" i="2"/>
  <c r="V2993" i="2" s="1"/>
  <c r="W2993" i="2" s="1"/>
  <c r="U705" i="2"/>
  <c r="V705" i="2" s="1"/>
  <c r="W705" i="2" s="1"/>
  <c r="U3221" i="2"/>
  <c r="V3221" i="2" s="1"/>
  <c r="W3221" i="2" s="1"/>
  <c r="U2417" i="2"/>
  <c r="V2417" i="2" s="1"/>
  <c r="W2417" i="2" s="1"/>
  <c r="U3104" i="2"/>
  <c r="V3104" i="2" s="1"/>
  <c r="W3104" i="2" s="1"/>
  <c r="U2883" i="2"/>
  <c r="V2883" i="2" s="1"/>
  <c r="W2883" i="2" s="1"/>
  <c r="U2922" i="2"/>
  <c r="V2922" i="2" s="1"/>
  <c r="W2922" i="2" s="1"/>
  <c r="U307" i="2"/>
  <c r="V307" i="2" s="1"/>
  <c r="W307" i="2" s="1"/>
  <c r="U224" i="2"/>
  <c r="V224" i="2" s="1"/>
  <c r="W224" i="2" s="1"/>
  <c r="U455" i="2"/>
  <c r="V455" i="2" s="1"/>
  <c r="W455" i="2" s="1"/>
  <c r="U149" i="2"/>
  <c r="V149" i="2" s="1"/>
  <c r="W149" i="2" s="1"/>
  <c r="U2803" i="2"/>
  <c r="V2803" i="2" s="1"/>
  <c r="W2803" i="2" s="1"/>
  <c r="U2404" i="2"/>
  <c r="V2404" i="2" s="1"/>
  <c r="W2404" i="2" s="1"/>
  <c r="U2573" i="2"/>
  <c r="V2573" i="2" s="1"/>
  <c r="W2573" i="2" s="1"/>
  <c r="U3039" i="2"/>
  <c r="V3039" i="2" s="1"/>
  <c r="W3039" i="2" s="1"/>
  <c r="U875" i="2"/>
  <c r="V875" i="2" s="1"/>
  <c r="W875" i="2" s="1"/>
  <c r="U441" i="2"/>
  <c r="V441" i="2" s="1"/>
  <c r="W441" i="2" s="1"/>
  <c r="U3232" i="2"/>
  <c r="V3232" i="2" s="1"/>
  <c r="W3232" i="2" s="1"/>
  <c r="U758" i="2"/>
  <c r="V758" i="2" s="1"/>
  <c r="W758" i="2" s="1"/>
  <c r="U50" i="2"/>
  <c r="V50" i="2" s="1"/>
  <c r="W50" i="2" s="1"/>
  <c r="U180" i="2"/>
  <c r="V180" i="2" s="1"/>
  <c r="W180" i="2" s="1"/>
  <c r="U715" i="2"/>
  <c r="V715" i="2" s="1"/>
  <c r="W715" i="2" s="1"/>
  <c r="U43" i="2"/>
  <c r="V43" i="2" s="1"/>
  <c r="W43" i="2" s="1"/>
  <c r="U129" i="2"/>
  <c r="V129" i="2" s="1"/>
  <c r="W129" i="2" s="1"/>
  <c r="U600" i="2"/>
  <c r="V600" i="2" s="1"/>
  <c r="W600" i="2" s="1"/>
  <c r="U546" i="2"/>
  <c r="V546" i="2" s="1"/>
  <c r="W546" i="2" s="1"/>
  <c r="U849" i="2"/>
  <c r="V849" i="2" s="1"/>
  <c r="W849" i="2" s="1"/>
  <c r="U551" i="2"/>
  <c r="V551" i="2" s="1"/>
  <c r="W551" i="2" s="1"/>
  <c r="U529" i="2"/>
  <c r="V529" i="2" s="1"/>
  <c r="W529" i="2" s="1"/>
  <c r="U2348" i="2"/>
  <c r="V2348" i="2" s="1"/>
  <c r="W2348" i="2" s="1"/>
  <c r="U329" i="2"/>
  <c r="V329" i="2" s="1"/>
  <c r="W329" i="2" s="1"/>
  <c r="U118" i="2"/>
  <c r="V118" i="2" s="1"/>
  <c r="W118" i="2" s="1"/>
  <c r="U717" i="2"/>
  <c r="V717" i="2" s="1"/>
  <c r="W717" i="2" s="1"/>
  <c r="U117" i="2"/>
  <c r="V117" i="2" s="1"/>
  <c r="W117" i="2" s="1"/>
  <c r="U2961" i="2"/>
  <c r="V2961" i="2" s="1"/>
  <c r="W2961" i="2" s="1"/>
  <c r="U2103" i="2"/>
  <c r="V2103" i="2" s="1"/>
  <c r="W2103" i="2" s="1"/>
  <c r="U528" i="2"/>
  <c r="V528" i="2" s="1"/>
  <c r="W528" i="2" s="1"/>
  <c r="U3464" i="2"/>
  <c r="V3464" i="2" s="1"/>
  <c r="W3464" i="2" s="1"/>
  <c r="U39" i="2"/>
  <c r="V39" i="2" s="1"/>
  <c r="W39" i="2" s="1"/>
  <c r="U573" i="2"/>
  <c r="V573" i="2" s="1"/>
  <c r="W573" i="2" s="1"/>
  <c r="U3101" i="2"/>
  <c r="V3101" i="2" s="1"/>
  <c r="W3101" i="2" s="1"/>
  <c r="U3299" i="2"/>
  <c r="V3299" i="2" s="1"/>
  <c r="W3299" i="2" s="1"/>
  <c r="U2779" i="2"/>
  <c r="V2779" i="2" s="1"/>
  <c r="W2779" i="2" s="1"/>
  <c r="U59" i="2"/>
  <c r="V59" i="2" s="1"/>
  <c r="W59" i="2" s="1"/>
  <c r="U286" i="2"/>
  <c r="V286" i="2" s="1"/>
  <c r="W286" i="2" s="1"/>
  <c r="U3171" i="2"/>
  <c r="V3171" i="2" s="1"/>
  <c r="W3171" i="2" s="1"/>
  <c r="U144" i="2"/>
  <c r="V144" i="2" s="1"/>
  <c r="W144" i="2" s="1"/>
  <c r="U3081" i="2"/>
  <c r="V3081" i="2" s="1"/>
  <c r="W3081" i="2" s="1"/>
  <c r="U179" i="2"/>
  <c r="V179" i="2" s="1"/>
  <c r="W179" i="2" s="1"/>
  <c r="U3337" i="2"/>
  <c r="V3337" i="2" s="1"/>
  <c r="W3337" i="2" s="1"/>
  <c r="U3361" i="2"/>
  <c r="V3361" i="2" s="1"/>
  <c r="W3361" i="2" s="1"/>
  <c r="U184" i="2"/>
  <c r="V184" i="2" s="1"/>
  <c r="W184" i="2" s="1"/>
  <c r="U3342" i="2"/>
  <c r="V3342" i="2" s="1"/>
  <c r="W3342" i="2" s="1"/>
  <c r="U2753" i="2"/>
  <c r="V2753" i="2" s="1"/>
  <c r="W2753" i="2" s="1"/>
  <c r="U232" i="2"/>
  <c r="V232" i="2" s="1"/>
  <c r="W232" i="2" s="1"/>
  <c r="U3138" i="2"/>
  <c r="V3138" i="2" s="1"/>
  <c r="W3138" i="2" s="1"/>
  <c r="U2848" i="2"/>
  <c r="V2848" i="2" s="1"/>
  <c r="W2848" i="2" s="1"/>
  <c r="U2737" i="2"/>
  <c r="V2737" i="2" s="1"/>
  <c r="W2737" i="2" s="1"/>
  <c r="U2703" i="2"/>
  <c r="V2703" i="2" s="1"/>
  <c r="W2703" i="2" s="1"/>
  <c r="U237" i="2"/>
  <c r="V237" i="2" s="1"/>
  <c r="W237" i="2" s="1"/>
  <c r="U3332" i="2"/>
  <c r="V3332" i="2" s="1"/>
  <c r="W3332" i="2" s="1"/>
  <c r="U2866" i="2"/>
  <c r="V2866" i="2" s="1"/>
  <c r="W2866" i="2" s="1"/>
  <c r="U3188" i="2"/>
  <c r="V3188" i="2" s="1"/>
  <c r="W3188" i="2" s="1"/>
  <c r="U3176" i="2"/>
  <c r="V3176" i="2" s="1"/>
  <c r="W3176" i="2" s="1"/>
  <c r="U1651" i="2"/>
  <c r="V1651" i="2" s="1"/>
  <c r="W1651" i="2" s="1"/>
  <c r="U559" i="2"/>
  <c r="V559" i="2" s="1"/>
  <c r="W559" i="2" s="1"/>
  <c r="U2962" i="2"/>
  <c r="V2962" i="2" s="1"/>
  <c r="W2962" i="2" s="1"/>
  <c r="U252" i="2"/>
  <c r="V252" i="2" s="1"/>
  <c r="W252" i="2" s="1"/>
  <c r="U3336" i="2"/>
  <c r="V3336" i="2" s="1"/>
  <c r="W3336" i="2" s="1"/>
  <c r="U3001" i="2"/>
  <c r="V3001" i="2" s="1"/>
  <c r="W3001" i="2" s="1"/>
  <c r="U2801" i="2"/>
  <c r="V2801" i="2" s="1"/>
  <c r="W2801" i="2" s="1"/>
  <c r="U2735" i="2"/>
  <c r="V2735" i="2" s="1"/>
  <c r="W2735" i="2" s="1"/>
  <c r="U165" i="2"/>
  <c r="V165" i="2" s="1"/>
  <c r="W165" i="2" s="1"/>
  <c r="U2784" i="2"/>
  <c r="V2784" i="2" s="1"/>
  <c r="W2784" i="2" s="1"/>
  <c r="U3045" i="2"/>
  <c r="V3045" i="2" s="1"/>
  <c r="W3045" i="2" s="1"/>
  <c r="U2868" i="2"/>
  <c r="V2868" i="2" s="1"/>
  <c r="W2868" i="2" s="1"/>
  <c r="U3068" i="2"/>
  <c r="V3068" i="2" s="1"/>
  <c r="W3068" i="2" s="1"/>
  <c r="U2876" i="2"/>
  <c r="V2876" i="2" s="1"/>
  <c r="W2876" i="2" s="1"/>
  <c r="U531" i="2"/>
  <c r="V531" i="2" s="1"/>
  <c r="W531" i="2" s="1"/>
  <c r="U3457" i="2"/>
  <c r="V3457" i="2" s="1"/>
  <c r="W3457" i="2" s="1"/>
  <c r="U2073" i="2"/>
  <c r="V2073" i="2" s="1"/>
  <c r="W2073" i="2" s="1"/>
  <c r="U3419" i="2"/>
  <c r="V3419" i="2" s="1"/>
  <c r="W3419" i="2" s="1"/>
  <c r="U2500" i="2"/>
  <c r="V2500" i="2" s="1"/>
  <c r="W2500" i="2" s="1"/>
  <c r="U2713" i="2"/>
  <c r="V2713" i="2" s="1"/>
  <c r="W2713" i="2" s="1"/>
  <c r="U46" i="2"/>
  <c r="V46" i="2" s="1"/>
  <c r="W46" i="2" s="1"/>
  <c r="U2959" i="2"/>
  <c r="V2959" i="2" s="1"/>
  <c r="W2959" i="2" s="1"/>
  <c r="U3378" i="2"/>
  <c r="V3378" i="2" s="1"/>
  <c r="W3378" i="2" s="1"/>
  <c r="U185" i="2"/>
  <c r="V185" i="2" s="1"/>
  <c r="W185" i="2" s="1"/>
  <c r="U293" i="2"/>
  <c r="V293" i="2" s="1"/>
  <c r="W293" i="2" s="1"/>
  <c r="U2725" i="2"/>
  <c r="V2725" i="2" s="1"/>
  <c r="W2725" i="2" s="1"/>
  <c r="U498" i="2"/>
  <c r="V498" i="2" s="1"/>
  <c r="W498" i="2" s="1"/>
  <c r="U204" i="2"/>
  <c r="V204" i="2" s="1"/>
  <c r="W204" i="2" s="1"/>
  <c r="U27" i="2"/>
  <c r="V27" i="2" s="1"/>
  <c r="W27" i="2" s="1"/>
  <c r="U376" i="2"/>
  <c r="V376" i="2" s="1"/>
  <c r="W376" i="2" s="1"/>
  <c r="U282" i="2"/>
  <c r="V282" i="2" s="1"/>
  <c r="W282" i="2" s="1"/>
  <c r="U2766" i="2"/>
  <c r="V2766" i="2" s="1"/>
  <c r="W2766" i="2" s="1"/>
  <c r="U663" i="2"/>
  <c r="V663" i="2" s="1"/>
  <c r="W663" i="2" s="1"/>
  <c r="U3253" i="2"/>
  <c r="V3253" i="2" s="1"/>
  <c r="W3253" i="2" s="1"/>
  <c r="U123" i="2"/>
  <c r="V123" i="2" s="1"/>
  <c r="W123" i="2" s="1"/>
  <c r="U3087" i="2"/>
  <c r="V3087" i="2" s="1"/>
  <c r="W3087" i="2" s="1"/>
  <c r="U42" i="2"/>
  <c r="V42" i="2" s="1"/>
  <c r="W42" i="2" s="1"/>
  <c r="U275" i="2"/>
  <c r="V275" i="2" s="1"/>
  <c r="W275" i="2" s="1"/>
  <c r="U68" i="2"/>
  <c r="V68" i="2" s="1"/>
  <c r="W68" i="2" s="1"/>
  <c r="U3115" i="2"/>
  <c r="V3115" i="2" s="1"/>
  <c r="W3115" i="2" s="1"/>
  <c r="U136" i="2"/>
  <c r="V136" i="2" s="1"/>
  <c r="W136" i="2" s="1"/>
  <c r="U592" i="2"/>
  <c r="V592" i="2" s="1"/>
  <c r="W592" i="2" s="1"/>
  <c r="U3400" i="2"/>
  <c r="V3400" i="2" s="1"/>
  <c r="W3400" i="2" s="1"/>
  <c r="U218" i="2"/>
  <c r="V218" i="2" s="1"/>
  <c r="W218" i="2" s="1"/>
  <c r="U545" i="2"/>
  <c r="V545" i="2" s="1"/>
  <c r="W545" i="2" s="1"/>
  <c r="U729" i="2"/>
  <c r="V729" i="2" s="1"/>
  <c r="W729" i="2" s="1"/>
  <c r="U2897" i="2"/>
  <c r="V2897" i="2" s="1"/>
  <c r="W2897" i="2" s="1"/>
  <c r="U219" i="2"/>
  <c r="V219" i="2" s="1"/>
  <c r="W219" i="2" s="1"/>
  <c r="U3428" i="2"/>
  <c r="V3428" i="2" s="1"/>
  <c r="W3428" i="2" s="1"/>
  <c r="U3486" i="2"/>
  <c r="V3486" i="2" s="1"/>
  <c r="W3486" i="2" s="1"/>
  <c r="U741" i="2"/>
  <c r="V741" i="2" s="1"/>
  <c r="W741" i="2" s="1"/>
  <c r="U280" i="2"/>
  <c r="V280" i="2" s="1"/>
  <c r="W280" i="2" s="1"/>
  <c r="U3285" i="2"/>
  <c r="V3285" i="2" s="1"/>
  <c r="W3285" i="2" s="1"/>
  <c r="U2711" i="2"/>
  <c r="V2711" i="2" s="1"/>
  <c r="W2711" i="2" s="1"/>
  <c r="U229" i="2"/>
  <c r="V229" i="2" s="1"/>
  <c r="W229" i="2" s="1"/>
  <c r="U2827" i="2"/>
  <c r="V2827" i="2" s="1"/>
  <c r="W2827" i="2" s="1"/>
  <c r="U361" i="2"/>
  <c r="V361" i="2" s="1"/>
  <c r="W361" i="2" s="1"/>
  <c r="U2732" i="2"/>
  <c r="V2732" i="2" s="1"/>
  <c r="W2732" i="2" s="1"/>
  <c r="U3489" i="2"/>
  <c r="V3489" i="2" s="1"/>
  <c r="W3489" i="2" s="1"/>
  <c r="U1174" i="2"/>
  <c r="V1174" i="2" s="1"/>
  <c r="W1174" i="2" s="1"/>
  <c r="U213" i="2"/>
  <c r="V213" i="2" s="1"/>
  <c r="W213" i="2" s="1"/>
  <c r="U2368" i="2"/>
  <c r="V2368" i="2" s="1"/>
  <c r="W2368" i="2" s="1"/>
  <c r="U2805" i="2"/>
  <c r="V2805" i="2" s="1"/>
  <c r="W2805" i="2" s="1"/>
  <c r="U3228" i="2"/>
  <c r="V3228" i="2" s="1"/>
  <c r="W3228" i="2" s="1"/>
  <c r="U747" i="2"/>
  <c r="V747" i="2" s="1"/>
  <c r="W747" i="2" s="1"/>
  <c r="U2691" i="2"/>
  <c r="V2691" i="2" s="1"/>
  <c r="W2691" i="2" s="1"/>
  <c r="U137" i="2"/>
  <c r="V137" i="2" s="1"/>
  <c r="W137" i="2" s="1"/>
  <c r="U2989" i="2"/>
  <c r="V2989" i="2" s="1"/>
  <c r="W2989" i="2" s="1"/>
  <c r="U2940" i="2"/>
  <c r="V2940" i="2" s="1"/>
  <c r="W2940" i="2" s="1"/>
  <c r="U3347" i="2"/>
  <c r="V3347" i="2" s="1"/>
  <c r="W3347" i="2" s="1"/>
  <c r="U3440" i="2"/>
  <c r="V3440" i="2" s="1"/>
  <c r="W3440" i="2" s="1"/>
  <c r="U3305" i="2"/>
  <c r="V3305" i="2" s="1"/>
  <c r="W3305" i="2" s="1"/>
  <c r="U3295" i="2"/>
  <c r="V3295" i="2" s="1"/>
  <c r="W3295" i="2" s="1"/>
  <c r="U2888" i="2"/>
  <c r="V2888" i="2" s="1"/>
  <c r="W2888" i="2" s="1"/>
  <c r="U3379" i="2"/>
  <c r="V3379" i="2" s="1"/>
  <c r="W3379" i="2" s="1"/>
  <c r="U245" i="2"/>
  <c r="V245" i="2" s="1"/>
  <c r="W245" i="2" s="1"/>
  <c r="U1701" i="2"/>
  <c r="V1701" i="2" s="1"/>
  <c r="W1701" i="2" s="1"/>
  <c r="U2487" i="2"/>
  <c r="V2487" i="2" s="1"/>
  <c r="W2487" i="2" s="1"/>
  <c r="U372" i="2"/>
  <c r="V372" i="2" s="1"/>
  <c r="W372" i="2" s="1"/>
  <c r="U3431" i="2"/>
  <c r="V3431" i="2" s="1"/>
  <c r="W3431" i="2" s="1"/>
  <c r="U3251" i="2"/>
  <c r="V3251" i="2" s="1"/>
  <c r="W3251" i="2" s="1"/>
  <c r="U132" i="2"/>
  <c r="V132" i="2" s="1"/>
  <c r="W132" i="2" s="1"/>
  <c r="U3338" i="2"/>
  <c r="V3338" i="2" s="1"/>
  <c r="W3338" i="2" s="1"/>
  <c r="U2320" i="2"/>
  <c r="V2320" i="2" s="1"/>
  <c r="W2320" i="2" s="1"/>
  <c r="U2776" i="2"/>
  <c r="V2776" i="2" s="1"/>
  <c r="W2776" i="2" s="1"/>
  <c r="U2276" i="2"/>
  <c r="V2276" i="2" s="1"/>
  <c r="W2276" i="2" s="1"/>
  <c r="U516" i="2"/>
  <c r="V516" i="2" s="1"/>
  <c r="W516" i="2" s="1"/>
  <c r="U333" i="2"/>
  <c r="V333" i="2" s="1"/>
  <c r="W333" i="2" s="1"/>
  <c r="U431" i="2"/>
  <c r="V431" i="2" s="1"/>
  <c r="W431" i="2" s="1"/>
  <c r="U2903" i="2"/>
  <c r="V2903" i="2" s="1"/>
  <c r="W2903" i="2" s="1"/>
  <c r="U125" i="2"/>
  <c r="V125" i="2" s="1"/>
  <c r="W125" i="2" s="1"/>
  <c r="U2793" i="2"/>
  <c r="V2793" i="2" s="1"/>
  <c r="W2793" i="2" s="1"/>
  <c r="U3145" i="2"/>
  <c r="V3145" i="2" s="1"/>
  <c r="W3145" i="2" s="1"/>
  <c r="U363" i="2"/>
  <c r="V363" i="2" s="1"/>
  <c r="W363" i="2" s="1"/>
  <c r="U3469" i="2"/>
  <c r="V3469" i="2" s="1"/>
  <c r="W3469" i="2" s="1"/>
  <c r="U3468" i="2"/>
  <c r="V3468" i="2" s="1"/>
  <c r="W3468" i="2" s="1"/>
  <c r="U3034" i="2"/>
  <c r="V3034" i="2" s="1"/>
  <c r="W3034" i="2" s="1"/>
  <c r="U689" i="2"/>
  <c r="V689" i="2" s="1"/>
  <c r="W689" i="2" s="1"/>
  <c r="U3283" i="2"/>
  <c r="V3283" i="2" s="1"/>
  <c r="W3283" i="2" s="1"/>
  <c r="U2595" i="2"/>
  <c r="V2595" i="2" s="1"/>
  <c r="W2595" i="2" s="1"/>
  <c r="U32" i="2"/>
  <c r="V32" i="2" s="1"/>
  <c r="W32" i="2" s="1"/>
  <c r="U341" i="2"/>
  <c r="V341" i="2" s="1"/>
  <c r="W341" i="2" s="1"/>
  <c r="U238" i="2"/>
  <c r="V238" i="2" s="1"/>
  <c r="W238" i="2" s="1"/>
  <c r="U406" i="2"/>
  <c r="V406" i="2" s="1"/>
  <c r="W406" i="2" s="1"/>
  <c r="U3014" i="2"/>
  <c r="V3014" i="2" s="1"/>
  <c r="W3014" i="2" s="1"/>
  <c r="U281" i="2"/>
  <c r="V281" i="2" s="1"/>
  <c r="W281" i="2" s="1"/>
  <c r="U755" i="2"/>
  <c r="V755" i="2" s="1"/>
  <c r="W755" i="2" s="1"/>
  <c r="U440" i="2"/>
  <c r="V440" i="2" s="1"/>
  <c r="W440" i="2" s="1"/>
  <c r="U594" i="2"/>
  <c r="V594" i="2" s="1"/>
  <c r="W594" i="2" s="1"/>
  <c r="U627" i="2"/>
  <c r="V627" i="2" s="1"/>
  <c r="W627" i="2" s="1"/>
  <c r="U336" i="2"/>
  <c r="V336" i="2" s="1"/>
  <c r="W336" i="2" s="1"/>
  <c r="U3090" i="2"/>
  <c r="V3090" i="2" s="1"/>
  <c r="W3090" i="2" s="1"/>
  <c r="U430" i="2"/>
  <c r="V430" i="2" s="1"/>
  <c r="W430" i="2" s="1"/>
  <c r="U7" i="2"/>
  <c r="V7" i="2" s="1"/>
  <c r="W7" i="2" s="1"/>
  <c r="U656" i="2"/>
  <c r="V656" i="2" s="1"/>
  <c r="W656" i="2" s="1"/>
  <c r="U3004" i="2"/>
  <c r="V3004" i="2" s="1"/>
  <c r="W3004" i="2" s="1"/>
  <c r="U2484" i="2"/>
  <c r="V2484" i="2" s="1"/>
  <c r="W2484" i="2" s="1"/>
  <c r="U254" i="2"/>
  <c r="V254" i="2" s="1"/>
  <c r="W254" i="2" s="1"/>
  <c r="U17" i="2"/>
  <c r="V17" i="2" s="1"/>
  <c r="W17" i="2" s="1"/>
  <c r="U2996" i="2"/>
  <c r="V2996" i="2" s="1"/>
  <c r="W2996" i="2" s="1"/>
  <c r="U3216" i="2"/>
  <c r="V3216" i="2" s="1"/>
  <c r="W3216" i="2" s="1"/>
  <c r="U580" i="2"/>
  <c r="V580" i="2" s="1"/>
  <c r="W580" i="2" s="1"/>
  <c r="U472" i="2"/>
  <c r="V472" i="2" s="1"/>
  <c r="W472" i="2" s="1"/>
  <c r="U614" i="2"/>
  <c r="V614" i="2" s="1"/>
  <c r="W614" i="2" s="1"/>
  <c r="U2578" i="2"/>
  <c r="V2578" i="2" s="1"/>
  <c r="W2578" i="2" s="1"/>
  <c r="U461" i="2"/>
  <c r="V461" i="2" s="1"/>
  <c r="W461" i="2" s="1"/>
  <c r="U537" i="2"/>
  <c r="V537" i="2" s="1"/>
  <c r="W537" i="2" s="1"/>
  <c r="U364" i="2"/>
  <c r="V364" i="2" s="1"/>
  <c r="W364" i="2" s="1"/>
  <c r="U15" i="2"/>
  <c r="V15" i="2" s="1"/>
  <c r="W15" i="2" s="1"/>
  <c r="U2457" i="2"/>
  <c r="V2457" i="2" s="1"/>
  <c r="W2457" i="2" s="1"/>
  <c r="U3149" i="2"/>
  <c r="V3149" i="2" s="1"/>
  <c r="W3149" i="2" s="1"/>
  <c r="U2981" i="2"/>
  <c r="V2981" i="2" s="1"/>
  <c r="W2981" i="2" s="1"/>
  <c r="U3415" i="2"/>
  <c r="V3415" i="2" s="1"/>
  <c r="W3415" i="2" s="1"/>
  <c r="U650" i="2"/>
  <c r="V650" i="2" s="1"/>
  <c r="W650" i="2" s="1"/>
  <c r="U2859" i="2"/>
  <c r="V2859" i="2" s="1"/>
  <c r="W2859" i="2" s="1"/>
  <c r="U3137" i="2"/>
  <c r="V3137" i="2" s="1"/>
  <c r="W3137" i="2" s="1"/>
  <c r="U14" i="2"/>
  <c r="V14" i="2" s="1"/>
  <c r="W14" i="2" s="1"/>
  <c r="U3441" i="2"/>
  <c r="V3441" i="2" s="1"/>
  <c r="W3441" i="2" s="1"/>
  <c r="U3312" i="2"/>
  <c r="V3312" i="2" s="1"/>
  <c r="W3312" i="2" s="1"/>
  <c r="U294" i="2"/>
  <c r="V294" i="2" s="1"/>
  <c r="W294" i="2" s="1"/>
  <c r="U159" i="2"/>
  <c r="V159" i="2" s="1"/>
  <c r="W159" i="2" s="1"/>
  <c r="U160" i="2"/>
  <c r="V160" i="2" s="1"/>
  <c r="W160" i="2" s="1"/>
  <c r="U2976" i="2"/>
  <c r="V2976" i="2" s="1"/>
  <c r="W2976" i="2" s="1"/>
  <c r="U750" i="2"/>
  <c r="V750" i="2" s="1"/>
  <c r="W750" i="2" s="1"/>
  <c r="U1475" i="2"/>
  <c r="V1475" i="2" s="1"/>
  <c r="W1475" i="2" s="1"/>
  <c r="U2939" i="2"/>
  <c r="V2939" i="2" s="1"/>
  <c r="W2939" i="2" s="1"/>
  <c r="U3235" i="2"/>
  <c r="V3235" i="2" s="1"/>
  <c r="W3235" i="2" s="1"/>
  <c r="U2983" i="2"/>
  <c r="V2983" i="2" s="1"/>
  <c r="W2983" i="2" s="1"/>
  <c r="U92" i="2"/>
  <c r="V92" i="2" s="1"/>
  <c r="W92" i="2" s="1"/>
  <c r="U93" i="2"/>
  <c r="V93" i="2" s="1"/>
  <c r="W93" i="2" s="1"/>
</calcChain>
</file>

<file path=xl/sharedStrings.xml><?xml version="1.0" encoding="utf-8"?>
<sst xmlns="http://schemas.openxmlformats.org/spreadsheetml/2006/main" count="17539" uniqueCount="5315">
  <si>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</si>
  <si>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</si>
  <si>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</si>
  <si>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</si>
  <si>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</si>
  <si>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</si>
  <si>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</si>
  <si>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</si>
  <si>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</si>
  <si>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</si>
  <si>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</si>
  <si>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</si>
  <si>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</si>
  <si>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</si>
  <si>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</si>
  <si>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</si>
  <si>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Mordeana</t>
  </si>
  <si>
    <t>Queens</t>
  </si>
  <si>
    <t>Bellerose</t>
  </si>
  <si>
    <t>Private room</t>
  </si>
  <si>
    <t>Entire home/apt</t>
  </si>
  <si>
    <t>Cozy shared studio in a safe neighborhood</t>
  </si>
  <si>
    <t>Ramy</t>
  </si>
  <si>
    <t>Little Neck</t>
  </si>
  <si>
    <t>Shared room</t>
  </si>
  <si>
    <t>Welcome 2 rooms 10 min to airports 30 mins to NYC</t>
  </si>
  <si>
    <t>Daniel</t>
  </si>
  <si>
    <t>Cambria Heights</t>
  </si>
  <si>
    <t>Cozy Apt near JFK</t>
  </si>
  <si>
    <t>Saiful</t>
  </si>
  <si>
    <t>Grace and Peace</t>
  </si>
  <si>
    <t>Dianne</t>
  </si>
  <si>
    <t>Rosedale</t>
  </si>
  <si>
    <t>Musa Property</t>
  </si>
  <si>
    <t>Clif</t>
  </si>
  <si>
    <t>Calming Place</t>
  </si>
  <si>
    <t>Bellerose home 15 min both airport</t>
  </si>
  <si>
    <t>Tamara</t>
  </si>
  <si>
    <t>Karen</t>
  </si>
  <si>
    <t>Peace and Comfort</t>
  </si>
  <si>
    <t>Home away from home</t>
  </si>
  <si>
    <t>Lucy</t>
  </si>
  <si>
    <t>Angels Haven</t>
  </si>
  <si>
    <t>Rose</t>
  </si>
  <si>
    <t>New York Apartment / HIDDEN GEM ROSEDALE LLC</t>
  </si>
  <si>
    <t>Deborah</t>
  </si>
  <si>
    <t>Spacious Clean Studio  Apartment</t>
  </si>
  <si>
    <t>Marian</t>
  </si>
  <si>
    <t>Marilee &amp; Gene</t>
  </si>
  <si>
    <t>Room in queens covenient safe locat</t>
  </si>
  <si>
    <t>Eddie</t>
  </si>
  <si>
    <t>Paul</t>
  </si>
  <si>
    <t>Douglaston</t>
  </si>
  <si>
    <t>Sidney</t>
  </si>
  <si>
    <t>Queens Village</t>
  </si>
  <si>
    <t>Leonard</t>
  </si>
  <si>
    <t>Shar's Hideaway  comfortable 1 bedroom suite</t>
  </si>
  <si>
    <t>Sharon</t>
  </si>
  <si>
    <t>Daré</t>
  </si>
  <si>
    <t>Place of peace</t>
  </si>
  <si>
    <t>Georgia</t>
  </si>
  <si>
    <t>2 Amazing Bedrooms Near Airport Free Parking</t>
  </si>
  <si>
    <t>Marcia</t>
  </si>
  <si>
    <t>Douglaston Apartment Room A</t>
  </si>
  <si>
    <t>Alphanso</t>
  </si>
  <si>
    <t>Mike</t>
  </si>
  <si>
    <t>Steve</t>
  </si>
  <si>
    <t>Linda</t>
  </si>
  <si>
    <t>VAL'S PLACE</t>
  </si>
  <si>
    <t>Valentine</t>
  </si>
  <si>
    <t>Cheap Cosy room w/desk quiet area 10mn from JFK</t>
  </si>
  <si>
    <t>Guelma</t>
  </si>
  <si>
    <t>Homy Abode</t>
  </si>
  <si>
    <t>Janet</t>
  </si>
  <si>
    <t>Tranquil space</t>
  </si>
  <si>
    <t>Steph</t>
  </si>
  <si>
    <t>Marion</t>
  </si>
  <si>
    <t>Brandon</t>
  </si>
  <si>
    <t>private 1 bedroom/Flat</t>
  </si>
  <si>
    <t>Joseph</t>
  </si>
  <si>
    <t>The Rosedale Palace Master room</t>
  </si>
  <si>
    <t>Andrew</t>
  </si>
  <si>
    <t>Patrick</t>
  </si>
  <si>
    <t>Cozy Bed/Bath w/Appliances Close to JFK/LGA</t>
  </si>
  <si>
    <t>Carolyn</t>
  </si>
  <si>
    <t>The Grace palace</t>
  </si>
  <si>
    <t>Great space</t>
  </si>
  <si>
    <t>Alonzo</t>
  </si>
  <si>
    <t>Ronald</t>
  </si>
  <si>
    <t>Latoya</t>
  </si>
  <si>
    <t>Miriam</t>
  </si>
  <si>
    <t>Laurelton</t>
  </si>
  <si>
    <t>Blake's residents</t>
  </si>
  <si>
    <t>Maxine</t>
  </si>
  <si>
    <t>Queens Corner Lot</t>
  </si>
  <si>
    <t>Vincent</t>
  </si>
  <si>
    <t>Blue Modern 93</t>
  </si>
  <si>
    <t>Qing</t>
  </si>
  <si>
    <t>Great Space with Private Entrance</t>
  </si>
  <si>
    <t>Yvonne</t>
  </si>
  <si>
    <t>Terri</t>
  </si>
  <si>
    <t>Large private Room nearly JFK 8 mins</t>
  </si>
  <si>
    <t>Jose</t>
  </si>
  <si>
    <t>Monica</t>
  </si>
  <si>
    <t>Christine &amp; Einstein</t>
  </si>
  <si>
    <t>Marie</t>
  </si>
  <si>
    <t>Mo</t>
  </si>
  <si>
    <t>Cozy Room with a view</t>
  </si>
  <si>
    <t>Yemi</t>
  </si>
  <si>
    <t>TheGreystone</t>
  </si>
  <si>
    <t>Shantell</t>
  </si>
  <si>
    <t>The inner palace</t>
  </si>
  <si>
    <t>Luequita</t>
  </si>
  <si>
    <t>Chic and unique Attic bedroom in a shared duplex</t>
  </si>
  <si>
    <t>Fran</t>
  </si>
  <si>
    <t>2Story4Bedroom 2Full Bath New York Palace</t>
  </si>
  <si>
    <t>Tony</t>
  </si>
  <si>
    <t>The Clean Comfortable Modern Lounge</t>
  </si>
  <si>
    <t>Albert</t>
  </si>
  <si>
    <t>Very Nice and Cozy Room Right by JFK and LIRR</t>
  </si>
  <si>
    <t>Christopher</t>
  </si>
  <si>
    <t>Spacious large bedroom room</t>
  </si>
  <si>
    <t>Margaret</t>
  </si>
  <si>
    <t>Modern Studio Apartment near transportation</t>
  </si>
  <si>
    <t>Sahla</t>
  </si>
  <si>
    <t>Private and cozy room</t>
  </si>
  <si>
    <t>Queens Village Morden 93</t>
  </si>
  <si>
    <t>Private room in a quiet apartment</t>
  </si>
  <si>
    <t>Diana</t>
  </si>
  <si>
    <t>Little Neck Queens bedroom w/private bathwash/dry</t>
  </si>
  <si>
    <t>Andre</t>
  </si>
  <si>
    <t>Enjoy a beautiful room in this bohemian duplex</t>
  </si>
  <si>
    <t>Minutes from JFK airport and famous mall</t>
  </si>
  <si>
    <t>Hannah</t>
  </si>
  <si>
    <t>Luxury Apartment in Cambria Heights</t>
  </si>
  <si>
    <t>Oscar</t>
  </si>
  <si>
    <t>Queens Village relaxing place</t>
  </si>
  <si>
    <t>Evens And Charlene</t>
  </si>
  <si>
    <t>Abi</t>
  </si>
  <si>
    <t>Lawrence Beach House</t>
  </si>
  <si>
    <t>Kathryn</t>
  </si>
  <si>
    <t>Far Rockaway</t>
  </si>
  <si>
    <t>Veronica</t>
  </si>
  <si>
    <t>Very comfy and only minutes to JFK and famous mall</t>
  </si>
  <si>
    <t>Adisson</t>
  </si>
  <si>
    <t>Marilyn</t>
  </si>
  <si>
    <t>Cozy One bedrooom Suite Mins to JFK Airport</t>
  </si>
  <si>
    <t>Talia</t>
  </si>
  <si>
    <t>Rohon</t>
  </si>
  <si>
    <t>Yolanda</t>
  </si>
  <si>
    <t>Deidra</t>
  </si>
  <si>
    <t>Queens Village Vacation Getaway</t>
  </si>
  <si>
    <t>Sophia</t>
  </si>
  <si>
    <t>Dee</t>
  </si>
  <si>
    <t>Beautiful Queens Home close to JFK and LGA</t>
  </si>
  <si>
    <t>Cozy Room in Suburban Home</t>
  </si>
  <si>
    <t>Bridget</t>
  </si>
  <si>
    <t>Stella</t>
  </si>
  <si>
    <t>Quiet and Clean</t>
  </si>
  <si>
    <t>Sata</t>
  </si>
  <si>
    <t>Louann</t>
  </si>
  <si>
    <t>Caroline</t>
  </si>
  <si>
    <t>GloRia's Pod</t>
  </si>
  <si>
    <t>Donovan</t>
  </si>
  <si>
    <t>Conrad</t>
  </si>
  <si>
    <t>Tamicka</t>
  </si>
  <si>
    <t>Cozy Private Room 1 people by JFK</t>
  </si>
  <si>
    <t>Jennyfer</t>
  </si>
  <si>
    <t>CJ &amp; Raissa</t>
  </si>
  <si>
    <t>DuChess</t>
  </si>
  <si>
    <t>Mogul Hideout 2: Modern Lifestyle 4 min from JFK</t>
  </si>
  <si>
    <t>Faith</t>
  </si>
  <si>
    <t>Kimberly</t>
  </si>
  <si>
    <t>Queens Rm in Celebrity's Home</t>
  </si>
  <si>
    <t>Willie</t>
  </si>
  <si>
    <t>MJS HOME</t>
  </si>
  <si>
    <t>Murat</t>
  </si>
  <si>
    <t>Celebrity Home Artistic Master Bdrm</t>
  </si>
  <si>
    <t>7 minutes away from JFK</t>
  </si>
  <si>
    <t>Danica</t>
  </si>
  <si>
    <t>Luxury Apt Close to JFK Airport</t>
  </si>
  <si>
    <t>Cordelia</t>
  </si>
  <si>
    <t>Michael</t>
  </si>
  <si>
    <t>Private floor/Flat</t>
  </si>
  <si>
    <t>Queens House bedroom 1</t>
  </si>
  <si>
    <t>Desmond</t>
  </si>
  <si>
    <t>Akinwole</t>
  </si>
  <si>
    <t>5min fr Belmont Park 15min fr JFK 20min fr LaGuard</t>
  </si>
  <si>
    <t>Dwayne</t>
  </si>
  <si>
    <t>SERENITY ROOM</t>
  </si>
  <si>
    <t>Dlb</t>
  </si>
  <si>
    <t>Bryant</t>
  </si>
  <si>
    <t>All to yourself home away from home</t>
  </si>
  <si>
    <t>Carol</t>
  </si>
  <si>
    <t>Philip</t>
  </si>
  <si>
    <t>Cheap cozy room lovely area airport and mall 10min</t>
  </si>
  <si>
    <t>Queens house bedroom 3</t>
  </si>
  <si>
    <t>Garden Flat</t>
  </si>
  <si>
    <t>Dandey</t>
  </si>
  <si>
    <t>Comfy Rooms</t>
  </si>
  <si>
    <t>Kelly</t>
  </si>
  <si>
    <t>Comfy Home ~ 2nd Floor</t>
  </si>
  <si>
    <t>Joyann</t>
  </si>
  <si>
    <t>Springfield Gardens</t>
  </si>
  <si>
    <t>Valerie</t>
  </si>
  <si>
    <t>Very Accomodating</t>
  </si>
  <si>
    <t>Roberta</t>
  </si>
  <si>
    <t>Cozy Room</t>
  </si>
  <si>
    <t>The Buchanan’s</t>
  </si>
  <si>
    <t>Violet</t>
  </si>
  <si>
    <t>St. Albans</t>
  </si>
  <si>
    <t>Nhia</t>
  </si>
  <si>
    <t>Kafayat</t>
  </si>
  <si>
    <t>Beach suite</t>
  </si>
  <si>
    <t>Anthony</t>
  </si>
  <si>
    <t>The Peaceful Palace Spacious</t>
  </si>
  <si>
    <t>Tina</t>
  </si>
  <si>
    <t>Adrian's Place: Cozy 1br mins from JFK w/ 55' TV</t>
  </si>
  <si>
    <t>Adrian</t>
  </si>
  <si>
    <t>Jess</t>
  </si>
  <si>
    <t>Adeola</t>
  </si>
  <si>
    <t>Beverley</t>
  </si>
  <si>
    <t>Presidential Comfort</t>
  </si>
  <si>
    <t>Cathy</t>
  </si>
  <si>
    <t>The Sunshine Palace</t>
  </si>
  <si>
    <t>Comfy Home ~ 1st Floor</t>
  </si>
  <si>
    <t>Frances</t>
  </si>
  <si>
    <t>Sunny one bedroom renovated apartment</t>
  </si>
  <si>
    <t>Stephany</t>
  </si>
  <si>
    <t>The Sweet Suite</t>
  </si>
  <si>
    <t>Christine</t>
  </si>
  <si>
    <t>Pvt Single Room Occupancy Near JFK 6 mi/LGA 10 mi</t>
  </si>
  <si>
    <t>Art Boutique Stateroom at JFK Airport</t>
  </si>
  <si>
    <t>Jay</t>
  </si>
  <si>
    <t>Home away from home 1</t>
  </si>
  <si>
    <t>Damian</t>
  </si>
  <si>
    <t>Pvt Room in Quiet Home Near JFK 6mi/LGA 10mi Lvdr</t>
  </si>
  <si>
    <t>Wiler</t>
  </si>
  <si>
    <t>Bright and Cozy</t>
  </si>
  <si>
    <t>Modupe</t>
  </si>
  <si>
    <t>David</t>
  </si>
  <si>
    <t>Shiniqua</t>
  </si>
  <si>
    <t>Apostle John</t>
  </si>
  <si>
    <t>Close to JFK</t>
  </si>
  <si>
    <t>Suleidy</t>
  </si>
  <si>
    <t>AWESOME APARTMENT mins from JFK and LGA</t>
  </si>
  <si>
    <t>Melrose</t>
  </si>
  <si>
    <t>Art Boutique 2BR Suite at JFK Airport</t>
  </si>
  <si>
    <t>Ade</t>
  </si>
  <si>
    <t>Tapashi</t>
  </si>
  <si>
    <t>Cozy JFK</t>
  </si>
  <si>
    <t>Lisa</t>
  </si>
  <si>
    <t>Bayside Room w/ 2 Bed</t>
  </si>
  <si>
    <t>Bayside</t>
  </si>
  <si>
    <t>Stat</t>
  </si>
  <si>
    <t>Neat Room w/ 1 Bed</t>
  </si>
  <si>
    <t>Andres</t>
  </si>
  <si>
    <t>Carl</t>
  </si>
  <si>
    <t>1BR Guest Suite with private entrance</t>
  </si>
  <si>
    <t>Joel</t>
  </si>
  <si>
    <t>Joy</t>
  </si>
  <si>
    <t>Spacious Room w/ 2 Bed</t>
  </si>
  <si>
    <t>Treat Your self</t>
  </si>
  <si>
    <t>Finely</t>
  </si>
  <si>
    <t>Near at the JFK 15 minutes</t>
  </si>
  <si>
    <t>Private luxury apartment</t>
  </si>
  <si>
    <t>Patricia</t>
  </si>
  <si>
    <t>Rhonda</t>
  </si>
  <si>
    <t>Claudette</t>
  </si>
  <si>
    <t>Sunny BR w/ Private LR 15 min to JFK free Parking</t>
  </si>
  <si>
    <t>Okhela</t>
  </si>
  <si>
    <t>Comfy Renovated Basement Apartment Near JFK</t>
  </si>
  <si>
    <t>Anna</t>
  </si>
  <si>
    <t>Rest Assured Private room/Ensuite bath nearJFK</t>
  </si>
  <si>
    <t>Exquisite English Tudor with a touch of class</t>
  </si>
  <si>
    <t>Sean</t>
  </si>
  <si>
    <t>Cool Out/Private large ensuite nearJFK sleeps 4</t>
  </si>
  <si>
    <t>Luxurious 2 Bedroom Apartment</t>
  </si>
  <si>
    <t>Patience</t>
  </si>
  <si>
    <t>Bayswater</t>
  </si>
  <si>
    <t>Mishay's Hut</t>
  </si>
  <si>
    <t>Mishay</t>
  </si>
  <si>
    <t>Relaxing private bedroom</t>
  </si>
  <si>
    <t>Tosin</t>
  </si>
  <si>
    <t>Lashaya</t>
  </si>
  <si>
    <t>Michelle</t>
  </si>
  <si>
    <t>Paradise in New York</t>
  </si>
  <si>
    <t>Edmarine</t>
  </si>
  <si>
    <t>Beautiful garden apartment</t>
  </si>
  <si>
    <t>Micheline</t>
  </si>
  <si>
    <t>Peaches Paradise 2</t>
  </si>
  <si>
    <t>Astoria</t>
  </si>
  <si>
    <t>Comfy private bedroom</t>
  </si>
  <si>
    <t>Harman</t>
  </si>
  <si>
    <t>Charming entire house</t>
  </si>
  <si>
    <t>Melissa</t>
  </si>
  <si>
    <t>Welcoming New York</t>
  </si>
  <si>
    <t>Orain</t>
  </si>
  <si>
    <t>Cozy private bedroom</t>
  </si>
  <si>
    <t>Peaceful Living</t>
  </si>
  <si>
    <t>Sarah</t>
  </si>
  <si>
    <t>Private Studio</t>
  </si>
  <si>
    <t>Bayside Room  w/ 1 Bed</t>
  </si>
  <si>
    <t>Hollis</t>
  </si>
  <si>
    <t>Home SWEET Home for a day or 2</t>
  </si>
  <si>
    <t>Jacqueline</t>
  </si>
  <si>
    <t>Queens house bedroom 4</t>
  </si>
  <si>
    <t>Sunny and Modern Beach Bungalow</t>
  </si>
  <si>
    <t>Cori</t>
  </si>
  <si>
    <t>Phoenix</t>
  </si>
  <si>
    <t>1 BDR APARTMENT  7 MINS FROM JFK 5 STAR RATED</t>
  </si>
  <si>
    <t>Sonya</t>
  </si>
  <si>
    <t>Jackson Stayover Apt</t>
  </si>
  <si>
    <t>Adriana</t>
  </si>
  <si>
    <t>Cozy MasterBed Room Suite w/Jacuzzi Tub</t>
  </si>
  <si>
    <t>Steven</t>
  </si>
  <si>
    <t>Dalton</t>
  </si>
  <si>
    <t>J.C.</t>
  </si>
  <si>
    <t>JFK 15 AND LGA 18 MINUTES</t>
  </si>
  <si>
    <t>Chima</t>
  </si>
  <si>
    <t>Maple Place</t>
  </si>
  <si>
    <t>Hongye</t>
  </si>
  <si>
    <t>Mala</t>
  </si>
  <si>
    <t>KerryAnna</t>
  </si>
  <si>
    <t>Cutepraise home in queens</t>
  </si>
  <si>
    <t>Olly</t>
  </si>
  <si>
    <t>omoh comfort</t>
  </si>
  <si>
    <t>Lohlah</t>
  </si>
  <si>
    <t>Beautiful  peninsula to stay</t>
  </si>
  <si>
    <t>Ramon</t>
  </si>
  <si>
    <t>Francisca</t>
  </si>
  <si>
    <t>Jo</t>
  </si>
  <si>
    <t>Vic's Cafe Deluxe</t>
  </si>
  <si>
    <t>Victor</t>
  </si>
  <si>
    <t>Vics cafe</t>
  </si>
  <si>
    <t>Allison</t>
  </si>
  <si>
    <t>Cozy spot</t>
  </si>
  <si>
    <t>Yves</t>
  </si>
  <si>
    <t>An ideal place for your peace of mind</t>
  </si>
  <si>
    <t>Comfy single private room at quiet area in Queens</t>
  </si>
  <si>
    <t>Cozy home in Bayside</t>
  </si>
  <si>
    <t>Ting</t>
  </si>
  <si>
    <t>Calm Environment</t>
  </si>
  <si>
    <t>Decidel</t>
  </si>
  <si>
    <t>JFK Studio Hideaway</t>
  </si>
  <si>
    <t>Sherra</t>
  </si>
  <si>
    <t>CLEAN COMFORTABLE ROOM 7 MIN FR JFK</t>
  </si>
  <si>
    <t>Paulette</t>
  </si>
  <si>
    <t>Room in queens</t>
  </si>
  <si>
    <t>Ken</t>
  </si>
  <si>
    <t>Cozy LARGE NYC Bedroom w/homeoffice</t>
  </si>
  <si>
    <t>Norman</t>
  </si>
  <si>
    <t>Botanical Home</t>
  </si>
  <si>
    <t>Olga</t>
  </si>
  <si>
    <t>Linden Estates Luxurious 2 bedroom suite</t>
  </si>
  <si>
    <t>Sherley</t>
  </si>
  <si>
    <t>Queens home in quiet neighborhood Room 2</t>
  </si>
  <si>
    <t>Maria</t>
  </si>
  <si>
    <t>Sheila</t>
  </si>
  <si>
    <t>Nice Bayside 1 bedroom Apartment</t>
  </si>
  <si>
    <t>Miranda</t>
  </si>
  <si>
    <t>Jonathan</t>
  </si>
  <si>
    <t>Kozy Klean Kwiet</t>
  </si>
  <si>
    <t>Lloyd</t>
  </si>
  <si>
    <t>Jamaica</t>
  </si>
  <si>
    <t>Room for jfk passengers</t>
  </si>
  <si>
    <t>Ultra Lux Morden 2 Bedrooms suite with court yard</t>
  </si>
  <si>
    <t>Springfield Room rental</t>
  </si>
  <si>
    <t>Modern private studio in rockaway</t>
  </si>
  <si>
    <t>Ayodele</t>
  </si>
  <si>
    <t>Room/house nearby JFK airport Spri</t>
  </si>
  <si>
    <t>Room in queens house for rent</t>
  </si>
  <si>
    <t>Queens home in quiet neighborhood</t>
  </si>
  <si>
    <t>Mamadou</t>
  </si>
  <si>
    <t>Lauria</t>
  </si>
  <si>
    <t>COZY CLEAN ROOM 7 MIN FROM JFK</t>
  </si>
  <si>
    <t>John And Colleen</t>
  </si>
  <si>
    <t>Convenient location Private room</t>
  </si>
  <si>
    <t>Low</t>
  </si>
  <si>
    <t>Studio Apartment in Queens</t>
  </si>
  <si>
    <t>Mari</t>
  </si>
  <si>
    <t>yahmanscrashpads</t>
  </si>
  <si>
    <t>convenient location 1 min walk to bus station</t>
  </si>
  <si>
    <t>Fabian</t>
  </si>
  <si>
    <t>Beautiful Home in Queens</t>
  </si>
  <si>
    <t>LaToya</t>
  </si>
  <si>
    <t>Victoria</t>
  </si>
  <si>
    <t>Ms. Debra</t>
  </si>
  <si>
    <t>Evolve</t>
  </si>
  <si>
    <t>Latasha</t>
  </si>
  <si>
    <t>Pleasant Place JFK Private Housings Complex</t>
  </si>
  <si>
    <t>Dean&amp;Paula</t>
  </si>
  <si>
    <t>Cozy Self Contained Private 1 Bedroom Apartment</t>
  </si>
  <si>
    <t>Ayana</t>
  </si>
  <si>
    <t>Pleasant Place 5 mins away from JFK Airport</t>
  </si>
  <si>
    <t>Paula</t>
  </si>
  <si>
    <t>Cozy Master Bedroom 5 minutes from JFK</t>
  </si>
  <si>
    <t>PRIVATE BED ROOM 12 MINS FROM JFK</t>
  </si>
  <si>
    <t>Pamela</t>
  </si>
  <si>
    <t>GEM BnB Cozy Comfort 3 Br House near JFK</t>
  </si>
  <si>
    <t>Graham</t>
  </si>
  <si>
    <t>Private bedroom with bathroom in clean quiet space</t>
  </si>
  <si>
    <t>LOVELY PRIVATE BED ROOM 12 MINS FROM JFK</t>
  </si>
  <si>
    <t>My Home Is Your Home</t>
  </si>
  <si>
    <t>Kim</t>
  </si>
  <si>
    <t>Joshua</t>
  </si>
  <si>
    <t>THE PRIVACY DEN ~ 5 MINUTES TO JFK</t>
  </si>
  <si>
    <t>Respectful  guest for long term is required</t>
  </si>
  <si>
    <t>Evyiatar</t>
  </si>
  <si>
    <t>James</t>
  </si>
  <si>
    <t>Cozy Getaway Rental Home</t>
  </si>
  <si>
    <t>Lourdes</t>
  </si>
  <si>
    <t>Holliswood</t>
  </si>
  <si>
    <t>Linda's Place</t>
  </si>
  <si>
    <t>Merle</t>
  </si>
  <si>
    <t>Twice As Better Home Inn</t>
  </si>
  <si>
    <t>Better Home</t>
  </si>
  <si>
    <t>Immaculate Bedroom</t>
  </si>
  <si>
    <t>Annesha</t>
  </si>
  <si>
    <t>Modern 3BR/2Bath Home 10 mins From JFK</t>
  </si>
  <si>
    <t>10 minutes from JFK Airport Rockaway Beach Livin</t>
  </si>
  <si>
    <t>Erica</t>
  </si>
  <si>
    <t>Zulema</t>
  </si>
  <si>
    <t>Moolchand</t>
  </si>
  <si>
    <t>AMELUZ NY</t>
  </si>
  <si>
    <t>Roy</t>
  </si>
  <si>
    <t>LOVELY 1 BED ROOM 10 MIN FR JFK WITH PRIVATE PORCH</t>
  </si>
  <si>
    <t>Ode</t>
  </si>
  <si>
    <t>Ezel</t>
  </si>
  <si>
    <t>BEAUTIFUL 1 BED ROOM 10 MINS FROM JFK</t>
  </si>
  <si>
    <t>Cozy Private Home Space  in Gorgeous Neighborhood</t>
  </si>
  <si>
    <t>June</t>
  </si>
  <si>
    <t>Room near JFK Queen Bed</t>
  </si>
  <si>
    <t>Nickesha</t>
  </si>
  <si>
    <t>Norma</t>
  </si>
  <si>
    <t>Better Home Inn</t>
  </si>
  <si>
    <t>Warm and Cozy Bedroom ~ 15 minutes to JFK</t>
  </si>
  <si>
    <t>Jeffrey &amp; Casandra</t>
  </si>
  <si>
    <t>10 minutes from JFK Airport Rockaway Beach Bliss</t>
  </si>
  <si>
    <t>Edgemere</t>
  </si>
  <si>
    <t>Private room in Queens</t>
  </si>
  <si>
    <t>Clara</t>
  </si>
  <si>
    <t>WONDERFUL BED ROOM 10 MINS FROM JFK</t>
  </si>
  <si>
    <t>Brent</t>
  </si>
  <si>
    <t>Jfk</t>
  </si>
  <si>
    <t>New York Big Room</t>
  </si>
  <si>
    <t>Luxury 2bedroom with loft/ 2 bath</t>
  </si>
  <si>
    <t>Nancy</t>
  </si>
  <si>
    <t>Cozy room in Bayside Queens</t>
  </si>
  <si>
    <t>Candia</t>
  </si>
  <si>
    <t>Claudius</t>
  </si>
  <si>
    <t>COZY 1 BED ROOM 10 MINS FROM JFK AND TRAIN STATION</t>
  </si>
  <si>
    <t>Geralde</t>
  </si>
  <si>
    <t>Shared Stay-JFK The Hugh Suite</t>
  </si>
  <si>
    <t>Room Near JFK Twin Beds</t>
  </si>
  <si>
    <t>Ashes Cove</t>
  </si>
  <si>
    <t>Aston</t>
  </si>
  <si>
    <t>Molly &amp; Justin</t>
  </si>
  <si>
    <t>JFK 3 Comfort 5 Mins from JFK Private Bedroom</t>
  </si>
  <si>
    <t>Queens home with a view</t>
  </si>
  <si>
    <t>JFK 2 Comfort 5 Mins from JFK Private Bedroom</t>
  </si>
  <si>
    <t>Gerrie</t>
  </si>
  <si>
    <t>Lynne</t>
  </si>
  <si>
    <t>Majestic Mansion LifeStyle :)</t>
  </si>
  <si>
    <t>Shah</t>
  </si>
  <si>
    <t>Historical Addisleigh Park NYC</t>
  </si>
  <si>
    <t>Gerceida</t>
  </si>
  <si>
    <t>2 Bedroom by Bayside Train 21 mins from Manhattan</t>
  </si>
  <si>
    <t>Noelle</t>
  </si>
  <si>
    <t>Vilena</t>
  </si>
  <si>
    <t>Your own house in NYC</t>
  </si>
  <si>
    <t>Reed</t>
  </si>
  <si>
    <t>Emmanuel</t>
  </si>
  <si>
    <t>Entire Luxurious Condominium Near JFK Airport</t>
  </si>
  <si>
    <t>Giovanina</t>
  </si>
  <si>
    <t>Roland</t>
  </si>
  <si>
    <t>a budget comfy room</t>
  </si>
  <si>
    <t>Mei</t>
  </si>
  <si>
    <t>Tiffanie</t>
  </si>
  <si>
    <t>THE HUGH SUITES 3mins to JFK</t>
  </si>
  <si>
    <t>Hugh</t>
  </si>
  <si>
    <t>Enyinne</t>
  </si>
  <si>
    <t>Juan</t>
  </si>
  <si>
    <t>JFK Jupiter Suites w/ Parking</t>
  </si>
  <si>
    <t>Sunny Large 1BR w/balcony</t>
  </si>
  <si>
    <t>Richard</t>
  </si>
  <si>
    <t>Ife</t>
  </si>
  <si>
    <t>Cozy home away from home</t>
  </si>
  <si>
    <t>Sara</t>
  </si>
  <si>
    <t>Kyle</t>
  </si>
  <si>
    <t>Erroyl</t>
  </si>
  <si>
    <t>Shatese</t>
  </si>
  <si>
    <t>Convenient and comfy</t>
  </si>
  <si>
    <t>Mandisa</t>
  </si>
  <si>
    <t>Angie</t>
  </si>
  <si>
    <t>Kisha</t>
  </si>
  <si>
    <t>Peaches Cozy Corner</t>
  </si>
  <si>
    <t>Camorine</t>
  </si>
  <si>
    <t>Cozy big room Perfect for 2 adults and an infant</t>
  </si>
  <si>
    <t>Serenity palace</t>
  </si>
  <si>
    <t>Edlyne</t>
  </si>
  <si>
    <t>Cozy Home In Queens</t>
  </si>
  <si>
    <t>Rah</t>
  </si>
  <si>
    <t>Adedeji</t>
  </si>
  <si>
    <t>Portia</t>
  </si>
  <si>
    <t>Luxurious Rooms</t>
  </si>
  <si>
    <t>Mary</t>
  </si>
  <si>
    <t>Pink</t>
  </si>
  <si>
    <t>Luis</t>
  </si>
  <si>
    <t>Fresh Meadows</t>
  </si>
  <si>
    <t>Blue Magic</t>
  </si>
  <si>
    <t>Jake</t>
  </si>
  <si>
    <t>Ana</t>
  </si>
  <si>
    <t>Ada</t>
  </si>
  <si>
    <t>Beethoven</t>
  </si>
  <si>
    <t>JFK Queens Home away from Home House of Suedajoy 4</t>
  </si>
  <si>
    <t>Suzan</t>
  </si>
  <si>
    <t>Sky</t>
  </si>
  <si>
    <t>Karlene</t>
  </si>
  <si>
    <t>JFK Queens Home Away From Home House Of Suedajoy 2</t>
  </si>
  <si>
    <t>The warm place</t>
  </si>
  <si>
    <t>Charlotte</t>
  </si>
  <si>
    <t>Bay Terrace</t>
  </si>
  <si>
    <t>Chris</t>
  </si>
  <si>
    <t>Affordable Room near JFK</t>
  </si>
  <si>
    <t>Beautiful Executive 1 bedroom Suite</t>
  </si>
  <si>
    <t>Wayde</t>
  </si>
  <si>
    <t>Airports Sleep Inn</t>
  </si>
  <si>
    <t>Cozy room in a quite neighborhood</t>
  </si>
  <si>
    <t>Inez</t>
  </si>
  <si>
    <t>JFK/QNS Home Away From Home Full private apartment</t>
  </si>
  <si>
    <t>A Hidden Gem in Queens</t>
  </si>
  <si>
    <t>Amah Justin</t>
  </si>
  <si>
    <t>La Grand BnB near JFK</t>
  </si>
  <si>
    <t>House by the beach side</t>
  </si>
  <si>
    <t>Nikky</t>
  </si>
  <si>
    <t>Centrally located in Bayside / Nice</t>
  </si>
  <si>
    <t>Lovely Contemporary Home away from Home</t>
  </si>
  <si>
    <t>Nicole</t>
  </si>
  <si>
    <t>Larry</t>
  </si>
  <si>
    <t>Fresh</t>
  </si>
  <si>
    <t>The Center Suites</t>
  </si>
  <si>
    <t>Nepreil</t>
  </si>
  <si>
    <t>Iwona</t>
  </si>
  <si>
    <t>Howard Johnson JFK NYC</t>
  </si>
  <si>
    <t>Danlin</t>
  </si>
  <si>
    <t>Carlton</t>
  </si>
  <si>
    <t>Julia</t>
  </si>
  <si>
    <t>Bronx</t>
  </si>
  <si>
    <t>City Island</t>
  </si>
  <si>
    <t>Jeff</t>
  </si>
  <si>
    <t>Misha</t>
  </si>
  <si>
    <t>Jamaica Estates</t>
  </si>
  <si>
    <t>Pat's Place2</t>
  </si>
  <si>
    <t>Kevin</t>
  </si>
  <si>
    <t>The Blue Floaty Studio</t>
  </si>
  <si>
    <t>1920's Historic Home near JFK and LGA Airport</t>
  </si>
  <si>
    <t>Doreshia</t>
  </si>
  <si>
    <t>Urban Oasis</t>
  </si>
  <si>
    <t>Murtland</t>
  </si>
  <si>
    <t>Jackie</t>
  </si>
  <si>
    <t>2 Bedroom 10 Minutes from JFK Airport 2nd Floor</t>
  </si>
  <si>
    <t>179st Hub Room with balcony</t>
  </si>
  <si>
    <t>Tio</t>
  </si>
  <si>
    <t>Ian</t>
  </si>
  <si>
    <t>JFK Crashpad 6 minutes away</t>
  </si>
  <si>
    <t>Lakshmee</t>
  </si>
  <si>
    <t>Chang</t>
  </si>
  <si>
    <t>PVT room w/ mini fridge  20 mins from NYC airports</t>
  </si>
  <si>
    <t>Abe</t>
  </si>
  <si>
    <t>Claudia</t>
  </si>
  <si>
    <t>Michael &amp; Sharon</t>
  </si>
  <si>
    <t>JFK AIRPORT DELIGHT</t>
  </si>
  <si>
    <t>Owen</t>
  </si>
  <si>
    <t>Spring special ~</t>
  </si>
  <si>
    <t>Isaac And Eunice</t>
  </si>
  <si>
    <t>JFK Airport Layovers Special 6 minutes away</t>
  </si>
  <si>
    <t>Nicola</t>
  </si>
  <si>
    <t>JFK Airport Great place to stay 6 minutes away</t>
  </si>
  <si>
    <t>Roman</t>
  </si>
  <si>
    <t>Bachelor Apt</t>
  </si>
  <si>
    <t>Mark</t>
  </si>
  <si>
    <t>Cozy 1 BR Basement Apartment</t>
  </si>
  <si>
    <t>179st Hub Master Bedroom w/ balcony</t>
  </si>
  <si>
    <t>Cozy Private room in the heart of Jamaica New york</t>
  </si>
  <si>
    <t>Buddy</t>
  </si>
  <si>
    <t>Vivian</t>
  </si>
  <si>
    <t>Studio Apartment 6 minutes from JFK Airport</t>
  </si>
  <si>
    <t>Access to NYC</t>
  </si>
  <si>
    <t>6 minutes from JFK Private Bedroom/Bathroom</t>
  </si>
  <si>
    <t>Lisa's Comfort Zone</t>
  </si>
  <si>
    <t>6 Minutes From JFK Airport Cozy Bedroom</t>
  </si>
  <si>
    <t>Cozy Home in the suburbs</t>
  </si>
  <si>
    <t>Rehat</t>
  </si>
  <si>
    <t>Comfy Jfk Room to crash</t>
  </si>
  <si>
    <t>Studio apartment near JFK airport /Free parking</t>
  </si>
  <si>
    <t>Sunny spacious 3 BR/ 2Bth in Bayside townhouse</t>
  </si>
  <si>
    <t>Irma</t>
  </si>
  <si>
    <t>Despina</t>
  </si>
  <si>
    <t>Queens Finest Luxury Place</t>
  </si>
  <si>
    <t>One of a kind big home in Queens</t>
  </si>
  <si>
    <t>Madi</t>
  </si>
  <si>
    <t>City Island Seaview Apartment</t>
  </si>
  <si>
    <t>Teddy</t>
  </si>
  <si>
    <t>Mindy (...And I'M Jeff)</t>
  </si>
  <si>
    <t>Royal Court</t>
  </si>
  <si>
    <t>Ingrid</t>
  </si>
  <si>
    <t>Arverne</t>
  </si>
  <si>
    <t>Marsha INN</t>
  </si>
  <si>
    <t>Gorgeous queen size oasis</t>
  </si>
  <si>
    <t>Cynthia</t>
  </si>
  <si>
    <t>Private  suite</t>
  </si>
  <si>
    <t>Irisha</t>
  </si>
  <si>
    <t>Quiet house on City Island</t>
  </si>
  <si>
    <t>Great 1BD waterfront City Island NY</t>
  </si>
  <si>
    <t>Alex</t>
  </si>
  <si>
    <t>Michion</t>
  </si>
  <si>
    <t>Nazma</t>
  </si>
  <si>
    <t>Justin</t>
  </si>
  <si>
    <t>Nkem</t>
  </si>
  <si>
    <t>Modern Style private room in queens</t>
  </si>
  <si>
    <t>Sufia</t>
  </si>
  <si>
    <t>Jackie Kennedy's Nook</t>
  </si>
  <si>
    <t>Karina</t>
  </si>
  <si>
    <t>Natalie</t>
  </si>
  <si>
    <t>Ben</t>
  </si>
  <si>
    <t>Houseboat in the Rockaways</t>
  </si>
  <si>
    <t>Ambrose And Florence</t>
  </si>
  <si>
    <t>Natasha</t>
  </si>
  <si>
    <t>Daphnee/Allan</t>
  </si>
  <si>
    <t>Linda &amp; Didier</t>
  </si>
  <si>
    <t>1976 Chris Craft “Hudson”</t>
  </si>
  <si>
    <t>Gina</t>
  </si>
  <si>
    <t>Noelva</t>
  </si>
  <si>
    <t>500 sq ft Studio with Private Bathroom</t>
  </si>
  <si>
    <t>Joanne</t>
  </si>
  <si>
    <t>Huge Master Bedroom In A Very Spacious Apartment</t>
  </si>
  <si>
    <t>Beautiful Furnished Master Bedroom</t>
  </si>
  <si>
    <t>Nataraj</t>
  </si>
  <si>
    <t>K</t>
  </si>
  <si>
    <t>Walter’s place</t>
  </si>
  <si>
    <t>Mia</t>
  </si>
  <si>
    <t>Flushing</t>
  </si>
  <si>
    <t>Denise</t>
  </si>
  <si>
    <t>Spacious home next to JFK airport</t>
  </si>
  <si>
    <t>JFK park view</t>
  </si>
  <si>
    <t>Nurul</t>
  </si>
  <si>
    <t>South Ozone Park</t>
  </si>
  <si>
    <t>CITY ISLAND VACATION HOME NEAR THE BEACH</t>
  </si>
  <si>
    <t>Deb</t>
  </si>
  <si>
    <t>Dina</t>
  </si>
  <si>
    <t>Cozy City Island Cottage</t>
  </si>
  <si>
    <t>Diane</t>
  </si>
  <si>
    <t>5min from airport</t>
  </si>
  <si>
    <t>City Island studio apartment retreat</t>
  </si>
  <si>
    <t>Molly</t>
  </si>
  <si>
    <t>Gonzalo And Nora</t>
  </si>
  <si>
    <t>Island with City Benefits</t>
  </si>
  <si>
    <t>Noemi</t>
  </si>
  <si>
    <t>2 block walk from the beach in NYC</t>
  </si>
  <si>
    <t>Vladimir</t>
  </si>
  <si>
    <t>Khan</t>
  </si>
  <si>
    <t>Ocean view studio with balcony</t>
  </si>
  <si>
    <t>Yin</t>
  </si>
  <si>
    <t>Mohd Tahmid</t>
  </si>
  <si>
    <t>Gail</t>
  </si>
  <si>
    <t>Julie</t>
  </si>
  <si>
    <t>Ilya</t>
  </si>
  <si>
    <t>Samuel</t>
  </si>
  <si>
    <t>Beautiful furnished private studio with backyard</t>
  </si>
  <si>
    <t>Cozy 1 bedroom apartment near JFK</t>
  </si>
  <si>
    <t>Alisha</t>
  </si>
  <si>
    <t>4 bedrooms private house</t>
  </si>
  <si>
    <t>Fall room  秋</t>
  </si>
  <si>
    <t>George</t>
  </si>
  <si>
    <t>Li</t>
  </si>
  <si>
    <t>MyPlace2Beach</t>
  </si>
  <si>
    <t>D.</t>
  </si>
  <si>
    <t>Comfortable room in heart of Fresh Meadows</t>
  </si>
  <si>
    <t>FuKang</t>
  </si>
  <si>
    <t>Beautiful Veteran owned townhome</t>
  </si>
  <si>
    <t>Demacoy</t>
  </si>
  <si>
    <t>Spring Room 春</t>
  </si>
  <si>
    <t>Private Guest Suite  Less than 10 min to JFK :)</t>
  </si>
  <si>
    <t>Louise</t>
  </si>
  <si>
    <t>Family House 旅行客栈</t>
  </si>
  <si>
    <t>Janelle</t>
  </si>
  <si>
    <t>Clean Cozy House less than 10 min from JFK :)</t>
  </si>
  <si>
    <t>Sunny and Cozy Apartment by the Beach</t>
  </si>
  <si>
    <t>Maggie</t>
  </si>
  <si>
    <t>Luxury basement apartment in newly built house</t>
  </si>
  <si>
    <t>Ester</t>
  </si>
  <si>
    <t>Spacious private room with private bathroom</t>
  </si>
  <si>
    <t>Yvette</t>
  </si>
  <si>
    <t>sweetheart studio</t>
  </si>
  <si>
    <t>Helen</t>
  </si>
  <si>
    <t>Aimée</t>
  </si>
  <si>
    <t>Summer room  夏</t>
  </si>
  <si>
    <t>Jessica</t>
  </si>
  <si>
    <t>Mags</t>
  </si>
  <si>
    <t>Margaret And Orville</t>
  </si>
  <si>
    <t>Victoria &amp; Lovely</t>
  </si>
  <si>
    <t>Tiyanna</t>
  </si>
  <si>
    <t>Close to everything jfk subway casino</t>
  </si>
  <si>
    <t>Raj</t>
  </si>
  <si>
    <t>Comfort Home</t>
  </si>
  <si>
    <t>Chantelle</t>
  </si>
  <si>
    <t>NYCHaven4:Entire house minutes from JFK and Casino</t>
  </si>
  <si>
    <t>Jason</t>
  </si>
  <si>
    <t>Queens C Place</t>
  </si>
  <si>
    <t>Peter</t>
  </si>
  <si>
    <t>Chadine</t>
  </si>
  <si>
    <t>Crash Pad</t>
  </si>
  <si>
    <t>Rev. Simone</t>
  </si>
  <si>
    <t>Mina’s House</t>
  </si>
  <si>
    <t>Mina</t>
  </si>
  <si>
    <t>Beach front Dublex near jfk</t>
  </si>
  <si>
    <t>John</t>
  </si>
  <si>
    <t>Jamaica Hills</t>
  </si>
  <si>
    <t>Lauren</t>
  </si>
  <si>
    <t>Furnished Apartment in Queens</t>
  </si>
  <si>
    <t>Serena</t>
  </si>
  <si>
    <t>Debra</t>
  </si>
  <si>
    <t>Penn House~~~~5 mins from JFK</t>
  </si>
  <si>
    <t>Penn</t>
  </si>
  <si>
    <t>Javier</t>
  </si>
  <si>
    <t>Cesar</t>
  </si>
  <si>
    <t>Cashmira</t>
  </si>
  <si>
    <t>Sunny Room in Queens</t>
  </si>
  <si>
    <t>Jie</t>
  </si>
  <si>
    <t>Josephine</t>
  </si>
  <si>
    <t>Stacy</t>
  </si>
  <si>
    <t>Beautiful bedroom / in Beach home</t>
  </si>
  <si>
    <t>Entire Loft with Private Bath in Queens</t>
  </si>
  <si>
    <t>Angela</t>
  </si>
  <si>
    <t>Monika</t>
  </si>
  <si>
    <t>SHORT LAYOVER/Weekend GETAWAY FOR 2 Cozy Studio</t>
  </si>
  <si>
    <t>Shondel</t>
  </si>
  <si>
    <t>Private Room rent temporary stay</t>
  </si>
  <si>
    <t>Rockaway Beach House</t>
  </si>
  <si>
    <t>Luxury Oceanfront 2BD Suite in Arverne By The Sea</t>
  </si>
  <si>
    <t>Veronika</t>
  </si>
  <si>
    <t>The clean separate studio in New York</t>
  </si>
  <si>
    <t>Cherry</t>
  </si>
  <si>
    <t>Arverne by The Sea ~ Surf Ave Apt</t>
  </si>
  <si>
    <t>Samantha</t>
  </si>
  <si>
    <t>Romantic Brand New Oceanfront Studio in Arverne</t>
  </si>
  <si>
    <t>Kosta</t>
  </si>
  <si>
    <t>sunny room one block from the beach</t>
  </si>
  <si>
    <t>Laura</t>
  </si>
  <si>
    <t>Ranjit</t>
  </si>
  <si>
    <t>1  ROOM IN A NEW HOUSE IN QUEENS</t>
  </si>
  <si>
    <t>Frank</t>
  </si>
  <si>
    <t>2000呎 法拉盛美丽豪华大套房</t>
  </si>
  <si>
    <t>Gedan</t>
  </si>
  <si>
    <t>Otto</t>
  </si>
  <si>
    <t>Private Studio Apartment</t>
  </si>
  <si>
    <t>Andy</t>
  </si>
  <si>
    <t>Bedroom Two  in Private House Near JFK Airport</t>
  </si>
  <si>
    <t>Cando</t>
  </si>
  <si>
    <t>Apartment minutes from manhattan</t>
  </si>
  <si>
    <t>Tianna</t>
  </si>
  <si>
    <t>Heather</t>
  </si>
  <si>
    <t>Perfect Home for US Open Stay</t>
  </si>
  <si>
    <t>Elena</t>
  </si>
  <si>
    <t>Geraldine's  1 BR APT 5 min from JFK</t>
  </si>
  <si>
    <t>Pauline</t>
  </si>
  <si>
    <t>Bedroom One In Private House Near JFK Airport</t>
  </si>
  <si>
    <t>Elegant furnished 1BR apartment</t>
  </si>
  <si>
    <t>Louise &amp; Thomas</t>
  </si>
  <si>
    <t>Flyn</t>
  </si>
  <si>
    <t>NYC Beachfront Getaway</t>
  </si>
  <si>
    <t>Jackee</t>
  </si>
  <si>
    <t>Beautiful bed bed room</t>
  </si>
  <si>
    <t>Shirley</t>
  </si>
  <si>
    <t>Sylvette</t>
  </si>
  <si>
    <t>SHANEL'S  2 BR Apt 5 mins from JFK</t>
  </si>
  <si>
    <t>Arverne Bayside</t>
  </si>
  <si>
    <t>Antonia</t>
  </si>
  <si>
    <t>Carrie</t>
  </si>
  <si>
    <t>PAULINE'S PLACE 1 BR APT 5 Min from JFK</t>
  </si>
  <si>
    <t>Room for rent for 2 Free parking pets welcomed</t>
  </si>
  <si>
    <t>Carlos</t>
  </si>
  <si>
    <t>Sita</t>
  </si>
  <si>
    <t>Femi</t>
  </si>
  <si>
    <t>Heart of Jamaica Queens</t>
  </si>
  <si>
    <t>Monique</t>
  </si>
  <si>
    <t>Trudy</t>
  </si>
  <si>
    <t>Soon</t>
  </si>
  <si>
    <t>Urmat</t>
  </si>
  <si>
    <t>Chic Spacious Beachfront House</t>
  </si>
  <si>
    <t>Antoinette</t>
  </si>
  <si>
    <t>Del</t>
  </si>
  <si>
    <t>Gorgeous Comfy Apartment</t>
  </si>
  <si>
    <t>Highly nice area beautiful place too visit</t>
  </si>
  <si>
    <t>Neal</t>
  </si>
  <si>
    <t>Olayode</t>
  </si>
  <si>
    <t>Frank And Anna</t>
  </si>
  <si>
    <t>Throgs Neck</t>
  </si>
  <si>
    <t>Tory</t>
  </si>
  <si>
    <t>Robert</t>
  </si>
  <si>
    <t>Glenn</t>
  </si>
  <si>
    <t>Brand new independent one bedroom apartment</t>
  </si>
  <si>
    <t>Chooyou</t>
  </si>
  <si>
    <t>Room for travel and work</t>
  </si>
  <si>
    <t>Modern Bungalow Escape</t>
  </si>
  <si>
    <t>Far Rockaway Home near the Beach</t>
  </si>
  <si>
    <t>Mickey</t>
  </si>
  <si>
    <t>Thomas</t>
  </si>
  <si>
    <t>Brand new beautiful one bedroom apartment</t>
  </si>
  <si>
    <t>Yi</t>
  </si>
  <si>
    <t>Rachel</t>
  </si>
  <si>
    <t>Modesta</t>
  </si>
  <si>
    <t>Angel</t>
  </si>
  <si>
    <t>Shuvo</t>
  </si>
  <si>
    <t>Ann</t>
  </si>
  <si>
    <t>Az</t>
  </si>
  <si>
    <t>Cherokee</t>
  </si>
  <si>
    <t>Escape to our Great Beach Getaway</t>
  </si>
  <si>
    <t>Jeanmarie</t>
  </si>
  <si>
    <t>Johann</t>
  </si>
  <si>
    <t>Females Only Private Room JFK 1Omin</t>
  </si>
  <si>
    <t>Annett And Chuck</t>
  </si>
  <si>
    <t>A very conducive private area near to train statn</t>
  </si>
  <si>
    <t>Bilikis</t>
  </si>
  <si>
    <t>Rockaway Beach</t>
  </si>
  <si>
    <t>Lovely apartment as home</t>
  </si>
  <si>
    <t>Cindy</t>
  </si>
  <si>
    <t>Tara</t>
  </si>
  <si>
    <t>Beach House</t>
  </si>
  <si>
    <t>V Joe</t>
  </si>
  <si>
    <t>Taran &amp; Najla</t>
  </si>
  <si>
    <t>The Jamaica Experience</t>
  </si>
  <si>
    <t>DuVall</t>
  </si>
  <si>
    <t>Jing</t>
  </si>
  <si>
    <t>The Big Room in Flushing</t>
  </si>
  <si>
    <t>Stavros</t>
  </si>
  <si>
    <t>203 Cozy Clean Private Bedroom</t>
  </si>
  <si>
    <t>Jeremy</t>
  </si>
  <si>
    <t>Christian</t>
  </si>
  <si>
    <t>Sherry</t>
  </si>
  <si>
    <t>Paolo</t>
  </si>
  <si>
    <t>NYC Crash Pad</t>
  </si>
  <si>
    <t>Shapel</t>
  </si>
  <si>
    <t>Welecia</t>
  </si>
  <si>
    <t>Germania's Deluxe Palace</t>
  </si>
  <si>
    <t>Gladys Germania</t>
  </si>
  <si>
    <t>Doris</t>
  </si>
  <si>
    <t>Budget Basement</t>
  </si>
  <si>
    <t>Faraz</t>
  </si>
  <si>
    <t>upstairs single with queens bed and all decorative</t>
  </si>
  <si>
    <t>Dr. Shirin</t>
  </si>
  <si>
    <t>Briarwood</t>
  </si>
  <si>
    <t>Flushing Hideout</t>
  </si>
  <si>
    <t>Yolander</t>
  </si>
  <si>
    <t>Emma</t>
  </si>
  <si>
    <t>Two bedrooms with free parking</t>
  </si>
  <si>
    <t>Alice</t>
  </si>
  <si>
    <t>4 Bedroom Apt On Kissena Park in NYC</t>
  </si>
  <si>
    <t>Holistic Health Stay New York</t>
  </si>
  <si>
    <t>Sister Shai</t>
  </si>
  <si>
    <t>Luxury Private room located in Fresh Meadows</t>
  </si>
  <si>
    <t>Holyfield</t>
  </si>
  <si>
    <t>Grand Home On Kissena Park in Flushing NYC</t>
  </si>
  <si>
    <t>2 Flushing Sunny Garden View 舒适阳光房</t>
  </si>
  <si>
    <t>Home On Kissena Park in Flushing NYC</t>
  </si>
  <si>
    <t>H Ai</t>
  </si>
  <si>
    <t>Suit3</t>
  </si>
  <si>
    <t>Whitestone</t>
  </si>
  <si>
    <t>45 Ave 159 st Flushing private room</t>
  </si>
  <si>
    <t>3)Cozy Sunny Warm Room  阳光温馨单房 停车容易</t>
  </si>
  <si>
    <t>Ali</t>
  </si>
  <si>
    <t>Affordable comfy room in Fresh Meadows</t>
  </si>
  <si>
    <t>IndraRisma</t>
  </si>
  <si>
    <t>A Delightful Room</t>
  </si>
  <si>
    <t>Syeda</t>
  </si>
  <si>
    <t>A</t>
  </si>
  <si>
    <t>A Pleasant Room</t>
  </si>
  <si>
    <t>Affordable cozy private room in Fresh Meadows</t>
  </si>
  <si>
    <t>Carlyn</t>
  </si>
  <si>
    <t>Private quiet studio</t>
  </si>
  <si>
    <t>A Nice Room</t>
  </si>
  <si>
    <t>Affordable cozy room rental in Flushing</t>
  </si>
  <si>
    <t>Private ROOM in a GROUND FLOOR apt w/Parking</t>
  </si>
  <si>
    <t>Claudia And Luis</t>
  </si>
  <si>
    <t>Luxury private house in Queens</t>
  </si>
  <si>
    <t>Jinfei</t>
  </si>
  <si>
    <t>Private apartment w/parking</t>
  </si>
  <si>
    <t>Gabriela</t>
  </si>
  <si>
    <t>A Comfortable Room</t>
  </si>
  <si>
    <t>luxury house in queens</t>
  </si>
  <si>
    <t>Clean 1 bedroom with private bath :)</t>
  </si>
  <si>
    <t>Celeste</t>
  </si>
  <si>
    <t>Matthew</t>
  </si>
  <si>
    <t>A Living Room</t>
  </si>
  <si>
    <t>Affordable quite private room in Fresh Meadows</t>
  </si>
  <si>
    <t>Affordable private queen room in Fresh Meadows</t>
  </si>
  <si>
    <t>Newly Reno Room with Private Bath^</t>
  </si>
  <si>
    <t>Christina</t>
  </si>
  <si>
    <t>Harry</t>
  </si>
  <si>
    <t>Andrea</t>
  </si>
  <si>
    <t>Kew Gardens Hills</t>
  </si>
  <si>
    <t>Ahmad</t>
  </si>
  <si>
    <t>Vanda</t>
  </si>
  <si>
    <t>Grace</t>
  </si>
  <si>
    <t>Home Sweet Home</t>
  </si>
  <si>
    <t>Tammie</t>
  </si>
  <si>
    <t>Cozy Guestroom</t>
  </si>
  <si>
    <t>Large bayfront Apt in Rockaway Beach</t>
  </si>
  <si>
    <t>Alexa</t>
  </si>
  <si>
    <t>Regina's Dainty One bedroom Apartment close to All</t>
  </si>
  <si>
    <t>Timothy</t>
  </si>
  <si>
    <t>Designer Basement Apt by the Park 新精緻近公園舒適含窗半地下公寓</t>
  </si>
  <si>
    <t>Jim&amp;Lisa</t>
  </si>
  <si>
    <t>The Yellow Bungalow of Rockaway Beach</t>
  </si>
  <si>
    <t>Alexander</t>
  </si>
  <si>
    <t>Neat Cozy  room attached by PRIVATE FULL BATHROOM</t>
  </si>
  <si>
    <t>Jimmy &amp;Cindy</t>
  </si>
  <si>
    <t>New clean cozy room private entrance  paid parking</t>
  </si>
  <si>
    <t>Cozy summer relaxation</t>
  </si>
  <si>
    <t>Luke</t>
  </si>
  <si>
    <t>RM</t>
  </si>
  <si>
    <t>Spotless Clean room private entrance  paid parking</t>
  </si>
  <si>
    <t>Bright airy rooms in Queens close to transport</t>
  </si>
  <si>
    <t>Malca</t>
  </si>
  <si>
    <t>Tidy Cozy Room  separate entrance  paid parking</t>
  </si>
  <si>
    <t>Rockaway Beach Oasis</t>
  </si>
  <si>
    <t>Annelise</t>
  </si>
  <si>
    <t>The Blue Bungalow of Rockaway Beach</t>
  </si>
  <si>
    <t>The Red House</t>
  </si>
  <si>
    <t>Adam</t>
  </si>
  <si>
    <t>Oceanfront Apartment in Rockaway</t>
  </si>
  <si>
    <t>Sam and Mala"s Place</t>
  </si>
  <si>
    <t>Sam and Mala place is your home away from home</t>
  </si>
  <si>
    <t>New Tidy room  plus  private entrance PAID parking</t>
  </si>
  <si>
    <t>Private Ground Floor Studio Apartment Near JFK/LGA</t>
  </si>
  <si>
    <t>Shanie</t>
  </si>
  <si>
    <t>Elizabeth</t>
  </si>
  <si>
    <t>New Tidy room separate entrance plus paid parking</t>
  </si>
  <si>
    <t>NYC Ocean Front Suburb</t>
  </si>
  <si>
    <t>Alfonso</t>
  </si>
  <si>
    <t>Rock Rock Rockaway Beach House</t>
  </si>
  <si>
    <t>Bill</t>
  </si>
  <si>
    <t>sunshine</t>
  </si>
  <si>
    <t>C) Cozy Two Beds Wifi near JFK Airport and subways</t>
  </si>
  <si>
    <t>Jiali</t>
  </si>
  <si>
    <t>Beautiful Large Room in Prime Rockaway Location</t>
  </si>
  <si>
    <t>Erik</t>
  </si>
  <si>
    <t>Restored Bungalow of Rockaway Beach</t>
  </si>
  <si>
    <t>B) Comfy Full Bed Wifi near JFK Airport Subway</t>
  </si>
  <si>
    <t>Beach Bungalow 2</t>
  </si>
  <si>
    <t>Beth</t>
  </si>
  <si>
    <t>1 bedroom in a 2 bedroom house</t>
  </si>
  <si>
    <t>Abir</t>
  </si>
  <si>
    <t>Neat Cozy  room plus private entrance PAID parking</t>
  </si>
  <si>
    <t>Sandra</t>
  </si>
  <si>
    <t>Charles' Chillspot 2guests/ min per stay</t>
  </si>
  <si>
    <t>Charles</t>
  </si>
  <si>
    <t>Hillside Hotel</t>
  </si>
  <si>
    <t>Jasmina</t>
  </si>
  <si>
    <t>Beach Bungalow 2 Bedroom</t>
  </si>
  <si>
    <t>Marko</t>
  </si>
  <si>
    <t>Hunters Hideaway</t>
  </si>
  <si>
    <t>COZY ROCKAWAY BEACH BUNGALOW 1 BEDROOM</t>
  </si>
  <si>
    <t>Chanhee</t>
  </si>
  <si>
    <t>Very quiet two twin beds room 温馨双单人床小屋</t>
  </si>
  <si>
    <t>Haya</t>
  </si>
  <si>
    <t>Ilham</t>
  </si>
  <si>
    <t>1910 Original Rockaway Bungalow</t>
  </si>
  <si>
    <t>Islandgetawayz</t>
  </si>
  <si>
    <t>Richmond Hill</t>
  </si>
  <si>
    <t>A) Cozy Private Suite WiFi Laundry JFK Airport</t>
  </si>
  <si>
    <t>D) Cozy Spacious Queen bed WiFi JFK Airport Subway</t>
  </si>
  <si>
    <t>Near JFK air train nice spot</t>
  </si>
  <si>
    <t>Nice  spotless room attached PRIVATE FULL BATHROOM</t>
  </si>
  <si>
    <t>Franz</t>
  </si>
  <si>
    <t>Oceanfront Beach Bungalow</t>
  </si>
  <si>
    <t>Queens New York 2 bedroom apartment</t>
  </si>
  <si>
    <t>Nice  neat  Bedroom  attached by PRIVATE BATHROOM</t>
  </si>
  <si>
    <t>CozyStudio /Briarwood Van Wyck station F to city</t>
  </si>
  <si>
    <t>Rockaway Beach Surf and Garden Apartment</t>
  </si>
  <si>
    <t>Private Studio in Queens Blvd /Min 2guest perstay</t>
  </si>
  <si>
    <t>Tzvi</t>
  </si>
  <si>
    <t>New tidy  room attached by PRIVATE FULL BATH</t>
  </si>
  <si>
    <t>Sam</t>
  </si>
  <si>
    <t>Comfortable an Nice Bedroom to relax</t>
  </si>
  <si>
    <t>Magui</t>
  </si>
  <si>
    <t>Jasmine</t>
  </si>
  <si>
    <t>Spacious Modern 2BD Apartment</t>
  </si>
  <si>
    <t>New Clean Private Room In Flushing</t>
  </si>
  <si>
    <t>Bing</t>
  </si>
  <si>
    <t>Studio apartment 10minute to JFK 20m to Manhattan</t>
  </si>
  <si>
    <t>Luxurious Private Studio</t>
  </si>
  <si>
    <t>Marina</t>
  </si>
  <si>
    <t>Luxury Modern Studio in The Bronx</t>
  </si>
  <si>
    <t>Chondra</t>
  </si>
  <si>
    <t>Large window Private Room in Flushing Queens</t>
  </si>
  <si>
    <t>Marisa</t>
  </si>
  <si>
    <t>Meital</t>
  </si>
  <si>
    <t>Above Season Beach Loft</t>
  </si>
  <si>
    <t>Abra &amp; Domenic</t>
  </si>
  <si>
    <t>Joe</t>
  </si>
  <si>
    <t>Perfect spot near Kennedy airport</t>
  </si>
  <si>
    <t>Marj</t>
  </si>
  <si>
    <t>Constance F.</t>
  </si>
  <si>
    <t>Farzona</t>
  </si>
  <si>
    <t>Beach Bungalow with loft</t>
  </si>
  <si>
    <t>Jules</t>
  </si>
  <si>
    <t>Tidy room  separate entrance plus paid parking</t>
  </si>
  <si>
    <t>Rockaway Hideaway</t>
  </si>
  <si>
    <t>Yaffa</t>
  </si>
  <si>
    <t>A bedroom far from Home</t>
  </si>
  <si>
    <t>Lane</t>
  </si>
  <si>
    <t>Large Private Room With Three Windows</t>
  </si>
  <si>
    <t>Modern Apartment 7 min from JFK Airport and Casino</t>
  </si>
  <si>
    <t>Surfin’ Bird House Red at Rockaway Beach</t>
  </si>
  <si>
    <t>John &amp; Christine</t>
  </si>
  <si>
    <t>Kew Gardens/Flushing "Pet Friendly" avail Fr 6/13</t>
  </si>
  <si>
    <t>Eileen</t>
  </si>
  <si>
    <t>Huge Modern Waterfront Home</t>
  </si>
  <si>
    <t>Riva</t>
  </si>
  <si>
    <t>Niki</t>
  </si>
  <si>
    <t>MyLittlePlace</t>
  </si>
  <si>
    <t>Niko</t>
  </si>
  <si>
    <t>Spacious bright bedroom w/4 windows</t>
  </si>
  <si>
    <t>Kay</t>
  </si>
  <si>
    <t>Angeles aparment</t>
  </si>
  <si>
    <t>Walter</t>
  </si>
  <si>
    <t>Donna</t>
  </si>
  <si>
    <t>Rockaway Beach Sunshine Paradise</t>
  </si>
  <si>
    <t>Megan</t>
  </si>
  <si>
    <t>Soledad</t>
  </si>
  <si>
    <t>La Cabina al Mare</t>
  </si>
  <si>
    <t>Luca</t>
  </si>
  <si>
    <t>Vibrant Apartment By The Beach</t>
  </si>
  <si>
    <t>Will</t>
  </si>
  <si>
    <t>Se 小瑟</t>
  </si>
  <si>
    <t>My Other Little Guestroom</t>
  </si>
  <si>
    <t>A Treasure by The Water</t>
  </si>
  <si>
    <t>Walt &amp; Daisy</t>
  </si>
  <si>
    <t>Stephanie</t>
  </si>
  <si>
    <t>Asaf</t>
  </si>
  <si>
    <t>MONTHLY RENTAL 1/2 Block from the BEACH BUNGALOW</t>
  </si>
  <si>
    <t>Shang Ri La Studio</t>
  </si>
  <si>
    <t>Pinacoladaburgh</t>
  </si>
  <si>
    <t>Northern Star Realty</t>
  </si>
  <si>
    <t>Cozy room at Pat's Paradise</t>
  </si>
  <si>
    <t>Private room for rent</t>
  </si>
  <si>
    <t>My Little Guest Apartment</t>
  </si>
  <si>
    <t>Prime Location of Flushing Queens 豪华卧室 旅途中的家 B</t>
  </si>
  <si>
    <t>Max</t>
  </si>
  <si>
    <t>Prime Location of Flushing Queens 豪华卧室 旅途中的家 E</t>
  </si>
  <si>
    <t>Prince single room</t>
  </si>
  <si>
    <t>Ruth</t>
  </si>
  <si>
    <t>Spacious Studio Room with Beautiful view NYC</t>
  </si>
  <si>
    <t>Lance</t>
  </si>
  <si>
    <t>Quiet and clean apartment in nyc</t>
  </si>
  <si>
    <t>garden view  / female guest</t>
  </si>
  <si>
    <t>Private One Bedroom Apartment</t>
  </si>
  <si>
    <t>Ta56</t>
  </si>
  <si>
    <t>Babie</t>
  </si>
  <si>
    <t>Prime Location of Flushing Queens 豪华卧室 旅途中的家 D</t>
  </si>
  <si>
    <t>Surfside Studio</t>
  </si>
  <si>
    <t>One Bedroom Apartment in NYC</t>
  </si>
  <si>
    <t>Geheng</t>
  </si>
  <si>
    <t>Prime Location of Flushing Queens 豪华卧室 旅途中的家 C</t>
  </si>
  <si>
    <t>Marco's place</t>
  </si>
  <si>
    <t>Marcus</t>
  </si>
  <si>
    <t>My cozy room perfect for Manhattan visitors</t>
  </si>
  <si>
    <t>Conveniently located to  manhattan</t>
  </si>
  <si>
    <t>Edwin</t>
  </si>
  <si>
    <t>Prime Location of Flushing Queens 豪华卧室 旅途中的家 G</t>
  </si>
  <si>
    <t>perfect location to experience the Big Apple</t>
  </si>
  <si>
    <t>My Little Guest Room in Flushing</t>
  </si>
  <si>
    <t>Reign in your castle</t>
  </si>
  <si>
    <t>Sunny huge Apartment</t>
  </si>
  <si>
    <t>Nell</t>
  </si>
  <si>
    <t>Bayview room</t>
  </si>
  <si>
    <t>Magic at the Castle: private bedroom and bathroom</t>
  </si>
  <si>
    <t>Ally</t>
  </si>
  <si>
    <t>cozy room /female guests</t>
  </si>
  <si>
    <t>Chuck</t>
  </si>
  <si>
    <t>Jerry</t>
  </si>
  <si>
    <t>Elad</t>
  </si>
  <si>
    <t>Liqin</t>
  </si>
  <si>
    <t>Al</t>
  </si>
  <si>
    <t>Mint room w/attached bath in center of Flushing</t>
  </si>
  <si>
    <t>Gloria</t>
  </si>
  <si>
    <t>Gregorio</t>
  </si>
  <si>
    <t>Private room w/attached bath in hot of Flushing</t>
  </si>
  <si>
    <t>Judy</t>
  </si>
  <si>
    <t>Your home away from home in Comfort</t>
  </si>
  <si>
    <t>Ellen</t>
  </si>
  <si>
    <t>Karan</t>
  </si>
  <si>
    <t>Three Bedroom NY Private Apartment</t>
  </si>
  <si>
    <t>3Beds/Kitchen/wifi/US Open唐人街电梯公寓/厨卫/网快/美网赛事</t>
  </si>
  <si>
    <t>Yoga</t>
  </si>
  <si>
    <t>Maverick</t>
  </si>
  <si>
    <t>Mabel</t>
  </si>
  <si>
    <t>Prime Location of Flushing Queens 豪华卧室 旅途中的家 A</t>
  </si>
  <si>
    <t>Seeranie</t>
  </si>
  <si>
    <t>Leslie</t>
  </si>
  <si>
    <t>Single room w/ attached bath in heart of Flushing</t>
  </si>
  <si>
    <t>3BR Family Home in Prime Queens Neighborhood</t>
  </si>
  <si>
    <t>Dalia &amp; Marina</t>
  </si>
  <si>
    <t>Ins Style Duplex Apt bedroom w/ private bathroom</t>
  </si>
  <si>
    <t>Yahan</t>
  </si>
  <si>
    <t>Ling</t>
  </si>
  <si>
    <t>Cozy room w/attached bath in center of Flushing</t>
  </si>
  <si>
    <t>Suzy ville</t>
  </si>
  <si>
    <t>Carsandra</t>
  </si>
  <si>
    <t>Ahmed</t>
  </si>
  <si>
    <t>Kew Gardens</t>
  </si>
  <si>
    <t>Cozy Loft in Flushing</t>
  </si>
  <si>
    <t>Erjon</t>
  </si>
  <si>
    <t>Newly renovated 2 bedroom with FREE WIFI</t>
  </si>
  <si>
    <t>Large room w/ attached bath in heart of Flushing</t>
  </si>
  <si>
    <t>Co-op City</t>
  </si>
  <si>
    <t>Downtown Flushing Penthouse with a Stunning View</t>
  </si>
  <si>
    <t>Alan</t>
  </si>
  <si>
    <t>Bright and Beautiful 1BR in Downtown Flushing</t>
  </si>
  <si>
    <t>Convenient 2 BR in Downtown Flushing Chinatown</t>
  </si>
  <si>
    <t>A Stunning Private 1 Bedroom in Downtown Flushing</t>
  </si>
  <si>
    <t>Gorgeous 2 BR 2 BA Condo in Flushing Chinatown</t>
  </si>
  <si>
    <t>Regine</t>
  </si>
  <si>
    <t>Modern Contemporary Home near JFK</t>
  </si>
  <si>
    <t>Shannon</t>
  </si>
  <si>
    <t>Charming apartment with parking in the heart of Qs</t>
  </si>
  <si>
    <t>Shahar</t>
  </si>
  <si>
    <t>Nina</t>
  </si>
  <si>
    <t>Cecilia</t>
  </si>
  <si>
    <t>Balwinder</t>
  </si>
  <si>
    <t>Ninja</t>
  </si>
  <si>
    <t>Feel at Home in this Lovely 1 Bedroom in Flushing</t>
  </si>
  <si>
    <t>Betty</t>
  </si>
  <si>
    <t>Lovely stay in a private large room near JFK</t>
  </si>
  <si>
    <t>Vanessa</t>
  </si>
  <si>
    <t>Zakir And Shagraf</t>
  </si>
  <si>
    <t>Vicky</t>
  </si>
  <si>
    <t>Amazing Studio in Downtown Flushing</t>
  </si>
  <si>
    <t>Zack</t>
  </si>
  <si>
    <t>Convenient 3 Bedroom w/ Large Terrace in Flushing</t>
  </si>
  <si>
    <t>Beautifully Decorated 1 Bedroom w/ Large Terrace</t>
  </si>
  <si>
    <t>Lovely 2 Bedroom in Flushing Chinatown</t>
  </si>
  <si>
    <t>Cute and Spacious Studio in the Heart of Flushing</t>
  </si>
  <si>
    <t>Shared 1br in Flushing for cheap</t>
  </si>
  <si>
    <t>Jeniffer</t>
  </si>
  <si>
    <t>Joyful</t>
  </si>
  <si>
    <t>Shineroom</t>
  </si>
  <si>
    <t>Rasul</t>
  </si>
  <si>
    <t>Kazumi</t>
  </si>
  <si>
    <t>Beautiful and Convenient 2 Bedroom In Flushing</t>
  </si>
  <si>
    <t>Gorgeous Super Clean Guest Suite</t>
  </si>
  <si>
    <t>Cuarto acogedor para gente que quiera disfrutar NY</t>
  </si>
  <si>
    <t>César A.</t>
  </si>
  <si>
    <t>Gurpreet  Singh</t>
  </si>
  <si>
    <t>2 blocks to Main Street Flushing Chinatown NY</t>
  </si>
  <si>
    <t>Small room for female guests only</t>
  </si>
  <si>
    <t>Jean</t>
  </si>
  <si>
    <t>Maor</t>
  </si>
  <si>
    <t>Vie</t>
  </si>
  <si>
    <t>Ivanna</t>
  </si>
  <si>
    <t>Hyunsung</t>
  </si>
  <si>
    <t>IDEALLY LOCATED COZY COTTAGE</t>
  </si>
  <si>
    <t>Very clean bed room in queens NYC</t>
  </si>
  <si>
    <t>Weiwei</t>
  </si>
  <si>
    <t>Luxi</t>
  </si>
  <si>
    <t>Cozy 2 BR apartment in Queens</t>
  </si>
  <si>
    <t>Verena</t>
  </si>
  <si>
    <t>Ronny</t>
  </si>
  <si>
    <t>Cozy 1 Bedroom Apartment in Downtown Flushing</t>
  </si>
  <si>
    <t>Neena</t>
  </si>
  <si>
    <t>GORGEOUS 2 Bedroom in Queens NYC</t>
  </si>
  <si>
    <t>Odit (Andy)</t>
  </si>
  <si>
    <t>Cozy room in Richmond hill</t>
  </si>
  <si>
    <t>Naiomi</t>
  </si>
  <si>
    <t>Dalila</t>
  </si>
  <si>
    <t>2 Bedroom Private Space Near Subway</t>
  </si>
  <si>
    <t>Aidana</t>
  </si>
  <si>
    <t>Sunny</t>
  </si>
  <si>
    <t>Edward</t>
  </si>
  <si>
    <t>Comfy Clean Room Near JFK</t>
  </si>
  <si>
    <t>Juan David</t>
  </si>
  <si>
    <t>Nan</t>
  </si>
  <si>
    <t>Mathilde</t>
  </si>
  <si>
    <t>Annette</t>
  </si>
  <si>
    <t>Sammie</t>
  </si>
  <si>
    <t>Small room for only you :)</t>
  </si>
  <si>
    <t>Vic</t>
  </si>
  <si>
    <t>Private spacious bedroom near JFK Airport</t>
  </si>
  <si>
    <t>Agraj</t>
  </si>
  <si>
    <t>Dada</t>
  </si>
  <si>
    <t>Cozy Private Room w/ 1 Queen Bed</t>
  </si>
  <si>
    <t>Queens Apartment downtown flushing</t>
  </si>
  <si>
    <t>Ajay</t>
  </si>
  <si>
    <t>Catherine</t>
  </si>
  <si>
    <t>Studio Apartment Near Express Subway to Manhattan</t>
  </si>
  <si>
    <t>Lana</t>
  </si>
  <si>
    <t>Reliable vacation Home</t>
  </si>
  <si>
    <t>Cozy 2BR apartment</t>
  </si>
  <si>
    <t>Big 2 bds House w/ Parking and Yard</t>
  </si>
  <si>
    <t>Charming Apartment with Private Backyard</t>
  </si>
  <si>
    <t>Mirela And Daniel</t>
  </si>
  <si>
    <t>Pelham Bay</t>
  </si>
  <si>
    <t>Miguel</t>
  </si>
  <si>
    <t>A Nice Room For Unique people</t>
  </si>
  <si>
    <t>Flushing Spacious Room w/ 2 Queen Beds</t>
  </si>
  <si>
    <t>Beautiful bedroom in Quiet House</t>
  </si>
  <si>
    <t>Zebin</t>
  </si>
  <si>
    <t>Wenqin</t>
  </si>
  <si>
    <t>Private cozy spacious bedroom Queens NY</t>
  </si>
  <si>
    <t>Char</t>
  </si>
  <si>
    <t>Cozy studio just off Main Street</t>
  </si>
  <si>
    <t>Gonzalo</t>
  </si>
  <si>
    <t>Hasan</t>
  </si>
  <si>
    <t>Nysa's castle</t>
  </si>
  <si>
    <t>Naveed</t>
  </si>
  <si>
    <t>Flushing Private Room W/ bathroom W/2 Quee Bed/1FL</t>
  </si>
  <si>
    <t>Suping</t>
  </si>
  <si>
    <t>Shared Penthouse</t>
  </si>
  <si>
    <t>AMAZING 3 BEDROOM APARTMENT IN FLUSHING QUEENS</t>
  </si>
  <si>
    <t>Samuel &amp; Toluwani</t>
  </si>
  <si>
    <t>Hamilton Beach House</t>
  </si>
  <si>
    <t>Howard Beach</t>
  </si>
  <si>
    <t>Brenda</t>
  </si>
  <si>
    <t>Flushing Master Room w/ Private bathroom</t>
  </si>
  <si>
    <t>Private Room with Private Bathroom Newly Renovated</t>
  </si>
  <si>
    <t>Flushing Deluxe Room w/1Full and 1Twin Size Bed</t>
  </si>
  <si>
    <t>Renee</t>
  </si>
  <si>
    <t>M</t>
  </si>
  <si>
    <t>MI CASA ES TÚ CASA</t>
  </si>
  <si>
    <t>A beautiful home for vacation</t>
  </si>
  <si>
    <t>NYC Hideaway Urban Suite</t>
  </si>
  <si>
    <t>Comfortable Private Room w/ 1 Full Bed</t>
  </si>
  <si>
    <t>Mary Sweet Home</t>
  </si>
  <si>
    <t>Marysell</t>
  </si>
  <si>
    <t>Private room w/ 2 Beds</t>
  </si>
  <si>
    <t>Nicholas</t>
  </si>
  <si>
    <t>Unique Holiday Home</t>
  </si>
  <si>
    <t>NY Queens Penthouse = 1MASTER aka Manhattan Room</t>
  </si>
  <si>
    <t>Iris</t>
  </si>
  <si>
    <t>Umberto</t>
  </si>
  <si>
    <t>Triny</t>
  </si>
  <si>
    <t>CrashPadsUSA Hotbeds for Airline Crew ONLY</t>
  </si>
  <si>
    <t>A.B.</t>
  </si>
  <si>
    <t>NY Queens Penthouse Share = 1LOFT aka Queens' Loft</t>
  </si>
  <si>
    <t>Cozy Private Room in Flushing 法拉盛中心單人房间</t>
  </si>
  <si>
    <t>Michelle &amp; Evelyn</t>
  </si>
  <si>
    <t>Two Bedroom Apartment Queens Near  Subway to NYC</t>
  </si>
  <si>
    <t>Naomi</t>
  </si>
  <si>
    <t>Minimalist's Hut</t>
  </si>
  <si>
    <t>Emon</t>
  </si>
  <si>
    <t>Schuylerville</t>
  </si>
  <si>
    <t>Evelyn</t>
  </si>
  <si>
    <t>20 mins to Manhattan Entire Studio</t>
  </si>
  <si>
    <t>Mary Beth</t>
  </si>
  <si>
    <t>Charming redbrick Bronx Villa</t>
  </si>
  <si>
    <t>Haidy</t>
  </si>
  <si>
    <t>Coco</t>
  </si>
  <si>
    <t>JFK Airport Spacious and gorgeous Room</t>
  </si>
  <si>
    <t>Pedro J</t>
  </si>
  <si>
    <t>Room in private Victorian house</t>
  </si>
  <si>
    <t>Herman</t>
  </si>
  <si>
    <t>Hideaway Studio</t>
  </si>
  <si>
    <t>Brian</t>
  </si>
  <si>
    <t>Cozy 1br apt in center flushing</t>
  </si>
  <si>
    <t>5 minutes walking distance to everything you need</t>
  </si>
  <si>
    <t>Cozy Private Room in Downtown Flushing法拉盛中心私人房间</t>
  </si>
  <si>
    <t>Sunny Bedroom with Private Bathroom/法拉盛中心私人房間獨立衛浴</t>
  </si>
  <si>
    <t>NYC Hideaway spacious Garden apartment</t>
  </si>
  <si>
    <t>Hiroshi &amp; Yukari</t>
  </si>
  <si>
    <t>Nice Room in private house</t>
  </si>
  <si>
    <t>Jia</t>
  </si>
  <si>
    <t>Bryan</t>
  </si>
  <si>
    <t>SMALL ROOM in private House</t>
  </si>
  <si>
    <t>Art双层屋</t>
  </si>
  <si>
    <t>Lovely Studio in Flushing/kew Garde</t>
  </si>
  <si>
    <t>Down town Flushing facing botanical garden</t>
  </si>
  <si>
    <t>Lucio</t>
  </si>
  <si>
    <t>NY Queens Penthouse HOME with Patio</t>
  </si>
  <si>
    <t>Two bedroom apartment close to subway</t>
  </si>
  <si>
    <t>Lian</t>
  </si>
  <si>
    <t>NY Queens Penthouse Share = 1BR aka Brooklyn Room</t>
  </si>
  <si>
    <t>SunnyHome</t>
  </si>
  <si>
    <t>Amy</t>
  </si>
  <si>
    <t>Howard Beach CrashPad</t>
  </si>
  <si>
    <t>Diego</t>
  </si>
  <si>
    <t>MyHomes</t>
  </si>
  <si>
    <t>NYC Bronx cozy studio for relaxation and quiet</t>
  </si>
  <si>
    <t>Daisy</t>
  </si>
  <si>
    <t>Fully Furnished Basement Apartment</t>
  </si>
  <si>
    <t>Fredah</t>
  </si>
  <si>
    <t>The Cozy Place</t>
  </si>
  <si>
    <t>Carlos &amp; Vielca</t>
  </si>
  <si>
    <t>Cottage by the Water</t>
  </si>
  <si>
    <t>Kew gardens</t>
  </si>
  <si>
    <t>Darshan</t>
  </si>
  <si>
    <t>Forest Hills</t>
  </si>
  <si>
    <t>Eugenia</t>
  </si>
  <si>
    <t>Edenwald</t>
  </si>
  <si>
    <t>Yi He hotel</t>
  </si>
  <si>
    <t>Bifan</t>
  </si>
  <si>
    <t>Jimmy</t>
  </si>
  <si>
    <t>Spacious bedroom</t>
  </si>
  <si>
    <t>perfectly located right next to Main st Flushing</t>
  </si>
  <si>
    <t>Eastchester</t>
  </si>
  <si>
    <t>Aisling</t>
  </si>
  <si>
    <t>Spacious room in flushing ny ❤️</t>
  </si>
  <si>
    <t>Mack</t>
  </si>
  <si>
    <t>SPACIOUS CLEAN ROOM 15 MINUTES FROM MAIN STREET</t>
  </si>
  <si>
    <t>College Point</t>
  </si>
  <si>
    <t>Bronx Apartment</t>
  </si>
  <si>
    <t>Sidika</t>
  </si>
  <si>
    <t>Flushing downtown luxury suite</t>
  </si>
  <si>
    <t>Pearl</t>
  </si>
  <si>
    <t>Cozy studio with a fireplace close to the train</t>
  </si>
  <si>
    <t>Katya</t>
  </si>
  <si>
    <t>Better than hotel whole apt next 2 MAIN ST Flushin</t>
  </si>
  <si>
    <t>Flushing downtown large single room</t>
  </si>
  <si>
    <t>Flushing downtown Single room</t>
  </si>
  <si>
    <t>Great Space for Business or Pleasure</t>
  </si>
  <si>
    <t>Elvis</t>
  </si>
  <si>
    <t>Spacious paradise all by urself DT Flushing Mainst</t>
  </si>
  <si>
    <t>Basic Overnight Stay by Subway w/ free parking</t>
  </si>
  <si>
    <t>Sharon &amp; Erika</t>
  </si>
  <si>
    <t>William</t>
  </si>
  <si>
    <t>Yuliang</t>
  </si>
  <si>
    <t>Flushing Main st 7 train luxurious apartment</t>
  </si>
  <si>
    <t>Cozy Apartment/Near LGA airport and subway</t>
  </si>
  <si>
    <t>Bei Lei</t>
  </si>
  <si>
    <t>Private and Comfortable bedroom</t>
  </si>
  <si>
    <t>Marta</t>
  </si>
  <si>
    <t>Ziaul</t>
  </si>
  <si>
    <t>Sunny Studio</t>
  </si>
  <si>
    <t>Spacious 1 bedroom Apartment w/ 2 beds</t>
  </si>
  <si>
    <t>NewPlace 4</t>
  </si>
  <si>
    <t>Ivana</t>
  </si>
  <si>
    <t>COZY THREE BEDROOM APT NEAR JFK AIRPORT</t>
  </si>
  <si>
    <t>Nydia</t>
  </si>
  <si>
    <t>S</t>
  </si>
  <si>
    <t>Cozy room in charming home</t>
  </si>
  <si>
    <t>Private apartment 45 min away from the city</t>
  </si>
  <si>
    <t>Ozone Park</t>
  </si>
  <si>
    <t>Fernando</t>
  </si>
  <si>
    <t>Keyur</t>
  </si>
  <si>
    <t>The Bridge Complex</t>
  </si>
  <si>
    <t>Dusean</t>
  </si>
  <si>
    <t>Pelham Gardens</t>
  </si>
  <si>
    <t>Queens Apartment</t>
  </si>
  <si>
    <t>Homemattie</t>
  </si>
  <si>
    <t>Private bathroom bedroom near JFK  30min to NYC</t>
  </si>
  <si>
    <t>Sonia</t>
  </si>
  <si>
    <t>Charming Bedroom</t>
  </si>
  <si>
    <t>RH COZY HOME</t>
  </si>
  <si>
    <t>Danny</t>
  </si>
  <si>
    <t>Big Blue House in the Bronx</t>
  </si>
  <si>
    <t>Clint</t>
  </si>
  <si>
    <t>pinlia</t>
  </si>
  <si>
    <t>Lukia</t>
  </si>
  <si>
    <t>Shiva</t>
  </si>
  <si>
    <t>Large 1 Bedroom Apartment</t>
  </si>
  <si>
    <t>Rajesh</t>
  </si>
  <si>
    <t>Judit</t>
  </si>
  <si>
    <t>Haifeng</t>
  </si>
  <si>
    <t>Hongyan</t>
  </si>
  <si>
    <t>Private 1 Bedroom in the Heart of Queens</t>
  </si>
  <si>
    <t>Nathalia</t>
  </si>
  <si>
    <t>Flushing downtown  luxury suite</t>
  </si>
  <si>
    <t>Great NYC Apt in Forest Hills</t>
  </si>
  <si>
    <t>Beto</t>
  </si>
  <si>
    <t>Homely Queens Home</t>
  </si>
  <si>
    <t>Bianca</t>
  </si>
  <si>
    <t>The beautiful room with your own bathroom</t>
  </si>
  <si>
    <t>Young</t>
  </si>
  <si>
    <t>Whole apartment in Forest Hills</t>
  </si>
  <si>
    <t>Constanza</t>
  </si>
  <si>
    <t>Lindsey</t>
  </si>
  <si>
    <t>Perfect blend of urban and village atmosphere</t>
  </si>
  <si>
    <t>Ray</t>
  </si>
  <si>
    <t>CESAR'S PALACE</t>
  </si>
  <si>
    <t>Henry</t>
  </si>
  <si>
    <t>Forest Hills 3 Bedroom Apartment</t>
  </si>
  <si>
    <t>Rnl</t>
  </si>
  <si>
    <t>Comfortable Studio Apartment</t>
  </si>
  <si>
    <t>Ral</t>
  </si>
  <si>
    <t>Studio in an Upscale Beautiful Neighborhood</t>
  </si>
  <si>
    <t>Yasmine</t>
  </si>
  <si>
    <t>Large Private Studio Newly Renevated</t>
  </si>
  <si>
    <t>Spacious Studio Apartment</t>
  </si>
  <si>
    <t>COMFORT 25 MINS FROM NEW YORK</t>
  </si>
  <si>
    <t>Adria</t>
  </si>
  <si>
    <t>美德</t>
  </si>
  <si>
    <t>Romantic Getaway</t>
  </si>
  <si>
    <t>W.</t>
  </si>
  <si>
    <t>Forest Hills Haven</t>
  </si>
  <si>
    <t>Large bright bedroom</t>
  </si>
  <si>
    <t>Thai</t>
  </si>
  <si>
    <t>Brand New Bay House</t>
  </si>
  <si>
    <t>Manuel Alberto</t>
  </si>
  <si>
    <t>Cozy Room near Casino and Metro</t>
  </si>
  <si>
    <t>Juan Pablo &amp; Andrea</t>
  </si>
  <si>
    <t>Bright warmth 2min bus 4min subway 窗下凉台花园房｡</t>
  </si>
  <si>
    <t>A hop to La Guardia Airport in quiet College Point</t>
  </si>
  <si>
    <t>Tommy</t>
  </si>
  <si>
    <t>Johanna</t>
  </si>
  <si>
    <t>Sadio</t>
  </si>
  <si>
    <t>Spacious Room Near Public Transport and shopping</t>
  </si>
  <si>
    <t>Barry</t>
  </si>
  <si>
    <t>Johnnet</t>
  </si>
  <si>
    <t>Panda Pod</t>
  </si>
  <si>
    <t>Posh</t>
  </si>
  <si>
    <t>Baychester</t>
  </si>
  <si>
    <t>Keren J</t>
  </si>
  <si>
    <t>Upscale King Bedroom Great Neighborhood in NYC</t>
  </si>
  <si>
    <t>Shelley</t>
  </si>
  <si>
    <t>Tom</t>
  </si>
  <si>
    <t>Lee</t>
  </si>
  <si>
    <t>Mayo</t>
  </si>
  <si>
    <t>Isabelle</t>
  </si>
  <si>
    <t>Sasha</t>
  </si>
  <si>
    <t>Quaint Bedroom in Forest Hills</t>
  </si>
  <si>
    <t>Nadia</t>
  </si>
  <si>
    <t>Private House next to JFK</t>
  </si>
  <si>
    <t>Large 2 Floor Apt 2 Bdrm Sleeps 8</t>
  </si>
  <si>
    <t>2 Queen Beds in Private bedroom Safe neighborhood</t>
  </si>
  <si>
    <t>Camilo</t>
  </si>
  <si>
    <t>Spacious 2 bedroom apt in quiet area</t>
  </si>
  <si>
    <t>NYC private room in Private house|Mt Vernon area</t>
  </si>
  <si>
    <t>Tunzil</t>
  </si>
  <si>
    <t>Wakefield</t>
  </si>
  <si>
    <t>1 bdrm Spacious Beautiful Apartment</t>
  </si>
  <si>
    <t>Liz</t>
  </si>
  <si>
    <t>NYC TOP CHOICE RMS located close to pub transport</t>
  </si>
  <si>
    <t>Elegant  Studio in a great cottage</t>
  </si>
  <si>
    <t>Daniele</t>
  </si>
  <si>
    <t>Large NYC FLAWLESS Room  Close to public transport</t>
  </si>
  <si>
    <t>Private Room/Descent Host/close to Subway for Manh</t>
  </si>
  <si>
    <t>Ameet</t>
  </si>
  <si>
    <t>Kayla</t>
  </si>
  <si>
    <t>not available</t>
  </si>
  <si>
    <t>Spacious Studio in Residential Neighborhood</t>
  </si>
  <si>
    <t>Cozy Clean 1BR 10min to LGA/Flushing</t>
  </si>
  <si>
    <t>Layla</t>
  </si>
  <si>
    <t>Adesh &amp; Viviana</t>
  </si>
  <si>
    <t>Habitacion Privada</t>
  </si>
  <si>
    <t>Cozy bedroom in Forest Hills</t>
  </si>
  <si>
    <t>Annick</t>
  </si>
  <si>
    <t>The Princess</t>
  </si>
  <si>
    <t>Ashley</t>
  </si>
  <si>
    <t>Mariana</t>
  </si>
  <si>
    <t>Warm and Friendly Bronx Home</t>
  </si>
  <si>
    <t>Harriet</t>
  </si>
  <si>
    <t>Large Studio in Forest Hills</t>
  </si>
  <si>
    <t>Bright private bedroom w/queen bed and parking</t>
  </si>
  <si>
    <t>Xing</t>
  </si>
  <si>
    <t>Comfortable Place with Dimple</t>
  </si>
  <si>
    <t>Cozy and luxurious suite away from home</t>
  </si>
  <si>
    <t>Westchester Square</t>
  </si>
  <si>
    <t>big Room 25 min to time square</t>
  </si>
  <si>
    <t>Jas</t>
  </si>
  <si>
    <t>Hua</t>
  </si>
  <si>
    <t>Beautiful cozy full 1 bedroom suite/apartment</t>
  </si>
  <si>
    <t>Rezaur</t>
  </si>
  <si>
    <t>Beautiful 2bdroom apartmnt</t>
  </si>
  <si>
    <t>Bright and Airy 2 Bedroom Apt</t>
  </si>
  <si>
    <t>Belle Harbor</t>
  </si>
  <si>
    <t>SedaOn2 Dance Studio</t>
  </si>
  <si>
    <t>Angelie</t>
  </si>
  <si>
    <t>The Bronx Studio</t>
  </si>
  <si>
    <t>Janice</t>
  </si>
  <si>
    <t>The Sweet</t>
  </si>
  <si>
    <t>Thia</t>
  </si>
  <si>
    <t>Cozy 2 bedroom apartment near JFK</t>
  </si>
  <si>
    <t>Jairo</t>
  </si>
  <si>
    <t>Gorgeous studio</t>
  </si>
  <si>
    <t>Beautiful and Clean Private Bedroom with Bathroom</t>
  </si>
  <si>
    <t>Emily</t>
  </si>
  <si>
    <t>Zhur</t>
  </si>
  <si>
    <t>Briana</t>
  </si>
  <si>
    <t>Denisse</t>
  </si>
  <si>
    <t>Private Cozy Apartment</t>
  </si>
  <si>
    <t>Yogi</t>
  </si>
  <si>
    <t>Castle Hill</t>
  </si>
  <si>
    <t>New York Apartment in Queens</t>
  </si>
  <si>
    <t>Ming</t>
  </si>
  <si>
    <t>Cozy apartment near JFK</t>
  </si>
  <si>
    <t>Yessenia</t>
  </si>
  <si>
    <t>Aj</t>
  </si>
  <si>
    <t>Woodhaven</t>
  </si>
  <si>
    <t>Leanna</t>
  </si>
  <si>
    <t>Jada</t>
  </si>
  <si>
    <t>Single Room</t>
  </si>
  <si>
    <t>Luana</t>
  </si>
  <si>
    <t>Spacious Room with natural light in Forest Hill</t>
  </si>
  <si>
    <t>Angelina</t>
  </si>
  <si>
    <t>Lynn L</t>
  </si>
  <si>
    <t>Renu</t>
  </si>
  <si>
    <t>Nice and cozy little apt available</t>
  </si>
  <si>
    <t>Alba</t>
  </si>
  <si>
    <t>Greg</t>
  </si>
  <si>
    <t>Allerton</t>
  </si>
  <si>
    <t>Musieka</t>
  </si>
  <si>
    <t>Doris’s Fresh House</t>
  </si>
  <si>
    <t>Safain</t>
  </si>
  <si>
    <t>Basement 别墅的地下室</t>
  </si>
  <si>
    <t>Comfortable Twin Size Bed Near Airport</t>
  </si>
  <si>
    <t>Small Private Room for 1 person</t>
  </si>
  <si>
    <t>Gabriel</t>
  </si>
  <si>
    <t>Bright and cozy 2bs 2bths near JFK and the city</t>
  </si>
  <si>
    <t>Amoyiem</t>
  </si>
  <si>
    <t>Beautiful seaside dwelling</t>
  </si>
  <si>
    <t>Basic place :) Forest Hills Rego Park</t>
  </si>
  <si>
    <t>Williamsbridge</t>
  </si>
  <si>
    <t>Beautiful Woodhaven Home</t>
  </si>
  <si>
    <t>Basement Studio Apt in a quiet area close to all</t>
  </si>
  <si>
    <t>Ella</t>
  </si>
  <si>
    <t>Bronx Bed and Breakfast</t>
  </si>
  <si>
    <t>David &amp; Elaine</t>
  </si>
  <si>
    <t>Clarabel</t>
  </si>
  <si>
    <t>Two Bedroom Apartment</t>
  </si>
  <si>
    <t>Linden</t>
  </si>
  <si>
    <t>Liliana</t>
  </si>
  <si>
    <t>Use entire space 3 level home just redone 35%off</t>
  </si>
  <si>
    <t>women only great place in Forest Hills NY</t>
  </si>
  <si>
    <t>Massiel</t>
  </si>
  <si>
    <t>Entire studio fully renovated</t>
  </si>
  <si>
    <t>Suite nearJFK with private bathroom and kitchen</t>
  </si>
  <si>
    <t>Minying</t>
  </si>
  <si>
    <t>3rd floor: Charming 2 BR guest suite with balcony</t>
  </si>
  <si>
    <t>Summer vibes</t>
  </si>
  <si>
    <t>Unionport</t>
  </si>
  <si>
    <t>Cozy studio steps to the beach</t>
  </si>
  <si>
    <t>Eric</t>
  </si>
  <si>
    <t>Furnished and Finished Basement Entire Place SAFE</t>
  </si>
  <si>
    <t>Yerddy</t>
  </si>
  <si>
    <t>2BR Private Apt Guest Homestay</t>
  </si>
  <si>
    <t>Cozy family style Woodhaven home near JFK Airport</t>
  </si>
  <si>
    <t>New aparment  biutiful area</t>
  </si>
  <si>
    <t>Corona</t>
  </si>
  <si>
    <t>1 room for a cozy night or 2</t>
  </si>
  <si>
    <t>Private Cozy Studio Suite</t>
  </si>
  <si>
    <t>AFFORDABLE COZY PRIVATE ROOM</t>
  </si>
  <si>
    <t>Private room in Historic Queens NY</t>
  </si>
  <si>
    <t>Entire Newly Renovated 2 Bedroom Private Home</t>
  </si>
  <si>
    <t>Place to be Private room 2</t>
  </si>
  <si>
    <t>Jason C</t>
  </si>
  <si>
    <t>Bnb n Spa 30 minutes from Manhattan</t>
  </si>
  <si>
    <t>Lilly Rose</t>
  </si>
  <si>
    <t>Private room 1</t>
  </si>
  <si>
    <t>Gasminee</t>
  </si>
  <si>
    <t>Lovely Cozy private room with own Television</t>
  </si>
  <si>
    <t>THE PERFECT QUIET ATMOSPHERE  WHEN HOME</t>
  </si>
  <si>
    <t>NICE 1 BEDROOM  CLOSE 3 MALLS AND SHOPPING</t>
  </si>
  <si>
    <t>Lucky</t>
  </si>
  <si>
    <t>Stylish 2 Beds Apartment with Private Parking</t>
  </si>
  <si>
    <t>Lola's Casa</t>
  </si>
  <si>
    <t>Lola</t>
  </si>
  <si>
    <t>Segun</t>
  </si>
  <si>
    <t>Spacious master bedroom in Forest Hills</t>
  </si>
  <si>
    <t>Shlomit</t>
  </si>
  <si>
    <t>Morris Park</t>
  </si>
  <si>
    <t>1 Bedroom w/Jacuzzi in Private Home</t>
  </si>
  <si>
    <t>Jenny</t>
  </si>
  <si>
    <t>Eva</t>
  </si>
  <si>
    <t>Cozy 1BR Apartment by Subway</t>
  </si>
  <si>
    <t>Tyler</t>
  </si>
  <si>
    <t>Edgar</t>
  </si>
  <si>
    <t>Nick</t>
  </si>
  <si>
    <t>Private Room in large 2 bedroom apt</t>
  </si>
  <si>
    <t>Jane</t>
  </si>
  <si>
    <t>Blissfully Quiet Room</t>
  </si>
  <si>
    <t>Sapir</t>
  </si>
  <si>
    <t>Rupi</t>
  </si>
  <si>
    <t>Lydie</t>
  </si>
  <si>
    <t>Little paradise</t>
  </si>
  <si>
    <t>Meezy</t>
  </si>
  <si>
    <t>Cozy Room in a Friendly House CLOSE TO SUBWAY</t>
  </si>
  <si>
    <t>Lise</t>
  </si>
  <si>
    <t>HOUSE 2 ENTRANCES 2 KITCHEN 2 BATH 15min TO MANHTN</t>
  </si>
  <si>
    <t>Charming 5 Bedroom House in Forest Hills NY</t>
  </si>
  <si>
    <t>Maayan</t>
  </si>
  <si>
    <t>Cozy and Charming</t>
  </si>
  <si>
    <t>Fanny</t>
  </si>
  <si>
    <t>Cozy private room with own TV</t>
  </si>
  <si>
    <t>NICE 1 BEDROOM 25 MIN TO MANHATTAN</t>
  </si>
  <si>
    <t>Private cozy  suite</t>
  </si>
  <si>
    <t>Gladys</t>
  </si>
  <si>
    <t>HUGE   ROOM SEPARATE ENTRANCE 15 MIN TO MANHATTAN</t>
  </si>
  <si>
    <t>Kevin And Kitty</t>
  </si>
  <si>
    <t>1 BR /stove /fridge / bath/ living rm 20 mins nyc</t>
  </si>
  <si>
    <t>Amaury</t>
  </si>
  <si>
    <t>Weimin</t>
  </si>
  <si>
    <t>HOUSE WITH 2 ENTRANCES 15min TO MANHATTAN</t>
  </si>
  <si>
    <t>Francis</t>
  </si>
  <si>
    <t>Clason Point</t>
  </si>
  <si>
    <t>Peaceful 2 Bedroom apartment in a private house</t>
  </si>
  <si>
    <t>Yoselyn</t>
  </si>
  <si>
    <t>Comfy King Bedroom Skyline View Close to Subway</t>
  </si>
  <si>
    <t>Di</t>
  </si>
  <si>
    <t>Luxury Room in Peaceful Area 25 min to Time Square</t>
  </si>
  <si>
    <t>May</t>
  </si>
  <si>
    <t>Pebel</t>
  </si>
  <si>
    <t>2BR Wakefield Bronx 20 min NYC 10 min  Westchester</t>
  </si>
  <si>
    <t>A beautiful Gem</t>
  </si>
  <si>
    <t>Ulrika</t>
  </si>
  <si>
    <t>Three bedroom house in Forest Hills NY</t>
  </si>
  <si>
    <t>Cosy North Bronx studio apartment with Parking</t>
  </si>
  <si>
    <t>Beverly</t>
  </si>
  <si>
    <t>Safe upscale zone master bedroom close to subway</t>
  </si>
  <si>
    <t>Charlie</t>
  </si>
  <si>
    <t>Private room in 2/bed doorman condo</t>
  </si>
  <si>
    <t>Calogero</t>
  </si>
  <si>
    <t>Alina</t>
  </si>
  <si>
    <t>CONFORTABLE BIG BED ON NY CLOSE TO JFK AND LGA</t>
  </si>
  <si>
    <t>Gregory</t>
  </si>
  <si>
    <t>Upscale safe neighborhood Master Bedroom by subway</t>
  </si>
  <si>
    <t>Tersila</t>
  </si>
  <si>
    <t>Cozy Paradise</t>
  </si>
  <si>
    <t>Jaime</t>
  </si>
  <si>
    <t>Antonio</t>
  </si>
  <si>
    <t>La Guardia Airport Cozy Attic studio with Spiral</t>
  </si>
  <si>
    <t>LARGE 3 BEDROOMS UP  9 People 15 MIN TO MANHATTAN</t>
  </si>
  <si>
    <t>Lisette</t>
  </si>
  <si>
    <t>Harish</t>
  </si>
  <si>
    <t>Manny</t>
  </si>
  <si>
    <t>WARM AND CHARMING 2 BED APARTMENT</t>
  </si>
  <si>
    <t>Raiysa</t>
  </si>
  <si>
    <t>Parkchester</t>
  </si>
  <si>
    <t>Forest Hills Apt minutes to midtown Manhattan</t>
  </si>
  <si>
    <t>Comfy Bedroom quite neighborhood</t>
  </si>
  <si>
    <t>Claude</t>
  </si>
  <si>
    <t>Spacious Comfy livingroom Lounge spot in BronxHome</t>
  </si>
  <si>
    <t>Nykaz, Llc</t>
  </si>
  <si>
    <t>Champson</t>
  </si>
  <si>
    <t>Great place near Flushing Meadow</t>
  </si>
  <si>
    <t>Claudiu</t>
  </si>
  <si>
    <t>Sunlit Bedroom in Forest Hills Apartment</t>
  </si>
  <si>
    <t>Martha</t>
  </si>
  <si>
    <t>Cozy Woodhaven</t>
  </si>
  <si>
    <t>Sally</t>
  </si>
  <si>
    <t>Chic Clason Point Condo</t>
  </si>
  <si>
    <t>Eliu</t>
  </si>
  <si>
    <t>Honeycomb hideout</t>
  </si>
  <si>
    <t>Shoshannah</t>
  </si>
  <si>
    <t>Yenpo</t>
  </si>
  <si>
    <t>Sams place</t>
  </si>
  <si>
    <t>Kabak</t>
  </si>
  <si>
    <t>Rego Park</t>
  </si>
  <si>
    <t>Hamiltons Hideway Lower Level Apt NYC</t>
  </si>
  <si>
    <t>Carol Gloria</t>
  </si>
  <si>
    <t>JFK SPACIOUS ROOM / A  4  BLOCKS TO SUBWAY</t>
  </si>
  <si>
    <t>Lovely Charming and quiet 2 bed apartment</t>
  </si>
  <si>
    <t>One  Room in Lovely Zen House</t>
  </si>
  <si>
    <t>Kat</t>
  </si>
  <si>
    <t>Nathan</t>
  </si>
  <si>
    <t>Private Apt w/2 Queen beds close to NY Attractions</t>
  </si>
  <si>
    <t>M2 A cozy well lit room sleeps 2 on  2 single beds</t>
  </si>
  <si>
    <t>M3 Hamilton's Hideaway Studio</t>
  </si>
  <si>
    <t>Cozy BX Corner</t>
  </si>
  <si>
    <t>Shawn</t>
  </si>
  <si>
    <t>Explore NYC From Our Private Studio w/Free Wifi</t>
  </si>
  <si>
    <t>Casa Victoria</t>
  </si>
  <si>
    <t>JFK Studio Flat with Kitchen and Private bathroom</t>
  </si>
  <si>
    <t>Small studio</t>
  </si>
  <si>
    <t>H</t>
  </si>
  <si>
    <t>Suket</t>
  </si>
  <si>
    <t>Vernise</t>
  </si>
  <si>
    <t>Full Apartment in Forest Hills with Easy Parking</t>
  </si>
  <si>
    <t>Pietro</t>
  </si>
  <si>
    <t>Huma</t>
  </si>
  <si>
    <t>Chic Designer Home Guest Studio</t>
  </si>
  <si>
    <t>Luffy</t>
  </si>
  <si>
    <t>Nonie</t>
  </si>
  <si>
    <t>Affordable and Spacious room</t>
  </si>
  <si>
    <t>Fabiola</t>
  </si>
  <si>
    <t>Cozy Bronx nest</t>
  </si>
  <si>
    <t>German And Wendy</t>
  </si>
  <si>
    <t>A Bedroom in a Kosher Appartment</t>
  </si>
  <si>
    <t>Johnathan Boev</t>
  </si>
  <si>
    <t>Jhon</t>
  </si>
  <si>
    <t>David &amp; Orli</t>
  </si>
  <si>
    <t>Spacious Garden Apartment Private Entrance</t>
  </si>
  <si>
    <t>Yahaira</t>
  </si>
  <si>
    <t>AWESOME PRIVATE FAMILY HOUSE  CLOSE TO MANHATTAN</t>
  </si>
  <si>
    <t>One bedroom Apt with Balcony located close to JFK</t>
  </si>
  <si>
    <t>Hiéroglyphe</t>
  </si>
  <si>
    <t>Yero</t>
  </si>
  <si>
    <t>U2 comfortable double bed sleeps 2 guests</t>
  </si>
  <si>
    <t>Kenneth</t>
  </si>
  <si>
    <t>Cosy Studio with a backyard in Forest Hills</t>
  </si>
  <si>
    <t>Charming 3 Bedroom House in Forest Hills NY</t>
  </si>
  <si>
    <t>Lady</t>
  </si>
  <si>
    <t>M1 Twin couch bed sleeps 1 guest</t>
  </si>
  <si>
    <t>Shera</t>
  </si>
  <si>
    <t>Joie</t>
  </si>
  <si>
    <t>Private Apartment</t>
  </si>
  <si>
    <t>Aneel</t>
  </si>
  <si>
    <t>Imelda</t>
  </si>
  <si>
    <t>Joyce</t>
  </si>
  <si>
    <t>Abhilasha Ashiv</t>
  </si>
  <si>
    <t>Rees</t>
  </si>
  <si>
    <t>Spacious Private Basement Apartment</t>
  </si>
  <si>
    <t>Jay's Studio Apartment</t>
  </si>
  <si>
    <t>Jehan</t>
  </si>
  <si>
    <t>1 sunny bedroom in Parkchester</t>
  </si>
  <si>
    <t>Anne</t>
  </si>
  <si>
    <t>Comfy  Bronx retreat</t>
  </si>
  <si>
    <t>Christopher R</t>
  </si>
  <si>
    <t>Single Room in the heart of Corona Queens</t>
  </si>
  <si>
    <t>The Sahara</t>
  </si>
  <si>
    <t>Geoffrey</t>
  </si>
  <si>
    <t>Watson’s Loft</t>
  </si>
  <si>
    <t>Donald</t>
  </si>
  <si>
    <t>East Elmhurst</t>
  </si>
  <si>
    <t>Garden House in the East Bronx</t>
  </si>
  <si>
    <t>Park side Apt in front of Forest Park</t>
  </si>
  <si>
    <t>Erwin</t>
  </si>
  <si>
    <t>Prívate Cozy Room</t>
  </si>
  <si>
    <t>Cosy Studio in Rego Park</t>
  </si>
  <si>
    <t>Vasiliki</t>
  </si>
  <si>
    <t>Troy</t>
  </si>
  <si>
    <t>New York Masterpiece</t>
  </si>
  <si>
    <t>Jiqiong</t>
  </si>
  <si>
    <t>The Hampton</t>
  </si>
  <si>
    <t>Clean and quite</t>
  </si>
  <si>
    <t>Yany</t>
  </si>
  <si>
    <t>Clean freshly renovated room</t>
  </si>
  <si>
    <t>Forest Hills home shares its breathtaking beauty</t>
  </si>
  <si>
    <t>Nate</t>
  </si>
  <si>
    <t>Tiffany</t>
  </si>
  <si>
    <t>Abdul</t>
  </si>
  <si>
    <t>Brooklyn</t>
  </si>
  <si>
    <t>East New York</t>
  </si>
  <si>
    <t>Room on Forest Hills</t>
  </si>
  <si>
    <t>Venera</t>
  </si>
  <si>
    <t>Horacio</t>
  </si>
  <si>
    <t>Jackson Heights</t>
  </si>
  <si>
    <t>Miguel &amp; Marisol</t>
  </si>
  <si>
    <t>REGO PARK HOUSE NEXT TO ALL</t>
  </si>
  <si>
    <t>Clean and comfortable private room in NYC</t>
  </si>
  <si>
    <t>Teya</t>
  </si>
  <si>
    <t>Kristina</t>
  </si>
  <si>
    <t>Close to zoo and Botanical Gardens</t>
  </si>
  <si>
    <t>Shully'S</t>
  </si>
  <si>
    <t>Glendale</t>
  </si>
  <si>
    <t>Private Bedroom on Queens Blvd</t>
  </si>
  <si>
    <t>Maksud</t>
  </si>
  <si>
    <t>Marty</t>
  </si>
  <si>
    <t>Clean and Cozy 1Bedroom near LGA</t>
  </si>
  <si>
    <t>Jorge</t>
  </si>
  <si>
    <t>Queens  BLVD House NEXT TO ALL</t>
  </si>
  <si>
    <t>Smoke n Mirrors</t>
  </si>
  <si>
    <t>Luxury private apartment/Suite/with balcony</t>
  </si>
  <si>
    <t>Sunny Private Room</t>
  </si>
  <si>
    <t>Pat</t>
  </si>
  <si>
    <t>BIENVENIDOS MI CASA ES TU CASA</t>
  </si>
  <si>
    <t>Roxanna</t>
  </si>
  <si>
    <t>Nice view apartment</t>
  </si>
  <si>
    <t>Dan Hua</t>
  </si>
  <si>
    <t>Cosy Studio in Forest Hills</t>
  </si>
  <si>
    <t>Ioannis</t>
  </si>
  <si>
    <t>Vintage first floor private room in a 3 bed apt</t>
  </si>
  <si>
    <t>Rita</t>
  </si>
  <si>
    <t>Ronald And Cookie</t>
  </si>
  <si>
    <t>Freddy</t>
  </si>
  <si>
    <t>Retreat Room</t>
  </si>
  <si>
    <t>Neponsit</t>
  </si>
  <si>
    <t>Gil</t>
  </si>
  <si>
    <t>Sarina</t>
  </si>
  <si>
    <t>Spacious Studio In Queens</t>
  </si>
  <si>
    <t>Gary</t>
  </si>
  <si>
    <t>New Building Rooms 5 from 1</t>
  </si>
  <si>
    <t>Mel &amp; Ruth</t>
  </si>
  <si>
    <t>both world getting to the city and safe place</t>
  </si>
  <si>
    <t>The Magnificent</t>
  </si>
  <si>
    <t>Becky</t>
  </si>
  <si>
    <t>Tudor Village</t>
  </si>
  <si>
    <t>Faysal</t>
  </si>
  <si>
    <t>Spacious and sunny 2BDR Apt in Queens w/ balcony</t>
  </si>
  <si>
    <t>Sylvain</t>
  </si>
  <si>
    <t>A SUPERB One Bedroom Apartment</t>
  </si>
  <si>
    <t>Esteem's Place Deux</t>
  </si>
  <si>
    <t>Esteem</t>
  </si>
  <si>
    <t>Victorian styled long townhouse in NYC</t>
  </si>
  <si>
    <t>Eliasz</t>
  </si>
  <si>
    <t>King</t>
  </si>
  <si>
    <t>Privet Room in GROUND FLOOR apt with FREE parking</t>
  </si>
  <si>
    <t>Private Bedroom</t>
  </si>
  <si>
    <t>Walkiris</t>
  </si>
  <si>
    <t>Best of both world  city and safety easy to get</t>
  </si>
  <si>
    <t>Esteem's Place</t>
  </si>
  <si>
    <t>Twin  room</t>
  </si>
  <si>
    <t>Winnie &amp; Andy</t>
  </si>
  <si>
    <t>Bronx Room for Rent</t>
  </si>
  <si>
    <t>J.F.</t>
  </si>
  <si>
    <t>Beautiful and Cozy Apartment in heart of NYC</t>
  </si>
  <si>
    <t>Oksana</t>
  </si>
  <si>
    <t>Large Private room queen bed near kitchen</t>
  </si>
  <si>
    <t>Lucky Day</t>
  </si>
  <si>
    <t>Ethan</t>
  </si>
  <si>
    <t>Loring Estate</t>
  </si>
  <si>
    <t>BEAUTIFUL AND SPACIOUS STUDIO CLOSE TO LGA AND JFK</t>
  </si>
  <si>
    <t>Chill pad</t>
  </si>
  <si>
    <t>Awesome Deal NYC</t>
  </si>
  <si>
    <t>Cristian</t>
  </si>
  <si>
    <t>Great Luxury Condo Studio Apt</t>
  </si>
  <si>
    <t>Ron And Khine</t>
  </si>
  <si>
    <t>My Little Cottage</t>
  </si>
  <si>
    <t>Catharina</t>
  </si>
  <si>
    <t>Bronx Home</t>
  </si>
  <si>
    <t>Lucie</t>
  </si>
  <si>
    <t>Bronx Penthouse</t>
  </si>
  <si>
    <t>Bettina</t>
  </si>
  <si>
    <t>Spacious 1BD Luxurious room in Queens NYC</t>
  </si>
  <si>
    <t>Katherine</t>
  </si>
  <si>
    <t>Migdalia</t>
  </si>
  <si>
    <t>Soundview</t>
  </si>
  <si>
    <t>Bernadette</t>
  </si>
  <si>
    <t>Large Sunny Bedroom in QNS NYC</t>
  </si>
  <si>
    <t>Jocelin</t>
  </si>
  <si>
    <t>Furnished room in a nice apt 20 mins to Manhattan</t>
  </si>
  <si>
    <t>HUGE CHEERFUL PRIVATE STUDIO SUITE WITH BACKYARD</t>
  </si>
  <si>
    <t>Queens Beauty Close to Manhattan</t>
  </si>
  <si>
    <t>Howard</t>
  </si>
  <si>
    <t>Ocean Blue Room</t>
  </si>
  <si>
    <t>Artist Apartment with Tons of Space</t>
  </si>
  <si>
    <t>Jemier</t>
  </si>
  <si>
    <t>Art Gallery apartment in a Queens’ Victorian house</t>
  </si>
  <si>
    <t>Andrzej</t>
  </si>
  <si>
    <t>Nice Entire Place of  Large 1B1B in Great Location</t>
  </si>
  <si>
    <t>Small room in Queens</t>
  </si>
  <si>
    <t>Berat</t>
  </si>
  <si>
    <t>Arthur</t>
  </si>
  <si>
    <t>Ground Floor Studio</t>
  </si>
  <si>
    <t>Joe Berat</t>
  </si>
  <si>
    <t>Cozy private Apartment in great area 30min to NYC</t>
  </si>
  <si>
    <t>Rosario</t>
  </si>
  <si>
    <t>Guest Studio at Stella's place</t>
  </si>
  <si>
    <t>Woodhaven Castle</t>
  </si>
  <si>
    <t>My Comfy Condo</t>
  </si>
  <si>
    <t>Tiny Home</t>
  </si>
  <si>
    <t>Experience the Passion of Hospitality</t>
  </si>
  <si>
    <t>Lucky Day Realty Corp.</t>
  </si>
  <si>
    <t>Jannette</t>
  </si>
  <si>
    <t>Dilenia</t>
  </si>
  <si>
    <t>Viktoriia</t>
  </si>
  <si>
    <t>Clean and warm place</t>
  </si>
  <si>
    <t>Luz</t>
  </si>
  <si>
    <t>Milton</t>
  </si>
  <si>
    <t>LUXURY APARTMENT</t>
  </si>
  <si>
    <t>Tomasz</t>
  </si>
  <si>
    <t>La Estancia</t>
  </si>
  <si>
    <t>Private room at Stella's place</t>
  </si>
  <si>
    <t>Luxurious Country Beach Surf Loft</t>
  </si>
  <si>
    <t>Room for one at Stella's place</t>
  </si>
  <si>
    <t>Heaven On Earth</t>
  </si>
  <si>
    <t>Wenxin</t>
  </si>
  <si>
    <t>Awesome Private Room in Vibrant Bronx</t>
  </si>
  <si>
    <t>Bronx 2 Bedroom with View of Manhattan Skyline</t>
  </si>
  <si>
    <t>Van Nest</t>
  </si>
  <si>
    <t>Large Room in Queens</t>
  </si>
  <si>
    <t>Cozy Living Environment</t>
  </si>
  <si>
    <t>Taft</t>
  </si>
  <si>
    <t>Airy 1BR nice area Queens nr subway</t>
  </si>
  <si>
    <t>Anya</t>
  </si>
  <si>
    <t>Xian</t>
  </si>
  <si>
    <t>Charming Ground Floor</t>
  </si>
  <si>
    <t>Bronx 1 bedroom studio apartment</t>
  </si>
  <si>
    <t>Cloud 9</t>
  </si>
  <si>
    <t>Uptown Bronx Apartment</t>
  </si>
  <si>
    <t>Private city getaway</t>
  </si>
  <si>
    <t>Jermaine</t>
  </si>
  <si>
    <t>Nazeer</t>
  </si>
  <si>
    <t>Quiet and Modern Haven in NYC</t>
  </si>
  <si>
    <t>Beige Room in Rego Park</t>
  </si>
  <si>
    <t>Corona's Gem</t>
  </si>
  <si>
    <t>Francisco</t>
  </si>
  <si>
    <t>Bei</t>
  </si>
  <si>
    <t>Gulshan</t>
  </si>
  <si>
    <t>Private Room with adjoining bathroom</t>
  </si>
  <si>
    <t>Theodore</t>
  </si>
  <si>
    <t>Private Ground Floor Studio Apt PLUS Driveway</t>
  </si>
  <si>
    <t>Kerri &amp; Steve</t>
  </si>
  <si>
    <t>Middle Village</t>
  </si>
  <si>
    <t>Bradley</t>
  </si>
  <si>
    <t>Olinville</t>
  </si>
  <si>
    <t>Caribbean Home</t>
  </si>
  <si>
    <t>Jennifer</t>
  </si>
  <si>
    <t>Comfy basement suite</t>
  </si>
  <si>
    <t>Quisquella</t>
  </si>
  <si>
    <t>Woodlawn</t>
  </si>
  <si>
    <t>Confortable studio</t>
  </si>
  <si>
    <t>Yan</t>
  </si>
  <si>
    <t>Jenna</t>
  </si>
  <si>
    <t>Masum</t>
  </si>
  <si>
    <t>Bright modern apt in a "tudor" home</t>
  </si>
  <si>
    <t>Giuseppa</t>
  </si>
  <si>
    <t>Tiny Private Artist's Studio in NYC</t>
  </si>
  <si>
    <t>Ayesha</t>
  </si>
  <si>
    <t>Private Sunshine Room</t>
  </si>
  <si>
    <t>Private floor and entrance in townhouse</t>
  </si>
  <si>
    <t>Marc &amp; Farnoosh</t>
  </si>
  <si>
    <t>Clean and large bedroom in a private house</t>
  </si>
  <si>
    <t>Christoni</t>
  </si>
  <si>
    <t>Single private Bedroom in a beautiful House</t>
  </si>
  <si>
    <t>Mercedes</t>
  </si>
  <si>
    <t>Hardy</t>
  </si>
  <si>
    <t>Bright essential cozy private room</t>
  </si>
  <si>
    <t>Valentina</t>
  </si>
  <si>
    <t>Independent entrance</t>
  </si>
  <si>
    <t>Large Private Bedroom/Woodlawn Location</t>
  </si>
  <si>
    <t>Camille</t>
  </si>
  <si>
    <t>Wayne</t>
  </si>
  <si>
    <t>Welcome to a beautiful House in Quiet Bronx</t>
  </si>
  <si>
    <t>Zeeshan</t>
  </si>
  <si>
    <t>Private Cozy Room</t>
  </si>
  <si>
    <t>Josefina</t>
  </si>
  <si>
    <t>Eduardo</t>
  </si>
  <si>
    <t>Cypress Hills</t>
  </si>
  <si>
    <t>Cozy and Comfortable Studio Apartment</t>
  </si>
  <si>
    <t>Shared Apartment</t>
  </si>
  <si>
    <t>Brown</t>
  </si>
  <si>
    <t>Sifan</t>
  </si>
  <si>
    <t>Viviana</t>
  </si>
  <si>
    <t>Bronxdale</t>
  </si>
  <si>
    <t>The Emperors Den</t>
  </si>
  <si>
    <t>Oza</t>
  </si>
  <si>
    <t>Carmen</t>
  </si>
  <si>
    <t>Luxury Tiny house • Ohka</t>
  </si>
  <si>
    <t>Journee</t>
  </si>
  <si>
    <t>Esteban</t>
  </si>
  <si>
    <t>Mi hermoso hogar a 4 bloques del AirPort LGA</t>
  </si>
  <si>
    <t>Paola</t>
  </si>
  <si>
    <t>Jessy &amp; Christian</t>
  </si>
  <si>
    <t>ChinitaBhost QUEENS</t>
  </si>
  <si>
    <t>Cris</t>
  </si>
  <si>
    <t>La Guardia Aiport My Place 1</t>
  </si>
  <si>
    <t>Emely</t>
  </si>
  <si>
    <t>Pelham south</t>
  </si>
  <si>
    <t>Reggae In</t>
  </si>
  <si>
    <t>Cozy bed in private living room</t>
  </si>
  <si>
    <t>Belkis</t>
  </si>
  <si>
    <t>LOW PRICED HOME AWAY FROM HOME</t>
  </si>
  <si>
    <t>Isaac</t>
  </si>
  <si>
    <t>CAMAROTE SOLO PARA MUJERES/HABITACIÓN COMPARTIDA</t>
  </si>
  <si>
    <t>Comfy Private Room w/ Big TV</t>
  </si>
  <si>
    <t>Relax De Dios</t>
  </si>
  <si>
    <t>Every</t>
  </si>
  <si>
    <t>NY PRIVATE BEDROOM QUEEN BED BY 6 TRAIN NO CURFEW</t>
  </si>
  <si>
    <t>Alicia</t>
  </si>
  <si>
    <t>Sunny Room Downtown Queens NYC</t>
  </si>
  <si>
    <t>Melitza</t>
  </si>
  <si>
    <t>Fmny</t>
  </si>
  <si>
    <t>BEDROOM PRIVATE COMFY NEAR 6 TRAIN NO CURFEW</t>
  </si>
  <si>
    <t>Chioma</t>
  </si>
  <si>
    <t>Your perfect NYC guesthouse getaway prvt entrance</t>
  </si>
  <si>
    <t>Steve &amp; Irina</t>
  </si>
  <si>
    <t>Leandro</t>
  </si>
  <si>
    <t>COMFORTABLE PRIVATE CLEAN ROOM FULLY FURNISHED</t>
  </si>
  <si>
    <t>Lamesha</t>
  </si>
  <si>
    <t>Spacious 2 level home for Groups sleeps upto 12</t>
  </si>
  <si>
    <t>Lexy</t>
  </si>
  <si>
    <t>Alejandro</t>
  </si>
  <si>
    <t>Bronx Wakefield Large Furnished Room</t>
  </si>
  <si>
    <t>Ms. H</t>
  </si>
  <si>
    <t>Shamsur</t>
  </si>
  <si>
    <t>Terry</t>
  </si>
  <si>
    <t>Nice place for ladies only</t>
  </si>
  <si>
    <t>Sissy</t>
  </si>
  <si>
    <t>Bright 1 Bedroom Apt Near Attractions and Transit</t>
  </si>
  <si>
    <t>Panthea</t>
  </si>
  <si>
    <t>Elmhurst</t>
  </si>
  <si>
    <t>Shola</t>
  </si>
  <si>
    <t>Cozy Private Studio in Queens New York</t>
  </si>
  <si>
    <t>Jess &amp; Ana</t>
  </si>
  <si>
    <t>Beautiful Large Room</t>
  </si>
  <si>
    <t>Hiasselen</t>
  </si>
  <si>
    <t>Karmesha</t>
  </si>
  <si>
    <t>PRIVATE SINGLES CLEAN BEDROOM NY 6 TRAIN NO CURFEW</t>
  </si>
  <si>
    <t>Master Room in Downtown Queens NYC</t>
  </si>
  <si>
    <t>Cozy and classic home</t>
  </si>
  <si>
    <t>Large BR 1 Block From Subway 20 min to Manhattan</t>
  </si>
  <si>
    <t>Cozy self contained room with twin size bed</t>
  </si>
  <si>
    <t>Carla</t>
  </si>
  <si>
    <t>ONLY WOMEN/CAMAS PARA MUJER/HABITACIÓN COMPARTIDA</t>
  </si>
  <si>
    <t>Private Room in Queens NYC</t>
  </si>
  <si>
    <t>Miguelina</t>
  </si>
  <si>
    <t>Sunny and charming one bedroom</t>
  </si>
  <si>
    <t>PengYu</t>
  </si>
  <si>
    <t>A Piece of mind in the city</t>
  </si>
  <si>
    <t>Antrice</t>
  </si>
  <si>
    <t>Tony's Room 2 near La Guardia Airport</t>
  </si>
  <si>
    <t>Camilo &amp; Yesenia</t>
  </si>
  <si>
    <t>Wonderful room for rent in the Bronx</t>
  </si>
  <si>
    <t>Albena</t>
  </si>
  <si>
    <t>Your NYC spot</t>
  </si>
  <si>
    <t>Anthony And Laura</t>
  </si>
  <si>
    <t>Jamie</t>
  </si>
  <si>
    <t>Davica</t>
  </si>
  <si>
    <t>Elmhurst Front Bedroom</t>
  </si>
  <si>
    <t>Rafael</t>
  </si>
  <si>
    <t>THE HIDEAWAY</t>
  </si>
  <si>
    <t>Mike &amp; Glenna</t>
  </si>
  <si>
    <t>Cozy private room near the Bronx Zoo</t>
  </si>
  <si>
    <t>private room in the Bronx</t>
  </si>
  <si>
    <t>Junior</t>
  </si>
  <si>
    <t>Rainbow 2</t>
  </si>
  <si>
    <t>Novi</t>
  </si>
  <si>
    <t>Comfortable room in quite home with queen size bed</t>
  </si>
  <si>
    <t>Christina’s home</t>
  </si>
  <si>
    <t>Cute and Cozy Private Room</t>
  </si>
  <si>
    <t>Yulia And Amine</t>
  </si>
  <si>
    <t>Warm little oasis in Brooklyn with Full size bed</t>
  </si>
  <si>
    <t>Lily2R</t>
  </si>
  <si>
    <t>LKL Rental</t>
  </si>
  <si>
    <t>Lexx</t>
  </si>
  <si>
    <t>GiGi's Stunning Place</t>
  </si>
  <si>
    <t>Just for you</t>
  </si>
  <si>
    <t>Dora</t>
  </si>
  <si>
    <t>Saf</t>
  </si>
  <si>
    <t>Dion</t>
  </si>
  <si>
    <t>Room close to mall</t>
  </si>
  <si>
    <t>Huge elegant room 35 min to Time Square</t>
  </si>
  <si>
    <t>Elmhurst 1st Fl Rightl Bedroom</t>
  </si>
  <si>
    <t>Spacious 1 bedroom in Woodlawn NYC</t>
  </si>
  <si>
    <t>Guest room nice family in Cypress Hills  :)</t>
  </si>
  <si>
    <t>Tony's Room 1 near La Guardia Airport</t>
  </si>
  <si>
    <t>Radhames</t>
  </si>
  <si>
    <t>Zoraida</t>
  </si>
  <si>
    <t>Studio Apartment Full Bath 15 Minutes From JFK</t>
  </si>
  <si>
    <t>Cozy room in  Elmhurst</t>
  </si>
  <si>
    <t>Totally Renovated Plush loft apartment</t>
  </si>
  <si>
    <t>Hugo</t>
  </si>
  <si>
    <t>3 bedroom Apartment near airport and attractions</t>
  </si>
  <si>
    <t>Mariela</t>
  </si>
  <si>
    <t>Comfortable Living Space</t>
  </si>
  <si>
    <t>Marcelia</t>
  </si>
  <si>
    <t>Renald</t>
  </si>
  <si>
    <t>Bright room in a spacious apartment</t>
  </si>
  <si>
    <t>Ismael</t>
  </si>
  <si>
    <t>Ibi</t>
  </si>
  <si>
    <t>Nice Room 3min walk to Subway Plus Balcony and AC</t>
  </si>
  <si>
    <t>Wei</t>
  </si>
  <si>
    <t>Breezy Point</t>
  </si>
  <si>
    <t>PRIVATE BATH/TONS OF SUNLIGHT/SAFE</t>
  </si>
  <si>
    <t>Enrique</t>
  </si>
  <si>
    <t>Room in basement apartment in Woodlawn</t>
  </si>
  <si>
    <t>Yesenia</t>
  </si>
  <si>
    <t>Nice beautiful room In the Bronx</t>
  </si>
  <si>
    <t>Cozy 2 bedroom NYC apartment near LGA Airport</t>
  </si>
  <si>
    <t>Kenny</t>
  </si>
  <si>
    <t>Large room  2 min walk to subway near mall</t>
  </si>
  <si>
    <t>Sleeper shared rm on subway bronx zoo 30m2NYC</t>
  </si>
  <si>
    <t>Rosemary</t>
  </si>
  <si>
    <t>Kevin4</t>
  </si>
  <si>
    <t>Camp Rockaway</t>
  </si>
  <si>
    <t>Kent</t>
  </si>
  <si>
    <t>Liza + Victor</t>
  </si>
  <si>
    <t>Cozy Room Family Home LGA Airport NO CLEANING FEE</t>
  </si>
  <si>
    <t>Full mattress in the living room</t>
  </si>
  <si>
    <t>Chitra</t>
  </si>
  <si>
    <t>Cozy room 2 min walk to subway near mall</t>
  </si>
  <si>
    <t>Cozy sunny room 35 min to Time Square</t>
  </si>
  <si>
    <t>Taka</t>
  </si>
  <si>
    <t>Stacy &amp; Simon</t>
  </si>
  <si>
    <t>Private room for 2 Guests • Female Only • 紐約民宿</t>
  </si>
  <si>
    <t>Tong</t>
  </si>
  <si>
    <t>The Heart of the Bronx</t>
  </si>
  <si>
    <t>Pedro</t>
  </si>
  <si>
    <t>Masud</t>
  </si>
  <si>
    <t>Basement private room w/AC near LaGuardia Airport</t>
  </si>
  <si>
    <t>Ursula</t>
  </si>
  <si>
    <t>Evergreen Upper Bed for Female Traveler 紐約民宿</t>
  </si>
  <si>
    <t>Magdalena</t>
  </si>
  <si>
    <t>Cozy attic with private bath</t>
  </si>
  <si>
    <t>Paul &amp; Hana</t>
  </si>
  <si>
    <t>Sun Room Family Home LGA Airport NO CLEANING FEE</t>
  </si>
  <si>
    <t>Hiroki</t>
  </si>
  <si>
    <t>Comfy Room Family Home LGA Airport NO CLEANING FEE</t>
  </si>
  <si>
    <t>Maiya</t>
  </si>
  <si>
    <t>Kazuya</t>
  </si>
  <si>
    <t>Mili</t>
  </si>
  <si>
    <t>Zahir</t>
  </si>
  <si>
    <t>Marcelo Y Lucio</t>
  </si>
  <si>
    <t>Cozy apt 20 minutes to Manhattan</t>
  </si>
  <si>
    <t>Private room near LGA Airport with queen bed</t>
  </si>
  <si>
    <t>Juel</t>
  </si>
  <si>
    <t>Bed in Family Home Near LGA Airport</t>
  </si>
  <si>
    <t>Evergreen Cozy Bed for Female Travelers 紐約民宿</t>
  </si>
  <si>
    <t>Brigit</t>
  </si>
  <si>
    <t>Private large room near LGA airport with queen bed</t>
  </si>
  <si>
    <t>Full size room for rent</t>
  </si>
  <si>
    <t>Rumalia</t>
  </si>
  <si>
    <t>Leli</t>
  </si>
  <si>
    <t>Asad</t>
  </si>
  <si>
    <t>TOWN HOME ONE</t>
  </si>
  <si>
    <t>Chai</t>
  </si>
  <si>
    <t>Entire Luxurious private Studio Near LGA Airport</t>
  </si>
  <si>
    <t>Cuarto para 3</t>
  </si>
  <si>
    <t>Norwood</t>
  </si>
  <si>
    <t>Beautiful apartment in Elmhurst New York</t>
  </si>
  <si>
    <t>KImberly</t>
  </si>
  <si>
    <t>Cozy apt in Astoria near train and bus</t>
  </si>
  <si>
    <t>Ernesto Arauz &amp; Flory Lopez</t>
  </si>
  <si>
    <t>In a heart of queens /// QUEEN SIZE ROOM ///</t>
  </si>
  <si>
    <t>Beautiful shared apartment</t>
  </si>
  <si>
    <t>Ajmol</t>
  </si>
  <si>
    <t>Private cozy room near LGA airport</t>
  </si>
  <si>
    <t>Comfy queen bed in a private room near LGA Airport</t>
  </si>
  <si>
    <t>Luxury apartment in queens</t>
  </si>
  <si>
    <t>Cute Tiny Room Family Home by LGA NO CLEANING FEE</t>
  </si>
  <si>
    <t>Katarina</t>
  </si>
  <si>
    <t>Ravita</t>
  </si>
  <si>
    <t>Farhana</t>
  </si>
  <si>
    <t>Ant</t>
  </si>
  <si>
    <t>Air mattress boudoir [BEST RATES]</t>
  </si>
  <si>
    <t>Joica</t>
  </si>
  <si>
    <t>Cozy accommodation in Queens for MAX 2 people</t>
  </si>
  <si>
    <t>Haruhisa</t>
  </si>
  <si>
    <t>New 2 Bedroom Totally Private Brooklyn Apartment</t>
  </si>
  <si>
    <t>Hoover</t>
  </si>
  <si>
    <t>Clair&amp;Charles</t>
  </si>
  <si>
    <t>ROOM 1</t>
  </si>
  <si>
    <t>Tulsi's Private Cozy Studio</t>
  </si>
  <si>
    <t>Shivaul</t>
  </si>
  <si>
    <t>Lucia</t>
  </si>
  <si>
    <t>Habitacion de renta para 2</t>
  </si>
  <si>
    <t>Jammie</t>
  </si>
  <si>
    <t>Cute inexpensive place for a short stay in Queens</t>
  </si>
  <si>
    <t>Mihika</t>
  </si>
  <si>
    <t>Spacious private room near LGA airport</t>
  </si>
  <si>
    <t>Sophie</t>
  </si>
  <si>
    <t>Gem of East New York</t>
  </si>
  <si>
    <t>Adonna</t>
  </si>
  <si>
    <t>Sleep comfort</t>
  </si>
  <si>
    <t>Your cozy and cute space 7 train</t>
  </si>
  <si>
    <t>Corey</t>
  </si>
  <si>
    <t>Comfort zone</t>
  </si>
  <si>
    <t>Beautiful apartment in Elmhurst</t>
  </si>
  <si>
    <t>Comfortable Sofa bed 15 minutes to Manhattan</t>
  </si>
  <si>
    <t>Leli’s Modern Luxe Apartment</t>
  </si>
  <si>
    <t>Brand New Couples Brooklyn Apartment</t>
  </si>
  <si>
    <t>Your cozy and comfy space near 7 train</t>
  </si>
  <si>
    <t>Isadora</t>
  </si>
  <si>
    <t>Casa Luna LGA Airport</t>
  </si>
  <si>
    <t>Luna</t>
  </si>
  <si>
    <t>Spacious furnished 2b1b apt with a big living room</t>
  </si>
  <si>
    <t>Rosa</t>
  </si>
  <si>
    <t>Two Bedroom Apt 25 Min From Midtown Manhattan</t>
  </si>
  <si>
    <t>Guoxin</t>
  </si>
  <si>
    <t>Your joyful and comfy space near 7 train</t>
  </si>
  <si>
    <t>Large Cozy Studio Apartment</t>
  </si>
  <si>
    <t>Zdenka</t>
  </si>
  <si>
    <t>Cozy and spacious studying bedroom</t>
  </si>
  <si>
    <t>Comfy and Cozy [BEST RATE]</t>
  </si>
  <si>
    <t>Entire Basement Apartment near LGA</t>
  </si>
  <si>
    <t>Mainul</t>
  </si>
  <si>
    <t>Room close to La Guardia Airport</t>
  </si>
  <si>
    <t>Cozy studio in East New York</t>
  </si>
  <si>
    <t>L</t>
  </si>
  <si>
    <t>The Guest House</t>
  </si>
  <si>
    <t>The</t>
  </si>
  <si>
    <t>Prime Location Private Room in Queens</t>
  </si>
  <si>
    <t>Jany</t>
  </si>
  <si>
    <t>Michelle &amp; Eddie</t>
  </si>
  <si>
    <t>Happy and spacious corner near 7 train</t>
  </si>
  <si>
    <t>clean room close to subway station</t>
  </si>
  <si>
    <t>Xiangyu</t>
  </si>
  <si>
    <t>Tussan</t>
  </si>
  <si>
    <t>Parkside Place</t>
  </si>
  <si>
    <t>Artistic house with murals</t>
  </si>
  <si>
    <t>Dominique</t>
  </si>
  <si>
    <t>Gem</t>
  </si>
  <si>
    <t>Private Room near LGA</t>
  </si>
  <si>
    <t>Nice Private Room Beauty in Queens</t>
  </si>
  <si>
    <t>Bronx Norwood Apt</t>
  </si>
  <si>
    <t>Cory</t>
  </si>
  <si>
    <t>Bright and Spacious Queens Townhouse</t>
  </si>
  <si>
    <t>Lukasz</t>
  </si>
  <si>
    <t>JuVita</t>
  </si>
  <si>
    <t>Best place at queens</t>
  </si>
  <si>
    <t>Konrad</t>
  </si>
  <si>
    <t>Jacqueline &amp; Tyas</t>
  </si>
  <si>
    <t>Large 2 bed cozy room in queens</t>
  </si>
  <si>
    <t>Deborah/Aston</t>
  </si>
  <si>
    <t>Minimalist House</t>
  </si>
  <si>
    <t>Creative Sanctuary Studio/1BR</t>
  </si>
  <si>
    <t>Iliana</t>
  </si>
  <si>
    <t>Julio</t>
  </si>
  <si>
    <t>Roberto</t>
  </si>
  <si>
    <t>West Farms</t>
  </si>
  <si>
    <t>cozy has 55 tv dressers living room has own heater</t>
  </si>
  <si>
    <t>Qiongyao</t>
  </si>
  <si>
    <t>Amanda</t>
  </si>
  <si>
    <t>One Bedroom Apartment</t>
  </si>
  <si>
    <t>Alwin</t>
  </si>
  <si>
    <t>Your lovely and cozy space 7 train</t>
  </si>
  <si>
    <t>Momoyo</t>
  </si>
  <si>
    <t>Cozy place in a diverse city</t>
  </si>
  <si>
    <t>Walking distance  to LaGuardia airport</t>
  </si>
  <si>
    <t>Maya</t>
  </si>
  <si>
    <t>Mini Casa</t>
  </si>
  <si>
    <t>Cozy Private Room in Prime Location</t>
  </si>
  <si>
    <t>Only Steps away from LaGuardia arpt</t>
  </si>
  <si>
    <t>The Fountain House</t>
  </si>
  <si>
    <t>Omowumi</t>
  </si>
  <si>
    <t>Airy and Bright Room with Balcony</t>
  </si>
  <si>
    <t>Small Private Room for Rent</t>
  </si>
  <si>
    <t>Adorable Cozy room with lots of light</t>
  </si>
  <si>
    <t>Large Private Room In Spacious Guest House</t>
  </si>
  <si>
    <t>Big Room in Quiet Neighborhood</t>
  </si>
  <si>
    <t>Esmee</t>
  </si>
  <si>
    <t>Bronx Native Son Apartment</t>
  </si>
  <si>
    <t>Bright LARGE BED near Manhattan</t>
  </si>
  <si>
    <t>A Modern and bright room</t>
  </si>
  <si>
    <t>Robianddebbie</t>
  </si>
  <si>
    <t>Private room with detached private bathroom</t>
  </si>
  <si>
    <t>Eean</t>
  </si>
  <si>
    <t>Imperial</t>
  </si>
  <si>
    <t>Karl</t>
  </si>
  <si>
    <t>Small Reasonable stay in NYC 3min Subway Grand Ave</t>
  </si>
  <si>
    <t>Studio apartment near Monte Fiore hospital</t>
  </si>
  <si>
    <t>Middle village</t>
  </si>
  <si>
    <t>Selina</t>
  </si>
  <si>
    <t>Vintage</t>
  </si>
  <si>
    <t>Ottilia</t>
  </si>
  <si>
    <t>Montauk Guest Suite</t>
  </si>
  <si>
    <t>Joseph &amp; Teresa</t>
  </si>
  <si>
    <t>Comfortable Private space with a terrace</t>
  </si>
  <si>
    <t>Imperial 2</t>
  </si>
  <si>
    <t>Hawai memories</t>
  </si>
  <si>
    <t>Rich</t>
  </si>
  <si>
    <t>Private room for rent in crescent east New York</t>
  </si>
  <si>
    <t>Grinis</t>
  </si>
  <si>
    <t>Awesome Modern Oasis 2 Bdrm Apt in Brooklyn</t>
  </si>
  <si>
    <t>Connie &amp; Monty</t>
  </si>
  <si>
    <t>Quaint Room</t>
  </si>
  <si>
    <t>Favio</t>
  </si>
  <si>
    <t>Cozy Newly Apartment Close To Manhattan</t>
  </si>
  <si>
    <t>Entire Studio Apartment</t>
  </si>
  <si>
    <t>Eden</t>
  </si>
  <si>
    <t>A Cozy Single bed for Female Girls</t>
  </si>
  <si>
    <t>Fei</t>
  </si>
  <si>
    <t>Aleida</t>
  </si>
  <si>
    <t>Cozy room in family home near subway</t>
  </si>
  <si>
    <t>Close by La Guardia airport</t>
  </si>
  <si>
    <t>CozyHome Close2 LGA US OpenTennis 30min2 Manhattan</t>
  </si>
  <si>
    <t>Jeba/Ashraf</t>
  </si>
  <si>
    <t>Franklin</t>
  </si>
  <si>
    <t>Taylor</t>
  </si>
  <si>
    <t>Compact cosy studio with separate kitchen</t>
  </si>
  <si>
    <t>Home</t>
  </si>
  <si>
    <t>Kan house</t>
  </si>
  <si>
    <t>Kanchana</t>
  </si>
  <si>
    <t>Steps away from Laguardia airport</t>
  </si>
  <si>
    <t>Room steps away from LaGuardia airport</t>
  </si>
  <si>
    <t>Sunny Delight</t>
  </si>
  <si>
    <t>Pedro Y Martha</t>
  </si>
  <si>
    <t>Samita</t>
  </si>
  <si>
    <t>Private ground floor apartment in Brooklyn</t>
  </si>
  <si>
    <t>Chad Antonio</t>
  </si>
  <si>
    <t>2 Bedrooms 100% Private</t>
  </si>
  <si>
    <t>Estilo y tranquilidad en un mismo espacio</t>
  </si>
  <si>
    <t>Yamid</t>
  </si>
  <si>
    <t>Space to rest near LaGuardia Airport</t>
  </si>
  <si>
    <t>5 min away from LGA</t>
  </si>
  <si>
    <t>Kam</t>
  </si>
  <si>
    <t>Affordable and Cozy Room</t>
  </si>
  <si>
    <t>Jeerathinan</t>
  </si>
  <si>
    <t>Quite and Comfortable</t>
  </si>
  <si>
    <t>Jay/Carolina Bastidas Family</t>
  </si>
  <si>
    <t>Bright room with Open Terrace 3min walk to Subway</t>
  </si>
  <si>
    <t>Infinite Bliss</t>
  </si>
  <si>
    <t>New York City Getaway; very close to LGA</t>
  </si>
  <si>
    <t>Laverne &amp; David</t>
  </si>
  <si>
    <t>Holiday VILLA EXCLUSIVE</t>
  </si>
  <si>
    <t>Sweet room on prime location</t>
  </si>
  <si>
    <t>Ashraf</t>
  </si>
  <si>
    <t>30min➡︎TimesSQ 3min➡︎Subway New New New Building</t>
  </si>
  <si>
    <t>Lovely City Retreat</t>
  </si>
  <si>
    <t>Augusto M Gallardo</t>
  </si>
  <si>
    <t>Private Apt in Queens NYC/less 5min walk to train</t>
  </si>
  <si>
    <t>Home McDonald</t>
  </si>
  <si>
    <t>Bed room close to NYC⬆︎ with lots of sun light☀️</t>
  </si>
  <si>
    <t>MONTAUK HEIGHTS</t>
  </si>
  <si>
    <t>Idemudia</t>
  </si>
  <si>
    <t>2min to SubwayM/R easy commute to Manhattan</t>
  </si>
  <si>
    <t>NY historic brownstone</t>
  </si>
  <si>
    <t>Crash Pad in Jackson Heights</t>
  </si>
  <si>
    <t>Jackson Heights 2 bedrooms housing</t>
  </si>
  <si>
    <t>Prívate room</t>
  </si>
  <si>
    <t>Rocio</t>
  </si>
  <si>
    <t>Private Room that’s comfortable and convenient</t>
  </si>
  <si>
    <t>Rafa' S</t>
  </si>
  <si>
    <t>McDonald</t>
  </si>
  <si>
    <t>Brynlee &amp; Lawrence</t>
  </si>
  <si>
    <t>10 min from JFK and 30min to NYC</t>
  </si>
  <si>
    <t>Digna</t>
  </si>
  <si>
    <t>CRASH PAD  IN NYC</t>
  </si>
  <si>
    <t>Yoga Apartment next to La Guardia and Manhattan</t>
  </si>
  <si>
    <t>Elegant Guest Room A</t>
  </si>
  <si>
    <t>BRKLYN SIMPLE ROOM</t>
  </si>
  <si>
    <t>Master room w/terrace/private bath near Mall queen</t>
  </si>
  <si>
    <t>Fone</t>
  </si>
  <si>
    <t>Crash Pad Close to LGA/JFK/Manhattan</t>
  </si>
  <si>
    <t>Carib breeze vybz</t>
  </si>
  <si>
    <t>Cozy Apartment With Private Backyard</t>
  </si>
  <si>
    <t>Chukwudike</t>
  </si>
  <si>
    <t>Cozy Spacious Loft Convenient to City</t>
  </si>
  <si>
    <t>Sami</t>
  </si>
  <si>
    <t>Cozy and Convenient – Spacious 1 Bedroom Apartment</t>
  </si>
  <si>
    <t>Kathisha</t>
  </si>
  <si>
    <t>cozy studio with parking spot</t>
  </si>
  <si>
    <t>Fenny</t>
  </si>
  <si>
    <t>Studio within an Apt Private bathroom and entrance</t>
  </si>
  <si>
    <t>Sharma</t>
  </si>
  <si>
    <t>Private Studio near LaGuardia Airport and Mahattan</t>
  </si>
  <si>
    <t>Leesha</t>
  </si>
  <si>
    <t>Terrance</t>
  </si>
  <si>
    <t>Cozy renovated Brooklyn apt near LGA JFK NYC</t>
  </si>
  <si>
    <t>Private studio with balcony near LGA and Manhattan</t>
  </si>
  <si>
    <t>A sunny healthy big bedroom</t>
  </si>
  <si>
    <t>Lovely Shared Space in the Bronx</t>
  </si>
  <si>
    <t>Cozy room for easy traveler</t>
  </si>
  <si>
    <t>Alin</t>
  </si>
  <si>
    <t>Large bedroom ensuite</t>
  </si>
  <si>
    <t>Charming 2 Bedroom home close to Airport and City</t>
  </si>
  <si>
    <t>Farhan</t>
  </si>
  <si>
    <t>Bright clean near metro</t>
  </si>
  <si>
    <t>Lulu</t>
  </si>
  <si>
    <t>Charming Private Brooklyn Apartment</t>
  </si>
  <si>
    <t>Judith</t>
  </si>
  <si>
    <t>Room in Queens NY  near LGA</t>
  </si>
  <si>
    <t>CRASH PAD near LGA JFK</t>
  </si>
  <si>
    <t>Beautiful 2 Bedroom Apartment Near LGA and City</t>
  </si>
  <si>
    <t>Luxurious 2 bedroom home close to Airport and City</t>
  </si>
  <si>
    <t>Center Located OneBedroom CloseTo LGA Train7/E/F</t>
  </si>
  <si>
    <t>Yu Qun</t>
  </si>
  <si>
    <t>baynefamilywithlove</t>
  </si>
  <si>
    <t>Descanza con plenitud</t>
  </si>
  <si>
    <t>Mary Luz</t>
  </si>
  <si>
    <t>Dante</t>
  </si>
  <si>
    <t>Lovely room</t>
  </si>
  <si>
    <t>Soojeong</t>
  </si>
  <si>
    <t>Private room close to the JFK airport</t>
  </si>
  <si>
    <t>Rochelle</t>
  </si>
  <si>
    <t>Private room for 2  NY Close to LGA No hidden fees</t>
  </si>
  <si>
    <t>Home away from Home in Brooklyn/Queens borderline</t>
  </si>
  <si>
    <t>Erica And Jose</t>
  </si>
  <si>
    <t>Like your cousin house</t>
  </si>
  <si>
    <t>Ayinde</t>
  </si>
  <si>
    <t>Liam</t>
  </si>
  <si>
    <t>Albeiro Y Katalina</t>
  </si>
  <si>
    <t>Devi</t>
  </si>
  <si>
    <t>Room near LGA airport and 35 mins to Times Square</t>
  </si>
  <si>
    <t>Jackson Heights coziest private room</t>
  </si>
  <si>
    <t>Nicolas</t>
  </si>
  <si>
    <t>Gorgeous sun drenched 2BR in Jackson Heights</t>
  </si>
  <si>
    <t>Abeer</t>
  </si>
  <si>
    <t>Kathy</t>
  </si>
  <si>
    <t>Elireth</t>
  </si>
  <si>
    <t>Mirko</t>
  </si>
  <si>
    <t>Quality Cozy Studio Next to Subway</t>
  </si>
  <si>
    <t>Quite spotless private room in Queens</t>
  </si>
  <si>
    <t>Gorgeous Luxury Brooklyn 1 Bedroom Apt</t>
  </si>
  <si>
    <t>Kerri-Ann</t>
  </si>
  <si>
    <t>Orlando</t>
  </si>
  <si>
    <t>Belinda</t>
  </si>
  <si>
    <t>Pengfei</t>
  </si>
  <si>
    <t>private room for up to 2 guests</t>
  </si>
  <si>
    <t>Lizhen</t>
  </si>
  <si>
    <t>Leo &amp; Family</t>
  </si>
  <si>
    <t>Spacious bedroom for the modern traveler</t>
  </si>
  <si>
    <t>Beautiful Private Room</t>
  </si>
  <si>
    <t>Queens Two BR house 20Min to Manhattan</t>
  </si>
  <si>
    <t>Michelle &amp; Lily</t>
  </si>
  <si>
    <t>Fulton 2</t>
  </si>
  <si>
    <t>Sarah-2</t>
  </si>
  <si>
    <t>Mikanny</t>
  </si>
  <si>
    <t>Fully equipped apartment on perfect location</t>
  </si>
  <si>
    <t>Private Room Beautiful Apartment</t>
  </si>
  <si>
    <t>Witt</t>
  </si>
  <si>
    <t>Homey and comfy room by LGA</t>
  </si>
  <si>
    <t>Sunrise Loft Room in Luxurious Brooklyn Condo</t>
  </si>
  <si>
    <t>Fay</t>
  </si>
  <si>
    <t>Canarsie</t>
  </si>
  <si>
    <t>Cozy private living in Queens</t>
  </si>
  <si>
    <t>Cozy room close to subway</t>
  </si>
  <si>
    <t>Heart Of Queens 2❤️❤️/ Jackson Heights/ Elmhurst</t>
  </si>
  <si>
    <t>Room in house with WIFI and Netflix</t>
  </si>
  <si>
    <t>Santosh</t>
  </si>
  <si>
    <t>Siri</t>
  </si>
  <si>
    <t>Ronn</t>
  </si>
  <si>
    <t>Hanine</t>
  </si>
  <si>
    <t>HOSTEL MY REFUGE PAISA</t>
  </si>
  <si>
    <t>Shared space w/privacy near NY Botanic Garden</t>
  </si>
  <si>
    <t>Letitia</t>
  </si>
  <si>
    <t>2 Bedrooms in Shared Family Home 15 Min frm JFK</t>
  </si>
  <si>
    <t>Janine</t>
  </si>
  <si>
    <t>Cozy Private Room Near Bronx Zoo</t>
  </si>
  <si>
    <t>Mario &amp; Maria</t>
  </si>
  <si>
    <t>Chris&amp;Suly</t>
  </si>
  <si>
    <t>Heart of Queens 1 ❤️/ Jackson Heights/Elmhurst</t>
  </si>
  <si>
    <t>Spacious Studio in my new smart house</t>
  </si>
  <si>
    <t>Dorina</t>
  </si>
  <si>
    <t>Amit</t>
  </si>
  <si>
    <t>Queens Apartment Private Room</t>
  </si>
  <si>
    <t>Stylish and Modern basement near LaGuardia Airport</t>
  </si>
  <si>
    <t>Relax comfortably 1BR w/AC in the Heart of Queens1</t>
  </si>
  <si>
    <t>Sweet Brooklyn</t>
  </si>
  <si>
    <t>Qusuquzah</t>
  </si>
  <si>
    <t>South Bronx Hideaway</t>
  </si>
  <si>
    <t>Noel</t>
  </si>
  <si>
    <t>Yankees Room in the Bronx</t>
  </si>
  <si>
    <t>Cozy Apartment in a Private House</t>
  </si>
  <si>
    <t>Hermoso Cuarto para compartir en familia</t>
  </si>
  <si>
    <t>Janneth</t>
  </si>
  <si>
    <t>Chelsea</t>
  </si>
  <si>
    <t>Comfy LGA apt in Queens</t>
  </si>
  <si>
    <t>Md</t>
  </si>
  <si>
    <t>Simple Private Rm w/ Futon in the Bronx/ Storage</t>
  </si>
  <si>
    <t>Fordham</t>
  </si>
  <si>
    <t>Apartment at Queens Landmark</t>
  </si>
  <si>
    <t>Ivon</t>
  </si>
  <si>
    <t>Beautifully spacious 1 bedroom</t>
  </si>
  <si>
    <t>Xavier</t>
  </si>
  <si>
    <t>Jazzy</t>
  </si>
  <si>
    <t>Herminia</t>
  </si>
  <si>
    <t>Captivatingly Cozy 2 Bedroom Apartment</t>
  </si>
  <si>
    <t>Madison</t>
  </si>
  <si>
    <t>Balcony on 2nd floor Entire Apt close to Subway</t>
  </si>
  <si>
    <t>Sunshine</t>
  </si>
  <si>
    <t>L.Marce</t>
  </si>
  <si>
    <t>Cozy Brooklyn Stay</t>
  </si>
  <si>
    <t>Pretty studio with lots of light</t>
  </si>
  <si>
    <t>Elle</t>
  </si>
  <si>
    <t>Queens Quality Convenient Apartment</t>
  </si>
  <si>
    <t>Griffith</t>
  </si>
  <si>
    <t>Cozy 2 Bedroom in Historic District</t>
  </si>
  <si>
    <t>Benjamin</t>
  </si>
  <si>
    <t>Cozy  New Yorkers home away from home</t>
  </si>
  <si>
    <t>Esther</t>
  </si>
  <si>
    <t>Cozy Room In Brooklyn</t>
  </si>
  <si>
    <t>Convenient and friendly home  away from home</t>
  </si>
  <si>
    <t>one bedroom apt in a new house</t>
  </si>
  <si>
    <t>Jazz guesthouse</t>
  </si>
  <si>
    <t>Keith</t>
  </si>
  <si>
    <t>Aurora</t>
  </si>
  <si>
    <t>A space like a home</t>
  </si>
  <si>
    <t>Irwing</t>
  </si>
  <si>
    <t>Frankie</t>
  </si>
  <si>
    <t>luz lunar bibis</t>
  </si>
  <si>
    <t>Airy private room near E/F/M/R/7 and LGA</t>
  </si>
  <si>
    <t>Brand new Loft 2 blocks away from train w/ parking</t>
  </si>
  <si>
    <t>Madeleine</t>
  </si>
  <si>
    <t>NYCTH Suit Room</t>
  </si>
  <si>
    <t>Jirapong</t>
  </si>
  <si>
    <t>Home Away From Home at Mosholu pkwy</t>
  </si>
  <si>
    <t>Ifeoluwa</t>
  </si>
  <si>
    <t>Sweet room</t>
  </si>
  <si>
    <t>Illias</t>
  </si>
  <si>
    <t>Cozy Waterfront Space in Brooklyn</t>
  </si>
  <si>
    <t>Judyann</t>
  </si>
  <si>
    <t>APARTAMENTO EN JACKSON HGTS</t>
  </si>
  <si>
    <t>Martha Liliana</t>
  </si>
  <si>
    <t>A Serene ambiance that will sooth your soul</t>
  </si>
  <si>
    <t>Lovely room in Jackson Heights</t>
  </si>
  <si>
    <t>Say</t>
  </si>
  <si>
    <t>Simon</t>
  </si>
  <si>
    <t>Beautiful Large Apartment in NYC</t>
  </si>
  <si>
    <t>Dawa</t>
  </si>
  <si>
    <t>MI DULCE MORADA</t>
  </si>
  <si>
    <t>Entire 2 Bedroom in a smart new house</t>
  </si>
  <si>
    <t>Nice room near Manhattan in a safe neighborhood</t>
  </si>
  <si>
    <t>Robertina</t>
  </si>
  <si>
    <t>Aramis</t>
  </si>
  <si>
    <t>Bright room near shops and subway well located</t>
  </si>
  <si>
    <t>Belmont</t>
  </si>
  <si>
    <t>Minimalistic private room w twin bed in the Bronx</t>
  </si>
  <si>
    <t>PRIVATE APARTMENT BUSINESS FRIENDLY</t>
  </si>
  <si>
    <t>Spacious Room</t>
  </si>
  <si>
    <t>Ebony</t>
  </si>
  <si>
    <t>Simply but comfy</t>
  </si>
  <si>
    <t>Yuvraj</t>
  </si>
  <si>
    <t>private room for WOMEN ONLY near BX Little Italy</t>
  </si>
  <si>
    <t>Kelcie</t>
  </si>
  <si>
    <t>Spacious bedroom near to subway</t>
  </si>
  <si>
    <t>Aubeen</t>
  </si>
  <si>
    <t>Bedroom near train station</t>
  </si>
  <si>
    <t>Edgard</t>
  </si>
  <si>
    <t>Near LGA and JFK Airport Cozy Basement Room</t>
  </si>
  <si>
    <t>Near LGA and JFK Airports Large Cozy Room</t>
  </si>
  <si>
    <t>Quaint Studio Space</t>
  </si>
  <si>
    <t>Niecia</t>
  </si>
  <si>
    <t>Hector</t>
  </si>
  <si>
    <t>Jackson Heights: Bright and Spacious Apartment</t>
  </si>
  <si>
    <t>Jeanpaul</t>
  </si>
  <si>
    <t>Luz Dary</t>
  </si>
  <si>
    <t>Alexandra</t>
  </si>
  <si>
    <t>Laura J.</t>
  </si>
  <si>
    <t>Room in Home with Backyard in Bronx Little Italy</t>
  </si>
  <si>
    <t>City Portal</t>
  </si>
  <si>
    <t>One Bedroom Bronx Bohemian style living space</t>
  </si>
  <si>
    <t>Tanya</t>
  </si>
  <si>
    <t>Imanuelly</t>
  </si>
  <si>
    <t>Bronx room</t>
  </si>
  <si>
    <t>Summer</t>
  </si>
  <si>
    <t>Peter Alex</t>
  </si>
  <si>
    <t>Jackson Heights stay near everything</t>
  </si>
  <si>
    <t>Meya</t>
  </si>
  <si>
    <t>BLYN SPECIAL BUDGET PRICE IN  NYC</t>
  </si>
  <si>
    <t>Majar</t>
  </si>
  <si>
    <t>Two private rooms</t>
  </si>
  <si>
    <t>Souadou</t>
  </si>
  <si>
    <t>5 STAR COZY ROOM</t>
  </si>
  <si>
    <t>Mrs</t>
  </si>
  <si>
    <t>Comfortable air bed near bronx zoo and sbh</t>
  </si>
  <si>
    <t>Iara</t>
  </si>
  <si>
    <t>Beautiful and Warm Garden Apartment</t>
  </si>
  <si>
    <t>Nadine</t>
  </si>
  <si>
    <t>Ada Azra</t>
  </si>
  <si>
    <t>SAFE BUDGET IN  Brooklyn  NYC</t>
  </si>
  <si>
    <t>A friendly place to stay</t>
  </si>
  <si>
    <t>comfortable cozy</t>
  </si>
  <si>
    <t>Guy</t>
  </si>
  <si>
    <t>Small Cozy Room</t>
  </si>
  <si>
    <t>Han</t>
  </si>
  <si>
    <t>New York room</t>
  </si>
  <si>
    <t>Sergio</t>
  </si>
  <si>
    <t>Lovely and affordable place in the Bronx</t>
  </si>
  <si>
    <t>Roukayatou</t>
  </si>
  <si>
    <t>Hunts Point</t>
  </si>
  <si>
    <t>Shari</t>
  </si>
  <si>
    <t>ON A BUDGET COZY IN BROOKLYN In NYC</t>
  </si>
  <si>
    <t>Be happy in NYC everything closet to you</t>
  </si>
  <si>
    <t>Ines</t>
  </si>
  <si>
    <t>Carolina</t>
  </si>
  <si>
    <t>Private room near LGA with separate entrance</t>
  </si>
  <si>
    <t>Hardeep</t>
  </si>
  <si>
    <t>Leyland</t>
  </si>
  <si>
    <t>Be happy in New York</t>
  </si>
  <si>
    <t>Renovated 2 Br  Close to  LGA/JFK /7 mile Midtown</t>
  </si>
  <si>
    <t>East Morrisania</t>
  </si>
  <si>
    <t>NYC Mini Hotel</t>
  </si>
  <si>
    <t>Calixto</t>
  </si>
  <si>
    <t>Santiago</t>
  </si>
  <si>
    <t>Akouaba</t>
  </si>
  <si>
    <t>Adama</t>
  </si>
  <si>
    <t>Peggy</t>
  </si>
  <si>
    <t>Nice cozy studio apt close to all</t>
  </si>
  <si>
    <t>Sopchok</t>
  </si>
  <si>
    <t>Hunts Point Studio Apt</t>
  </si>
  <si>
    <t>Kerlyne</t>
  </si>
  <si>
    <t>10 Minutes away from JFK Airport</t>
  </si>
  <si>
    <t>Kathleen</t>
  </si>
  <si>
    <t>Beautiful Large 2 Bedroom Apartment</t>
  </si>
  <si>
    <t>Zamena</t>
  </si>
  <si>
    <t>Private Apartment 15 Minutes from the Big Apple</t>
  </si>
  <si>
    <t>Encuentra la tranquilidad ideal</t>
  </si>
  <si>
    <t>Béla</t>
  </si>
  <si>
    <t>My tiny Chateau</t>
  </si>
  <si>
    <t>Cozy 2</t>
  </si>
  <si>
    <t>Ikkyukim</t>
  </si>
  <si>
    <t>Lovely 2 Bedroom Family Apartment Close to City</t>
  </si>
  <si>
    <t>Tonisha</t>
  </si>
  <si>
    <t>Diana Carolina</t>
  </si>
  <si>
    <t>Roger</t>
  </si>
  <si>
    <t>Lo</t>
  </si>
  <si>
    <t>Beautiful Spacious Studio</t>
  </si>
  <si>
    <t>Jai</t>
  </si>
  <si>
    <t>A Historic District Gem in Jackson Heights</t>
  </si>
  <si>
    <t>Dwain</t>
  </si>
  <si>
    <t>Private room with Full size Bed M</t>
  </si>
  <si>
    <t>Tsepak</t>
  </si>
  <si>
    <t>Longwood</t>
  </si>
  <si>
    <t>Yankee</t>
  </si>
  <si>
    <t>Nice comfy room</t>
  </si>
  <si>
    <t>Beautiful and confortable room</t>
  </si>
  <si>
    <t>Marisol</t>
  </si>
  <si>
    <t>Kimesha</t>
  </si>
  <si>
    <t>2 bedroom house 15 min from Jfk</t>
  </si>
  <si>
    <t>Sunny Room across CrotonaPark for Women Only Space</t>
  </si>
  <si>
    <t>Shawn(Ta)</t>
  </si>
  <si>
    <t>Tremont</t>
  </si>
  <si>
    <t>Cozy cove</t>
  </si>
  <si>
    <t>Suburban Living in Brooklyn</t>
  </si>
  <si>
    <t>Newly Renovated 2 Br 7min  LGA/JFK/7 mile Midtown</t>
  </si>
  <si>
    <t>Beautiful private room in Queens NY</t>
  </si>
  <si>
    <t>New large beautiful room with private bathroom</t>
  </si>
  <si>
    <t>Beautiful Private Bedroom in NY</t>
  </si>
  <si>
    <t>Modern Studio in Middle Village</t>
  </si>
  <si>
    <t>Florin</t>
  </si>
  <si>
    <t>Maspeth</t>
  </si>
  <si>
    <t>Entire Contemporary Bronx home</t>
  </si>
  <si>
    <t>The aqua roon or the peach room</t>
  </si>
  <si>
    <t>Alek</t>
  </si>
  <si>
    <t>Newly Renovated Multimedia Studio</t>
  </si>
  <si>
    <t>Vernon</t>
  </si>
  <si>
    <t>Room in Bronx Little Italy</t>
  </si>
  <si>
    <t>Friendly and Inviting Unit</t>
  </si>
  <si>
    <t>Mondell</t>
  </si>
  <si>
    <t>Spacious Bronx apartment near Bronx Zoo</t>
  </si>
  <si>
    <t>Marcelina</t>
  </si>
  <si>
    <t>Sofia</t>
  </si>
  <si>
    <t>Full apt for 6 in a conveniently located area</t>
  </si>
  <si>
    <t>Dawa &amp; Phurpa</t>
  </si>
  <si>
    <t>Faridath</t>
  </si>
  <si>
    <t>A place to stay</t>
  </si>
  <si>
    <t>Cozy suite in a Townhouse</t>
  </si>
  <si>
    <t>Private Studio in Queens</t>
  </si>
  <si>
    <t>Lovely home located by pier</t>
  </si>
  <si>
    <t>Carlyne</t>
  </si>
  <si>
    <t>One private Room Harrigan Luxury Townhouse Suite</t>
  </si>
  <si>
    <t>oasis 3</t>
  </si>
  <si>
    <t>Harrigan Luxury Townhouse Suite</t>
  </si>
  <si>
    <t>Silvia</t>
  </si>
  <si>
    <t>Neat Home 20 min to LGA Airport</t>
  </si>
  <si>
    <t>Beautiful Private Room 15 min from JFK Airport</t>
  </si>
  <si>
    <t>KaLema</t>
  </si>
  <si>
    <t>Quiet Attic Room for Single Female Traveler</t>
  </si>
  <si>
    <t>Massive 3 BR home near LGA Airport and Manhattan</t>
  </si>
  <si>
    <t>Kamilla And John</t>
  </si>
  <si>
    <t>Clean and spacious 2 bedroom w/ separate entrance</t>
  </si>
  <si>
    <t>Oasis</t>
  </si>
  <si>
    <t>Clean1</t>
  </si>
  <si>
    <t>Large bedroom with 200SF outdoor patio</t>
  </si>
  <si>
    <t>oasis 2</t>
  </si>
  <si>
    <t>Matt</t>
  </si>
  <si>
    <t>Spacious Studio</t>
  </si>
  <si>
    <t>Trinize</t>
  </si>
  <si>
    <t>Cozy Townhouse with Private Deck</t>
  </si>
  <si>
    <t>Studio style Room with private bath</t>
  </si>
  <si>
    <t>2 Bedroom 2 Bathroom Brooklyn Apartment</t>
  </si>
  <si>
    <t>Hendrick</t>
  </si>
  <si>
    <t>Ceci</t>
  </si>
  <si>
    <t>Kheira</t>
  </si>
  <si>
    <t>Spacious 2 bedroom in heart of Brooklyn</t>
  </si>
  <si>
    <t>Kimberle</t>
  </si>
  <si>
    <t>Delnewyorkroom</t>
  </si>
  <si>
    <t>Delcio</t>
  </si>
  <si>
    <t>Clean</t>
  </si>
  <si>
    <t>Sunny house</t>
  </si>
  <si>
    <t>Cheolwoo</t>
  </si>
  <si>
    <t>Paisha</t>
  </si>
  <si>
    <t>Perfect Place to Stay</t>
  </si>
  <si>
    <t>Rena</t>
  </si>
  <si>
    <t>Yurany</t>
  </si>
  <si>
    <t>Minutes to Manhattan</t>
  </si>
  <si>
    <t>Trevor</t>
  </si>
  <si>
    <t>Orange in Cypress Hills</t>
  </si>
  <si>
    <t>Brooklyn Home By The Pier</t>
  </si>
  <si>
    <t>Yngrid And Jiovanni</t>
  </si>
  <si>
    <t>Adolfo</t>
  </si>
  <si>
    <t>Gorgeous Large Room near LGA</t>
  </si>
  <si>
    <t>Omar £ Jacqueline</t>
  </si>
  <si>
    <t>The garden apartment</t>
  </si>
  <si>
    <t>Homey 1BR close to US Open</t>
  </si>
  <si>
    <t>J.A.</t>
  </si>
  <si>
    <t>New  convenience room w/ major subway lines near</t>
  </si>
  <si>
    <t>Joey</t>
  </si>
  <si>
    <t>Private room  with Shared Bathroom</t>
  </si>
  <si>
    <t>Adishwar</t>
  </si>
  <si>
    <t>Glendale apartment</t>
  </si>
  <si>
    <t>Nihad</t>
  </si>
  <si>
    <t>Monkey Jackson height cozy</t>
  </si>
  <si>
    <t>Cha</t>
  </si>
  <si>
    <t>Beverline</t>
  </si>
  <si>
    <t>Rory</t>
  </si>
  <si>
    <t>Katie</t>
  </si>
  <si>
    <t>Shared Living and Bathroom Brooklyn Rental</t>
  </si>
  <si>
    <t>Joselyn</t>
  </si>
  <si>
    <t>READY BED GO the goal is to make u feel at home</t>
  </si>
  <si>
    <t>Emanuel</t>
  </si>
  <si>
    <t>Mint Green in Cypress Hills</t>
  </si>
  <si>
    <t>Large bed room share bathroom</t>
  </si>
  <si>
    <t>Brooklyn private attic in a circus home</t>
  </si>
  <si>
    <t>Yoni</t>
  </si>
  <si>
    <t>Charming safe beautifully furnished</t>
  </si>
  <si>
    <t>Aminata Mody</t>
  </si>
  <si>
    <t>Lovely studio 2 min walk to train/ subway C)</t>
  </si>
  <si>
    <t>Residential Area in the heart of Queens</t>
  </si>
  <si>
    <t>Kusang</t>
  </si>
  <si>
    <t>Cozy Bronx Apt</t>
  </si>
  <si>
    <t>Xie</t>
  </si>
  <si>
    <t>Laurie</t>
  </si>
  <si>
    <t>Luxury 3 bedroom home close to LaGuardia 8 guests</t>
  </si>
  <si>
    <t>Periwinkle in Cypress Hills</t>
  </si>
  <si>
    <t>Close to Manhattan and 5 minutes to LGA</t>
  </si>
  <si>
    <t>Beautiful Cypress Hills apt</t>
  </si>
  <si>
    <t>Woodside</t>
  </si>
  <si>
    <t>Affordable Luxury 1</t>
  </si>
  <si>
    <t>Oonamaria</t>
  </si>
  <si>
    <t>Nicky</t>
  </si>
  <si>
    <t>Ale</t>
  </si>
  <si>
    <t>Full Comfortable Queens Apartment</t>
  </si>
  <si>
    <t>Yaneli</t>
  </si>
  <si>
    <t>Sophia Yi</t>
  </si>
  <si>
    <t>Alvina Da Silva</t>
  </si>
  <si>
    <t>Smidty</t>
  </si>
  <si>
    <t>Avenue K</t>
  </si>
  <si>
    <t>Henrietta</t>
  </si>
  <si>
    <t>Kingsbridge</t>
  </si>
  <si>
    <t>Petya</t>
  </si>
  <si>
    <t>Bronx Beauty: Renovated historic rowhouse</t>
  </si>
  <si>
    <t>Spacious/comfortable/detailed/eclectic  apartment</t>
  </si>
  <si>
    <t>Brooklyn Vibe</t>
  </si>
  <si>
    <t>Bright and spacious room</t>
  </si>
  <si>
    <t>Pi &amp; Leo</t>
  </si>
  <si>
    <t>Brooklyn's 3 bdrm Honeycomb</t>
  </si>
  <si>
    <t>Oasis in Queens: Private BR/ bath</t>
  </si>
  <si>
    <t>Agnieszka</t>
  </si>
  <si>
    <t>Sham’s home</t>
  </si>
  <si>
    <t>Shamira</t>
  </si>
  <si>
    <t>Cozy studio with private entrance</t>
  </si>
  <si>
    <t>Arq</t>
  </si>
  <si>
    <t>Cozy and beautiful  room for a couple</t>
  </si>
  <si>
    <t>Salome J</t>
  </si>
  <si>
    <t>The Stop at Fordham Manor</t>
  </si>
  <si>
    <t>Damiso</t>
  </si>
  <si>
    <t>Nice cheap place to stay in NYC</t>
  </si>
  <si>
    <t>Amadeus</t>
  </si>
  <si>
    <t>Maria Daniela</t>
  </si>
  <si>
    <t>Casa de Compri Int'l</t>
  </si>
  <si>
    <t>Leland</t>
  </si>
  <si>
    <t>Bojan</t>
  </si>
  <si>
    <t>Lovely Sunny 1br in Bushwick</t>
  </si>
  <si>
    <t>Lovely spacious 1 Bdrm in Ridgewood</t>
  </si>
  <si>
    <t>Marcelle</t>
  </si>
  <si>
    <t>Nice and spacious 3BR home in Queens</t>
  </si>
  <si>
    <t>Cozy Brooklyn Getaway</t>
  </si>
  <si>
    <t>Shelly &amp; Wayne</t>
  </si>
  <si>
    <t>Jon</t>
  </si>
  <si>
    <t>Shogo</t>
  </si>
  <si>
    <t>Magic Brooklyn townhouse room fit for a wizard</t>
  </si>
  <si>
    <t>Chloe</t>
  </si>
  <si>
    <t>Cozy Bedroom Full of Sunshine</t>
  </si>
  <si>
    <t>conveniet access to NYC</t>
  </si>
  <si>
    <t>Briyah</t>
  </si>
  <si>
    <t>Ditmars Steinway</t>
  </si>
  <si>
    <t>Cozy Private Twin Room 5 min LaGuardia LGA Airport</t>
  </si>
  <si>
    <t>Kais</t>
  </si>
  <si>
    <t>Cozy private room in Queens NY</t>
  </si>
  <si>
    <t>Nice private room in New York</t>
  </si>
  <si>
    <t>Mckinley</t>
  </si>
  <si>
    <t>Sally's hideaway</t>
  </si>
  <si>
    <t>Aleksej</t>
  </si>
  <si>
    <t>PRIVATE HOUSE VERY CLOSE TO SUBWAY LINE</t>
  </si>
  <si>
    <t>Mohammad</t>
  </si>
  <si>
    <t>Quality cozy studio in a quiet neighborhood</t>
  </si>
  <si>
    <t>Hind</t>
  </si>
  <si>
    <t>Cozy Private Bedroom Near LGA</t>
  </si>
  <si>
    <t>Kalaya'An</t>
  </si>
  <si>
    <t>Rina</t>
  </si>
  <si>
    <t>Magical Brooklyn townhouse room fit for a wizard</t>
  </si>
  <si>
    <t>Keisha</t>
  </si>
  <si>
    <t>Brooklyn 3Bed 1Bath 8minute Subway 30 to Manhattan</t>
  </si>
  <si>
    <t>Feels Like Home Near JFK and LGA</t>
  </si>
  <si>
    <t>Cozy Studio Duplex</t>
  </si>
  <si>
    <t>Alexo &amp; JC</t>
  </si>
  <si>
    <t>Large Sunny Room</t>
  </si>
  <si>
    <t>Meg</t>
  </si>
  <si>
    <t>Peace and quiet in the hustle and bustle</t>
  </si>
  <si>
    <t>A HOME GROWS AND AWAIT'S YOU IN BROOKLYN</t>
  </si>
  <si>
    <t>Spice</t>
  </si>
  <si>
    <t>Klara</t>
  </si>
  <si>
    <t>Spacious sunny room in Queens</t>
  </si>
  <si>
    <t>Crispy</t>
  </si>
  <si>
    <t>Sunny room in Queens for couple</t>
  </si>
  <si>
    <t>Entire 2 Bedroom Elegant Suite w Modern Amenities</t>
  </si>
  <si>
    <t>Akem &amp; Terry</t>
  </si>
  <si>
    <t>Feel like you never leave your home</t>
  </si>
  <si>
    <t>Nataly</t>
  </si>
  <si>
    <t>Arnol</t>
  </si>
  <si>
    <t>Location Enya</t>
  </si>
  <si>
    <t>Cozy Private Queen Room 5min LaGuardia LGA Airport</t>
  </si>
  <si>
    <t>Cozy Private Full Room 5 min LaGuardia LGA Airport</t>
  </si>
  <si>
    <t>Blue House on the Hill</t>
  </si>
  <si>
    <t>Charming New York town house</t>
  </si>
  <si>
    <t>Martyn</t>
  </si>
  <si>
    <t>Large Group Friendly Rental</t>
  </si>
  <si>
    <t>Beautiful Zen 3BR Apartment</t>
  </si>
  <si>
    <t>Maspeth Queens Apartment</t>
  </si>
  <si>
    <t>LaGuardia Private 3 Bedrooms Appartment for 6 Pax</t>
  </si>
  <si>
    <t>GREAT FURNISHED BEDROOM NEAR MIDTOWN MANHATTAN</t>
  </si>
  <si>
    <t>Peaceful apartment for 2</t>
  </si>
  <si>
    <t>Maia</t>
  </si>
  <si>
    <t>Comfy Cozy</t>
  </si>
  <si>
    <t>Dawn</t>
  </si>
  <si>
    <t>The Historic Jackson Heights</t>
  </si>
  <si>
    <t>Lilia</t>
  </si>
  <si>
    <t>East Brooklyn Garden Apartment</t>
  </si>
  <si>
    <t>Corie</t>
  </si>
  <si>
    <t>Contemporary Brooklyn Lifestyle Apt /JFK Airport 1</t>
  </si>
  <si>
    <t>Eli</t>
  </si>
  <si>
    <t>Armando</t>
  </si>
  <si>
    <t>Quaint Private Room in Vibrant Bronx Neighborhood</t>
  </si>
  <si>
    <t>J. Beverly</t>
  </si>
  <si>
    <t>Beautiful  room in a Private House in Brooklyn</t>
  </si>
  <si>
    <t>Private Room for Pair in the Cozy Apartament</t>
  </si>
  <si>
    <t>Kamil</t>
  </si>
  <si>
    <t>Huge Room in Home with Backyard Near Metro</t>
  </si>
  <si>
    <t>Nix</t>
  </si>
  <si>
    <t>Spacious Private Bedroom in the North Bronx</t>
  </si>
  <si>
    <t>Large Room in Home with Backyard Near Metro</t>
  </si>
  <si>
    <t>BROOKLYN Quiet Den</t>
  </si>
  <si>
    <t>Large Cheerful Private Bronx Room for Med Students</t>
  </si>
  <si>
    <t>Veralisa</t>
  </si>
  <si>
    <t>Donnihe Jhans</t>
  </si>
  <si>
    <t>Richard &amp; Xio</t>
  </si>
  <si>
    <t>Ciprian</t>
  </si>
  <si>
    <t>Nice Room Near Roosevelt Jackson Heights Station</t>
  </si>
  <si>
    <t>A Good Night Sleep</t>
  </si>
  <si>
    <t>Sixta</t>
  </si>
  <si>
    <t>Ridgewood</t>
  </si>
  <si>
    <t>NICE BED IN A SHARED ROOM FOR A MAN NEAR MIDTOWN 1</t>
  </si>
  <si>
    <t>Modern Spacious Studio just 1 min To Bus Stop</t>
  </si>
  <si>
    <t>Sanny</t>
  </si>
  <si>
    <t>Contemporary Brooklyn Lifestyle Apt /JFK Airport</t>
  </si>
  <si>
    <t>Aminul</t>
  </si>
  <si>
    <t>Enough space for couple:)</t>
  </si>
  <si>
    <t>Contemporary Brooklyn Lifestyle Apt /JFK Airport 3</t>
  </si>
  <si>
    <t>HappyCozy GuestSuite w/ Great Energy close to JFK</t>
  </si>
  <si>
    <t>The Queens Bungalow</t>
  </si>
  <si>
    <t>Brittney</t>
  </si>
  <si>
    <t>Saron</t>
  </si>
  <si>
    <t>SPACIOUS AND PRIVATE BEDROOM NEW YORK</t>
  </si>
  <si>
    <t>The Cozy Brooklyn Studio II; limited time offer</t>
  </si>
  <si>
    <t>Fahim</t>
  </si>
  <si>
    <t>Cozy Room with private balcony close to La Guardia</t>
  </si>
  <si>
    <t>Andres And Salina</t>
  </si>
  <si>
    <t>The luxury East New York</t>
  </si>
  <si>
    <t>BROOKLYN'S HAVEN</t>
  </si>
  <si>
    <t>Gade</t>
  </si>
  <si>
    <t>Contemporary Brooklyn Lifestyle Apt /JFK Airport 2</t>
  </si>
  <si>
    <t>Nice room to rent 1</t>
  </si>
  <si>
    <t>Pp</t>
  </si>
  <si>
    <t>North Riverdale</t>
  </si>
  <si>
    <t>Private studio in Jackson Heights w/free parking</t>
  </si>
  <si>
    <t>private room in upper ditmars astoria wifi</t>
  </si>
  <si>
    <t>Concetta</t>
  </si>
  <si>
    <t>Feel at home</t>
  </si>
  <si>
    <t>Lovely private suite in charming historic house</t>
  </si>
  <si>
    <t>Mollie</t>
  </si>
  <si>
    <t>Beautiful One Bed</t>
  </si>
  <si>
    <t>Cozy Attic RM in Private Home Backyard/Near Metro</t>
  </si>
  <si>
    <t>Philmore</t>
  </si>
  <si>
    <t>Sharbell’s vacation</t>
  </si>
  <si>
    <t>Penn room 13</t>
  </si>
  <si>
    <t>Large One Bedroom Apartment with Studio</t>
  </si>
  <si>
    <t>Le Chateau vacation</t>
  </si>
  <si>
    <t>Bright and cozy apt next to park</t>
  </si>
  <si>
    <t>Para</t>
  </si>
  <si>
    <t>Nice house private room</t>
  </si>
  <si>
    <t>Welcome</t>
  </si>
  <si>
    <t>Penn room 12</t>
  </si>
  <si>
    <t>Peaceful apartment</t>
  </si>
  <si>
    <t>Graziella</t>
  </si>
  <si>
    <t>Erika</t>
  </si>
  <si>
    <t>Tashi</t>
  </si>
  <si>
    <t>Private Entrance Charming Bedroom</t>
  </si>
  <si>
    <t>Bronx Cozy Spacious Room close to NYC Subway</t>
  </si>
  <si>
    <t>Private room for pair</t>
  </si>
  <si>
    <t>Astoria Heights Gorgeous Guest Bedroom</t>
  </si>
  <si>
    <t>cozy room &lt;3</t>
  </si>
  <si>
    <t>Genesiss</t>
  </si>
  <si>
    <t>Cute RM in Private Home with Backyard/Near Metro</t>
  </si>
  <si>
    <t>Saad</t>
  </si>
  <si>
    <t>Yuval</t>
  </si>
  <si>
    <t>Brand New Furnished Room in Prime NYC</t>
  </si>
  <si>
    <t>Mariann</t>
  </si>
  <si>
    <t>Sunny room with great transit</t>
  </si>
  <si>
    <t>Cuarto con ambiente Familiar solo adultos</t>
  </si>
  <si>
    <t>Edmea Valeria</t>
  </si>
  <si>
    <t>Modern and comfortable is this 2 bedrooms</t>
  </si>
  <si>
    <t>Weisbrod</t>
  </si>
  <si>
    <t>Simple private bedroom in house apartment</t>
  </si>
  <si>
    <t>Elan</t>
  </si>
  <si>
    <t>Sunny Spacious Room/Friendly Rates</t>
  </si>
  <si>
    <t>Barrett’s Family Home</t>
  </si>
  <si>
    <t>Heidi</t>
  </si>
  <si>
    <t>Private Room for two guests in Cozy apartment</t>
  </si>
  <si>
    <t>Great home for Families and Couples</t>
  </si>
  <si>
    <t>Leticia</t>
  </si>
  <si>
    <t>Super Cozy Studio Apartment</t>
  </si>
  <si>
    <t>Myrto</t>
  </si>
  <si>
    <t>Private cozy studio apartment</t>
  </si>
  <si>
    <t>Avijit</t>
  </si>
  <si>
    <t>Quiet and Spacious 1 Bed in Woodside</t>
  </si>
  <si>
    <t>BROOKLYN 2 BEDROOM APT</t>
  </si>
  <si>
    <t>Milly &amp; George</t>
  </si>
  <si>
    <t>Spacious RM in Home with Backyard/Near Metro</t>
  </si>
  <si>
    <t>Spacious PRIVATE Room</t>
  </si>
  <si>
    <t>Sense the spirit of New York</t>
  </si>
  <si>
    <t>Sunny Studio Apartment in Ridgewood</t>
  </si>
  <si>
    <t>Cozy Private Bedroom for 1 Female</t>
  </si>
  <si>
    <t>Nahi</t>
  </si>
  <si>
    <t>Penn room 14</t>
  </si>
  <si>
    <t>Barrett ‘s Family home</t>
  </si>
  <si>
    <t>Pema</t>
  </si>
  <si>
    <t>Ms. George</t>
  </si>
  <si>
    <t>Cozy Room in Home with Backyard Near Metro</t>
  </si>
  <si>
    <t>15min:Manhattan 5 subway line takes you everywhere</t>
  </si>
  <si>
    <t>Beautiful 2 bedroom Duplex Apartment</t>
  </si>
  <si>
    <t>NYCTH Master Room</t>
  </si>
  <si>
    <t>Alexei</t>
  </si>
  <si>
    <t>Private room 1 block from M train in Ridgewood</t>
  </si>
  <si>
    <t>Aimar</t>
  </si>
  <si>
    <t>Cozy and bright bedroom next to the train station</t>
  </si>
  <si>
    <t>Lizbeth</t>
  </si>
  <si>
    <t>A private humble abode for you</t>
  </si>
  <si>
    <t>Gladwyn</t>
  </si>
  <si>
    <t>Affordable master room near of LGA in Queens</t>
  </si>
  <si>
    <t>Nice and cozy near Laguardia</t>
  </si>
  <si>
    <t>Cozy apartment perfect for families with kids</t>
  </si>
  <si>
    <t>Kalani</t>
  </si>
  <si>
    <t>Noah</t>
  </si>
  <si>
    <t>Cozy room 15 min from Manhattan</t>
  </si>
  <si>
    <t>Jakub</t>
  </si>
  <si>
    <t>Nice house room 2 near van cortlandt park</t>
  </si>
  <si>
    <t>Large furnished room with 2 beds</t>
  </si>
  <si>
    <t>Edyta</t>
  </si>
  <si>
    <t>Comfy Cave Inn</t>
  </si>
  <si>
    <t>Penn room 11</t>
  </si>
  <si>
    <t>Fully furnished room with a single bed</t>
  </si>
  <si>
    <t>Eunice</t>
  </si>
  <si>
    <t>Kelli</t>
  </si>
  <si>
    <t>Spacious room 3 blocks from M train</t>
  </si>
  <si>
    <t>Oleg</t>
  </si>
  <si>
    <t>Cozy 1 bedroom in a quiet neighborh</t>
  </si>
  <si>
    <t>Private Room in Modern Apartment</t>
  </si>
  <si>
    <t>Autumn</t>
  </si>
  <si>
    <t>Relaxing Room in a Spacious Artist Apartment</t>
  </si>
  <si>
    <t>Gigi</t>
  </si>
  <si>
    <t>Morrisania</t>
  </si>
  <si>
    <t>Denny</t>
  </si>
  <si>
    <t>Sunny Private BR in Ridgewood Woodbine</t>
  </si>
  <si>
    <t>Airy Ridgewood Brownstone</t>
  </si>
  <si>
    <t>Rebecca And Jolie</t>
  </si>
  <si>
    <t>Apartment</t>
  </si>
  <si>
    <t>Dwane</t>
  </si>
  <si>
    <t>Francesca</t>
  </si>
  <si>
    <t>J</t>
  </si>
  <si>
    <t>Beautiful two bedroom apartment with backyard</t>
  </si>
  <si>
    <t>Giani</t>
  </si>
  <si>
    <t>Tia</t>
  </si>
  <si>
    <t>Mirtha</t>
  </si>
  <si>
    <t>Modern Private BR in Ridgewood Woodbine</t>
  </si>
  <si>
    <t>Room in Wonderful and Secure Private House</t>
  </si>
  <si>
    <t>Hardik</t>
  </si>
  <si>
    <t>Kay's Cozy Getaway</t>
  </si>
  <si>
    <t>Private room 20mins away from the Big Apple</t>
  </si>
  <si>
    <t>Cozy 2 Bedroom Home</t>
  </si>
  <si>
    <t>Jayleen</t>
  </si>
  <si>
    <t>Ryan</t>
  </si>
  <si>
    <t>Cozy 1 bedroom apartment in Queens</t>
  </si>
  <si>
    <t>BEAUTIFUL BEDROOM IN COZY APARTMENT</t>
  </si>
  <si>
    <t>Basin Homes</t>
  </si>
  <si>
    <t>Audlyn</t>
  </si>
  <si>
    <t>88 By The Park w/Parking Space</t>
  </si>
  <si>
    <t>Rodolfo</t>
  </si>
  <si>
    <t>4 bedroom 2Bath apt Maspeth Queens</t>
  </si>
  <si>
    <t>Pete</t>
  </si>
  <si>
    <t>Spacious Room with Balcony</t>
  </si>
  <si>
    <t>Cute little room</t>
  </si>
  <si>
    <t>Cristina</t>
  </si>
  <si>
    <t>Dustin</t>
  </si>
  <si>
    <t>An Oasis in  the Big Apple 1</t>
  </si>
  <si>
    <t>Ridge wood apartment w/ rooftop deck</t>
  </si>
  <si>
    <t>Suleyma</t>
  </si>
  <si>
    <t>An Oasis in the Big Apple 2</t>
  </si>
  <si>
    <t>Pablo</t>
  </si>
  <si>
    <t>Brooklyn Palace</t>
  </si>
  <si>
    <t>Astoria's Tranquil Home Away From Home</t>
  </si>
  <si>
    <t>Daphna</t>
  </si>
  <si>
    <t>Bogna</t>
  </si>
  <si>
    <t>LUXURY APARTMENT 5 MIN TO LGA 20 TO JFK</t>
  </si>
  <si>
    <t>Only 15 minutes from Manhattan</t>
  </si>
  <si>
    <t>Yukiko</t>
  </si>
  <si>
    <t>Odaine</t>
  </si>
  <si>
    <t>Natalia</t>
  </si>
  <si>
    <t>Home Sweet Riverdale</t>
  </si>
  <si>
    <t>Fieldston</t>
  </si>
  <si>
    <t>Beautiful Room in Brooklyn NY</t>
  </si>
  <si>
    <t>Ronnie</t>
  </si>
  <si>
    <t>Août</t>
  </si>
  <si>
    <t>Relaxing Ridgewood Apartment</t>
  </si>
  <si>
    <t>Erin</t>
  </si>
  <si>
    <t>Newly Renovated Cozy Apartment</t>
  </si>
  <si>
    <t>Deanna</t>
  </si>
  <si>
    <t>2 Bedroom 1 Bath by NYC Train and Major Highways</t>
  </si>
  <si>
    <t>Monique &amp; Bianca</t>
  </si>
  <si>
    <t>Jovanni &amp; Natasha</t>
  </si>
  <si>
    <t>Brian &amp; Akiko</t>
  </si>
  <si>
    <t>Large Studio/7 Guests</t>
  </si>
  <si>
    <t>Cleonides</t>
  </si>
  <si>
    <t>Albertina</t>
  </si>
  <si>
    <t>Renovated Bathroom and floor with PRIVATE Backyard</t>
  </si>
  <si>
    <t>Apartment in Riverdale NY</t>
  </si>
  <si>
    <t>Zlatan</t>
  </si>
  <si>
    <t>Seth</t>
  </si>
  <si>
    <t>PRIVATE ROOM NEAR BOTH AIRPORTS AND SUBWAY/LIRR</t>
  </si>
  <si>
    <t>Oasis in Brooklyn</t>
  </si>
  <si>
    <t>Felix</t>
  </si>
  <si>
    <t>Location  Queen Elena</t>
  </si>
  <si>
    <t>Historic Ridgewood Brick Townhouse</t>
  </si>
  <si>
    <t>Randy</t>
  </si>
  <si>
    <t>Modern Spacious Room in Loft with Rooftop</t>
  </si>
  <si>
    <t>New York Guests House</t>
  </si>
  <si>
    <t>Fatima</t>
  </si>
  <si>
    <t>Aralis</t>
  </si>
  <si>
    <t>Kujtim</t>
  </si>
  <si>
    <t>Sun Drenched Apartment</t>
  </si>
  <si>
    <t>Tatum</t>
  </si>
  <si>
    <t>Penthouse with Manhattan views</t>
  </si>
  <si>
    <t>Private bedroom for the weekend</t>
  </si>
  <si>
    <t>Jacob</t>
  </si>
  <si>
    <t>Mimie</t>
  </si>
  <si>
    <t>Clean and convenient 2BR apartment</t>
  </si>
  <si>
    <t>Habitación comoda</t>
  </si>
  <si>
    <t>Convenient Ridgewood Brownstone</t>
  </si>
  <si>
    <t>Cozy Basement</t>
  </si>
  <si>
    <t>Spacious and Modern is this 2 Bedroom Apartment</t>
  </si>
  <si>
    <t>Sweet Comfort</t>
  </si>
  <si>
    <t>Marlyn</t>
  </si>
  <si>
    <t>Stefan</t>
  </si>
  <si>
    <t>Entire Large one bedroom close to all areas of NYC</t>
  </si>
  <si>
    <t>Ehsan</t>
  </si>
  <si>
    <t>Authentic Apartment in the heart of Brooklyn</t>
  </si>
  <si>
    <t>A Quiet Space</t>
  </si>
  <si>
    <t>Gwen</t>
  </si>
  <si>
    <t>Johan</t>
  </si>
  <si>
    <t>Bohemian Artist in Ridgewood</t>
  </si>
  <si>
    <t>Douglas</t>
  </si>
  <si>
    <t>Beautiful private unit in the heart of Brooklyn</t>
  </si>
  <si>
    <t>An Oasis in the Big Apple 3</t>
  </si>
  <si>
    <t>Tee</t>
  </si>
  <si>
    <t>Temp</t>
  </si>
  <si>
    <t>Nice bedroom</t>
  </si>
  <si>
    <t>Upper Ditmars Top FL of Home with Patio</t>
  </si>
  <si>
    <t>Artfully Decorated 2 Bedroom Apt</t>
  </si>
  <si>
    <t>cosy room with all confort</t>
  </si>
  <si>
    <t>Zakaria</t>
  </si>
  <si>
    <t>Maxime</t>
  </si>
  <si>
    <t>Business Travelers/2 bedrooms</t>
  </si>
  <si>
    <t>Private Bedroom in QUEENS</t>
  </si>
  <si>
    <t>Macit</t>
  </si>
  <si>
    <t>beautiful spacious room</t>
  </si>
  <si>
    <t>Nubia</t>
  </si>
  <si>
    <t>Large Private Sun Drenched Bedroom in Ridgewood</t>
  </si>
  <si>
    <t>Eugene</t>
  </si>
  <si>
    <t>Sol</t>
  </si>
  <si>
    <t>Historic and Quiet 2 Bedroom w Backyard</t>
  </si>
  <si>
    <t>Cozy private studio 10m fr LGA 30m to Manhattan</t>
  </si>
  <si>
    <t>Olenka</t>
  </si>
  <si>
    <t>Spacious New York City Travelers Getaway</t>
  </si>
  <si>
    <t>Zain</t>
  </si>
  <si>
    <t>Private Room in Riverdale NY</t>
  </si>
  <si>
    <t>Brand New Fully Remodeled Modern House</t>
  </si>
  <si>
    <t>Riverdale Pad</t>
  </si>
  <si>
    <t>Stunning Brooklyn Suite</t>
  </si>
  <si>
    <t>Serdar</t>
  </si>
  <si>
    <t>Soraya</t>
  </si>
  <si>
    <t>Large Clean Safe Private Bedroom by Lehman College</t>
  </si>
  <si>
    <t>Comfy Bronx home away from home</t>
  </si>
  <si>
    <t>Donavan</t>
  </si>
  <si>
    <t>Claremont Village</t>
  </si>
  <si>
    <t>Cute room for rent</t>
  </si>
  <si>
    <t>Alida</t>
  </si>
  <si>
    <t>BROOKLYN 2BR RESIDENCE CLOSE TO TRAIN/Manhattan</t>
  </si>
  <si>
    <t>Rhykel &amp; Glenny</t>
  </si>
  <si>
    <t>Tourist spot</t>
  </si>
  <si>
    <t>Pnb</t>
  </si>
  <si>
    <t>Private Apartment w/Sunny Balcony in Riverdale NYC</t>
  </si>
  <si>
    <t>Tamara &amp; Fran</t>
  </si>
  <si>
    <t>Private room and shared living room</t>
  </si>
  <si>
    <t>Beautiful South Bronx Colonial Townhouse</t>
  </si>
  <si>
    <t>Cozy Comfortable Studio Suite</t>
  </si>
  <si>
    <t>Shama</t>
  </si>
  <si>
    <t>Tiffany Room in Duplex Home</t>
  </si>
  <si>
    <t>Private Studio in Private Home</t>
  </si>
  <si>
    <t>A private room close to the subway</t>
  </si>
  <si>
    <t>Benny</t>
  </si>
  <si>
    <t>Sunlit Jungle Apartment</t>
  </si>
  <si>
    <t>Lyles</t>
  </si>
  <si>
    <t>Cozy room in spacious and sunny apartment</t>
  </si>
  <si>
    <t>private bedroom in NYC apartment</t>
  </si>
  <si>
    <t>The Green Room</t>
  </si>
  <si>
    <t>Audrey's Escape</t>
  </si>
  <si>
    <t>Brownsville</t>
  </si>
  <si>
    <t>Beuty full  bedroom  Queens size bed</t>
  </si>
  <si>
    <t>Quiet Two Bedroom with Sunroom</t>
  </si>
  <si>
    <t>Erick</t>
  </si>
  <si>
    <t>Beuty full bedroom</t>
  </si>
  <si>
    <t>Giana</t>
  </si>
  <si>
    <t>Lovely Private Clean New Building A/C</t>
  </si>
  <si>
    <t>Beautiful studio with sleeping loft in Ridgewood</t>
  </si>
  <si>
    <t>NY/ Big Room for 2 near Manhattan</t>
  </si>
  <si>
    <t>Cozy Corner</t>
  </si>
  <si>
    <t>Night</t>
  </si>
  <si>
    <t>Cozy room on a tree lined street</t>
  </si>
  <si>
    <t>Theis</t>
  </si>
  <si>
    <t>Beautiful 4BDR Historic Home Bronx NYC</t>
  </si>
  <si>
    <t>Cozy Room in Astoria</t>
  </si>
  <si>
    <t>Ramazan</t>
  </si>
  <si>
    <t>Omar</t>
  </si>
  <si>
    <t>Cristy</t>
  </si>
  <si>
    <t>Tiphanie</t>
  </si>
  <si>
    <t>Mamun</t>
  </si>
  <si>
    <t>Private room woodside close to all transportations</t>
  </si>
  <si>
    <t>The Brooklyn Blue House 4</t>
  </si>
  <si>
    <t>Top floor apartment above the park</t>
  </si>
  <si>
    <t>A large sunny bedroom</t>
  </si>
  <si>
    <t>Ehssan</t>
  </si>
  <si>
    <t>Javi</t>
  </si>
  <si>
    <t>Elegant spacious private room</t>
  </si>
  <si>
    <t>Delsy</t>
  </si>
  <si>
    <t>Ridgewood 2 Bedroom</t>
  </si>
  <si>
    <t>Beautiful room for rent</t>
  </si>
  <si>
    <t>HEAVENLY  PLACE</t>
  </si>
  <si>
    <t>Little Cottage</t>
  </si>
  <si>
    <t>Private Sunny Room with Private Bathroom</t>
  </si>
  <si>
    <t>Beautiful Private Bedroom in Bronx Apartment</t>
  </si>
  <si>
    <t>Figgins</t>
  </si>
  <si>
    <t>THE BROOKLYN BLUE HOUSE 2</t>
  </si>
  <si>
    <t>THE COOL HOUSE</t>
  </si>
  <si>
    <t>Antonio José</t>
  </si>
  <si>
    <t>Lou</t>
  </si>
  <si>
    <t>Sunrise Room in Spacious Duplex</t>
  </si>
  <si>
    <t>Qasim</t>
  </si>
  <si>
    <t>Jocelyne</t>
  </si>
  <si>
    <t>Nayoung</t>
  </si>
  <si>
    <t>Travelers Cozy New York Getaway</t>
  </si>
  <si>
    <t>Cute/Private 1 Bedroom Apt in Queens</t>
  </si>
  <si>
    <t>Charis</t>
  </si>
  <si>
    <t>New York Modern Apartment</t>
  </si>
  <si>
    <t>Zhen Zhen</t>
  </si>
  <si>
    <t>Bright and Beautiful Artists’ Haven</t>
  </si>
  <si>
    <t>Maresa</t>
  </si>
  <si>
    <t>Modern New Condo  20 minutes to upper west side</t>
  </si>
  <si>
    <t>Shanthi</t>
  </si>
  <si>
    <t>Comfort Zone/spacious condo/3 minutes from subway</t>
  </si>
  <si>
    <t>Mount Hope</t>
  </si>
  <si>
    <t>Contemporary Modern Studio</t>
  </si>
  <si>
    <t>Vanesa</t>
  </si>
  <si>
    <t>Estefani</t>
  </si>
  <si>
    <t>Zoe</t>
  </si>
  <si>
    <t>Lovely large 2BR Apartment Close to Subway</t>
  </si>
  <si>
    <t>Contemporary 3 Bedroom in Maspeth Queens</t>
  </si>
  <si>
    <t>Good place to stay NYC</t>
  </si>
  <si>
    <t>Erasmo</t>
  </si>
  <si>
    <t>Mohammed</t>
  </si>
  <si>
    <t>Master bedroom/20min Manhattan/individual bathroom</t>
  </si>
  <si>
    <t>Yuxi</t>
  </si>
  <si>
    <t>Emery</t>
  </si>
  <si>
    <t>Kirk</t>
  </si>
  <si>
    <t>Beautiful Room 30 minutes to Manhattan</t>
  </si>
  <si>
    <t>Jessie</t>
  </si>
  <si>
    <t>Door man condo near 61st St station</t>
  </si>
  <si>
    <t>Beautiful Single Room</t>
  </si>
  <si>
    <t>Heena</t>
  </si>
  <si>
    <t>Private room in 2 BR on Woodside</t>
  </si>
  <si>
    <t>Byungdo</t>
  </si>
  <si>
    <t>Joni</t>
  </si>
  <si>
    <t>The Wielingen</t>
  </si>
  <si>
    <t>Bergen Beach</t>
  </si>
  <si>
    <t>Modern Comfort Room w/ Patio 7 mins to Manhattan</t>
  </si>
  <si>
    <t>Mariame</t>
  </si>
  <si>
    <t>Lois</t>
  </si>
  <si>
    <t>Cozy and close to Manhattan</t>
  </si>
  <si>
    <t>Private Room With Patio In Queens</t>
  </si>
  <si>
    <t>Clean Comfortable Room in Amazing NYC Neighborhood</t>
  </si>
  <si>
    <t>Chez vous en famille</t>
  </si>
  <si>
    <t>Rosine</t>
  </si>
  <si>
    <t>Shanley</t>
  </si>
  <si>
    <t>Quiet bedroom in a waste free household</t>
  </si>
  <si>
    <t>Dana</t>
  </si>
  <si>
    <t>Spacious apartment with all necessities nearby</t>
  </si>
  <si>
    <t>Cozy Studio in Queens zZZ</t>
  </si>
  <si>
    <t>Shahrath</t>
  </si>
  <si>
    <t>W. Jesse</t>
  </si>
  <si>
    <t>The Brooklyn Blue House 3</t>
  </si>
  <si>
    <t>The Bronx's Oasis</t>
  </si>
  <si>
    <t>Chantel</t>
  </si>
  <si>
    <t>Condo Apartment with laundry in unit</t>
  </si>
  <si>
    <t>Renovated Private Room in Ridgewood Coliving Space</t>
  </si>
  <si>
    <t>Sergii</t>
  </si>
  <si>
    <t>New York Modern Studio</t>
  </si>
  <si>
    <t>Nice room</t>
  </si>
  <si>
    <t>Bilhal</t>
  </si>
  <si>
    <t>Hasi</t>
  </si>
  <si>
    <t>Rene</t>
  </si>
  <si>
    <t>1 bedroom garden apartment</t>
  </si>
  <si>
    <t>NICE SPACE IN NYC</t>
  </si>
  <si>
    <t>Raisa</t>
  </si>
  <si>
    <t>Living In Art</t>
  </si>
  <si>
    <t>Antoaneta</t>
  </si>
  <si>
    <t>Practical Modern 2 Bedroom Apartment on Subway</t>
  </si>
  <si>
    <t>Private RM and BR in Queens close to Manhattan</t>
  </si>
  <si>
    <t>Any</t>
  </si>
  <si>
    <t>Restful Superior Court</t>
  </si>
  <si>
    <t>Valentin</t>
  </si>
  <si>
    <t>NYC House rent</t>
  </si>
  <si>
    <t>Jafor</t>
  </si>
  <si>
    <t>Huge apartment with jacuzzi and backyard</t>
  </si>
  <si>
    <t>Loreta</t>
  </si>
  <si>
    <t>Beautiful 2 Bedroom Apartment in Ridgewood</t>
  </si>
  <si>
    <t>Mika</t>
  </si>
  <si>
    <t>New york Cozy studio</t>
  </si>
  <si>
    <t>PrivatePeaceful Pad near JFKairport</t>
  </si>
  <si>
    <t>Marie Yves</t>
  </si>
  <si>
    <t>Jabari</t>
  </si>
  <si>
    <t>Beautiful room in Ridgewood</t>
  </si>
  <si>
    <t>Jesus A</t>
  </si>
  <si>
    <t>Bushwick</t>
  </si>
  <si>
    <t>Large Room 11minutes to Manhattan NYC at Safe area</t>
  </si>
  <si>
    <t>Alexisz Tamás</t>
  </si>
  <si>
    <t>Large Condo by Fordham University</t>
  </si>
  <si>
    <t>Christophe</t>
  </si>
  <si>
    <t>Beautiful spacious bedroom in classic nyc walkup</t>
  </si>
  <si>
    <t>Semi Private Bedroom</t>
  </si>
  <si>
    <t>Beautiful  Apartment in Quiet Neighborhood L Train</t>
  </si>
  <si>
    <t>Jean&amp;  Toney</t>
  </si>
  <si>
    <t>Brooklyn Cozy Corner</t>
  </si>
  <si>
    <t>Holly</t>
  </si>
  <si>
    <t>A3 Delightful Budget private room</t>
  </si>
  <si>
    <t>Charlie And Selena</t>
  </si>
  <si>
    <t>The Nest</t>
  </si>
  <si>
    <t>Marc</t>
  </si>
  <si>
    <t>Boutique Retreat</t>
  </si>
  <si>
    <t>Massive Luxury 1BR Condo in Astoria / LIC</t>
  </si>
  <si>
    <t>Terly</t>
  </si>
  <si>
    <t>Sanyika</t>
  </si>
  <si>
    <t>Zsofia</t>
  </si>
  <si>
    <t>V</t>
  </si>
  <si>
    <t>Large room</t>
  </si>
  <si>
    <t>King Bed on Queens/Brooklyn Border</t>
  </si>
  <si>
    <t>Cozy private room in Astoria</t>
  </si>
  <si>
    <t>Harymir</t>
  </si>
  <si>
    <t>Private studio at a housework with backyard</t>
  </si>
  <si>
    <t>Spacious apartment in the heart of Brooklyn</t>
  </si>
  <si>
    <t>Perfect Beautiful Modern House in NYC Summer</t>
  </si>
  <si>
    <t>Brooklyn Cave in the Neighb</t>
  </si>
  <si>
    <t>Avon</t>
  </si>
  <si>
    <t>Jisoo</t>
  </si>
  <si>
    <t>University Heights</t>
  </si>
  <si>
    <t>New renovation cozy home 12 min train to Manhattan</t>
  </si>
  <si>
    <t>Large Bx condo 3 mins to Subway by Yankee Stadium</t>
  </si>
  <si>
    <t>Anissa</t>
  </si>
  <si>
    <t>LARGE PRIVATE ROOM CLOSE TO MANHATTAN</t>
  </si>
  <si>
    <t>Shuly</t>
  </si>
  <si>
    <t>Home Oasis Home</t>
  </si>
  <si>
    <t>Cozy Blue Room</t>
  </si>
  <si>
    <t>Couples Retreat</t>
  </si>
  <si>
    <t>Marsha</t>
  </si>
  <si>
    <t>Excelent Neighboorhood</t>
  </si>
  <si>
    <t>Prime Area Room/Astoria/LGA 5 minutes</t>
  </si>
  <si>
    <t>Dane</t>
  </si>
  <si>
    <t>Beautiful and cozy place 2 min walk from subway</t>
  </si>
  <si>
    <t>Joao</t>
  </si>
  <si>
    <t>Room in musicians loft/music venue</t>
  </si>
  <si>
    <t>Mag</t>
  </si>
  <si>
    <t>A beautiful cozy room with balcony</t>
  </si>
  <si>
    <t>NYC Private Apt by Subway and Yankee Stadium</t>
  </si>
  <si>
    <t>Spacious MasterBedRoom 15min to NYC</t>
  </si>
  <si>
    <t>M&amp;L</t>
  </si>
  <si>
    <t>Little King of Queens</t>
  </si>
  <si>
    <t>850 sq ft Large 3rd Floor NYC Family Loft</t>
  </si>
  <si>
    <t>Modern CoLiving at Ridgewood / shared room</t>
  </si>
  <si>
    <t>Queens Palace</t>
  </si>
  <si>
    <t>George &amp; Kevin</t>
  </si>
  <si>
    <t>The city cabin</t>
  </si>
  <si>
    <t>Beautiful 3 Bedroom 15 Minutes To Manhattan NYC</t>
  </si>
  <si>
    <t>Mimi</t>
  </si>
  <si>
    <t>Elen</t>
  </si>
  <si>
    <t>Quiet 2 bedroom retreat in the heart of Brooklyn</t>
  </si>
  <si>
    <t>Ivoire Realty</t>
  </si>
  <si>
    <t>Fantastic Room in Bushwick</t>
  </si>
  <si>
    <t>The Double U</t>
  </si>
  <si>
    <t>Lydia</t>
  </si>
  <si>
    <t>Nguyen</t>
  </si>
  <si>
    <t>CHARMING ROOM</t>
  </si>
  <si>
    <t>Valeria</t>
  </si>
  <si>
    <t>Cecily</t>
  </si>
  <si>
    <t>Lovely Private Bedroom in 2BR Apt</t>
  </si>
  <si>
    <t>Private Bedroom NYC 10 mins to Williamsburg</t>
  </si>
  <si>
    <t>Welcome to Paradise</t>
  </si>
  <si>
    <t>1Brooklyn budget room in bushwick</t>
  </si>
  <si>
    <t>Private room in Loft</t>
  </si>
  <si>
    <t>Erfan</t>
  </si>
  <si>
    <t>Spacious and Sunny Townhouse Duplex</t>
  </si>
  <si>
    <t>A3 Cozy private room</t>
  </si>
  <si>
    <t>Great Bushwick Studio Apartment</t>
  </si>
  <si>
    <t>COOL Brooklyn Room</t>
  </si>
  <si>
    <t>Joyous private Room</t>
  </si>
  <si>
    <t>Sunny room in Bushwick</t>
  </si>
  <si>
    <t>Virginia</t>
  </si>
  <si>
    <t>Robin</t>
  </si>
  <si>
    <t>Zumunta</t>
  </si>
  <si>
    <t>Guest Room with A/C</t>
  </si>
  <si>
    <t>Harry And Kelly</t>
  </si>
  <si>
    <t>Serenity Falls in lovely Astoria 15min to the city</t>
  </si>
  <si>
    <t>Jeannie</t>
  </si>
  <si>
    <t>TRENDY Brooklyn room</t>
  </si>
  <si>
    <t>Spacious/Comfortable Close to Yankee Stadium/City</t>
  </si>
  <si>
    <t>Nawa</t>
  </si>
  <si>
    <t>A3 Excellent Budget Private Room</t>
  </si>
  <si>
    <t>Large 500 square ft Studio in Woodside Queens</t>
  </si>
  <si>
    <t>sweet room to relax</t>
  </si>
  <si>
    <t>1 bright room in a 4 bdr in Ridgewood / Bushwick</t>
  </si>
  <si>
    <t>Antoine</t>
  </si>
  <si>
    <t>Mott Haven</t>
  </si>
  <si>
    <t>1Cosy room for solo/couple in bushwick</t>
  </si>
  <si>
    <t>Studio</t>
  </si>
  <si>
    <t>SWEET PLACE IN BUSHWICK  3 BLOCKS FROM METRO STAT</t>
  </si>
  <si>
    <t>Damary</t>
  </si>
  <si>
    <t>Quiet and spacious room for 2</t>
  </si>
  <si>
    <t>1Ample room for groups in bushwick</t>
  </si>
  <si>
    <t>Wilfred</t>
  </si>
  <si>
    <t>Cozy room next to the L train</t>
  </si>
  <si>
    <t>Lorena</t>
  </si>
  <si>
    <t>GORGEOUS LARGE BDR CLOSE TO MANHATTAN</t>
  </si>
  <si>
    <t>Rilen</t>
  </si>
  <si>
    <t>Bushwick/Brooklyn Charming Private Room</t>
  </si>
  <si>
    <t>Merida</t>
  </si>
  <si>
    <t>Home of the Yankees</t>
  </si>
  <si>
    <t>Arian</t>
  </si>
  <si>
    <t>CozyPlace 20%off Week Pvt Entrance 18min Manhattan</t>
  </si>
  <si>
    <t>Ivan</t>
  </si>
  <si>
    <t>1Dynamic private room in bushwick</t>
  </si>
  <si>
    <t>Cozy room in a happy apartment</t>
  </si>
  <si>
    <t>Junghwee Bella</t>
  </si>
  <si>
    <t>Camila</t>
  </si>
  <si>
    <t>Dongho</t>
  </si>
  <si>
    <t>Jeannette</t>
  </si>
  <si>
    <t>Heavens' Home</t>
  </si>
  <si>
    <t>Cleo &amp; Job</t>
  </si>
  <si>
    <t>Brooklyn's Finest</t>
  </si>
  <si>
    <t>The Most Affordable 3BR Apartment</t>
  </si>
  <si>
    <t>Riverdale private room</t>
  </si>
  <si>
    <t>Viktoria</t>
  </si>
  <si>
    <t>Leigh</t>
  </si>
  <si>
    <t>Cozy private Apartment in Convenient Neighborhood</t>
  </si>
  <si>
    <t>Lara</t>
  </si>
  <si>
    <t>Cozy bedroom</t>
  </si>
  <si>
    <t>Lorand</t>
  </si>
  <si>
    <t>Shir</t>
  </si>
  <si>
    <t>Ridgewood retreat</t>
  </si>
  <si>
    <t>Michele</t>
  </si>
  <si>
    <t>Brooklyn Gidi</t>
  </si>
  <si>
    <t>Fola</t>
  </si>
  <si>
    <t>Nice clean large Bedroom in Astoria</t>
  </si>
  <si>
    <t>Rocio &amp; James</t>
  </si>
  <si>
    <t>Pasang</t>
  </si>
  <si>
    <t>comfortable room for guests</t>
  </si>
  <si>
    <t>PRIME location 2min to train 20min Manhattan</t>
  </si>
  <si>
    <t>H&amp;E</t>
  </si>
  <si>
    <t>EXTRA LARGE PRIVATE BEDROOM</t>
  </si>
  <si>
    <t>Beautiful Studio in Brooklyn</t>
  </si>
  <si>
    <t>Elegant NYC Pad</t>
  </si>
  <si>
    <t>Vasili</t>
  </si>
  <si>
    <t>Bright Bushwick Diamond In The Rough</t>
  </si>
  <si>
    <t>Dorota</t>
  </si>
  <si>
    <t>Hazel’s Place</t>
  </si>
  <si>
    <t>Efe</t>
  </si>
  <si>
    <t>Cozy 2 bedroom in the heart of Astoria</t>
  </si>
  <si>
    <t>Newly renovated apt near the city/ideal room for 2</t>
  </si>
  <si>
    <t>1 Bedroom in 2 bdr Bushwick apt</t>
  </si>
  <si>
    <t>BRIGHT LUXURIOUS MASTER BEDROOM</t>
  </si>
  <si>
    <t>Livinus</t>
  </si>
  <si>
    <t>Chic one Bedroom apartment NYC</t>
  </si>
  <si>
    <t>One little beautiful room in an 3bedroom apartment</t>
  </si>
  <si>
    <t>Basil Walker</t>
  </si>
  <si>
    <t>Dieudonne</t>
  </si>
  <si>
    <t>Whole Ridgewood Railroad 2 blocks from M</t>
  </si>
  <si>
    <t>Spacious 2BR townhouse</t>
  </si>
  <si>
    <t>PRIVATE CLEAN ROOM</t>
  </si>
  <si>
    <t>PRIVATE studio/not shared/ SAFE/ CLEAN/Affordable</t>
  </si>
  <si>
    <t>Debbie</t>
  </si>
  <si>
    <t>Sergey</t>
  </si>
  <si>
    <t>Nichole</t>
  </si>
  <si>
    <t>Tucker</t>
  </si>
  <si>
    <t>Chérie</t>
  </si>
  <si>
    <t>Comfy Room for a NYC Stay</t>
  </si>
  <si>
    <t>Brooklyn Apartment with tons of light</t>
  </si>
  <si>
    <t>ARTIST SPACE</t>
  </si>
  <si>
    <t>Fallon</t>
  </si>
  <si>
    <t>Comfy Room in Luxury BK Apartment</t>
  </si>
  <si>
    <t>Mayda</t>
  </si>
  <si>
    <t>Eleonora</t>
  </si>
  <si>
    <t>Cozy Brooklyn Home with an Artistic Twist</t>
  </si>
  <si>
    <t>Shilpa</t>
  </si>
  <si>
    <t>Private and cozy room in Bushwick</t>
  </si>
  <si>
    <t>Cute 1 bedroom apt close to all</t>
  </si>
  <si>
    <t>Djamal</t>
  </si>
  <si>
    <t>Comfortable Room in Bushwick</t>
  </si>
  <si>
    <t>Great room great view /10min to heart of NYC</t>
  </si>
  <si>
    <t>Jingyeong</t>
  </si>
  <si>
    <t>3 Bedroom Apartment • 20 Minutes from Time Square</t>
  </si>
  <si>
    <t>Mehedhi</t>
  </si>
  <si>
    <t>Quiet Railroad Style Apartment</t>
  </si>
  <si>
    <t>Lanee</t>
  </si>
  <si>
    <t>Tania And Jimmy</t>
  </si>
  <si>
    <t>Waycross Vista Studio Apartment</t>
  </si>
  <si>
    <t>Kris</t>
  </si>
  <si>
    <t>Rent my Artist Studio</t>
  </si>
  <si>
    <t>LARGE ROOM IN A GREAT NEIGHBORHOOD</t>
  </si>
  <si>
    <t>Cozy Nest 15 Minutes from Manhattan</t>
  </si>
  <si>
    <t>Paige</t>
  </si>
  <si>
    <t>Very convinced new room for 2 at affordable price</t>
  </si>
  <si>
    <t>Renovated room perfect for 2 guests exploring NYC</t>
  </si>
  <si>
    <t>Comfy bedroom with natural light</t>
  </si>
  <si>
    <t>The Moses Suite 2</t>
  </si>
  <si>
    <t>Nicole/Jason</t>
  </si>
  <si>
    <t>Rental in a Uptown Cozy Apartment</t>
  </si>
  <si>
    <t>Brooklyn Designer 3 Bedrms free parking</t>
  </si>
  <si>
    <t>Newly renovated room for two/20mins to Manhattan</t>
  </si>
  <si>
    <t>Renovated Art Building Bushwick</t>
  </si>
  <si>
    <t>Daniela</t>
  </si>
  <si>
    <t>Garden Apartment with patio</t>
  </si>
  <si>
    <t>Gay friendly in NYC</t>
  </si>
  <si>
    <t>Rob</t>
  </si>
  <si>
    <t>Quiet private room for 1 or 2 people</t>
  </si>
  <si>
    <t>Florentino</t>
  </si>
  <si>
    <t>Sunny hip room in Bushwick 2 mins from the L train</t>
  </si>
  <si>
    <t>Garth</t>
  </si>
  <si>
    <t>Bruno</t>
  </si>
  <si>
    <t>Cozy Oceanhill Room</t>
  </si>
  <si>
    <t>Malcolm</t>
  </si>
  <si>
    <t>Fahmida</t>
  </si>
  <si>
    <t>Nelly</t>
  </si>
  <si>
    <t>Cozy Room in Townhouse Apartment</t>
  </si>
  <si>
    <t>Karla</t>
  </si>
  <si>
    <t>Gay friendly</t>
  </si>
  <si>
    <t>15 min train ride to Times Sq and  US OPEN</t>
  </si>
  <si>
    <t>Barbara</t>
  </si>
  <si>
    <t>RIVERDALE GRANDVIEW</t>
  </si>
  <si>
    <t>Vian</t>
  </si>
  <si>
    <t>Spacious Cosy Room with Queen Bed</t>
  </si>
  <si>
    <t>Modern style apartment in the heart of Bushwick</t>
  </si>
  <si>
    <t>Kerelle</t>
  </si>
  <si>
    <t>Peaceful Private Room in Brooklyn</t>
  </si>
  <si>
    <t>Zoey</t>
  </si>
  <si>
    <t>City Zen Apartment in Brooklyn</t>
  </si>
  <si>
    <t>Litza</t>
  </si>
  <si>
    <t>22min from Manhattan</t>
  </si>
  <si>
    <t>Brooklyn Oasis 20 Min to Manhattan</t>
  </si>
  <si>
    <t>Marisha</t>
  </si>
  <si>
    <t>Jannices</t>
  </si>
  <si>
    <t>wonderful private room in brooklyn</t>
  </si>
  <si>
    <t>Bedford-Stuyvesant</t>
  </si>
  <si>
    <t>Newly renovated 3 BEDROOM in Astoria woodside NY</t>
  </si>
  <si>
    <t>Brooklyn P</t>
  </si>
  <si>
    <t>Manuel</t>
  </si>
  <si>
    <t>location Vera</t>
  </si>
  <si>
    <t>Aponte &amp; Tat</t>
  </si>
  <si>
    <t>Amit &amp; Sofie</t>
  </si>
  <si>
    <t>Peaceful Bushwick Apartment</t>
  </si>
  <si>
    <t>Quiet Private Room in Brooklyn</t>
  </si>
  <si>
    <t>15 minute train ride to Times Square</t>
  </si>
  <si>
    <t>One Bedroom Beauty in Bushwick</t>
  </si>
  <si>
    <t>Lovely new Renovation  Stylish apartment 2 floor</t>
  </si>
  <si>
    <t>Alisa</t>
  </si>
  <si>
    <t>A COZY NYC STUDIO APARTMENT 20 minutes to Union Sq</t>
  </si>
  <si>
    <t>Cute Studio In Riverdale NYC</t>
  </si>
  <si>
    <t>Sunny Spacious 2 bedroom condo</t>
  </si>
  <si>
    <t>Cozy Bushwick Apartment</t>
  </si>
  <si>
    <t>Isobel</t>
  </si>
  <si>
    <t>BEAUTIFUL HIP 2BR NEAR SUBWAYS 25min to Manhattan</t>
  </si>
  <si>
    <t>Melvin &amp; Maya</t>
  </si>
  <si>
    <t>Private Room in Luxury BK Apartment</t>
  </si>
  <si>
    <t>Home home sweet home</t>
  </si>
  <si>
    <t>Leah</t>
  </si>
  <si>
    <t>Fully furniture huge room in great apt</t>
  </si>
  <si>
    <t>Carmel</t>
  </si>
  <si>
    <t>Riverdale</t>
  </si>
  <si>
    <t>Brownstone apt 2 bedrooms rent the entire apt</t>
  </si>
  <si>
    <t>Feng Shui Private Room In Brooklyn</t>
  </si>
  <si>
    <t>Sunny Private Room 4 Min from Train</t>
  </si>
  <si>
    <t>Sunny Bedroom in Ridgewood/Bushwick</t>
  </si>
  <si>
    <t>Adham</t>
  </si>
  <si>
    <t>Charming Boutique Room in Bushwick</t>
  </si>
  <si>
    <t>Kesang</t>
  </si>
  <si>
    <t>Monica A</t>
  </si>
  <si>
    <t>Dominic</t>
  </si>
  <si>
    <t>Quiet Queens Apt in middle of NYC</t>
  </si>
  <si>
    <t>Modern 3BR Brownstone Apartment</t>
  </si>
  <si>
    <t>Comfy brand new designer duplex 2 min from L train</t>
  </si>
  <si>
    <t>Célestine</t>
  </si>
  <si>
    <t>NEW YORK LOFTLIKE APARTMENT</t>
  </si>
  <si>
    <t>Mustak And Farzana</t>
  </si>
  <si>
    <t>Darlene</t>
  </si>
  <si>
    <t>Raoul</t>
  </si>
  <si>
    <t>Royalty room</t>
  </si>
  <si>
    <t>Kaila</t>
  </si>
  <si>
    <t>Mariah</t>
  </si>
  <si>
    <t>S.</t>
  </si>
  <si>
    <t>Yenmin</t>
  </si>
  <si>
    <t>The Bushwick 3BR 2BA 20 mins to NYC</t>
  </si>
  <si>
    <t>Nash</t>
  </si>
  <si>
    <t>Bright Modern clean convenient Brooklyn Location</t>
  </si>
  <si>
    <t>Cómodo apartamento familiar</t>
  </si>
  <si>
    <t>FORDHAM DELUXE</t>
  </si>
  <si>
    <t>New  Renovation cozy sweet apartment｡3 FL</t>
  </si>
  <si>
    <t>Punjabi House 2</t>
  </si>
  <si>
    <t>Nice Bedroom C in Bushwick</t>
  </si>
  <si>
    <t>Nice basement studio apt on East Williamsburg</t>
  </si>
  <si>
    <t>Kethy</t>
  </si>
  <si>
    <t>The Halsey Treehouse</t>
  </si>
  <si>
    <t>Excellent room 20 minutes from Manhattan by train</t>
  </si>
  <si>
    <t>FORDHAM DELIGHT</t>
  </si>
  <si>
    <t>Cozy/quiet home amongst hippest NYC neighborhoods</t>
  </si>
  <si>
    <t>Cozy warm one bedroom</t>
  </si>
  <si>
    <t>Nikolas</t>
  </si>
  <si>
    <t>Sunny Private Bushwick Bedroom</t>
  </si>
  <si>
    <t>Ensuite privacy close to Manhattan</t>
  </si>
  <si>
    <t>Kozy Kingsbridge</t>
  </si>
  <si>
    <t>Nice Bedroom A in Bushwick</t>
  </si>
  <si>
    <t>Nini's Art Shack</t>
  </si>
  <si>
    <t>Tranquilo y soleado XL Bushwick loft w/breakfast</t>
  </si>
  <si>
    <t>Florencia</t>
  </si>
  <si>
    <t>Emilia</t>
  </si>
  <si>
    <t>Janira</t>
  </si>
  <si>
    <t>Brooklyn room close to Subways to Manhattan</t>
  </si>
  <si>
    <t>Comfortable and bright bedroom in a great location</t>
  </si>
  <si>
    <t>Pablo &amp; Anastasiya</t>
  </si>
  <si>
    <t>Room available in Bushwick duplex</t>
  </si>
  <si>
    <t>Entire Floor of Brooklyn Brownstone</t>
  </si>
  <si>
    <t>Superior One Bedroom Apartment in Prime Brooklyn</t>
  </si>
  <si>
    <t>1BR  Breathtaking view w/Private Roof Top Bushwick</t>
  </si>
  <si>
    <t>Damien</t>
  </si>
  <si>
    <t>Private Room Aprtmnt shared 12 mins from Manhattan</t>
  </si>
  <si>
    <t>Rony</t>
  </si>
  <si>
    <t>Private room in Bushwick close to Subway</t>
  </si>
  <si>
    <t>Sucharita</t>
  </si>
  <si>
    <t>Dan</t>
  </si>
  <si>
    <t>River View Apartment in the Bronx</t>
  </si>
  <si>
    <t>Germaine</t>
  </si>
  <si>
    <t>Double Bedroom in a Sunny Bushwick Loft</t>
  </si>
  <si>
    <t>Jordan</t>
  </si>
  <si>
    <t>Massive Charming Loft</t>
  </si>
  <si>
    <t>A GEM IN THE CITY</t>
  </si>
  <si>
    <t>Cozy modern room in Bushwick</t>
  </si>
  <si>
    <t>Ota</t>
  </si>
  <si>
    <t>Bernard</t>
  </si>
  <si>
    <t>Great cozy room</t>
  </si>
  <si>
    <t>Doll private room</t>
  </si>
  <si>
    <t>Peaceful Garden Apartment in Architect's Townhouse</t>
  </si>
  <si>
    <t>Andrea &amp; James</t>
  </si>
  <si>
    <t>Eclectic Space for Chill and Creative Energies</t>
  </si>
  <si>
    <t>Fana</t>
  </si>
  <si>
    <t>Das Bushwick Haus</t>
  </si>
  <si>
    <t>Bushwick Bedroom</t>
  </si>
  <si>
    <t>Eliana</t>
  </si>
  <si>
    <t>Good room in Brooklyn super close to Subways C</t>
  </si>
  <si>
    <t>Modern Apt Close to Manhattan</t>
  </si>
  <si>
    <t>Big Apple Retreat</t>
  </si>
  <si>
    <t>Johns place</t>
  </si>
  <si>
    <t>TIGER’S REST</t>
  </si>
  <si>
    <t>Amazing private room in East Bushwick</t>
  </si>
  <si>
    <t>Luxury in Brooklyn</t>
  </si>
  <si>
    <t>Franklyn</t>
  </si>
  <si>
    <t>See for yourself :)</t>
  </si>
  <si>
    <t>Zachary</t>
  </si>
  <si>
    <t>Suzy</t>
  </si>
  <si>
    <t>Newly Renovated Studio Near Manhattan</t>
  </si>
  <si>
    <t>Zia</t>
  </si>
  <si>
    <t>Annie</t>
  </si>
  <si>
    <t>Cozy Exposed Brick Private Room with bathroom</t>
  </si>
  <si>
    <t>Delanique</t>
  </si>
  <si>
    <t>Vibrant Apartment with Backyard Oasis in Bushwick</t>
  </si>
  <si>
    <t>Spacious Bushwick Loft</t>
  </si>
  <si>
    <t>Homely ROOM IN BROOKLYN</t>
  </si>
  <si>
    <t>Patrice</t>
  </si>
  <si>
    <t>Punjabi House</t>
  </si>
  <si>
    <t>Modern 2 bedroom apt in Bushwick</t>
  </si>
  <si>
    <t>Ocean Hill Oasis</t>
  </si>
  <si>
    <t>Susy</t>
  </si>
  <si>
    <t>Kellie &amp; Joachim</t>
  </si>
  <si>
    <t>Jillian</t>
  </si>
  <si>
    <t>Kurt</t>
  </si>
  <si>
    <t>Alvaro</t>
  </si>
  <si>
    <t>Great affordable price for room near Manhattan</t>
  </si>
  <si>
    <t>Simple Astoria Room 20minToManhattan</t>
  </si>
  <si>
    <t>Funda</t>
  </si>
  <si>
    <t>Creative Woodside Studio</t>
  </si>
  <si>
    <t>Kaplan</t>
  </si>
  <si>
    <t>Ed</t>
  </si>
  <si>
    <t>Bushwickian Paradise</t>
  </si>
  <si>
    <t>Comfy Basement Studio</t>
  </si>
  <si>
    <t>Aigner</t>
  </si>
  <si>
    <t>Harry Potter Den</t>
  </si>
  <si>
    <t>Bronx Retreat in Contemporary Apt</t>
  </si>
  <si>
    <t>Private Room in Brooklyn: Near L/A/C/J Trains</t>
  </si>
  <si>
    <t>Rebecca</t>
  </si>
  <si>
    <t>Quiet garden studio in Bushwick</t>
  </si>
  <si>
    <t>Lizzie</t>
  </si>
  <si>
    <t>Appartement spacieux au cœur d'Astoria</t>
  </si>
  <si>
    <t>Oceane</t>
  </si>
  <si>
    <t>Spacious room in Ridgewood</t>
  </si>
  <si>
    <t>Private 1 bedroom 15 minutes from Manhattan</t>
  </si>
  <si>
    <t>Kirsten</t>
  </si>
  <si>
    <t>Cozy Four Twenty Friendly Bedroom in Brooklyn</t>
  </si>
  <si>
    <t>Lovely Brown Stone Casa Curran</t>
  </si>
  <si>
    <t>Michelle Curran</t>
  </si>
  <si>
    <t>Astoria flat 5 minutes to subway 10 mins to NYC</t>
  </si>
  <si>
    <t>Large clean 2 bdroom/ 1 bath apt near manh</t>
  </si>
  <si>
    <t>Crystal</t>
  </si>
  <si>
    <t>Modern Clean beautiful 15min to center of NYC</t>
  </si>
  <si>
    <t>Cozy Bedroom in Large Apartment</t>
  </si>
  <si>
    <t>Meagan</t>
  </si>
  <si>
    <t>Bertus</t>
  </si>
  <si>
    <t>Private room in Brooklyn</t>
  </si>
  <si>
    <t>Cute Bright 1 Bedroom apartment in Bushwick</t>
  </si>
  <si>
    <t>Awesome cozy bedroom in hip area</t>
  </si>
  <si>
    <t>Sunny and Spacious private bedroom</t>
  </si>
  <si>
    <t>Cozy and charming 01 bedroom studio</t>
  </si>
  <si>
    <t>Marcelo</t>
  </si>
  <si>
    <t>Anushua</t>
  </si>
  <si>
    <t>Edvaldo</t>
  </si>
  <si>
    <t>A Tree Grows in Brooklyn</t>
  </si>
  <si>
    <t>Large Private Room in Spacious Apt</t>
  </si>
  <si>
    <t>Sunny apartment on L train in Bushwick/Ridgewood</t>
  </si>
  <si>
    <t>Rawn</t>
  </si>
  <si>
    <t>Amazing One Bedroom Apartment in Prime Brooklyn</t>
  </si>
  <si>
    <t>Irving Ave Bedroom Apartment</t>
  </si>
  <si>
    <t>Big Bright Room in Bushwick NEXT to L and M Train</t>
  </si>
  <si>
    <t>Unue</t>
  </si>
  <si>
    <t>Spacious 1 Bdrm in Queens w Manhattan views</t>
  </si>
  <si>
    <t>Large Couples Room for that Perfect New York Stay</t>
  </si>
  <si>
    <t>Nice room in Astoria 20min to Manhattan</t>
  </si>
  <si>
    <t>Sunlit Brooklyn Bedroom w/ Private Entrance</t>
  </si>
  <si>
    <t>Home Sweet Home in Astoria</t>
  </si>
  <si>
    <t>Great Astoria Apartment</t>
  </si>
  <si>
    <t>2 BED STEP TO THE TRAIN</t>
  </si>
  <si>
    <t>Sunnyside</t>
  </si>
  <si>
    <t>EMPIRE STATE BUILDING</t>
  </si>
  <si>
    <t>Newly renovated 2 bed/2 bath in heart of Bushwick</t>
  </si>
  <si>
    <t>Grande chambre lumineuse à bushwick</t>
  </si>
  <si>
    <t>Astoria Ditmars Bedroom</t>
  </si>
  <si>
    <t>Nice Bedroom B in Bushwick</t>
  </si>
  <si>
    <t>Khalid</t>
  </si>
  <si>
    <t>Private Lrg bedroom shared aprtmnt 12mins from NYC</t>
  </si>
  <si>
    <t>Emilio</t>
  </si>
  <si>
    <t>Minimal style bedroom close to Manhattan</t>
  </si>
  <si>
    <t>Theodoros</t>
  </si>
  <si>
    <t>Petros</t>
  </si>
  <si>
    <t>Beautiful Bedroom NEAR SUBWAYS 25 min to Manhattan</t>
  </si>
  <si>
    <t>Charming 2BD flt in Trendy Bushwick</t>
  </si>
  <si>
    <t>Guestroom w/ 2 beds 20 mins to NYC</t>
  </si>
  <si>
    <t>Newly renovated studio in hip Bushwick near subway</t>
  </si>
  <si>
    <t>Cozy Brooklyn Loft</t>
  </si>
  <si>
    <t>Tk</t>
  </si>
  <si>
    <t>Sacha</t>
  </si>
  <si>
    <t>Cozy private studio</t>
  </si>
  <si>
    <t>Mihaela</t>
  </si>
  <si>
    <t>Welcome New york Astoria spacious</t>
  </si>
  <si>
    <t>Room o4</t>
  </si>
  <si>
    <t>Justine</t>
  </si>
  <si>
    <t>Cazzie</t>
  </si>
  <si>
    <t>Cozy 2 Bedroom Astoria Apt</t>
  </si>
  <si>
    <t>Vasilios</t>
  </si>
  <si>
    <t>Modern room B into heart of Brooklyn close Subways</t>
  </si>
  <si>
    <t>Private Cozy Room In Astoria</t>
  </si>
  <si>
    <t>Zee</t>
  </si>
  <si>
    <t>Private Studio 25 Minutes from Midtown</t>
  </si>
  <si>
    <t>Crown Heights</t>
  </si>
  <si>
    <t>Bushwick Music Mansion</t>
  </si>
  <si>
    <t>Janeth</t>
  </si>
  <si>
    <t>Flex Room With Private Patio in Bushwick</t>
  </si>
  <si>
    <t>Comfortable room 30/35 minutes to Manhattan</t>
  </si>
  <si>
    <t>Large Place bushwick with furniture</t>
  </si>
  <si>
    <t>Roodmy</t>
  </si>
  <si>
    <t>Kiara</t>
  </si>
  <si>
    <t>Luis Enrique</t>
  </si>
  <si>
    <t>Nusrat</t>
  </si>
  <si>
    <t>Your welcome to have a nice stay on Bayview Place</t>
  </si>
  <si>
    <t>Soheil</t>
  </si>
  <si>
    <t>little nook in astoria</t>
  </si>
  <si>
    <t>Newly renovated apartment for the travelers</t>
  </si>
  <si>
    <t>Marlene</t>
  </si>
  <si>
    <t>Urban Oasis in Heart of Brooklyn</t>
  </si>
  <si>
    <t>Gerard</t>
  </si>
  <si>
    <t>Cozy place</t>
  </si>
  <si>
    <t>Sweet Home</t>
  </si>
  <si>
    <t>Sunny Apartment Close to NYC's Major Attractions</t>
  </si>
  <si>
    <t>Lux renovated room 19mins ride to Grand Central</t>
  </si>
  <si>
    <t>Sabine</t>
  </si>
  <si>
    <t>Jaye</t>
  </si>
  <si>
    <t>Beautiful Sunny Fire Escape Room</t>
  </si>
  <si>
    <t>Sushanti</t>
  </si>
  <si>
    <t>WOODSIDE COMFORTABLE ROOM 15 MINUTES FROM THE CITY</t>
  </si>
  <si>
    <t>Cozy 1BR with private bathroom near the subway</t>
  </si>
  <si>
    <t>Tania</t>
  </si>
  <si>
    <t>STANDARDIZE</t>
  </si>
  <si>
    <t>ABS STANDARDIZE</t>
  </si>
  <si>
    <t>OUTLIER</t>
  </si>
  <si>
    <t>Nice</t>
  </si>
  <si>
    <t>One Bedroom Apt</t>
  </si>
  <si>
    <t>Safe</t>
  </si>
  <si>
    <t>2BR2BA apartment</t>
  </si>
  <si>
    <t>Nice and Quiet</t>
  </si>
  <si>
    <t>JFK</t>
  </si>
  <si>
    <t>LGA</t>
  </si>
  <si>
    <t>Beautiful hip location</t>
  </si>
  <si>
    <t>Beautiful 1 bedroom in Astoria</t>
  </si>
  <si>
    <t>Cozy</t>
  </si>
  <si>
    <t>Quiet Private room Queens Nyc</t>
  </si>
  <si>
    <t>Quiet Full Bed</t>
  </si>
  <si>
    <t>Spacious Room in Woodside</t>
  </si>
  <si>
    <t>Quiet</t>
  </si>
  <si>
    <t>Warmth in Woodside</t>
  </si>
  <si>
    <t>30 mins from Manhattan</t>
  </si>
  <si>
    <t>Modern</t>
  </si>
  <si>
    <t>AirBNB Ozone Park by JFK</t>
  </si>
  <si>
    <t>Huge One Bedroom</t>
  </si>
  <si>
    <t>Lofted bedroom with private bath</t>
  </si>
  <si>
    <t>Private bedroom in Ridgewood</t>
  </si>
  <si>
    <t>Great Bedroom in Ridgewood</t>
  </si>
  <si>
    <t>Gorgeous One Bedroom in Ridgewood</t>
  </si>
  <si>
    <t>Spacious apartment</t>
  </si>
  <si>
    <t>Newly built Apt in 2015</t>
  </si>
  <si>
    <t>Brand new apartment in Queens</t>
  </si>
  <si>
    <t>Heaven in New York</t>
  </si>
  <si>
    <t>cozy room in queens</t>
  </si>
  <si>
    <t>Near to all trains</t>
  </si>
  <si>
    <t>Center of Flushing</t>
  </si>
  <si>
    <t>BED IN A SHARED ROOM FOR A MAN NEAR MIDTOWN</t>
  </si>
  <si>
    <t>Affordable Room close to train</t>
  </si>
  <si>
    <t>Cozy yet Spacious 1BR Apt</t>
  </si>
  <si>
    <t>Quite and safe locations</t>
  </si>
  <si>
    <t>5 min walk to train</t>
  </si>
  <si>
    <t xml:space="preserve">LARGE ROOM </t>
  </si>
  <si>
    <t>Stylish Private Bedroom in Ridgewood</t>
  </si>
  <si>
    <t>Private room for a single</t>
  </si>
  <si>
    <t>2nd Floor</t>
  </si>
  <si>
    <t>Treat yourself to Complete</t>
  </si>
  <si>
    <t>Don't miss this BRIGHT</t>
  </si>
  <si>
    <t>Only for airline crew</t>
  </si>
  <si>
    <t xml:space="preserve">Habitación amplia </t>
  </si>
  <si>
    <t xml:space="preserve">Hostal </t>
  </si>
  <si>
    <t>Beautiful condo in quiet Parkchester</t>
  </si>
  <si>
    <t>Cute</t>
  </si>
  <si>
    <t>Small NYC Apt near Flushing</t>
  </si>
  <si>
    <t>Only Ladys</t>
  </si>
  <si>
    <t>Closed to any kind of restaurant</t>
  </si>
  <si>
    <t>1 bedroom</t>
  </si>
  <si>
    <t>Quaint cozy room in Flushing Queens</t>
  </si>
  <si>
    <t>3 bedroom beautiful</t>
  </si>
  <si>
    <t>Private room w/ Loft Bed</t>
  </si>
  <si>
    <t>Cable and wfi</t>
  </si>
  <si>
    <t>Private Room Near JFK</t>
  </si>
  <si>
    <t>Clean/nice Suite 5m T LIRR</t>
  </si>
  <si>
    <t>Upscale</t>
  </si>
  <si>
    <t>25 minutes to Manhattan</t>
  </si>
  <si>
    <t>Ideal Apt for US Tennis Open</t>
  </si>
  <si>
    <t>Big 1 Bed</t>
  </si>
  <si>
    <t>Large Brooklyn Room</t>
  </si>
  <si>
    <t>large</t>
  </si>
  <si>
    <t>Private room  Queen close to Mall</t>
  </si>
  <si>
    <t>Sunlit</t>
  </si>
  <si>
    <t>Small Basic Room in Great Area: Long Term</t>
  </si>
  <si>
    <t>Private home in the heart of Ridgewood</t>
  </si>
  <si>
    <t>Private bedroom w/desk and fridge</t>
  </si>
  <si>
    <t>Spacious</t>
  </si>
  <si>
    <t>New house in Rockaway Beach</t>
  </si>
  <si>
    <t>Bright</t>
  </si>
  <si>
    <t>Bumble of Brooklyn</t>
  </si>
  <si>
    <t>Great shared room / Best price</t>
  </si>
  <si>
    <t>Your Room at Roselle’s</t>
  </si>
  <si>
    <t>Solo Traveler Heaven</t>
  </si>
  <si>
    <t>Cozy house in Woodside</t>
  </si>
  <si>
    <t>Private house in Queens</t>
  </si>
  <si>
    <t>Petra</t>
  </si>
  <si>
    <t>Room near JFK</t>
  </si>
  <si>
    <t>12 minutes from JFK</t>
  </si>
  <si>
    <t xml:space="preserve">Cozy private room in NYC </t>
  </si>
  <si>
    <t>Cozy area</t>
  </si>
  <si>
    <t>Relax</t>
  </si>
  <si>
    <t>IDEAL Beach Bungalow in BelleHarbor</t>
  </si>
  <si>
    <t>Homely shared living room</t>
  </si>
  <si>
    <t>Kings palace close to jfk</t>
  </si>
  <si>
    <t xml:space="preserve">Entire  Apartment in Flushing </t>
  </si>
  <si>
    <t>3BR Apartment in Bushwick</t>
  </si>
  <si>
    <t>Luxurious apartment</t>
  </si>
  <si>
    <t>Shiny</t>
  </si>
  <si>
    <t>COZY Private Room</t>
  </si>
  <si>
    <t>Near JFK and LIRR</t>
  </si>
  <si>
    <t>Visiting New York City?</t>
  </si>
  <si>
    <t>Gay friendly private room</t>
  </si>
  <si>
    <t>The clean</t>
  </si>
  <si>
    <t>Fabulous Large 1 Bed in Riverdale</t>
  </si>
  <si>
    <t>Super Clean</t>
  </si>
  <si>
    <t>Ideal vacationing spot for beach lovers</t>
  </si>
  <si>
    <t>One bedroom</t>
  </si>
  <si>
    <t>Master Bedroom in a Beautiful</t>
  </si>
  <si>
    <t>Charming Bright Astoria Room</t>
  </si>
  <si>
    <t>Privet guest unit</t>
  </si>
  <si>
    <t>solo pueden reservar  mujeres</t>
  </si>
  <si>
    <t>Beautiful large space in Jackson Heights</t>
  </si>
  <si>
    <t>Apto En la exclusiva zona Austin St</t>
  </si>
  <si>
    <t>ONE Room ￫￫￫20mins to TimesSQ ☆彡  COZY</t>
  </si>
  <si>
    <t>One bedroom apartment Woodhaven</t>
  </si>
  <si>
    <t>Private Studio for Events</t>
  </si>
  <si>
    <t>Peaceful</t>
  </si>
  <si>
    <t>3 bedroom</t>
  </si>
  <si>
    <t>A clean</t>
  </si>
  <si>
    <t>1 BDRM APT</t>
  </si>
  <si>
    <t>Beautiful Room close to JFK</t>
  </si>
  <si>
    <t>Beautiful Garden Townhouse Apt</t>
  </si>
  <si>
    <t>Charming</t>
  </si>
  <si>
    <t>Private Rm in trendy Jackson Hts</t>
  </si>
  <si>
    <t>Convenient</t>
  </si>
  <si>
    <t>15 min to NYC</t>
  </si>
  <si>
    <t>Huge room in great area</t>
  </si>
  <si>
    <t>Good location in queen</t>
  </si>
  <si>
    <t>Great room and friendly environment in Astoria</t>
  </si>
  <si>
    <t>Newly Renovated Stylish Luxury 2 bedroom</t>
  </si>
  <si>
    <t>HOTEL ROOM LIKE “L”</t>
  </si>
  <si>
    <t>1 Bedroom studio 15Mins from JFK</t>
  </si>
  <si>
    <t>Private Rm Near JFK</t>
  </si>
  <si>
    <t>comfortable room</t>
  </si>
  <si>
    <t>2 BR Apt close to LGA</t>
  </si>
  <si>
    <t>The quick get a way</t>
  </si>
  <si>
    <t>LUXURY 2ND FL</t>
  </si>
  <si>
    <t>Lovely Fam hse</t>
  </si>
  <si>
    <t>Close to Jamaica Hosp</t>
  </si>
  <si>
    <t>Sunny Modern Apartment with Terrace</t>
  </si>
  <si>
    <t>spacious and sunny room</t>
  </si>
  <si>
    <t>MASTER</t>
  </si>
  <si>
    <t>Quaint</t>
  </si>
  <si>
    <t>Beautiful Room in Bushwick</t>
  </si>
  <si>
    <t>CHEAP ROOM IN QUEENS</t>
  </si>
  <si>
    <t>New York</t>
  </si>
  <si>
    <t>Your home away from home</t>
  </si>
  <si>
    <t>ONLY WOMEN</t>
  </si>
  <si>
    <t>Private Apartment/4 Guests</t>
  </si>
  <si>
    <t>1st Floor</t>
  </si>
  <si>
    <t>Get up and Go</t>
  </si>
  <si>
    <t>Feel Like a Home</t>
  </si>
  <si>
    <t>A Simple</t>
  </si>
  <si>
    <t>Good</t>
  </si>
  <si>
    <t>Lovely Studio</t>
  </si>
  <si>
    <t>Upscale safe area</t>
  </si>
  <si>
    <t>Peaceful Private Attic Bedroom</t>
  </si>
  <si>
    <t>Room with lots of light</t>
  </si>
  <si>
    <t>Dean Street</t>
  </si>
  <si>
    <t>Safe Area Huge Room/ELECTRIC MASSAGE BED QUEENS</t>
  </si>
  <si>
    <t>Comfort</t>
  </si>
  <si>
    <t>Lovely  colonial house in Queens</t>
  </si>
  <si>
    <t>Bright and airy close transport</t>
  </si>
  <si>
    <t>HOTEL ROOM LIKE “T”</t>
  </si>
  <si>
    <t>Sunny Private Room w Pool</t>
  </si>
  <si>
    <t>Bright Large Room</t>
  </si>
  <si>
    <t>Very close to Subway</t>
  </si>
  <si>
    <t>Private studio and backyard</t>
  </si>
  <si>
    <t>Private</t>
  </si>
  <si>
    <t>1 brm</t>
  </si>
  <si>
    <t>2 brm</t>
  </si>
  <si>
    <t>Warm home in Woodside</t>
  </si>
  <si>
    <t>ENTIRE</t>
  </si>
  <si>
    <t>Private room with 2 Windows</t>
  </si>
  <si>
    <t>Bedroom 14x16ft</t>
  </si>
  <si>
    <t>The Little House by the Sea</t>
  </si>
  <si>
    <t>Pvt Single Bed 10 min from JFK</t>
  </si>
  <si>
    <t>1 bedroom / 1 bathroom in Bushwick</t>
  </si>
  <si>
    <t>Artsy</t>
  </si>
  <si>
    <t>Comfortable</t>
  </si>
  <si>
    <t>Jupiter Suites</t>
  </si>
  <si>
    <t>Live</t>
  </si>
  <si>
    <t>COZY KING SIZE BED</t>
  </si>
  <si>
    <t>big apartment in Queens Flushing</t>
  </si>
  <si>
    <t>COZY AND ELEGANCE PLACE NEAR JFK</t>
  </si>
  <si>
    <t>Cozy Bedroom in Elmhurst</t>
  </si>
  <si>
    <t>Che’ Randall Deux</t>
  </si>
  <si>
    <t>Brooklyn place with pool</t>
  </si>
  <si>
    <t>Modern and Cozy Private Bedroom in Brooklyn</t>
  </si>
  <si>
    <t>Studio apartment between NYC</t>
  </si>
  <si>
    <t>SMALL ROOM NO WINDOW</t>
  </si>
  <si>
    <t>Great room close to the Subways  L</t>
  </si>
  <si>
    <t>Relaxing</t>
  </si>
  <si>
    <t>Sunlight filled</t>
  </si>
  <si>
    <t>2 room</t>
  </si>
  <si>
    <t>Cute beach bungalow by the beach</t>
  </si>
  <si>
    <t xml:space="preserve">private cosy </t>
  </si>
  <si>
    <t>Cozy Living room sofa bed</t>
  </si>
  <si>
    <t>Cozy room in the heart of Briarwood</t>
  </si>
  <si>
    <t xml:space="preserve">Big Gorgeous Room•A/C| Close NYC </t>
  </si>
  <si>
    <t>Brooklyn room close to the train</t>
  </si>
  <si>
    <t>Rockaway Chic Houseboat Escape</t>
  </si>
  <si>
    <t>Heart of Bayside</t>
  </si>
  <si>
    <t>Private room by LGA</t>
  </si>
  <si>
    <t>A Comfortable Place</t>
  </si>
  <si>
    <t>Cozy  clean room ;LGA 5 mints</t>
  </si>
  <si>
    <t>3 beds w/ Kitchenette</t>
  </si>
  <si>
    <t>Gorgeous Hideout</t>
  </si>
  <si>
    <t xml:space="preserve">Cozy cypress hill 1BR apt near jfk </t>
  </si>
  <si>
    <t>Fully furnished studio</t>
  </si>
  <si>
    <t>Cozy Apartment</t>
  </si>
  <si>
    <t>DOMINIQUE'S  NYC  cosy</t>
  </si>
  <si>
    <t>Private room at Roselle</t>
  </si>
  <si>
    <t>Female only</t>
  </si>
  <si>
    <t>Comfortable place</t>
  </si>
  <si>
    <t>Mi casa es tu casa</t>
  </si>
  <si>
    <t>New York City</t>
  </si>
  <si>
    <t>Convenient to JFK</t>
  </si>
  <si>
    <t>Douglaston apartment Room B</t>
  </si>
  <si>
    <t>Big Private Room in shared apt in Rego Park</t>
  </si>
  <si>
    <t>Bedroom 5 min away from E</t>
  </si>
  <si>
    <t>The Dumont Event Space</t>
  </si>
  <si>
    <t>Spacious studio by the LIRR</t>
  </si>
  <si>
    <t>Spacious room 2min walk to Subway M</t>
  </si>
  <si>
    <t>CATALINA’S ROOM</t>
  </si>
  <si>
    <t>Bed only ladys</t>
  </si>
  <si>
    <t xml:space="preserve">BasementSolo Private bedRoom No </t>
  </si>
  <si>
    <t>LUXURY BEDROOM FOR RENT</t>
  </si>
  <si>
    <t>Full Apartment</t>
  </si>
  <si>
    <t xml:space="preserve">Cozy house </t>
  </si>
  <si>
    <t>Beautiful</t>
  </si>
  <si>
    <t>20 Min to Manhattan</t>
  </si>
  <si>
    <t>20 minutes from Manhattan</t>
  </si>
  <si>
    <t>A brand new house in Little Neck</t>
  </si>
  <si>
    <t>Ridgewood/Bushwick Lovely</t>
  </si>
  <si>
    <t>Tranquil</t>
  </si>
  <si>
    <t>Private comfortable bedroom</t>
  </si>
  <si>
    <t>Pvt Bath</t>
  </si>
  <si>
    <t>One master bedroom near Q10</t>
  </si>
  <si>
    <t xml:space="preserve">Che' Randall </t>
  </si>
  <si>
    <t>Joyce and Donovan's</t>
  </si>
  <si>
    <t>4 twin bunkbeds</t>
  </si>
  <si>
    <t>CAMAS PARA MUJERES VIAJERAS EN QUEENS</t>
  </si>
  <si>
    <t>2018 New 2br elevator condo</t>
  </si>
  <si>
    <t>2BR Apartment in Ridgewood</t>
  </si>
  <si>
    <t>Tight budget tours NYC? Cheap</t>
  </si>
  <si>
    <t>Luxury home</t>
  </si>
  <si>
    <t>Beautiful Bedrooms in Briarwood</t>
  </si>
  <si>
    <t xml:space="preserve">One  bedroom in Queens </t>
  </si>
  <si>
    <t>LowerLevel House NYC</t>
  </si>
  <si>
    <t>TRAIN NEAR</t>
  </si>
  <si>
    <t>Cute room</t>
  </si>
  <si>
    <t>Private room Flushing Queens</t>
  </si>
  <si>
    <t>Pvt 1 full bed 10 min from JFK</t>
  </si>
  <si>
    <t>A Relaxing</t>
  </si>
  <si>
    <t>Bright Room in Queens</t>
  </si>
  <si>
    <t>NYC Sanctuary</t>
  </si>
  <si>
    <t>LARGE 3 BEDROOMS UP TO 11 PEOPLE</t>
  </si>
  <si>
    <t>COZY BEDROOM IN NEW YORK</t>
  </si>
  <si>
    <t>Private bathroom/bedroom</t>
  </si>
  <si>
    <t>Sweet</t>
  </si>
  <si>
    <t>sunny room</t>
  </si>
  <si>
    <t>LaGuardia airport</t>
  </si>
  <si>
    <t>Spacious king size redwood bedroom</t>
  </si>
  <si>
    <t>A room in private house</t>
  </si>
  <si>
    <t>New</t>
  </si>
  <si>
    <t>Central  Brooklyn Beautiful Rooms</t>
  </si>
  <si>
    <t>Private room in Ridgewood</t>
  </si>
  <si>
    <t>Mi casa es su casa</t>
  </si>
  <si>
    <t>Centrally located</t>
  </si>
  <si>
    <t>Simple</t>
  </si>
  <si>
    <t>MASTER ROOM</t>
  </si>
  <si>
    <t>DEMETRIO’S ROOM</t>
  </si>
  <si>
    <t>Beautiful quiet apartment</t>
  </si>
  <si>
    <t>Cozy room 4 one JFK</t>
  </si>
  <si>
    <t>Cosy room in Queens</t>
  </si>
  <si>
    <t>My Style法拉盛中心 靠近地铁站</t>
  </si>
  <si>
    <t>i call it home</t>
  </si>
  <si>
    <t>2017 Renovated Central Flushing</t>
  </si>
  <si>
    <t xml:space="preserve">Near LGA and JFK Airport </t>
  </si>
  <si>
    <t>Cozy 1 bedroom apartment in Throggs neck</t>
  </si>
  <si>
    <t>Tour NYC</t>
  </si>
  <si>
    <t>Huge</t>
  </si>
  <si>
    <t>Private room Bushwick</t>
  </si>
  <si>
    <t>BEACH BLOCK IN ♡ OF ROCKAWAY</t>
  </si>
  <si>
    <t>Brand new</t>
  </si>
  <si>
    <t>Private Bath</t>
  </si>
  <si>
    <t>Clean Cozy Room</t>
  </si>
  <si>
    <t>Queen bed behind living room curtain</t>
  </si>
  <si>
    <t>Beautiful basement apt in Forest Hills</t>
  </si>
  <si>
    <t xml:space="preserve">MI Casa es su Casa </t>
  </si>
  <si>
    <t>Central Brooklyn Beautiful Rooms</t>
  </si>
  <si>
    <t>The Spot</t>
  </si>
  <si>
    <t>Peaceful Apartment steps from Manhattan</t>
  </si>
  <si>
    <t>City Views</t>
  </si>
  <si>
    <t>Dvine Home</t>
  </si>
  <si>
    <t>Entire Lower Level</t>
  </si>
  <si>
    <t>Master Bedroom with Own Bathroom</t>
  </si>
  <si>
    <t>A Nice 3 Bedroom Apt in Pelham Bay</t>
  </si>
  <si>
    <t>1 Bedroom in Affluent</t>
  </si>
  <si>
    <t xml:space="preserve">MARCELO’S  ROOM </t>
  </si>
  <si>
    <t>3 bdrms</t>
  </si>
  <si>
    <t xml:space="preserve">Master Bedroom close to LGA </t>
  </si>
  <si>
    <t>Warm</t>
  </si>
  <si>
    <t xml:space="preserve">Cozy room near subway </t>
  </si>
  <si>
    <t>Home to LGA airport near Manhattan</t>
  </si>
  <si>
    <t>1 BR</t>
  </si>
  <si>
    <t>Luxury KING 2br</t>
  </si>
  <si>
    <t>Spacious room w/attached bath</t>
  </si>
  <si>
    <t>Close to subway</t>
  </si>
  <si>
    <t>A Comfortable</t>
  </si>
  <si>
    <t>The Locals House // Best Location</t>
  </si>
  <si>
    <t>The CaptainsQuarters</t>
  </si>
  <si>
    <t>luxury 2 bedrom</t>
  </si>
  <si>
    <t>Beautiful house in Brooklyn</t>
  </si>
  <si>
    <t>Lovely Private Bedroom in Vibrant Bronx</t>
  </si>
  <si>
    <t>Private Lux Condo</t>
  </si>
  <si>
    <t>JFK 10mins</t>
  </si>
  <si>
    <t>Central Brooklyn</t>
  </si>
  <si>
    <t>Bronx Haven : Near water</t>
  </si>
  <si>
    <t>Apartment  minutes away from JFK</t>
  </si>
  <si>
    <t>Cozy bedroom conveniently located</t>
  </si>
  <si>
    <t>Estudio 1 Brooklyn</t>
  </si>
  <si>
    <t>Peaceful Getaway</t>
  </si>
  <si>
    <t>Cozy room for one JFK</t>
  </si>
  <si>
    <t>Colorful</t>
  </si>
  <si>
    <t>Beautiful NYC Private Room/Bath</t>
  </si>
  <si>
    <t xml:space="preserve">Sweet Home near to Bronx Zoo in Little Italy </t>
  </si>
  <si>
    <t>Pop up room</t>
  </si>
  <si>
    <t>Private Peaceful room in Flushing/Auburndale</t>
  </si>
  <si>
    <t>Private room great for single travelers</t>
  </si>
  <si>
    <t>2 beds in nice rooms</t>
  </si>
  <si>
    <t>Convenient bedroom</t>
  </si>
  <si>
    <t>Perfect Location</t>
  </si>
  <si>
    <t>Bloom of Floral Park 1 BR Basement Suite</t>
  </si>
  <si>
    <t>Best Room for 3</t>
  </si>
  <si>
    <t>Lovely</t>
  </si>
  <si>
    <t>Quiet place</t>
  </si>
  <si>
    <t>Comfy Rm</t>
  </si>
  <si>
    <t>Spacious Studio Room in Flushing</t>
  </si>
  <si>
    <t>Amazin 1BD in Queens</t>
  </si>
  <si>
    <t>Comfy</t>
  </si>
  <si>
    <t>15 Min to Manhattan</t>
  </si>
  <si>
    <t>Waterfront</t>
  </si>
  <si>
    <t>A COZY COMFY ROOM NEAR THE BEACH</t>
  </si>
  <si>
    <t>8mins  to JFK airport</t>
  </si>
  <si>
    <t>Getaway to the city</t>
  </si>
  <si>
    <t>The Photographer Room in Private Home</t>
  </si>
  <si>
    <t>Studio in our home Jamaica</t>
  </si>
  <si>
    <t>Beautiful Basement Apt in Fresh Meadows</t>
  </si>
  <si>
    <t>Contemporary</t>
  </si>
  <si>
    <t>Big room in Queens</t>
  </si>
  <si>
    <t>2 beds in single nice room</t>
  </si>
  <si>
    <t>Seaside Nest</t>
  </si>
  <si>
    <t>2 Private Rooms</t>
  </si>
  <si>
    <t>5min from JFK airport</t>
  </si>
  <si>
    <t>Visit New York</t>
  </si>
  <si>
    <t>Entire Home for 8 Guests</t>
  </si>
  <si>
    <t>One bedroom apt in Astoria</t>
  </si>
  <si>
    <t>Cozy master room</t>
  </si>
  <si>
    <t>BKlyn:Artsy</t>
  </si>
  <si>
    <t>Great location</t>
  </si>
  <si>
    <t>Main st APT w PRIVATE Bath</t>
  </si>
  <si>
    <t>The Architect’s Suite w/ Private Bath</t>
  </si>
  <si>
    <t>No Inq</t>
  </si>
  <si>
    <t>The Sailors Perch Room in Private Home</t>
  </si>
  <si>
    <t>Cozy Room: 7 Minutes to LGA</t>
  </si>
  <si>
    <t>Read it 1st</t>
  </si>
  <si>
    <t>Kingsbridge Heights</t>
  </si>
  <si>
    <t>LARGE COZY BASEMENT</t>
  </si>
  <si>
    <t>Avenue L</t>
  </si>
  <si>
    <t>Feel at home in NYC</t>
  </si>
  <si>
    <t>PLEASE READ LISTING BEFORE BOOKING</t>
  </si>
  <si>
    <t>Sparkling 2nd Flr Apt</t>
  </si>
  <si>
    <t>Private room in Queens Village</t>
  </si>
  <si>
    <t>Private Room in Woodside</t>
  </si>
  <si>
    <t>Cozy 1BD near JFK</t>
  </si>
  <si>
    <t>Private room for 4 JFK</t>
  </si>
  <si>
    <t>Sunny Brooklyn</t>
  </si>
  <si>
    <t>LARGE COZY PRIVATE ROOM</t>
  </si>
  <si>
    <t>Super Cute</t>
  </si>
  <si>
    <t>Private 2 Room Guest Suite in Queens</t>
  </si>
  <si>
    <t>LOVELY 1 BEDROOM APT</t>
  </si>
  <si>
    <t>Entire Apart</t>
  </si>
  <si>
    <t>Love Nest</t>
  </si>
  <si>
    <t>Comfy Room 10min/ LGA</t>
  </si>
  <si>
    <t>Gorgeous condo 20min from NYC</t>
  </si>
  <si>
    <t>Private Room in Bklyn</t>
  </si>
  <si>
    <t>Fifth Element: 7bd</t>
  </si>
  <si>
    <t>Close to everything</t>
  </si>
  <si>
    <t>Beautiful 2BR Apt</t>
  </si>
  <si>
    <t>Snug</t>
  </si>
  <si>
    <t>Essential studio</t>
  </si>
  <si>
    <t>3 BdRm Apt</t>
  </si>
  <si>
    <t>Basement Beach Apartment</t>
  </si>
  <si>
    <t>Elegant Private Room</t>
  </si>
  <si>
    <t xml:space="preserve">Clean </t>
  </si>
  <si>
    <t>Prívate room in Queens</t>
  </si>
  <si>
    <t>Master Bedrm</t>
  </si>
  <si>
    <t>Private Studio Near JFK</t>
  </si>
  <si>
    <t>Private room near E</t>
  </si>
  <si>
    <t xml:space="preserve">NYC4YOU  </t>
  </si>
  <si>
    <t>NO EXTRA FEES</t>
  </si>
  <si>
    <t>Cozy NY Apt</t>
  </si>
  <si>
    <t>Central Located Private Apartment</t>
  </si>
  <si>
    <t>SUNSHINE 2BR/2 bath 15min to Times Square</t>
  </si>
  <si>
    <t>luxury</t>
  </si>
  <si>
    <t xml:space="preserve">Bright Room Near JFK </t>
  </si>
  <si>
    <t>Your Very Own Private</t>
  </si>
  <si>
    <t>Bklyn</t>
  </si>
  <si>
    <t>BROOKLYN NOOK</t>
  </si>
  <si>
    <t>Cozy space with privacy near JFK</t>
  </si>
  <si>
    <t>Huge Apt 5 miles to Manhattan</t>
  </si>
  <si>
    <t>Beautiful 2 Bedroom Apartment Woodside</t>
  </si>
  <si>
    <t>LGA cozy apt</t>
  </si>
  <si>
    <t>2 Br Apt Steps to LGA</t>
  </si>
  <si>
    <t>Private Brand New 2 BR</t>
  </si>
  <si>
    <t>Modern Private Studio for 2 in Arverne</t>
  </si>
  <si>
    <t>2 bedroom with yard</t>
  </si>
  <si>
    <t>Private One Bedroom Suite</t>
  </si>
  <si>
    <t>Great 1 Br Apt</t>
  </si>
  <si>
    <t>Single Bed  room in townhouse</t>
  </si>
  <si>
    <t>Studio Close To LIJ</t>
  </si>
  <si>
    <t>Huge Comfy Studio with Private Bath</t>
  </si>
  <si>
    <t xml:space="preserve">Great and Cozy 2 BR in Glendale </t>
  </si>
  <si>
    <t>Cooled Queens Apartment</t>
  </si>
  <si>
    <t>Sleeping in NYC</t>
  </si>
  <si>
    <t>Sunny bedroom with balcony</t>
  </si>
  <si>
    <t>Big 2BR</t>
  </si>
  <si>
    <t>Luxury House in Safe Area</t>
  </si>
  <si>
    <t>Suite w/private bath</t>
  </si>
  <si>
    <t>Cozy Near LGA</t>
  </si>
  <si>
    <t>Private Rooftop balcony</t>
  </si>
  <si>
    <t>NO XTRA  FEES: Big single room</t>
  </si>
  <si>
    <t>Personal</t>
  </si>
  <si>
    <t>25% off; spacious</t>
  </si>
  <si>
    <t>Bright Large  Room near JFK</t>
  </si>
  <si>
    <t xml:space="preserve">A Gem Studio Apartment </t>
  </si>
  <si>
    <t>Great 1 BR</t>
  </si>
  <si>
    <t>NO XTRA FEES</t>
  </si>
  <si>
    <t>Garden Apt</t>
  </si>
  <si>
    <t>Small Studio Private Suite by the Park近公園新小套房</t>
  </si>
  <si>
    <t>Cozy 3 Bedroom</t>
  </si>
  <si>
    <t>Renovated</t>
  </si>
  <si>
    <t>5mins from JFK</t>
  </si>
  <si>
    <t>20min To Times Square</t>
  </si>
  <si>
    <t>STEPS TO LGA</t>
  </si>
  <si>
    <t>Near LGA</t>
  </si>
  <si>
    <t>Clean Quiet 2 Bedroom Apartment</t>
  </si>
  <si>
    <t>Cozy Studio Apartment in Queens</t>
  </si>
  <si>
    <t>Private Suite</t>
  </si>
  <si>
    <t>5 minutes from JFK</t>
  </si>
  <si>
    <t xml:space="preserve">Large 1 bedroom apartment </t>
  </si>
  <si>
    <t xml:space="preserve">Location Angel Marlie </t>
  </si>
  <si>
    <t xml:space="preserve">Room for rent </t>
  </si>
  <si>
    <t xml:space="preserve">Queens Jazz Home </t>
  </si>
  <si>
    <t xml:space="preserve">Newly decorated room close to Elmhurst Ave </t>
  </si>
  <si>
    <t xml:space="preserve">HOSTEL MY REFUGE PAISA  </t>
  </si>
  <si>
    <t>little sweet room</t>
  </si>
  <si>
    <t>Habitación compartida</t>
  </si>
  <si>
    <t xml:space="preserve">Cozy Vintage Studio in Flushing </t>
  </si>
  <si>
    <t xml:space="preserve">Private room for 2 </t>
  </si>
  <si>
    <t xml:space="preserve">Brand New shared room in CoLiving </t>
  </si>
  <si>
    <t xml:space="preserve">Enormous and illuminated on top floor </t>
  </si>
  <si>
    <t>Renovated Dining</t>
  </si>
  <si>
    <t xml:space="preserve">HOSTEL MY REFUGE PAISA </t>
  </si>
  <si>
    <t xml:space="preserve">Cozy 1BR Woodside </t>
  </si>
  <si>
    <t xml:space="preserve">10 MINUTES FROM MANHATTAN </t>
  </si>
  <si>
    <t xml:space="preserve">Bright Bedroom in NYC </t>
  </si>
  <si>
    <t>Couch</t>
  </si>
  <si>
    <t xml:space="preserve">Single room </t>
  </si>
  <si>
    <t xml:space="preserve">Modern house </t>
  </si>
  <si>
    <t xml:space="preserve">Sunny Green Apt </t>
  </si>
  <si>
    <t xml:space="preserve">Just 10 minutes from Manhattan </t>
  </si>
  <si>
    <t xml:space="preserve">Residence Near JFK </t>
  </si>
  <si>
    <t xml:space="preserve">Close to Manhattan </t>
  </si>
  <si>
    <t xml:space="preserve">2 BR apt close to LGA / JFK / Midtown </t>
  </si>
  <si>
    <t xml:space="preserve">Beautiful Brooklyn Apartment Share </t>
  </si>
  <si>
    <t xml:space="preserve">Cozy one bedroom aka "The Green room" </t>
  </si>
  <si>
    <t xml:space="preserve">Semiprivate room Forest Hills </t>
  </si>
  <si>
    <t xml:space="preserve">Douglaston </t>
  </si>
  <si>
    <t xml:space="preserve">Cozy Em’s Place 2 </t>
  </si>
  <si>
    <t>HABITACIÓN COMPARTIDA PARA AVENTURERAS</t>
  </si>
  <si>
    <t xml:space="preserve">Cozy Contemporary room near JFK </t>
  </si>
  <si>
    <t xml:space="preserve">Private apartment </t>
  </si>
  <si>
    <t xml:space="preserve">2 bathrooms; 10mins LGA: 4mins 7train </t>
  </si>
  <si>
    <t xml:space="preserve">Gorgeous Large private room near LGA </t>
  </si>
  <si>
    <t xml:space="preserve">Luxury Private Bedroom </t>
  </si>
  <si>
    <t xml:space="preserve">Shared room with Bed Tent </t>
  </si>
  <si>
    <t xml:space="preserve">Brooklyn Room Near Subway </t>
  </si>
  <si>
    <t xml:space="preserve">BED IN FAMILY HOUSE </t>
  </si>
  <si>
    <t xml:space="preserve">4mins to Manhattan Bound 7train; 10mins to LGA </t>
  </si>
  <si>
    <t>Large Room;</t>
  </si>
  <si>
    <t>Private room 3 min walking to J train</t>
  </si>
  <si>
    <t xml:space="preserve">Cozy Modern Getaway 30 mins from Manhattan </t>
  </si>
  <si>
    <t xml:space="preserve">Large Room with Private Bathroom </t>
  </si>
  <si>
    <t xml:space="preserve">Cozy 2 Bedroom </t>
  </si>
  <si>
    <t xml:space="preserve">Hip Bushwick Room close to L train </t>
  </si>
  <si>
    <t xml:space="preserve">Haus of Taylor </t>
  </si>
  <si>
    <t xml:space="preserve">Cozy and Hip Room in Brooklyn close to Subway </t>
  </si>
  <si>
    <t xml:space="preserve">Cozy Bronx Home </t>
  </si>
  <si>
    <t xml:space="preserve">Luxurious Large private room near LGA </t>
  </si>
  <si>
    <t xml:space="preserve">Good Apt in Brooklyn super close Subways Room </t>
  </si>
  <si>
    <t xml:space="preserve">Luxurious cozy private room near LGA </t>
  </si>
  <si>
    <t>Private Cozy Studio in Flushing</t>
  </si>
  <si>
    <t xml:space="preserve">The Palace of Perhaps </t>
  </si>
  <si>
    <t xml:space="preserve">Large private room with a queen bed near LGA </t>
  </si>
  <si>
    <t>Cozy nook</t>
  </si>
  <si>
    <t>Beautiful room</t>
  </si>
  <si>
    <t>Bedroom close to Manhattan</t>
  </si>
  <si>
    <t xml:space="preserve">Pat's place </t>
  </si>
  <si>
    <t>Prolonged Traveler's Dream</t>
  </si>
  <si>
    <t xml:space="preserve">Private small room with a queen bed near LGA </t>
  </si>
  <si>
    <t xml:space="preserve">Nice small room NYC </t>
  </si>
  <si>
    <t xml:space="preserve">NYC SWEET OASIS </t>
  </si>
  <si>
    <t xml:space="preserve">Private room w/1Queen Bed </t>
  </si>
  <si>
    <t xml:space="preserve">Prolonged Traveler's Dream </t>
  </si>
  <si>
    <t xml:space="preserve">SALA/CAMA PARA MUJERES VIAJERAS </t>
  </si>
  <si>
    <t xml:space="preserve">Comfortable private single room </t>
  </si>
  <si>
    <t xml:space="preserve">Budget Room in large apartment </t>
  </si>
  <si>
    <t xml:space="preserve">9mins to LGA; 28mins to JFK </t>
  </si>
  <si>
    <t xml:space="preserve">Brooklyn spacious Bedroom </t>
  </si>
  <si>
    <t>Private Rm; JFK</t>
  </si>
  <si>
    <t xml:space="preserve">Brand new beach front house near JFK </t>
  </si>
  <si>
    <t xml:space="preserve">Queens Apt </t>
  </si>
  <si>
    <t xml:space="preserve">Entire floor </t>
  </si>
  <si>
    <t xml:space="preserve">Comfy Accommodations in Queens NY </t>
  </si>
  <si>
    <t xml:space="preserve">Two B/Rm </t>
  </si>
  <si>
    <t xml:space="preserve">E community that is commercially </t>
  </si>
  <si>
    <t xml:space="preserve">1 Bedroom </t>
  </si>
  <si>
    <t xml:space="preserve">Room in Jackson Heights </t>
  </si>
  <si>
    <t xml:space="preserve">Large suite with private bathroom </t>
  </si>
  <si>
    <t xml:space="preserve">VERY CLOSE MANHATTAN </t>
  </si>
  <si>
    <t xml:space="preserve">New York Queen's East Elmhurst  </t>
  </si>
  <si>
    <t xml:space="preserve">Spacious 2 bed/ 1bath w/ outdoor space </t>
  </si>
  <si>
    <t xml:space="preserve">Brand New Beautiful Home </t>
  </si>
  <si>
    <t xml:space="preserve">Full Apartment / 1 Bedroom </t>
  </si>
  <si>
    <t xml:space="preserve">Rosedale Private residential </t>
  </si>
  <si>
    <t>Beautiful Guest Room</t>
  </si>
  <si>
    <t>summer</t>
  </si>
  <si>
    <t xml:space="preserve">New York City </t>
  </si>
  <si>
    <t xml:space="preserve">Private room in 2br apartment near subway </t>
  </si>
  <si>
    <t>Room in Private House</t>
  </si>
  <si>
    <t>Private cozy and large room</t>
  </si>
  <si>
    <t>Bear</t>
  </si>
  <si>
    <t xml:space="preserve">Hostal : FULL SIZE BUNK BED </t>
  </si>
  <si>
    <t xml:space="preserve">Cozy Room Great Price Bushwick Brooklyn </t>
  </si>
  <si>
    <t xml:space="preserve">Flushing Spacious Room w/ 2 Queen Beds </t>
  </si>
  <si>
    <t xml:space="preserve">FABULOUS BED ROOM WITH 4 BEDS </t>
  </si>
  <si>
    <t xml:space="preserve">Bear </t>
  </si>
  <si>
    <t xml:space="preserve">Bedroom Three </t>
  </si>
  <si>
    <t xml:space="preserve">AMAZING ENTIRE 1 BEDROOM APARTMENT </t>
  </si>
  <si>
    <t xml:space="preserve">Comfortable Room w/ 1 Full Bed </t>
  </si>
  <si>
    <t xml:space="preserve">Zen Den </t>
  </si>
  <si>
    <t xml:space="preserve">One B/R </t>
  </si>
  <si>
    <t xml:space="preserve">Cozy Bright Private Room in NY </t>
  </si>
  <si>
    <t xml:space="preserve">Flushing Haven </t>
  </si>
  <si>
    <t xml:space="preserve">Flushing Deluxe Room w/ 2 Bed </t>
  </si>
  <si>
    <t xml:space="preserve">Entire 3 bedroom apartment in Brooklyn </t>
  </si>
  <si>
    <t xml:space="preserve">Private Oasis </t>
  </si>
  <si>
    <t xml:space="preserve">Smart NYC Access </t>
  </si>
  <si>
    <t xml:space="preserve">Super Deluxe Private Room near LGA </t>
  </si>
  <si>
    <t xml:space="preserve">Cozy Room w/ Queen Bed </t>
  </si>
  <si>
    <t xml:space="preserve">Comfy Bedroom in Bushwick </t>
  </si>
  <si>
    <t xml:space="preserve">Small Deluxe Private room near LGA </t>
  </si>
  <si>
    <t xml:space="preserve">Trendy Bushwick Place </t>
  </si>
  <si>
    <t xml:space="preserve">City room 2 min walk from train </t>
  </si>
  <si>
    <t xml:space="preserve">All in one place </t>
  </si>
  <si>
    <t xml:space="preserve">Charming bedroom </t>
  </si>
  <si>
    <t xml:space="preserve">Super Big Deluxe Private Room near LGA </t>
  </si>
  <si>
    <t xml:space="preserve">Minimalist room next to the subway </t>
  </si>
  <si>
    <t>A Cozy 4 bedrm Apt Queen</t>
  </si>
  <si>
    <t xml:space="preserve">Private Room close to subway </t>
  </si>
  <si>
    <t xml:space="preserve">Garden mini apt minutes from Manhattan </t>
  </si>
  <si>
    <t xml:space="preserve">Cozy minimalist room close to train </t>
  </si>
  <si>
    <t xml:space="preserve">3BR Queens </t>
  </si>
  <si>
    <t xml:space="preserve">Partitioned </t>
  </si>
  <si>
    <t xml:space="preserve">Queens Comfy Private Room </t>
  </si>
  <si>
    <t>LaGuardia Room with Private Entrance</t>
  </si>
  <si>
    <t xml:space="preserve">Attic Space </t>
  </si>
  <si>
    <t>Lambe’s Vacation Rentals</t>
  </si>
  <si>
    <t>Home 4 Medical Professionals</t>
  </si>
  <si>
    <t>New york Multi</t>
  </si>
  <si>
    <t>COZY  PRIVATE APARTMENT</t>
  </si>
  <si>
    <t>Simple Cost</t>
  </si>
  <si>
    <t xml:space="preserve">Cozy room in Loft Apartment </t>
  </si>
  <si>
    <t>House on a quiet dead</t>
  </si>
  <si>
    <t xml:space="preserve">BEAUTIFUL LUX STUDIO </t>
  </si>
  <si>
    <t>Van Cortlandt Multi</t>
  </si>
  <si>
    <t xml:space="preserve">Cozy private room near Roosevelt Av </t>
  </si>
  <si>
    <t>Nelson</t>
  </si>
  <si>
    <t xml:space="preserve">Large 2 Bedroom Apt </t>
  </si>
  <si>
    <t xml:space="preserve">Affordable room near airport </t>
  </si>
  <si>
    <t xml:space="preserve">Sizeable Private Room </t>
  </si>
  <si>
    <t xml:space="preserve">NEW </t>
  </si>
  <si>
    <t xml:space="preserve">Cozy Private Room </t>
  </si>
  <si>
    <t xml:space="preserve">Large Private room </t>
  </si>
  <si>
    <t>A room in 3</t>
  </si>
  <si>
    <t xml:space="preserve">Brooklyn </t>
  </si>
  <si>
    <t>Private big bedroom w/ access to kitchen</t>
  </si>
  <si>
    <t>Historic Rockaway Beach Bungalow</t>
  </si>
  <si>
    <t>Minimal Rockaway Beach Studio</t>
  </si>
  <si>
    <t>Older 1st Floor in Rockaway House</t>
  </si>
  <si>
    <t>3br family</t>
  </si>
  <si>
    <t>Gorgeous Newly</t>
  </si>
  <si>
    <t xml:space="preserve">Home For Medical Professionals </t>
  </si>
  <si>
    <t xml:space="preserve">Riverdale </t>
  </si>
  <si>
    <t xml:space="preserve">Home 4 Medical Professionals </t>
  </si>
  <si>
    <t>FourTwin bunkbeds</t>
  </si>
  <si>
    <t xml:space="preserve">Rooftop Terrace Room </t>
  </si>
  <si>
    <t xml:space="preserve">ALIA’S  Place </t>
  </si>
  <si>
    <t xml:space="preserve">Luxurious Townhouse </t>
  </si>
  <si>
    <t xml:space="preserve">Luxury Loft </t>
  </si>
  <si>
    <t>Affordable Couch</t>
  </si>
  <si>
    <t>Nice and spacious 1</t>
  </si>
  <si>
    <t xml:space="preserve">Newly Designed / Furnished Room </t>
  </si>
  <si>
    <t xml:space="preserve">Beautiful Room and private bath </t>
  </si>
  <si>
    <t>Light</t>
  </si>
  <si>
    <t>A Comfy room in 3</t>
  </si>
  <si>
    <t>TRANQUIL HAVEN</t>
  </si>
  <si>
    <t>Entire Apt in Jackson Heights</t>
  </si>
  <si>
    <t>Comfy spacious apartment with wi</t>
  </si>
  <si>
    <t>Modern 2</t>
  </si>
  <si>
    <t xml:space="preserve">Bright Spacious Apt [20 mins </t>
  </si>
  <si>
    <t xml:space="preserve">Spacious and Cozy Room </t>
  </si>
  <si>
    <t xml:space="preserve">Freshly furnished private room </t>
  </si>
  <si>
    <t>Classic modern bedroom</t>
  </si>
  <si>
    <t>Brand New PRIVATE garden level</t>
  </si>
  <si>
    <t>Quiet retreat</t>
  </si>
  <si>
    <t>Zen</t>
  </si>
  <si>
    <t xml:space="preserve">Home Away From Home </t>
  </si>
  <si>
    <t xml:space="preserve">Authentic Brklyn Experience </t>
  </si>
  <si>
    <t xml:space="preserve">4BR Queens Apartment </t>
  </si>
  <si>
    <t>Brooklyn Comfy Room</t>
  </si>
  <si>
    <t>Cozy room in a three</t>
  </si>
  <si>
    <t xml:space="preserve">Travelers Delight </t>
  </si>
  <si>
    <t>Cozy room in a great food</t>
  </si>
  <si>
    <t>Spacious sun</t>
  </si>
  <si>
    <t xml:space="preserve">NEW PRIVATE APARTMENT </t>
  </si>
  <si>
    <t>Hip</t>
  </si>
  <si>
    <t xml:space="preserve">Very nice room </t>
  </si>
  <si>
    <t xml:space="preserve">Terrific Beach Front Condominium </t>
  </si>
  <si>
    <t xml:space="preserve">The Shunammite Room </t>
  </si>
  <si>
    <t>Belle Harbor 4 BR 2 bath</t>
  </si>
  <si>
    <t>Dominique's mini room NYC</t>
  </si>
  <si>
    <t xml:space="preserve">Huge Private Garden Apt </t>
  </si>
  <si>
    <t>Welcome To Safe Space</t>
  </si>
  <si>
    <t>NYC Private home</t>
  </si>
  <si>
    <t>Cozy apartment in Bed</t>
  </si>
  <si>
    <t xml:space="preserve">Hostal Home </t>
  </si>
  <si>
    <t>Amazing Private Bedroom</t>
  </si>
  <si>
    <t>Budget</t>
  </si>
  <si>
    <t xml:space="preserve">Huge  Private Garden Apt </t>
  </si>
  <si>
    <t xml:space="preserve">Leli’s Modern Pad </t>
  </si>
  <si>
    <t>Just Relax and Enjoy :</t>
  </si>
  <si>
    <t xml:space="preserve">Beautiful 4 Bdrm Home </t>
  </si>
  <si>
    <t xml:space="preserve">La Casa Azul </t>
  </si>
  <si>
    <t xml:space="preserve">Worldclass Casa </t>
  </si>
  <si>
    <t>Split level Front walk</t>
  </si>
  <si>
    <t>Modern Cozy</t>
  </si>
  <si>
    <t>Appartment</t>
  </si>
  <si>
    <t>Surf</t>
  </si>
  <si>
    <t>Summer home in NYC 5</t>
  </si>
  <si>
    <t>Cool and spacious room</t>
  </si>
  <si>
    <t>Awesome 1 BR in multi</t>
  </si>
  <si>
    <t>Beautiful newly renovated home</t>
  </si>
  <si>
    <t xml:space="preserve">Big room with private bath </t>
  </si>
  <si>
    <t>Sun</t>
  </si>
  <si>
    <t xml:space="preserve">Bellrose  Home </t>
  </si>
  <si>
    <t>Luxury 4 BR Apartment</t>
  </si>
  <si>
    <t>Beautiful room with view in newly</t>
  </si>
  <si>
    <t>Luxury and stylish 2</t>
  </si>
  <si>
    <t>Beautiful Park</t>
  </si>
  <si>
    <t>25 minutes to Midtown NYC</t>
  </si>
  <si>
    <t xml:space="preserve">Comfy Cozy </t>
  </si>
  <si>
    <t xml:space="preserve">Secured Apartment Queens NY </t>
  </si>
  <si>
    <t>Industrial</t>
  </si>
  <si>
    <t>Split level walk</t>
  </si>
  <si>
    <t>Pvt entrance lower level apt w/cable</t>
  </si>
  <si>
    <t xml:space="preserve">Casa Linda on Linden </t>
  </si>
  <si>
    <t xml:space="preserve">STOP n SLEEP Large </t>
  </si>
  <si>
    <t>Hotel</t>
  </si>
  <si>
    <t xml:space="preserve">NYC Apt </t>
  </si>
  <si>
    <t xml:space="preserve">Our Astoria Apartment </t>
  </si>
  <si>
    <t>SummerWintersGetaway</t>
  </si>
  <si>
    <t>1 MASTER BR</t>
  </si>
  <si>
    <t>Spacious NYC Duplex</t>
  </si>
  <si>
    <t>Studio apartment with a modern home</t>
  </si>
  <si>
    <t>Private Room in Rockaway House</t>
  </si>
  <si>
    <t>Spacious New Apartment</t>
  </si>
  <si>
    <t xml:space="preserve">Bright and Warm place </t>
  </si>
  <si>
    <t xml:space="preserve">Bushwick Proper </t>
  </si>
  <si>
    <t>Luxury Affordable comfort in the Bronx</t>
  </si>
  <si>
    <t>ALL NEW LUXURY APT</t>
  </si>
  <si>
    <t>Bay Bungalow Bare</t>
  </si>
  <si>
    <t>X</t>
  </si>
  <si>
    <t xml:space="preserve">Coote Luxe Suite </t>
  </si>
  <si>
    <t>Cheap good double bed in living room</t>
  </si>
  <si>
    <t>New Hotel</t>
  </si>
  <si>
    <t>Double</t>
  </si>
  <si>
    <t>City convenience</t>
  </si>
  <si>
    <t>Clean Cozy Getaway</t>
  </si>
  <si>
    <t>Beauty In The East</t>
  </si>
  <si>
    <t>Pvt Room for Two Near JFK 6 mi/ LGA 10 mi</t>
  </si>
  <si>
    <t>60s</t>
  </si>
  <si>
    <t xml:space="preserve">Ziggy Stardust Surf House </t>
  </si>
  <si>
    <t>Large Studio New York</t>
  </si>
  <si>
    <t xml:space="preserve">Pvt Room in Quiet Home JFK 6mi LGA 10 mi </t>
  </si>
  <si>
    <t xml:space="preserve">The Logan’s Oasis </t>
  </si>
  <si>
    <t>Quaint and cozy sun</t>
  </si>
  <si>
    <t>Safe upper</t>
  </si>
  <si>
    <t>JFK Walk</t>
  </si>
  <si>
    <t>Alisha’s Place</t>
  </si>
  <si>
    <t>Private Room: Rockaway Beach House</t>
  </si>
  <si>
    <t>Brand New 1 Bedroom w/Parking</t>
  </si>
  <si>
    <t>Zen Eyrie –Airport Pick</t>
  </si>
  <si>
    <t>Sunny high</t>
  </si>
  <si>
    <t>Marce’s  Retreat</t>
  </si>
  <si>
    <t xml:space="preserve">The Den </t>
  </si>
  <si>
    <t xml:space="preserve">Stay like a NYker </t>
  </si>
  <si>
    <t>home away from home :</t>
  </si>
  <si>
    <t>COMFY “Twin bed" NEXT</t>
  </si>
  <si>
    <t>Comfy HP“TWIN BED” 5 mins to LGA</t>
  </si>
  <si>
    <t xml:space="preserve">trip NYC </t>
  </si>
  <si>
    <t xml:space="preserve">Girls House </t>
  </si>
  <si>
    <t xml:space="preserve">ABSOLUTE PRIVACY </t>
  </si>
  <si>
    <t xml:space="preserve">Deluxe Bedroom </t>
  </si>
  <si>
    <t>family</t>
  </si>
  <si>
    <t>NYC room</t>
  </si>
  <si>
    <t xml:space="preserve">Sunny room in Avenida Siempre Verde </t>
  </si>
  <si>
    <t>7mins to subway</t>
  </si>
  <si>
    <t>It's a Stunning Day in Bed</t>
  </si>
  <si>
    <t xml:space="preserve">Salt Shack </t>
  </si>
  <si>
    <t>3blocks to 7 train</t>
  </si>
  <si>
    <t xml:space="preserve">Private Loft </t>
  </si>
  <si>
    <t>Astoria Prime</t>
  </si>
  <si>
    <t>En</t>
  </si>
  <si>
    <t xml:space="preserve">Jazzy condo in Riverdale </t>
  </si>
  <si>
    <t xml:space="preserve">Private 1 Bedroom Apartment SLEEPS 4 </t>
  </si>
  <si>
    <t xml:space="preserve">Adorable room in Astoria </t>
  </si>
  <si>
    <t>Exquisite Room</t>
  </si>
  <si>
    <t>Your Private Safe</t>
  </si>
  <si>
    <t xml:space="preserve">Beach Break </t>
  </si>
  <si>
    <t xml:space="preserve">Brooklyn Luxury Apartment </t>
  </si>
  <si>
    <t xml:space="preserve">Caribbean Room </t>
  </si>
  <si>
    <t>Beautiful Huge Newly</t>
  </si>
  <si>
    <t>Queens Home short walk to Subway</t>
  </si>
  <si>
    <t xml:space="preserve">Hidden Gem </t>
  </si>
  <si>
    <t>Private 2BR house Poyer st</t>
  </si>
  <si>
    <t xml:space="preserve">The beach </t>
  </si>
  <si>
    <t>Charming two</t>
  </si>
  <si>
    <t>The Woodside Story</t>
  </si>
  <si>
    <t>Entire Home in NYC</t>
  </si>
  <si>
    <t xml:space="preserve">Cozy renovated NYC Gateway </t>
  </si>
  <si>
    <t xml:space="preserve">NEWLY AVAILABLE  </t>
  </si>
  <si>
    <t xml:space="preserve">3 JFK Layover </t>
  </si>
  <si>
    <t xml:space="preserve">Private Tent </t>
  </si>
  <si>
    <t>Cheap Large Bedroom w/WorkDesk</t>
  </si>
  <si>
    <t>5mins to train; New York Modern Home</t>
  </si>
  <si>
    <t xml:space="preserve">Rockaway Beach Escape </t>
  </si>
  <si>
    <t>Cozy Convenient 2</t>
  </si>
  <si>
    <t>Charming Sunny 2</t>
  </si>
  <si>
    <t xml:space="preserve">Comfortable Room with Private Bath </t>
  </si>
  <si>
    <t>Lovely 2</t>
  </si>
  <si>
    <t xml:space="preserve">Clean Private Room in Rosedale </t>
  </si>
  <si>
    <t xml:space="preserve">Large BASEMENT 1BD Apartment </t>
  </si>
  <si>
    <t xml:space="preserve">Bay Beauty </t>
  </si>
  <si>
    <t xml:space="preserve">Beach Street Loft </t>
  </si>
  <si>
    <t xml:space="preserve">Private and Cozy Studio  Pelham Gardens </t>
  </si>
  <si>
    <t>Lou's Palace</t>
  </si>
  <si>
    <t>Private Tent</t>
  </si>
  <si>
    <t>Cozy artistic 3 bedroom home 15</t>
  </si>
  <si>
    <t xml:space="preserve">1 Bedroom Apt </t>
  </si>
  <si>
    <t xml:space="preserve">2 JFK Layover </t>
  </si>
  <si>
    <t xml:space="preserve">Large 1 bdrm with Modern finishes </t>
  </si>
  <si>
    <t xml:space="preserve">Comfy Crash Pad </t>
  </si>
  <si>
    <t xml:space="preserve">Comfortable sweet room near to JFK airport </t>
  </si>
  <si>
    <t xml:space="preserve">1 JFK Layover </t>
  </si>
  <si>
    <t xml:space="preserve">Giordano Suite </t>
  </si>
  <si>
    <t xml:space="preserve">Hollis Cove </t>
  </si>
  <si>
    <t>Clean apartment</t>
  </si>
  <si>
    <t>LOLA'S NEST</t>
  </si>
  <si>
    <t>Beautiful Studio Basement</t>
  </si>
  <si>
    <t>Home Sweet Room</t>
  </si>
  <si>
    <t>Prime location 15</t>
  </si>
  <si>
    <t>Pretty Brooklyn One</t>
  </si>
  <si>
    <t>The Tranquility Room</t>
  </si>
  <si>
    <t xml:space="preserve">5 minutes to JFK airport bed/bath </t>
  </si>
  <si>
    <t>One</t>
  </si>
  <si>
    <t xml:space="preserve">Spacious brand new apartment 2 bedrooms </t>
  </si>
  <si>
    <t>PRIVATE room w/PARKING included</t>
  </si>
  <si>
    <t>It's a Delightful Day in Bed</t>
  </si>
  <si>
    <t xml:space="preserve">South Bronx Oasis </t>
  </si>
  <si>
    <t>NEW Bright</t>
  </si>
  <si>
    <t>2 Bathrooms</t>
  </si>
  <si>
    <t xml:space="preserve">Bronx Home </t>
  </si>
  <si>
    <t xml:space="preserve">Sweet Home Away from Home </t>
  </si>
  <si>
    <t>Brooklyn modern Apartment steps to the L train ;</t>
  </si>
  <si>
    <t>Cozy Private Room 1</t>
  </si>
  <si>
    <t>It's a Fine Day in Bed</t>
  </si>
  <si>
    <t>Alluring Two</t>
  </si>
  <si>
    <t>NEWLY AVAILABLE Private Room only 2 BLOCKS off</t>
  </si>
  <si>
    <t>Jfk crash pad 1</t>
  </si>
  <si>
    <t>Modern: 5mins to train; 30min to Times</t>
  </si>
  <si>
    <t xml:space="preserve">The Kook House  </t>
  </si>
  <si>
    <t>2 Floor</t>
  </si>
  <si>
    <t>JFK AIRPORT 3</t>
  </si>
  <si>
    <t xml:space="preserve">1 Bedroom 3 People </t>
  </si>
  <si>
    <t>Modern clean Apt</t>
  </si>
  <si>
    <t>Bright and spacious room with mini</t>
  </si>
  <si>
    <t>Summer Special</t>
  </si>
  <si>
    <t>Spacious Scandi</t>
  </si>
  <si>
    <t>Sunny family</t>
  </si>
  <si>
    <t xml:space="preserve">Modern Apt </t>
  </si>
  <si>
    <t xml:space="preserve">Mary's Respite </t>
  </si>
  <si>
    <t xml:space="preserve">Brooklyn New York City </t>
  </si>
  <si>
    <t>Brand New Cozy Woodside Studio</t>
  </si>
  <si>
    <t>Awesome Newly Renovated 2</t>
  </si>
  <si>
    <t>Hidden Gem in Canarsie</t>
  </si>
  <si>
    <t>Queens 20 mins to subway</t>
  </si>
  <si>
    <t xml:space="preserve">Private Bedroom in Queen </t>
  </si>
  <si>
    <t>Rustic Meets Shabby Chic</t>
  </si>
  <si>
    <t>It's Always Sunny in Bed</t>
  </si>
  <si>
    <t>Beautiful Brooklyn 3</t>
  </si>
  <si>
    <t>It's a Beautiful Day in Bed</t>
  </si>
  <si>
    <t>Tranquility Stay</t>
  </si>
  <si>
    <t>1st flr full studio apartment</t>
  </si>
  <si>
    <t>Cozy Two</t>
  </si>
  <si>
    <t>Gorgeous bedroom 8mins</t>
  </si>
  <si>
    <t>Neat En</t>
  </si>
  <si>
    <t xml:space="preserve">Modern luxury apartment </t>
  </si>
  <si>
    <t xml:space="preserve">Modern Private Studio </t>
  </si>
  <si>
    <t>Pleasant</t>
  </si>
  <si>
    <t>NYC</t>
  </si>
  <si>
    <t>2BR</t>
  </si>
  <si>
    <t>Charming Cozy Designer Home</t>
  </si>
  <si>
    <t>Elegant bedroom 8 mins</t>
  </si>
  <si>
    <t xml:space="preserve">Spacious Private Home </t>
  </si>
  <si>
    <t>Lovely Astoria Studio</t>
  </si>
  <si>
    <t xml:space="preserve">Beautiful Bushwick </t>
  </si>
  <si>
    <t>Mid</t>
  </si>
  <si>
    <t>A PRIVATE FLAT / APARTMENT</t>
  </si>
  <si>
    <t>Private bedroom 8 mins</t>
  </si>
  <si>
    <t xml:space="preserve">Spacious Private Room </t>
  </si>
  <si>
    <t>Neat</t>
  </si>
  <si>
    <t xml:space="preserve">Sunlit Backyard in NYC </t>
  </si>
  <si>
    <t xml:space="preserve">Bedroom </t>
  </si>
  <si>
    <t xml:space="preserve">Cozy room </t>
  </si>
  <si>
    <t xml:space="preserve">Sunny </t>
  </si>
  <si>
    <t>Entire Basement w/ Warm</t>
  </si>
  <si>
    <t xml:space="preserve">Room near NYC airports </t>
  </si>
  <si>
    <t xml:space="preserve">High Ceiling </t>
  </si>
  <si>
    <t xml:space="preserve">Bushwick artist den: 1 min to L train AC </t>
  </si>
  <si>
    <t xml:space="preserve">Modern </t>
  </si>
  <si>
    <t>Private room in Jackson Heights Apartment 2</t>
  </si>
  <si>
    <t>LGA/TimeSqaure/Private BDroom</t>
  </si>
  <si>
    <t xml:space="preserve">Cozy </t>
  </si>
  <si>
    <t>A Comfortable private room</t>
  </si>
  <si>
    <t xml:space="preserve">Modern/Spacious 4BR </t>
  </si>
  <si>
    <t xml:space="preserve">Large 2BR apartment in Astoria near Midtown </t>
  </si>
  <si>
    <t xml:space="preserve">3BR Home 25 Mins to Times Square </t>
  </si>
  <si>
    <t>Cheap Family home with desk 10 mn to JFK</t>
  </si>
  <si>
    <t xml:space="preserve">LEGO Garden 1BR Apt </t>
  </si>
  <si>
    <t xml:space="preserve">Charming attic Room in Home </t>
  </si>
  <si>
    <t>Cheap large room with desk 10 min to JFK</t>
  </si>
  <si>
    <t>Entire Unit 2BR</t>
  </si>
  <si>
    <t xml:space="preserve">Cozy  room </t>
  </si>
  <si>
    <t>Share a Lg Studio room</t>
  </si>
  <si>
    <t>Dominiques unique twin room</t>
  </si>
  <si>
    <t>Dominiques NYC 4Bedrm crashpad</t>
  </si>
  <si>
    <t>Share Lg studio rm b2</t>
  </si>
  <si>
    <t>Dominique's LowerLevel 1 bdrm pad</t>
  </si>
  <si>
    <t xml:space="preserve">Entire Place </t>
  </si>
  <si>
    <t>Dominiq's NY cosy 3bedrm crashpad</t>
  </si>
  <si>
    <t xml:space="preserve">Pelham Gardens Entire Home </t>
  </si>
  <si>
    <t>DOMINIQUE'S NY</t>
  </si>
  <si>
    <t>DOMINIQUE'S NY mini efficiency</t>
  </si>
  <si>
    <t xml:space="preserve">5 Stars Maple </t>
  </si>
  <si>
    <t xml:space="preserve">HUGE </t>
  </si>
  <si>
    <t>Free Metrocard</t>
  </si>
  <si>
    <t>Freshly NewPrivateROOM by the7train</t>
  </si>
  <si>
    <t>Private room 20mins from the city</t>
  </si>
  <si>
    <t xml:space="preserve">Airy livingroom in quiet restaurant neighborhood </t>
  </si>
  <si>
    <t>Cozy private room in the Bronx</t>
  </si>
  <si>
    <t>Woodside private room for visitors</t>
  </si>
  <si>
    <t>Perfectly Quiet 1 bedroom get away</t>
  </si>
  <si>
    <t>Cozy studio with great connection to Manhattan</t>
  </si>
  <si>
    <t>Shared room in one minute walk to the M train</t>
  </si>
  <si>
    <t>Fully equipped room that's 3 mins from L train</t>
  </si>
  <si>
    <t>Private small accomodation specially for you</t>
  </si>
  <si>
    <t>Beautiful Bedroom in Brand New Apartment</t>
  </si>
  <si>
    <t>Great Private Bedroom in Ridgewood</t>
  </si>
  <si>
    <t>A Cozy Place to Stay in Woodside Queens</t>
  </si>
  <si>
    <t>Penthouse living 1 single room 4 a night or 2</t>
  </si>
  <si>
    <t>Welcome to Woodside</t>
  </si>
  <si>
    <t>Gorgeous Room in a renovated Woodside townhouse</t>
  </si>
  <si>
    <t>Extra Large Bedroom In Lively part of Astoria</t>
  </si>
  <si>
    <t>Hotel living</t>
  </si>
  <si>
    <t>Great access/2min</t>
  </si>
  <si>
    <t>Great Access</t>
  </si>
  <si>
    <t>Spacious and family friendly location</t>
  </si>
  <si>
    <t>The cutest little bungalow in Rockaway</t>
  </si>
  <si>
    <t>Feel at home at this beautiful 2Br apartment</t>
  </si>
  <si>
    <t>R1 Private Queen Room  LGA JFK Manhattan 15 min</t>
  </si>
  <si>
    <t>R3 Private Queen Room  LGA JFK Manhattan 15 min</t>
  </si>
  <si>
    <t>Beautiful studio in Elmhurst Apt close to train</t>
  </si>
  <si>
    <t>Great Room</t>
  </si>
  <si>
    <t>COZY HOUSE 10 MINS FROM LA GUARDIA</t>
  </si>
  <si>
    <t>A Serene NYC Skyline Room w Breakfast</t>
  </si>
  <si>
    <t>Clean and Bright Room with AC</t>
  </si>
  <si>
    <t>Coliving in Brooklyn</t>
  </si>
  <si>
    <t>Room for sublet in lovely Ridgewood</t>
  </si>
  <si>
    <t>Nice area accessible to all public transportation</t>
  </si>
  <si>
    <t>Private Room in Ridgewood with Rooftop access</t>
  </si>
  <si>
    <t>Best Apt in Queens</t>
  </si>
  <si>
    <t>Cozy nook in Bronx 5 mins from Botanical Gardens</t>
  </si>
  <si>
    <t>Giant Duplex with Backyard 20 Mins to Manhattan</t>
  </si>
  <si>
    <t>Large Private Bedroom Near Tons Of Transit</t>
  </si>
  <si>
    <t>Newly renovated Spacious 4 bedroom flat</t>
  </si>
  <si>
    <t>R4 Private Queen Room LGA JFK Manhattan 15 min</t>
  </si>
  <si>
    <t>R5 Private King Room LGA JFK Manhattan 15 min</t>
  </si>
  <si>
    <t>Charming Modern Entire One Bedroom</t>
  </si>
  <si>
    <t>PLUSH RENOVATED APARTMENT CLOSE TO MANHATTAN</t>
  </si>
  <si>
    <t>Beautiful apt 10 min to Wbrg</t>
  </si>
  <si>
    <t>Modest and Cute Room in Bushwick Brooklyn</t>
  </si>
  <si>
    <t>Home away for the holidays</t>
  </si>
  <si>
    <t>Welcome to Brooklyn</t>
  </si>
  <si>
    <t>Your own Loft/gallery in Bushwick</t>
  </si>
  <si>
    <t>Stunning Brand New Apartment 35m to NYC</t>
  </si>
  <si>
    <t>Cozy and Nice room in Queens</t>
  </si>
  <si>
    <t>Don’t miss it</t>
  </si>
  <si>
    <t>Comfy private BR for a couple</t>
  </si>
  <si>
    <t>Corner Beach Front House</t>
  </si>
  <si>
    <t>Quiet Private Room in Heart of Jamaica smoke ok</t>
  </si>
  <si>
    <t>Private room in gated community: walk to ferry</t>
  </si>
  <si>
    <t>LOW PRICE</t>
  </si>
  <si>
    <t>R2 Private Queen Room  LGA JFK Manhattan 15 min</t>
  </si>
  <si>
    <t>3 rooms apartment in Downtown Flushing</t>
  </si>
  <si>
    <t>Hey New Yorkers</t>
  </si>
  <si>
    <t>Beautiful Bedroom in a brand new apartment</t>
  </si>
  <si>
    <t>COZY NYC</t>
  </si>
  <si>
    <t>Camping/Glamping in NYC</t>
  </si>
  <si>
    <t>Nice Queens townhome with parking</t>
  </si>
  <si>
    <t>New Years EVE in NY</t>
  </si>
  <si>
    <t>Best CoLiving next to Bushwick</t>
  </si>
  <si>
    <t>Shared room in nice surroundings in Ridgewood</t>
  </si>
  <si>
    <t>Airy Ridgewood room with a view</t>
  </si>
  <si>
    <t>Great for family/friends</t>
  </si>
  <si>
    <t>Close to Flushing Main Street and Manhattan</t>
  </si>
  <si>
    <t>Spacious one bedroom Suit</t>
  </si>
  <si>
    <t>Modern 3 Bedroom</t>
  </si>
  <si>
    <t>NEWLY RENOVATED</t>
  </si>
  <si>
    <t>The James Franco</t>
  </si>
  <si>
    <t>KOREA FOOD TOWN</t>
  </si>
  <si>
    <t>What’s better than “Glamping”  in NYC</t>
  </si>
  <si>
    <t>Sunny Bedroom in Ridgewood Apartment</t>
  </si>
  <si>
    <t>Close to city in trendy Queens</t>
  </si>
  <si>
    <t>Fantastic new luxury single beach studio in NYC</t>
  </si>
  <si>
    <t>A Lovely One Bedroom Apartment</t>
  </si>
  <si>
    <t>Great private room with all amnetities</t>
  </si>
  <si>
    <t>Makes You Wanna STAY</t>
  </si>
  <si>
    <t>BEST BRONX ROOM</t>
  </si>
  <si>
    <t>Hidden 2 Bedrm Gem in SOBRO</t>
  </si>
  <si>
    <t xml:space="preserve">COZY BEAUTIFUL HOUSE </t>
  </si>
  <si>
    <t>3Bdrm home w/Parking</t>
  </si>
  <si>
    <t>Beautiful 2 Bedroom Apartment</t>
  </si>
  <si>
    <t>WELCOME TO MY HUMBLE ABODE</t>
  </si>
  <si>
    <t>Private room in a cozy apartment Flushing</t>
  </si>
  <si>
    <t>Light Filled Room in Bedstuy</t>
  </si>
  <si>
    <t>Newly built 1 BR apartment with private rooftop</t>
  </si>
  <si>
    <t>Your NY Home in a multicultural setting</t>
  </si>
  <si>
    <t>Privacy in a shared Space</t>
  </si>
  <si>
    <t>Nice room 15 min from Manhattan</t>
  </si>
  <si>
    <t>Clean and cozy room</t>
  </si>
  <si>
    <t>Nice and warm room with a Queen Size Bed</t>
  </si>
  <si>
    <t>The Green Room: Fun Private Room for Fun Families</t>
  </si>
  <si>
    <t>Peaceful Private Room in Kew Gardens</t>
  </si>
  <si>
    <t>Exclusive Dream room 8 mins from JFK Smoking OK</t>
  </si>
  <si>
    <t>No Cleaning Fee</t>
  </si>
  <si>
    <t>Comfortable Studio</t>
  </si>
  <si>
    <t>Beautiful Queens Brownstone</t>
  </si>
  <si>
    <t>Super sunny and spacious</t>
  </si>
  <si>
    <t>5min to JFK</t>
  </si>
  <si>
    <t>HABITACIÓN COMPARTIDA PARA MUJERES AVENTURERAS</t>
  </si>
  <si>
    <t>Cozy Studio</t>
  </si>
  <si>
    <t>A LITTLE PARADISE NEXT TO SUBWAY</t>
  </si>
  <si>
    <t>Beautiful two bedroom apartment in Astoria queens</t>
  </si>
  <si>
    <t>GREAT LOCATION in NY</t>
  </si>
  <si>
    <t>Luxury 3 BR loft for the ideal NYC experience</t>
  </si>
  <si>
    <t>Great Room for International Students</t>
  </si>
  <si>
    <t>Gorgeous bedroom in the Heart of Bushwick</t>
  </si>
  <si>
    <t>Nice Cozy Little Studio in a Quite Neighborhood</t>
  </si>
  <si>
    <t>Walk to the "US OPEN"</t>
  </si>
  <si>
    <t>New York Comfort Stay</t>
  </si>
  <si>
    <t>Your Oasis in The Bronx</t>
  </si>
  <si>
    <t>Cozy and Comfortable Vacation Apartment in Queens</t>
  </si>
  <si>
    <t>Bright/Large 1 Bdr Flat W/Parking</t>
  </si>
  <si>
    <t>Queens Center 25 min to Manhattan 5min to subway</t>
  </si>
  <si>
    <t>Renovated Brooklyn Apt Only 35m to Manhattan</t>
  </si>
  <si>
    <t>Great value</t>
  </si>
  <si>
    <t>Sunny 1 bedroom w/private half bath</t>
  </si>
  <si>
    <t>Fully Private Cozy Studio Close to NY Attractions</t>
  </si>
  <si>
    <t>Bright ‘n Clean private room close to L M train</t>
  </si>
  <si>
    <t>Luggage/Shower Depot</t>
  </si>
  <si>
    <t>Relaxing Ocean Front Beach Home in Arverne</t>
  </si>
  <si>
    <t>ACintheroom</t>
  </si>
  <si>
    <t>Book TODAY</t>
  </si>
  <si>
    <t>Cute renovated apartment in the heart of flushing</t>
  </si>
  <si>
    <t>Special</t>
  </si>
  <si>
    <t>Spacious Room by Subway</t>
  </si>
  <si>
    <t>Brand new private apartment 5 minutes from JFK</t>
  </si>
  <si>
    <t>Beginning and ending your New York Vacation</t>
  </si>
  <si>
    <t xml:space="preserve">Large Room at a Three min Walk </t>
  </si>
  <si>
    <t>Balcony with Room</t>
  </si>
  <si>
    <t>Cozy Brooklyn Home close to the train</t>
  </si>
  <si>
    <t>Large room w private bath &lt;10 mins to Main St</t>
  </si>
  <si>
    <t>Modern Ridgewood Apartment</t>
  </si>
  <si>
    <t>Half a block from the train</t>
  </si>
  <si>
    <t>Private Room 2 Beds New York City</t>
  </si>
  <si>
    <t>HOTEL ROOM LIKE</t>
  </si>
  <si>
    <t>Intimate SIngle Room in Bushwick</t>
  </si>
  <si>
    <t>Comfy Room in Queens Close to Train Station</t>
  </si>
  <si>
    <t xml:space="preserve">A WONDERFUL Place is Waiting 4U in Brooklyn </t>
  </si>
  <si>
    <t>PRIVATE ROOM WITH EVERYTHING INCLUDED</t>
  </si>
  <si>
    <t>Hip Bushwick Area Private Room</t>
  </si>
  <si>
    <t>Private Big Room with Great Access</t>
  </si>
  <si>
    <t>A Gem close to every Borough in NYC</t>
  </si>
  <si>
    <t>Great room in Bushwick</t>
  </si>
  <si>
    <t>Jackson Heights charmer</t>
  </si>
  <si>
    <t>Richmond Hill 3 Bedroom apartment in Private home</t>
  </si>
  <si>
    <t>Cheap and Worth it</t>
  </si>
  <si>
    <t>Crotona Park Sunny Room at SUMMIT</t>
  </si>
  <si>
    <t>Brand New Cozy Brooklyn Apartment</t>
  </si>
  <si>
    <t>Cozy Apartment 20 min to Manhattan</t>
  </si>
  <si>
    <t>Brand new renovated retreat 5 min from JFK</t>
  </si>
  <si>
    <t>Studio apartment w/ balcony near subway</t>
  </si>
  <si>
    <t>HUGE Sundrenching Apartment Waiting Just For YOU</t>
  </si>
  <si>
    <t>Spacious Private Apartment near JFK</t>
  </si>
  <si>
    <t>Cultured NYC</t>
  </si>
  <si>
    <t xml:space="preserve">SUBURBAN VIBES ONLY 25 MINS FROM BARCLAYS CENTER </t>
  </si>
  <si>
    <t xml:space="preserve">Cozy room in a brand new building </t>
  </si>
  <si>
    <t>Big Cozy Brand New Sunny Studio in Flushing NY</t>
  </si>
  <si>
    <t>Room in Beautiful Beach Bungalow</t>
  </si>
  <si>
    <t>Heavenly Pad</t>
  </si>
  <si>
    <t>Cozy up in family friendly Queens</t>
  </si>
  <si>
    <t>Cozy Beautiful Room Only 20min from Manhattan NYC</t>
  </si>
  <si>
    <t>Luxury Home away from home in NYC</t>
  </si>
  <si>
    <t>Awesome Cozy Room in The Heart of Astoria</t>
  </si>
  <si>
    <t>Sunlit Bushwick Oasis w/ Private Bathroom</t>
  </si>
  <si>
    <t>3 floors of luxury</t>
  </si>
  <si>
    <t>Spacious Brownstone with 5 beds on Second floor</t>
  </si>
  <si>
    <t>Lovely BR In The ❤ Of Flushing</t>
  </si>
  <si>
    <t>Private Room Near Bronx Zoo and NYBG</t>
  </si>
  <si>
    <t>Beautiful beach house in NYC</t>
  </si>
  <si>
    <t>Experience the Diversity of Queens</t>
  </si>
  <si>
    <t>Room in Queens Close to Train Station</t>
  </si>
  <si>
    <t>IT'S SIMPLY CONVENIENT</t>
  </si>
  <si>
    <t>Nice Place in The Bronx</t>
  </si>
  <si>
    <t>MY HOUSE ON NEW YORK</t>
  </si>
  <si>
    <t>5 min to JFK</t>
  </si>
  <si>
    <t>Cozy Room Great Price in Bushwick Bklyn</t>
  </si>
  <si>
    <t>HOTEL ROOM LIKE WITH AFFORDABLE RATE</t>
  </si>
  <si>
    <t>Super Cozy</t>
  </si>
  <si>
    <t>Beautiful Blue Paradise</t>
  </si>
  <si>
    <t>Private Entire Studio 10min to LGA</t>
  </si>
  <si>
    <t>The Perfect Queens Getaway</t>
  </si>
  <si>
    <t>Rosa B Private Apartment</t>
  </si>
  <si>
    <t>Very Nice Apartment close to JFK Airport</t>
  </si>
  <si>
    <t>Great Place</t>
  </si>
  <si>
    <t>20 mins to Times Square</t>
  </si>
  <si>
    <t>1 bedroom full apartment completely private</t>
  </si>
  <si>
    <t>Bright Modern Apt near Major Trains</t>
  </si>
  <si>
    <t>NYC Welcomes You</t>
  </si>
  <si>
    <t>Comfy Sanctuary walk to Laguardia</t>
  </si>
  <si>
    <t>FLUSHING APT</t>
  </si>
  <si>
    <t>Arthur Ave 2BDR sleeps 6</t>
  </si>
  <si>
    <t>Charming and bright place with a good vibe</t>
  </si>
  <si>
    <t>The Emerald of Queens/30 mins from NYC</t>
  </si>
  <si>
    <t>Charming BK Townhouse Home by Highland Park</t>
  </si>
  <si>
    <t>Home away From Home in Queens</t>
  </si>
  <si>
    <t>Cozy 1 bedroom Apartment  5 min from LGA</t>
  </si>
  <si>
    <t>NEW 2 twin beds and private bathroom in Flushing</t>
  </si>
  <si>
    <t>AC Room W/ Bathroom close to Northwell and JFK</t>
  </si>
  <si>
    <t>BRAND NEW condo in Flushing</t>
  </si>
  <si>
    <t>Easily accessible cozy room</t>
  </si>
  <si>
    <t>Welcome to NYC</t>
  </si>
  <si>
    <t>Modern 3 Bedroom 2 BATH</t>
  </si>
  <si>
    <t>Lavender Joy Room in Duplex</t>
  </si>
  <si>
    <t>Delight in Your Home Away from Home in NYC</t>
  </si>
  <si>
    <t>Big Cozy Apt w/ lrg outdoor space</t>
  </si>
  <si>
    <t>Floating Cabin Houseboat Rockaway Surf's Up</t>
  </si>
  <si>
    <t>Cozy studio close to train and shopping avenue</t>
  </si>
  <si>
    <t>Brooklyn Beauty</t>
  </si>
  <si>
    <t>queens get away</t>
  </si>
  <si>
    <t>Natural light comfortable room</t>
  </si>
  <si>
    <t>LATE CHECK IN DISCOUNT</t>
  </si>
  <si>
    <t>Spotless Private Room near Airport and Subway</t>
  </si>
  <si>
    <t>Comfy Room Near Bronx Zoo and NYBG</t>
  </si>
  <si>
    <t>Cozy Studio Apartment with Spacious Backyard</t>
  </si>
  <si>
    <t>Private room minutes from midtown</t>
  </si>
  <si>
    <t>Beach Lovers Dream</t>
  </si>
  <si>
    <t>Private natural light oasis with Super Host</t>
  </si>
  <si>
    <t>Stylish 1BR Apartment Quick to Midtown and LGA</t>
  </si>
  <si>
    <t>Seconds to the City</t>
  </si>
  <si>
    <t>Newly Furnished 1BD Near Train</t>
  </si>
  <si>
    <t>Entire Apartement in Queens</t>
  </si>
  <si>
    <t>Beautiful Cozy Room Great Price</t>
  </si>
  <si>
    <t>Bright Comfy Quiet Room Just 6 Mins from JFK</t>
  </si>
  <si>
    <t>Relaxing Quiet Room Just 6 Mins from JFK Airport</t>
  </si>
  <si>
    <t>Cozy Room Close to JFK</t>
  </si>
  <si>
    <t>Bright LARGE 2 BEDS</t>
  </si>
  <si>
    <t>Cozy Garden Flat</t>
  </si>
  <si>
    <t>Apt</t>
  </si>
  <si>
    <t>Newly renovated apartment</t>
  </si>
  <si>
    <t>Elgant double bed room in Brooklyn</t>
  </si>
  <si>
    <t>Charming 1 bdr apt</t>
  </si>
  <si>
    <t>Peaceful cozy place in the middle of the crowds</t>
  </si>
  <si>
    <t>Peaceful home to come on Budget</t>
  </si>
  <si>
    <t>New York private studio apt</t>
  </si>
  <si>
    <t>Quiet Oasis</t>
  </si>
  <si>
    <t>Clean and charming room for rent</t>
  </si>
  <si>
    <t>Room to rest near LaGuardia</t>
  </si>
  <si>
    <t>Spacious  Bdrm in N</t>
  </si>
  <si>
    <t>Privet Room in a 4 Bed 1</t>
  </si>
  <si>
    <t>2 bedroom Apartment</t>
  </si>
  <si>
    <t>Newly built stylish retreat</t>
  </si>
  <si>
    <t>Modern apt near mall and trains</t>
  </si>
  <si>
    <t>Cozy Bedroom 6 mins from JFK</t>
  </si>
  <si>
    <t>Private house with backyard overlooking park</t>
  </si>
  <si>
    <t>Spacious Room in Chill Ridgewood Avail</t>
  </si>
  <si>
    <t>Very quite and convenient location</t>
  </si>
  <si>
    <t>Private 1st Floor with all amenities</t>
  </si>
  <si>
    <t>COUCH SURF in Gorgeous apt</t>
  </si>
  <si>
    <t>Lovely stay near LGA</t>
  </si>
  <si>
    <t>Woodside condo room close to Midtown / LGA</t>
  </si>
  <si>
    <t>Brand new huge 3 bedroom apartment</t>
  </si>
  <si>
    <t>Close to LGA/Manhattan</t>
  </si>
  <si>
    <t>No</t>
  </si>
  <si>
    <t>Cozy room close to the airport</t>
  </si>
  <si>
    <t>Apartamento compartido NYC</t>
  </si>
  <si>
    <t>JUST 4</t>
  </si>
  <si>
    <t>NYC Beach House with Yard</t>
  </si>
  <si>
    <t>King bed</t>
  </si>
  <si>
    <t>Bright and Sunny home away from home</t>
  </si>
  <si>
    <t>Hi Traveler</t>
  </si>
  <si>
    <t>Charming Cozy Cool 2BR Apartment</t>
  </si>
  <si>
    <t>Room 15 min from Manhttn</t>
  </si>
  <si>
    <t>BROOKLYN Sunny queen size bedroom in amazing apartment</t>
  </si>
  <si>
    <t>Awesome bedroom</t>
  </si>
  <si>
    <t>Great Cozy Apartment</t>
  </si>
  <si>
    <t>Room for easy commute</t>
  </si>
  <si>
    <t>LaGuardia in less than 30</t>
  </si>
  <si>
    <t>Comfy Private bedroom with balcony</t>
  </si>
  <si>
    <t>Full size bed suite</t>
  </si>
  <si>
    <t>Big and beautiful room in big and beautiful Ap</t>
  </si>
  <si>
    <t>Nice and comfortable place for short stay</t>
  </si>
  <si>
    <t>Alojamiento Betsaida</t>
  </si>
  <si>
    <t>Great Apartment super close to the train</t>
  </si>
  <si>
    <t>ONLY LADYS/  3 CAMAS PARA MUJERES EN QUEENS</t>
  </si>
  <si>
    <t>A Peaceful getaway for individuals or couples</t>
  </si>
  <si>
    <t xml:space="preserve">I LOVE NYC STUDIO </t>
  </si>
  <si>
    <t>Cozy entire apt in Queens near St</t>
  </si>
  <si>
    <t>Clean Comfy 2 Bedrooms with 2</t>
  </si>
  <si>
    <t>The Executive Spacious Cozy Home on the  Block</t>
  </si>
  <si>
    <t>Cozy Room in Bushwick</t>
  </si>
  <si>
    <t>TheBlueHouse</t>
  </si>
  <si>
    <t>cozy zen master bedroom minutes from Manhattan</t>
  </si>
  <si>
    <t>Private room in 2 bdrm apt</t>
  </si>
  <si>
    <t>Quite room</t>
  </si>
  <si>
    <t>Quiet but close to Main Street</t>
  </si>
  <si>
    <t>Spacious bedroom in a quiet commuter town</t>
  </si>
  <si>
    <t>Cozy Br</t>
  </si>
  <si>
    <t>Entire apartment</t>
  </si>
  <si>
    <t>Slice of New York</t>
  </si>
  <si>
    <t>Exclusive home near JFK and Long Island Rail Road</t>
  </si>
  <si>
    <t>Feel free and at home In  my cozy apartment</t>
  </si>
  <si>
    <t>suit No</t>
  </si>
  <si>
    <t>Art and Plant filled 2 BR APT near L Train</t>
  </si>
  <si>
    <t>Lush apartment with space and charm</t>
  </si>
  <si>
    <t>Spacious Modern Apt</t>
  </si>
  <si>
    <t>Only 20 min to Times Sq</t>
  </si>
  <si>
    <t>Huge and Beautiful Room in a Very Nice Apartment</t>
  </si>
  <si>
    <t>Clean and comfy bedroom in the waste free home</t>
  </si>
  <si>
    <t>NYC COZY 1 BD APT</t>
  </si>
  <si>
    <t>Cozy bedroom with balcony</t>
  </si>
  <si>
    <t>The Big Apple Paradise</t>
  </si>
  <si>
    <t>Spacious 1 BR W/ adjustable Queen bed</t>
  </si>
  <si>
    <t>1 bedroom apt 35min away from the city</t>
  </si>
  <si>
    <t>2 BED ROOM APT</t>
  </si>
  <si>
    <t>Spacious apt</t>
  </si>
  <si>
    <t>Great room 3 min to train 25 min to Manhattan</t>
  </si>
  <si>
    <t>Prime location</t>
  </si>
  <si>
    <t>A very spacious Zen place to vacay</t>
  </si>
  <si>
    <t>Private Studio in charming Tudor style home</t>
  </si>
  <si>
    <t>Prime loc</t>
  </si>
  <si>
    <t>Dorm Sz Room</t>
  </si>
  <si>
    <t>Spacious house close to yankee stadium</t>
  </si>
  <si>
    <t>HUGE Studio up to 4 people 15 min to Manhattan</t>
  </si>
  <si>
    <t>25 min to midtown  Manhattan with 7 train</t>
  </si>
  <si>
    <t>Cozy room 5 to 7 minutes from JFK airport</t>
  </si>
  <si>
    <t>The Greek Goddess House</t>
  </si>
  <si>
    <t>NY Style by the Metro and St</t>
  </si>
  <si>
    <t>Studio in Forest Hills near public transportation</t>
  </si>
  <si>
    <t xml:space="preserve">Astória Queens  Bedroom close to the Subway M  R </t>
  </si>
  <si>
    <t>large room and convenient to train and JFK</t>
  </si>
  <si>
    <t>Entire Spacious Apt</t>
  </si>
  <si>
    <t>BK</t>
  </si>
  <si>
    <t>Three Bedroom / 2</t>
  </si>
  <si>
    <t>Welcome to my Lovely Studio</t>
  </si>
  <si>
    <t>Homely Peaceful Apartment</t>
  </si>
  <si>
    <t>1 BR Apt</t>
  </si>
  <si>
    <t>City living without all the noise</t>
  </si>
  <si>
    <t>Call it Home</t>
  </si>
  <si>
    <t>Spacious Comfy Queen Sized Bed</t>
  </si>
  <si>
    <t>Cozy room available in Queens Village</t>
  </si>
  <si>
    <t>Fully renovated Studio</t>
  </si>
  <si>
    <t>Short Stay NearJFK</t>
  </si>
  <si>
    <t>15 min to Manhattan ENTIRE 1 big Br</t>
  </si>
  <si>
    <t xml:space="preserve">The room </t>
  </si>
  <si>
    <t>Cozy clean private room in Woodside</t>
  </si>
  <si>
    <t>A Simple Studio</t>
  </si>
  <si>
    <t>It's very warm and friendly</t>
  </si>
  <si>
    <t>Studio Apartment in Safe Neighborhood</t>
  </si>
  <si>
    <t>Family Apartment</t>
  </si>
  <si>
    <t>Brooklyn Hidden Oasis</t>
  </si>
  <si>
    <t>Peaceful Private Clean Rm Near 2/5Train/Metro N</t>
  </si>
  <si>
    <t>Five stars room in very comfy aptm</t>
  </si>
  <si>
    <t>Book NOW this New 3br Home with lots of space</t>
  </si>
  <si>
    <t>Private 2 Bd Guest House</t>
  </si>
  <si>
    <t>Cozy studio near the beach and St</t>
  </si>
  <si>
    <t>Beautiful  APT</t>
  </si>
  <si>
    <t>Habitación privada cerca aeropuerto la Guardia</t>
  </si>
  <si>
    <t>Private 1 Bd Guest House</t>
  </si>
  <si>
    <t>Cozy Master bedroom/private bath</t>
  </si>
  <si>
    <t>Spacious 2 BR</t>
  </si>
  <si>
    <t>Go to NYC? Stay with us</t>
  </si>
  <si>
    <t>Cozy and private room close to LGA</t>
  </si>
  <si>
    <t>Habitación ubicada céntricamente en la ciudad</t>
  </si>
  <si>
    <t>Bed no</t>
  </si>
  <si>
    <t>Stay comfortably with us</t>
  </si>
  <si>
    <t>Half block to NY</t>
  </si>
  <si>
    <t>NYC Room and Balcony</t>
  </si>
  <si>
    <t>1 Bedroom w</t>
  </si>
  <si>
    <t>An Unbeatable Cozy 3 Bedroom Apartment</t>
  </si>
  <si>
    <t>Chabla Residence</t>
  </si>
  <si>
    <t>Cuarto muy confortable</t>
  </si>
  <si>
    <t>Location near Kissena Blvd</t>
  </si>
  <si>
    <t>Ms</t>
  </si>
  <si>
    <t>Best “H</t>
  </si>
  <si>
    <t>TWIN BED</t>
  </si>
  <si>
    <t>Large 4 bedrooms close to train</t>
  </si>
  <si>
    <t>15 min to NYC from a comfy and clean house</t>
  </si>
  <si>
    <t>Beautiful Spacious Shared Queens Apartment</t>
  </si>
  <si>
    <t>Split level entire 2Bedroom Apt</t>
  </si>
  <si>
    <t>Comfy and cozy room 20 mins away from Manhattan</t>
  </si>
  <si>
    <t>Cozy and affordable room</t>
  </si>
  <si>
    <t>CrashPadsUSA for Airline Crew</t>
  </si>
  <si>
    <t>Comfortable modern 2 bed apartment</t>
  </si>
  <si>
    <t>One room</t>
  </si>
  <si>
    <t>Elmhurst 1st Floor BR w/ Pvt</t>
  </si>
  <si>
    <t>Warm and Cozy</t>
  </si>
  <si>
    <t>Modern Touch</t>
  </si>
  <si>
    <t>Cosy</t>
  </si>
  <si>
    <t>Private Clean Room near Yankee Stadium</t>
  </si>
  <si>
    <t>Gorgeous Two Br Apt in Jamaica Estates</t>
  </si>
  <si>
    <t>Cultured NYC 2</t>
  </si>
  <si>
    <t>Brooklyn’s finest pt</t>
  </si>
  <si>
    <t>Airy room 2 beds 40 min to Man</t>
  </si>
  <si>
    <t>New york Lovely Guest Room</t>
  </si>
  <si>
    <t>Two bedrooms apt</t>
  </si>
  <si>
    <t>4min subway</t>
  </si>
  <si>
    <t>SweetSpot in Pelham Pkwy S</t>
  </si>
  <si>
    <t>Spotless room w/attached bath</t>
  </si>
  <si>
    <t>Private bedroom in artsy NYC apartment</t>
  </si>
  <si>
    <t>PRIVATE ROOM CLOSE TO THE CITY AND JFK  AIRPORT</t>
  </si>
  <si>
    <t>AMAZING HOUSE 3 Bedrooms 3 Bathrooms</t>
  </si>
  <si>
    <t>Cozy in NYC</t>
  </si>
  <si>
    <t>Beautiful One Bedroom apt</t>
  </si>
  <si>
    <t>Private room with own T</t>
  </si>
  <si>
    <t>nice /clean env</t>
  </si>
  <si>
    <t>Throgsneck Pvt</t>
  </si>
  <si>
    <t>Entire MASSIVE apt</t>
  </si>
  <si>
    <t>HABITACION PRIVADA PARA TI EN NYC</t>
  </si>
  <si>
    <t>U</t>
  </si>
  <si>
    <t>Comfortable Bedroom near train</t>
  </si>
  <si>
    <t>Entire Top Floor Suite with Private Bathroom</t>
  </si>
  <si>
    <t>Cozy Sun Drenched Full Apt</t>
  </si>
  <si>
    <t>2 bed spacious/Quiet Upper Ditmars Astoria Wifi</t>
  </si>
  <si>
    <t>Bsmt</t>
  </si>
  <si>
    <t>Couple room w/attached bath</t>
  </si>
  <si>
    <t>Our home is your home</t>
  </si>
  <si>
    <t>Cozy One Bedroom in a Private House</t>
  </si>
  <si>
    <t>Upscale Living</t>
  </si>
  <si>
    <t>Private Bedroom in Queens at St</t>
  </si>
  <si>
    <t>Townhouse apt</t>
  </si>
  <si>
    <t>Experience New York from our place</t>
  </si>
  <si>
    <t>The BlossomBoudoir</t>
  </si>
  <si>
    <t>Sala star sofacama amplio cerca al Aeropuerto</t>
  </si>
  <si>
    <t>Spacious private room close St</t>
  </si>
  <si>
    <t>Resort style living</t>
  </si>
  <si>
    <t>Clean 1br w/Parking Incl</t>
  </si>
  <si>
    <t>LGA airport Apt</t>
  </si>
  <si>
    <t>Luxury mini Suite</t>
  </si>
  <si>
    <t>2min bus 4 min subway</t>
  </si>
  <si>
    <t>LG</t>
  </si>
  <si>
    <t>Unique room w/2 Twin beds</t>
  </si>
  <si>
    <t>A cozy place to set your mind free</t>
  </si>
  <si>
    <t>The SerenitySuite</t>
  </si>
  <si>
    <t>4 min subway</t>
  </si>
  <si>
    <t>Queens Studio</t>
  </si>
  <si>
    <t>The Paris Room</t>
  </si>
  <si>
    <t>GREAT 3 BR Home Mins</t>
  </si>
  <si>
    <t>Wonderful apartment Brooklyn 1 minute to L train</t>
  </si>
  <si>
    <t>spacious house near Laguardia/2</t>
  </si>
  <si>
    <t>Sweet room w/attached bath in center of Flushing</t>
  </si>
  <si>
    <t>Elegant 2 Bdrm Apt W/ Add</t>
  </si>
  <si>
    <t>Brooklyn Townhouse Apartment in Trendy Bushwick</t>
  </si>
  <si>
    <t>ELMHURST/FLUSHING 1ST FLOOR 3BEDROOM APT</t>
  </si>
  <si>
    <t>Bright beautiful modern large and secure</t>
  </si>
  <si>
    <t>Gorgeous one bedroom apartment</t>
  </si>
  <si>
    <t>Gorgeous Studio Hideout/w Queen Bed</t>
  </si>
  <si>
    <t>1BR w/ Large Patio on Ridgewood/Bushwick border</t>
  </si>
  <si>
    <t>20 mins to Manhattan</t>
  </si>
  <si>
    <t>3 BR apt on 2nd floor</t>
  </si>
  <si>
    <t>Spacious 1st floor apartment</t>
  </si>
  <si>
    <t>The Cozy Apartment; limited time offer 10 off</t>
  </si>
  <si>
    <t>Spacious 2bed private rm close St</t>
  </si>
  <si>
    <t>Queens Village Home with Parking</t>
  </si>
  <si>
    <t>Your cozy home away from home</t>
  </si>
  <si>
    <t>Last stop on the L train</t>
  </si>
  <si>
    <t>ELEXEY'S COMFORT</t>
  </si>
  <si>
    <t>Welcome to a beautiful Quiet Bronx</t>
  </si>
  <si>
    <t>Beautiful Renovated Apartment NYC</t>
  </si>
  <si>
    <t>SPOTLESS  bedroom separate entrance  paid parking</t>
  </si>
  <si>
    <t>Apt in Bronx near 6 train 20 min Manhattan or LGA</t>
  </si>
  <si>
    <t>Beautiful Seaview apt</t>
  </si>
  <si>
    <t>Midsize room in Queens</t>
  </si>
  <si>
    <t>THE BROOKLYN BLUE HOUSE 1</t>
  </si>
  <si>
    <t>Lovely room with a view</t>
  </si>
  <si>
    <t>JFK/LGA Queens Modern Apt</t>
  </si>
  <si>
    <t>Large private bedroom in private house</t>
  </si>
  <si>
    <t>Cozy and Quiet</t>
  </si>
  <si>
    <t>Between Northern Blvd</t>
  </si>
  <si>
    <t>10 mins from JFK</t>
  </si>
  <si>
    <t>Newly Renovated Private 3 bedroom Apt</t>
  </si>
  <si>
    <t>Room in My Apt</t>
  </si>
  <si>
    <t>Peaceful Oasis</t>
  </si>
  <si>
    <t>Newly Renovated 2BR private basement unit</t>
  </si>
  <si>
    <t>Cozy and bright bedroom with a queen size bed</t>
  </si>
  <si>
    <t>Bronx Cozy 1 Bedroom Apartment with entire access</t>
  </si>
  <si>
    <t>Excellent 1 Bedroom Apt</t>
  </si>
  <si>
    <t>contemp</t>
  </si>
  <si>
    <t>15 to JFK/LGA 30 to Manhattan</t>
  </si>
  <si>
    <t>6 minutes from La Guardia Airpt</t>
  </si>
  <si>
    <t>Sweet room with private bathroom</t>
  </si>
  <si>
    <t>1 Br Garden Apt own Pvt space in St</t>
  </si>
  <si>
    <t>Private Bedroom in NYC w/ SUPERHOST</t>
  </si>
  <si>
    <t>HIDDEN GEM near JFK w</t>
  </si>
  <si>
    <t>NYC Queen size Bedroom w/private  bathroom</t>
  </si>
  <si>
    <t>New York City best 5 stars professional rooms</t>
  </si>
  <si>
    <t>LGA Newly Renovated Apt</t>
  </si>
  <si>
    <t>Great for La Guardia airport guests</t>
  </si>
  <si>
    <t>Private Room with Skyline View</t>
  </si>
  <si>
    <t>A big Sunny Room</t>
  </si>
  <si>
    <t>Couples' Nest</t>
  </si>
  <si>
    <t>Seaview Studio in  Brooklyn New york</t>
  </si>
  <si>
    <t>Cozy bedroom apt near to LGA airport</t>
  </si>
  <si>
    <t>Independent Basement Apt</t>
  </si>
  <si>
    <t>Artsy 1 bedroom Apt</t>
  </si>
  <si>
    <t>Modern Spacious Private One bedroom Free Parking</t>
  </si>
  <si>
    <t>LGA Newly Renovated One Bedroom Apt</t>
  </si>
  <si>
    <t>A beautiful Cozy 1 BR Apartment</t>
  </si>
  <si>
    <t>Luxurious  one bedroom apartment in a quiet area</t>
  </si>
  <si>
    <t>Near LGA cozy room</t>
  </si>
  <si>
    <t>Couples and Family Paradise</t>
  </si>
  <si>
    <t>Affordable room near of LGA airport in Queens</t>
  </si>
  <si>
    <t>Wanderlust</t>
  </si>
  <si>
    <t>Peaches Paradise</t>
  </si>
  <si>
    <t>JFK Comfort</t>
  </si>
  <si>
    <t xml:space="preserve">Private Bedroom Shared Kitchen and Bath </t>
  </si>
  <si>
    <t xml:space="preserve">2 bedroom kitchen/ bath/1 block from </t>
  </si>
  <si>
    <t xml:space="preserve">The quick get Away </t>
  </si>
  <si>
    <t xml:space="preserve">Cozy Private Room Near Fordham University Bronx </t>
  </si>
  <si>
    <t xml:space="preserve">Get away Private Bedroom in New York City </t>
  </si>
  <si>
    <t xml:space="preserve">TW </t>
  </si>
  <si>
    <t xml:space="preserve">Crash pad </t>
  </si>
  <si>
    <t xml:space="preserve">Private room Shared Kitchen and Bath </t>
  </si>
  <si>
    <t xml:space="preserve">Clean Affordable  Room </t>
  </si>
  <si>
    <t xml:space="preserve">Cozy Bushwich Decatur 3F Room </t>
  </si>
  <si>
    <t xml:space="preserve">Room </t>
  </si>
  <si>
    <t xml:space="preserve">Bronx Brand New Room </t>
  </si>
  <si>
    <t xml:space="preserve">Comfortable affordable room </t>
  </si>
  <si>
    <t xml:space="preserve">MASTER  ROOM </t>
  </si>
  <si>
    <t xml:space="preserve">Front Big Private Room </t>
  </si>
  <si>
    <t xml:space="preserve">Bronx ROOM </t>
  </si>
  <si>
    <t xml:space="preserve">JFK LUXURY BEDROOM </t>
  </si>
  <si>
    <t xml:space="preserve">Small Private Room </t>
  </si>
  <si>
    <t xml:space="preserve">Hendrix Upstairs Oasis Rm </t>
  </si>
  <si>
    <t>Small Cozy comfortable room nearJFK</t>
  </si>
  <si>
    <t xml:space="preserve">MASTER ROOM </t>
  </si>
  <si>
    <t xml:space="preserve">ALEX SPACE </t>
  </si>
  <si>
    <t xml:space="preserve">Private Bedroom </t>
  </si>
  <si>
    <t xml:space="preserve">Hendrix Street Gem Rm </t>
  </si>
  <si>
    <t xml:space="preserve">Cozy clean quiet room with lock and key </t>
  </si>
  <si>
    <t xml:space="preserve">JFK LUXURY APARTMENT </t>
  </si>
  <si>
    <t xml:space="preserve">Margarita's Room </t>
  </si>
  <si>
    <t xml:space="preserve">LUXURY BEDROOM </t>
  </si>
  <si>
    <t>JFK Queens Home away from Home"House Of Suedajoy</t>
  </si>
  <si>
    <t xml:space="preserve">Voted </t>
  </si>
  <si>
    <t xml:space="preserve">Comfy “sofa bed" next to LGA AIRPORT and </t>
  </si>
  <si>
    <t xml:space="preserve">Queens Apartment </t>
  </si>
  <si>
    <t xml:space="preserve">Lucio's Room </t>
  </si>
  <si>
    <t xml:space="preserve">Single Room/ 15 min away from LGA Airport </t>
  </si>
  <si>
    <t xml:space="preserve">Cozy affordable room </t>
  </si>
  <si>
    <t xml:space="preserve">Private Full Size Bed </t>
  </si>
  <si>
    <t xml:space="preserve">Clean Room </t>
  </si>
  <si>
    <t>10 mins/Airports JFK/LGA/Hosp/malls bus/train</t>
  </si>
  <si>
    <t xml:space="preserve">Private room with Visit queens </t>
  </si>
  <si>
    <t xml:space="preserve">Private room with visit to queens </t>
  </si>
  <si>
    <t>JFK Queens/House of Suedajoy</t>
  </si>
  <si>
    <t xml:space="preserve">Cozy Room/ 10min LGA </t>
  </si>
  <si>
    <t xml:space="preserve">Bushwick 30 min to Times Square </t>
  </si>
  <si>
    <t>JFK/Queens House of Suedajoy</t>
  </si>
  <si>
    <t xml:space="preserve">Newly renovated room/ 10min LGA </t>
  </si>
  <si>
    <t xml:space="preserve">Cozy Private Rm </t>
  </si>
  <si>
    <t xml:space="preserve">Renovated Big Private Room </t>
  </si>
  <si>
    <t xml:space="preserve">Cozy Spacious Double Bed </t>
  </si>
  <si>
    <t xml:space="preserve">Shay's Place </t>
  </si>
  <si>
    <t xml:space="preserve">Beautiful Beach  </t>
  </si>
  <si>
    <t xml:space="preserve">Nice </t>
  </si>
  <si>
    <t xml:space="preserve">Entire Apt Spacious </t>
  </si>
  <si>
    <t xml:space="preserve">Spacious Brooklyn Brownstone with Backyard </t>
  </si>
  <si>
    <t xml:space="preserve">Lovely </t>
  </si>
  <si>
    <t xml:space="preserve">New Private Cozy Condo with private bedroom </t>
  </si>
  <si>
    <t xml:space="preserve">Quiet </t>
  </si>
  <si>
    <t xml:space="preserve">Simple Spacious RM near Queens Center Mall </t>
  </si>
  <si>
    <t xml:space="preserve">Garden apt for 4 near the city </t>
  </si>
  <si>
    <t xml:space="preserve">Beautiful Master Bedroom </t>
  </si>
  <si>
    <t xml:space="preserve">Brilliant BR w/ Private Bath near LGA </t>
  </si>
  <si>
    <t>beautifulROOM/Safe</t>
  </si>
  <si>
    <t xml:space="preserve">Joy </t>
  </si>
  <si>
    <t xml:space="preserve">Bright </t>
  </si>
  <si>
    <t xml:space="preserve">Close to LGA/JFK </t>
  </si>
  <si>
    <t xml:space="preserve">Beautiful </t>
  </si>
  <si>
    <t xml:space="preserve">Large </t>
  </si>
  <si>
    <t xml:space="preserve">Practical </t>
  </si>
  <si>
    <t xml:space="preserve">Spacious RM in Quiet Area near LGA </t>
  </si>
  <si>
    <t xml:space="preserve">400sqft HUGEroom  2min expresstrain </t>
  </si>
  <si>
    <t>30min➡︎LGA  New</t>
  </si>
  <si>
    <t xml:space="preserve">Clean Room near M </t>
  </si>
  <si>
    <t xml:space="preserve">Clean apt for 3 close to the city </t>
  </si>
  <si>
    <t xml:space="preserve">Bold </t>
  </si>
  <si>
    <t xml:space="preserve">Feel like a home </t>
  </si>
  <si>
    <t xml:space="preserve">1BD SAFE </t>
  </si>
  <si>
    <t xml:space="preserve">Very Clean Private Room Near Buses </t>
  </si>
  <si>
    <t xml:space="preserve">Luxury 1 BD Full Bed w/ AC </t>
  </si>
  <si>
    <t xml:space="preserve">Breathtaking Penthouse Skyline Room </t>
  </si>
  <si>
    <t xml:space="preserve">Charming Private Bedroom </t>
  </si>
  <si>
    <t xml:space="preserve">Queen Twin </t>
  </si>
  <si>
    <t xml:space="preserve">1 BDRM close to JFK airport cozy </t>
  </si>
  <si>
    <t xml:space="preserve">Clean apt for 5 close to the city </t>
  </si>
  <si>
    <t xml:space="preserve">Comfy </t>
  </si>
  <si>
    <t xml:space="preserve">Elegant </t>
  </si>
  <si>
    <t xml:space="preserve">Extra room 420friendly </t>
  </si>
  <si>
    <t xml:space="preserve">private room </t>
  </si>
  <si>
    <t xml:space="preserve">Newly Renovated 1 BD w/ AC </t>
  </si>
  <si>
    <t xml:space="preserve">Warm </t>
  </si>
  <si>
    <t xml:space="preserve">Eclectic NY Apartment 15 minutes to LGA </t>
  </si>
  <si>
    <t xml:space="preserve">Beautiful Garden Apartment with Patio </t>
  </si>
  <si>
    <t xml:space="preserve">SPACIOUS </t>
  </si>
  <si>
    <t xml:space="preserve">3bdrm cozy attic 15 mins from jfk </t>
  </si>
  <si>
    <t xml:space="preserve">Private Room by Bushwick with Piano </t>
  </si>
  <si>
    <t>Pvt studio with pvt entrance</t>
  </si>
  <si>
    <t xml:space="preserve">Relax in our Modern </t>
  </si>
  <si>
    <t xml:space="preserve">COZY APT CLOSE TO LGA </t>
  </si>
  <si>
    <t xml:space="preserve">Home In Briarwood Queens NYC | Near Subway </t>
  </si>
  <si>
    <t xml:space="preserve">Beautiful home near beach </t>
  </si>
  <si>
    <t xml:space="preserve">PRIME Location:2min Subway 1min LIRR </t>
  </si>
  <si>
    <t xml:space="preserve">2 beautiful </t>
  </si>
  <si>
    <t xml:space="preserve">Large Cozy Bedroom Near Manhattan </t>
  </si>
  <si>
    <t xml:space="preserve">SINGLE ROOM AVAILABLE IN JAMAICA NEAR JFK </t>
  </si>
  <si>
    <t xml:space="preserve">Bohemian bed </t>
  </si>
  <si>
    <t xml:space="preserve">CozySuite near F Train </t>
  </si>
  <si>
    <t xml:space="preserve">Brownstone w/ Luxurious private room </t>
  </si>
  <si>
    <t xml:space="preserve">Cozy home in friendly </t>
  </si>
  <si>
    <t xml:space="preserve">Gorgeous 3BR Home Bear JFK </t>
  </si>
  <si>
    <t xml:space="preserve">2 Bedroom Refuge with Private Bath </t>
  </si>
  <si>
    <t xml:space="preserve">Small back room 420friendly </t>
  </si>
  <si>
    <t xml:space="preserve">Modern 4 Bedroom </t>
  </si>
  <si>
    <t xml:space="preserve">Sunrise </t>
  </si>
  <si>
    <t xml:space="preserve">Recently Remodeled: Stunning </t>
  </si>
  <si>
    <t xml:space="preserve">Chic </t>
  </si>
  <si>
    <t xml:space="preserve">Townhouse for 12 close to the city </t>
  </si>
  <si>
    <t xml:space="preserve">Amazing </t>
  </si>
  <si>
    <t xml:space="preserve">Cozy Cypress Suite Convenient To Train </t>
  </si>
  <si>
    <t>Beautiful big ROOM/Safe</t>
  </si>
  <si>
    <t>The Real B</t>
  </si>
  <si>
    <t xml:space="preserve">The Blue Room by LGA/Kennedy Airporst </t>
  </si>
  <si>
    <t xml:space="preserve">Cheap </t>
  </si>
  <si>
    <t xml:space="preserve">JFK 10 </t>
  </si>
  <si>
    <t xml:space="preserve">Newly furnished </t>
  </si>
  <si>
    <t xml:space="preserve">Brand New </t>
  </si>
  <si>
    <t xml:space="preserve">Private 2 Bedroom APT Close to City </t>
  </si>
  <si>
    <t xml:space="preserve">LUXURY 3BR/2 Bath Home 10 minutes to JFK </t>
  </si>
  <si>
    <t>Cozy comfortable room near LGA</t>
  </si>
  <si>
    <t>PrivateBed</t>
  </si>
  <si>
    <t xml:space="preserve">1 Bedroom Suite By LGA / JFK airports </t>
  </si>
  <si>
    <t xml:space="preserve">A Spacious </t>
  </si>
  <si>
    <t xml:space="preserve">Near all shopping </t>
  </si>
  <si>
    <t xml:space="preserve">Cheap Small Bedroom w/Desk 10min to JFK </t>
  </si>
  <si>
    <t xml:space="preserve">Private </t>
  </si>
  <si>
    <t xml:space="preserve">Cozy 2 Bedroom Apt w/ Patio </t>
  </si>
  <si>
    <t xml:space="preserve">Central </t>
  </si>
  <si>
    <t xml:space="preserve">BEAUTIFUL ROOM </t>
  </si>
  <si>
    <t xml:space="preserve">Harmony Guestsuite 10 mins from JFK </t>
  </si>
  <si>
    <t xml:space="preserve">BnB </t>
  </si>
  <si>
    <t xml:space="preserve">Private Room w/ Queen Bed </t>
  </si>
  <si>
    <t>Private room 2nd Fl near C</t>
  </si>
  <si>
    <t xml:space="preserve">Cozy Private Studio Close to JFK w kitchen </t>
  </si>
  <si>
    <t xml:space="preserve">Waterfront Private Bedroom </t>
  </si>
  <si>
    <t xml:space="preserve">Queens Home Close to Major Airports </t>
  </si>
  <si>
    <t xml:space="preserve">1 Bedroom  Apartment close to Northwell </t>
  </si>
  <si>
    <t xml:space="preserve">Private Room close to JFK </t>
  </si>
  <si>
    <t xml:space="preserve">Near Manhattan </t>
  </si>
  <si>
    <t>Cozy comfortable room near JFK</t>
  </si>
  <si>
    <t xml:space="preserve">Renovated 1 bedroom Near Subway to Manhattan </t>
  </si>
  <si>
    <t xml:space="preserve">PVT room cozy </t>
  </si>
  <si>
    <t xml:space="preserve">Convenience </t>
  </si>
  <si>
    <t>PrivateRoom/LGA</t>
  </si>
  <si>
    <t>Raw Vegan B</t>
  </si>
  <si>
    <t xml:space="preserve">Celebrity Home 15 mins to jfk </t>
  </si>
  <si>
    <t xml:space="preserve">Snug </t>
  </si>
  <si>
    <t xml:space="preserve">Modern Studio near Bushwick </t>
  </si>
  <si>
    <t>Big Room with Queen Bed</t>
  </si>
  <si>
    <t>PrivateRoom1/LGA</t>
  </si>
  <si>
    <t xml:space="preserve">Refurbished Private </t>
  </si>
  <si>
    <t xml:space="preserve">Near JFK </t>
  </si>
  <si>
    <t xml:space="preserve">Private Apt Near NYC Airport </t>
  </si>
  <si>
    <t>PrivateRoom2/LGA</t>
  </si>
  <si>
    <t xml:space="preserve">Budget Friendly </t>
  </si>
  <si>
    <t xml:space="preserve">Cozy room 15mins Manhattan </t>
  </si>
  <si>
    <t xml:space="preserve">Cozy bedroom near Manhattan </t>
  </si>
  <si>
    <t>Spacious 2BR/2BTH/</t>
  </si>
  <si>
    <t xml:space="preserve">Quaint </t>
  </si>
  <si>
    <t xml:space="preserve">Trendy but cozy private bdrm </t>
  </si>
  <si>
    <t xml:space="preserve">Clean Cosy Bedroom w/Desk 10min to JFK </t>
  </si>
  <si>
    <t xml:space="preserve">Beautiful bright  room Near JFK </t>
  </si>
  <si>
    <t xml:space="preserve">Newly Renovated Mins from JFK </t>
  </si>
  <si>
    <t xml:space="preserve">Entire suite close to LGA </t>
  </si>
  <si>
    <t xml:space="preserve">Cozy 1br mins from CASINO JFK </t>
  </si>
  <si>
    <t xml:space="preserve">Two bedroom apt w/parking 10mins to LGA </t>
  </si>
  <si>
    <t xml:space="preserve">Cute </t>
  </si>
  <si>
    <t xml:space="preserve">A quiet </t>
  </si>
  <si>
    <t xml:space="preserve">Private Bright Bedroom near 7 Train LGA </t>
  </si>
  <si>
    <t xml:space="preserve">tidy room with PRIVATE BATH </t>
  </si>
  <si>
    <t xml:space="preserve">Big Comfy Beds </t>
  </si>
  <si>
    <t xml:space="preserve">Private room in the Bronx for females </t>
  </si>
  <si>
    <t xml:space="preserve">The Rich Home:minutes to JFK </t>
  </si>
  <si>
    <t xml:space="preserve">Charming </t>
  </si>
  <si>
    <t xml:space="preserve">City Island Sanctuary BR </t>
  </si>
  <si>
    <t xml:space="preserve">A calm </t>
  </si>
  <si>
    <t xml:space="preserve">Skylit Private Bedroom for LGA </t>
  </si>
  <si>
    <t xml:space="preserve">NEW Perfect cozy 1 BDRM near JFK </t>
  </si>
  <si>
    <t xml:space="preserve">4 bedroom 3 bath duplex w roof deck </t>
  </si>
  <si>
    <t xml:space="preserve">A beautiful comfy </t>
  </si>
  <si>
    <t xml:space="preserve">Convenient Home near train Subway </t>
  </si>
  <si>
    <t xml:space="preserve">100% Private </t>
  </si>
  <si>
    <t xml:space="preserve">2 beds PH balcony </t>
  </si>
  <si>
    <t xml:space="preserve">Swim in Garden Pond near City </t>
  </si>
  <si>
    <t xml:space="preserve">Stylish </t>
  </si>
  <si>
    <t xml:space="preserve">Cozy Mini Studio Prvt Bath </t>
  </si>
  <si>
    <t xml:space="preserve">Lovely Young Apt    Close to JFK </t>
  </si>
  <si>
    <t xml:space="preserve">PRIVATE ROOM near JFK </t>
  </si>
  <si>
    <t xml:space="preserve">Art </t>
  </si>
  <si>
    <t xml:space="preserve">Affordable </t>
  </si>
  <si>
    <t xml:space="preserve">Contemporary </t>
  </si>
  <si>
    <t xml:space="preserve">Clean room  PRIVATE full bath </t>
  </si>
  <si>
    <t xml:space="preserve">Master Bedroom with Full Bath </t>
  </si>
  <si>
    <t xml:space="preserve">Private bed </t>
  </si>
  <si>
    <t xml:space="preserve">2 Beds/Queen </t>
  </si>
  <si>
    <t xml:space="preserve">Close to JFK </t>
  </si>
  <si>
    <t xml:space="preserve">Beautiful Clean </t>
  </si>
  <si>
    <t xml:space="preserve">Family </t>
  </si>
  <si>
    <t xml:space="preserve">Sunlit 3BR Urban Retreat </t>
  </si>
  <si>
    <t xml:space="preserve">Arverne By The Bay Private Room </t>
  </si>
  <si>
    <t xml:space="preserve">10min Walk </t>
  </si>
  <si>
    <t xml:space="preserve">Bed </t>
  </si>
  <si>
    <t>Cozy 15 mins Manhattan</t>
  </si>
  <si>
    <t xml:space="preserve">Small Cozy Room Wifi </t>
  </si>
  <si>
    <t xml:space="preserve">Neat room with private bath </t>
  </si>
  <si>
    <t xml:space="preserve">Great Apartment only </t>
  </si>
  <si>
    <t xml:space="preserve">House 1 Bed </t>
  </si>
  <si>
    <t xml:space="preserve">Cozy Private Bedroom </t>
  </si>
  <si>
    <t xml:space="preserve">Immaculate Private Apt Under </t>
  </si>
  <si>
    <t xml:space="preserve">NYC HUB Master Bedroom: Train </t>
  </si>
  <si>
    <t xml:space="preserve">3 Bedroom </t>
  </si>
  <si>
    <t xml:space="preserve">NYC HUB GuestRoom: Train </t>
  </si>
  <si>
    <t xml:space="preserve">NYC HOME BASE: Train </t>
  </si>
  <si>
    <t xml:space="preserve">NYC HUB XL </t>
  </si>
  <si>
    <t xml:space="preserve">NYC HUB HOME: Train </t>
  </si>
  <si>
    <t xml:space="preserve">SUNNY ROOM FOR TWO </t>
  </si>
  <si>
    <t>Mean</t>
  </si>
  <si>
    <t>Std Dev</t>
  </si>
  <si>
    <t>Harga Rata-rata</t>
  </si>
  <si>
    <t>Row Labels</t>
  </si>
  <si>
    <t>Grand Total</t>
  </si>
  <si>
    <t>Harga Termurah</t>
  </si>
  <si>
    <t>Harga Tertinggi</t>
  </si>
  <si>
    <r>
      <t xml:space="preserve">Harga </t>
    </r>
    <r>
      <rPr>
        <b/>
        <sz val="12"/>
        <color rgb="FF000000"/>
        <rFont val="Roboto"/>
      </rPr>
      <t>rata-rata</t>
    </r>
    <r>
      <rPr>
        <sz val="12"/>
        <color rgb="FF000000"/>
        <rFont val="Roboto"/>
      </rPr>
      <t xml:space="preserve">, </t>
    </r>
    <r>
      <rPr>
        <b/>
        <sz val="12"/>
        <color rgb="FF000000"/>
        <rFont val="Roboto"/>
      </rPr>
      <t>termurah dan termahal</t>
    </r>
    <r>
      <rPr>
        <sz val="12"/>
        <color rgb="FF000000"/>
        <rFont val="Roboto"/>
      </rPr>
      <t xml:space="preserve"> yang disediakan </t>
    </r>
    <r>
      <rPr>
        <b/>
        <sz val="12"/>
        <color rgb="FF000000"/>
        <rFont val="Roboto"/>
      </rPr>
      <t>per jenis tipe kamar</t>
    </r>
    <r>
      <rPr>
        <sz val="12"/>
        <color rgb="FF000000"/>
        <rFont val="Roboto"/>
      </rPr>
      <t xml:space="preserve"> beserta karakteristiknya</t>
    </r>
  </si>
  <si>
    <t>Total Properti</t>
  </si>
  <si>
    <r>
      <rPr>
        <b/>
        <sz val="12"/>
        <color rgb="FF000000"/>
        <rFont val="Roboto"/>
      </rPr>
      <t>Total properti</t>
    </r>
    <r>
      <rPr>
        <sz val="12"/>
        <color rgb="FF000000"/>
        <rFont val="Roboto"/>
      </rPr>
      <t xml:space="preserve"> dan</t>
    </r>
    <r>
      <rPr>
        <b/>
        <sz val="12"/>
        <color rgb="FF000000"/>
        <rFont val="Roboto"/>
      </rPr>
      <t xml:space="preserve"> rata-rata harga</t>
    </r>
    <r>
      <rPr>
        <sz val="12"/>
        <color rgb="FF000000"/>
        <rFont val="Roboto"/>
      </rPr>
      <t xml:space="preserve"> per </t>
    </r>
    <r>
      <rPr>
        <b/>
        <sz val="12"/>
        <color rgb="FF000000"/>
        <rFont val="Roboto"/>
      </rPr>
      <t>neighbourhood group</t>
    </r>
  </si>
  <si>
    <t>2019</t>
  </si>
  <si>
    <t>Jun</t>
  </si>
  <si>
    <t>Jul</t>
  </si>
  <si>
    <t>Jan</t>
  </si>
  <si>
    <t>2018</t>
  </si>
  <si>
    <t>Nov</t>
  </si>
  <si>
    <t>Agu</t>
  </si>
  <si>
    <t>Okt</t>
  </si>
  <si>
    <t>2017</t>
  </si>
  <si>
    <t>Des</t>
  </si>
  <si>
    <t>Apr</t>
  </si>
  <si>
    <t>Sep</t>
  </si>
  <si>
    <t>Mar</t>
  </si>
  <si>
    <t>Feb</t>
  </si>
  <si>
    <r>
      <t xml:space="preserve">Dari tahun 2017-2019, sebutkan nama properti yang memiliki </t>
    </r>
    <r>
      <rPr>
        <b/>
        <sz val="12"/>
        <color rgb="FF000000"/>
        <rFont val="Roboto"/>
      </rPr>
      <t xml:space="preserve">persentase review per month tertinggi </t>
    </r>
    <r>
      <rPr>
        <sz val="12"/>
        <color rgb="FF000000"/>
        <rFont val="Roboto"/>
      </rPr>
      <t>untuk setiap jenis tipe kamar per tahunnya</t>
    </r>
  </si>
  <si>
    <t>persentase review per month tertinggi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</si>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</sst>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_-[$$-409]* #,##0.00_ ;_-[$$-409]* \-#,##0.00\ ;_-[$$-409]* &quot;-&quot;??_ ;_-@_ "/>
  </numFmts>
  <fonts count="7" x14ac:knownFonts="1">
    <font>
      <sz val="10"/>
      <color rgb="FF000000"/>
      <name val="Arial"/>
      <scheme val="minor"/>
    </font>
    <font>
      <sz val="11"/>
      <color theme="1"/>
      <name val="Arial"/>
      <family val="2"/>
      <charset val="1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rgb="FF000000"/>
      <name val="Roboto"/>
    </font>
    <font>
      <b/>
      <sz val="12"/>
      <color rgb="FF000000"/>
      <name val="Roboto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64">
    <xf numFmtId="0" fontId="0" fillId="0" borderId="0" xfId="0" applyFont="1" applyAlignment="1"/>
    <xf numFmtId="0" fontId="2" fillId="0" borderId="1" xfId="0" applyFont="1" applyBorder="1" applyAlignment="1"/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/>
    <xf numFmtId="0" fontId="2" fillId="0" borderId="5" xfId="0" applyFont="1" applyBorder="1" applyAlignment="1">
      <alignment horizontal="center"/>
    </xf>
    <xf numFmtId="0" fontId="2" fillId="0" borderId="7" xfId="0" applyFont="1" applyBorder="1" applyAlignment="1"/>
    <xf numFmtId="0" fontId="2" fillId="0" borderId="7" xfId="0" applyFont="1" applyBorder="1" applyAlignment="1">
      <alignment horizontal="center"/>
    </xf>
    <xf numFmtId="164" fontId="2" fillId="0" borderId="7" xfId="0" applyNumberFormat="1" applyFont="1" applyBorder="1" applyAlignment="1"/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1" fillId="3" borderId="5" xfId="2" applyBorder="1" applyAlignment="1"/>
    <xf numFmtId="0" fontId="1" fillId="3" borderId="8" xfId="2" applyBorder="1" applyAlignment="1"/>
    <xf numFmtId="0" fontId="1" fillId="4" borderId="4" xfId="3" applyBorder="1" applyAlignment="1"/>
    <xf numFmtId="0" fontId="1" fillId="4" borderId="6" xfId="3" applyBorder="1" applyAlignment="1"/>
    <xf numFmtId="0" fontId="1" fillId="4" borderId="13" xfId="3" applyBorder="1" applyAlignment="1"/>
    <xf numFmtId="0" fontId="1" fillId="3" borderId="14" xfId="2" applyBorder="1" applyAlignment="1"/>
    <xf numFmtId="0" fontId="2" fillId="0" borderId="15" xfId="0" applyFont="1" applyBorder="1" applyAlignment="1">
      <alignment horizontal="right"/>
    </xf>
    <xf numFmtId="0" fontId="2" fillId="0" borderId="16" xfId="0" applyFont="1" applyBorder="1" applyAlignment="1"/>
    <xf numFmtId="0" fontId="2" fillId="0" borderId="16" xfId="0" applyFont="1" applyBorder="1" applyAlignment="1">
      <alignment horizontal="center"/>
    </xf>
    <xf numFmtId="164" fontId="2" fillId="0" borderId="16" xfId="0" applyNumberFormat="1" applyFont="1" applyBorder="1" applyAlignment="1"/>
    <xf numFmtId="0" fontId="2" fillId="0" borderId="14" xfId="0" applyFont="1" applyBorder="1" applyAlignment="1">
      <alignment horizontal="center"/>
    </xf>
    <xf numFmtId="0" fontId="4" fillId="2" borderId="17" xfId="1" applyFont="1" applyBorder="1" applyAlignment="1">
      <alignment horizontal="center" wrapText="1"/>
    </xf>
    <xf numFmtId="0" fontId="4" fillId="2" borderId="18" xfId="1" applyFont="1" applyBorder="1" applyAlignment="1">
      <alignment horizontal="center" wrapText="1"/>
    </xf>
    <xf numFmtId="0" fontId="4" fillId="2" borderId="19" xfId="1" applyFont="1" applyBorder="1" applyAlignment="1">
      <alignment horizontal="center" wrapText="1"/>
    </xf>
    <xf numFmtId="0" fontId="0" fillId="0" borderId="23" xfId="0" applyFont="1" applyBorder="1" applyAlignment="1"/>
    <xf numFmtId="0" fontId="0" fillId="0" borderId="25" xfId="0" applyFont="1" applyBorder="1" applyAlignment="1"/>
    <xf numFmtId="0" fontId="3" fillId="0" borderId="0" xfId="0" applyFont="1" applyBorder="1" applyAlignment="1"/>
    <xf numFmtId="0" fontId="0" fillId="0" borderId="0" xfId="0" applyFont="1" applyBorder="1" applyAlignment="1"/>
    <xf numFmtId="0" fontId="0" fillId="0" borderId="21" xfId="0" applyFont="1" applyBorder="1" applyAlignment="1"/>
    <xf numFmtId="0" fontId="3" fillId="0" borderId="1" xfId="0" applyFont="1" applyBorder="1" applyAlignment="1"/>
    <xf numFmtId="0" fontId="0" fillId="0" borderId="1" xfId="0" applyFont="1" applyBorder="1" applyAlignment="1"/>
    <xf numFmtId="0" fontId="1" fillId="3" borderId="20" xfId="2" applyBorder="1" applyAlignment="1"/>
    <xf numFmtId="0" fontId="1" fillId="3" borderId="24" xfId="2" applyBorder="1" applyAlignment="1"/>
    <xf numFmtId="0" fontId="1" fillId="3" borderId="22" xfId="2" applyBorder="1" applyAlignment="1"/>
    <xf numFmtId="0" fontId="3" fillId="0" borderId="1" xfId="0" applyFont="1" applyFill="1" applyBorder="1" applyAlignment="1"/>
    <xf numFmtId="0" fontId="3" fillId="0" borderId="5" xfId="0" applyFont="1" applyFill="1" applyBorder="1" applyAlignment="1"/>
    <xf numFmtId="0" fontId="0" fillId="0" borderId="9" xfId="0" applyFont="1" applyBorder="1" applyAlignment="1"/>
    <xf numFmtId="0" fontId="0" fillId="0" borderId="13" xfId="0" applyFont="1" applyBorder="1" applyAlignment="1"/>
    <xf numFmtId="0" fontId="0" fillId="0" borderId="16" xfId="0" applyFont="1" applyBorder="1" applyAlignment="1"/>
    <xf numFmtId="0" fontId="0" fillId="0" borderId="28" xfId="0" applyFont="1" applyBorder="1" applyAlignment="1"/>
    <xf numFmtId="0" fontId="3" fillId="0" borderId="29" xfId="0" applyFont="1" applyBorder="1" applyAlignment="1"/>
    <xf numFmtId="0" fontId="3" fillId="0" borderId="30" xfId="0" applyFont="1" applyFill="1" applyBorder="1" applyAlignment="1"/>
    <xf numFmtId="165" fontId="2" fillId="0" borderId="16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horizontal="center"/>
    </xf>
    <xf numFmtId="165" fontId="2" fillId="0" borderId="7" xfId="0" applyNumberFormat="1" applyFont="1" applyBorder="1" applyAlignment="1">
      <alignment horizontal="center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5" fontId="0" fillId="0" borderId="0" xfId="0" applyNumberFormat="1" applyFont="1" applyAlignment="1"/>
    <xf numFmtId="0" fontId="5" fillId="0" borderId="0" xfId="0" applyFont="1" applyAlignment="1"/>
    <xf numFmtId="0" fontId="5" fillId="0" borderId="0" xfId="0" applyFont="1" applyAlignment="1">
      <alignment vertical="center"/>
    </xf>
    <xf numFmtId="0" fontId="0" fillId="0" borderId="0" xfId="0" applyFont="1" applyAlignment="1">
      <alignment horizontal="left" indent="1"/>
    </xf>
    <xf numFmtId="164" fontId="0" fillId="0" borderId="0" xfId="0" applyNumberFormat="1" applyFont="1" applyAlignment="1"/>
    <xf numFmtId="0" fontId="1" fillId="4" borderId="2" xfId="3" applyBorder="1" applyAlignment="1">
      <alignment horizontal="center"/>
    </xf>
    <xf numFmtId="0" fontId="1" fillId="4" borderId="3" xfId="3" applyBorder="1" applyAlignment="1">
      <alignment horizontal="center"/>
    </xf>
    <xf numFmtId="0" fontId="1" fillId="4" borderId="11" xfId="3" applyBorder="1" applyAlignment="1">
      <alignment horizontal="center"/>
    </xf>
    <xf numFmtId="0" fontId="1" fillId="4" borderId="12" xfId="3" applyBorder="1" applyAlignment="1">
      <alignment horizontal="center"/>
    </xf>
    <xf numFmtId="0" fontId="1" fillId="4" borderId="26" xfId="3" applyBorder="1" applyAlignment="1">
      <alignment horizontal="center"/>
    </xf>
    <xf numFmtId="0" fontId="1" fillId="4" borderId="27" xfId="3" applyBorder="1" applyAlignment="1">
      <alignment horizontal="center"/>
    </xf>
    <xf numFmtId="0" fontId="1" fillId="4" borderId="20" xfId="3" applyBorder="1" applyAlignment="1">
      <alignment horizontal="center"/>
    </xf>
    <xf numFmtId="0" fontId="1" fillId="4" borderId="21" xfId="3" applyBorder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</cellXfs>
  <cellStyles count="4">
    <cellStyle name="60% - Accent1" xfId="1" builtinId="32"/>
    <cellStyle name="60% - Accent3" xfId="2" builtinId="40"/>
    <cellStyle name="60% - Accent4" xfId="3" builtinId="44"/>
    <cellStyle name="Normal" xfId="0" builtinId="0"/>
  </cellStyles>
  <dxfs count="14"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numFmt numFmtId="165" formatCode="_-[$$-409]* #,##0.00_ ;_-[$$-409]* \-#,##0.00\ ;_-[$$-409]* &quot;-&quot;??_ ;_-@_ 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5" Type="http://schemas.openxmlformats.org/officeDocument/2006/relationships/pivotCacheDefinition" Target="pivotCache/pivotCacheDefinition3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79.947529861114" createdVersion="8" refreshedVersion="8" minRefreshableVersion="3" recordCount="3485" xr:uid="{D3CE935A-7BF9-405F-8040-785E4B96C6DD}">
  <cacheSource type="worksheet">
    <worksheetSource ref="I1:J3486" sheet="Data Clean"/>
  </cacheSource>
  <cacheFields count="2">
    <cacheField name="room_type" numFmtId="0">
      <sharedItems count="3">
        <s v="Private room"/>
        <s v="Entire home/apt"/>
        <s v="Shared room"/>
      </sharedItems>
    </cacheField>
    <cacheField name="price" numFmtId="165">
      <sharedItems containsSemiMixedTypes="0" containsString="0" containsNumber="1" containsInteger="1" minValue="10" maxValue="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79.959225231483" createdVersion="8" refreshedVersion="8" minRefreshableVersion="3" recordCount="3485" xr:uid="{1A22FB15-13E5-4CFC-A917-2915F1A1CD46}">
  <cacheSource type="worksheet">
    <worksheetSource ref="I1:J3486" sheet="Data Clean"/>
  </cacheSource>
  <cacheFields count="2">
    <cacheField name="room_type" numFmtId="0">
      <sharedItems count="3">
        <s v="Private room"/>
        <s v="Entire home/apt"/>
        <s v="Shared room"/>
      </sharedItems>
    </cacheField>
    <cacheField name="price" numFmtId="165">
      <sharedItems containsSemiMixedTypes="0" containsString="0" containsNumber="1" containsInteger="1" minValue="10" maxValue="5000" count="221">
        <n v="60"/>
        <n v="140"/>
        <n v="110"/>
        <n v="43"/>
        <n v="80"/>
        <n v="260"/>
        <n v="95"/>
        <n v="99"/>
        <n v="30"/>
        <n v="86"/>
        <n v="145"/>
        <n v="90"/>
        <n v="130"/>
        <n v="50"/>
        <n v="135"/>
        <n v="150"/>
        <n v="199"/>
        <n v="49"/>
        <n v="149"/>
        <n v="37"/>
        <n v="64"/>
        <n v="40"/>
        <n v="69"/>
        <n v="75"/>
        <n v="85"/>
        <n v="28"/>
        <n v="70"/>
        <n v="38"/>
        <n v="165"/>
        <n v="66"/>
        <n v="185"/>
        <n v="52"/>
        <n v="45"/>
        <n v="125"/>
        <n v="65"/>
        <n v="16"/>
        <n v="100"/>
        <n v="180"/>
        <n v="78"/>
        <n v="175"/>
        <n v="29"/>
        <n v="62"/>
        <n v="79"/>
        <n v="35"/>
        <n v="155"/>
        <n v="157"/>
        <n v="169"/>
        <n v="108"/>
        <n v="32"/>
        <n v="59"/>
        <n v="89"/>
        <n v="55"/>
        <n v="159"/>
        <n v="47"/>
        <n v="42"/>
        <n v="250"/>
        <n v="195"/>
        <n v="51"/>
        <n v="36"/>
        <n v="53"/>
        <n v="34"/>
        <n v="56"/>
        <n v="105"/>
        <n v="178"/>
        <n v="200"/>
        <n v="309"/>
        <n v="113"/>
        <n v="220"/>
        <n v="72"/>
        <n v="275"/>
        <n v="57"/>
        <n v="76"/>
        <n v="120"/>
        <n v="33"/>
        <n v="48"/>
        <n v="179"/>
        <n v="109"/>
        <n v="71"/>
        <n v="81"/>
        <n v="68"/>
        <n v="83"/>
        <n v="58"/>
        <n v="63"/>
        <n v="168"/>
        <n v="39"/>
        <n v="23"/>
        <n v="25"/>
        <n v="102"/>
        <n v="259"/>
        <n v="235"/>
        <n v="255"/>
        <n v="67"/>
        <n v="31"/>
        <n v="87"/>
        <n v="96"/>
        <n v="107"/>
        <n v="98"/>
        <n v="74"/>
        <n v="115"/>
        <n v="138"/>
        <n v="170"/>
        <n v="41"/>
        <n v="61"/>
        <n v="114"/>
        <n v="700"/>
        <n v="77"/>
        <n v="92"/>
        <n v="82"/>
        <n v="84"/>
        <n v="44"/>
        <n v="325"/>
        <n v="160"/>
        <n v="300"/>
        <n v="94"/>
        <n v="147"/>
        <n v="19"/>
        <n v="239"/>
        <n v="129"/>
        <n v="10"/>
        <n v="73"/>
        <n v="88"/>
        <n v="219"/>
        <n v="500"/>
        <n v="274"/>
        <n v="112"/>
        <n v="101"/>
        <n v="26"/>
        <n v="369"/>
        <n v="350"/>
        <n v="400"/>
        <n v="46"/>
        <n v="131"/>
        <n v="93"/>
        <n v="148"/>
        <n v="117"/>
        <n v="119"/>
        <n v="450"/>
        <n v="123"/>
        <n v="225"/>
        <n v="189"/>
        <n v="174"/>
        <n v="139"/>
        <n v="299"/>
        <n v="142"/>
        <n v="128"/>
        <n v="278"/>
        <n v="97"/>
        <n v="375"/>
        <n v="257"/>
        <n v="485"/>
        <n v="133"/>
        <n v="298"/>
        <n v="151"/>
        <n v="398"/>
        <n v="290"/>
        <n v="359"/>
        <n v="399"/>
        <n v="207"/>
        <n v="54"/>
        <n v="20"/>
        <n v="245"/>
        <n v="27"/>
        <n v="124"/>
        <n v="210"/>
        <n v="238"/>
        <n v="183"/>
        <n v="289"/>
        <n v="22"/>
        <n v="248"/>
        <n v="104"/>
        <n v="188"/>
        <n v="345"/>
        <n v="460"/>
        <n v="106"/>
        <n v="265"/>
        <n v="121"/>
        <n v="340"/>
        <n v="127"/>
        <n v="190"/>
        <n v="111"/>
        <n v="143"/>
        <n v="197"/>
        <n v="246"/>
        <n v="15"/>
        <n v="166"/>
        <n v="247"/>
        <n v="5000"/>
        <n v="545"/>
        <n v="118"/>
        <n v="122"/>
        <n v="21"/>
        <n v="280"/>
        <n v="285"/>
        <n v="187"/>
        <n v="1000"/>
        <n v="156"/>
        <n v="800"/>
        <n v="215"/>
        <n v="228"/>
        <n v="116"/>
        <n v="146"/>
        <n v="268"/>
        <n v="230"/>
        <n v="249"/>
        <n v="177"/>
        <n v="91"/>
        <n v="425"/>
        <n v="509"/>
        <n v="750"/>
        <n v="670"/>
        <n v="288"/>
        <n v="136"/>
        <n v="144"/>
        <n v="103"/>
        <n v="24"/>
        <n v="600"/>
        <n v="475"/>
        <n v="2600"/>
        <n v="240"/>
        <n v="137"/>
        <n v="1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79.967443865738" createdVersion="8" refreshedVersion="8" minRefreshableVersion="3" recordCount="3485" xr:uid="{E1B57740-43FD-4DAA-9974-23AC0E95793E}">
  <cacheSource type="worksheet">
    <worksheetSource name="'Data Clean'!$E$1:$P$3486"/>
  </cacheSource>
  <cacheFields count="12">
    <cacheField name="neighbourhood_group" numFmtId="0">
      <sharedItems count="3">
        <s v="Bronx"/>
        <s v="Queens"/>
        <s v="Brooklyn"/>
      </sharedItems>
    </cacheField>
    <cacheField name="neighbourhood" numFmtId="0">
      <sharedItems/>
    </cacheField>
    <cacheField name="latitude" numFmtId="0">
      <sharedItems containsSemiMixedTypes="0" containsString="0" containsNumber="1" minValue="40.566049999999997" maxValue="40.913060000000002"/>
    </cacheField>
    <cacheField name="longitude" numFmtId="0">
      <sharedItems containsSemiMixedTypes="0" containsString="0" containsNumber="1" minValue="-73.908270000000002" maxValue="-73.712990000000005"/>
    </cacheField>
    <cacheField name="room_type" numFmtId="0">
      <sharedItems/>
    </cacheField>
    <cacheField name="price" numFmtId="165">
      <sharedItems containsSemiMixedTypes="0" containsString="0" containsNumber="1" containsInteger="1" minValue="10" maxValue="5000"/>
    </cacheField>
    <cacheField name="minimum_nights" numFmtId="0">
      <sharedItems containsSemiMixedTypes="0" containsString="0" containsNumber="1" containsInteger="1" minValue="1" maxValue="90"/>
    </cacheField>
    <cacheField name="number_of_reviews" numFmtId="0">
      <sharedItems containsSemiMixedTypes="0" containsString="0" containsNumber="1" containsInteger="1" minValue="1" maxValue="98"/>
    </cacheField>
    <cacheField name="last_review" numFmtId="164">
      <sharedItems containsSemiMixedTypes="0" containsNonDate="0" containsDate="1" containsString="0" minDate="2011-09-19T00:00:00" maxDate="2019-07-09T00:00:00"/>
    </cacheField>
    <cacheField name="reviews_per_month" numFmtId="0">
      <sharedItems containsSemiMixedTypes="0" containsString="0" containsNumber="1" minValue="0.01" maxValue="20.94"/>
    </cacheField>
    <cacheField name="calculated_host_listings_count" numFmtId="0">
      <sharedItems containsSemiMixedTypes="0" containsString="0" containsNumber="1" containsInteger="1" minValue="1" maxValue="103"/>
    </cacheField>
    <cacheField name="availability_365" numFmtId="0">
      <sharedItems containsSemiMixedTypes="0" containsString="0" containsNumber="1" containsInteger="1" minValue="0" maxValue="3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79.979168287035" createdVersion="8" refreshedVersion="8" minRefreshableVersion="3" recordCount="3485" xr:uid="{CB88CE05-C10D-430D-A1C6-40A3F9C81851}">
  <cacheSource type="worksheet">
    <worksheetSource ref="A1:P3486" sheet="Data Clean"/>
  </cacheSource>
  <cacheFields count="18">
    <cacheField name="id" numFmtId="0">
      <sharedItems containsSemiMixedTypes="0" containsString="0" containsNumber="1" containsInteger="1" minValue="18198" maxValue="36309284"/>
    </cacheField>
    <cacheField name="name" numFmtId="0">
      <sharedItems count="3485">
        <s v="Little King of Queens"/>
        <s v="Fully Furnished Basement Apartment"/>
        <s v="Beautiful Queens Brownstone"/>
        <s v="cozy studio with parking spot"/>
        <s v="Clean and convenient 2BR apartment"/>
        <s v="3 floors of luxury"/>
        <s v="Elegant NYC Pad"/>
        <s v="Nice"/>
        <s v="DOMINIQUE'S NY mini efficiency"/>
        <s v="Condo Apartment with laundry in unit"/>
        <s v="Oceanfront Apartment in Rockaway"/>
        <s v="Forest Hills Apt minutes to midtown Manhattan"/>
        <s v="Artsy 1 bedroom Apt"/>
        <s v="Affordable "/>
        <s v="A PRIVATE FLAT / APARTMENT"/>
        <s v="Family "/>
        <s v="NY/ Big Room for 2 near Manhattan"/>
        <s v="Quality Cozy Studio Next to Subway"/>
        <s v="Read it 1st"/>
        <s v="Zen Den "/>
        <s v="My Home Is Your Home"/>
        <s v="Zen Eyrie –Airport Pick"/>
        <s v="Large Sunny Bedroom in QNS NYC"/>
        <s v="Nice Private Room Beauty in Queens"/>
        <s v="Feel like you never leave your home"/>
        <s v="Quaint "/>
        <s v="Single Room"/>
        <s v="Beautiful Bedrooms in Briarwood"/>
        <s v="1 Bedroom Apt "/>
        <s v="1 BR"/>
        <s v="No Inq"/>
        <s v="Artfully Decorated 2 Bedroom Apt"/>
        <s v="Lavender Joy Room in Duplex"/>
        <s v="yahmanscrashpads"/>
        <s v="Cozy place"/>
        <s v="10min Walk "/>
        <s v="Hi Traveler"/>
        <s v="Beautiful apt 10 min to Wbrg"/>
        <s v="Airy 1BR nice area Queens nr subway"/>
        <s v="My Little Guest Room in Flushing"/>
        <s v="Stylish 1BR Apartment Quick to Midtown and LGA"/>
        <s v="Escape to our Great Beach Getaway"/>
        <s v="A GEM IN THE CITY"/>
        <s v="Queens Quality Convenient Apartment"/>
        <s v="Cozy room on a tree lined street"/>
        <s v="Sunrise Room in Spacious Duplex"/>
        <s v="A LITTLE PARADISE NEXT TO SUBWAY"/>
        <s v="Cozy Private Bedroom "/>
        <s v="Cozy 15 mins Manhattan"/>
        <s v="Guestroom w/ 2 beds 20 mins to NYC"/>
        <s v="An Oasis in  the Big Apple 1"/>
        <s v="Cozy bedroom near Manhattan "/>
        <s v="An Oasis in the Big Apple 2"/>
        <s v="An Oasis in the Big Apple 3"/>
        <s v="2 Beds/Queen "/>
        <s v="Tiffany Room in Duplex Home"/>
        <s v="Cozy Vintage Studio in Flushing "/>
        <s v="PRIVATE BATH/TONS OF SUNLIGHT/SAFE"/>
        <s v="Big Comfy Beds "/>
        <s v="Nice beautiful room In the Bronx"/>
        <s v="Very clean bed room in queens NYC"/>
        <s v="Jazzy condo in Riverdale "/>
        <s v="Newly Reno Room with Private Bath^"/>
        <s v="Brand New Bay House"/>
        <s v="Clean 1 bedroom with private bath :)"/>
        <s v="Bright Room in Queens"/>
        <s v="Lovely BR In The ❤ Of Flushing"/>
        <s v="Free Metrocard"/>
        <s v="Private Suite"/>
        <s v="Private One Bedroom Suite"/>
        <s v="Private Studio Near JFK"/>
        <s v="Great 1BD waterfront City Island NY"/>
        <s v="Garden Apt"/>
        <s v="Three Bedroom NY Private Apartment"/>
        <s v="Private Entrance Charming Bedroom"/>
        <s v="My Other Little Guestroom"/>
        <s v="Great Bushwick Studio Apartment"/>
        <s v="The Bushwick 3BR 2BA 20 mins to NYC"/>
        <s v="Astoria Heights Gorgeous Guest Bedroom"/>
        <s v="3br family"/>
        <s v="beautiful spacious room"/>
        <s v="Floating Cabin Houseboat Rockaway Surf's Up"/>
        <s v="Cozy 2 BR apartment in Queens"/>
        <s v="Renovated"/>
        <s v="Private room 2nd Fl near C"/>
        <s v="Lovely spacious 1 Bdrm in Ridgewood"/>
        <s v="Private room minutes from midtown"/>
        <s v="Private Room in Woodside"/>
        <s v="2 BED ROOM APT"/>
        <s v="Renovated Big Private Room "/>
        <s v="Room in My Apt"/>
        <s v="JFK Jupiter Suites w/ Parking"/>
        <s v="Charming BK Townhouse Home by Highland Park"/>
        <s v="Entire Floor of Brooklyn Brownstone"/>
        <s v="Private Room With Patio In Queens"/>
        <s v="Private Bedroom in QUEENS"/>
        <s v="Jupiter Suites"/>
        <s v="A Tree Grows in Brooklyn"/>
        <s v="Cozy Apartment"/>
        <s v="Beautiful Cozy Room Great Price"/>
        <s v="Arverne By The Bay Private Room "/>
        <s v="4 bedroom 2Bath apt Maspeth Queens"/>
        <s v="ON A BUDGET COZY IN BROOKLYN In NYC"/>
        <s v="Private Room with adjoining bathroom"/>
        <s v="BLYN SPECIAL BUDGET PRICE IN  NYC"/>
        <s v="SAFE BUDGET IN  Brooklyn  NYC"/>
        <s v="Welcome to a beautiful Quiet Bronx"/>
        <s v="Small Cozy Room Wifi "/>
        <s v="DOMINIQUE'S NY"/>
        <s v="Peaceful Oasis"/>
        <s v="Budget Friendly "/>
        <s v="Cool and spacious room"/>
        <s v="HappyCozy GuestSuite w/ Great Energy close to JFK"/>
        <s v="Large Sunny Room"/>
        <s v="Nice clean large Bedroom in Astoria"/>
        <s v="Your home away from home in Comfort"/>
        <s v="One Bedroom Apt"/>
        <s v="Private Ground Floor Studio Apt PLUS Driveway"/>
        <s v="Couples and Family Paradise"/>
        <s v="Home Sweet Room"/>
        <s v="Private Studio in Private Home"/>
        <s v="LOVELY 1 BEDROOM APT"/>
        <s v="Art Boutique 2BR Suite at JFK Airport"/>
        <s v="Large 1 bedroom apartment "/>
        <s v="One  Room in Lovely Zen House"/>
        <s v="Nice bedroom"/>
        <s v="PRIVATE studio/not shared/ SAFE/ CLEAN/Affordable"/>
        <s v="Warm "/>
        <s v="Studio Apartment Near Express Subway to Manhattan"/>
        <s v="Bed "/>
        <s v="Haus of Taylor "/>
        <s v="Modern Style private room in queens"/>
        <s v="Luxury private apartment/Suite/with balcony"/>
        <s v="Big 2 bds House w/ Parking and Yard"/>
        <s v="NYC Apt "/>
        <s v="Great 1 Br Apt"/>
        <s v="A Simple"/>
        <s v="Lovely Private Bedroom in Vibrant Bronx"/>
        <s v="Centrally located in Bayside / Nice"/>
        <s v="Spacious Modern 2BD Apartment"/>
        <s v="Charming Cozy Cool 2BR Apartment"/>
        <s v="Quiet Queens Apt in middle of NYC"/>
        <s v="New York City"/>
        <s v="Quaint Room"/>
        <s v="Huge Modern Waterfront Home"/>
        <s v="Bayview room"/>
        <s v="It's very warm and friendly"/>
        <s v="cozy room /female guests"/>
        <s v="Lovely Private Bedroom in 2BR Apt"/>
        <s v="One Bedroom Apartment"/>
        <s v="garden view  / female guest"/>
        <s v="Bright Room Near JFK "/>
        <s v="Bright Large  Room near JFK"/>
        <s v="3 Bedroom "/>
        <s v="Location  Queen Elena"/>
        <s v="Large 2 Floor Apt 2 Bdrm Sleeps 8"/>
        <s v="Cozy 1BR Apartment by Subway"/>
        <s v="Safe"/>
        <s v="Spacious room in flushing ny ❤️"/>
        <s v="2BR Private Apt Guest Homestay"/>
        <s v="Private Room in Riverdale NY"/>
        <s v="Bright "/>
        <s v="Private Apartment 15 Minutes from the Big Apple"/>
        <s v="Close to JFK "/>
        <s v="Ocean Hill Oasis"/>
        <s v="Spacious Studio in my new smart house"/>
        <s v="Awesome Deal NYC"/>
        <s v="Charming Boutique Room in Bushwick"/>
        <s v="Sunny Private Room"/>
        <s v="House 1 Bed "/>
        <s v="Brooklyn's Finest"/>
        <s v="Jackson Stayover Apt"/>
        <s v="Sunny spacious 3 BR/ 2Bth in Bayside townhouse"/>
        <s v="Oasis in Queens: Private BR/ bath"/>
        <s v="60s"/>
        <s v="Beautiful Clean "/>
        <s v="1 Bedroom  Apartment close to Northwell "/>
        <s v="Spacious 2BR townhouse"/>
        <s v="Bay Beauty "/>
        <s v="Great Room for International Students"/>
        <s v="Great place near Flushing Meadow"/>
        <s v="Mid"/>
        <s v="private bedroom in NYC apartment"/>
        <s v="location Vera"/>
        <s v="PrivatePeaceful Pad near JFKairport"/>
        <s v="Art Boutique Stateroom at JFK Airport"/>
        <s v="Suite w/private bath"/>
        <s v="Master Bedrm"/>
        <s v="2 bedroom with yard"/>
        <s v="Fabulous Large 1 Bed in Riverdale"/>
        <s v="SUNNY ROOM FOR TWO "/>
        <s v="Breathtaking Penthouse Skyline Room "/>
        <s v="Only 20 min to Times Sq"/>
        <s v="Clean/nice Suite 5m T LIRR"/>
        <s v="Private room"/>
        <s v="Sunrise "/>
        <s v="Private cozy studio apartment"/>
        <s v="JFK/LGA Queens Modern Apt"/>
        <s v="Spacious king size redwood bedroom"/>
        <s v="Hamiltons Hideway Lower Level Apt NYC"/>
        <s v="Charming New York town house"/>
        <s v="Personal"/>
        <s v="Comfortable Private space with a terrace"/>
        <s v="Jackson Heights charmer"/>
        <s v="Small Private Room for 1 person"/>
        <s v="Spacious apt"/>
        <s v="1 BDR APARTMENT  7 MINS FROM JFK 5 STAR RATED"/>
        <s v="Unique room w/2 Twin beds"/>
        <s v="Cozy and Convenient – Spacious 1 Bedroom Apartment"/>
        <s v="Bklyn"/>
        <s v="Gorgeous Newly"/>
        <s v="Basement 别墅的地下室"/>
        <s v="1 BDRM APT"/>
        <s v="Large Group Friendly Rental"/>
        <s v="Private room in Loft"/>
        <s v="Quiet bedroom in a waste free household"/>
        <s v="Simple Astoria Room 20minToManhattan"/>
        <s v="Lovely Astoria Studio"/>
        <s v="Big 2BR"/>
        <s v="Elegant furnished 1BR apartment"/>
        <s v="Private Studio Apartment"/>
        <s v="Upscale"/>
        <s v="M1 Twin couch bed sleeps 1 guest"/>
        <s v="Spacious Scandi"/>
        <s v="Comfy Rm"/>
        <s v="NICE SPACE IN NYC"/>
        <s v="Sharbell’s vacation"/>
        <s v="A private humble abode for you"/>
        <s v="Charming 2BD flt in Trendy Bushwick"/>
        <s v="Beautiful Beach  "/>
        <s v="Attic Space "/>
        <s v="Double"/>
        <s v="Quiet 2 bedroom retreat in the heart of Brooklyn"/>
        <s v="GORGEOUS 2 Bedroom in Queens NYC"/>
        <s v="Modern Apt Close to Manhattan"/>
        <s v="Retreat Room"/>
        <s v="Studio"/>
        <s v="Cozy 2BR apartment"/>
        <s v="Large Cheerful Private Bronx Room for Med Students"/>
        <s v="Twin  room"/>
        <s v="Dorm Sz Room"/>
        <s v="1BR w/ Large Patio on Ridgewood/Bushwick border"/>
        <s v="Blissfully Quiet Room"/>
        <s v="Rosa B Private Apartment"/>
        <s v="Bright LARGE 2 BEDS"/>
        <s v="Nice and cozy near Laguardia"/>
        <s v="Private Room 2 Beds New York City"/>
        <s v="Sunny Studio"/>
        <s v="Room 15 min from Manhttn"/>
        <s v="Nice room 15 min from Manhattan"/>
        <s v="Room in queens covenient safe locat"/>
        <s v="Beautiful private unit in the heart of Brooklyn"/>
        <s v="Cozy Bedroom in Large Apartment"/>
        <s v="Good"/>
        <s v="Entire Apt in Jackson Heights"/>
        <s v="Beautiful Brooklyn Apartment Share "/>
        <s v="M3 Hamilton's Hideaway Studio"/>
        <s v="Our home is your home"/>
        <s v="Super Clean"/>
        <s v="Private floor and entrance in townhouse"/>
        <s v="Restored Bungalow of Rockaway Beach"/>
        <s v="Lovely 2 Bedroom Family Apartment Close to City"/>
        <s v="Boutique Retreat"/>
        <s v="Contemporary "/>
        <s v="DOMINIQUE'S  NYC  cosy"/>
        <s v="Dominiq's NY cosy 3bedrm crashpad"/>
        <s v="Bronx"/>
        <s v="Room in Jackson Heights "/>
        <s v="Hostal : FULL SIZE BUNK BED "/>
        <s v="Two Bedroom Apartment"/>
        <s v="A hop to La Guardia Airport in quiet College Point"/>
        <s v="BRAND NEW condo in Flushing"/>
        <s v="Easily accessible cozy room"/>
        <s v="Beautiful Bushwick "/>
        <s v="LARGE ROOM IN A GREAT NEIGHBORHOOD"/>
        <s v="Modern/Spacious 4BR "/>
        <s v="Comfy Bedroom quite neighborhood"/>
        <s v="Cozy room in a quite neighborhood"/>
        <s v="Close to subway"/>
        <s v="Comfy Room Family Home LGA Airport NO CLEANING FEE"/>
        <s v="Feel at home"/>
        <s v="Close to LGA/JFK "/>
        <s v="Cozy Garden Flat"/>
        <s v="Sunny Room across CrotonaPark for Women Only Space"/>
        <s v="Quaint and cozy sun"/>
        <s v="A room in private house"/>
        <s v="Cozy room 15 min from Manhattan"/>
        <s v="Private room in 2/bed doorman condo"/>
        <s v="Home For Medical Professionals "/>
        <s v="Large Private Room in Spacious Apt"/>
        <s v="Home away From Home in Queens"/>
        <s v="4 Bedroom Apt On Kissena Park in NYC"/>
        <s v="Pleasant"/>
        <s v="Spacious Private Room "/>
        <s v="Lovely Studio"/>
        <s v="Crotona Park Sunny Room at SUMMIT"/>
        <s v="Shared Living and Bathroom Brooklyn Rental"/>
        <s v="Private room in Jackson Heights Apartment 2"/>
        <s v="Compact cosy studio with separate kitchen"/>
        <s v="Quiet Attic Room for Single Female Traveler"/>
        <s v="AFFORDABLE COZY PRIVATE ROOM"/>
        <s v="Sleeping in NYC"/>
        <s v="Cozy Nest 15 Minutes from Manhattan"/>
        <s v="Private room for 2 "/>
        <s v="Tiny Private Artist's Studio in NYC"/>
        <s v="Che' Randall "/>
        <s v="2 Flushing Sunny Garden View 舒适阳光房"/>
        <s v="45 Ave 159 st Flushing private room"/>
        <s v="The Big Room in Flushing"/>
        <s v="Beautiful Spacious Studio"/>
        <s v="Beach Lovers Dream"/>
        <s v="Garden House in the East Bronx"/>
        <s v="Home On Kissena Park in Flushing NYC"/>
        <s v="Cozy attic with private bath"/>
        <s v="4 bedrooms private house"/>
        <s v="Location Angel Marlie "/>
        <s v="Nice cozy studio apt close to all"/>
        <s v="A Cozy 4 bedrm Apt Queen"/>
        <s v="Bright LARGE BED near Manhattan"/>
        <s v="Contemporary Modern Studio"/>
        <s v="Brooklyn New York City "/>
        <s v="Modern 3BR Brownstone Apartment"/>
        <s v="Neat Home 20 min to LGA Airport"/>
        <s v="The Most Affordable 3BR Apartment"/>
        <s v="25 minutes to Manhattan"/>
        <s v="The city cabin"/>
        <s v="Beautiful 2bdroom apartmnt"/>
        <s v="Dominique's LowerLevel 1 bdrm pad"/>
        <s v="My Little Guest Apartment"/>
        <s v="Forest Hills home shares its breathtaking beauty"/>
        <s v="Sunny Spacious Room/Friendly Rates"/>
        <s v="Houseboat in the Rockaways"/>
        <s v="The Kook House  "/>
        <s v="COZY HOUSE 10 MINS FROM LA GUARDIA"/>
        <s v="Large Private Studio Newly Renevated"/>
        <s v="Cozy 1 bedroom in a quiet neighborh"/>
        <s v="Lambe’s Vacation Rentals"/>
        <s v="Modern luxury apartment "/>
        <s v="City convenience"/>
        <s v="NY Queens Penthouse Share = 1BR aka Brooklyn Room"/>
        <s v="NYC Crash Pad"/>
        <s v="Cozy 1br apt in center flushing"/>
        <s v="Beautiful Private Bedroom in NY"/>
        <s v="Your NYC spot"/>
        <s v="Lovely Studio in Flushing/kew Garde"/>
        <s v="Beautiful 2 Bedroom Apartment"/>
        <s v="3 bdrms"/>
        <s v="3)Cozy Sunny Warm Room  阳光温馨单房 停车容易"/>
        <s v="1 brm"/>
        <s v="JFK Studio Flat with Kitchen and Private bathroom"/>
        <s v="Ridgewood 2 Bedroom"/>
        <s v="JFK SPACIOUS ROOM / A  4  BLOCKS TO SUBWAY"/>
        <s v="One  bedroom in Queens "/>
        <s v="6 minutes from La Guardia Airpt"/>
        <s v="1 BR Apt"/>
        <s v="Wanderlust"/>
        <s v="Bedroom "/>
        <s v="clean room close to subway station"/>
        <s v="Beautiful"/>
        <s v="Private Room in large 2 bedroom apt"/>
        <s v="A Serene NYC Skyline Room w Breakfast"/>
        <s v="Beautiful Private Room"/>
        <s v="Near LGA"/>
        <s v="2 block walk from the beach in NYC"/>
        <s v="2 brm"/>
        <s v="One of a kind big home in Queens"/>
        <s v="Spring special ~"/>
        <s v="Room steps away from LaGuardia airport"/>
        <s v="1 Bedroom w/Jacuzzi in Private Home"/>
        <s v="Cozy LARGE NYC Bedroom w/homeoffice"/>
        <s v="Beautiful Furnished Master Bedroom"/>
        <s v="Modest and Cute Room in Bushwick Brooklyn"/>
        <s v="Cozy Studio Duplex"/>
        <s v="Cozy Townhouse with Private Deck"/>
        <s v="Private Rooftop balcony"/>
        <s v="A Bedroom in a Kosher Appartment"/>
        <s v="Your own house in NYC"/>
        <s v="Apt"/>
        <s v="Spacious Studio Room with Beautiful view NYC"/>
        <s v="Prolonged Traveler's Dream"/>
        <s v="Prolonged Traveler's Dream "/>
        <s v="Small Studio Private Suite by the Park近公園新小套房"/>
        <s v="Cute "/>
        <s v="Big Cozy Apt w/ lrg outdoor space"/>
        <s v="88 By The Park w/Parking Space"/>
        <s v="Private Bedroom on Queens Blvd"/>
        <s v="Belle Harbor 4 BR 2 bath"/>
        <s v="The Wielingen"/>
        <s v="Ideal Apt for US Tennis Open"/>
        <s v="Authentic Apartment in the heart of Brooklyn"/>
        <s v="COMFORT 25 MINS FROM NEW YORK"/>
        <s v="Ocean view studio with balcony"/>
        <s v="Neat room with private bath "/>
        <s v="Private Room close to subway "/>
        <s v="Creative Woodside Studio"/>
        <s v="NYC Queen size Bedroom w/private  bathroom"/>
        <s v="Basement Beach Apartment"/>
        <s v="Dominique's mini room NYC"/>
        <s v="Beautiful Zen 3BR Apartment"/>
        <s v="1 bedroom garden apartment"/>
        <s v="MyPlace2Beach"/>
        <s v="Private Studio in Queens"/>
        <s v="City Island Sanctuary BR "/>
        <s v="Cozy Room with private balcony close to La Guardia"/>
        <s v="4 bedroom 3 bath duplex w roof deck "/>
        <s v="A Gem Studio Apartment "/>
        <s v="Private Room in Modern Apartment"/>
        <s v="Steps away from Laguardia airport"/>
        <s v="179st Hub Room with balcony"/>
        <s v="Cozy Room"/>
        <s v="Waterfront"/>
        <s v="Cozy Private Room Near Bronx Zoo"/>
        <s v="Affordable and Spacious room"/>
        <s v="Room in Private House"/>
        <s v="Couples' Nest"/>
        <s v="Nice "/>
        <s v="LaGuardia Room with Private Entrance"/>
        <s v="BEDROOM PRIVATE COMFY NEAR 6 TRAIN NO CURFEW"/>
        <s v="Historic Ridgewood Brick Townhouse"/>
        <s v="Cozy apt 20 minutes to Manhattan"/>
        <s v="Bloom of Floral Park 1 BR Basement Suite"/>
        <s v="Studio style Room with private bath"/>
        <s v="Private room in Brooklyn"/>
        <s v="Airy private room near E/F/M/R/7 and LGA"/>
        <s v="Immaculate Bedroom"/>
        <s v="Cozy Living Environment"/>
        <s v="Room in private Victorian house"/>
        <s v="Close to everything"/>
        <s v="JFK Airport Spacious and gorgeous Room"/>
        <s v="Tulsi's Private Cozy Studio"/>
        <s v="Private Tent "/>
        <s v="Private luxury apartment"/>
        <s v="2BR2BA apartment"/>
        <s v="Studio Close To LIJ"/>
        <s v="Cozy private room in Queens NY"/>
        <s v="Private room  with Shared Bathroom"/>
        <s v="Tranquilo y soleado XL Bushwick loft w/breakfast"/>
        <s v="The Tranquility Room"/>
        <s v="Private room with Full size Bed M"/>
        <s v="20 mins to Manhattan Entire Studio"/>
        <s v="Private studio in Jackson Heights w/free parking"/>
        <s v="Private Tent"/>
        <s v="Sunlit Bedroom in Forest Hills Apartment"/>
        <s v="5min from airport"/>
        <s v="Comfy Rooms"/>
        <s v="Cute 1 bedroom apt close to all"/>
        <s v="Spacious MasterBedRoom 15min to NYC"/>
        <s v="WELCOME TO MY HUMBLE ABODE"/>
        <s v="Yankees Room in the Bronx"/>
        <s v="Forest Hills 3 Bedroom Apartment"/>
        <s v="Big Bright Room in Bushwick NEXT to L and M Train"/>
        <s v="Ensuite privacy close to Manhattan"/>
        <s v="Sunny bedroom with balcony"/>
        <s v="Nice Room in private house"/>
        <s v="Quiet retreat"/>
        <s v="Room near JFK Queen Bed"/>
        <s v="Cozy City Island Cottage"/>
        <s v="2 Bedrooms 100% Private"/>
        <s v="Excellent 1 Bedroom Apt"/>
        <s v="The room "/>
        <s v="Sunny and charming one bedroom"/>
        <s v="Cozy studio just off Main Street"/>
        <s v="Newly renovated apartment"/>
        <s v="Comfy Room Near Bronx Zoo and NYBG"/>
        <s v="Trendy but cozy private bdrm "/>
        <s v="Cozy warm one bedroom"/>
        <s v="Cozy 2 Bedroom in Historic District"/>
        <s v="HUGE Sundrenching Apartment Waiting Just For YOU"/>
        <s v="Garden Apartment with patio"/>
        <s v="Ashes Cove"/>
        <s v="LGA/TimeSqaure/Private BDroom"/>
        <s v="City living without all the noise"/>
        <s v="Grand Home On Kissena Park in Flushing NYC"/>
        <s v="Beautiful "/>
        <s v="2 BED STEP TO THE TRAIN"/>
        <s v="Gorgeous studio"/>
        <s v="1 Bedroom in 2 bdr Bushwick apt"/>
        <s v="1  ROOM IN A NEW HOUSE IN QUEENS"/>
        <s v="Private Bedroom"/>
        <s v="Cozy Apartment 20 min to Manhattan"/>
        <s v="Cozy and affordable room"/>
        <s v="Great NYC Apt in Forest Hills"/>
        <s v="Clean Quiet 2 Bedroom Apartment"/>
        <s v="Private room in Historic Queens NY"/>
        <s v="Big 1 Bed"/>
        <s v="Bushwick artist den: 1 min to L train AC "/>
        <s v="Large 1 Bedroom Apartment"/>
        <s v="NY Queens Penthouse Share = 1LOFT aka Queens' Loft"/>
        <s v="5 minutes to JFK airport bed/bath "/>
        <s v="Spacious Cosy Room with Queen Bed"/>
        <s v="Beautiful and Warm Garden Apartment"/>
        <s v="Nice Queens townhome with parking"/>
        <s v="Convenient Ridgewood Brownstone"/>
        <s v="1 MASTER BR"/>
        <s v="Sunny Room Downtown Queens NYC"/>
        <s v="Luggage/Shower Depot"/>
        <s v="Beautiful quiet apartment"/>
        <s v="Nice and Quiet"/>
        <s v="Experience the Diversity of Queens"/>
        <s v="Newly renovated room/ 10min LGA "/>
        <s v="JFK"/>
        <s v="Welcome to NYC"/>
        <s v="Room Near JFK Twin Beds"/>
        <s v="Private room 20mins from the city"/>
        <s v="Room near LGA airport and 35 mins to Times Square"/>
        <s v="Prívate room in Queens"/>
        <s v="Like your cousin house"/>
        <s v="Blue Magic"/>
        <s v="Only Steps away from LaGuardia arpt"/>
        <s v="2 room"/>
        <s v="Cozy private room with own TV"/>
        <s v="Sunny Brooklyn"/>
        <s v="Central Located Private Apartment"/>
        <s v="Cute beach bungalow by the beach"/>
        <s v="BROOKLYN'S HAVEN"/>
        <s v="BROOKLYN 2 BEDROOM APT"/>
        <s v="A large sunny bedroom"/>
        <s v="Studio Apartment in Safe Neighborhood"/>
        <s v="Beautiful Executive 1 bedroom Suite"/>
        <s v="Seconds to the City"/>
        <s v="Modern 2 bedroom apt in Bushwick"/>
        <s v="Close to zoo and Botanical Gardens"/>
        <s v="Artist Apartment with Tons of Space"/>
        <s v="Entire 2 Bedroom in a smart new house"/>
        <s v="one bedroom apt in a new house"/>
        <s v="Cozy Room/ 10min LGA "/>
        <s v="Beautiful Guest Room"/>
        <s v="Cozy room 15mins Manhattan "/>
        <s v="One Bedroom Beauty in Bushwick"/>
        <s v="RIVERDALE GRANDVIEW"/>
        <s v="Comfort Home"/>
        <s v="Spacious Room Near Public Transport and shopping"/>
        <s v="Beautiful Large 2 Bedroom Apartment"/>
        <s v="Beautiful Large Apartment in NYC"/>
        <s v="Bronx Home "/>
        <s v="NEW YORK LOFTLIKE APARTMENT"/>
        <s v="Modern and comfortable is this 2 bedrooms"/>
        <s v="All to yourself home away from home"/>
        <s v="Bright modern apt in a &quot;tudor&quot; home"/>
        <s v="Luxurious  one bedroom apartment in a quiet area"/>
        <s v="SunnyHome"/>
        <s v="A quiet "/>
        <s v="NYC"/>
        <s v="Forest Hills Haven"/>
        <s v="A beautiful Cozy 1 BR Apartment"/>
        <s v="A SUPERB One Bedroom Apartment"/>
        <s v="NYC Private Apt by Subway and Yankee Stadium"/>
        <s v="A big Sunny Room"/>
        <s v="SMALL ROOM in private House"/>
        <s v="COZY CLEAN ROOM 7 MIN FROM JFK"/>
        <s v="Joyce and Donovan's"/>
        <s v="Cozy and bright bedroom with a queen size bed"/>
        <s v="Lovely room in Jackson Heights"/>
        <s v="Females Only Private Room JFK 1Omin"/>
        <s v="Master Room in Downtown Queens NYC"/>
        <s v="Sunny family"/>
        <s v="Cozy Loft in Flushing"/>
        <s v="2 Bedroom 10 Minutes from JFK Airport 2nd Floor"/>
        <s v="Walking distance  to LaGuardia airport"/>
        <s v="Newly Furnished 1BD Near Train"/>
        <s v="Fully furniture huge room in great apt"/>
        <s v="Modern New Condo  20 minutes to upper west side"/>
        <s v="Rockaway Beach Sunshine Paradise"/>
        <s v="1 bdrm Spacious Beautiful Apartment"/>
        <s v="Cozy 1 BR Basement Apartment"/>
        <s v="Quiet and Modern Haven in NYC"/>
        <s v="Creative Sanctuary Studio/1BR"/>
        <s v="Bright and spacious room with mini"/>
        <s v="Cozy and spacious studying bedroom"/>
        <s v="Comfy Sanctuary walk to Laguardia"/>
        <s v="Beautifully spacious 1 bedroom"/>
        <s v="Lovely home located by pier"/>
        <s v="CrashPadsUSA for Airline Crew"/>
        <s v="Your cozy and cute space 7 train"/>
        <s v="A cozy place to set your mind free"/>
        <s v="Cozy room in a brand new building "/>
        <s v="Beautiful Sunny Fire Escape Room"/>
        <s v="NY Queens Penthouse = 1MASTER aka Manhattan Room"/>
        <s v="NY Queens Penthouse HOME with Patio"/>
        <s v="Your lovely and cozy space 7 train"/>
        <s v="Modern Studio in Middle Village"/>
        <s v="TRENDY Brooklyn room"/>
        <s v="Cozy studio steps to the beach"/>
        <s v="Chic Spacious Beachfront House"/>
        <s v="2Story4Bedroom 2Full Bath New York Palace"/>
        <s v="Caribbean Room "/>
        <s v="Ziggy Stardust Surf House "/>
        <s v="The beach "/>
        <s v="Flushing Master Room w/ Private bathroom"/>
        <s v="The James Franco"/>
        <s v="Comfortable modern 2 bed apartment"/>
        <s v="Friendly and Inviting Unit"/>
        <s v="Hawai memories"/>
        <s v="NY historic brownstone"/>
        <s v="Room in musicians loft/music venue"/>
        <s v="Comfy spacious apartment with wi"/>
        <s v="Flushing Deluxe Room w/1Full and 1Twin Size Bed"/>
        <s v="Natural light comfortable room"/>
        <s v="Large Brooklyn Room"/>
        <s v="Beautiful 2 bedroom Duplex Apartment"/>
        <s v="SERENITY ROOM"/>
        <s v="Private 1 Bedroom Apartment SLEEPS 4 "/>
        <s v="Clean freshly renovated room"/>
        <s v="Spacious Brownstone with 5 beds on Second floor"/>
        <s v="Sunny "/>
        <s v="Cuarto muy confortable"/>
        <s v="Sunny room with great transit"/>
        <s v="Entire Home in NYC"/>
        <s v="Sunny Studio Apartment in Ridgewood"/>
        <s v="Lovely apartment as home"/>
        <s v="Private room for 2  NY Close to LGA No hidden fees"/>
        <s v="Newly Renovated Private 3 bedroom Apt"/>
        <s v="Near all shopping "/>
        <s v="Private Bedroom "/>
        <s v="Comfortable Private Room w/ 1 Full Bed"/>
        <s v="Cozy Private Room w/ 1 Queen Bed"/>
        <s v="Private Full Size Bed "/>
        <s v="Elegant 2 Bdrm Apt W/ Add"/>
        <s v="The Clean Comfortable Modern Lounge"/>
        <s v="3BR Queens "/>
        <s v="Nice and cozy little apt available"/>
        <s v="NYC Mini Hotel"/>
        <s v="Private Room rent temporary stay"/>
        <s v="NYC Sanctuary"/>
        <s v="Cozy Bright Private Room in NY "/>
        <s v="The Yellow Bungalow of Rockaway Beach"/>
        <s v="Zen"/>
        <s v="Lovely large 2BR Apartment Close to Subway"/>
        <s v="10 min from JFK and 30min to NYC"/>
        <s v="Flushing Spacious Room w/ 2 Queen Beds"/>
        <s v="Comfortable Sofa bed 15 minutes to Manhattan"/>
        <s v="large"/>
        <s v="Private Room for two guests in Cozy apartment"/>
        <s v="Private Room for Pair in the Cozy Apartament"/>
        <s v="Private room for pair"/>
        <s v="CrashPadsUSA Hotbeds for Airline Crew ONLY"/>
        <s v="Beach Bungalow 2"/>
        <s v="Quiet Two Bedroom with Sunroom"/>
        <s v="Airy livingroom in quiet restaurant neighborhood "/>
        <s v="COOL Brooklyn Room"/>
        <s v="Lovely Charming and quiet 2 bed apartment"/>
        <s v="Modern Private Studio "/>
        <s v="NYCHaven4:Entire house minutes from JFK and Casino"/>
        <s v="Private room with detached private bathroom"/>
        <s v="Uptown Bronx Apartment"/>
        <s v="Great 1 BR"/>
        <s v="Three bedroom house in Forest Hills NY"/>
        <s v="Crash Pad Close to LGA/JFK/Manhattan"/>
        <s v="Large One Bedroom Apartment with Studio"/>
        <s v="Cozy Room in Suburban Home"/>
        <s v="Minimalist room next to the subway "/>
        <s v="Happy and spacious corner near 7 train"/>
        <s v="City room 2 min walk from train "/>
        <s v="Private room  Queen close to Mall"/>
        <s v="Cozy Beautiful Room Only 20min from Manhattan NYC"/>
        <s v="Elgant double bed room in Brooklyn"/>
        <s v="Between Northern Blvd"/>
        <s v="Charming apartment with parking in the heart of Qs"/>
        <s v="i call it home"/>
        <s v="Budget Room in large apartment "/>
        <s v="Cosy Studio in Forest Hills"/>
        <s v="Experience New York from our place"/>
        <s v="Sunlit 3BR Urban Retreat "/>
        <s v="Spacious Private Home "/>
        <s v="Cozy Spacious Double Bed "/>
        <s v="Carib breeze vybz"/>
        <s v="Holistic Health Stay New York"/>
        <s v="2 beds PH balcony "/>
        <s v="Rent my Artist Studio"/>
        <s v="cosy room with all confort"/>
        <s v="Beautiful hip location"/>
        <s v="Beautiful 1 bedroom in Astoria"/>
        <s v="Bright and cozy apt next to park"/>
        <s v="NYC Welcomes You"/>
        <s v="sunny room one block from the beach"/>
        <s v="Affordable Luxury 1"/>
        <s v="Comfy Room 10min/ LGA"/>
        <s v="Private Apt in Queens NYC/less 5min walk to train"/>
        <s v="Bright Bushwick Diamond In The Rough"/>
        <s v="East Brooklyn Garden Apartment"/>
        <s v="Cozy"/>
        <s v="Spacious sunny room in Queens"/>
        <s v="Bushwick Music Mansion"/>
        <s v="Sunlit"/>
        <s v="Spacious 1 bedroom in Woodlawn NYC"/>
        <s v="Lovely 2"/>
        <s v="Comfy Cave Inn"/>
        <s v="BasementSolo Private bedRoom No "/>
        <s v="Safe upper"/>
        <s v="Large Private Sun Drenched Bedroom in Ridgewood"/>
        <s v="Spacious Studio Apartment"/>
        <s v="CLEAN COMFORTABLE ROOM 7 MIN FR JFK"/>
        <s v="Perfect Home for US Open Stay"/>
        <s v="Private room w/ 2 Beds"/>
        <s v="Flushing Private Room W/ bathroom W/2 Quee Bed/1FL"/>
        <s v="Suburban Living in Brooklyn"/>
        <s v="Flushing Spacious Room w/ 2 Queen Beds "/>
        <s v="Flushing Deluxe Room w/ 2 Bed "/>
        <s v="Cozy Room w/ Queen Bed "/>
        <s v="Super sunny and spacious"/>
        <s v="Comfortable Room w/ 1 Full Bed "/>
        <s v="Studio apartment 10minute to JFK 20m to Manhattan"/>
        <s v="Beautiful  Apartment in Quiet Neighborhood L Train"/>
        <s v="Private bedroom for the weekend"/>
        <s v="Blake's residents"/>
        <s v="Private room w/1Queen Bed "/>
        <s v="Beautiful two bedroom apartment in Astoria queens"/>
        <s v="LEGO Garden 1BR Apt "/>
        <s v="Near Manhattan "/>
        <s v="Live"/>
        <s v="Sunrise Loft Room in Luxurious Brooklyn Condo"/>
        <s v="Homey 1BR close to US Open"/>
        <s v="Cozy comfortable room near JFK"/>
        <s v="Whole apartment in Forest Hills"/>
        <s v="Small Cozy comfortable room nearJFK"/>
        <s v="Beautiful bedroom / in Beach home"/>
        <s v="Spacious master bedroom in Forest Hills"/>
        <s v="Affordable room near of LGA airport in Queens"/>
        <s v="Cosy Studio with a backyard in Forest Hills"/>
        <s v="Private apartment 45 min away from the city"/>
        <s v="Comfy Accommodations in Queens NY "/>
        <s v="A Lovely One Bedroom Apartment"/>
        <s v="Huge"/>
        <s v="Cozy comfortable room near LGA"/>
        <s v="1 bedroom full apartment completely private"/>
        <s v="Private "/>
        <s v="Private Room Beautiful Apartment"/>
        <s v="Awesome 1 BR in multi"/>
        <s v="Beautiful room for rent"/>
        <s v="Upscale safe area"/>
        <s v="Independent Basement Apt"/>
        <s v="Restful Superior Court"/>
        <s v="private 1 bedroom/Flat"/>
        <s v="Relaxing Ocean Front Beach Home in Arverne"/>
        <s v="Cozy Bed/Bath w/Appliances Close to JFK/LGA"/>
        <s v="Nini's Art Shack"/>
        <s v="Space to rest near LaGuardia Airport"/>
        <s v="Cozy Brooklyn Home with an Artistic Twist"/>
        <s v="Nice cheap place to stay in NYC"/>
        <s v="Private cozy  suite"/>
        <s v="Charming and bright place with a good vibe"/>
        <s v="La Guardia Airport Cozy Attic studio with Spiral"/>
        <s v="Brand new beautiful one bedroom apartment"/>
        <s v="Faith"/>
        <s v="Vibrant Apartment with Backyard Oasis in Bushwick"/>
        <s v="contemp"/>
        <s v="Perfect blend of urban and village atmosphere"/>
        <s v="Location Enya"/>
        <s v="Cute/Private 1 Bedroom Apt in Queens"/>
        <s v="Charming 1 bdr apt"/>
        <s v="Cozy Room in Astoria"/>
        <s v="Rockaway Beach Surf and Garden Apartment"/>
        <s v="Great private room with all amnetities"/>
        <s v="Newly renovated studio in hip Bushwick near subway"/>
        <s v="The Center Suites"/>
        <s v="New York City Getaway; very close to LGA"/>
        <s v="Private Lux Condo"/>
        <s v="Private floor/Flat"/>
        <s v="Queens Village Vacation Getaway"/>
        <s v="WONDERFUL BED ROOM 10 MINS FROM JFK"/>
        <s v="Lovely private suite in charming historic house"/>
        <s v="Private room great for single travelers"/>
        <s v="A beautiful cozy room with balcony"/>
        <s v="New York Masterpiece"/>
        <s v="Large furnished room with 2 beds"/>
        <s v="Luxury Modern Studio in The Bronx"/>
        <s v="Private room Bushwick"/>
        <s v="Mary's Respite "/>
        <s v="Nice comfy room"/>
        <s v="Beach Bungalow with loft"/>
        <s v="Call it Home"/>
        <s v="Cozy private studio"/>
        <s v="Private room near E"/>
        <s v="Location near Kissena Blvd"/>
        <s v="Cozy 3 Bedroom"/>
        <s v="Yoga Apartment next to La Guardia and Manhattan"/>
        <s v="Best “H"/>
        <s v="A bedroom far from Home"/>
        <s v="Modern Apt "/>
        <s v="Private room with own T"/>
        <s v="Cozy 1br mins from CASINO JFK "/>
        <s v="Adrian's Place: Cozy 1br mins from JFK w/ 55' TV"/>
        <s v="U"/>
        <s v="Quiet private room for 1 or 2 people"/>
        <s v="Riverdale "/>
        <s v="Private room in 2 BR on Woodside"/>
        <s v="Shared Penthouse"/>
        <s v="Designer Basement Apt by the Park 新精緻近公園舒適含窗半地下公寓"/>
        <s v="LG"/>
        <s v="Cozy master room"/>
        <s v="Spacious Studio Room in Flushing"/>
        <s v="Surfside Studio"/>
        <s v="Private Ground Floor Studio Apartment Near JFK/LGA"/>
        <s v="COZY KING SIZE BED"/>
        <s v="Cozy minimalist room close to train "/>
        <s v="Immaculate Private Apt Under "/>
        <s v="Cozy NY Apt"/>
        <s v="private cosy "/>
        <s v="Comfortable Twin Size Bed Near Airport"/>
        <s v="LowerLevel House NYC"/>
        <s v="Beautiful two bedroom apartment with backyard"/>
        <s v="Modern Spacious Private One bedroom Free Parking"/>
        <s v="Jackson Heights 2 bedrooms housing"/>
        <s v="Shared 1br in Flushing for cheap"/>
        <s v="Cozy and close to Manhattan"/>
        <s v="BEACH BLOCK IN ♡ OF ROCKAWAY"/>
        <s v="Brooklyn Vibe"/>
        <s v="Beautiful basement apt in Forest Hills"/>
        <s v="Kingsbridge Heights"/>
        <s v="Comfortable Bedroom near train"/>
        <s v="Bronx Retreat in Contemporary Apt"/>
        <s v="Private natural light oasis with Super Host"/>
        <s v="Seaview Studio in  Brooklyn New york"/>
        <s v="Musa Property"/>
        <s v="Cheap "/>
        <s v="Prívate Cozy Room"/>
        <s v="Dominiques NYC 4Bedrm crashpad"/>
        <s v="Cozy private room near the Bronx Zoo"/>
        <s v="Cozy Room near Casino and Metro"/>
        <s v="WARM AND CHARMING 2 BED APARTMENT"/>
        <s v="Lovely Cozy private room with own Television"/>
        <s v="Private Bedroom in NYC w/ SUPERHOST"/>
        <s v="Airports Sleep Inn"/>
        <s v="Queens Comfy Private Room "/>
        <s v="Home 4 Medical Professionals"/>
        <s v="Home 4 Medical Professionals "/>
        <s v="Spacious 1BD Luxurious room in Queens NYC"/>
        <s v="Bright 1 Bedroom Apt Near Attractions and Transit"/>
        <s v="Private Bedroom in Queen "/>
        <s v="Cozy Getaway Rental Home"/>
        <s v="Rockaway Beach House"/>
        <s v="New york Multi"/>
        <s v="Spacious 1 Bdrm in Queens w Manhattan views"/>
        <s v="Beautiful 2BR Apt"/>
        <s v="Lovely studio 2 min walk to train/ subway C)"/>
        <s v="BEAUTIFUL ROOM "/>
        <s v="FABULOUS BED ROOM WITH 4 BEDS "/>
        <s v="Gerrie"/>
        <s v="Peaceful Private Room in Brooklyn"/>
        <s v="Amazing "/>
        <s v="THE PRIVACY DEN ~ 5 MINUTES TO JFK"/>
        <s v="Newly Renovated Studio Near Manhattan"/>
        <s v="Comfy Private Room w/ Big TV"/>
        <s v="Beautiful Large Room"/>
        <s v="Ideal vacationing spot for beach lovers"/>
        <s v="Basement private room w/AC near LaGuardia Airport"/>
        <s v="PRIVATE BED ROOM 12 MINS FROM JFK"/>
        <s v="Huge Apt 5 miles to Manhattan"/>
        <s v="Private bedroom in artsy NYC apartment"/>
        <s v="BEAUTIFUL BEDROOM IN COZY APARTMENT"/>
        <s v="JFK 15 AND LGA 18 MINUTES"/>
        <s v="Bronx Beauty: Renovated historic rowhouse"/>
        <s v="1 Bedroom "/>
        <s v="Historic and Quiet 2 Bedroom w Backyard"/>
        <s v="A calm "/>
        <s v="Independent entrance"/>
        <s v="Cozy 1 Bedroom Apartment in Downtown Flushing"/>
        <s v="Sunny Apartment Close to NYC's Major Attractions"/>
        <s v="Spacious Private Bedroom in the North Bronx"/>
        <s v="Cozy Private Room 1 people by JFK"/>
        <s v="My tiny Chateau"/>
        <s v="A sunny healthy big bedroom"/>
        <s v="Peaceful Getaway"/>
        <s v="Cute room for rent"/>
        <s v="Near at the JFK 15 minutes"/>
        <s v="LOVELY PRIVATE BED ROOM 12 MINS FROM JFK"/>
        <s v="New York City best 5 stars professional rooms"/>
        <s v="Beautiful home near beach "/>
        <s v="Cozy Private Room 1"/>
        <s v="A Serene ambiance that will sooth your soul"/>
        <s v="Room near NYC airports "/>
        <s v="HUGE CHEERFUL PRIVATE STUDIO SUITE WITH BACKYARD"/>
        <s v="Sunlit Jungle Apartment"/>
        <s v="Cosy North Bronx studio apartment with Parking"/>
        <s v="Beautiful private room in Queens NY"/>
        <s v="Beautiful Room close to JFK"/>
        <s v="Convenient to JFK"/>
        <s v="A beautiful comfy "/>
        <s v="Harrigan Luxury Townhouse Suite"/>
        <s v="Elegant spacious private room"/>
        <s v="Master bedroom/20min Manhattan/individual bathroom"/>
        <s v="PRIVATE ROOM CLOSE TO THE CITY AND JFK  AIRPORT"/>
        <s v="Beautiful Garden Townhouse Apt"/>
        <s v="Single Bed  room in townhouse"/>
        <s v="FLUSHING APT"/>
        <s v="Room in Queens Close to Train Station"/>
        <s v="Cozy bedroom apt near to LGA airport"/>
        <s v="Beautiful Renovated Apartment NYC"/>
        <s v="Modern Contemporary Home near JFK"/>
        <s v="BKlyn:Artsy"/>
        <s v="Evergreen Cozy Bed for Female Travelers 紐約民宿"/>
        <s v="A Stunning Private 1 Bedroom in Downtown Flushing"/>
        <s v="Studio apartment near Monte Fiore hospital"/>
        <s v="Your joyful and comfy space near 7 train"/>
        <s v="Grace"/>
        <s v="Spacious Bushwick Loft"/>
        <s v="Only 15 minutes from Manhattan"/>
        <s v="Cozy home away from home"/>
        <s v="Evergreen Upper Bed for Female Traveler 紐約民宿"/>
        <s v="2 beds in single nice room"/>
        <s v="Private room for 2 Guests • Female Only • 紐約民宿"/>
        <s v="Gorgeous sun drenched 2BR in Jackson Heights"/>
        <s v="15 minute train ride to Times Square"/>
        <s v="The Blue Floaty Studio"/>
        <s v="Cozy private studio 10m fr LGA 30m to Manhattan"/>
        <s v="Private room in a cozy apartment Flushing"/>
        <s v="Modern Bungalow Escape"/>
        <s v="Private Room close to JFK "/>
        <s v="Beautiful  room in a Private House in Brooklyn"/>
        <s v="Sunlit Brooklyn Bedroom w/ Private Entrance"/>
        <s v="Your cozy and comfy space near 7 train"/>
        <s v="Cozy bed in private living room"/>
        <s v="Cozy private room in the Bronx"/>
        <s v="Bronx Bed and Breakfast"/>
        <s v="home away from home :"/>
        <s v="Large 2 bed cozy room in queens"/>
        <s v="Gorgeous one bedroom apartment"/>
        <s v="Spacious RM in Home with Backyard/Near Metro"/>
        <s v="Nice and spacious 3BR home in Queens"/>
        <s v="A Comfortable"/>
        <s v="Peaches Paradise"/>
        <s v="1 Bedroom w"/>
        <s v="Modern Private Studio for 2 in Arverne"/>
        <s v="Cozy and classic home"/>
        <s v="Private Bath"/>
        <s v="2BR"/>
        <s v="Entire Unit 2BR"/>
        <s v="Home away for the holidays"/>
        <s v="Rental in a Uptown Cozy Apartment"/>
        <s v="Cozy Room Family Home LGA Airport NO CLEANING FEE"/>
        <s v="Cozy Oceanhill Room"/>
        <s v="Private cozy room near LGA airport"/>
        <s v="Private large room near LGA airport with queen bed"/>
        <s v="Private room near LGA Airport with queen bed"/>
        <s v="Stylish "/>
        <s v="Clean Comfortable Room in Amazing NYC Neighborhood"/>
        <s v="Modern Ridgewood Apartment"/>
        <s v="River View Apartment in the Bronx"/>
        <s v="Comfortable room in quite home with queen size bed"/>
        <s v="Charming attic Room in Home "/>
        <s v="Cozy place in a diverse city"/>
        <s v="a budget comfy room"/>
        <s v="Cozy Attic RM in Private Home Backyard/Near Metro"/>
        <s v="Super Cute"/>
        <s v="Cozy "/>
        <s v="Cheap large room with desk 10 min to JFK"/>
        <s v="Bronx Cozy Spacious Room close to NYC Subway"/>
        <s v="Private 2 Room Guest Suite in Queens"/>
        <s v="Modern Apartment 7 min from JFK Airport and Casino"/>
        <s v="Room for rent "/>
        <s v="Spacious private room near LGA airport"/>
        <s v="Great room 3 min to train 25 min to Manhattan"/>
        <s v="Spacious bedroom"/>
        <s v="Small Cozy Room"/>
        <s v="Sunny and Modern Beach Bungalow"/>
        <s v="Astoria Ditmars Bedroom"/>
        <s v="Quiet Private room Queens Nyc"/>
        <s v="JFK AIRPORT 3"/>
        <s v="Historical Addisleigh Park NYC"/>
        <s v="Sunny Modern Apartment with Terrace"/>
        <s v="Great for La Guardia airport guests"/>
        <s v="Cozy Private room in the heart of Jamaica New york"/>
        <s v="Affordable cozy room rental in Flushing"/>
        <s v="Upscale King Bedroom Great Neighborhood in NYC"/>
        <s v="The Paris Room"/>
        <s v="Cozy Studio Apartment in Queens"/>
        <s v="Beige Room in Rego Park"/>
        <s v="Gorgeous Large Room near LGA"/>
        <s v="Woodside private room for visitors"/>
        <s v="Prime location 15"/>
        <s v="Beautiful Brooklyn 3"/>
        <s v="TRAIN NEAR"/>
        <s v="Practical Modern 2 Bedroom Apartment on Subway"/>
        <s v="COZY  PRIVATE APARTMENT"/>
        <s v="Delight in Your Home Away from Home in NYC"/>
        <s v="Large Studio New York"/>
        <s v="Bright Modern Apt near Major Trains"/>
        <s v="Cozy Room Close to JFK"/>
        <s v="Large Room in Home with Backyard Near Metro"/>
        <s v="Cozy Room in Home with Backyard Near Metro"/>
        <s v="Double Bedroom in a Sunny Bushwick Loft"/>
        <s v="Small Private Room for Rent"/>
        <s v="Snug"/>
        <s v="2 bed spacious/Quiet Upper Ditmars Astoria Wifi"/>
        <s v="3BR Home 25 Mins to Times Square "/>
        <s v="Beautiful 2 Bedroom Apartment Woodside"/>
        <s v="Huge Comfy Studio with Private Bath"/>
        <s v="Charming 5 Bedroom House in Forest Hills NY"/>
        <s v="Big Room with Queen Bed"/>
        <s v="Cheap Family home with desk 10 mn to JFK"/>
        <s v="Large Room in Queens"/>
        <s v="Cozy Private Studio Close to JFK w kitchen "/>
        <s v="Charming Ground Floor"/>
        <s v="Warm and Cozy"/>
        <s v="Midsize room in Queens"/>
        <s v="Beautiful Private Bedroom in Bronx Apartment"/>
        <s v="Huge Room in Home with Backyard Near Metro"/>
        <s v="Cute RM in Private Home with Backyard/Near Metro"/>
        <s v="Mags"/>
        <s v="Summer Special"/>
        <s v="1 Bedroom 3 People "/>
        <s v="Large NYC FLAWLESS Room  Close to public transport"/>
        <s v="Comfy Bedroom in Bushwick "/>
        <s v="Charming Cozy Designer Home"/>
        <s v="Above Season Beach Loft"/>
        <s v="Pop up room"/>
        <s v="Cozy studio close to train and shopping avenue"/>
        <s v="Charming Apartment with Private Backyard"/>
        <s v="Tranquil space"/>
        <s v="Ocean Blue Room"/>
        <s v="Beautiful 2 Bedroom Apartment in Ridgewood"/>
        <s v="Sun Room Family Home LGA Airport NO CLEANING FEE"/>
        <s v="Clean 1br w/Parking Incl"/>
        <s v="Balcony on 2nd floor Entire Apt close to Subway"/>
        <s v="Townhouse apt"/>
        <s v="Private  suite"/>
        <s v="Private Apt Near NYC Airport "/>
        <s v="Cozy 1BD near JFK"/>
        <s v="Amazin 1BD in Queens"/>
        <s v="Joy"/>
        <s v="Small Basic Room in Great Area: Long Term"/>
        <s v="Luxury Apt Close to JFK Airport"/>
        <s v="Cozy apartment near JFK"/>
        <s v="Small room in Queens"/>
        <s v="Private room in Bushwick close to Subway"/>
        <s v="RM"/>
        <s v="Partitioned "/>
        <s v="The Perfect Queens Getaway"/>
        <s v="Cozy sunny room 35 min to Time Square"/>
        <s v="Brooklyn Cave in the Neighb"/>
        <s v="Large Room with Private Bathroom "/>
        <s v="Quiet Private Room in Brooklyn"/>
        <s v="City Zen Apartment in Brooklyn"/>
        <s v="The Queens Bungalow"/>
        <s v="Essential studio"/>
        <s v="Private bedroom 8 mins"/>
        <s v="5 minutes from JFK"/>
        <s v="Gorgeous bedroom 8mins"/>
        <s v="Cozy 2 Bedroom "/>
        <s v="Private Sunny Room with Private Bathroom"/>
        <s v="Gorgeous condo 20min from NYC"/>
        <s v="Spacious Room w/ 2 Bed"/>
        <s v="Pretty Brooklyn One"/>
        <s v="5mins from JFK"/>
        <s v="Neat En"/>
        <s v="Lovely Brown Stone Casa Curran"/>
        <s v="Large bright bedroom"/>
        <s v="Bayside Room  w/ 1 Bed"/>
        <s v="Clean Cosy Bedroom w/Desk 10min to JFK "/>
        <s v="Room in Queens NY  near LGA"/>
        <s v="Bed in Family Home Near LGA Airport"/>
        <s v="Neat Room w/ 1 Bed"/>
        <s v="Bayside Room w/ 2 Bed"/>
        <s v="Bright Comfy Quiet Room Just 6 Mins from JFK"/>
        <s v="Shang Ri La Studio"/>
        <s v="Relaxing Quiet Room Just 6 Mins from JFK Airport"/>
        <s v="Elegant bedroom 8 mins"/>
        <s v="PRIVATE ROOM near JFK "/>
        <s v="All in one place "/>
        <s v="1st flr full studio apartment"/>
        <s v="Private Room Near Bronx Zoo and NYBG"/>
        <s v="Convenient location Private room"/>
        <s v="Spacious Garden Apartment Private Entrance"/>
        <s v="Spacious New York City Travelers Getaway"/>
        <s v="Nice  neat  Bedroom  attached by PRIVATE BATHROOM"/>
        <s v="Warm home in Woodside"/>
        <s v="Cozy Bronx Apt"/>
        <s v="Entire Lower Level"/>
        <s v="Quality cozy studio in a quiet neighborhood"/>
        <s v="10 Minutes away from JFK Airport"/>
        <s v="Nice private room in New York"/>
        <s v="Private home in the heart of Ridgewood"/>
        <s v="Cheap Cosy room w/desk quiet area 10mn from JFK"/>
        <s v="Your Very Own Private"/>
        <s v="Heart of Queens 1 ❤️/ Jackson Heights/Elmhurst"/>
        <s v="Comfy Room in Queens Close to Train Station"/>
        <s v="Beginning and ending your New York Vacation"/>
        <s v="Room in Bronx Little Italy"/>
        <s v="Beautiful Blue Paradise"/>
        <s v="Spacious apartment in the heart of Brooklyn"/>
        <s v="Cozy 1 bedroom apartment in Queens"/>
        <s v="HOTEL ROOM LIKE WITH AFFORDABLE RATE"/>
        <s v="Private bathroom bedroom near JFK  30min to NYC"/>
        <s v="Access to NYC"/>
        <s v="Charming 2 Bedroom home close to Airport and City"/>
        <s v="Sunny high"/>
        <s v="Clean room  PRIVATE full bath "/>
        <s v="Lovely Private Clean New Building A/C"/>
        <s v="NYC4YOU  "/>
        <s v="Cute Tiny Room Family Home by LGA NO CLEANING FEE"/>
        <s v="New Years EVE in NY"/>
        <s v="Amazing Studio in Downtown Flushing"/>
        <s v="ENTIRE"/>
        <s v="Brownstone w/ Luxurious private room "/>
        <s v="NEW 2 twin beds and private bathroom in Flushing"/>
        <s v="Bright and spacious room"/>
        <s v="Fully furnished room with a single bed"/>
        <s v="Cozy Private Bedroom Near LGA"/>
        <s v="Bronx Apartment"/>
        <s v="New tidy  room attached by PRIVATE FULL BATH"/>
        <s v="Avenue K"/>
        <s v="Spacious room 3 blocks from M train"/>
        <s v="Tidy room  separate entrance plus paid parking"/>
        <s v="Your cozy home away from home"/>
        <s v="Spacious Comfy Queen Sized Bed"/>
        <s v="Lovely room with a view"/>
        <s v="Spacious private room close St"/>
        <s v="Airy and Bright Room with Balcony"/>
        <s v="A Modern and bright room"/>
        <s v="Entire MASSIVE apt"/>
        <s v="Private Cozy Room In Astoria"/>
        <s v="Brooklyn Beauty"/>
        <s v="Spacious house close to yankee stadium"/>
        <s v="Neat Cozy  room attached by PRIVATE FULL BATHROOM"/>
        <s v="Large "/>
        <s v="IT'S SIMPLY CONVENIENT"/>
        <s v="Beautiful Park"/>
        <s v="convenient location 1 min walk to bus station"/>
        <s v="Cozy One Bedroom in a Private House"/>
        <s v="Charming Bedroom"/>
        <s v="Adorable Cozy room with lots of light"/>
        <s v="Cozy room in Bayside Queens"/>
        <s v="Charming safe beautifully furnished"/>
        <s v="The Bridge Complex"/>
        <s v="Affordable and Cozy Room"/>
        <s v="HOUSE WITH 2 ENTRANCES 15min TO MANHATTAN"/>
        <s v="The Locals House // Best Location"/>
        <s v="Audrey's Escape"/>
        <s v="Beautiful bedroom in Quiet House"/>
        <s v="Cozy room in charming home"/>
        <s v="Ms"/>
        <s v="Cozy Studio Apartment with Spacious Backyard"/>
        <s v="Adorable room in Astoria "/>
        <s v="Private Room with Skyline View"/>
        <s v="Large Place bushwick with furniture"/>
        <s v="Spacious 2bed private rm close St"/>
        <s v="Clean and large bedroom in a private house"/>
        <s v="Big room in Queens"/>
        <s v="AMAZING HOUSE 3 Bedrooms 3 Bathrooms"/>
        <s v="Bronx Wakefield Large Furnished Room"/>
        <s v="Home home sweet home"/>
        <s v="Minutes from JFK airport and famous mall"/>
        <s v="HUGE Studio up to 4 people 15 min to Manhattan"/>
        <s v="LARGE 3 BEDROOMS UP  9 People 15 MIN TO MANHATTAN"/>
        <s v="4 twin bunkbeds"/>
        <s v="Ground Floor Studio"/>
        <s v="Downtown Flushing Penthouse with a Stunning View"/>
        <s v="Seaside Nest"/>
        <s v="nice /clean env"/>
        <s v="Newly renovated apartment for the travelers"/>
        <s v="Beautiful Seaview apt"/>
        <s v="Clean"/>
        <s v="THE PERFECT QUIET ATMOSPHERE  WHEN HOME"/>
        <s v="Flushing Haven "/>
        <s v="Close by La Guardia airport"/>
        <s v="Sweet Home Away from Home "/>
        <s v="Elegant  Studio in a great cottage"/>
        <s v="Cozy Guestroom"/>
        <s v="One bedroom"/>
        <s v="Practical "/>
        <s v="Cheap cozy room lovely area airport and mall 10min"/>
        <s v="Doll private room"/>
        <s v="3Beds/Kitchen/wifi/US Open唐人街电梯公寓/厨卫/网快/美网赛事"/>
        <s v="Private Oasis "/>
        <s v="IDEALLY LOCATED COZY COTTAGE"/>
        <s v="Peaceful cozy place in the middle of the crowds"/>
        <s v="Cozy Paradise"/>
        <s v="Very comfy and only minutes to JFK and famous mall"/>
        <s v="sunny room"/>
        <s v="Large Clean Safe Private Bedroom by Lehman College"/>
        <s v="BROOKLYN NOOK"/>
        <s v="Peaceful home to come on Budget"/>
        <s v="Gorgeous Comfy Apartment"/>
        <s v="Rockaway Chic Houseboat Escape"/>
        <s v="Spacious private room with private bathroom"/>
        <s v="Sunny Spacious 2 bedroom condo"/>
        <s v="Great and Cozy 2 BR in Glendale "/>
        <s v="Elegant Guest Room A"/>
        <s v="Basic place :) Forest Hills Rego Park"/>
        <s v="Chic Clason Point Condo"/>
        <s v="Private room in 2br apartment near subway "/>
        <s v="Quiet garden studio in Bushwick"/>
        <s v="Convenient Home near train Subway "/>
        <s v="Spacious and Sunny Townhouse Duplex"/>
        <s v="Amazing Private Bedroom"/>
        <s v="Home Oasis Home"/>
        <s v="VERY CLOSE MANHATTAN "/>
        <s v="Arverne by The Sea ~ Surf Ave Apt"/>
        <s v="Modern CoLiving at Ridgewood / shared room"/>
        <s v="Room in Beautiful Beach Bungalow"/>
        <s v="Brand New shared room in CoLiving "/>
        <s v="Mint Green in Cypress Hills"/>
        <s v="Affordable master room near of LGA in Queens"/>
        <s v="Private room with 2 Windows"/>
        <s v="Renovated Private Room in Ridgewood Coliving Space"/>
        <s v="SUNSHINE 2BR/2 bath 15min to Times Square"/>
        <s v="Private bedroom w/desk and fridge"/>
        <s v="Spacious"/>
        <s v="Private room and shared living room"/>
        <s v="Periwinkle in Cypress Hills"/>
        <s v="Orange in Cypress Hills"/>
        <s v="Heart of Bayside"/>
        <s v="Luxury 2bedroom with loft/ 2 bath"/>
        <s v="Best CoLiving next to Bushwick"/>
        <s v="Heart Of Queens 2❤️❤️/ Jackson Heights/ Elmhurst"/>
        <s v="Brooklyn Designer 3 Bedrms free parking"/>
        <s v="Super Cozy"/>
        <s v="HOTEL ROOM LIKE"/>
        <s v="New Tidy room separate entrance plus paid parking"/>
        <s v="Relaxing Room in a Spacious Artist Apartment"/>
        <s v="Luxurious Country Beach Surf Loft"/>
        <s v="ACintheroom"/>
        <s v="Home Sweet Home"/>
        <s v="Lovely 2 Bedroom in Flushing Chinatown"/>
        <s v="Jazz guesthouse"/>
        <s v="Honeycomb hideout"/>
        <s v="JFK 10mins"/>
        <s v="2 beds in nice rooms"/>
        <s v="upstairs single with queens bed and all decorative"/>
        <s v="Getaway to the city"/>
        <s v="Spotless Clean room private entrance  paid parking"/>
        <s v="Private studio at a housework with backyard"/>
        <s v="Brooklyn's 3 bdrm Honeycomb"/>
        <s v="See for yourself :)"/>
        <s v="Gorgeous bedroom in the Heart of Bushwick"/>
        <s v="One Bedroom Apartment in NYC"/>
        <s v="Master Bedroom in a Beautiful"/>
        <s v="luxury"/>
        <s v="Nice small room NYC "/>
        <s v="Newly Renovated 2BR private basement unit"/>
        <s v="Entire Apartement in Queens"/>
        <s v="LUXURY APARTMENT 5 MIN TO LGA 20 TO JFK"/>
        <s v="Hillside Hotel"/>
        <s v="HOUSE 2 ENTRANCES 2 KITCHEN 2 BATH 15min TO MANHTN"/>
        <s v="HUGE   ROOM SEPARATE ENTRANCE 15 MIN TO MANHATTAN"/>
        <s v="NYC Bronx cozy studio for relaxation and quiet"/>
        <s v="Cozy self contained room with twin size bed"/>
        <s v="LARGE 3 BEDROOMS UP TO 11 PEOPLE"/>
        <s v="Luxury House in Safe Area"/>
        <s v="Appartement spacieux au cœur d'Astoria"/>
        <s v="Large window Private Room in Flushing Queens"/>
        <s v="Spacious and Modern is this 2 Bedroom Apartment"/>
        <s v="Modern 3 Bedroom 2 BATH"/>
        <s v="Waterfront Private Bedroom "/>
        <s v="Rainbow 2"/>
        <s v="25% off; spacious"/>
        <s v="Hendrix Street Gem Rm "/>
        <s v="Quiet Full Bed"/>
        <s v="Habitación ubicada céntricamente en la ciudad"/>
        <s v="Simple Cost"/>
        <s v="Cozy Apartment in a Private House"/>
        <s v="Cozy Brooklyn Getaway"/>
        <s v="Bushwick 30 min to Times Square "/>
        <s v="Sparkling 2nd Flr Apt"/>
        <s v="Simple private bedroom in house apartment"/>
        <s v="Cozy bedroom in Forest Hills"/>
        <s v="Sunny and Cozy Apartment by the Beach"/>
        <s v="Private room at Stella's place"/>
        <s v="Comfortable room in heart of Fresh Meadows"/>
        <s v="JFK 10 "/>
        <s v="Hunters Hideaway"/>
        <s v="Queens Village Home with Parking"/>
        <s v="Room in basement apartment in Woodlawn"/>
        <s v="The Historic Jackson Heights"/>
        <s v="Rockaway Hideaway"/>
        <s v="Rockaway Beach Oasis"/>
        <s v="Comfortable Room in Bushwick"/>
        <s v="SPOTLESS  bedroom separate entrance  paid parking"/>
        <s v="Private and Comfortable bedroom"/>
        <s v="Large bayfront Apt in Rockaway Beach"/>
        <s v="Great Luxury Condo Studio Apt"/>
        <s v="CITY ISLAND VACATION HOME NEAR THE BEACH"/>
        <s v="Bronx Room for Rent"/>
        <s v="Beautiful Bedroom NEAR SUBWAYS 25 min to Manhattan"/>
        <s v="Two bedrooms with free parking"/>
        <s v="Private spacious bedroom near JFK Airport"/>
        <s v="private room in the Bronx"/>
        <s v="Spacious Clean Studio  Apartment"/>
        <s v="Kozy Kingsbridge"/>
        <s v="Convenient 3 Bedroom w/ Large Terrace in Flushing"/>
        <s v="Luxury Home away from home in NYC"/>
        <s v="Entire Loft with Private Bath in Queens"/>
        <s v="Beautiful newly renovated home"/>
        <s v="Two B/Rm "/>
        <s v="COMFY “Twin bed&quot; NEXT"/>
        <s v="ABSOLUTE PRIVACY "/>
        <s v="Modern Comfort Room w/ Patio 7 mins to Manhattan"/>
        <s v="spacious and sunny room"/>
        <s v="Peaceful Private Attic Bedroom"/>
        <s v="Cozy and Charming"/>
        <s v="The Magnificent"/>
        <s v="Clean and Bright Room with AC"/>
        <s v="Cosy Studio in Rego Park"/>
        <s v="Luxury Private Bedroom "/>
        <s v="BRIGHT LUXURIOUS MASTER BEDROOM"/>
        <s v="GORGEOUS LARGE BDR CLOSE TO MANHATTAN"/>
        <s v="Sun Drenched Apartment"/>
        <s v="Welcome 2 rooms 10 min to airports 30 mins to NYC"/>
        <s v="Esteem's Place"/>
        <s v="Beautifully Decorated 1 Bedroom w/ Large Terrace"/>
        <s v="Lovely City Retreat"/>
        <s v="Basic Overnight Stay by Subway w/ free parking"/>
        <s v="Master Bedroom with Own Bathroom"/>
        <s v="Sunny and Spacious private bedroom"/>
        <s v="Room for one at Stella's place"/>
        <s v="Comfy “sofa bed&quot; next to LGA AIRPORT and "/>
        <s v="Beach House"/>
        <s v="Basement Studio Apt in a quiet area close to all"/>
        <s v="Loring Estate"/>
        <s v="Fully equipped apartment on perfect location"/>
        <s v="Residential Area in the heart of Queens"/>
        <s v="Kew gardens"/>
        <s v="Large suite with private bathroom "/>
        <s v="Peaceful apartment"/>
        <s v="Awesome Newly Renovated 2"/>
        <s v="Wonderful room for rent in the Bronx"/>
        <s v="2 Amazing Bedrooms Near Airport Free Parking"/>
        <s v="Spacious Room in Woodside"/>
        <s v="CHARMING ROOM"/>
        <s v="The Emerald of Queens/30 mins from NYC"/>
        <s v="New house in Rockaway Beach"/>
        <s v="Spacious Studio in Residential Neighborhood"/>
        <s v="Private Room near LGA"/>
        <s v="Eclectic NY Apartment 15 minutes to LGA "/>
        <s v="Neat Cozy  room plus private entrance PAID parking"/>
        <s v="Luxury mini Suite"/>
        <s v="Cozy Private Rm "/>
        <s v="Heavenly Pad"/>
        <s v="Regina's Dainty One bedroom Apartment close to All"/>
        <s v="GiGi's Stunning Place"/>
        <s v="Beautiful bright  room Near JFK "/>
        <s v="20min To Times Square"/>
        <s v="Sweet room with private bathroom"/>
        <s v="Private Guest Suite  Less than 10 min to JFK :)"/>
        <s v="MASTER"/>
        <s v="EXTRA LARGE PRIVATE BEDROOM"/>
        <s v="Cozy Two"/>
        <s v="Douglaston Apartment Room A"/>
        <s v="Mishay's Hut"/>
        <s v="Cute and Spacious Studio in the Heart of Flushing"/>
        <s v="Newly renovated 2 bed/2 bath in heart of Bushwick"/>
        <s v="SweetSpot in Pelham Pkwy S"/>
        <s v="Charming Bright Astoria Room"/>
        <s v="Charming "/>
        <s v="Newly renovated 2 bedroom with FREE WIFI"/>
        <s v="New  convenience room w/ major subway lines near"/>
        <s v="1 bright room in a 4 bdr in Ridgewood / Bushwick"/>
        <s v="Quiet"/>
        <s v="The Rosedale Palace Master room"/>
        <s v="The inner palace"/>
        <s v="The Grace palace"/>
        <s v="Your Oasis in The Bronx"/>
        <s v="1 Br Garden Apt own Pvt space in St"/>
        <s v="Two Bedroom Apartment Queens Near  Subway to NYC"/>
        <s v="Comfy HP“TWIN BED” 5 mins to LGA"/>
        <s v="New York Apartment in Queens"/>
        <s v="Convenient bedroom"/>
        <s v="Air mattress boudoir [BEST RATES]"/>
        <s v="Cozy and luxurious suite away from home"/>
        <s v="Makes You Wanna STAY"/>
        <s v="Comfy and Cozy [BEST RATE]"/>
        <s v="Entire Studio Apartment"/>
        <s v="Clean and cozy room"/>
        <s v="Beautiful seaside dwelling"/>
        <s v="Cozy room in a happy apartment"/>
        <s v="TWIN BED"/>
        <s v="Pretty studio with lots of light"/>
        <s v="Douglaston apartment Room B"/>
        <s v="Cute Studio In Riverdale NYC"/>
        <s v="Feel at Home in this Lovely 1 Bedroom in Flushing"/>
        <s v="Garden mini apt minutes from Manhattan "/>
        <s v="Large Room at a Three min Walk "/>
        <s v="Oasis in Brooklyn"/>
        <s v="H"/>
        <s v="Cozy room "/>
        <s v="JFK Walk"/>
        <s v="Cozy Mini Studio Prvt Bath "/>
        <s v="Cozy apt in Astoria near train and bus"/>
        <s v="Comfort Zone/spacious condo/3 minutes from subway"/>
        <s v="Privet guest unit"/>
        <s v="Cozy Apartment/Near LGA airport and subway"/>
        <s v="Big Private Room in shared apt in Rego Park"/>
        <s v="Top floor apartment above the park"/>
        <s v="Cozy Apartment With Private Backyard"/>
        <s v="Nysa's castle"/>
        <s v="Large Condo by Fordham University"/>
        <s v="NO XTRA  FEES: Big single room"/>
        <s v="Very Nice Apartment close to JFK Airport"/>
        <s v="tidy room with PRIVATE BATH "/>
        <s v="Fulton 2"/>
        <s v="One B/R "/>
        <s v="Summer vibes"/>
        <s v="Hideaway Studio"/>
        <s v="LARGE PRIVATE ROOM CLOSE TO MANHATTAN"/>
        <s v="Quaint"/>
        <s v="Quiet house on City Island"/>
        <s v="New Clean Private Room In Flushing"/>
        <s v="SPACIOUS CLEAN ROOM 15 MINUTES FROM MAIN STREET"/>
        <s v="Awesome Cozy Room in The Heart of Astoria"/>
        <s v="Lovely Contemporary Home away from Home"/>
        <s v="Cheap Large Bedroom w/WorkDesk"/>
        <s v="Cheap Small Bedroom w/Desk 10min to JFK "/>
        <s v="Comfy Clean Room Near JFK"/>
        <s v="Airy room 2 beds 40 min to Man"/>
        <s v="20 Min to Manhattan"/>
        <s v="Clean Comfy 2 Bedrooms with 2"/>
        <s v="NO XTRA FEES"/>
        <s v="Rest Assured Private room/Ensuite bath nearJFK"/>
        <s v="Basin Homes"/>
        <s v="Cozy one bedroom aka &quot;The Green room&quot; "/>
        <s v="Our Astoria Apartment "/>
        <s v="Welcome to a beautiful House in Quiet Bronx"/>
        <s v="Clean apartment"/>
        <s v="Large Studio in Forest Hills"/>
        <s v="Queens 20 mins to subway"/>
        <s v="Room o4"/>
        <s v="Cozy Room in a Friendly House CLOSE TO SUBWAY"/>
        <s v="My Little Cottage"/>
        <s v="2017 Renovated Central Flushing"/>
        <s v="NYC private room in Private house|Mt Vernon area"/>
        <s v="Brooklyn’s finest pt"/>
        <s v="women only great place in Forest Hills NY"/>
        <s v="Cute little room"/>
        <s v="Master room w/terrace/private bath near Mall queen"/>
        <s v="Private bed "/>
        <s v="Luxury Tiny house • Ohka"/>
        <s v="AWESOME APARTMENT mins from JFK and LGA"/>
        <s v="Beautiful Home in Queens"/>
        <s v="PRIVATE CLEAN ROOM"/>
        <s v="Prime Location of Flushing Queens 豪华卧室 旅途中的家 A"/>
        <s v="Prime location"/>
        <s v="Welcoming New York"/>
        <s v="Private cozy and large room"/>
        <s v="Arthur Ave 2BDR sleeps 6"/>
        <s v="Shay's Place "/>
        <s v="The Real B"/>
        <s v="Home Away From Home "/>
        <s v="Spacious NYC Duplex"/>
        <s v="Lovely Young Apt    Close to JFK "/>
        <s v="Prime Location of Flushing Queens 豪华卧室 旅途中的家 B"/>
        <s v="Vics cafe"/>
        <s v="Cozy home in Bayside"/>
        <s v="Nice Cozy Little Studio in a Quite Neighborhood"/>
        <s v="The Nest"/>
        <s v="Prime Location of Flushing Queens 豪华卧室 旅途中的家 C"/>
        <s v="NICE 1 BEDROOM 25 MIN TO MANHATTAN"/>
        <s v="Brooklyn 3Bed 1Bath 8minute Subway 30 to Manhattan"/>
        <s v="Elegant Private Room"/>
        <s v="Cozy spot"/>
        <s v="Douglaston "/>
        <s v="Beautiful Garden Apartment with Patio "/>
        <s v="One Bedroom Bronx Bohemian style living space"/>
        <s v="Bronx room"/>
        <s v="Cozy room in spacious and sunny apartment"/>
        <s v="Beautiful Cypress Hills apt"/>
        <s v="Prime Location of Flushing Queens 豪华卧室 旅途中的家 D"/>
        <s v="Spotless Private Room near Airport and Subway"/>
        <s v="Comfy Cozy"/>
        <s v="Howard Beach CrashPad"/>
        <s v="Private and Cozy Studio  Pelham Gardens "/>
        <s v="Sunny Room in Queens"/>
        <s v="Near LGA cozy room"/>
        <s v="Cozy Blue Room"/>
        <s v="Convenient 2 BR in Downtown Flushing Chinatown"/>
        <s v="Nice  spotless room attached PRIVATE FULL BATHROOM"/>
        <s v="Cozy Master Bedroom 5 minutes from JFK"/>
        <s v="Full Apartment / 1 Bedroom "/>
        <s v="Royalty room"/>
        <s v="Private Room w/ Queen Bed "/>
        <s v="Hamilton Beach House"/>
        <s v="Massive Luxury 1BR Condo in Astoria / LIC"/>
        <s v="Urban Oasis in Heart of Brooklyn"/>
        <s v="Tidy Cozy Room  separate entrance  paid parking"/>
        <s v="Brand new"/>
        <s v="Victorian styled long townhouse in NYC"/>
        <s v="Yi He hotel"/>
        <s v="Respectful  guest for long term is required"/>
        <s v="Large Private Room In Spacious Guest House"/>
        <s v="Feng Shui Private Room In Brooklyn"/>
        <s v="Private room in Queens"/>
        <s v="Room with lots of light"/>
        <s v="Nice and warm room with a Queen Size Bed"/>
        <s v="Raw Vegan B"/>
        <s v="Cozy Contemporary room near JFK "/>
        <s v="Perfectly Quiet 1 bedroom get away"/>
        <s v="Bumble of Brooklyn"/>
        <s v="BEAUTIFUL HIP 2BR NEAR SUBWAYS 25min to Manhattan"/>
        <s v="BEST BRONX ROOM"/>
        <s v="Cozy studio with great connection to Manhattan"/>
        <s v="Large Studio/7 Guests"/>
        <s v="Snug "/>
        <s v="Brand New Cozy Woodside Studio"/>
        <s v="Cozy Apt near JFK"/>
        <s v="The Executive Spacious Cozy Home on the  Block"/>
        <s v="Prince single room"/>
        <s v="Huge elegant room 35 min to Time Square"/>
        <s v="Serenity Falls in lovely Astoria 15min to the city"/>
        <s v="Brand New Fully Remodeled Modern House"/>
        <s v="Cozy and Quiet"/>
        <s v="Cozy nook"/>
        <s v="Coliving in Brooklyn"/>
        <s v="Great shared room / Best price"/>
        <s v="Beautiful Private Room 15 min from JFK Airport"/>
        <s v="A) Cozy Private Suite WiFi Laundry JFK Airport"/>
        <s v="Great space"/>
        <s v="A private room close to the subway"/>
        <s v="5 STAR COZY ROOM"/>
        <s v="Beautiful 4BDR Historic Home Bronx NYC"/>
        <s v="Charming bedroom "/>
        <s v="A"/>
        <s v="Charming Private Bedroom "/>
        <s v="Budget"/>
        <s v="New York private studio apt"/>
        <s v="big apartment in Queens Flushing"/>
        <s v="Cozy private Apartment in Convenient Neighborhood"/>
        <s v="Sunny Private Room 4 Min from Train"/>
        <s v="Spacious Room by Subway"/>
        <s v="Queens Village relaxing place"/>
        <s v="Studio apartment near JFK airport /Free parking"/>
        <s v="Comfortable air bed near bronx zoo and sbh"/>
        <s v="Awesome Private Room in Vibrant Bronx"/>
        <s v="Cozy room available in Queens Village"/>
        <s v="D) Cozy Spacious Queen bed WiFi JFK Airport Subway"/>
        <s v="Middle village"/>
        <s v="Quiet and Spacious 1 Bed in Woodside"/>
        <s v="Single private Bedroom in a beautiful House"/>
        <s v="Large room"/>
        <s v="Spacious PRIVATE Room"/>
        <s v="Bedroom 5 min away from E"/>
        <s v="Comfy queen bed in a private room near LGA Airport"/>
        <s v="B) Comfy Full Bed Wifi near JFK Airport Subway"/>
        <s v="GloRia's Pod"/>
        <s v="FourTwin bunkbeds"/>
        <s v="Beautiful Room in Bushwick"/>
        <s v="Cozy  New Yorkers home away from home"/>
        <s v="LOLA'S NEST"/>
        <s v="Airy Ridgewood Brownstone"/>
        <s v="Quaint Studio Space"/>
        <s v="Refurbished Private "/>
        <s v="JFK Comfort"/>
        <s v="Bright and cozy 2bs 2bths near JFK and the city"/>
        <s v="Cozy private room in Astoria"/>
        <s v="Great location"/>
        <s v="Charming"/>
        <s v="Habitacion Privada"/>
        <s v="STEPS TO LGA"/>
        <s v="Private Peaceful room in Flushing/Auburndale"/>
        <s v="It's a Beautiful Day in Bed"/>
        <s v="2 Bedroom Private Space Near Subway"/>
        <s v="Spacious 1 bedroom Apartment w/ 2 beds"/>
        <s v="It's Always Sunny in Bed"/>
        <s v="Room in house with WIFI and Netflix"/>
        <s v="Modern 3BR/2Bath Home 10 mins From JFK"/>
        <s v="Cozy in NYC"/>
        <s v="Beautiful and confortable room"/>
        <s v="Hazel’s Place"/>
        <s v="Dean Street"/>
        <s v="Comfy Crash Pad "/>
        <s v="Oasis"/>
        <s v="Entire Home for 8 Guests"/>
        <s v="Vic's Cafe Deluxe"/>
        <s v="oasis 2"/>
        <s v="oasis 3"/>
        <s v="Place of peace"/>
        <s v="Astoria flat 5 minutes to subway 10 mins to NYC"/>
        <s v="Shared Apartment"/>
        <s v="Romantic Getaway"/>
        <s v="Clean Cozy House less than 10 min from JFK :)"/>
        <s v="Full mattress in the living room"/>
        <s v="Private Studio in Queens Blvd /Min 2guest perstay"/>
        <s v="Authentic Brklyn Experience "/>
        <s v="The garden apartment"/>
        <s v="Private Cozy Studio Suite"/>
        <s v="THE HUGH SUITES 3mins to JFK"/>
        <s v="A Piece of mind in the city"/>
        <s v="Contemporary 3 Bedroom in Maspeth Queens"/>
        <s v="Modern Touch"/>
        <s v="Maple Place"/>
        <s v="Private 1 bedroom 15 minutes from Manhattan"/>
        <s v="One room"/>
        <s v="Alluring Two"/>
        <s v="Nice view apartment"/>
        <s v="Cooled Queens Apartment"/>
        <s v="LGA Newly Renovated One Bedroom Apt"/>
        <s v="10 mins/Airports JFK/LGA/Hosp/malls bus/train"/>
        <s v="Shineroom"/>
        <s v="LGA Newly Renovated Apt"/>
        <s v="Infinite Bliss"/>
        <s v="Cozy Room in Bushwick"/>
        <s v="Private Rm; JFK"/>
        <s v="BROOKLYN Sunny queen size bedroom in amazing apartment"/>
        <s v="Comfy Renovated Basement Apartment Near JFK"/>
        <s v="Beautiful bed bed room"/>
        <s v="Beautiful Huge Newly"/>
        <s v="Amazing private room in East Bushwick"/>
        <s v="Welcome to Brooklyn"/>
        <s v="Beautiful beach house in NYC"/>
        <s v="Casa de Compri Int'l"/>
        <s v="The BlossomBoudoir"/>
        <s v="2000呎 法拉盛美丽豪华大套房"/>
        <s v="Bushwick/Brooklyn Charming Private Room"/>
        <s v="Vintage"/>
        <s v="Your own Loft/gallery in Bushwick"/>
        <s v="Warmth in Woodside"/>
        <s v="Smart NYC Access "/>
        <s v="20 mins to Manhattan"/>
        <s v="South Bronx Hideaway"/>
        <s v="Cozy artistic 3 bedroom home 15"/>
        <s v="Clean Room "/>
        <s v="Home Sweet Home in Astoria"/>
        <s v="Cozy Living room sofa bed"/>
        <s v="Spacious 2 bedroom in heart of Brooklyn"/>
        <s v="25 minutes to Midtown NYC"/>
        <s v="Private Rm in trendy Jackson Hts"/>
        <s v="Luxury Private room located in Fresh Meadows"/>
        <s v="Rustic Meets Shabby Chic"/>
        <s v="Newly furnished "/>
        <s v="Bright and Warm place "/>
        <s v="Bronx Native Son Apartment"/>
        <s v="Cool Out/Private large ensuite nearJFK sleeps 4"/>
        <s v="Shared room with Bed Tent "/>
        <s v="Renovated Art Building Bushwick"/>
        <s v="New York room"/>
        <s v="Queens Home short walk to Subway"/>
        <s v="Cozy suite in a Townhouse"/>
        <s v="30 mins from Manhattan"/>
        <s v="2 Bedrooms in Shared Family Home 15 Min frm JFK"/>
        <s v="Private ground floor apartment in Brooklyn"/>
        <s v="Newly renovated 3 BEDROOM in Astoria woodside NY"/>
        <s v="Paradise in New York"/>
        <s v="The CaptainsQuarters"/>
        <s v="JFK 2 Comfort 5 Mins from JFK Private Bedroom"/>
        <s v="Private Big Room with Great Access"/>
        <s v="Tranquility Stay"/>
        <s v="Modern"/>
        <s v="LUXURY BEDROOM FOR RENT"/>
        <s v="Cozy room for one JFK"/>
        <s v="The SerenitySuite"/>
        <s v="Cozy room in Loft Apartment "/>
        <s v="Entire 3 bedroom apartment in Brooklyn "/>
        <s v="Your perfect NYC guesthouse getaway prvt entrance"/>
        <s v="AWESOME PRIVATE FAMILY HOUSE  CLOSE TO MANHATTAN"/>
        <s v="Spacious Studio In Queens"/>
        <s v="Modern 2"/>
        <s v="Homely Queens Home"/>
        <s v="Shared room in one minute walk to the M train"/>
        <s v="Spacious and sunny 2BDR Apt in Queens w/ balcony"/>
        <s v="Bright beautiful modern large and secure"/>
        <s v="2 Queen Beds in Private bedroom Safe neighborhood"/>
        <s v="The Fountain House"/>
        <s v="Room close to mall"/>
        <s v="Huge and Beautiful Room in a Very Nice Apartment"/>
        <s v="Room for sublet in lovely Ridgewood"/>
        <s v="Cozy 1BR Woodside "/>
        <s v="Entire Apart"/>
        <s v="Convenient and friendly home  away from home"/>
        <s v="Sunny room in Queens for couple"/>
        <s v="Big room with private bath "/>
        <s v="The Double U"/>
        <s v="Great Place"/>
        <s v="Cozy room 4 one JFK"/>
        <s v="3 BR apt on 2nd floor"/>
        <s v="Sunny room in Bushwick"/>
        <s v="Private room for 4 JFK"/>
        <s v="Shared room in nice surroundings in Ridgewood"/>
        <s v="Brooklyn Palace"/>
        <s v="Cozy up in family friendly Queens"/>
        <s v="Fully equipped room that's 3 mins from L train"/>
        <s v="Bronx Norwood Apt"/>
        <s v="private room in upper ditmars astoria wifi"/>
        <s v="Peaceful Garden Apartment in Architect's Townhouse"/>
        <s v="large room and convenient to train and JFK"/>
        <s v="Perfect Beautiful Modern House in NYC Summer"/>
        <s v="Charming Private Brooklyn Apartment"/>
        <s v="cozy has 55 tv dressers living room has own heater"/>
        <s v="Homey and comfy room by LGA"/>
        <s v="Swim in Garden Pond near City "/>
        <s v="THE COOL HOUSE"/>
        <s v="Prívate room"/>
        <s v="15 to JFK/LGA 30 to Manhattan"/>
        <s v="Cosy"/>
        <s v="Comfortable Studio Apartment"/>
        <s v="Habitación comoda"/>
        <s v="Bright/Large 1 Bdr Flat W/Parking"/>
        <s v="Private Studio"/>
        <s v="Bright private bedroom w/queen bed and parking"/>
        <s v="Hidden Gem "/>
        <s v="Private room with visit to queens "/>
        <s v="AirBNB Ozone Park by JFK"/>
        <s v="1BR Guest Suite with private entrance"/>
        <s v="Cozy affordable room "/>
        <s v="Central Brooklyn"/>
        <s v="Great affordable price for room near Manhattan"/>
        <s v="Central  Brooklyn Beautiful Rooms"/>
        <s v="Spacious apartment with all necessities nearby"/>
        <s v="Nice Place in The Bronx"/>
        <s v="Cozy Brooklyn Stay"/>
        <s v="Bed no"/>
        <s v="JFK 3 Comfort 5 Mins from JFK Private Bedroom"/>
        <s v="Huge  Private Garden Apt "/>
        <s v="Howard Johnson JFK NYC"/>
        <s v="4BR Queens Apartment "/>
        <s v="Spacious 2BR/2BTH/"/>
        <s v="Marco's place"/>
        <s v="Bedroom 14x16ft"/>
        <s v="Bright and Beautiful Artists’ Haven"/>
        <s v="Habitacion de renta para 2"/>
        <s v="Large Cozy Studio Apartment"/>
        <s v="Freshly NewPrivateROOM by the7train"/>
        <s v="Cozy Basement"/>
        <s v="Sunny Green Apt "/>
        <s v="Sunlit Bushwick Oasis w/ Private Bathroom"/>
        <s v="A WONDERFUL Place is Waiting 4U in Brooklyn "/>
        <s v="Semiprivate room Forest Hills "/>
        <s v="House on a quiet dead"/>
        <s v="solo pueden reservar  mujeres"/>
        <s v="Main st APT w PRIVATE Bath"/>
        <s v="Entire Apt Spacious "/>
        <s v="Private room in Queens Village"/>
        <s v="Exquisite English Tudor with a touch of class"/>
        <s v="Cozy 2 Bedroom Astoria Apt"/>
        <s v="Little Neck Queens bedroom w/private bathwash/dry"/>
        <s v="Cozy studio with a fireplace close to the train"/>
        <s v="20 mins to Times Square"/>
        <s v="A Nice 3 Bedroom Apt in Pelham Bay"/>
        <s v="15 min train ride to Times Sq and  US OPEN"/>
        <s v="Large 1 bdrm with Modern finishes "/>
        <s v="Mi hermoso hogar a 4 bloques del AirPort LGA"/>
        <s v="Large bed room share bathroom"/>
        <s v="Convenient"/>
        <s v="Minimalist's Hut"/>
        <s v="Large Room;"/>
        <s v="Family Apartment"/>
        <s v="Large 500 square ft Studio in Woodside Queens"/>
        <s v="Heaven On Earth"/>
        <s v="Cloud 9"/>
        <s v="NO EXTRA FEES"/>
        <s v="2 Br Apt Steps to LGA"/>
        <s v="A COZY NYC STUDIO APARTMENT 20 minutes to Union Sq"/>
        <s v="A very spacious Zen place to vacay"/>
        <s v="Perfect Place to Stay"/>
        <s v="Deluxe Bedroom "/>
        <s v="New York Guests House"/>
        <s v="Newly Renovated Mins from JFK "/>
        <s v="Spacious 2 level home for Groups sleeps upto 12"/>
        <s v="NYCTH Suit Room"/>
        <s v="Huge One Bedroom"/>
        <s v="Tony's Room 1 near La Guardia Airport"/>
        <s v="Quiet and spacious room for 2"/>
        <s v="Ridge wood apartment w/ rooftop deck"/>
        <s v="NYCTH Master Room"/>
        <s v="Private apartment w/parking"/>
        <s v="Awesome cozy bedroom in hip area"/>
        <s v="Enormous and illuminated on top floor "/>
        <s v="2 Floor"/>
        <s v="spacious house near Laguardia/2"/>
        <s v="Trendy Bushwick Place "/>
        <s v="Cultured NYC"/>
        <s v="MY HOUSE ON NEW YORK"/>
        <s v="Modern clean Apt"/>
        <s v="Cozy 2"/>
        <s v="Beautiful large space in Jackson Heights"/>
        <s v="Brooklyn private attic in a circus home"/>
        <s v="New York Queen's East Elmhurst  "/>
        <s v="Beautiful cozy full 1 bedroom suite/apartment"/>
        <s v="Awesome Modern Oasis 2 Bdrm Apt in Brooklyn"/>
        <s v="Peaceful Bushwick Apartment"/>
        <s v="New Tidy room  plus  private entrance PAID parking"/>
        <s v="Tony's Room 2 near La Guardia Airport"/>
        <s v="Newly renovated apt near the city/ideal room for 2"/>
        <s v="Newly renovated room for two/20mins to Manhattan"/>
        <s v="Art "/>
        <s v="JFK/Queens House of Suedajoy"/>
        <s v="Nice Bedroom A in Bushwick"/>
        <s v="Nice Bedroom B in Bushwick"/>
        <s v="Nice Bedroom C in Bushwick"/>
        <s v="New clean cozy room private entrance  paid parking"/>
        <s v="Your Room at Roselle’s"/>
        <s v="3 BdRm Apt"/>
        <s v="2 Bathrooms"/>
        <s v="NEW Bright"/>
        <s v="Modern: 5mins to train; 30min to Times"/>
        <s v="5mins to train; New York Modern Home"/>
        <s v="AC Room W/ Bathroom close to Northwell and JFK"/>
        <s v="Cozy Exposed Brick Private Room with bathroom"/>
        <s v="Cozy room close to subway"/>
        <s v="Private room with Visit queens "/>
        <s v="Private 1 Bedroom in the Heart of Queens"/>
        <s v="The Cozy Brooklyn Studio II; limited time offer"/>
        <s v="Spacious Private Apartment near JFK"/>
        <s v="Cuarto para 3"/>
        <s v="Last stop on the L train"/>
        <s v="Comfy Basement Studio"/>
        <s v="Studio apartment w/ balcony near subway"/>
        <s v="luxury 2 bedrom"/>
        <s v="Monkey Jackson height cozy"/>
        <s v="queens get away"/>
        <s v="Gay friendly in NYC"/>
        <s v="Cozy and charming 01 bedroom studio"/>
        <s v="Bronx Cozy 1 Bedroom Apartment with entire access"/>
        <s v="Lofted bedroom with private bath"/>
        <s v="Quiet Oasis"/>
        <s v="Apto En la exclusiva zona Austin St"/>
        <s v="Huge Private Garden Apt "/>
        <s v="Lisa's Comfort Zone"/>
        <s v="Private Cozy Room"/>
        <s v="Private Sunshine Room"/>
        <s v="2 Bedroom by Bayside Train 21 mins from Manhattan"/>
        <s v="omoh comfort"/>
        <s v="One bedroom apt in Astoria"/>
        <s v="LATE CHECK IN DISCOUNT"/>
        <s v="Safe Area Huge Room/ELECTRIC MASSAGE BED QUEENS"/>
        <s v="Nice place for ladies only"/>
        <s v="1 bedroom in a 2 bedroom house"/>
        <s v="Spacious brand new apartment 2 bedrooms "/>
        <s v="HUGE "/>
        <s v="2BR Wakefield Bronx 20 min NYC 10 min  Westchester"/>
        <s v="Spacious Brooklyn Brownstone with Backyard "/>
        <s v="TheBlueHouse"/>
        <s v="Forest Hills"/>
        <s v="Better than hotel whole apt next 2 MAIN ST Flushin"/>
        <s v="Delnewyorkroom"/>
        <s v="Modern style apartment in the heart of Bushwick"/>
        <s v="Bright and Beautiful 1BR in Downtown Flushing"/>
        <s v="A Gem close to every Borough in NYC"/>
        <s v="Marce’s  Retreat"/>
        <s v="Very convinced new room for 2 at affordable price"/>
        <s v="Renovated room perfect for 2 guests exploring NYC"/>
        <s v="Travelers Cozy New York Getaway"/>
        <s v="Love Nest"/>
        <s v="LARGE COZY PRIVATE ROOM"/>
        <s v="Best Room for 3"/>
        <s v="Bronx Penthouse"/>
        <s v="Bright"/>
        <s v="Private Studio in charming Tudor style home"/>
        <s v="Cozy Corner"/>
        <s v="Enough space for couple:)"/>
        <s v="Clean Private Room in Rosedale "/>
        <s v="Big Room in Quiet Neighborhood"/>
        <s v="Stunning Brooklyn Suite"/>
        <s v="Central Brooklyn Beautiful Rooms"/>
        <s v="Beach Bungalow 2 Bedroom"/>
        <s v="Luxury KING 2br"/>
        <s v="Convenience "/>
        <s v="JFK Queens Home Away From Home House Of Suedajoy 2"/>
        <s v="Flushing Main st 7 train luxurious apartment"/>
        <s v="Spacious 2 bed/ 1bath w/ outdoor space "/>
        <s v="The Photographer Room in Private Home"/>
        <s v="NYC TOP CHOICE RMS located close to pub transport"/>
        <s v="Enjoy a beautiful room in this bohemian duplex"/>
        <s v="Cozy Private Room in Flushing 法拉盛中心單人房间"/>
        <s v="Sunny Private Bushwick Bedroom"/>
        <s v="Cozy space with privacy near JFK"/>
        <s v="Cozy 1 bedroom apartment near JFK"/>
        <s v="Light Filled Room in Bedstuy"/>
        <s v="Das Bushwick Haus"/>
        <s v="Spacious 1st floor apartment"/>
        <s v="LARGE COZY BASEMENT"/>
        <s v="Private Room in Bklyn"/>
        <s v="Queen Twin "/>
        <s v="NYC room"/>
        <s v="little nook in astoria"/>
        <s v="Cozy Private Room in Downtown Flushing法拉盛中心私人房间"/>
        <s v="Sunny Bedroom with Private Bathroom/法拉盛中心私人房間獨立衛浴"/>
        <s v="Rooftop Terrace Room "/>
        <s v="THE BROOKLYN BLUE HOUSE 1"/>
        <s v="Quiet Railroad Style Apartment"/>
        <s v="Large 4 bedrooms close to train"/>
        <s v="Sally's hideaway"/>
        <s v="Spacious home next to JFK airport"/>
        <s v="Cozy room for easy traveler"/>
        <s v="The Architect’s Suite w/ Private Bath"/>
        <s v="The Sailors Perch Room in Private Home"/>
        <s v="Richmond Hill 3 Bedroom apartment in Private home"/>
        <s v="Fully renovated Studio"/>
        <s v="sweetheart studio"/>
        <s v="COZY THREE BEDROOM APT NEAR JFK AIRPORT"/>
        <s v="Rockaway Beach Escape "/>
        <s v="Bright Modern clean convenient Brooklyn Location"/>
        <s v="Modern Clean beautiful 15min to center of NYC"/>
        <s v="Spacious Room"/>
        <s v="Brooklyn Townhouse Apartment in Trendy Bushwick"/>
        <s v="Clean and comfy bedroom in the waste free home"/>
        <s v="Private Clean Room near Yankee Stadium"/>
        <s v="Front Big Private Room "/>
        <s v="Private Bedroom NYC 10 mins to Williamsburg"/>
        <s v="Chic one Bedroom apartment NYC"/>
        <s v="Walter’s place"/>
        <s v="Chic "/>
        <s v="The Cozy Apartment; limited time offer 10 off"/>
        <s v="25 min to midtown  Manhattan with 7 train"/>
        <s v="Private room at Roselle"/>
        <s v="summer"/>
        <s v="15 min to NYC"/>
        <s v="Clean and charming room for rent"/>
        <s v="Perfect Location"/>
        <s v="Astoria"/>
        <s v="Beach Break "/>
        <s v="Irving Ave Bedroom Apartment"/>
        <s v="Comfy Cozy "/>
        <s v="Lovely Shared Space in the Bronx"/>
        <s v="Brooklyn Home By The Pier"/>
        <s v="family"/>
        <s v="Spacious Private Basement Apartment"/>
        <s v="NYC HUB HOME: Train "/>
        <s v="TIGER’S REST"/>
        <s v="Small Private Room "/>
        <s v="Cozy apartment perfect for families with kids"/>
        <s v="Upscale safe neighborhood Master Bedroom by subway"/>
        <s v="The Blue Bungalow of Rockaway Beach"/>
        <s v="1 Bedroom in Affluent"/>
        <s v="Luxury Room in Peaceful Area 25 min to Time Square"/>
        <s v="Conveniently located to  manhattan"/>
        <s v="Pleasant Place JFK Private Housings Complex"/>
        <s v="Hiéroglyphe"/>
        <s v="Large Private Room With Three Windows"/>
        <s v="The Red House"/>
        <s v="Comfortable an Nice Bedroom to relax"/>
        <s v="Queens C Place"/>
        <s v="Large 2BR apartment in Astoria near Midtown "/>
        <s v="THE BROOKLYN BLUE HOUSE 2"/>
        <s v="Art双层屋"/>
        <s v="JFK/QNS Home Away From Home Full private apartment"/>
        <s v="Cozy bedroom conveniently located"/>
        <s v="Cozy Near LGA"/>
        <s v="JFK Queens/House of Suedajoy"/>
        <s v="JFK Queens Home away from Home House of Suedajoy 4"/>
        <s v="Lawrence Beach House"/>
        <s v="2 Private Rooms"/>
        <s v="Glendale apartment"/>
        <s v="Entire suite close to LGA "/>
        <s v="Private room in Ridgewood"/>
        <s v="The Little House by the Sea"/>
        <s v="Gorgeous 2 BR 2 BA Condo in Flushing Chinatown"/>
        <s v="Huge Master Bedroom In A Very Spacious Apartment"/>
        <s v="Guest Room with A/C"/>
        <s v="Waycross Vista Studio Apartment"/>
        <s v="Brand new beach front house near JFK "/>
        <s v="Hey New Yorkers"/>
        <s v="BEAUTIFUL LUX STUDIO "/>
        <s v="C) Cozy Two Beds Wifi near JFK Airport and subways"/>
        <s v="One"/>
        <s v="Budget Basement"/>
        <s v="Colorful"/>
        <s v="10 mins from JFK"/>
        <s v="CHEAP ROOM IN QUEENS"/>
        <s v="Short Stay NearJFK"/>
        <s v="Master Bedroom with Full Bath "/>
        <s v="Private room in the Bronx for females "/>
        <s v="1 sunny bedroom in Parkchester"/>
        <s v="sunshine"/>
        <s v="Peace and quiet in the hustle and bustle"/>
        <s v="5min from JFK airport"/>
        <s v="Magical Brooklyn townhouse room fit for a wizard"/>
        <s v="2 Bedroom 1 Bath by NYC Train and Major Highways"/>
        <s v="Cozy Convenient 2"/>
        <s v="Brooklyn Hidden Oasis"/>
        <s v="Clean1"/>
        <s v="Queens Home Close to Major Airports "/>
        <s v="Beautiful studio with sleeping loft in Ridgewood"/>
        <s v="Great Space for Business or Pleasure"/>
        <s v="Panda Pod"/>
        <s v="Beach front Dublex near jfk"/>
        <s v="Charming Sunny 2"/>
        <s v="Clean and spacious 2 bedroom w/ separate entrance"/>
        <s v="Lovely "/>
        <s v="Great home for Families and Couples"/>
        <s v="Close to Manhattan and 5 minutes to LGA"/>
        <s v="100% Private "/>
        <s v="Cozy private living in Queens"/>
        <s v="Sweet Comfort"/>
        <s v="Magic Brooklyn townhouse room fit for a wizard"/>
        <s v="Throgsneck Pvt"/>
        <s v="2 Bedroom 2 Bathroom Brooklyn Apartment"/>
        <s v="Recently Remodeled: Stunning "/>
        <s v="Lovely"/>
        <s v="Beautiful Single Room"/>
        <s v="COMFORTABLE PRIVATE CLEAN ROOM FULLY FURNISHED"/>
        <s v="NYC Hideaway Urban Suite"/>
        <s v="Single Room/ 15 min away from LGA Airport "/>
        <s v="Studio apartment with a modern home"/>
        <s v="Luxurious 2 bedroom home close to Airport and City"/>
        <s v="New Private Cozy Condo with private bedroom "/>
        <s v="Private Bright Bedroom near 7 Train LGA "/>
        <s v="Master Bedroom close to LGA "/>
        <s v="1BR  Breathtaking view w/Private Roof Top Bushwick"/>
        <s v="Big Blue House in the Bronx"/>
        <s v="Cozy room 5 to 7 minutes from JFK airport"/>
        <s v="Private room near LGA with separate entrance"/>
        <s v="Gorgeous Studio Hideout/w Queen Bed"/>
        <s v="HEAVENLY  PLACE"/>
        <s v="Large BR 1 Block From Subway 20 min to Manhattan"/>
        <s v="Comfy single private room at quiet area in Queens"/>
        <s v="Solo Traveler Heaven"/>
        <s v="Tourist spot"/>
        <s v="Private Apartment w/Sunny Balcony in Riverdale NYC"/>
        <s v="3rd floor: Charming 2 BR guest suite with balcony"/>
        <s v="Peaceful apartment for 2"/>
        <s v="Hidden Gem in Canarsie"/>
        <s v="cozy zen master bedroom minutes from Manhattan"/>
        <s v="Comfy  Bronx retreat"/>
        <s v="Brooklyn Gidi"/>
        <s v="NYC Beachfront Getaway"/>
        <s v="Beautiful room in Ridgewood"/>
        <s v="Cozy Bedroom Full of Sunshine"/>
        <s v="Shared space w/privacy near NY Botanic Garden"/>
        <s v="The Green Room"/>
        <s v="The Palace of Perhaps "/>
        <s v="Nice area accessible to all public transportation"/>
        <s v="Bright and Airy 2 Bedroom Apt"/>
        <s v="Comfortable and bright bedroom in a great location"/>
        <s v="Luxury private house in Queens"/>
        <s v="Surfin’ Bird House Red at Rockaway Beach"/>
        <s v="Big Apple Retreat"/>
        <s v="luxury house in queens"/>
        <s v="BROOKLYN Quiet Den"/>
        <s v="ARTIST SPACE"/>
        <s v="Bronx 1 bedroom studio apartment"/>
        <s v="Bronx 2 Bedroom with View of Manhattan Skyline"/>
        <s v="Great cozy room"/>
        <s v="Suite nearJFK with private bathroom and kitchen"/>
        <s v="Beautiful room"/>
        <s v="5 min to JFK"/>
        <s v="Sunny hip room in Bushwick 2 mins from the L train"/>
        <s v="Beautiful  peninsula to stay"/>
        <s v="5min to JFK"/>
        <s v="Cozy 1 bedroom apartment in Throggs neck"/>
        <s v="Gorgeous Two Br Apt in Jamaica Estates"/>
        <s v="A Hidden Gem in Queens"/>
        <s v="Charming 3 Bedroom House in Forest Hills NY"/>
        <s v="Simple Private Rm w/ Futon in the Bronx/ Storage"/>
        <s v="PVT room cozy "/>
        <s v="NYC HUB Master Bedroom: Train "/>
        <s v="Luxurious Private Studio"/>
        <s v="Cozy Room Great Price Bushwick Brooklyn "/>
        <s v="Full Apartment"/>
        <s v="Large Private Bedroom/Woodlawn Location"/>
        <s v="Ivoire Realty"/>
        <s v="Avenue L"/>
        <s v="Sunny room in Avenida Siempre Verde "/>
        <s v="Cozy Private Bedroom for 1 Female"/>
        <s v="MONTHLY RENTAL 1/2 Block from the BEACH BUNGALOW"/>
        <s v="CONFORTABLE BIG BED ON NY CLOSE TO JFK AND LGA"/>
        <s v="NYC HUB GuestRoom: Train "/>
        <s v="Beautiful and Clean Private Bedroom with Bathroom"/>
        <s v="Luxurious 2 Bedroom Apartment"/>
        <s v="JFK Queens Home away from Home&quot;House Of Suedajoy"/>
        <s v="Alisha’s Place"/>
        <s v="City Island Seaview Apartment"/>
        <s v="3 bedroom Apartment near airport and attractions"/>
        <s v="Mi casa es su casa"/>
        <s v="Sunny Delight"/>
        <s v="LGA cozy apt"/>
        <s v="Newly Renovated Cozy Apartment"/>
        <s v="Cozy Bronx nest"/>
        <s v="Brooklyn Oasis 20 Min to Manhattan"/>
        <s v="Peaceful Private Clean Rm Near 2/5Train/Metro N"/>
        <s v="Awesome bedroom"/>
        <s v="Safe upscale zone master bedroom close to subway"/>
        <s v="10 minutes from JFK Airport Rockaway Beach Livin"/>
        <s v="A Historic District Gem in Jackson Heights"/>
        <s v="Cozy  room "/>
        <s v="Minimalistic private room w twin bed in the Bronx"/>
        <s v="Leli’s Modern Luxe Apartment"/>
        <s v="Far Rockaway Home near the Beach"/>
        <s v="ALIA’S  Place "/>
        <s v="Full Apartment in Forest Hills with Easy Parking"/>
        <s v="Welcome To Safe Space"/>
        <s v="Voted "/>
        <s v="Super Cozy Studio Apartment"/>
        <s v="Comfy Room for a NYC Stay"/>
        <s v="Private small accomodation specially for you"/>
        <s v="15 min to NYC from a comfy and clean house"/>
        <s v="Perfect spot near Kennedy airport"/>
        <s v="Entire 2 Bedroom Elegant Suite w Modern Amenities"/>
        <s v="New York City "/>
        <s v="Best place at queens"/>
        <s v="Queens home in quiet neighborhood"/>
        <s v="Island with City Benefits"/>
        <s v="HIDDEN GEM near JFK w"/>
        <s v="NYC HOME BASE: Train "/>
        <s v="Private Room in Ridgewood with Rooftop access"/>
        <s v="Leli’s Modern Pad "/>
        <s v="trip NYC "/>
        <s v="Estudio 1 Brooklyn"/>
        <s v="Crash Pad"/>
        <s v="3 Bedroom Apartment • 20 Minutes from Time Square"/>
        <s v="Room to rest near LaGuardia"/>
        <s v="Presidential Comfort"/>
        <s v="Nice Room Near Roosevelt Jackson Heights Station"/>
        <s v="Brooklyn Comfy Room"/>
        <s v="FORDHAM DELIGHT"/>
        <s v="Comfort"/>
        <s v="Room available in Bushwick duplex"/>
        <s v="Beautiful Queens Home close to JFK and LGA"/>
        <s v="COZY ROCKAWAY BEACH BUNGALOW 1 BEDROOM"/>
        <s v="M2 A cozy well lit room sleeps 2 on  2 single beds"/>
        <s v="Private Room in Rockaway House"/>
        <s v="U2 comfortable double bed sleeps 2 guests"/>
        <s v="Cosy room in Queens"/>
        <s v="179st Hub Master Bedroom w/ balcony"/>
        <s v="Beautiful NYC Private Room/Bath"/>
        <s v="Beach Street Loft "/>
        <s v="Fifth Element: 7bd"/>
        <s v="Warm and Cozy Bedroom ~ 15 minutes to JFK"/>
        <s v="PrivateBed"/>
        <s v="Comfortable room 30/35 minutes to Manhattan"/>
        <s v="Cozy Em’s Place 2 "/>
        <s v="Minimal style bedroom close to Manhattan"/>
        <s v="RH COZY HOME"/>
        <s v="Esteem's Place Deux"/>
        <s v="Magic at the Castle: private bedroom and bathroom"/>
        <s v="Cozy Room Great Price in Bushwick Bklyn"/>
        <s v="CESAR'S PALACE"/>
        <s v="Queens Center 25 min to Manhattan 5min to subway"/>
        <s v="Secured Apartment Queens NY "/>
        <s v="A Cozy Single bed for Female Girls"/>
        <s v="perfectly located right next to Main st Flushing"/>
        <s v="Camp Rockaway"/>
        <s v="Sunny house"/>
        <s v="Cozy Room: 7 Minutes to LGA"/>
        <s v="Private 1 Bd Guest House"/>
        <s v="Near LGA and JFK Airports Large Cozy Room"/>
        <s v="COZY AND ELEGANCE PLACE NEAR JFK"/>
        <s v="Near JFK "/>
        <s v="Comfy brand new designer duplex 2 min from L train"/>
        <s v="Sun"/>
        <s v="cozy room &lt;3"/>
        <s v="Bronx Haven : Near water"/>
        <s v="Neat"/>
        <s v="Pinacoladaburgh"/>
        <s v="Tour NYC"/>
        <s v="Beautiful house in Brooklyn"/>
        <s v="Private Room in Luxury BK Apartment"/>
        <s v="Brand New Cozy Brooklyn Apartment"/>
        <s v="10 MINUTES FROM MANHATTAN "/>
        <s v="Bear "/>
        <s v="Bear"/>
        <s v="Comfy Room in Luxury BK Apartment"/>
        <s v="Bushwick Proper "/>
        <s v="New 2 Bedroom Totally Private Brooklyn Apartment"/>
        <s v="Just Relax and Enjoy :"/>
        <s v="Private Room: Rockaway Beach House"/>
        <s v="ONE Room ￫￫￫20mins to TimesSQ ☆彡  COZY"/>
        <s v="My Style法拉盛中心 靠近地铁站"/>
        <s v="Rosedale Private residential "/>
        <s v="Sala star sofacama amplio cerca al Aeropuerto"/>
        <s v="PRIVATE ROOM WITH EVERYTHING INCLUDED"/>
        <s v="THE HIDEAWAY"/>
        <s v="Bachelor Apt"/>
        <s v="Airy Ridgewood room with a view"/>
        <s v="Beautiful South Bronx Colonial Townhouse"/>
        <s v="New aparment  biutiful area"/>
        <s v="COZY BEDROOM IN NEW YORK"/>
        <s v="Queens New York 2 bedroom apartment"/>
        <s v="King Bed on Queens/Brooklyn Border"/>
        <s v="Marsha INN"/>
        <s v="Queens Two BR house 20Min to Manhattan"/>
        <s v="Great Cozy Apartment"/>
        <s v="Cozy Master bedroom/private bath"/>
        <s v="Cozy Bedroom in Elmhurst"/>
        <s v="PRIME Location:2min Subway 1min LIRR "/>
        <s v="Luxury basement apartment in newly built house"/>
        <s v="The Brooklyn Blue House 4"/>
        <s v="Giordano Suite "/>
        <s v="1 Bedroom Suite By LGA / JFK airports "/>
        <s v="Reign in your castle"/>
        <s v="850 sq ft Large 3rd Floor NYC Family Loft"/>
        <s v="Cozy room at Pat's Paradise"/>
        <s v="Furnished and Finished Basement Entire Place SAFE"/>
        <s v="Cozy Private Twin Room 5 min LaGuardia LGA Airport"/>
        <s v="Cozy Private Queen Room 5min LaGuardia LGA Airport"/>
        <s v="Cozy Private Full Room 5 min LaGuardia LGA Airport"/>
        <s v="Exquisite Room"/>
        <s v="Renovated Brooklyn Apt Only 35m to Manhattan"/>
        <s v="Huge apartment with jacuzzi and backyard"/>
        <s v="Private bedroom in Ridgewood"/>
        <s v="Great Bedroom in Ridgewood"/>
        <s v="Beautiful Bedroom in Brand New Apartment"/>
        <s v="Gorgeous One Bedroom in Ridgewood"/>
        <s v="Great Private Bedroom in Ridgewood"/>
        <s v="La Estancia"/>
        <s v="Bright essential cozy private room"/>
        <s v="Beautiful Woodhaven Home"/>
        <s v="Mint room w/attached bath in center of Flushing"/>
        <s v="Spacious room w/attached bath"/>
        <s v="Luxurious Townhouse "/>
        <s v="Cozy family style Woodhaven home near JFK Airport"/>
        <s v="Apartment at Queens Landmark"/>
        <s v="Che’ Randall Deux"/>
        <s v="Cute room"/>
        <s v="Your welcome to have a nice stay on Bayview Place"/>
        <s v="Jay's Studio Apartment"/>
        <s v="Prime Location of Flushing Queens 豪华卧室 旅途中的家 E"/>
        <s v="Bsmt"/>
        <s v="Prime Location of Flushing Queens 豪华卧室 旅途中的家 G"/>
        <s v="Sham’s home"/>
        <s v="10 minutes from JFK Airport Rockaway Beach Bliss"/>
        <s v="Queens Apartment"/>
        <s v="Cozy room w/attached bath in center of Flushing"/>
        <s v="Relaxing Ridgewood Apartment"/>
        <s v="Cozy home in friendly "/>
        <s v="Private 2 Bd Guest House"/>
        <s v="Cozy house in Woodside"/>
        <s v="Spacious paradise all by urself DT Flushing Mainst"/>
        <s v="Bedroom Three "/>
        <s v="SHORT LAYOVER/Weekend GETAWAY FOR 2 Cozy Studio"/>
        <s v="A Quiet Space"/>
        <s v="Cozy Bushwick Apartment"/>
        <s v="Beautiful Large Room in Prime Rockaway Location"/>
        <s v="Two bedroom apt w/parking 10mins to LGA "/>
        <s v="Peaceful Living"/>
        <s v="Affordable cozy private room in Fresh Meadows"/>
        <s v="Private room Flushing Queens"/>
        <s v="Quiet "/>
        <s v="Brooklyn Cozy Corner"/>
        <s v="Nice Bayside 1 bedroom Apartment"/>
        <s v="New york Lovely Guest Room"/>
        <s v="Brooklyn modern Apartment steps to the L train ;"/>
        <s v="Spacious apartment"/>
        <s v="Sweet room w/attached bath in center of Flushing"/>
        <s v="Private city getaway"/>
        <s v="2 beautiful "/>
        <s v="Van Cortlandt Multi"/>
        <s v="Queens Apartment Private Room"/>
        <s v="Charming two"/>
        <s v="Chic Designer Home Guest Studio"/>
        <s v="Chic and unique Attic bedroom in a shared duplex"/>
        <s v="5 Stars Maple "/>
        <s v="Brand New 1 Bedroom w/Parking"/>
        <s v="Spotless room w/attached bath"/>
        <s v="Two bedrooms apt"/>
        <s v="In a heart of queens /// QUEEN SIZE ROOM ///"/>
        <s v="FORDHAM DELUXE"/>
        <s v="Single room w/ attached bath in heart of Flushing"/>
        <s v="Large room w/ attached bath in heart of Flushing"/>
        <s v="Stay comfortably with us"/>
        <s v="Studio Apartment in Queens"/>
        <s v="Studio in our home Jamaica"/>
        <s v="Cozy private room near Roosevelt Av "/>
        <s v="Excellent room 20 minutes from Manhattan by train"/>
        <s v="The Woodside Story"/>
        <s v="7mins to subway"/>
        <s v="Cozy Spacious Loft Convenient to City"/>
        <s v="both world getting to the city and safe place"/>
        <s v="Sunny Large 1BR w/balcony"/>
        <s v="Gorgeous 3BR Home Bear JFK "/>
        <s v="Beautiful 4 Bdrm Home "/>
        <s v="Comfy"/>
        <s v="Pleasant Place 5 mins away from JFK Airport"/>
        <s v="Warm and Friendly Bronx Home"/>
        <s v="Best Apt in Queens"/>
        <s v="9mins to LGA; 28mins to JFK "/>
        <s v="The luxury East New York"/>
        <s v="Comfortable Place with Dimple"/>
        <s v="Christina’s home"/>
        <s v="Clean Cozy Room"/>
        <s v="Private house in Queens"/>
        <s v="Queens Apt "/>
        <s v="Best of both world  city and safety easy to get"/>
        <s v="Near LGA and JFK Airport Cozy Basement Room"/>
        <s v="Salt Shack "/>
        <s v="New York"/>
        <s v="A beautiful home for vacation"/>
        <s v="Visit New York"/>
        <s v="A Nice Room For Unique people"/>
        <s v="The Buchanan’s"/>
        <s v="One bedroom apartment Woodhaven"/>
        <s v="Large bedroom ensuite"/>
        <s v="Art Gallery apartment in a Queens’ Victorian house"/>
        <s v="luz lunar bibis"/>
        <s v="Your Private Safe"/>
        <s v="A Cozy Place to Stay in Woodside Queens"/>
        <s v="Five stars room in very comfy aptm"/>
        <s v="Affordable quite private room in Fresh Meadows"/>
        <s v="5 minutes walking distance to everything you need"/>
        <s v="Pvt Single Bed 10 min from JFK"/>
        <s v="Bronx Home"/>
        <s v="NYC HUB XL "/>
        <s v="NYC Private home"/>
        <s v="One private Room Harrigan Luxury Townhouse Suite"/>
        <s v="Beautiful Studio in Brooklyn"/>
        <s v="Renovated Bathroom and floor with PRIVATE Backyard"/>
        <s v="High Ceiling "/>
        <s v="TW "/>
        <s v="Cozy Room In Brooklyn"/>
        <s v="Brand new independent one bedroom apartment"/>
        <s v="Cheap and Worth it"/>
        <s v="Beautiful 2 Bedroom Apartment Near LGA and City"/>
        <s v="Queens Jazz Home "/>
        <s v="Cozy 2 bedroom NYC apartment near LGA Airport"/>
        <s v="The Sweet Suite"/>
        <s v="Urban Oasis"/>
        <s v="Bedroom Two  in Private House Near JFK Airport"/>
        <s v="Bedroom One In Private House Near JFK Airport"/>
        <s v="Bellrose  Home "/>
        <s v="Huge room in great area"/>
        <s v="LaGuardia Private 3 Bedrooms Appartment for 6 Pax"/>
        <s v="Skylit Private Bedroom for LGA "/>
        <s v="Cozy room in a three"/>
        <s v="Beautiful Spacious Shared Queens Apartment"/>
        <s v="Private room w/attached bath in hot of Flushing"/>
        <s v="Couple room w/attached bath"/>
        <s v="Queens Apartment downtown flushing"/>
        <s v="Resort style living"/>
        <s v="Bright Spacious Apt [20 mins "/>
        <s v="SPACIOUS AND PRIVATE BEDROOM NEW YORK"/>
        <s v="Intimate SIngle Room in Bushwick"/>
        <s v="Stunning Brand New Apartment 35m to NYC"/>
        <s v="Beautiful Basement Apt in Fresh Meadows"/>
        <s v="Girls House "/>
        <s v="APARTAMENTO EN JACKSON HGTS"/>
        <s v="Laurelton"/>
        <s v="Just 10 minutes from Manhattan "/>
        <s v="Queens"/>
        <s v="New"/>
        <s v="PRIME location 2min to train 20min Manhattan"/>
        <s v="Upscale Living"/>
        <s v="A COZY COMFY ROOM NEAR THE BEACH"/>
        <s v="Newly built 1 BR apartment with private rooftop"/>
        <s v="Queens Beauty Close to Manhattan"/>
        <s v="Warm"/>
        <s v="Queens Apartment "/>
        <s v="Cozy cove"/>
        <s v="Feel at home in NYC"/>
        <s v="Bronx ROOM "/>
        <s v="Bronx Brand New Room "/>
        <s v="Bellerose home 15 min both airport"/>
        <s v="Sweet Home near to Bronx Zoo in Little Italy "/>
        <s v="Queens House bedroom 1"/>
        <s v="Cozy One bedrooom Suite Mins to JFK Airport"/>
        <s v="MI DULCE MORADA"/>
        <s v="Beautiful One Bed"/>
        <s v="Beautiful apartment in Elmhurst New York"/>
        <s v="REGO PARK HOUSE NEXT TO ALL"/>
        <s v="Queens  BLVD House NEXT TO ALL"/>
        <s v="Luxury Loft "/>
        <s v="A Comfortable private room"/>
        <s v="Cozy Comfortable Studio Suite"/>
        <s v="Industrial"/>
        <s v="Caribbean Home"/>
        <s v="Very Accomodating"/>
        <s v="NewPlace 4"/>
        <s v="Great room in Bushwick"/>
        <s v="Grande chambre lumineuse à bushwick"/>
        <s v="The Greek Goddess House"/>
        <s v="Queens Palace"/>
        <s v="BnB "/>
        <s v="Nice room near Manhattan in a safe neighborhood"/>
        <s v="Little paradise"/>
        <s v="Cozy room near subway "/>
        <s v="Queens Finest Luxury Place"/>
        <s v="Modern private studio in rockaway"/>
        <s v="Private bedroom with bathroom in clean quiet space"/>
        <s v="Queens house bedroom 3"/>
        <s v="Queens house bedroom 4"/>
        <s v="Private Brand New 2 BR"/>
        <s v="Ridgewood retreat"/>
        <s v="Serenity palace"/>
        <s v="Welcome New york Astoria spacious"/>
        <s v="Cozy accommodation in Queens for MAX 2 people"/>
        <s v="Spacious  Bdrm in N"/>
        <s v="Comfy LGA apt in Queens"/>
        <s v="Beautiful Studio Basement"/>
        <s v="baynefamilywithlove"/>
        <s v="Close to everything jfk subway casino"/>
        <s v="Fantastic Room in Bushwick"/>
        <s v="Hip Bushwick Area Private Room"/>
        <s v="Joyous private Room"/>
        <s v="Peaches Cozy Corner"/>
        <s v="Penthouse living 1 single room 4 a night or 2"/>
        <s v="Bright Bedroom in NYC "/>
        <s v="Semi Private Bedroom"/>
        <s v="The Green Room: Fun Private Room for Fun Families"/>
        <s v="Spacious 2 BR"/>
        <s v="Affordable comfy room in Fresh Meadows"/>
        <s v="ELEXEY'S COMFORT"/>
        <s v="Maspeth Queens Apartment"/>
        <s v="NY Style by the Metro and St"/>
        <s v="Private room for rent"/>
        <s v="Kozy Klean Kwiet"/>
        <s v="Apartment  minutes away from JFK"/>
        <s v="Room for easy commute"/>
        <s v="Great value"/>
        <s v="Celebrity Home 15 mins to jfk "/>
        <s v="Beuty full  bedroom  Queens size bed"/>
        <s v="NY PRIVATE BEDROOM QUEEN BED BY 6 TRAIN NO CURFEW"/>
        <s v="Akouaba"/>
        <s v="Spacious RM in Quiet Area near LGA "/>
        <s v="Brand New Beautiful Home "/>
        <s v="Private room woodside close to all transportations"/>
        <s v="Brand new Loft 2 blocks away from train w/ parking"/>
        <s v="Good place to stay NYC"/>
        <s v="Cozy 2 Bedroom Apt w/ Patio "/>
        <s v="Gem"/>
        <s v="La Casa Azul "/>
        <s v="Angels Haven"/>
        <s v="Affordable private queen room in Fresh Meadows"/>
        <s v="Rock Rock Rockaway Beach House"/>
        <s v="1Ample room for groups in bushwick"/>
        <s v="1Brooklyn budget room in bushwick"/>
        <s v="1Cosy room for solo/couple in bushwick"/>
        <s v="1Dynamic private room in bushwick"/>
        <s v="Central "/>
        <s v="Guest Studio at Stella's place"/>
        <s v="Cozy Private Home Space  in Gorgeous Neighborhood"/>
        <s v="Private room in 2 bdrm apt"/>
        <s v="Private Bedroom in Queens at St"/>
        <s v="Private Studio near LaGuardia Airport and Mahattan"/>
        <s v="CAMAS PARA MUJERES VIAJERAS EN QUEENS"/>
        <s v="SALA/CAMA PARA MUJERES VIAJERAS "/>
        <s v="Cozy studio near the beach and St"/>
        <s v="Affordable Couch"/>
        <s v="Renovated Dining"/>
        <s v="South Bronx Oasis "/>
        <s v="Beautiful Bedroom in a brand new apartment"/>
        <s v="Apt in Bronx near 6 train 20 min Manhattan or LGA"/>
        <s v="GREAT 3 BR Home Mins"/>
        <s v="Beautiful garden apartment"/>
        <s v="TOWN HOME ONE"/>
        <s v="Cozy BX Corner"/>
        <s v="Celebrity Home Artistic Master Bdrm"/>
        <s v="Spacious/comfortable/detailed/eclectic  apartment"/>
        <s v="A Good Night Sleep"/>
        <s v="En"/>
        <s v="Pvt 1 full bed 10 min from JFK"/>
        <s v="Simple Spacious RM near Queens Center Mall "/>
        <s v="Arverne Bayside"/>
        <s v="Encuentra la tranquilidad ideal"/>
        <s v="Spacious Comfy livingroom Lounge spot in BronxHome"/>
        <s v="Warm little oasis in Brooklyn with Full size bed"/>
        <s v="Good location in queen"/>
        <s v="New York Apartment / HIDDEN GEM ROSEDALE LLC"/>
        <s v="Sunny one bedroom renovated apartment"/>
        <s v="Cozy MasterBed Room Suite w/Jacuzzi Tub"/>
        <s v="A place to stay"/>
        <s v="The Brooklyn Blue House 3"/>
        <s v="Business Travelers/2 bedrooms"/>
        <s v="LUXURY 3BR/2 Bath Home 10 minutes to JFK "/>
        <s v="Beuty full bedroom"/>
        <s v="15min:Manhattan 5 subway line takes you everywhere"/>
        <s v="400sqft HUGEroom  2min expresstrain "/>
        <s v="4 min subway"/>
        <s v="2min bus 4 min subway"/>
        <s v="LUXURY BEDROOM "/>
        <s v="Newly built Apt in 2015"/>
        <s v="Small Reasonable stay in NYC 3min Subway Grand Ave"/>
        <s v="Welcome to Paradise"/>
        <s v="Artistic house with murals"/>
        <s v="Charming redbrick Bronx Villa"/>
        <s v="NYC Hideaway spacious Garden apartment"/>
        <s v="Cozy nook in Bronx 5 mins from Botanical Gardens"/>
        <s v="City Island studio apartment retreat"/>
        <s v="Tiny Home"/>
        <s v="Bed room close to NYC⬆︎ with lots of sun light☀️"/>
        <s v="1 BR /stove /fridge / bath/ living rm 20 mins nyc"/>
        <s v="Tudor Village"/>
        <s v="Large BASEMENT 1BD Apartment "/>
        <s v="Linda's Place"/>
        <s v="Cozy 2 Bedroom Home"/>
        <s v="PrivateRoom1/LGA"/>
        <s v="Wonderful apartment Brooklyn 1 minute to L train"/>
        <s v="Modern "/>
        <s v="MI Casa es su Casa "/>
        <s v="Privet Room in a 4 Bed 1"/>
        <s v="Cozy Newly Apartment Close To Manhattan"/>
        <s v="Queens home in quiet neighborhood Room 2"/>
        <s v="Brand new apartment in Queens"/>
        <s v="CAMAROTE SOLO PARA MUJERES/HABITACIÓN COMPARTIDA"/>
        <s v="PRIVATE SINGLES CLEAN BEDROOM NY 6 TRAIN NO CURFEW"/>
        <s v="Spacious bedroom near to subway"/>
        <s v="Quaint Bedroom in Forest Hills"/>
        <s v="Home"/>
        <s v="Doris’s Fresh House"/>
        <s v="Cozy renovated NYC Gateway "/>
        <s v="MJS HOME"/>
        <s v="Near JFK air train nice spot"/>
        <s v="Welcome to Woodside"/>
        <s v="Quite room"/>
        <s v="The Bronx Studio"/>
        <s v="Split level walk"/>
        <s v="Gem of East New York"/>
        <s v="HABITACION PRIVADA PARA TI EN NYC"/>
        <s v="Queen bed behind living room curtain"/>
        <s v="Cultured NYC 2"/>
        <s v="Private room by LGA"/>
        <s v="Elmhurst 1st Fl Rightl Bedroom"/>
        <s v="Elmhurst 1st Floor BR w/ Pvt"/>
        <s v="LGA airport Apt"/>
        <s v="Cozy Waterfront Space in Brooklyn"/>
        <s v="CozyPlace 20%off Week Pvt Entrance 18min Manhattan"/>
        <s v="The warm place"/>
        <s v="Angeles aparment"/>
        <s v="Full size room for rent"/>
        <s v="ELMHURST/FLUSHING 1ST FLOOR 3BEDROOM APT"/>
        <s v="20 minutes from Manhattan"/>
        <s v="Parkside Place"/>
        <s v="Superior One Bedroom Apartment in Prime Brooklyn"/>
        <s v="PrivateRoom2/LGA"/>
        <s v="PrivateRoom/LGA"/>
        <s v="Private Apartment"/>
        <s v="NEW Perfect cozy 1 BDRM near JFK "/>
        <s v="Sweet Brooklyn"/>
        <s v="PRIVATE room w/PARKING included"/>
        <s v="Private room 3 min walking to J train"/>
        <s v="Female only"/>
        <s v="Beautiful One Bedroom apt"/>
        <s v="New York Modern Studio"/>
        <s v="Jackson Heights: Bright and Spacious Apartment"/>
        <s v="Hunts Point Studio Apt"/>
        <s v="Peaches Paradise 2"/>
        <s v="Luxury Oceanfront 2BD Suite in Arverne By The Sea"/>
        <s v="Linden Estates Luxurious 2 bedroom suite"/>
        <s v="Room in Home with Backyard in Bronx Little Italy"/>
        <s v="Clean Cozy Getaway"/>
        <s v="2018 New 2br elevator condo"/>
        <s v="The Dumont Event Space"/>
        <s v="Home to LGA airport near Manhattan"/>
        <s v="Sams place"/>
        <s v="Private Room that’s comfortable and convenient"/>
        <s v="Sweet room"/>
        <s v="4min subway"/>
        <s v="La Cabina al Mare"/>
        <s v="Spacious furnished 2b1b apt with a big living room"/>
        <s v="Private 2BR house Poyer st"/>
        <s v="Cozy 1BR with private bathroom near the subway"/>
        <s v="AMELUZ NY"/>
        <s v="Chill pad"/>
        <s v="not available"/>
        <s v="Beautiful furnished private studio with backyard"/>
        <s v="Amazing One Bedroom Apartment in Prime Brooklyn"/>
        <s v="CozyStudio /Briarwood Van Wyck station F to city"/>
        <s v="A Comfortable Place"/>
        <s v="Explore NYC From Our Private Studio w/Free Wifi"/>
        <s v="SPACIOUS "/>
        <s v="Quite and Comfortable"/>
        <s v="MyLittlePlace"/>
        <s v="Studio Apartment Full Bath 15 Minutes From JFK"/>
        <s v="Le Chateau vacation"/>
        <s v="New  Renovation cozy sweet apartment｡3 FL"/>
        <s v="New york Cozy studio"/>
        <s v="Comfortable place"/>
        <s v="LaGuardia in less than 30"/>
        <s v="Spacious room in Ridgewood"/>
        <s v="Petra"/>
        <s v="Modern Spacious Room in Loft with Rooftop"/>
        <s v="Sunlit Backyard in NYC "/>
        <s v="Ultra Lux Morden 2 Bedrooms suite with court yard"/>
        <s v="Kan house"/>
        <s v="Guest room nice family in Cypress Hills  :)"/>
        <s v="2BR Apartment in Ridgewood"/>
        <s v="Privet Room in GROUND FLOOR apt with FREE parking"/>
        <s v="Large Cozy Bedroom Near Manhattan "/>
        <s v="Vintage first floor private room in a 3 bed apt"/>
        <s v="Entire Basement w/ Warm"/>
        <s v="Cozy  clean room ;LGA 5 mints"/>
        <s v="Heaven in New York"/>
        <s v="Brooklyn Apartment with tons of light"/>
        <s v="La Grand BnB near JFK"/>
        <s v="Affordable Room near JFK"/>
        <s v="Room near JFK"/>
        <s v="2 bedroom Apartment"/>
        <s v="Queens home with a view"/>
        <s v="cozy room in queens"/>
        <s v="Half block to NY"/>
        <s v="Nice room in Astoria 20min to Manhattan"/>
        <s v="Barrett’s Family Home"/>
        <s v="PRIVATE ROOM NEAR BOTH AIRPORTS AND SUBWAY/LIRR"/>
        <s v="Near to all trains"/>
        <s v="1 BDRM close to JFK airport cozy "/>
        <s v="Entire floor "/>
        <s v="Near LGA and JFK Airport "/>
        <s v="NICE BED IN A SHARED ROOM FOR A MAN NEAR MIDTOWN 1"/>
        <s v="Bright warmth 2min bus 4min subway 窗下凉台花园房｡"/>
        <s v="Entire Top Floor Suite with Private Bathroom"/>
        <s v="Large private bedroom in private house"/>
        <s v="Cozy studio with private entrance"/>
        <s v="Cozy Home In Queens"/>
        <s v="Comfy King Bedroom Skyline View Close to Subway"/>
        <s v="Flex Room With Private Patio in Bushwick"/>
        <s v="Cozy 1 bedroom Apartment  5 min from LGA"/>
        <s v="GREAT FURNISHED BEDROOM NEAR MIDTOWN MANHATTAN"/>
        <s v="Luxury Affordable comfort in the Bronx"/>
        <s v="Private RM and BR in Queens close to Manhattan"/>
        <s v="HABITACIÓN COMPARTIDA PARA AVENTURERAS"/>
        <s v="private room for WOMEN ONLY near BX Little Italy"/>
        <s v="Full Comfortable Queens Apartment"/>
        <s v="Full apt for 6 in a conveniently located area"/>
        <s v="Quite spotless private room in Queens"/>
        <s v="Clean and Cozy 1Bedroom near LGA"/>
        <s v="12 minutes from JFK"/>
        <s v="203 Cozy Clean Private Bedroom"/>
        <s v="Nice and spacious 1"/>
        <s v="Punjabi House"/>
        <s v="Spacious studio by the LIRR"/>
        <s v="The Spot"/>
        <s v="Barrett ‘s Family home"/>
        <s v="Cozy and Nice room in Queens"/>
        <s v="Beautiful spacious bedroom in classic nyc walkup"/>
        <s v="NYC COZY 1 BD APT"/>
        <s v="Beautiful Room 30 minutes to Manhattan"/>
        <s v="VAL'S PLACE"/>
        <s v="NYC Room and Balcony"/>
        <s v="Cottage by the Water"/>
        <s v="The Cozy Place"/>
        <s v="ChinitaBhost QUEENS"/>
        <s v="Studio in Forest Hills near public transportation"/>
        <s v="Peaceful Apartment steps from Manhattan"/>
        <s v="Brooklyn Luxury Apartment "/>
        <s v="Don’t miss it"/>
        <s v="Cozy private bedroom"/>
        <s v="Lovely room"/>
        <s v="Home away from home 1"/>
        <s v="Hollis Cove "/>
        <s v="Sweet room on prime location"/>
        <s v="KOREA FOOD TOWN"/>
        <s v="Pelham Gardens Entire Home "/>
        <s v="Home away from home"/>
        <s v="Astoria's Tranquil Home Away From Home"/>
        <s v="Relaxing private bedroom"/>
        <s v="Comfy private bedroom"/>
        <s v="The Rich Home:minutes to JFK "/>
        <s v="3bdrm cozy attic 15 mins from jfk "/>
        <s v="Cozy Four Twenty Friendly Bedroom in Brooklyn"/>
        <s v="Center of Flushing"/>
        <s v="Large room w private bath &lt;10 mins to Main St"/>
        <s v="Charles' Chillspot 2guests/ min per stay"/>
        <s v="Lovely new Renovation  Stylish apartment 2 floor"/>
        <s v="Just for you"/>
        <s v="GEM BnB Cozy Comfort 3 Br House near JFK"/>
        <s v="NYC House rent"/>
        <s v="Johns place"/>
        <s v="Entire Spacious Apt"/>
        <s v="Home Sweet Riverdale"/>
        <s v="Brooklyn place with pool"/>
        <s v="Cozy Self Contained Private 1 Bedroom Apartment"/>
        <s v="A brand new house in Little Neck"/>
        <s v="Room on Forest Hills"/>
        <s v="Comfy private BR for a couple"/>
        <s v="Sam and Mala place is your home away from home"/>
        <s v="Prime Area Room/Astoria/LGA 5 minutes"/>
        <s v="BED IN A SHARED ROOM FOR A MAN NEAR MIDTOWN"/>
        <s v="Big Cozy Brand New Sunny Studio in Flushing NY"/>
        <s v="Beautiful and Cozy Apartment in heart of NYC"/>
        <s v="Massive Charming Loft"/>
        <s v="30min➡︎TimesSQ 3min➡︎Subway New New New Building"/>
        <s v="30min➡︎LGA  New"/>
        <s v="Clean Room near M "/>
        <s v="Relax De Dios"/>
        <s v="Jackie Kennedy's Nook"/>
        <s v="15 Min to Manhattan"/>
        <s v="SedaOn2 Dance Studio"/>
        <s v="Studio within an Apt Private bathroom and entrance"/>
        <s v="The Hampton"/>
        <s v="CozyHome Close2 LGA US OpenTennis 30min2 Manhattan"/>
        <s v="Hendrix Upstairs Oasis Rm "/>
        <s v="It's a Fine Day in Bed"/>
        <s v="It's a Delightful Day in Bed"/>
        <s v="It's a Stunning Day in Bed"/>
        <s v="Private cozy spacious bedroom Queens NY"/>
        <s v="Cozy shared studio in a safe neighborhood"/>
        <s v="Ridgewood/Bushwick Lovely"/>
        <s v="Better Home Inn"/>
        <s v="Spacious room 2min walk to Subway M"/>
        <s v="Room close to La Guardia Airport"/>
        <s v="Affordable Room close to train"/>
        <s v="Gorgeous Room in a renovated Woodside townhouse"/>
        <s v="Cozy private room in NYC "/>
        <s v="Large room  2 min walk to subway near mall"/>
        <s v="Nelson"/>
        <s v="pinlia"/>
        <s v="Large Couples Room for that Perfect New York Stay"/>
        <s v="Travelers Delight "/>
        <s v="Lou's Palace"/>
        <s v="Bushwick Bedroom"/>
        <s v="Queens Corner Lot"/>
        <s v="Comfortable sweet room near to JFK airport "/>
        <s v="Clean apt for 5 close to the city "/>
        <s v="Clean apt for 3 close to the city "/>
        <s v="Newly built stylish retreat"/>
        <s v="Garden apt for 4 near the city "/>
        <s v="The Halsey Treehouse"/>
        <s v="Lovely  colonial house in Queens"/>
        <s v="Mina’s House"/>
        <s v="Large 2 Bedroom Apt "/>
        <s v="Cozy yet Spacious 1BR Apt"/>
        <s v="BK"/>
        <s v="Spacious and Cozy Room "/>
        <s v="Your home away from home"/>
        <s v="3 beds w/ Kitchenette"/>
        <s v="Cozy renovated Brooklyn apt near LGA JFK NYC"/>
        <s v="Cozy area"/>
        <s v="Clean "/>
        <s v="Pelham south"/>
        <s v="Townhouse for 12 close to the city "/>
        <s v="Flushing downtown  luxury suite"/>
        <s v="NEWLY AVAILABLE  "/>
        <s v="Cutepraise home in queens"/>
        <s v="Large Room 11minutes to Manhattan NYC at Safe area"/>
        <s v="Quiet but close to Main Street"/>
        <s v="Great for family/friends"/>
        <s v="2 blocks to Main Street Flushing Chinatown NY"/>
        <s v="Comfort zone"/>
        <s v="Beautiful Master Bedroom "/>
        <s v="Mogul Hideout 2: Modern Lifestyle 4 min from JFK"/>
        <s v="Flushing downtown luxury suite"/>
        <s v="Feels Like Home Near JFK and LGA"/>
        <s v="Spacious Bronx apartment near Bronx Zoo"/>
        <s v="Flushing downtown large single room"/>
        <s v="Affordable room near airport "/>
        <s v="Charming entire house"/>
        <s v="NEWLY AVAILABLE Private Room only 2 BLOCKS off"/>
        <s v="Private ROOM in a GROUND FLOOR apt w/Parking"/>
        <s v="Private Entire Studio 10min to LGA"/>
        <s v="Cheap good double bed in living room"/>
        <s v="Centrally located"/>
        <s v="Luxury in Brooklyn"/>
        <s v="Private room 1 block from M train in Ridgewood"/>
        <s v="Gorgeous Hideout"/>
        <s v="Door man condo near 61st St station"/>
        <s v="Modern Spacious Studio just 1 min To Bus Stop"/>
        <s v="Great room and friendly environment in Astoria"/>
        <s v="Giant Duplex with Backyard 20 Mins to Manhattan"/>
        <s v="Entire Place "/>
        <s v="The Bronx's Oasis"/>
        <s v="Relax"/>
        <s v="Comfy "/>
        <s v="Modern and Cozy Private Bedroom in Brooklyn"/>
        <s v="Quiet place"/>
        <s v="Bright airy rooms in Queens close to transport"/>
        <s v="Cozy Room with a view"/>
        <s v="Lux renovated room 19mins ride to Grand Central"/>
        <s v="Nice Room 3min walk to Subway Plus Balcony and AC"/>
        <s v="Lovely stay in a private large room near JFK"/>
        <s v="Pvt Room in Quiet Home JFK 6mi LGA 10 mi "/>
        <s v="Private One Bedroom Apartment"/>
        <s v="City Portal"/>
        <s v="Cute inexpensive place for a short stay in Queens"/>
        <s v="Spacious bedroom in a quiet commuter town"/>
        <s v="NICE 1 BEDROOM  CLOSE 3 MALLS AND SHOPPING"/>
        <s v="Extra Large Bedroom In Lively part of Astoria"/>
        <s v="Hotel living"/>
        <s v="Quite and safe locations"/>
        <s v="Twice As Better Home Inn"/>
        <s v="Spacious Room with natural light in Forest Hill"/>
        <s v="Bright and airy close transport"/>
        <s v="Pvt entrance lower level apt w/cable"/>
        <s v="Cozy Cypress Suite Convenient To Train "/>
        <s v="BEAUTIFUL AND SPACIOUS STUDIO CLOSE TO LGA AND JFK"/>
        <s v="Renovated 1 bedroom Near Subway to Manhattan "/>
        <s v="The Den "/>
        <s v="Cozy Brooklyn Loft"/>
        <s v="Modern Studio Apartment near transportation"/>
        <s v="Harmony Guestsuite 10 mins from JFK "/>
        <s v="Corner Beach Front House"/>
        <s v="Cozy room in a great food"/>
        <s v="Minutes to Manhattan"/>
        <s v="Share a Lg Studio room"/>
        <s v="Book NOW this New 3br Home with lots of space"/>
        <s v="Spacious sun"/>
        <s v="Bedroom close to Manhattan"/>
        <s v="Beautiful apartment in Elmhurst"/>
        <s v="Riverdale private room"/>
        <s v="City Views"/>
        <s v="LaGuardia airport"/>
        <s v="Newly Renovated Stylish Luxury 2 bedroom"/>
        <s v="Share Lg studio rm b2"/>
        <s v="Entire Basement Apartment near LGA"/>
        <s v="Modern apt near mall and trains"/>
        <s v="Beautiful and Convenient 2 Bedroom In Flushing"/>
        <s v="Pvt Room in Quiet Home Near JFK 6mi/LGA 10mi Lvdr"/>
        <s v="Sleeper shared rm on subway bronx zoo 30m2NYC"/>
        <s v="Single Room in the heart of Corona Queens"/>
        <s v="Dvine Home"/>
        <s v="Large Bx condo 3 mins to Subway by Yankee Stadium"/>
        <s v="Small Deluxe Private room near LGA "/>
        <s v="Estilo y tranquilidad en un mismo espacio"/>
        <s v="Calm Environment"/>
        <s v="Blue Modern 93"/>
        <s v="6 minutes from JFK Private Bedroom/Bathroom"/>
        <s v="Cozy Sun Drenched Full Apt"/>
        <s v="Elegant "/>
        <s v="6 Minutes From JFK Airport Cozy Bedroom"/>
        <s v="Private room in a quiet apartment"/>
        <s v="Super Deluxe Private Room near LGA "/>
        <s v="Super Big Deluxe Private Room near LGA "/>
        <s v="Entire Luxurious private Studio Near LGA Airport"/>
        <s v="5 min walk to train"/>
        <s v="Beauty In The East"/>
        <s v="Private House next to JFK"/>
        <s v="JFK Airport Great place to stay 6 minutes away"/>
        <s v="Totally Renovated Plush loft apartment"/>
        <s v="Cozy Modern Getaway 30 mins from Manhattan "/>
        <s v="Studio apartment between NYC"/>
        <s v="Pvt Single Room Occupancy Near JFK 6 mi/LGA 10 mi"/>
        <s v="Pvt Room for Two Near JFK 6 mi/ LGA 10 mi"/>
        <s v="Watson’s Loft"/>
        <s v="Private and cozy room"/>
        <s v="Tranquil"/>
        <s v="Clean Affordable  Room "/>
        <s v="Brilliant BR w/ Private Bath near LGA "/>
        <s v="Cozy bedroom with balcony"/>
        <s v="Private comfortable bedroom"/>
        <s v="Beautiful shared apartment"/>
        <s v="Bright and Cozy"/>
        <s v="Cozy JFK"/>
        <s v="HOTEL ROOM LIKE “T”"/>
        <s v="Comfy Private bedroom with balcony"/>
        <s v="Luxury apartment in queens"/>
        <s v="Sam and Mala&quot;s Place"/>
        <s v="1 bedroom / 1 bathroom in Bushwick"/>
        <s v="AMAZING ENTIRE 1 BEDROOM APARTMENT "/>
        <s v="Homy Abode"/>
        <s v="Cozy Woodhaven"/>
        <s v="Dominiques unique twin room"/>
        <s v="Private Room/Descent Host/close to Subway for Manh"/>
        <s v="Cozy Bedroom 6 mins from JFK"/>
        <s v="Cozy Br"/>
        <s v="The Princess"/>
        <s v="Worldclass Casa "/>
        <s v="Studio Apartment 6 minutes from JFK Airport"/>
        <s v="JFK Crashpad 6 minutes away"/>
        <s v="Prime Location Private Room in Queens"/>
        <s v="Brooklyn Room Near Subway "/>
        <s v="Heart of Jamaica Queens"/>
        <s v="Comfortable affordable room "/>
        <s v="Spacious large bedroom room"/>
        <s v="Cozy Clean 1BR 10min to LGA/Flushing"/>
        <s v="A Spacious "/>
        <s v="Newly decorated room close to Elmhurst Ave "/>
        <s v="Luxury 4 BR Apartment"/>
        <s v="Good room in Brooklyn super close to Subways C"/>
        <s v="Queens Rm in Celebrity's Home"/>
        <s v="Jfk crash pad 1"/>
        <s v="Walk to the &quot;US OPEN&quot;"/>
        <s v="Stay like a NYker "/>
        <s v="Tight budget tours NYC? Cheap"/>
        <s v="Cozy room 2 min walk to subway near mall"/>
        <s v="Beautiful Room in Brooklyn NY"/>
        <s v="ROOM 1"/>
        <s v="JFK Studio Hideaway"/>
        <s v="Modern Studio near Bushwick "/>
        <s v="Book TODAY"/>
        <s v="Go to NYC? Stay with us"/>
        <s v="ONLY WOMEN"/>
        <s v="Private Studio 25 Minutes from Midtown"/>
        <s v="Cozy clean private room in Woodside"/>
        <s v="Private and cozy room in Bushwick"/>
        <s v="NEW PRIVATE APARTMENT "/>
        <s v="Private Room in Brooklyn: Near L/A/C/J Trains"/>
        <s v="Renovated 2 Br  Close to  LGA/JFK /7 mile Midtown"/>
        <s v="The Peaceful Palace Spacious"/>
        <s v="New Building Rooms 5 from 1"/>
        <s v="Private apartment "/>
        <s v="New York Big Room"/>
        <s v="Great Space with Private Entrance"/>
        <s v="IDEAL Beach Bungalow in BelleHarbor"/>
        <s v="SWEET PLACE IN BUSHWICK  3 BLOCKS FROM METRO STAT"/>
        <s v="Cute and Cozy Private Room"/>
        <s v="GREAT LOCATION in NY"/>
        <s v="Entire Contemporary Bronx home"/>
        <s v="Peaceful Private Room in Kew Gardens"/>
        <s v="Harry Potter Den"/>
        <s v="Montauk Guest Suite"/>
        <s v="Home away from Home in Brooklyn/Queens borderline"/>
        <s v="Contemporary"/>
        <s v="Whole Ridgewood Railroad 2 blocks from M"/>
        <s v="5 min away from LGA"/>
        <s v="LARGE ROOM "/>
        <s v="5min fr Belmont Park 15min fr JFK 20min fr LaGuard"/>
        <s v="Hip Bushwick Room close to L train "/>
        <s v="conveniet access to NYC"/>
        <s v="Hip"/>
        <s v="1 JFK Layover "/>
        <s v="Entire studio fully renovated"/>
        <s v="A3 Delightful Budget private room"/>
        <s v="A3 Excellent Budget Private Room"/>
        <s v="Cuarto acogedor para gente que quiera disfrutar NY"/>
        <s v="Great access/2min"/>
        <s v="PLEASE READ LISTING BEFORE BOOKING"/>
        <s v="Great Access"/>
        <s v="Private house with backyard overlooking park"/>
        <s v="Three Bedroom / 2"/>
        <s v="Pvt Bath"/>
        <s v="Beautiful room with view in newly"/>
        <s v="New large beautiful room with private bathroom"/>
        <s v="Living In Art"/>
        <s v="Private bathroom/bedroom"/>
        <s v="Full size bed suite"/>
        <s v="A3 Cozy private room"/>
        <s v="My cozy room perfect for Manhattan visitors"/>
        <s v="The clean separate studio in New York"/>
        <s v="ALL NEW LUXURY APT"/>
        <s v="An Unbeatable Cozy 3 Bedroom Apartment"/>
        <s v="Newly Renovated 2 Br 7min  LGA/JFK/7 mile Midtown"/>
        <s v="Sunny 1 bedroom w/private half bath"/>
        <s v="Private Apartment/4 Guests"/>
        <s v="Cozy studio in East New York"/>
        <s v="Oceanfront Beach Bungalow"/>
        <s v="Entire apartment"/>
        <s v="Blue House on the Hill"/>
        <s v="PRIVATE APARTMENT BUSINESS FRIENDLY"/>
        <s v="Half a block from the train"/>
        <s v="comfortable cozy"/>
        <s v="Spring Room 春"/>
        <s v="Punjabi House 2"/>
        <s v="8mins  to JFK airport"/>
        <s v="wonderful private room in brooklyn"/>
        <s v="Sunny BR w/ Private LR 15 min to JFK free Parking"/>
        <s v="2 JFK Layover "/>
        <s v="Nice Entire Place of  Large 1B1B in Great Location"/>
        <s v="3 JFK Layover "/>
        <s v="Unique Holiday Home"/>
        <s v="Cute renovated apartment in the heart of flushing"/>
        <s v="Sense the spirit of New York"/>
        <s v="Flushing downtown Single room"/>
        <s v="Fully Private Cozy Studio Close to NY Attractions"/>
        <s v="Couples Retreat"/>
        <s v="Excelent Neighboorhood"/>
        <s v="Cómodo apartamento familiar"/>
        <s v="Good Apt in Brooklyn super close Subways Room "/>
        <s v="Your NY Home in a multicultural setting"/>
        <s v="Little Cottage"/>
        <s v="Cozy Brooklyn Home close to the train"/>
        <s v="Bright ‘n Clean private room close to L M train"/>
        <s v="Prime loc"/>
        <s v="Cozy Room in Townhouse Apartment"/>
        <s v="Descanza con plenitud"/>
        <s v="big Room 25 min to time square"/>
        <s v="Summer room  夏"/>
        <s v="Mary Sweet Home"/>
        <s v="Upper Ditmars Top FL of Home with Patio"/>
        <s v="Fall room  秋"/>
        <s v="Family House 旅行客栈"/>
        <s v="private room for up to 2 guests"/>
        <s v="Welcome to my Lovely Studio"/>
        <s v="Bright room in a spacious apartment"/>
        <s v="Furnished room in a nice apt 20 mins to Manhattan"/>
        <s v="Split level Front walk"/>
        <s v="Beautiful big ROOM/Safe"/>
        <s v="sweet room to relax"/>
        <s v="comfortable room for guests"/>
        <s v="Large Private Bedroom Near Tons Of Transit"/>
        <s v="Bold "/>
        <s v="Stylish Private Bedroom in Ridgewood"/>
        <s v="Hidden 2 Bedrm Gem in SOBRO"/>
        <s v="Brooklyn spacious Bedroom "/>
        <s v="Modern room B into heart of Brooklyn close Subways"/>
        <s v="Private Studio for Events"/>
        <s v="Apartment"/>
        <s v="Spacious New Apartment"/>
        <s v="JFK AIRPORT DELIGHT"/>
        <s v="Big and beautiful room in big and beautiful Ap"/>
        <s v="Kay's Cozy Getaway"/>
        <s v="Cozy room in the heart of Briarwood"/>
        <s v="Bright room near shops and subway well located"/>
        <s v="Bedroom near train station"/>
        <s v="Lola's Casa"/>
        <s v="Cozy and Hip Room in Brooklyn close to Subway "/>
        <s v="Riverdale Pad"/>
        <s v="Beautiful  APT"/>
        <s v="Two bedroom apartment close to subway"/>
        <s v="JFK LUXURY APARTMENT "/>
        <s v="JFK LUXURY BEDROOM "/>
        <s v="Bright room with Open Terrace 3min walk to Subway"/>
        <s v="Private room for a single"/>
        <s v="Luxury home"/>
        <s v="SUBURBAN VIBES ONLY 25 MINS FROM BARCLAYS CENTER "/>
        <s v="The Big Apple Paradise"/>
        <s v="BED IN FAMILY HOUSE "/>
        <s v="Very Nice and Cozy Room Right by JFK and LIRR"/>
        <s v="Peaceful 2 Bedroom apartment in a private house"/>
        <s v="Cozy and Comfortable Vacation Apartment in Queens"/>
        <s v="Gorgeous Luxury Brooklyn 1 Bedroom Apt"/>
        <s v="Cozy apartment in Bed"/>
        <s v="2nd Floor"/>
        <s v="1st Floor"/>
        <s v="2min to SubwayM/R easy commute to Manhattan"/>
        <s v="Beach suite"/>
        <s v="Spacious and family friendly location"/>
        <s v="Spacious bedroom for the modern traveler"/>
        <s v="Be happy in NYC everything closet to you"/>
        <s v="Heavens' Home"/>
        <s v="Margarita's Room "/>
        <s v="Sizeable Private Room "/>
        <s v="Newly Designed / Furnished Room "/>
        <s v="Cozy Bronx Home "/>
        <s v="Bnb n Spa 30 minutes from Manhattan"/>
        <s v="Great room great view /10min to heart of NYC"/>
        <s v="Freshly furnished private room "/>
        <s v="Brand New Furnished Room in Prime NYC"/>
        <s v="Bay Bungalow Bare"/>
        <s v="Cozy cypress hill 1BR apt near jfk "/>
        <s v="Close to Flushing Main Street and Manhattan"/>
        <s v="What’s better than “Glamping”  in NYC"/>
        <s v="Beautiful Room and private bath "/>
        <s v="Big Gorgeous Room•A/C| Close NYC "/>
        <s v="Clean and quite"/>
        <s v="2 Bedroom Refuge with Private Bath "/>
        <s v="Comfortable private single room "/>
        <s v="Spacious 2 bedroom apt in quiet area"/>
        <s v="Slice of New York"/>
        <s v="The cutest little bungalow in Rockaway"/>
        <s v="Feel at home at this beautiful 2Br apartment"/>
        <s v="Artsy"/>
        <s v="BROOKLYN 2BR RESIDENCE CLOSE TO TRAIN/Manhattan"/>
        <s v="Cozy clean quiet room with lock and key "/>
        <s v="Simple"/>
        <s v="4mins to Manhattan Bound 7train; 10mins to LGA "/>
        <s v="Habitación privada cerca aeropuerto la Guardia"/>
        <s v="New York Comfort Stay"/>
        <s v="Private studio with balcony near LGA and Manhattan"/>
        <s v="Private 2 Bedroom APT Close to City "/>
        <s v="Quiet Private Room in Heart of Jamaica smoke ok"/>
        <s v="Casa Linda on Linden "/>
        <s v="beautifulROOM/Safe"/>
        <s v="COZY NYC"/>
        <s v="Chabla Residence"/>
        <s v="2 bathrooms; 10mins LGA: 4mins 7train "/>
        <s v="Private room for rent in crescent east New York"/>
        <s v="Modern Cozy"/>
        <s v="Homely shared living room"/>
        <s v="A Relaxing"/>
        <s v="Brand new renovated retreat 5 min from JFK"/>
        <s v="Private Loft "/>
        <s v="COZY BEAUTIFUL HOUSE "/>
        <s v="1920's Historic Home near JFK and LGA Airport"/>
        <s v="3blocks to 7 train"/>
        <s v="Jackson Heights coziest private room"/>
        <s v="Private Room Aprtmnt shared 12 mins from Manhattan"/>
        <s v="Luxury 3 BR loft for the ideal NYC experience"/>
        <s v="Vibrant Apartment By The Beach"/>
        <s v="Large bedroom with 200SF outdoor patio"/>
        <s v="Very nice room "/>
        <s v="Entire Large one bedroom close to all areas of NYC"/>
        <s v="Clean and warm place"/>
        <s v="HOSTEL MY REFUGE PAISA"/>
        <s v="Spacious Room in Chill Ridgewood Avail"/>
        <s v="Cozy house "/>
        <s v="A very conducive private area near to train statn"/>
        <s v="Hermoso Cuarto para compartir en familia"/>
        <s v="Bright and Spacious Queens Townhouse"/>
        <s v="Sunny Private Room w Pool"/>
        <s v="BEAUTIFUL 1 BED ROOM 10 MINS FROM JFK"/>
        <s v="Exclusive Dream room 8 mins from JFK Smoking OK"/>
        <s v="Small room for only you :)"/>
        <s v="Very quite and convenient location"/>
        <s v="Two Bedroom Apt 25 Min From Midtown Manhattan"/>
        <s v="Queens Studio"/>
        <s v="COZY 1 BED ROOM 10 MINS FROM JFK AND TRAIN STATION"/>
        <s v="Exclusive home near JFK and Long Island Rail Road"/>
        <s v="Majestic Mansion LifeStyle :)"/>
        <s v="The Heart of the Bronx"/>
        <s v="Center Located OneBedroom CloseTo LGA Train7/E/F"/>
        <s v="Treat yourself to Complete"/>
        <s v="Homely Peaceful Apartment"/>
        <s v="Split level entire 2Bedroom Apt"/>
        <s v="The Sweet"/>
        <s v="Welcome"/>
        <s v="Spacious/Comfortable Close to Yankee Stadium/City"/>
        <s v="Royal Court"/>
        <s v="Sunny Bedroom in Ridgewood Apartment"/>
        <s v="Gorgeous queen size oasis"/>
        <s v="Private room in gated community: walk to ferry"/>
        <s v="Classic modern bedroom"/>
        <s v="Don't miss this BRIGHT"/>
        <s v="Lucio's Room "/>
        <s v="Spacious bright bedroom w/4 windows"/>
        <s v="Spacious Room with Balcony"/>
        <s v="Astória Queens  Bedroom close to the Subway M  R "/>
        <s v="E community that is commercially "/>
        <s v="Room in Wonderful and Secure Private House"/>
        <s v="Comfy and cozy room 20 mins away from Manhattan"/>
        <s v="Cozy room next to the L train"/>
        <s v="Camping/Glamping in NYC"/>
        <s v="Sunny apartment on L train in Bushwick/Ridgewood"/>
        <s v="Residence Near JFK "/>
        <s v="LUXURY APARTMENT"/>
        <s v="Private 1st Floor with all amenities"/>
        <s v="X"/>
        <s v="Spacious Studio"/>
        <s v="Private Room with Private Bathroom Newly Renovated"/>
        <s v="Cozy modern room in Bushwick"/>
        <s v="Nice and comfortable place for short stay"/>
        <s v="HOTEL ROOM LIKE “L”"/>
        <s v="Private Room by Bushwick with Piano "/>
        <s v="Treat Your self"/>
        <s v="Eclectic Space for Chill and Creative Energies"/>
        <s v="Apartment minutes from manhattan"/>
        <s v="NYC SWEET OASIS "/>
        <s v="Convenient and comfy"/>
        <s v="Comfortable Room with Private Bath "/>
        <s v="Germania's Deluxe Palace"/>
        <s v="Clean and comfortable private room in NYC"/>
        <s v="The beautiful room with your own bathroom"/>
        <s v="Penthouse with Manhattan views"/>
        <s v="Special"/>
        <s v="Close to JFK"/>
        <s v="Cozy Studio in Queens zZZ"/>
        <s v="Close to city in trendy Queens"/>
        <s v="Kings palace close to jfk"/>
        <s v="STOP n SLEEP Large "/>
        <s v="1 Bedroom studio 15Mins from JFK"/>
        <s v="Entire Luxurious Condominium Near JFK Airport"/>
        <s v="Sunny Bedroom in Ridgewood/Bushwick"/>
        <s v="Only for airline crew"/>
        <s v="MASTER ROOM"/>
        <s v="Feel free and at home In  my cozy apartment"/>
        <s v="Spacious one bedroom Suit"/>
        <s v="A Nice Room"/>
        <s v="CATALINA’S ROOM"/>
        <s v="Contemporary Brooklyn Lifestyle Apt /JFK Airport"/>
        <s v="Alojamiento Betsaida"/>
        <s v="DEMETRIO’S ROOM"/>
        <s v="HOSTEL MY REFUGE PAISA  "/>
        <s v="Great Apartment super close to the train"/>
        <s v="AMAZING 3 BEDROOM APARTMENT IN FLUSHING QUEENS"/>
        <s v="No Cleaning Fee"/>
        <s v="Comfy Home ~ 1st Floor"/>
        <s v="Brand new private apartment 5 minutes from JFK"/>
        <s v="A beautiful Gem"/>
        <s v="SMALL ROOM NO WINDOW"/>
        <s v="MARCELO’S  ROOM "/>
        <s v="Cozy and Comfortable Studio Apartment"/>
        <s v="Bright Large Room"/>
        <s v="Cozy and beautiful  room for a couple"/>
        <s v="HOSTEL MY REFUGE PAISA "/>
        <s v="The Sunshine Palace"/>
        <s v="A Comfortable Room"/>
        <s v="JFK Airport Layovers Special 6 minutes away"/>
        <s v="Brooklyn room close to the train"/>
        <s v="Brooklyn room close to Subways to Manhattan"/>
        <s v="Great room close to the Subways  L"/>
        <s v="Woodhaven Castle"/>
        <s v="A Delightful Room"/>
        <s v="Home Away From Home at Mosholu pkwy"/>
        <s v="Private Rm Near JFK"/>
        <s v="Small studio"/>
        <s v="A Living Room"/>
        <s v="3BR Family Home in Prime Queens Neighborhood"/>
        <s v="ALEX SPACE "/>
        <s v="Close to Manhattan "/>
        <s v="Contemporary Brooklyn Lifestyle Apt /JFK Airport 1"/>
        <s v="Contemporary Brooklyn Lifestyle Apt /JFK Airport 2"/>
        <s v="COUCH SURF in Gorgeous apt"/>
        <s v="Habitación amplia "/>
        <s v="Fantastic new luxury single beach studio in NYC"/>
        <s v="Hostal "/>
        <s v="BIENVENIDOS MI CASA ES TU CASA"/>
        <s v="Imperial"/>
        <s v="Fresh"/>
        <s v="A Pleasant Room"/>
        <s v="The Stop at Fordham Manor"/>
        <s v="Small room for female guests only"/>
        <s v="Contemporary Brooklyn Lifestyle Apt /JFK Airport 3"/>
        <s v="Nice basement studio apt on East Williamsburg"/>
        <s v="HABITACIÓN COMPARTIDA PARA MUJERES AVENTURERAS"/>
        <s v="Shar's Hideaway  comfortable 1 bedroom suite"/>
        <s v="Fully furnished studio"/>
        <s v="Lovely Sunny 1br in Bushwick"/>
        <s v="The Blue Room by LGA/Kennedy Airporst "/>
        <s v="MI CASA ES TÚ CASA"/>
        <s v="Beautiful Veteran owned townhome"/>
        <s v="Entire  Apartment in Flushing "/>
        <s v="LOVELY 1 BED ROOM 10 MIN FR JFK WITH PRIVATE PORCH"/>
        <s v="Studio in an Upscale Beautiful Neighborhood"/>
        <s v="Comfy basement suite"/>
        <s v="Beautiful condo in quiet Parkchester"/>
        <s v="Luxurious Rooms"/>
        <s v="Comfy Bronx home away from home"/>
        <s v="Privacy in a shared Space"/>
        <s v="Appartment"/>
        <s v="The Guest House"/>
        <s v="New renovation cozy home 12 min train to Manhattan"/>
        <s v="Sunny Private BR in Ridgewood Woodbine"/>
        <s v="Mi casa es tu casa"/>
        <s v="Private room close to the JFK airport"/>
        <s v="ONLY WOMEN/CAMAS PARA MUJER/HABITACIÓN COMPARTIDA"/>
        <s v="Couch"/>
        <s v="Modern Private BR in Ridgewood Woodbine"/>
        <s v="Comfortable"/>
        <s v="Relaxing"/>
        <s v="Comfy bedroom with natural light"/>
        <s v="SummerWintersGetaway"/>
        <s v="McDonald"/>
        <s v="Cozy room in Richmond hill"/>
        <s v="Cute"/>
        <s v="MONTAUK HEIGHTS"/>
        <s v="Astoria Prime"/>
        <s v="Private Room in Queens NYC"/>
        <s v="Pat's place "/>
        <s v="Brand New "/>
        <s v="PRIVATE HOUSE VERY CLOSE TO SUBWAY LINE"/>
        <s v="Newly Renovated Multimedia Studio"/>
        <s v="Crash pad "/>
        <s v="Quiet and clean apartment in nyc"/>
        <s v="Peaceful"/>
        <s v="One master bedroom near Q10"/>
        <s v="CRASH PAD near LGA JFK"/>
        <s v="Cozy big room Perfect for 2 adults and an infant"/>
        <s v="Lovely stay near LGA"/>
        <s v="Woodside condo room close to Midtown / LGA"/>
        <s v="suit No"/>
        <s v="Crash Pad in Jackson Heights"/>
        <s v="LOW PRICE"/>
        <s v="Private Apt w/2 Queen beds close to NY Attractions"/>
        <s v="comfortable room"/>
        <s v="22min from Manhattan"/>
        <s v="Comfy Jfk Room to crash"/>
        <s v="NEW "/>
        <s v="Smoke n Mirrors"/>
        <s v="Beautiful 3 Bedroom 15 Minutes To Manhattan NYC"/>
        <s v="Beautiful and cozy place 2 min walk from subway"/>
        <s v="Very quiet two twin beds room 温馨双单人床小屋"/>
        <s v="A space like a home"/>
        <s v="One little beautiful room in an 3bedroom apartment"/>
        <s v="3BR Apartment in Bushwick"/>
        <s v="Homely ROOM IN BROOKLYN"/>
        <s v="Cozy Bushwich Decatur 3F Room "/>
        <s v="500 sq ft Studio with Private Bathroom"/>
        <s v="Large private Room nearly JFK 8 mins"/>
        <s v="Cozy Private Room "/>
        <s v="Holiday VILLA EXCLUSIVE"/>
        <s v="SHANEL'S  2 BR Apt 5 mins from JFK"/>
        <s v="MASTER ROOM "/>
        <s v="Simply but comfy"/>
        <s v="SINGLE ROOM AVAILABLE IN JAMAICA NEAR JFK "/>
        <s v="Luxurious apartment"/>
        <s v="2 BR apt close to LGA / JFK / Midtown "/>
        <s v="2 BR Apt close to LGA"/>
        <s v="Lovely and affordable place in the Bronx"/>
        <s v="Pat's Place2"/>
        <s v="Large clean 2 bdroom/ 1 bath apt near manh"/>
        <s v="Mini Casa"/>
        <s v="Cozy and bright bedroom next to the train station"/>
        <s v="Cozy Studio"/>
        <s v="Two private rooms"/>
        <s v="An ideal place for your peace of mind"/>
        <s v="New York Modern Apartment"/>
        <s v="Bed only ladys"/>
        <s v="The quick get a way"/>
        <s v="Use entire space 3 level home just redone 35%off"/>
        <s v="BRKLYN SIMPLE ROOM"/>
        <s v="The Logan’s Oasis "/>
        <s v="Large Private room queen bed near kitchen"/>
        <s v="15 min to Manhattan ENTIRE 1 big Br"/>
        <s v="Brand New PRIVATE garden level"/>
        <s v="Penn room 14"/>
        <s v="Penn room 13"/>
        <s v="Penn room 12"/>
        <s v="Penn room 11"/>
        <s v="My Comfy Condo"/>
        <s v="Brand new huge 3 bedroom apartment"/>
        <s v="Quaint Private Room in Vibrant Bronx Neighborhood"/>
        <s v="Minimalist House"/>
        <s v="Bushwickian Paradise"/>
        <s v="Newly renovated Spacious 4 bedroom flat"/>
        <s v="Close to LGA/Manhattan"/>
        <s v="Small back room 420friendly "/>
        <s v="Quiet and Clean"/>
        <s v="Art and Plant filled 2 BR APT near L Train"/>
        <s v="Joy "/>
        <s v="Imperial 2"/>
        <s v="Small NYC Apt near Flushing"/>
        <s v="Surf"/>
        <s v="Large Private room "/>
        <s v="Summer home in NYC 5"/>
        <s v="3Bdrm home w/Parking"/>
        <s v="Comfortable Studio"/>
        <s v="Queens Village Morden 93"/>
        <s v="1976 Chris Craft “Hudson”"/>
        <s v="Modern 4 Bedroom "/>
        <s v="Sunlight filled"/>
        <s v="Reliable vacation Home"/>
        <s v="Cozy/quiet home amongst hippest NYC neighborhoods"/>
        <s v="A HOME GROWS AND AWAIT'S YOU IN BROOKLYN"/>
        <s v="Nice room"/>
        <s v="Entire Newly Renovated 2 Bedroom Private Home"/>
        <s v="Home SWEET Home for a day or 2"/>
        <s v="Romantic Brand New Oceanfront Studio in Arverne"/>
        <s v="Hotel"/>
        <s v="Sleep comfort"/>
        <s v="No"/>
        <s v="Confortable studio"/>
        <s v="Cozy room in  Elmhurst"/>
        <s v="TheGreystone"/>
        <s v="Bohemian Artist in Ridgewood"/>
        <s v="Chez vous en famille"/>
        <s v="Modern 3 Bedroom"/>
        <s v="little sweet room"/>
        <s v="Suit3"/>
        <s v="Ins Style Duplex Apt bedroom w/ private bathroom"/>
        <s v="Single room "/>
        <s v="Extra room 420friendly "/>
        <s v="A friendly place to stay"/>
        <s v="Shiny"/>
        <s v="Cozy Private Room in Prime Location"/>
        <s v="Private Lrg bedroom shared aprtmnt 12mins from NYC"/>
        <s v="Hostal Home "/>
        <s v="Cuarto con ambiente Familiar solo adultos"/>
        <s v="Home McDonald"/>
        <s v="NYC Ocean Front Suburb"/>
        <s v="Gay friendly"/>
        <s v="1 room for a cozy night or 2"/>
        <s v="New Hotel"/>
        <s v="R1 Private Queen Room  LGA JFK Manhattan 15 min"/>
        <s v="Get up and Go"/>
        <s v="R2 Private Queen Room  LGA JFK Manhattan 15 min"/>
        <s v="R3 Private Queen Room  LGA JFK Manhattan 15 min"/>
        <s v="R4 Private Queen Room LGA JFK Manhattan 15 min"/>
        <s v="R5 Private King Room LGA JFK Manhattan 15 min"/>
        <s v="Beautiful studio in Elmhurst Apt close to train"/>
        <s v="LOW PRICED HOME AWAY FROM HOME"/>
        <s v="Place to be Private room 2"/>
        <s v="Private room 1"/>
        <s v="Stylish and Modern basement near LaGuardia Airport"/>
        <s v="Modern house "/>
        <s v="Cozy 2 bedroom in the heart of Astoria"/>
        <s v="JFK park view"/>
        <s v="3 bedroom"/>
        <s v="Pvt studio with pvt entrance"/>
        <s v="The Sahara"/>
        <s v="Furnished Apartment in Queens"/>
        <s v="Cozy room close to the airport"/>
        <s v="NEWLY RENOVATED"/>
        <s v="Joyful"/>
        <s v="Bohemian bed "/>
        <s v="LGA"/>
        <s v="Comfy Home ~ 2nd Floor"/>
        <s v="Balcony with Room"/>
        <s v="LUXURY 2ND FL"/>
        <s v="Gorgeous Large private room near LGA "/>
        <s v="Large private room with a queen bed near LGA "/>
        <s v="Private small room with a queen bed near LGA "/>
        <s v="Coote Luxe Suite "/>
        <s v="MASTER  ROOM "/>
        <s v="Highly nice area beautiful place too visit"/>
        <s v="Apartamento compartido NYC"/>
        <s v="The aqua roon or the peach room"/>
        <s v="A Simple Studio"/>
        <s v="3 rooms apartment in Downtown Flushing"/>
        <s v="Luxurious cozy private room near LGA "/>
        <s v="Luxurious Large private room near LGA "/>
        <s v="Down town Flushing facing botanical garden"/>
        <s v="PVT room w/ mini fridge  20 mins from NYC airports"/>
        <s v="Apartment in Riverdale NY"/>
        <s v="Terrific Beach Front Condominium "/>
        <s v="Only Ladys"/>
        <s v="Habitación compartida"/>
        <s v="ONLY LADYS/  3 CAMAS PARA MUJERES EN QUEENS"/>
        <s v="Luxury Apartment in Cambria Heights"/>
        <s v="2 bedroom house 15 min from Jfk"/>
        <s v="Closed to any kind of restaurant"/>
        <s v="Home of the Yankees"/>
        <s v="One bedroom Apt with Balcony located close to JFK"/>
        <s v="Cozy and private room close to LGA"/>
        <s v="Grace and Peace"/>
        <s v="Relax in our Modern "/>
        <s v="Great Astoria Apartment"/>
        <s v="Spacious 1 BR W/ adjustable Queen bed"/>
        <s v="Private Cozy Studio in Flushing"/>
        <s v="Lovely Fam hse"/>
        <s v="The Shunammite Room "/>
        <s v="Elmhurst Front Bedroom"/>
        <s v="Feel like a home "/>
        <s v="Feel Like a Home"/>
        <s v="Room for travel and work"/>
        <s v="Light"/>
        <s v="Room/house nearby JFK airport Spri"/>
        <s v="Cute Bright 1 Bedroom apartment in Bushwick"/>
        <s v="Lush apartment with space and charm"/>
        <s v="A room in 3"/>
        <s v="Casa Luna LGA Airport"/>
        <s v="Cozy summer relaxation"/>
        <s v="Springfield Room rental"/>
        <s v="Luxury 3 bedroom home close to LaGuardia 8 guests"/>
        <s v="Cozy bedroom"/>
        <s v="Luxury and stylish 2"/>
        <s v="Room "/>
        <s v="JUST 4"/>
        <s v="COZY Private Room"/>
        <s v="Near JFK and LIRR"/>
        <s v="Room in queens"/>
        <s v="Room for jfk passengers"/>
        <s v="A Peaceful getaway for individuals or couples"/>
        <s v="Room in queens house for rent"/>
        <s v="Massive 3 BR home near LGA Airport and Manhattan"/>
        <s v="Visiting New York City?"/>
        <s v="Brand New Couples Brooklyn Apartment"/>
        <s v="Close to Jamaica Hosp"/>
        <s v="Corona's Gem"/>
        <s v="Botanical Home"/>
        <s v="Private room 20mins away from the Big Apple"/>
        <s v="Pink"/>
        <s v="Gay friendly private room"/>
        <s v="CRASH PAD  IN NYC"/>
        <s v="Very close to Subway"/>
        <s v="Geraldine's  1 BR APT 5 min from JFK"/>
        <s v="1 bedroom"/>
        <s v="Be happy in New York"/>
        <s v="NYC Beach House with Yard"/>
        <s v="I LOVE NYC STUDIO "/>
        <s v="Sunny"/>
        <s v="La Guardia Aiport My Place 1"/>
        <s v="Brooklyn "/>
        <s v="Private studio and backyard"/>
        <s v="1 bedroom apt 35min away from the city"/>
        <s v="A Comfy room in 3"/>
        <s v="Sweet"/>
        <s v="Private"/>
        <s v="Experience the Passion of Hospitality"/>
        <s v="Garden Flat"/>
        <s v="COZY APT CLOSE TO LGA "/>
        <s v="EMPIRE STATE BUILDING"/>
        <s v="Kew Gardens/Flushing &quot;Pet Friendly&quot; avail Fr 6/13"/>
        <s v="A Treasure by The Water"/>
        <s v="Private quiet studio"/>
        <s v="Quaint cozy room in Flushing Queens"/>
        <s v="Room for rent for 2 Free parking pets welcomed"/>
        <s v="Cozy room in family home near subway"/>
        <s v="Private Bedroom Shared Kitchen and Bath "/>
        <s v="2 bedroom kitchen/ bath/1 block from "/>
        <s v="Cozy 2 bedroom apartment near JFK"/>
        <s v="Captivatingly Cozy 2 Bedroom Apartment"/>
        <s v="Charming Modern Entire One Bedroom"/>
        <s v="Peace and Comfort"/>
        <s v="The quick get Away "/>
        <s v="CozySuite near F Train "/>
        <s v="Private room Shared Kitchen and Bath "/>
        <s v="WOODSIDE COMFORTABLE ROOM 15 MINUTES FROM THE CITY"/>
        <s v="3 bedroom beautiful"/>
        <s v="Suzy ville"/>
        <s v="Gorgeous Super Clean Guest Suite"/>
        <s v="Private big bedroom w/ access to kitchen"/>
        <s v="Jackson Heights stay near everything"/>
        <s v="perfect location to experience the Big Apple"/>
        <s v="Bright clean near metro"/>
        <s v="Brownstone apt 2 bedrooms rent the entire apt"/>
        <s v="PAULINE'S PLACE 1 BR APT 5 Min from JFK"/>
        <s v="The Jamaica Experience"/>
        <s v="King bed"/>
        <s v="Relax comfortably 1BR w/AC in the Heart of Queens1"/>
        <s v="Great Room"/>
        <s v="Private Cozy Apartment"/>
        <s v="Cozy private Apartment in great area 30min to NYC"/>
        <s v="Cozy Home in the suburbs"/>
        <s v="1BD SAFE "/>
        <s v="TRANQUIL HAVEN"/>
        <s v="private room "/>
        <s v="Spacious Modern Apt"/>
        <s v="Cozy Private Room Near Fordham University Bronx "/>
        <s v="Get away Private Bedroom in New York City "/>
        <s v="Sunny huge Apartment"/>
        <s v="Nice house private room"/>
        <s v="Home In Briarwood Queens NYC | Near Subway "/>
        <s v="The Moses Suite 2"/>
        <s v="Comfortable Living Space"/>
        <s v="Penn House~~~~5 mins from JFK"/>
        <s v="PLUSH RENOVATED APARTMENT CLOSE TO MANHATTAN"/>
        <s v="Cozy Private Studio in Queens New York"/>
        <s v="Calming Place"/>
        <s v="Very Clean Private Room Near Buses "/>
        <s v="Stylish 2 Beds Apartment with Private Parking"/>
        <s v="A clean"/>
        <s v="The clean"/>
        <s v="Nice room to rent 1"/>
        <s v="Cozy entire apt in Queens near St"/>
        <s v="Nice house room 2 near van cortlandt park"/>
        <s v="Newly Renovated 1 BD w/ AC "/>
        <s v="Private room w/ Loft Bed"/>
        <s v="The Emperors Den"/>
        <s v="Great Apartment only "/>
        <s v="Flushing Hideout"/>
        <s v="7 minutes away from JFK"/>
        <s v="Bright and Sunny home away from home"/>
        <s v="1910 Original Rockaway Bungalow"/>
        <s v="Park side Apt in front of Forest Park"/>
        <s v="Luxury 1 BD Full Bed w/ AC "/>
        <s v="Historic Rockaway Beach Bungalow"/>
        <s v="House by the beach side"/>
        <s v="Minimal Rockaway Beach Studio"/>
        <s v="Older 1st Floor in Rockaway House"/>
        <s v="READY BED GO the goal is to make u feel at home"/>
        <s v="Cable and wfi"/>
        <s v="Private Room Near JFK"/>
      </sharedItems>
    </cacheField>
    <cacheField name="host_id" numFmtId="0">
      <sharedItems containsSemiMixedTypes="0" containsString="0" containsNumber="1" containsInteger="1" minValue="3415" maxValue="272872092"/>
    </cacheField>
    <cacheField name="host_name" numFmtId="0">
      <sharedItems count="1694">
        <s v="Sharon &amp; Erika"/>
        <s v="Fredah"/>
        <s v="Zia"/>
        <s v="Franklin"/>
        <s v="Jas"/>
        <s v="Emily"/>
        <s v="Edwin"/>
        <s v="Mark"/>
        <s v="Liqin"/>
        <s v="Cecilia"/>
        <s v="Okhela"/>
        <s v="Samantha"/>
        <s v="Martha"/>
        <s v="Audlyn"/>
        <s v="Saf"/>
        <s v="Ali"/>
        <s v="Latasha"/>
        <s v="Liz"/>
        <s v="Debra"/>
        <s v="Tashi"/>
        <s v="Cheolwoo"/>
        <s v="Patricia"/>
        <s v="Rocio &amp; James"/>
        <s v="Lady"/>
        <s v="Chris"/>
        <s v="Harry And Kelly"/>
        <s v="Brian"/>
        <s v="Jacqueline"/>
        <s v="Rafael"/>
        <s v="Kayla"/>
        <s v="Constance F."/>
        <s v="Mia"/>
        <s v="Aleida"/>
        <s v="Bruno"/>
        <s v="Fahim"/>
        <s v="Emanuel"/>
        <s v="Sharon"/>
        <s v="Fanny"/>
        <s v="Alicia"/>
        <s v="Jimmy &amp;Cindy"/>
        <s v="Lisa"/>
        <s v="Ashley"/>
        <s v="Jannices"/>
        <s v="Murtland"/>
        <s v="Kenny"/>
        <s v="Jemier"/>
        <s v="Catherine"/>
        <s v="Carlos"/>
        <s v="Ingrid"/>
        <s v="Jackie"/>
        <s v="John"/>
        <s v="Carla"/>
        <s v="Maria"/>
        <s v="Jia"/>
        <s v="Iwona"/>
        <s v="Caroline"/>
        <s v="Paul"/>
        <s v="Chang"/>
        <s v="Migdalia"/>
        <s v="Chelsea"/>
        <s v="Balwinder"/>
        <s v="Mayda"/>
        <s v="Laura J."/>
        <s v="Jose"/>
        <s v="Cha"/>
        <s v="Shapel"/>
        <s v="Shuly"/>
        <s v="Dwane"/>
        <s v="Dean&amp;Paula"/>
        <s v="Luis"/>
        <s v="Roland"/>
        <s v="Linda"/>
        <s v="Asad"/>
        <s v="Ciprian"/>
        <s v="Mondell"/>
        <s v="Eduardo"/>
        <s v="Phoenix"/>
        <s v="Ling"/>
        <s v="Antonio"/>
        <s v="Heather"/>
        <s v="Marcelle"/>
        <s v="Adriana"/>
        <s v="Erick"/>
        <s v="Pauline"/>
        <s v="Marc"/>
        <s v="Natasha"/>
        <s v="Eva"/>
        <s v="Unue"/>
        <s v="Patrice"/>
        <s v="Shanie"/>
        <s v="Eddie"/>
        <s v="Tiffanie"/>
        <s v="Nelly"/>
        <s v="Mirela And Daniel"/>
        <s v="Jacqueline &amp; Tyas"/>
        <s v="Jessica"/>
        <s v="Celeste"/>
        <s v="H&amp;E"/>
        <s v="Dwain"/>
        <s v="Tony"/>
        <s v="Marie Yves"/>
        <s v="Hind"/>
        <s v="Karen"/>
        <s v="Julia"/>
        <s v="Gabriel"/>
        <s v="Naomi"/>
        <s v="Dlb"/>
        <s v="Natalie"/>
        <s v="Peter"/>
        <s v="Karmesha"/>
        <s v="Amy"/>
        <s v="Alba"/>
        <s v="Lane"/>
        <s v="Irisha"/>
        <s v="Lexy"/>
        <s v="Esteban"/>
        <s v="Andy"/>
        <s v="Chanhee"/>
        <s v="Hyunsung"/>
        <s v="Angela"/>
        <s v="Andrea"/>
        <s v="Alexander"/>
        <s v="Mordeana"/>
        <s v="Nichole"/>
        <s v="Calogero"/>
        <s v="Aminul"/>
        <s v="Sonia"/>
        <s v="H Ai"/>
        <s v="Charlie"/>
        <s v="Jacob"/>
        <s v="Beth"/>
        <s v="Venera"/>
        <s v="Tucker"/>
        <s v="Lyles"/>
        <s v="Briyah"/>
        <s v="Brandon"/>
        <s v="Sophia"/>
        <s v="Md"/>
        <s v="K"/>
        <s v="Petya"/>
        <s v="Steph"/>
        <s v="Tyler"/>
        <s v="Marty"/>
        <s v="Giana"/>
        <s v="Megan"/>
        <s v="Haidy"/>
        <s v="Ellen"/>
        <s v="Lucio"/>
        <s v="Theodore"/>
        <s v="Suzan"/>
        <s v="Nancy"/>
        <s v="Mag"/>
        <s v="Lilia"/>
        <s v="Aimée"/>
        <s v="Clair&amp;Charles"/>
        <s v="Sean"/>
        <s v="Litza"/>
        <s v="Lydia"/>
        <s v="Harman"/>
        <s v="Keisha"/>
        <s v="Kay"/>
        <s v="Angel"/>
        <s v="Max"/>
        <s v="Seeranie"/>
        <s v="Raisa"/>
        <s v="Hugh"/>
        <s v="Erroyl"/>
        <s v="LaToya"/>
        <s v="Aston"/>
        <s v="Kevin"/>
        <s v="Freddy"/>
        <s v="Nathan"/>
        <s v="Edvaldo"/>
        <s v="Clarabel"/>
        <s v="Avijit"/>
        <s v="Clara"/>
        <s v="Monica"/>
        <s v="Donavan"/>
        <s v="Vanda"/>
        <s v="Veralisa"/>
        <s v="Samita"/>
        <s v="Rina"/>
        <s v="Michelle &amp; Evelyn"/>
        <s v="Jeremy"/>
        <s v="Joy"/>
        <s v="Henry"/>
        <s v="Claudiu"/>
        <s v="Robianddebbie"/>
        <s v="Kris"/>
        <s v="Lorand"/>
        <s v="Ade"/>
        <s v="Laverne &amp; David"/>
        <s v="Joseph"/>
        <s v="Gade"/>
        <s v="Marlyn"/>
        <s v="Rodolfo"/>
        <s v="Del"/>
        <s v="Jeniffer"/>
        <s v="Silvia"/>
        <s v="Michelle"/>
        <s v="Stefan"/>
        <s v="Stella"/>
        <s v="Pamela"/>
        <s v="Geheng"/>
        <s v="Jorge"/>
        <s v="Marisol"/>
        <s v="Welecia"/>
        <s v="Mike"/>
        <s v="Abhilasha Ashiv"/>
        <s v="Sasha"/>
        <s v="Paolo"/>
        <s v="Shirley"/>
        <s v="Shelley"/>
        <s v="Kathryn"/>
        <s v="Kais"/>
        <s v="Geoffrey"/>
        <s v="Rezaur"/>
        <s v="A.B."/>
        <s v="Deborah"/>
        <s v="Letitia"/>
        <s v="PengYu"/>
        <s v="Mayo"/>
        <s v="Meagan"/>
        <s v="Northern Star Realty"/>
        <s v="Sherry"/>
        <s v="Richard &amp; Xio"/>
        <s v="Livinus"/>
        <s v="Chooyou"/>
        <s v="Novi"/>
        <s v="Kevin And Kitty"/>
        <s v="CJ &amp; Raissa"/>
        <s v="Crystal"/>
        <s v="Mili"/>
        <s v="Vernon"/>
        <s v="Marilyn"/>
        <s v="Luana"/>
        <s v="Taka"/>
        <s v="Souadou"/>
        <s v="Chuck"/>
        <s v="Pema"/>
        <s v="S."/>
        <s v="Kellie &amp; Joachim"/>
        <s v="Kosta"/>
        <s v="Vic"/>
        <s v="Tom"/>
        <s v="Emma"/>
        <s v="Philmore"/>
        <s v="Jessie"/>
        <s v="Carmen"/>
        <s v="Philip"/>
        <s v="Jane"/>
        <s v="Laura"/>
        <s v="Aj"/>
        <s v="Jay"/>
        <s v="Marilee &amp; Gene"/>
        <s v="Dusean"/>
        <s v="Oza"/>
        <s v="Hardik"/>
        <s v="Erwin"/>
        <s v="Albertina"/>
        <s v="Chloe"/>
        <s v="Jehan"/>
        <s v="Bogna"/>
        <s v="Iris"/>
        <s v="Enyinne"/>
        <s v="Keren J"/>
        <s v="Masud"/>
        <s v="Cindy"/>
        <s v="Shera"/>
        <s v="Rena"/>
        <s v="Felix"/>
        <s v="John And Colleen"/>
        <s v="Guelma"/>
        <s v="Tussan"/>
        <s v="Beverley"/>
        <s v="Peggy"/>
        <s v="Alex"/>
        <s v="Taft"/>
        <s v="Nicky"/>
        <s v="Claudia"/>
        <s v="Francisca"/>
        <s v="Vladimir"/>
        <s v="Kabak"/>
        <s v="Kesang"/>
        <s v="Cesar"/>
        <s v="Stat"/>
        <s v="Ann"/>
        <s v="Yessenia"/>
        <s v="Junior"/>
        <s v="Bernadette"/>
        <s v="Hardeep"/>
        <s v="Vie"/>
        <s v="Amit"/>
        <s v="Ayinde"/>
        <s v="Yerddy"/>
        <s v="Nubia"/>
        <s v="Malca"/>
        <s v="Anna"/>
        <s v="Gregory"/>
        <s v="Radhames"/>
        <s v="Marcus"/>
        <s v="Pengfei"/>
        <s v="Erica"/>
        <s v="Evens And Charlene"/>
        <s v="Qasim"/>
        <s v="Xiangyu"/>
        <s v="Paula"/>
        <s v="David"/>
        <s v="Jai"/>
        <s v="Larry"/>
        <s v="Jabari"/>
        <s v="Yemi"/>
        <s v="Lou"/>
        <s v="Pat"/>
        <s v="Nikky"/>
        <s v="Joni"/>
        <s v="Olenka"/>
        <s v="Alonzo"/>
        <s v="Champson"/>
        <s v="Gulshan"/>
        <s v="Carl"/>
        <s v="Becky"/>
        <s v="Kerelle"/>
        <s v="Stephany"/>
        <s v="Bettina"/>
        <s v="D."/>
        <s v="Lakshmee"/>
        <s v="Leyland"/>
        <s v="Nick"/>
        <s v="Otto"/>
        <s v="Shared Stay-JFK The Hugh Suite"/>
        <s v="Gail"/>
        <s v="Soojeong"/>
        <s v="M"/>
        <s v="Natalia"/>
        <s v="Annick"/>
        <s v="Shivaul"/>
        <s v="Wenxin"/>
        <s v="Kimberly"/>
        <s v="Yaffa"/>
        <s v="Rony"/>
        <s v="Ikkyukim"/>
        <s v="Chris&amp;Suly"/>
        <s v="Camorine"/>
        <s v="Dianne"/>
        <s v="Armando"/>
        <s v="Herman"/>
        <s v="Yoga"/>
        <s v="Nayoung"/>
        <s v="Milton"/>
        <s v="Agnieszka"/>
        <s v="Albert"/>
        <s v="Judith"/>
        <s v="Michael"/>
        <s v="Jennifer"/>
        <s v="Ramon"/>
        <s v="Ota"/>
        <s v="Raj"/>
        <s v="Viviana"/>
        <s v="Tammie"/>
        <s v="Nicola"/>
        <s v="Khalid"/>
        <s v="Zahir"/>
        <s v="Hiroki"/>
        <s v="Nihad"/>
        <s v="Trinize"/>
        <s v="Adishwar"/>
        <s v="Zakir And Shagraf"/>
        <s v="Harriet"/>
        <s v="Roger"/>
        <s v="Ivana"/>
        <s v="Nan"/>
        <s v="Gina"/>
        <s v="Sixta"/>
        <s v="M&amp;L"/>
        <s v="Ajay"/>
        <s v="Johnathan Boev"/>
        <s v="Carlyne"/>
        <s v="Alwin"/>
        <s v="Abi"/>
        <s v="Kamil"/>
        <s v="Ceci"/>
        <s v="Vincent"/>
        <s v="Keith"/>
        <s v="Christopher"/>
        <s v="DuChess"/>
        <s v="Agraj"/>
        <s v="Elan"/>
        <s v="Cory"/>
        <s v="Richard"/>
        <s v="Joshua"/>
        <s v="Christine"/>
        <s v="Andrew"/>
        <s v="Sharma"/>
        <s v="Charles"/>
        <s v="Kathleen"/>
        <s v="Sarah"/>
        <s v="Rene"/>
        <s v="Pedro Y Martha"/>
        <s v="Mathilde"/>
        <s v="Wenqin"/>
        <s v="Edmea Valeria"/>
        <s v="Safain"/>
        <s v="Anthony"/>
        <s v="Lucy"/>
        <s v="George"/>
        <s v="Sunshine"/>
        <s v="Kelly"/>
        <s v="Tzvi"/>
        <s v="Jeanmarie"/>
        <s v="MyHomes"/>
        <s v="Giuseppa"/>
        <s v="Jean"/>
        <s v="Leli"/>
        <s v="Flyn"/>
        <s v="Jiqiong"/>
        <s v="Horacio"/>
        <s v="Jeffrey &amp; Casandra"/>
        <s v="Nicole"/>
        <s v="Ana"/>
        <s v="Juan"/>
        <s v="Isaac And Eunice"/>
        <s v="Adedeji"/>
        <s v="Omar £ Jacqueline"/>
        <s v="Joyce"/>
        <s v="Vian"/>
        <s v="Samuel"/>
        <s v="Noelle"/>
        <s v="DuVall"/>
        <s v="Taylor"/>
        <s v="Carol Gloria"/>
        <s v="Sky"/>
        <s v="Joe Berat"/>
        <s v="Johann"/>
        <s v="Annette"/>
        <s v="Better Home"/>
        <s v="Ursula"/>
        <s v="Az"/>
        <s v="Rose"/>
        <s v="Briana"/>
        <s v="Marie"/>
        <s v="Kiara"/>
        <s v="Annett And Chuck"/>
        <s v="Yoselyn"/>
        <s v="Erjon"/>
        <s v="Mihaela"/>
        <s v="Tina"/>
        <s v="Miguel"/>
        <s v="Rehat"/>
        <s v="Dalia &amp; Marina"/>
        <s v="Iliana"/>
        <s v="Dalton"/>
        <s v="Ella"/>
        <s v="Rajesh"/>
        <s v="Mari"/>
        <s v="Yamid"/>
        <s v="Veronica"/>
        <s v="Malcolm"/>
        <s v="Ehssan"/>
        <s v="Denisse"/>
        <s v="Will"/>
        <s v="美德"/>
        <s v="Urmat"/>
        <s v="Ally"/>
        <s v="Howard"/>
        <s v="Hiroshi &amp; Yukari"/>
        <s v="Jonathan"/>
        <s v="Carol"/>
        <s v="Alexei"/>
        <s v="Maxime"/>
        <s v="Troy"/>
        <s v="Kimesha"/>
        <s v="Luz"/>
        <s v="Berat"/>
        <s v="Carmel"/>
        <s v="Oscar"/>
        <s v="Shawn"/>
        <s v="Liza + Victor"/>
        <s v="Concetta"/>
        <s v="Steven"/>
        <s v="Sophie"/>
        <s v="Eugenia"/>
        <s v="Ezel"/>
        <s v="George &amp; Kevin"/>
        <s v="Katya"/>
        <s v="Olga"/>
        <s v="Maksud"/>
        <s v="Patrick"/>
        <s v="May"/>
        <s v="Danny"/>
        <s v="Xavier"/>
        <s v="Nazeer"/>
        <s v="Nhia"/>
        <s v="Mary"/>
        <s v="Melissa"/>
        <s v="Dr. Shirin"/>
        <s v="Francesca"/>
        <s v="Jfk"/>
        <s v="Adisson"/>
        <s v="Donald"/>
        <s v="Victor"/>
        <s v="Stacy"/>
        <s v="Bridget"/>
        <s v="Seth"/>
        <s v="Joey"/>
        <s v="Marta"/>
        <s v="Dawa &amp; Phurpa"/>
        <s v="Jean&amp;  Toney"/>
        <s v="Babie"/>
        <s v="Sahla"/>
        <s v="Nataly"/>
        <s v="Coco"/>
        <s v="Augusto M Gallardo"/>
        <s v="Lynn L"/>
        <s v="Abe"/>
        <s v="Noemi"/>
        <s v="Petros"/>
        <s v="Imanuelly"/>
        <s v="Ehsan"/>
        <s v="Ray"/>
        <s v="Griffith"/>
        <s v="Diana"/>
        <s v="Josefina"/>
        <s v="Franklyn"/>
        <s v="Fone"/>
        <s v="Sanny"/>
        <s v="Elena"/>
        <s v="Nadine"/>
        <s v="Mala"/>
        <s v="Kim"/>
        <s v="Maayan"/>
        <s v="Tamara"/>
        <s v="Jenna"/>
        <s v="Juan David"/>
        <s v="Sammie"/>
        <s v="Jimmy"/>
        <s v="Diana Carolina"/>
        <s v="Jeff"/>
        <s v="Constanza"/>
        <s v="Miranda"/>
        <s v="Mercedes"/>
        <s v="Shlomit"/>
        <s v="Jim&amp;Lisa"/>
        <s v="Emery"/>
        <s v="Ioannis"/>
        <s v="Gil"/>
        <s v="Michael &amp; Sharon"/>
        <s v="Luca"/>
        <s v="Para"/>
        <s v="Gurpreet  Singh"/>
        <s v="Michelle &amp; Eddie"/>
        <s v="Melrose"/>
        <s v="Gloria"/>
        <s v="Mo"/>
        <s v="Ale"/>
        <s v="Claudius"/>
        <s v="Nathalia"/>
        <s v="Imelda"/>
        <s v="Ryan"/>
        <s v="Wayde"/>
        <s v="Anthony And Laura"/>
        <s v="Danica"/>
        <s v="Angie"/>
        <s v="Kerri-Ann"/>
        <s v="Santosh"/>
        <s v="Milly &amp; George"/>
        <s v="Peter Alex"/>
        <s v="Janet"/>
        <s v="Qing"/>
        <s v="Yan"/>
        <s v="Thomas"/>
        <s v="Shondel"/>
        <s v="Marian"/>
        <s v="Isaac"/>
        <s v="Janice"/>
        <s v="Hardy"/>
        <s v="Ms. H"/>
        <s v="Lara"/>
        <s v="Vanessa"/>
        <s v="Byungdo"/>
        <s v="Mamun"/>
        <s v="Kyle"/>
        <s v="Ruth"/>
        <s v="Funda"/>
        <s v="Florin"/>
        <s v="Robert"/>
        <s v="Sushanti"/>
        <s v="Damien"/>
        <s v="Bertus"/>
        <s v="Linda &amp; Didier"/>
        <s v="Kisha"/>
        <s v="Rnl"/>
        <s v="Frank"/>
        <s v="Akem &amp; Terry"/>
        <s v="Deb"/>
        <s v="Rupi"/>
        <s v="Minying"/>
        <s v="Dion"/>
        <s v="Melitza"/>
        <s v="Yenmin"/>
        <s v="Micheline"/>
        <s v="Alida"/>
        <s v="Marlene"/>
        <s v="Benny"/>
        <s v="Shawn(Ta)"/>
        <s v="Suket"/>
        <s v="Suleyma"/>
        <s v="Esteem"/>
        <s v="Manuel"/>
        <s v="Heidi"/>
        <s v="Pablo"/>
        <s v="Ming"/>
        <s v="Anushua"/>
        <s v="Zoraida"/>
        <s v="Norman"/>
        <s v="Avon"/>
        <s v="Ivon"/>
        <s v="Mohd Tahmid"/>
        <s v="Rawn"/>
        <s v="Jaye"/>
        <s v="Kazumi"/>
        <s v="Leslie"/>
        <s v="Digna"/>
        <s v="LKL Rental"/>
        <s v="Verena"/>
        <s v="Fahmida"/>
        <s v="Paige"/>
        <s v="Nahi"/>
        <s v="Roman"/>
        <s v="Jazzy"/>
        <s v="Rhonda"/>
        <s v="Yolanda"/>
        <s v="Taran &amp; Najla"/>
        <s v="Gladwyn"/>
        <s v="Camilo &amp; Yesenia"/>
        <s v="Diego"/>
        <s v="Ethan"/>
        <s v="Lilly Rose"/>
        <s v="Soheil"/>
        <s v="Thai"/>
        <s v="Lana"/>
        <s v="Kam"/>
        <s v="Garth"/>
        <s v="Neena"/>
        <s v="Sandra"/>
        <s v="Ayesha"/>
        <s v="Lucie"/>
        <s v="Leesha"/>
        <s v="Weiwei"/>
        <s v="Yany"/>
        <s v="Andre"/>
        <s v="Greg"/>
        <s v="Tania And Jimmy"/>
        <s v="Tanya"/>
        <s v="Steve"/>
        <s v="Syeda"/>
        <s v="Lukia"/>
        <s v="William"/>
        <s v="Dada"/>
        <s v="Daniel"/>
        <s v="Rita"/>
        <s v="Yesenia"/>
        <s v="Macit"/>
        <s v="Rachel"/>
        <s v="Bing"/>
        <s v="Eric"/>
        <s v="Zee"/>
        <s v="Stephanie"/>
        <s v="Ant"/>
        <s v="Nickesha"/>
        <s v="Janira"/>
        <s v="Dorina"/>
        <s v="Ivanna"/>
        <s v="Randy"/>
        <s v="Chima"/>
        <s v="Majar"/>
        <s v="Liliana"/>
        <s v="Tong"/>
        <s v="Chioma"/>
        <s v="Jamie"/>
        <s v="Jake"/>
        <s v="Antonia"/>
        <s v="Valentina"/>
        <s v="Rory"/>
        <s v="Jerry"/>
        <s v="Jiali"/>
        <s v="Ines"/>
        <s v="Amanda"/>
        <s v="Yvonne"/>
        <s v="Merle"/>
        <s v="Dongho"/>
        <s v="Soraya"/>
        <s v="Shamira"/>
        <s v="Annelise"/>
        <s v="Vilena"/>
        <s v="German And Wendy"/>
        <s v="Terry"/>
        <s v="Rosario"/>
        <s v="Zamena"/>
        <s v="Vasilios"/>
        <s v="Manny"/>
        <s v="Gabriela"/>
        <s v="James"/>
        <s v="Ivan"/>
        <s v="Omar"/>
        <s v="Adolfo"/>
        <s v="Jessy &amp; Christian"/>
        <s v="KerryAnna"/>
        <s v="Cando"/>
        <s v="Mehedhi"/>
        <s v="Adrian"/>
        <s v="Erik"/>
        <s v="Erika"/>
        <s v="Tamicka"/>
        <s v="Brigit"/>
        <s v="Shelly &amp; Wayne"/>
        <s v="Mika"/>
        <s v="Charlie And Selena"/>
        <s v="Mariana"/>
        <s v="Mabel"/>
        <s v="Nash"/>
        <s v="Wiler"/>
        <s v="Louann"/>
        <s v="Yahaira"/>
        <s v="Mindy (...And I'M Jeff)"/>
        <s v="Camila"/>
        <s v="Melvin &amp; Maya"/>
        <s v="Edward"/>
        <s v="Carlton"/>
        <s v="Joica"/>
        <s v="Ismael"/>
        <s v="Renu"/>
        <s v="Harish"/>
        <s v="King"/>
        <s v="Zdenka"/>
        <s v="Arnol"/>
        <s v="Portia"/>
        <s v="Journee"/>
        <s v="Harymir"/>
        <s v="Belinda"/>
        <s v="Catharina"/>
        <s v="Sherley"/>
        <s v="Mishay"/>
        <s v="Devi"/>
        <s v="Norma"/>
        <s v="Sol"/>
        <s v="Han"/>
        <s v="Gonzalo"/>
        <s v="Noel"/>
        <s v="Inez"/>
        <s v="Lydie"/>
        <s v="Christian"/>
        <s v="Adria"/>
        <s v="Carolyn"/>
        <s v="Yvette"/>
        <s v="Mickey"/>
        <s v="Kerri &amp; Steve"/>
        <s v="Jenny"/>
        <s v="Jeannette"/>
        <s v="Moolchand"/>
        <s v="Elizabeth"/>
        <s v="Aponte &amp; Tat"/>
        <s v="Fernando"/>
        <s v="Madi"/>
        <s v="Alexa"/>
        <s v="Wayne"/>
        <s v="Leo &amp; Family"/>
        <s v="Aimar"/>
        <s v="Ahmed"/>
        <s v="Ilya"/>
        <s v="Trudy"/>
        <s v="Nina"/>
        <s v="Sabine"/>
        <s v="Jinfei"/>
        <s v="Roberta"/>
        <s v="Monique &amp; Bianca"/>
        <s v="Mimie"/>
        <s v="Noelva"/>
        <s v="Tapashi"/>
        <s v="Qusuquzah"/>
        <s v="Camilo"/>
        <s v="Aisling"/>
        <s v="Daphnee/Allan"/>
        <s v="Sucharita"/>
        <s v="Victoria"/>
        <s v="Josephine"/>
        <s v="Mariann"/>
        <s v="Alan"/>
        <s v="Zeeshan"/>
        <s v="Manuel Alberto"/>
        <s v="Luz Dary"/>
        <s v="Witt"/>
        <s v="Vivian"/>
        <s v="Henrietta"/>
        <s v="Hugo"/>
        <s v="Dustin"/>
        <s v="Lee"/>
        <s v="Luffy"/>
        <s v="Monica A"/>
        <s v="Terrance"/>
        <s v="Isadora"/>
        <s v="Corie"/>
        <s v="Idemudia"/>
        <s v="Eliu"/>
        <s v="Lizzie"/>
        <s v="Kalani"/>
        <s v="Bilhal"/>
        <s v="Shiniqua"/>
        <s v="Amah Justin"/>
        <s v="Brittney"/>
        <s v="Sergii"/>
        <s v="Mikanny"/>
        <s v="David &amp; Elaine"/>
        <s v="Marcia"/>
        <s v="Nicholas"/>
        <s v="Dan"/>
        <s v="Marsha"/>
        <s v="Hoover"/>
        <s v="Meital"/>
        <s v="Marc &amp; Farnoosh"/>
        <s v="Kafayat"/>
        <s v="Katherine"/>
        <s v="Nataraj"/>
        <s v="Shoshannah"/>
        <s v="Lance"/>
        <s v="Fei"/>
        <s v="Zoey"/>
        <s v="Madeleine"/>
        <s v="Farhana"/>
        <s v="Islandgetawayz"/>
        <s v="Michele"/>
        <s v="Erasmo"/>
        <s v="Christine &amp; Einstein"/>
        <s v="Marina"/>
        <s v="Carlos &amp; Vielca"/>
        <s v="Daisy"/>
        <s v="Jules"/>
        <s v="Oceane"/>
        <s v="Fana"/>
        <s v="Adam"/>
        <s v="Judy"/>
        <s v="Lucky Day"/>
        <s v="Grace"/>
        <s v="Fabian"/>
        <s v="Dominique"/>
        <s v="Nicolas"/>
        <s v="Alina"/>
        <s v="Mamadou"/>
        <s v="Sissy"/>
        <s v="Sweet Home"/>
        <s v="Autumn"/>
        <s v="Conrad"/>
        <s v="Sheila"/>
        <s v="Donna"/>
        <s v="Ninja"/>
        <s v="Shama"/>
        <s v="Omowumi"/>
        <s v="Jayleen"/>
        <s v="Anya"/>
        <s v="Pete"/>
        <s v="Vasiliki"/>
        <s v="Annie"/>
        <s v="Arthur"/>
        <s v="Ronn"/>
        <s v="Deidra"/>
        <s v="Soledad"/>
        <s v="Hillside Hotel"/>
        <s v="Mohammed"/>
        <s v="Eean"/>
        <s v="Justin"/>
        <s v="Florencia"/>
        <s v="Jasmine"/>
        <s v="Olayode"/>
        <s v="Keyur"/>
        <s v="Bill"/>
        <s v="Antonio José"/>
        <s v="Lynne"/>
        <s v="Johanna"/>
        <s v="June"/>
        <s v="Marcelo Y Lucio"/>
        <s v="Tosin"/>
        <s v="Femi"/>
        <s v="Vanesa"/>
        <s v="Gasminee"/>
        <s v="Mariame"/>
        <s v="Ronald"/>
        <s v="Cristina"/>
        <s v="Chadine"/>
        <s v="Li"/>
        <s v="Antoine"/>
        <s v="Zhen Zhen"/>
        <s v="Leigh"/>
        <s v="Frances"/>
        <s v="Despina"/>
        <s v="Miriam"/>
        <s v="Joel"/>
        <s v="Valeria"/>
        <s v="Elle"/>
        <s v="Chantelle"/>
        <s v="Beverly"/>
        <s v="S"/>
        <s v="Monique"/>
        <s v="Ayana"/>
        <s v="Emilia"/>
        <s v="Bei Lei"/>
        <s v="Calixto"/>
        <s v="Tara"/>
        <s v="Beto"/>
        <s v="Jasmina"/>
        <s v="Jada"/>
        <s v="Darshan"/>
        <s v="Christopher R"/>
        <s v="W."/>
        <s v="Germaine"/>
        <s v="Any"/>
        <s v="Night"/>
        <s v="Riva"/>
        <s v="Dwayne"/>
        <s v="Chondra"/>
        <s v="Leonard"/>
        <s v="Eliasz"/>
        <s v="Alejandro"/>
        <s v="Xie"/>
        <s v="Tommy"/>
        <s v="Marion"/>
        <s v="Brenda"/>
        <s v="Hongye"/>
        <s v="Yogi"/>
        <s v="Fran"/>
        <s v="Karlene"/>
        <s v="Robin"/>
        <s v="Mrs"/>
        <s v="Belkis"/>
        <s v="Rich"/>
        <s v="Yngrid And Jiovanni"/>
        <s v="Zakaria"/>
        <s v="Jannette"/>
        <s v="Mel &amp; Ruth"/>
        <s v="Posh"/>
        <s v="Hasi"/>
        <s v="Willie"/>
        <s v="Antoinette"/>
        <s v="Katarina"/>
        <s v="Doris"/>
        <s v="Pedro J"/>
        <s v="Cynthia"/>
        <s v="Tio"/>
        <s v="Sarina"/>
        <s v="Sopchok"/>
        <s v="Sylvette"/>
        <s v="Kusang"/>
        <s v="Maor"/>
        <s v="Bifan"/>
        <s v="Clif"/>
        <s v="Hannah"/>
        <s v="Sally"/>
        <s v="Lashaya"/>
        <s v="Darlene"/>
        <s v="Cashmira"/>
        <s v="Mirko"/>
        <s v="Leah"/>
        <s v="Jeannie"/>
        <s v="Jo"/>
        <s v="Wei"/>
        <s v="Efe"/>
        <s v="Ting"/>
        <s v="Jany"/>
        <s v="Cecily"/>
        <s v="Sapir"/>
        <s v="Roy"/>
        <s v="Erfan"/>
        <s v="Jammie"/>
        <s v="Leanna"/>
        <s v="Cristy"/>
        <s v="Tonisha"/>
        <s v="Junghwee Bella"/>
        <s v="Mack"/>
        <s v="Shannon"/>
        <s v="Shahar"/>
        <s v="Karan"/>
        <s v="Winnie &amp; Andy"/>
        <s v="Lindsey"/>
        <s v="Aigner"/>
        <s v="Panthea"/>
        <s v="J.A."/>
        <s v="Haya"/>
        <s v="Valentine"/>
        <s v="Rosa"/>
        <s v="Olly"/>
        <s v="Kaila"/>
        <s v="Djamal"/>
        <s v="Zain"/>
        <s v="Karl"/>
        <s v="Jillian"/>
        <s v="Albena"/>
        <s v="Alphanso"/>
        <s v="Teddy"/>
        <s v="Nadia"/>
        <s v="Merida"/>
        <s v="Alisa"/>
        <s v="Umberto"/>
        <s v="Theis"/>
        <s v="FuKang"/>
        <s v="Yoni"/>
        <s v="Paul &amp; Hana"/>
        <s v="Kimberle"/>
        <s v="Matthew"/>
        <s v="Santiago"/>
        <s v="Sifan"/>
        <s v="Bianca"/>
        <s v="Lourdes"/>
        <s v="Deborah/Aston"/>
        <s v="Margaret And Orville"/>
        <s v="Damiso"/>
        <s v="Odit (Andy)"/>
        <s v="Pasang"/>
        <s v="Estefani"/>
        <s v="Frankie"/>
        <s v="Holyfield"/>
        <s v="Shatese"/>
        <s v="Isabelle"/>
        <s v="Valentin"/>
        <s v="Hiasselen"/>
        <s v="Sergey"/>
        <s v="Imperial"/>
        <s v="Musieka"/>
        <s v="Harry"/>
        <s v="Georgia"/>
        <s v="Tiphanie"/>
        <s v="Sara"/>
        <s v="Magdalena"/>
        <s v="Brooklyn P"/>
        <s v="Sanyika"/>
        <s v="Vicky"/>
        <s v="Temp"/>
        <s v="Rees"/>
        <s v="Sami"/>
        <s v="Martyn"/>
        <s v="Denise"/>
        <s v="Benjamin"/>
        <s v="Mei"/>
        <s v="Daniela"/>
        <s v="Ajmol"/>
        <s v="Masum"/>
        <s v="Abeer"/>
        <s v="Pearl"/>
        <s v="Modupe"/>
        <s v="Joao"/>
        <s v="Gigi"/>
        <s v="Graziella"/>
        <s v="J.F."/>
        <s v="Kelli"/>
        <s v="Pebel"/>
        <s v="Daré"/>
        <s v="Mustak And Farzana"/>
        <s v="Delanique"/>
        <s v="Cordelia"/>
        <s v="Ral"/>
        <s v="Paola"/>
        <s v="Mary Luz"/>
        <s v="Renee"/>
        <s v="Joanne"/>
        <s v="Illias"/>
        <s v="Janine"/>
        <s v="Edmarine"/>
        <s v="Talia"/>
        <s v="Alvina Da Silva"/>
        <s v="Hendrick"/>
        <s v="Lloyd"/>
        <s v="Bei"/>
        <s v="Kheira"/>
        <s v="Rafa' S"/>
        <s v="L.Marce"/>
        <s v="Yves"/>
        <s v="Joseph &amp; Teresa"/>
        <s v="Christina"/>
        <s v="Cleonides"/>
        <s v="Andres"/>
        <s v="Molly &amp; Justin"/>
        <s v="Alexandra"/>
        <s v="Esther"/>
        <s v="Liam"/>
        <s v="Jason"/>
        <s v="Jocelin"/>
        <s v="V Joe"/>
        <s v="Eli"/>
        <s v="Chérie"/>
        <s v="Clint"/>
        <s v="KaLema"/>
        <s v="Janeth"/>
        <s v="Maya"/>
        <s v="Yero"/>
        <s v="Ken"/>
        <s v="Chad Antonio"/>
        <s v="Kurt"/>
        <s v="Dan Hua"/>
        <s v="Kevin4"/>
        <s v="Virginia"/>
        <s v="Soon"/>
        <s v="Maxine"/>
        <s v="Gladys Germania"/>
        <s v="Annesha"/>
        <s v="Julie"/>
        <s v="Robertina"/>
        <s v="Nepreil"/>
        <s v="Hua"/>
        <s v="Yuliang"/>
        <s v="Murat"/>
        <s v="Kamilla And John"/>
        <s v="Lohlah"/>
        <s v="Favio"/>
        <s v="Shuvo"/>
        <s v="Denny"/>
        <s v="Pablo &amp; Anastasiya"/>
        <s v="Marko"/>
        <s v="Dawn"/>
        <s v="Zsofia"/>
        <s v="Jirapong"/>
        <s v="Lisette"/>
        <s v="Dana"/>
        <s v="Karina"/>
        <s v="Julio"/>
        <s v="Tiyanna"/>
        <s v="Susy"/>
        <s v="Dante"/>
        <s v="Pnb"/>
        <s v="Ebony"/>
        <s v="Sarah-2"/>
        <s v="Franz"/>
        <s v="Penn"/>
        <s v="Weimin"/>
        <s v="Simon"/>
        <s v="Nonie"/>
        <s v="Adesh &amp; Viviana"/>
        <s v="Alek"/>
        <s v="Kathy"/>
        <s v="Edgard"/>
        <s v="Massiel"/>
        <s v="Paulette"/>
        <s v="Sidney"/>
        <s v="Kristina"/>
        <s v="Saiful"/>
        <s v="Adama"/>
        <s v="Modesta"/>
        <s v="Miguel &amp; Marisol"/>
        <s v="Yuvraj"/>
        <s v="Nkem"/>
        <s v="Yankee"/>
        <s v="Studio"/>
        <s v="Maggie"/>
        <s v="Desmond"/>
        <e v="#NAME?"/>
        <s v="Theodoros"/>
        <s v="Sita"/>
        <s v="Connie &amp; Monty"/>
        <s v="Renald"/>
        <s v="Luxi"/>
        <s v="Mirtha"/>
        <s v="Elvis"/>
        <s v="Patience"/>
        <s v="Ziaul"/>
        <s v="Amit &amp; Sofie"/>
        <s v="Young"/>
        <s v="Triny"/>
        <s v="Ms. Debra"/>
        <s v="Kirsten"/>
        <s v="Michelle &amp; Lily"/>
        <s v="Jermaine"/>
        <s v="Shir"/>
        <s v="Lamesha"/>
        <s v="Marcelo"/>
        <s v="Gregorio"/>
        <s v="Shanthi"/>
        <s v="Dorota"/>
        <s v="Rocio"/>
        <s v="Antoaneta"/>
        <s v="Kat"/>
        <s v="Nguyen"/>
        <s v="Selina"/>
        <s v="Sergio"/>
        <s v="Niecia"/>
        <s v="Fola"/>
        <s v="Faraz"/>
        <s v="Août"/>
        <s v="Edgar"/>
        <s v="Yukiko"/>
        <s v="Lanee"/>
        <s v="Casa Victoria"/>
        <s v="Aminata Mody"/>
        <s v="Giovanina"/>
        <s v="Aramis"/>
        <s v="Luis Enrique"/>
        <s v="Gonzalo And Nora"/>
        <s v="Emon"/>
        <s v="Crispy"/>
        <s v="IndraRisma"/>
        <s v="Odaine"/>
        <s v="Joe"/>
        <s v="Jeba/Ashraf"/>
        <s v="Maverick"/>
        <s v="Andres And Salina"/>
        <s v="Adham"/>
        <s v="Jeerathinan"/>
        <s v="Donovan"/>
        <s v="Cherry"/>
        <s v="Charis"/>
        <s v="Brown"/>
        <s v="Dee"/>
        <s v="Abir"/>
        <s v="Raoul"/>
        <s v="Finely"/>
        <s v="Brian &amp; Akiko"/>
        <s v="Maia"/>
        <s v="Lois"/>
        <s v="Evelyn"/>
        <s v="Tia"/>
        <s v="Niki"/>
        <s v="Saad"/>
        <s v="Barry"/>
        <s v="Rev. Simone"/>
        <s v="Abra &amp; Domenic"/>
        <s v="Kazuya"/>
        <s v="Margaret"/>
        <s v="Hector"/>
        <s v="Walter"/>
        <s v="Jairo"/>
        <s v="Claude"/>
        <s v="Alice"/>
        <s v="Mckinley"/>
        <s v="Basil Walker"/>
        <s v="Ada"/>
        <s v="Nazma"/>
        <s v="Alexisz Tamás"/>
        <s v="Dawa"/>
        <s v="Ibi"/>
        <s v="Carrie"/>
        <s v="Jackee"/>
        <s v="Donnihe Jhans"/>
        <s v="Faridath"/>
        <s v="Ayodele"/>
        <s v="Tianna"/>
        <s v="Shiva"/>
        <s v="Christophe"/>
        <s v="Low"/>
        <s v="Sata"/>
        <s v="Ester"/>
        <s v="Lily2R"/>
        <s v="Javier"/>
        <s v="Violet"/>
        <s v="Douglas"/>
        <s v="Noah"/>
        <s v="Shantell"/>
        <s v="Molly"/>
        <s v="Lian"/>
        <s v="Serena"/>
        <s v="Steve &amp; Irina"/>
        <s v="Michion"/>
        <s v="Deanna"/>
        <s v="Danlin"/>
        <s v="Christoni"/>
        <s v="Oleg"/>
        <s v="Orain"/>
        <s v="Ode"/>
        <s v="Rob"/>
        <s v="Laurie"/>
        <s v="Lo"/>
        <s v="Alisha"/>
        <s v="Niko"/>
        <s v="Isobel"/>
        <s v="Evolve"/>
        <s v="Sophia Yi"/>
        <s v="Ben"/>
        <s v="Sadio"/>
        <s v="Ron And Khine"/>
        <s v="Marj"/>
        <s v="Eugene"/>
        <s v="Johan"/>
        <s v="John &amp; Christine"/>
        <s v="Smidty"/>
        <s v="Andrea &amp; James"/>
        <s v="Tory"/>
        <s v="Delcio"/>
        <s v="Mina"/>
        <s v="Alvaro"/>
        <s v="Maresa"/>
        <s v="Francis"/>
        <s v="Zack"/>
        <s v="Roodmy"/>
        <s v="Nydia"/>
        <s v="Dominic"/>
        <s v="Jing"/>
        <s v="Nykaz, Llc"/>
        <s v="Chantel"/>
        <s v="Emilio"/>
        <s v="Alexo &amp; JC"/>
        <s v="Gwen"/>
        <s v="Segun"/>
        <s v="Mariela"/>
        <s v="Tatum"/>
        <s v="Haifeng"/>
        <s v="Roxanna"/>
        <s v="Erin"/>
        <s v="Bradley"/>
        <s v="Rebecca And Jolie"/>
        <s v="Adeola"/>
        <s v="Faith"/>
        <s v="Wilfred"/>
        <s v="Debbie"/>
        <s v="Juel"/>
        <s v="Lauren"/>
        <s v="Aidana"/>
        <s v="Heena"/>
        <s v="Jhon"/>
        <s v="Martha Liliana"/>
        <s v="Apostle John"/>
        <s v="Shogo"/>
        <s v="Zhur"/>
        <s v="Jie"/>
        <s v="Esmee"/>
        <s v="Eleonora"/>
        <s v="Kirk"/>
        <s v="Claudette"/>
        <s v="Qiongyao"/>
        <s v="Lucky"/>
        <s v="Layla"/>
        <s v="Jordan"/>
        <s v="Tunzil"/>
        <s v="Ms. George"/>
        <s v="Sonya"/>
        <s v="Claudia And Luis"/>
        <s v="Momoyo"/>
        <s v="Linden"/>
        <s v="Iara"/>
        <s v="Orlando"/>
        <s v="Lucia"/>
        <s v="Myrto"/>
        <s v="J. Beverly"/>
        <s v="Beverline"/>
        <s v="Samuel &amp; Toluwani"/>
        <s v="Yulia And Amine"/>
        <s v="Sunny"/>
        <s v="Ambrose And Florence"/>
        <s v="Erica And Jose"/>
        <s v="Zebin"/>
        <s v="Yurany"/>
        <s v="Weisbrod"/>
        <s v="Nate"/>
        <s v="Gerard"/>
        <s v="Shully'S"/>
        <s v="Haruhisa"/>
        <s v="Louise"/>
        <s v="Tee"/>
        <s v="Janelle"/>
        <s v="J"/>
        <s v="Frank And Anna"/>
        <s v="Hongyan"/>
        <s v="Charlotte"/>
        <s v="Saron"/>
        <s v="Aleksej"/>
        <s v="Farzona"/>
        <s v="Rosemary"/>
        <s v="Javi"/>
        <s v="Tamara &amp; Fran"/>
        <s v="Marisa"/>
        <s v="Zumunta"/>
        <s v="Loreta"/>
        <s v="Adonna"/>
        <s v="Misha"/>
        <s v="Viktoriia"/>
        <s v="Brent"/>
        <s v="Emmanuel"/>
        <s v="Magui"/>
        <s v="Jocelyne"/>
        <s v="Irwing"/>
        <s v="Jeanpaul"/>
        <s v="Dalila"/>
        <s v="Dilenia"/>
        <s v="Arq"/>
        <s v="V"/>
        <s v="Rasul"/>
        <s v="Ed"/>
        <s v="Shilpa"/>
        <s v="Rochelle"/>
        <s v="Zulema"/>
        <s v="Buddy"/>
        <s v="Hanine"/>
        <s v="Aubeen"/>
        <s v="Diane"/>
        <s v="Jason C"/>
        <s v="Chukwudike"/>
        <s v="Mary Beth"/>
        <s v="Summer"/>
        <s v="Jon"/>
        <s v="Ife"/>
        <s v="Cathy"/>
        <s v="Jennyfer"/>
        <s v="Walkiris"/>
        <s v="Kalaya'An"/>
        <s v="Guoxin"/>
        <s v="Camille"/>
        <s v="Rhykel &amp; Glenny"/>
        <s v="Nix"/>
        <s v="Tsepak"/>
        <s v="Rah"/>
        <s v="Di"/>
        <s v="Gladys"/>
        <s v="Rilen"/>
        <s v="Naveed"/>
        <s v="Béla"/>
        <s v="Faysal"/>
        <s v="Sister Shai"/>
        <s v="Ramazan"/>
        <s v="Michelle Curran"/>
        <s v="Elireth"/>
        <s v="Shola"/>
        <s v="Farhan"/>
        <s v="Konrad"/>
        <s v="Betty"/>
        <s v="Dora"/>
        <s v="Jess &amp; Ana"/>
        <s v="Chai"/>
        <s v="Oksana"/>
        <s v="Damary"/>
        <s v="Dina"/>
        <s v="Every"/>
        <s v="Lexx"/>
        <s v="Leland"/>
        <s v="Ramy"/>
        <s v="Johnnet"/>
        <s v="Lauria"/>
        <s v="Marisha"/>
        <s v="Aurora"/>
        <s v="Pedro"/>
        <s v="Jess"/>
        <s v="Huma"/>
        <s v="Reggae In"/>
        <s v="Judyann"/>
        <s v="Sylvain"/>
        <s v="Aneel"/>
        <s v="Daniele"/>
        <s v="Oonamaria"/>
        <s v="Angelie"/>
        <s v="Paisha"/>
        <s v="Mario &amp; Maria"/>
        <s v="Dandey"/>
        <s v="Kanchana"/>
        <s v="Mihika"/>
        <s v="Angelina"/>
        <s v="Matt"/>
        <s v="Ta56"/>
        <s v="Tk"/>
        <s v="Xing"/>
        <s v="Ronald And Cookie"/>
        <s v="Trevor"/>
        <s v="Kent"/>
        <s v="Ottilia"/>
        <s v="Cris"/>
        <s v="Corey"/>
        <s v="Judit"/>
        <s v="JuVita"/>
        <s v="Monika"/>
        <s v="Damian"/>
        <s v="Elen"/>
        <s v="Victoria &amp; Lovely"/>
        <s v="Rumalia"/>
        <s v="Hasan"/>
        <s v="Asaf"/>
        <s v="Char"/>
        <s v="Jovanni &amp; Natasha"/>
        <s v="Beethoven"/>
        <s v="Maria Daniela"/>
        <s v="Sufia"/>
        <s v="Helen"/>
        <s v="Andrzej"/>
        <s v="Yuxi"/>
        <s v="Florentino"/>
        <s v="Astoria"/>
        <s v="Ameet"/>
        <s v="Khan"/>
        <s v="Vernise"/>
        <s v="Enrique"/>
        <s v="Sherra"/>
        <s v="Akinwole"/>
        <s v="Edyta"/>
        <s v="Suleidy"/>
        <s v="Kathisha"/>
        <s v="Daphna"/>
        <s v="Rebecca"/>
        <s v="Fatima"/>
        <s v="Figgins"/>
        <s v="Lucky Day Realty Corp."/>
        <s v="Allison"/>
        <s v="Eliana"/>
        <s v="Louise &amp; Thomas"/>
        <s v="Neal"/>
        <s v="Gerceida"/>
        <s v="Sam"/>
        <s v="Leticia"/>
        <s v="Zoe"/>
        <s v="Giani"/>
        <s v="Jafor"/>
        <s v="César A."/>
        <s v="Jakub"/>
        <s v="Se 小瑟"/>
        <s v="Kujtim"/>
        <s v="Carolina"/>
        <s v="Vasili"/>
        <s v="Veronika"/>
        <s v="Amadeus"/>
        <s v="Cori"/>
        <s v="Fay"/>
        <s v="Lise"/>
        <s v="Cherokee"/>
        <s v="Ilham"/>
        <s v="Serdar"/>
        <s v="Joselyn"/>
        <s v="Glenn"/>
        <s v="Lizhen"/>
        <s v="Owen"/>
        <s v="Pietro"/>
        <s v="Chitra"/>
        <s v="Gedan"/>
        <s v="Mollie"/>
        <s v="Valerie"/>
        <s v="Yuval"/>
        <s v="Jay/Carolina Bastidas Family"/>
        <s v="Brynlee &amp; Lawrence"/>
        <s v="Lola"/>
        <s v="Ravita"/>
        <s v="Abdul"/>
        <s v="Karla"/>
        <s v="Mandisa"/>
        <s v="Cleo &amp; Job"/>
        <s v="Shahrath"/>
        <s v="Anne"/>
        <s v="Klara"/>
        <s v="Marcelina"/>
        <s v="Viktoria"/>
        <s v="Fabiola"/>
        <s v="Juan Pablo &amp; Andrea"/>
        <s v="Joie"/>
        <s v="Mainul"/>
        <s v="Elad"/>
        <s v="Fallon"/>
        <s v="Marysell"/>
        <s v="Edlyne"/>
        <s v="Célestine"/>
        <s v="Justine"/>
        <s v="Grinis"/>
        <s v="Bilikis"/>
        <s v="Yin"/>
        <s v="Janneth"/>
        <s v="Lukasz"/>
        <s v="Amaury"/>
        <s v="Ronnie"/>
        <s v="Guy"/>
        <s v="Kenneth"/>
        <s v="Al"/>
        <s v="Thia"/>
        <s v="Stacy &amp; Simon"/>
        <s v="Regine"/>
        <s v="Ifeoluwa"/>
        <s v="Genesiss"/>
        <s v="Siri"/>
        <s v="Lorena"/>
        <s v="Mike &amp; Glenna"/>
        <s v="Tiffany"/>
        <s v="Kelcie"/>
        <s v="Mariah"/>
        <s v="Shanley"/>
        <s v="Jingyeong"/>
        <s v="Say"/>
        <s v="Zachary"/>
        <s v="Homemattie"/>
        <s v="Cazzie"/>
        <s v="Terri"/>
        <s v="Yolander"/>
        <s v="Mohammad"/>
        <s v="Albeiro Y Katalina"/>
        <s v="Salome J"/>
        <s v="Bryant"/>
        <s v="Holly"/>
        <s v="Leandro"/>
        <s v="Dieudonne"/>
        <s v="Roukayatou"/>
        <s v="Irma"/>
        <s v="Delsy"/>
        <s v="Decidel"/>
        <s v="Bernard"/>
        <s v="Ulrika"/>
        <s v="Eden"/>
        <s v="Sofia"/>
        <s v="Evyiatar"/>
        <s v="Quisquella"/>
        <s v="Yi"/>
        <s v="J.C."/>
        <s v="Xian"/>
        <s v="Roberto"/>
        <s v="Naiomi"/>
        <s v="Barbara"/>
        <s v="Doreshia"/>
        <s v="Yahan"/>
        <s v="Geralde"/>
        <s v="H"/>
        <s v="Meg"/>
        <s v="Antrice"/>
        <s v="Dane"/>
        <s v="Ada Azra"/>
        <s v="Shah"/>
        <s v="Kethy"/>
        <s v="David &amp; Orli"/>
        <s v="Suzy"/>
        <s v="Yaneli"/>
        <s v="Luequita"/>
        <s v="Yu Qun"/>
        <s v="Ian"/>
        <s v="Jaime"/>
        <s v="Carlyn"/>
        <s v="Yasmine"/>
        <s v="Lizbeth"/>
        <s v="Cristian"/>
        <s v="Ranjit"/>
        <s v="Kerlyne"/>
        <s v="Kaplan"/>
        <s v="Herminia"/>
        <s v="Tania"/>
        <s v="Yenpo"/>
        <s v="Tomasz"/>
        <s v="W. Jesse"/>
        <s v="Terly"/>
        <s v="Anissa"/>
        <s v="Rosine"/>
        <s v="Alfonso"/>
        <s v="Ashraf"/>
        <s v="Shamsur"/>
        <s v="Fmny"/>
        <s v="Spice"/>
        <s v="The"/>
        <s v="Ernesto Arauz &amp; Flory Lopez"/>
        <s v="Amoyiem"/>
        <s v="Graham"/>
        <s v="Aralis"/>
        <s v="Mimi"/>
        <s v="Joyann"/>
        <s v="Eunice"/>
        <s v="Jesus A"/>
        <s v="Suping"/>
        <s v="Zlatan"/>
        <s v="Teya"/>
        <s v="Gary"/>
        <s v="L"/>
        <s v="Arian"/>
        <s v="Nurul"/>
        <s v="Sidika"/>
        <s v="Katie"/>
        <s v="Demacoy"/>
        <s v="Meezy"/>
        <s v="Bryan"/>
        <s v="Luna"/>
        <s v="Rohon"/>
        <s v="Emely"/>
        <s v="Sacha"/>
        <s v="Miguelina"/>
        <s v="Luke"/>
        <s v="Nawa"/>
        <s v="Fenny"/>
        <s v="Ronny"/>
        <s v="Shari"/>
        <s v="Tersila"/>
        <s v="Madison"/>
        <s v="Reed"/>
        <s v="Nusrat"/>
        <s v="Francisco"/>
        <s v="Carsandra"/>
        <s v="Meya"/>
        <s v="Bojan"/>
        <s v="Davica"/>
        <s v="Pi &amp; Leo"/>
        <s v="Nell"/>
        <s v="Eileen"/>
        <s v="Walt &amp; Daisy"/>
        <s v="Pp"/>
        <s v="Jisoo"/>
        <s v="Nicole/Jason"/>
        <s v="Maiya"/>
        <s v="Marcelia"/>
        <s v="Alin"/>
        <s v="Nikolas"/>
        <s v="Candia"/>
        <s v="Lulu"/>
        <s v="Ahmad"/>
        <s v="Stavros"/>
        <s v="Raiysa"/>
        <s v="Timothy"/>
      </sharedItems>
    </cacheField>
    <cacheField name="neighbourhood_group" numFmtId="0">
      <sharedItems/>
    </cacheField>
    <cacheField name="neighbourhood" numFmtId="0">
      <sharedItems/>
    </cacheField>
    <cacheField name="latitude" numFmtId="0">
      <sharedItems containsSemiMixedTypes="0" containsString="0" containsNumber="1" minValue="40.566049999999997" maxValue="40.913060000000002"/>
    </cacheField>
    <cacheField name="longitude" numFmtId="0">
      <sharedItems containsSemiMixedTypes="0" containsString="0" containsNumber="1" minValue="-73.908270000000002" maxValue="-73.712990000000005"/>
    </cacheField>
    <cacheField name="room_type" numFmtId="0">
      <sharedItems count="3">
        <s v="Private room"/>
        <s v="Entire home/apt"/>
        <s v="Shared room"/>
      </sharedItems>
    </cacheField>
    <cacheField name="price" numFmtId="165">
      <sharedItems containsSemiMixedTypes="0" containsString="0" containsNumber="1" containsInteger="1" minValue="10" maxValue="5000"/>
    </cacheField>
    <cacheField name="minimum_nights" numFmtId="0">
      <sharedItems containsSemiMixedTypes="0" containsString="0" containsNumber="1" containsInteger="1" minValue="1" maxValue="90"/>
    </cacheField>
    <cacheField name="number_of_reviews" numFmtId="0">
      <sharedItems containsSemiMixedTypes="0" containsString="0" containsNumber="1" containsInteger="1" minValue="1" maxValue="98"/>
    </cacheField>
    <cacheField name="last_review" numFmtId="164">
      <sharedItems containsSemiMixedTypes="0" containsNonDate="0" containsDate="1" containsString="0" minDate="2011-09-19T00:00:00" maxDate="2019-07-09T00:00:00" count="594">
        <d v="2019-06-30T00:00:00"/>
        <d v="2011-09-19T00:00:00"/>
        <d v="2017-06-03T00:00:00"/>
        <d v="2017-10-31T00:00:00"/>
        <d v="2019-06-23T00:00:00"/>
        <d v="2019-06-17T00:00:00"/>
        <d v="2019-07-02T00:00:00"/>
        <d v="2012-09-17T00:00:00"/>
        <d v="2019-07-07T00:00:00"/>
        <d v="2019-07-05T00:00:00"/>
        <d v="2019-05-25T00:00:00"/>
        <d v="2019-06-04T00:00:00"/>
        <d v="2019-07-06T00:00:00"/>
        <d v="2019-07-04T00:00:00"/>
        <d v="2017-09-23T00:00:00"/>
        <d v="2018-11-04T00:00:00"/>
        <d v="2018-11-26T00:00:00"/>
        <d v="2019-06-28T00:00:00"/>
        <d v="2019-06-21T00:00:00"/>
        <d v="2019-06-25T00:00:00"/>
        <d v="2019-04-20T00:00:00"/>
        <d v="2018-06-15T00:00:00"/>
        <d v="2019-06-20T00:00:00"/>
        <d v="2019-02-02T00:00:00"/>
        <d v="2018-11-09T00:00:00"/>
        <d v="2019-06-27T00:00:00"/>
        <d v="2019-06-24T00:00:00"/>
        <d v="2019-07-08T00:00:00"/>
        <d v="2019-05-05T00:00:00"/>
        <d v="2019-04-18T00:00:00"/>
        <d v="2019-03-30T00:00:00"/>
        <d v="2019-06-09T00:00:00"/>
        <d v="2019-06-13T00:00:00"/>
        <d v="2018-08-07T00:00:00"/>
        <d v="2019-04-28T00:00:00"/>
        <d v="2019-02-11T00:00:00"/>
        <d v="2019-06-15T00:00:00"/>
        <d v="2019-05-07T00:00:00"/>
        <d v="2019-04-08T00:00:00"/>
        <d v="2019-05-29T00:00:00"/>
        <d v="2019-07-01T00:00:00"/>
        <d v="2018-08-12T00:00:00"/>
        <d v="2019-05-26T00:00:00"/>
        <d v="2019-06-08T00:00:00"/>
        <d v="2019-06-26T00:00:00"/>
        <d v="2019-06-29T00:00:00"/>
        <d v="2019-05-18T00:00:00"/>
        <d v="2019-05-01T00:00:00"/>
        <d v="2015-03-16T00:00:00"/>
        <d v="2019-01-02T00:00:00"/>
        <d v="2019-05-22T00:00:00"/>
        <d v="2019-03-25T00:00:00"/>
        <d v="2018-10-21T00:00:00"/>
        <d v="2018-03-11T00:00:00"/>
        <d v="2018-09-27T00:00:00"/>
        <d v="2019-06-07T00:00:00"/>
        <d v="2017-01-01T00:00:00"/>
        <d v="2019-06-14T00:00:00"/>
        <d v="2019-04-16T00:00:00"/>
        <d v="2018-05-27T00:00:00"/>
        <d v="2018-10-10T00:00:00"/>
        <d v="2019-06-22T00:00:00"/>
        <d v="2015-01-01T00:00:00"/>
        <d v="2019-06-16T00:00:00"/>
        <d v="2019-01-29T00:00:00"/>
        <d v="2014-08-19T00:00:00"/>
        <d v="2019-01-05T00:00:00"/>
        <d v="2018-08-19T00:00:00"/>
        <d v="2019-04-29T00:00:00"/>
        <d v="2019-01-01T00:00:00"/>
        <d v="2018-12-07T00:00:00"/>
        <d v="2019-05-27T00:00:00"/>
        <d v="2015-09-05T00:00:00"/>
        <d v="2019-05-17T00:00:00"/>
        <d v="2019-03-31T00:00:00"/>
        <d v="2014-09-04T00:00:00"/>
        <d v="2014-05-24T00:00:00"/>
        <d v="2019-06-03T00:00:00"/>
        <d v="2018-07-23T00:00:00"/>
        <d v="2019-06-11T00:00:00"/>
        <d v="2018-03-16T00:00:00"/>
        <d v="2017-08-01T00:00:00"/>
        <d v="2014-07-12T00:00:00"/>
        <d v="2019-02-04T00:00:00"/>
        <d v="2015-10-13T00:00:00"/>
        <d v="2019-05-30T00:00:00"/>
        <d v="2017-01-03T00:00:00"/>
        <d v="2019-07-03T00:00:00"/>
        <d v="2018-08-20T00:00:00"/>
        <d v="2014-09-22T00:00:00"/>
        <d v="2018-02-12T00:00:00"/>
        <d v="2019-01-03T00:00:00"/>
        <d v="2014-09-20T00:00:00"/>
        <d v="2019-04-23T00:00:00"/>
        <d v="2014-10-22T00:00:00"/>
        <d v="2019-06-19T00:00:00"/>
        <d v="2019-06-06T00:00:00"/>
        <d v="2018-10-26T00:00:00"/>
        <d v="2019-05-19T00:00:00"/>
        <d v="2015-08-10T00:00:00"/>
        <d v="2019-03-24T00:00:00"/>
        <d v="2019-03-28T00:00:00"/>
        <d v="2016-01-02T00:00:00"/>
        <d v="2017-07-01T00:00:00"/>
        <d v="2019-02-10T00:00:00"/>
        <d v="2019-04-13T00:00:00"/>
        <d v="2015-08-16T00:00:00"/>
        <d v="2019-06-10T00:00:00"/>
        <d v="2018-09-26T00:00:00"/>
        <d v="2016-05-03T00:00:00"/>
        <d v="2016-01-07T00:00:00"/>
        <d v="2019-01-13T00:00:00"/>
        <d v="2018-06-11T00:00:00"/>
        <d v="2014-10-11T00:00:00"/>
        <d v="2015-03-21T00:00:00"/>
        <d v="2019-06-01T00:00:00"/>
        <d v="2017-07-27T00:00:00"/>
        <d v="2018-11-23T00:00:00"/>
        <d v="2019-05-28T00:00:00"/>
        <d v="2017-12-29T00:00:00"/>
        <d v="2018-04-02T00:00:00"/>
        <d v="2016-09-21T00:00:00"/>
        <d v="2015-02-23T00:00:00"/>
        <d v="2018-10-03T00:00:00"/>
        <d v="2018-09-04T00:00:00"/>
        <d v="2018-06-24T00:00:00"/>
        <d v="2019-06-12T00:00:00"/>
        <d v="2017-03-07T00:00:00"/>
        <d v="2019-05-03T00:00:00"/>
        <d v="2015-07-31T00:00:00"/>
        <d v="2019-05-20T00:00:00"/>
        <d v="2019-05-23T00:00:00"/>
        <d v="2015-11-01T00:00:00"/>
        <d v="2019-05-31T00:00:00"/>
        <d v="2015-07-15T00:00:00"/>
        <d v="2019-04-07T00:00:00"/>
        <d v="2019-04-30T00:00:00"/>
        <d v="2015-07-02T00:00:00"/>
        <d v="2015-08-31T00:00:00"/>
        <d v="2015-12-05T00:00:00"/>
        <d v="2019-03-11T00:00:00"/>
        <d v="2015-08-15T00:00:00"/>
        <d v="2018-04-22T00:00:00"/>
        <d v="2018-06-16T00:00:00"/>
        <d v="2019-04-26T00:00:00"/>
        <d v="2019-06-18T00:00:00"/>
        <d v="2015-08-08T00:00:00"/>
        <d v="2018-08-26T00:00:00"/>
        <d v="2019-05-21T00:00:00"/>
        <d v="2019-04-15T00:00:00"/>
        <d v="2015-09-15T00:00:00"/>
        <d v="2018-11-02T00:00:00"/>
        <d v="2015-08-07T00:00:00"/>
        <d v="2016-09-18T00:00:00"/>
        <d v="2018-11-15T00:00:00"/>
        <d v="2018-07-06T00:00:00"/>
        <d v="2016-06-20T00:00:00"/>
        <d v="2018-07-25T00:00:00"/>
        <d v="2019-01-09T00:00:00"/>
        <d v="2016-06-08T00:00:00"/>
        <d v="2015-09-07T00:00:00"/>
        <d v="2018-07-05T00:00:00"/>
        <d v="2019-05-06T00:00:00"/>
        <d v="2016-01-05T00:00:00"/>
        <d v="2019-03-22T00:00:00"/>
        <d v="2015-11-11T00:00:00"/>
        <d v="2019-06-05T00:00:00"/>
        <d v="2015-08-17T00:00:00"/>
        <d v="2018-09-30T00:00:00"/>
        <d v="2015-12-27T00:00:00"/>
        <d v="2019-04-11T00:00:00"/>
        <d v="2015-09-03T00:00:00"/>
        <d v="2015-09-29T00:00:00"/>
        <d v="2016-08-10T00:00:00"/>
        <d v="2018-11-10T00:00:00"/>
        <d v="2018-09-09T00:00:00"/>
        <d v="2016-01-03T00:00:00"/>
        <d v="2016-03-11T00:00:00"/>
        <d v="2019-05-14T00:00:00"/>
        <d v="2017-06-01T00:00:00"/>
        <d v="2016-01-10T00:00:00"/>
        <d v="2017-04-17T00:00:00"/>
        <d v="2018-09-02T00:00:00"/>
        <d v="2016-08-07T00:00:00"/>
        <d v="2016-08-05T00:00:00"/>
        <d v="2019-02-16T00:00:00"/>
        <d v="2016-10-08T00:00:00"/>
        <d v="2016-03-25T00:00:00"/>
        <d v="2016-01-31T00:00:00"/>
        <d v="2019-03-29T00:00:00"/>
        <d v="2017-08-10T00:00:00"/>
        <d v="2016-09-01T00:00:00"/>
        <d v="2016-08-20T00:00:00"/>
        <d v="2019-04-24T00:00:00"/>
        <d v="2018-07-11T00:00:00"/>
        <d v="2019-05-24T00:00:00"/>
        <d v="2019-04-27T00:00:00"/>
        <d v="2018-12-30T00:00:00"/>
        <d v="2018-08-28T00:00:00"/>
        <d v="2017-08-29T00:00:00"/>
        <d v="2016-05-26T00:00:00"/>
        <d v="2019-06-02T00:00:00"/>
        <d v="2018-12-08T00:00:00"/>
        <d v="2018-09-10T00:00:00"/>
        <d v="2016-05-23T00:00:00"/>
        <d v="2018-08-31T00:00:00"/>
        <d v="2016-08-01T00:00:00"/>
        <d v="2018-10-07T00:00:00"/>
        <d v="2016-06-23T00:00:00"/>
        <d v="2016-07-13T00:00:00"/>
        <d v="2018-09-15T00:00:00"/>
        <d v="2016-07-31T00:00:00"/>
        <d v="2016-06-14T00:00:00"/>
        <d v="2016-10-24T00:00:00"/>
        <d v="2017-10-09T00:00:00"/>
        <d v="2019-05-10T00:00:00"/>
        <d v="2016-08-27T00:00:00"/>
        <d v="2018-11-03T00:00:00"/>
        <d v="2018-12-29T00:00:00"/>
        <d v="2016-07-06T00:00:00"/>
        <d v="2018-03-12T00:00:00"/>
        <d v="2019-04-21T00:00:00"/>
        <d v="2018-12-09T00:00:00"/>
        <d v="2019-05-04T00:00:00"/>
        <d v="2016-08-29T00:00:00"/>
        <d v="2017-07-30T00:00:00"/>
        <d v="2018-11-11T00:00:00"/>
        <d v="2015-12-06T00:00:00"/>
        <d v="2018-08-25T00:00:00"/>
        <d v="2016-08-15T00:00:00"/>
        <d v="2018-11-22T00:00:00"/>
        <d v="2019-05-12T00:00:00"/>
        <d v="2018-12-24T00:00:00"/>
        <d v="2017-10-28T00:00:00"/>
        <d v="2016-08-08T00:00:00"/>
        <d v="2016-09-04T00:00:00"/>
        <d v="2018-12-15T00:00:00"/>
        <d v="2019-01-31T00:00:00"/>
        <d v="2019-05-16T00:00:00"/>
        <d v="2019-01-25T00:00:00"/>
        <d v="2018-11-05T00:00:00"/>
        <d v="2016-09-26T00:00:00"/>
        <d v="2016-08-22T00:00:00"/>
        <d v="2016-12-01T00:00:00"/>
        <d v="2016-08-31T00:00:00"/>
        <d v="2015-05-09T00:00:00"/>
        <d v="2018-07-26T00:00:00"/>
        <d v="2016-08-23T00:00:00"/>
        <d v="2017-08-31T00:00:00"/>
        <d v="2018-03-07T00:00:00"/>
        <d v="2018-10-01T00:00:00"/>
        <d v="2017-08-05T00:00:00"/>
        <d v="2016-11-01T00:00:00"/>
        <d v="2017-12-27T00:00:00"/>
        <d v="2018-07-28T00:00:00"/>
        <d v="2018-09-24T00:00:00"/>
        <d v="2018-09-07T00:00:00"/>
        <d v="2019-01-19T00:00:00"/>
        <d v="2017-12-08T00:00:00"/>
        <d v="2018-10-25T00:00:00"/>
        <d v="2018-11-20T00:00:00"/>
        <d v="2014-06-10T00:00:00"/>
        <d v="2015-09-27T00:00:00"/>
        <d v="2016-12-24T00:00:00"/>
        <d v="2017-02-01T00:00:00"/>
        <d v="2019-03-14T00:00:00"/>
        <d v="2019-01-20T00:00:00"/>
        <d v="2018-05-19T00:00:00"/>
        <d v="2019-02-28T00:00:00"/>
        <d v="2018-10-08T00:00:00"/>
        <d v="2016-11-14T00:00:00"/>
        <d v="2019-02-09T00:00:00"/>
        <d v="2018-07-30T00:00:00"/>
        <d v="2018-12-16T00:00:00"/>
        <d v="2017-05-25T00:00:00"/>
        <d v="2018-09-21T00:00:00"/>
        <d v="2017-06-19T00:00:00"/>
        <d v="2016-12-31T00:00:00"/>
        <d v="2017-01-18T00:00:00"/>
        <d v="2018-11-18T00:00:00"/>
        <d v="2019-02-14T00:00:00"/>
        <d v="2019-03-09T00:00:00"/>
        <d v="2017-05-13T00:00:00"/>
        <d v="2017-08-12T00:00:00"/>
        <d v="2019-04-09T00:00:00"/>
        <d v="2017-12-13T00:00:00"/>
        <d v="2017-07-14T00:00:00"/>
        <d v="2018-02-19T00:00:00"/>
        <d v="2017-01-20T00:00:00"/>
        <d v="2017-01-02T00:00:00"/>
        <d v="2018-08-11T00:00:00"/>
        <d v="2018-06-03T00:00:00"/>
        <d v="2019-04-14T00:00:00"/>
        <d v="2019-01-15T00:00:00"/>
        <d v="2016-12-29T00:00:00"/>
        <d v="2018-06-28T00:00:00"/>
        <d v="2018-05-04T00:00:00"/>
        <d v="2018-09-22T00:00:00"/>
        <d v="2018-12-02T00:00:00"/>
        <d v="2018-12-21T00:00:00"/>
        <d v="2019-04-19T00:00:00"/>
        <d v="2018-12-13T00:00:00"/>
        <d v="2018-06-10T00:00:00"/>
        <d v="2019-02-01T00:00:00"/>
        <d v="2018-12-01T00:00:00"/>
        <d v="2018-01-07T00:00:00"/>
        <d v="2017-05-07T00:00:00"/>
        <d v="2019-04-12T00:00:00"/>
        <d v="2017-05-08T00:00:00"/>
        <d v="2018-07-22T00:00:00"/>
        <d v="2018-10-28T00:00:00"/>
        <d v="2017-08-22T00:00:00"/>
        <d v="2018-01-01T00:00:00"/>
        <d v="2017-11-25T00:00:00"/>
        <d v="2018-08-27T00:00:00"/>
        <d v="2017-12-15T00:00:00"/>
        <d v="2018-10-13T00:00:00"/>
        <d v="2018-11-30T00:00:00"/>
        <d v="2017-09-09T00:00:00"/>
        <d v="2017-10-22T00:00:00"/>
        <d v="2019-01-12T00:00:00"/>
        <d v="2019-05-09T00:00:00"/>
        <d v="2018-05-13T00:00:00"/>
        <d v="2019-03-04T00:00:00"/>
        <d v="2018-11-17T00:00:00"/>
        <d v="2017-12-17T00:00:00"/>
        <d v="2017-09-04T00:00:00"/>
        <d v="2018-07-08T00:00:00"/>
        <d v="2017-07-09T00:00:00"/>
        <d v="2018-08-21T00:00:00"/>
        <d v="2017-07-04T00:00:00"/>
        <d v="2017-07-16T00:00:00"/>
        <d v="2017-04-29T00:00:00"/>
        <d v="2016-10-09T00:00:00"/>
        <d v="2019-03-01T00:00:00"/>
        <d v="2019-02-17T00:00:00"/>
        <d v="2019-03-07T00:00:00"/>
        <d v="2017-07-17T00:00:00"/>
        <d v="2018-01-02T00:00:00"/>
        <d v="2019-01-04T00:00:00"/>
        <d v="2015-10-24T00:00:00"/>
        <d v="2018-07-27T00:00:00"/>
        <d v="2017-11-29T00:00:00"/>
        <d v="2017-07-23T00:00:00"/>
        <d v="2019-02-24T00:00:00"/>
        <d v="2017-12-24T00:00:00"/>
        <d v="2017-10-12T00:00:00"/>
        <d v="2018-10-02T00:00:00"/>
        <d v="2018-04-01T00:00:00"/>
        <d v="2019-01-24T00:00:00"/>
        <d v="2018-02-28T00:00:00"/>
        <d v="2018-08-18T00:00:00"/>
        <d v="2017-06-21T00:00:00"/>
        <d v="2017-08-25T00:00:00"/>
        <d v="2018-10-29T00:00:00"/>
        <d v="2017-09-03T00:00:00"/>
        <d v="2017-07-29T00:00:00"/>
        <d v="2018-12-28T00:00:00"/>
        <d v="2017-09-05T00:00:00"/>
        <d v="2018-09-25T00:00:00"/>
        <d v="2018-11-27T00:00:00"/>
        <d v="2017-10-08T00:00:00"/>
        <d v="2016-02-10T00:00:00"/>
        <d v="2018-01-10T00:00:00"/>
        <d v="2017-12-25T00:00:00"/>
        <d v="2017-09-01T00:00:00"/>
        <d v="2018-07-16T00:00:00"/>
        <d v="2017-02-07T00:00:00"/>
        <d v="2018-02-01T00:00:00"/>
        <d v="2018-08-23T00:00:00"/>
        <d v="2017-06-17T00:00:00"/>
        <d v="2019-05-02T00:00:00"/>
        <d v="2017-12-02T00:00:00"/>
        <d v="2016-06-05T00:00:00"/>
        <d v="2019-02-15T00:00:00"/>
        <d v="2016-11-18T00:00:00"/>
        <d v="2019-05-11T00:00:00"/>
        <d v="2017-06-05T00:00:00"/>
        <d v="2017-09-29T00:00:00"/>
        <d v="2018-01-14T00:00:00"/>
        <d v="2018-12-18T00:00:00"/>
        <d v="2018-08-03T00:00:00"/>
        <d v="2017-11-18T00:00:00"/>
        <d v="2019-01-07T00:00:00"/>
        <d v="2017-10-19T00:00:00"/>
        <d v="2017-10-15T00:00:00"/>
        <d v="2017-05-28T00:00:00"/>
        <d v="2018-11-01T00:00:00"/>
        <d v="2018-07-17T00:00:00"/>
        <d v="2017-06-12T00:00:00"/>
        <d v="2017-11-06T00:00:00"/>
        <d v="2019-04-01T00:00:00"/>
        <d v="2017-07-11T00:00:00"/>
        <d v="2016-09-11T00:00:00"/>
        <d v="2017-10-20T00:00:00"/>
        <d v="2017-12-19T00:00:00"/>
        <d v="2017-11-20T00:00:00"/>
        <d v="2017-08-21T00:00:00"/>
        <d v="2016-01-25T00:00:00"/>
        <d v="2016-07-18T00:00:00"/>
        <d v="2018-08-24T00:00:00"/>
        <d v="2017-10-14T00:00:00"/>
        <d v="2017-09-15T00:00:00"/>
        <d v="2018-10-31T00:00:00"/>
        <d v="2015-11-02T00:00:00"/>
        <d v="2019-04-25T00:00:00"/>
        <d v="2018-01-06T00:00:00"/>
        <d v="2018-12-11T00:00:00"/>
        <d v="2018-12-22T00:00:00"/>
        <d v="2018-05-31T00:00:00"/>
        <d v="2018-01-13T00:00:00"/>
        <d v="2018-03-18T00:00:00"/>
        <d v="2019-05-08T00:00:00"/>
        <d v="2017-12-20T00:00:00"/>
        <d v="2017-12-23T00:00:00"/>
        <d v="2018-01-04T00:00:00"/>
        <d v="2017-08-15T00:00:00"/>
        <d v="2017-12-22T00:00:00"/>
        <d v="2019-03-18T00:00:00"/>
        <d v="2018-12-19T00:00:00"/>
        <d v="2019-03-05T00:00:00"/>
        <d v="2018-04-29T00:00:00"/>
        <d v="2018-09-03T00:00:00"/>
        <d v="2019-05-15T00:00:00"/>
        <d v="2018-06-30T00:00:00"/>
        <d v="2018-01-19T00:00:00"/>
        <d v="2018-06-14T00:00:00"/>
        <d v="2019-04-10T00:00:00"/>
        <d v="2017-06-23T00:00:00"/>
        <d v="2018-01-11T00:00:00"/>
        <d v="2017-08-27T00:00:00"/>
        <d v="2018-07-29T00:00:00"/>
        <d v="2018-11-12T00:00:00"/>
        <d v="2019-03-16T00:00:00"/>
        <d v="2019-04-06T00:00:00"/>
        <d v="2018-12-31T00:00:00"/>
        <d v="2018-03-03T00:00:00"/>
        <d v="2018-04-06T00:00:00"/>
        <d v="2018-02-09T00:00:00"/>
        <d v="2018-02-11T00:00:00"/>
        <d v="2018-02-21T00:00:00"/>
        <d v="2017-08-07T00:00:00"/>
        <d v="2018-02-15T00:00:00"/>
        <d v="2017-12-09T00:00:00"/>
        <d v="2018-01-31T00:00:00"/>
        <d v="2018-02-26T00:00:00"/>
        <d v="2017-07-05T00:00:00"/>
        <d v="2019-01-16T00:00:00"/>
        <d v="2017-11-04T00:00:00"/>
        <d v="2018-09-19T00:00:00"/>
        <d v="2017-12-30T00:00:00"/>
        <d v="2018-10-16T00:00:00"/>
        <d v="2019-03-17T00:00:00"/>
        <d v="2018-03-06T00:00:00"/>
        <d v="2018-03-13T00:00:00"/>
        <d v="2018-03-14T00:00:00"/>
        <d v="2017-11-12T00:00:00"/>
        <d v="2018-10-20T00:00:00"/>
        <d v="2018-07-01T00:00:00"/>
        <d v="2017-08-18T00:00:00"/>
        <d v="2018-08-13T00:00:00"/>
        <d v="2019-03-10T00:00:00"/>
        <d v="2019-04-22T00:00:00"/>
        <d v="2018-12-20T00:00:00"/>
        <d v="2018-01-03T00:00:00"/>
        <d v="2018-08-04T00:00:00"/>
        <d v="2017-06-28T00:00:00"/>
        <d v="2015-10-08T00:00:00"/>
        <d v="2018-06-20T00:00:00"/>
        <d v="2018-06-01T00:00:00"/>
        <d v="2018-12-27T00:00:00"/>
        <d v="2019-03-02T00:00:00"/>
        <d v="2018-04-09T00:00:00"/>
        <d v="2018-08-08T00:00:00"/>
        <d v="2018-04-21T00:00:00"/>
        <d v="2018-10-19T00:00:00"/>
        <d v="2018-04-12T00:00:00"/>
        <d v="2018-01-08T00:00:00"/>
        <d v="2018-08-10T00:00:00"/>
        <d v="2016-09-22T00:00:00"/>
        <d v="2018-05-20T00:00:00"/>
        <d v="2015-09-01T00:00:00"/>
        <d v="2018-05-12T00:00:00"/>
        <d v="2018-09-28T00:00:00"/>
        <d v="2018-08-05T00:00:00"/>
        <d v="2018-10-09T00:00:00"/>
        <d v="2018-07-10T00:00:00"/>
        <d v="2018-08-09T00:00:00"/>
        <d v="2017-10-17T00:00:00"/>
        <d v="2018-01-05T00:00:00"/>
        <d v="2018-08-02T00:00:00"/>
        <d v="2018-07-15T00:00:00"/>
        <d v="2016-01-06T00:00:00"/>
        <d v="2019-01-21T00:00:00"/>
        <d v="2018-09-13T00:00:00"/>
        <d v="2018-07-12T00:00:00"/>
        <d v="2015-12-23T00:00:00"/>
        <d v="2018-10-17T00:00:00"/>
        <d v="2019-03-23T00:00:00"/>
        <d v="2016-10-22T00:00:00"/>
        <d v="2018-11-13T00:00:00"/>
        <d v="2018-08-17T00:00:00"/>
        <d v="2018-12-14T00:00:00"/>
        <d v="2018-08-15T00:00:00"/>
        <d v="2017-09-24T00:00:00"/>
        <d v="2017-08-16T00:00:00"/>
        <d v="2018-04-20T00:00:00"/>
        <d v="2016-08-21T00:00:00"/>
        <d v="2016-09-13T00:00:00"/>
        <d v="2017-09-20T00:00:00"/>
        <d v="2017-09-02T00:00:00"/>
        <d v="2018-04-15T00:00:00"/>
        <d v="2019-02-05T00:00:00"/>
        <d v="2018-08-29T00:00:00"/>
        <d v="2017-11-09T00:00:00"/>
        <d v="2018-07-02T00:00:00"/>
        <d v="2018-09-23T00:00:00"/>
        <d v="2017-09-25T00:00:00"/>
        <d v="2018-05-06T00:00:00"/>
        <d v="2018-07-21T00:00:00"/>
        <d v="2019-01-14T00:00:00"/>
        <d v="2018-09-20T00:00:00"/>
        <d v="2017-09-30T00:00:00"/>
        <d v="2017-04-15T00:00:00"/>
        <d v="2019-03-03T00:00:00"/>
        <d v="2019-02-25T00:00:00"/>
        <d v="2017-08-04T00:00:00"/>
        <d v="2019-02-18T00:00:00"/>
        <d v="2018-10-14T00:00:00"/>
        <d v="2014-10-31T00:00:00"/>
        <d v="2018-11-07T00:00:00"/>
        <d v="2018-10-11T00:00:00"/>
        <d v="2018-05-05T00:00:00"/>
        <d v="2015-09-30T00:00:00"/>
        <d v="2018-01-21T00:00:00"/>
        <d v="2018-05-18T00:00:00"/>
        <d v="2015-10-27T00:00:00"/>
        <d v="2017-12-10T00:00:00"/>
        <d v="2018-03-01T00:00:00"/>
        <d v="2017-11-13T00:00:00"/>
        <d v="2017-09-17T00:00:00"/>
        <d v="2019-03-15T00:00:00"/>
        <d v="2019-03-19T00:00:00"/>
        <d v="2018-03-08T00:00:00"/>
        <d v="2019-02-27T00:00:00"/>
        <d v="2017-05-11T00:00:00"/>
        <d v="2019-05-13T00:00:00"/>
        <d v="2019-02-23T00:00:00"/>
        <d v="2019-01-06T00:00:00"/>
        <d v="2019-01-08T00:00:00"/>
        <d v="2018-09-01T00:00:00"/>
        <d v="2018-12-04T00:00:00"/>
        <d v="2017-01-07T00:00:00"/>
        <d v="2015-09-21T00:00:00"/>
        <d v="2017-08-03T00:00:00"/>
        <d v="2018-11-25T00:00:00"/>
        <d v="2018-07-14T00:00:00"/>
        <d v="2017-05-27T00:00:00"/>
        <d v="2015-05-25T00:00:00"/>
        <d v="2019-02-07T00:00:00"/>
        <d v="2018-09-14T00:00:00"/>
        <d v="2018-06-17T00:00:00"/>
        <d v="2018-06-27T00:00:00"/>
        <d v="2019-04-02T00:00:00"/>
        <d v="2018-03-26T00:00:00"/>
        <d v="2019-02-03T00:00:00"/>
        <d v="2017-04-16T00:00:00"/>
        <d v="2019-01-17T00:00:00"/>
        <d v="2017-09-10T00:00:00"/>
        <d v="2018-04-13T00:00:00"/>
        <d v="2018-12-23T00:00:00"/>
        <d v="2017-05-03T00:00:00"/>
        <d v="2019-02-06T00:00:00"/>
        <d v="2017-10-16T00:00:00"/>
        <d v="2016-10-29T00:00:00"/>
        <d v="2016-06-29T00:00:00"/>
        <d v="2019-02-22T00:00:00"/>
        <d v="2019-03-08T00:00:00"/>
        <d v="2019-02-26T00:00:00"/>
        <d v="2017-10-03T00:00:00"/>
        <d v="2017-04-23T00:00:00"/>
        <d v="2017-06-13T00:00:00"/>
        <d v="2018-10-06T00:00:00"/>
        <d v="2018-09-11T00:00:00"/>
        <d v="2015-12-30T00:00:00"/>
        <d v="2017-05-20T00:00:00"/>
        <d v="2018-12-10T00:00:00"/>
        <d v="2018-02-17T00:00:00"/>
        <d v="2019-02-12T00:00:00"/>
        <d v="2017-08-14T00:00:00"/>
        <d v="2019-01-23T00:00:00"/>
        <d v="2017-02-19T00:00:00"/>
        <d v="2017-04-30T00:00:00"/>
        <d v="2018-07-04T00:00:00"/>
      </sharedItems>
      <fieldGroup par="17" base="12">
        <rangePr groupBy="months" startDate="2011-09-19T00:00:00" endDate="2019-07-09T00:00:00"/>
        <groupItems count="14">
          <s v="&lt;19/09/2011"/>
          <s v="Jan"/>
          <s v="Feb"/>
          <s v="Mar"/>
          <s v="Apr"/>
          <s v="Mei"/>
          <s v="Jun"/>
          <s v="Jul"/>
          <s v="Agu"/>
          <s v="Sep"/>
          <s v="Okt"/>
          <s v="Nov"/>
          <s v="Des"/>
          <s v="&gt;09/07/2019"/>
        </groupItems>
      </fieldGroup>
    </cacheField>
    <cacheField name="reviews_per_month" numFmtId="0">
      <sharedItems containsSemiMixedTypes="0" containsString="0" containsNumber="1" minValue="0.01" maxValue="20.94"/>
    </cacheField>
    <cacheField name="calculated_host_listings_count" numFmtId="0">
      <sharedItems containsSemiMixedTypes="0" containsString="0" containsNumber="1" containsInteger="1" minValue="1" maxValue="103"/>
    </cacheField>
    <cacheField name="availability_365" numFmtId="0">
      <sharedItems containsSemiMixedTypes="0" containsString="0" containsNumber="1" containsInteger="1" minValue="0" maxValue="365"/>
    </cacheField>
    <cacheField name="Quarters" numFmtId="0" databaseField="0">
      <fieldGroup base="12">
        <rangePr groupBy="quarters" startDate="2011-09-19T00:00:00" endDate="2019-07-09T00:00:00"/>
        <groupItems count="6">
          <s v="&lt;19/09/2011"/>
          <s v="Qtr1"/>
          <s v="Qtr2"/>
          <s v="Qtr3"/>
          <s v="Qtr4"/>
          <s v="&gt;09/07/2019"/>
        </groupItems>
      </fieldGroup>
    </cacheField>
    <cacheField name="Years" numFmtId="0" databaseField="0">
      <fieldGroup base="12">
        <rangePr groupBy="years" startDate="2011-09-19T00:00:00" endDate="2019-07-09T00:00:00"/>
        <groupItems count="11">
          <s v="&lt;19/09/2011"/>
          <s v="2011"/>
          <s v="2012"/>
          <s v="2013"/>
          <s v="2014"/>
          <s v="2015"/>
          <s v="2016"/>
          <s v="2017"/>
          <s v="2018"/>
          <s v="2019"/>
          <s v="&gt;09/07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5">
  <r>
    <x v="0"/>
    <n v="60"/>
  </r>
  <r>
    <x v="0"/>
    <n v="140"/>
  </r>
  <r>
    <x v="1"/>
    <n v="110"/>
  </r>
  <r>
    <x v="0"/>
    <n v="43"/>
  </r>
  <r>
    <x v="0"/>
    <n v="80"/>
  </r>
  <r>
    <x v="1"/>
    <n v="60"/>
  </r>
  <r>
    <x v="1"/>
    <n v="260"/>
  </r>
  <r>
    <x v="1"/>
    <n v="140"/>
  </r>
  <r>
    <x v="0"/>
    <n v="95"/>
  </r>
  <r>
    <x v="1"/>
    <n v="99"/>
  </r>
  <r>
    <x v="1"/>
    <n v="30"/>
  </r>
  <r>
    <x v="1"/>
    <n v="86"/>
  </r>
  <r>
    <x v="1"/>
    <n v="145"/>
  </r>
  <r>
    <x v="1"/>
    <n v="90"/>
  </r>
  <r>
    <x v="1"/>
    <n v="130"/>
  </r>
  <r>
    <x v="0"/>
    <n v="50"/>
  </r>
  <r>
    <x v="1"/>
    <n v="135"/>
  </r>
  <r>
    <x v="1"/>
    <n v="150"/>
  </r>
  <r>
    <x v="0"/>
    <n v="60"/>
  </r>
  <r>
    <x v="1"/>
    <n v="199"/>
  </r>
  <r>
    <x v="1"/>
    <n v="60"/>
  </r>
  <r>
    <x v="0"/>
    <n v="49"/>
  </r>
  <r>
    <x v="0"/>
    <n v="80"/>
  </r>
  <r>
    <x v="1"/>
    <n v="149"/>
  </r>
  <r>
    <x v="0"/>
    <n v="37"/>
  </r>
  <r>
    <x v="0"/>
    <n v="64"/>
  </r>
  <r>
    <x v="0"/>
    <n v="40"/>
  </r>
  <r>
    <x v="1"/>
    <n v="145"/>
  </r>
  <r>
    <x v="1"/>
    <n v="69"/>
  </r>
  <r>
    <x v="0"/>
    <n v="30"/>
  </r>
  <r>
    <x v="1"/>
    <n v="60"/>
  </r>
  <r>
    <x v="0"/>
    <n v="75"/>
  </r>
  <r>
    <x v="0"/>
    <n v="90"/>
  </r>
  <r>
    <x v="0"/>
    <n v="50"/>
  </r>
  <r>
    <x v="0"/>
    <n v="50"/>
  </r>
  <r>
    <x v="1"/>
    <n v="85"/>
  </r>
  <r>
    <x v="0"/>
    <n v="75"/>
  </r>
  <r>
    <x v="0"/>
    <n v="60"/>
  </r>
  <r>
    <x v="0"/>
    <n v="50"/>
  </r>
  <r>
    <x v="0"/>
    <n v="28"/>
  </r>
  <r>
    <x v="0"/>
    <n v="70"/>
  </r>
  <r>
    <x v="0"/>
    <n v="70"/>
  </r>
  <r>
    <x v="1"/>
    <n v="199"/>
  </r>
  <r>
    <x v="0"/>
    <n v="38"/>
  </r>
  <r>
    <x v="1"/>
    <n v="165"/>
  </r>
  <r>
    <x v="0"/>
    <n v="110"/>
  </r>
  <r>
    <x v="1"/>
    <n v="85"/>
  </r>
  <r>
    <x v="0"/>
    <n v="50"/>
  </r>
  <r>
    <x v="0"/>
    <n v="66"/>
  </r>
  <r>
    <x v="1"/>
    <n v="185"/>
  </r>
  <r>
    <x v="0"/>
    <n v="52"/>
  </r>
  <r>
    <x v="0"/>
    <n v="40"/>
  </r>
  <r>
    <x v="0"/>
    <n v="45"/>
  </r>
  <r>
    <x v="1"/>
    <n v="125"/>
  </r>
  <r>
    <x v="1"/>
    <n v="65"/>
  </r>
  <r>
    <x v="0"/>
    <n v="75"/>
  </r>
  <r>
    <x v="1"/>
    <n v="16"/>
  </r>
  <r>
    <x v="1"/>
    <n v="100"/>
  </r>
  <r>
    <x v="1"/>
    <n v="180"/>
  </r>
  <r>
    <x v="1"/>
    <n v="69"/>
  </r>
  <r>
    <x v="0"/>
    <n v="49"/>
  </r>
  <r>
    <x v="1"/>
    <n v="100"/>
  </r>
  <r>
    <x v="0"/>
    <n v="78"/>
  </r>
  <r>
    <x v="0"/>
    <n v="40"/>
  </r>
  <r>
    <x v="1"/>
    <n v="175"/>
  </r>
  <r>
    <x v="0"/>
    <n v="60"/>
  </r>
  <r>
    <x v="0"/>
    <n v="65"/>
  </r>
  <r>
    <x v="0"/>
    <n v="29"/>
  </r>
  <r>
    <x v="0"/>
    <n v="62"/>
  </r>
  <r>
    <x v="1"/>
    <n v="100"/>
  </r>
  <r>
    <x v="1"/>
    <n v="85"/>
  </r>
  <r>
    <x v="0"/>
    <n v="60"/>
  </r>
  <r>
    <x v="1"/>
    <n v="79"/>
  </r>
  <r>
    <x v="0"/>
    <n v="35"/>
  </r>
  <r>
    <x v="1"/>
    <n v="150"/>
  </r>
  <r>
    <x v="1"/>
    <n v="99"/>
  </r>
  <r>
    <x v="0"/>
    <n v="79"/>
  </r>
  <r>
    <x v="1"/>
    <n v="155"/>
  </r>
  <r>
    <x v="0"/>
    <n v="80"/>
  </r>
  <r>
    <x v="0"/>
    <n v="45"/>
  </r>
  <r>
    <x v="0"/>
    <n v="69"/>
  </r>
  <r>
    <x v="1"/>
    <n v="157"/>
  </r>
  <r>
    <x v="0"/>
    <n v="169"/>
  </r>
  <r>
    <x v="1"/>
    <n v="65"/>
  </r>
  <r>
    <x v="0"/>
    <n v="65"/>
  </r>
  <r>
    <x v="1"/>
    <n v="85"/>
  </r>
  <r>
    <x v="1"/>
    <n v="108"/>
  </r>
  <r>
    <x v="1"/>
    <n v="40"/>
  </r>
  <r>
    <x v="0"/>
    <n v="150"/>
  </r>
  <r>
    <x v="0"/>
    <n v="32"/>
  </r>
  <r>
    <x v="0"/>
    <n v="149"/>
  </r>
  <r>
    <x v="1"/>
    <n v="100"/>
  </r>
  <r>
    <x v="0"/>
    <n v="70"/>
  </r>
  <r>
    <x v="0"/>
    <n v="60"/>
  </r>
  <r>
    <x v="1"/>
    <n v="59"/>
  </r>
  <r>
    <x v="1"/>
    <n v="110"/>
  </r>
  <r>
    <x v="1"/>
    <n v="100"/>
  </r>
  <r>
    <x v="1"/>
    <n v="80"/>
  </r>
  <r>
    <x v="0"/>
    <n v="60"/>
  </r>
  <r>
    <x v="1"/>
    <n v="89"/>
  </r>
  <r>
    <x v="0"/>
    <n v="45"/>
  </r>
  <r>
    <x v="0"/>
    <n v="65"/>
  </r>
  <r>
    <x v="0"/>
    <n v="45"/>
  </r>
  <r>
    <x v="0"/>
    <n v="75"/>
  </r>
  <r>
    <x v="0"/>
    <n v="55"/>
  </r>
  <r>
    <x v="1"/>
    <n v="140"/>
  </r>
  <r>
    <x v="1"/>
    <n v="159"/>
  </r>
  <r>
    <x v="1"/>
    <n v="90"/>
  </r>
  <r>
    <x v="1"/>
    <n v="90"/>
  </r>
  <r>
    <x v="1"/>
    <n v="165"/>
  </r>
  <r>
    <x v="0"/>
    <n v="47"/>
  </r>
  <r>
    <x v="1"/>
    <n v="175"/>
  </r>
  <r>
    <x v="1"/>
    <n v="65"/>
  </r>
  <r>
    <x v="0"/>
    <n v="42"/>
  </r>
  <r>
    <x v="0"/>
    <n v="250"/>
  </r>
  <r>
    <x v="1"/>
    <n v="95"/>
  </r>
  <r>
    <x v="1"/>
    <n v="195"/>
  </r>
  <r>
    <x v="0"/>
    <n v="60"/>
  </r>
  <r>
    <x v="1"/>
    <n v="75"/>
  </r>
  <r>
    <x v="0"/>
    <n v="45"/>
  </r>
  <r>
    <x v="1"/>
    <n v="49"/>
  </r>
  <r>
    <x v="0"/>
    <n v="100"/>
  </r>
  <r>
    <x v="1"/>
    <n v="100"/>
  </r>
  <r>
    <x v="1"/>
    <n v="80"/>
  </r>
  <r>
    <x v="0"/>
    <n v="29"/>
  </r>
  <r>
    <x v="1"/>
    <n v="100"/>
  </r>
  <r>
    <x v="0"/>
    <n v="43"/>
  </r>
  <r>
    <x v="1"/>
    <n v="90"/>
  </r>
  <r>
    <x v="0"/>
    <n v="50"/>
  </r>
  <r>
    <x v="0"/>
    <n v="85"/>
  </r>
  <r>
    <x v="0"/>
    <n v="32"/>
  </r>
  <r>
    <x v="0"/>
    <n v="51"/>
  </r>
  <r>
    <x v="1"/>
    <n v="135"/>
  </r>
  <r>
    <x v="0"/>
    <n v="65"/>
  </r>
  <r>
    <x v="0"/>
    <n v="65"/>
  </r>
  <r>
    <x v="0"/>
    <n v="36"/>
  </r>
  <r>
    <x v="0"/>
    <n v="35"/>
  </r>
  <r>
    <x v="0"/>
    <n v="95"/>
  </r>
  <r>
    <x v="0"/>
    <n v="53"/>
  </r>
  <r>
    <x v="0"/>
    <n v="90"/>
  </r>
  <r>
    <x v="0"/>
    <n v="45"/>
  </r>
  <r>
    <x v="2"/>
    <n v="34"/>
  </r>
  <r>
    <x v="1"/>
    <n v="99"/>
  </r>
  <r>
    <x v="1"/>
    <n v="100"/>
  </r>
  <r>
    <x v="0"/>
    <n v="40"/>
  </r>
  <r>
    <x v="0"/>
    <n v="49"/>
  </r>
  <r>
    <x v="0"/>
    <n v="56"/>
  </r>
  <r>
    <x v="0"/>
    <n v="55"/>
  </r>
  <r>
    <x v="0"/>
    <n v="55"/>
  </r>
  <r>
    <x v="1"/>
    <n v="75"/>
  </r>
  <r>
    <x v="1"/>
    <n v="85"/>
  </r>
  <r>
    <x v="1"/>
    <n v="70"/>
  </r>
  <r>
    <x v="1"/>
    <n v="125"/>
  </r>
  <r>
    <x v="0"/>
    <n v="64"/>
  </r>
  <r>
    <x v="0"/>
    <n v="35"/>
  </r>
  <r>
    <x v="1"/>
    <n v="100"/>
  </r>
  <r>
    <x v="1"/>
    <n v="100"/>
  </r>
  <r>
    <x v="1"/>
    <n v="52"/>
  </r>
  <r>
    <x v="0"/>
    <n v="59"/>
  </r>
  <r>
    <x v="0"/>
    <n v="100"/>
  </r>
  <r>
    <x v="0"/>
    <n v="80"/>
  </r>
  <r>
    <x v="0"/>
    <n v="35"/>
  </r>
  <r>
    <x v="0"/>
    <n v="75"/>
  </r>
  <r>
    <x v="0"/>
    <n v="45"/>
  </r>
  <r>
    <x v="1"/>
    <n v="99"/>
  </r>
  <r>
    <x v="0"/>
    <n v="60"/>
  </r>
  <r>
    <x v="0"/>
    <n v="38"/>
  </r>
  <r>
    <x v="1"/>
    <n v="105"/>
  </r>
  <r>
    <x v="0"/>
    <n v="62"/>
  </r>
  <r>
    <x v="2"/>
    <n v="108"/>
  </r>
  <r>
    <x v="1"/>
    <n v="178"/>
  </r>
  <r>
    <x v="1"/>
    <n v="200"/>
  </r>
  <r>
    <x v="1"/>
    <n v="169"/>
  </r>
  <r>
    <x v="1"/>
    <n v="175"/>
  </r>
  <r>
    <x v="0"/>
    <n v="86"/>
  </r>
  <r>
    <x v="1"/>
    <n v="75"/>
  </r>
  <r>
    <x v="0"/>
    <n v="85"/>
  </r>
  <r>
    <x v="0"/>
    <n v="55"/>
  </r>
  <r>
    <x v="1"/>
    <n v="70"/>
  </r>
  <r>
    <x v="1"/>
    <n v="309"/>
  </r>
  <r>
    <x v="0"/>
    <n v="80"/>
  </r>
  <r>
    <x v="0"/>
    <n v="60"/>
  </r>
  <r>
    <x v="0"/>
    <n v="35"/>
  </r>
  <r>
    <x v="1"/>
    <n v="100"/>
  </r>
  <r>
    <x v="0"/>
    <n v="75"/>
  </r>
  <r>
    <x v="0"/>
    <n v="43"/>
  </r>
  <r>
    <x v="1"/>
    <n v="75"/>
  </r>
  <r>
    <x v="1"/>
    <n v="113"/>
  </r>
  <r>
    <x v="1"/>
    <n v="200"/>
  </r>
  <r>
    <x v="1"/>
    <n v="220"/>
  </r>
  <r>
    <x v="0"/>
    <n v="50"/>
  </r>
  <r>
    <x v="1"/>
    <n v="90"/>
  </r>
  <r>
    <x v="0"/>
    <n v="49"/>
  </r>
  <r>
    <x v="0"/>
    <n v="50"/>
  </r>
  <r>
    <x v="0"/>
    <n v="100"/>
  </r>
  <r>
    <x v="1"/>
    <n v="150"/>
  </r>
  <r>
    <x v="1"/>
    <n v="65"/>
  </r>
  <r>
    <x v="0"/>
    <n v="60"/>
  </r>
  <r>
    <x v="0"/>
    <n v="30"/>
  </r>
  <r>
    <x v="0"/>
    <n v="200"/>
  </r>
  <r>
    <x v="1"/>
    <n v="72"/>
  </r>
  <r>
    <x v="1"/>
    <n v="275"/>
  </r>
  <r>
    <x v="1"/>
    <n v="70"/>
  </r>
  <r>
    <x v="0"/>
    <n v="57"/>
  </r>
  <r>
    <x v="0"/>
    <n v="50"/>
  </r>
  <r>
    <x v="1"/>
    <n v="150"/>
  </r>
  <r>
    <x v="0"/>
    <n v="65"/>
  </r>
  <r>
    <x v="0"/>
    <n v="55"/>
  </r>
  <r>
    <x v="0"/>
    <n v="55"/>
  </r>
  <r>
    <x v="1"/>
    <n v="100"/>
  </r>
  <r>
    <x v="0"/>
    <n v="80"/>
  </r>
  <r>
    <x v="0"/>
    <n v="65"/>
  </r>
  <r>
    <x v="0"/>
    <n v="50"/>
  </r>
  <r>
    <x v="0"/>
    <n v="37"/>
  </r>
  <r>
    <x v="0"/>
    <n v="42"/>
  </r>
  <r>
    <x v="1"/>
    <n v="185"/>
  </r>
  <r>
    <x v="1"/>
    <n v="76"/>
  </r>
  <r>
    <x v="1"/>
    <n v="120"/>
  </r>
  <r>
    <x v="0"/>
    <n v="65"/>
  </r>
  <r>
    <x v="0"/>
    <n v="49"/>
  </r>
  <r>
    <x v="1"/>
    <n v="100"/>
  </r>
  <r>
    <x v="0"/>
    <n v="95"/>
  </r>
  <r>
    <x v="0"/>
    <n v="60"/>
  </r>
  <r>
    <x v="0"/>
    <n v="33"/>
  </r>
  <r>
    <x v="1"/>
    <n v="64"/>
  </r>
  <r>
    <x v="1"/>
    <n v="105"/>
  </r>
  <r>
    <x v="0"/>
    <n v="72"/>
  </r>
  <r>
    <x v="0"/>
    <n v="55"/>
  </r>
  <r>
    <x v="0"/>
    <n v="48"/>
  </r>
  <r>
    <x v="0"/>
    <n v="110"/>
  </r>
  <r>
    <x v="0"/>
    <n v="50"/>
  </r>
  <r>
    <x v="1"/>
    <n v="150"/>
  </r>
  <r>
    <x v="0"/>
    <n v="78"/>
  </r>
  <r>
    <x v="0"/>
    <n v="75"/>
  </r>
  <r>
    <x v="1"/>
    <n v="179"/>
  </r>
  <r>
    <x v="1"/>
    <n v="59"/>
  </r>
  <r>
    <x v="1"/>
    <n v="109"/>
  </r>
  <r>
    <x v="1"/>
    <n v="71"/>
  </r>
  <r>
    <x v="0"/>
    <n v="38"/>
  </r>
  <r>
    <x v="0"/>
    <n v="60"/>
  </r>
  <r>
    <x v="0"/>
    <n v="40"/>
  </r>
  <r>
    <x v="0"/>
    <n v="100"/>
  </r>
  <r>
    <x v="1"/>
    <n v="250"/>
  </r>
  <r>
    <x v="0"/>
    <n v="52"/>
  </r>
  <r>
    <x v="1"/>
    <n v="81"/>
  </r>
  <r>
    <x v="1"/>
    <n v="120"/>
  </r>
  <r>
    <x v="2"/>
    <n v="45"/>
  </r>
  <r>
    <x v="1"/>
    <n v="100"/>
  </r>
  <r>
    <x v="0"/>
    <n v="100"/>
  </r>
  <r>
    <x v="2"/>
    <n v="33"/>
  </r>
  <r>
    <x v="0"/>
    <n v="66"/>
  </r>
  <r>
    <x v="1"/>
    <n v="80"/>
  </r>
  <r>
    <x v="0"/>
    <n v="60"/>
  </r>
  <r>
    <x v="1"/>
    <n v="85"/>
  </r>
  <r>
    <x v="0"/>
    <n v="49"/>
  </r>
  <r>
    <x v="1"/>
    <n v="179"/>
  </r>
  <r>
    <x v="1"/>
    <n v="155"/>
  </r>
  <r>
    <x v="0"/>
    <n v="35"/>
  </r>
  <r>
    <x v="1"/>
    <n v="68"/>
  </r>
  <r>
    <x v="1"/>
    <n v="49"/>
  </r>
  <r>
    <x v="0"/>
    <n v="55"/>
  </r>
  <r>
    <x v="1"/>
    <n v="80"/>
  </r>
  <r>
    <x v="1"/>
    <n v="100"/>
  </r>
  <r>
    <x v="0"/>
    <n v="45"/>
  </r>
  <r>
    <x v="0"/>
    <n v="45"/>
  </r>
  <r>
    <x v="1"/>
    <n v="83"/>
  </r>
  <r>
    <x v="0"/>
    <n v="58"/>
  </r>
  <r>
    <x v="0"/>
    <n v="65"/>
  </r>
  <r>
    <x v="0"/>
    <n v="40"/>
  </r>
  <r>
    <x v="1"/>
    <n v="99"/>
  </r>
  <r>
    <x v="0"/>
    <n v="95"/>
  </r>
  <r>
    <x v="0"/>
    <n v="70"/>
  </r>
  <r>
    <x v="1"/>
    <n v="105"/>
  </r>
  <r>
    <x v="1"/>
    <n v="99"/>
  </r>
  <r>
    <x v="1"/>
    <n v="69"/>
  </r>
  <r>
    <x v="1"/>
    <n v="99"/>
  </r>
  <r>
    <x v="0"/>
    <n v="100"/>
  </r>
  <r>
    <x v="2"/>
    <n v="30"/>
  </r>
  <r>
    <x v="0"/>
    <n v="75"/>
  </r>
  <r>
    <x v="0"/>
    <n v="45"/>
  </r>
  <r>
    <x v="1"/>
    <n v="100"/>
  </r>
  <r>
    <x v="1"/>
    <n v="130"/>
  </r>
  <r>
    <x v="1"/>
    <n v="120"/>
  </r>
  <r>
    <x v="0"/>
    <n v="59"/>
  </r>
  <r>
    <x v="1"/>
    <n v="28"/>
  </r>
  <r>
    <x v="1"/>
    <n v="125"/>
  </r>
  <r>
    <x v="2"/>
    <n v="35"/>
  </r>
  <r>
    <x v="1"/>
    <n v="86"/>
  </r>
  <r>
    <x v="1"/>
    <n v="63"/>
  </r>
  <r>
    <x v="1"/>
    <n v="130"/>
  </r>
  <r>
    <x v="0"/>
    <n v="43"/>
  </r>
  <r>
    <x v="0"/>
    <n v="90"/>
  </r>
  <r>
    <x v="1"/>
    <n v="199"/>
  </r>
  <r>
    <x v="0"/>
    <n v="168"/>
  </r>
  <r>
    <x v="0"/>
    <n v="65"/>
  </r>
  <r>
    <x v="0"/>
    <n v="65"/>
  </r>
  <r>
    <x v="1"/>
    <n v="60"/>
  </r>
  <r>
    <x v="0"/>
    <n v="80"/>
  </r>
  <r>
    <x v="0"/>
    <n v="50"/>
  </r>
  <r>
    <x v="1"/>
    <n v="110"/>
  </r>
  <r>
    <x v="1"/>
    <n v="95"/>
  </r>
  <r>
    <x v="0"/>
    <n v="55"/>
  </r>
  <r>
    <x v="1"/>
    <n v="75"/>
  </r>
  <r>
    <x v="0"/>
    <n v="30"/>
  </r>
  <r>
    <x v="0"/>
    <n v="39"/>
  </r>
  <r>
    <x v="2"/>
    <n v="23"/>
  </r>
  <r>
    <x v="0"/>
    <n v="59"/>
  </r>
  <r>
    <x v="1"/>
    <n v="86"/>
  </r>
  <r>
    <x v="1"/>
    <n v="90"/>
  </r>
  <r>
    <x v="0"/>
    <n v="50"/>
  </r>
  <r>
    <x v="0"/>
    <n v="29"/>
  </r>
  <r>
    <x v="0"/>
    <n v="60"/>
  </r>
  <r>
    <x v="0"/>
    <n v="65"/>
  </r>
  <r>
    <x v="0"/>
    <n v="60"/>
  </r>
  <r>
    <x v="0"/>
    <n v="65"/>
  </r>
  <r>
    <x v="0"/>
    <n v="40"/>
  </r>
  <r>
    <x v="0"/>
    <n v="35"/>
  </r>
  <r>
    <x v="0"/>
    <n v="51"/>
  </r>
  <r>
    <x v="0"/>
    <n v="55"/>
  </r>
  <r>
    <x v="0"/>
    <n v="65"/>
  </r>
  <r>
    <x v="0"/>
    <n v="60"/>
  </r>
  <r>
    <x v="0"/>
    <n v="37"/>
  </r>
  <r>
    <x v="0"/>
    <n v="25"/>
  </r>
  <r>
    <x v="1"/>
    <n v="100"/>
  </r>
  <r>
    <x v="0"/>
    <n v="47"/>
  </r>
  <r>
    <x v="2"/>
    <n v="40"/>
  </r>
  <r>
    <x v="0"/>
    <n v="80"/>
  </r>
  <r>
    <x v="1"/>
    <n v="90"/>
  </r>
  <r>
    <x v="1"/>
    <n v="250"/>
  </r>
  <r>
    <x v="0"/>
    <n v="50"/>
  </r>
  <r>
    <x v="0"/>
    <n v="55"/>
  </r>
  <r>
    <x v="0"/>
    <n v="40"/>
  </r>
  <r>
    <x v="1"/>
    <n v="102"/>
  </r>
  <r>
    <x v="0"/>
    <n v="42"/>
  </r>
  <r>
    <x v="1"/>
    <n v="259"/>
  </r>
  <r>
    <x v="1"/>
    <n v="100"/>
  </r>
  <r>
    <x v="1"/>
    <n v="200"/>
  </r>
  <r>
    <x v="1"/>
    <n v="105"/>
  </r>
  <r>
    <x v="0"/>
    <n v="75"/>
  </r>
  <r>
    <x v="1"/>
    <n v="235"/>
  </r>
  <r>
    <x v="0"/>
    <n v="80"/>
  </r>
  <r>
    <x v="1"/>
    <n v="150"/>
  </r>
  <r>
    <x v="0"/>
    <n v="75"/>
  </r>
  <r>
    <x v="0"/>
    <n v="55"/>
  </r>
  <r>
    <x v="1"/>
    <n v="95"/>
  </r>
  <r>
    <x v="1"/>
    <n v="75"/>
  </r>
  <r>
    <x v="0"/>
    <n v="57"/>
  </r>
  <r>
    <x v="0"/>
    <n v="89"/>
  </r>
  <r>
    <x v="0"/>
    <n v="49"/>
  </r>
  <r>
    <x v="1"/>
    <n v="255"/>
  </r>
  <r>
    <x v="1"/>
    <n v="100"/>
  </r>
  <r>
    <x v="1"/>
    <n v="34"/>
  </r>
  <r>
    <x v="0"/>
    <n v="50"/>
  </r>
  <r>
    <x v="0"/>
    <n v="55"/>
  </r>
  <r>
    <x v="1"/>
    <n v="200"/>
  </r>
  <r>
    <x v="1"/>
    <n v="67"/>
  </r>
  <r>
    <x v="0"/>
    <n v="80"/>
  </r>
  <r>
    <x v="0"/>
    <n v="85"/>
  </r>
  <r>
    <x v="0"/>
    <n v="60"/>
  </r>
  <r>
    <x v="0"/>
    <n v="75"/>
  </r>
  <r>
    <x v="1"/>
    <n v="90"/>
  </r>
  <r>
    <x v="1"/>
    <n v="135"/>
  </r>
  <r>
    <x v="0"/>
    <n v="35"/>
  </r>
  <r>
    <x v="1"/>
    <n v="109"/>
  </r>
  <r>
    <x v="0"/>
    <n v="40"/>
  </r>
  <r>
    <x v="1"/>
    <n v="149"/>
  </r>
  <r>
    <x v="1"/>
    <n v="175"/>
  </r>
  <r>
    <x v="0"/>
    <n v="47"/>
  </r>
  <r>
    <x v="0"/>
    <n v="25"/>
  </r>
  <r>
    <x v="0"/>
    <n v="65"/>
  </r>
  <r>
    <x v="0"/>
    <n v="65"/>
  </r>
  <r>
    <x v="1"/>
    <n v="70"/>
  </r>
  <r>
    <x v="0"/>
    <n v="31"/>
  </r>
  <r>
    <x v="1"/>
    <n v="86"/>
  </r>
  <r>
    <x v="1"/>
    <n v="65"/>
  </r>
  <r>
    <x v="0"/>
    <n v="59"/>
  </r>
  <r>
    <x v="1"/>
    <n v="87"/>
  </r>
  <r>
    <x v="0"/>
    <n v="109"/>
  </r>
  <r>
    <x v="0"/>
    <n v="45"/>
  </r>
  <r>
    <x v="1"/>
    <n v="100"/>
  </r>
  <r>
    <x v="1"/>
    <n v="96"/>
  </r>
  <r>
    <x v="0"/>
    <n v="36"/>
  </r>
  <r>
    <x v="1"/>
    <n v="107"/>
  </r>
  <r>
    <x v="0"/>
    <n v="200"/>
  </r>
  <r>
    <x v="0"/>
    <n v="100"/>
  </r>
  <r>
    <x v="0"/>
    <n v="60"/>
  </r>
  <r>
    <x v="0"/>
    <n v="35"/>
  </r>
  <r>
    <x v="0"/>
    <n v="35"/>
  </r>
  <r>
    <x v="1"/>
    <n v="140"/>
  </r>
  <r>
    <x v="0"/>
    <n v="50"/>
  </r>
  <r>
    <x v="0"/>
    <n v="45"/>
  </r>
  <r>
    <x v="1"/>
    <n v="149"/>
  </r>
  <r>
    <x v="0"/>
    <n v="60"/>
  </r>
  <r>
    <x v="0"/>
    <n v="35"/>
  </r>
  <r>
    <x v="0"/>
    <n v="75"/>
  </r>
  <r>
    <x v="1"/>
    <n v="105"/>
  </r>
  <r>
    <x v="0"/>
    <n v="65"/>
  </r>
  <r>
    <x v="0"/>
    <n v="38"/>
  </r>
  <r>
    <x v="0"/>
    <n v="48"/>
  </r>
  <r>
    <x v="0"/>
    <n v="80"/>
  </r>
  <r>
    <x v="1"/>
    <n v="69"/>
  </r>
  <r>
    <x v="1"/>
    <n v="89"/>
  </r>
  <r>
    <x v="1"/>
    <n v="105"/>
  </r>
  <r>
    <x v="0"/>
    <n v="40"/>
  </r>
  <r>
    <x v="1"/>
    <n v="125"/>
  </r>
  <r>
    <x v="0"/>
    <n v="50"/>
  </r>
  <r>
    <x v="0"/>
    <n v="75"/>
  </r>
  <r>
    <x v="0"/>
    <n v="79"/>
  </r>
  <r>
    <x v="0"/>
    <n v="50"/>
  </r>
  <r>
    <x v="0"/>
    <n v="40"/>
  </r>
  <r>
    <x v="1"/>
    <n v="98"/>
  </r>
  <r>
    <x v="0"/>
    <n v="50"/>
  </r>
  <r>
    <x v="1"/>
    <n v="90"/>
  </r>
  <r>
    <x v="0"/>
    <n v="50"/>
  </r>
  <r>
    <x v="1"/>
    <n v="85"/>
  </r>
  <r>
    <x v="1"/>
    <n v="78"/>
  </r>
  <r>
    <x v="1"/>
    <n v="79"/>
  </r>
  <r>
    <x v="1"/>
    <n v="99"/>
  </r>
  <r>
    <x v="1"/>
    <n v="95"/>
  </r>
  <r>
    <x v="0"/>
    <n v="40"/>
  </r>
  <r>
    <x v="1"/>
    <n v="75"/>
  </r>
  <r>
    <x v="1"/>
    <n v="105"/>
  </r>
  <r>
    <x v="0"/>
    <n v="50"/>
  </r>
  <r>
    <x v="0"/>
    <n v="74"/>
  </r>
  <r>
    <x v="1"/>
    <n v="115"/>
  </r>
  <r>
    <x v="0"/>
    <n v="55"/>
  </r>
  <r>
    <x v="0"/>
    <n v="89"/>
  </r>
  <r>
    <x v="0"/>
    <n v="50"/>
  </r>
  <r>
    <x v="1"/>
    <n v="169"/>
  </r>
  <r>
    <x v="0"/>
    <n v="70"/>
  </r>
  <r>
    <x v="1"/>
    <n v="110"/>
  </r>
  <r>
    <x v="0"/>
    <n v="55"/>
  </r>
  <r>
    <x v="0"/>
    <n v="40"/>
  </r>
  <r>
    <x v="1"/>
    <n v="140"/>
  </r>
  <r>
    <x v="2"/>
    <n v="25"/>
  </r>
  <r>
    <x v="0"/>
    <n v="45"/>
  </r>
  <r>
    <x v="1"/>
    <n v="150"/>
  </r>
  <r>
    <x v="0"/>
    <n v="75"/>
  </r>
  <r>
    <x v="0"/>
    <n v="55"/>
  </r>
  <r>
    <x v="0"/>
    <n v="53"/>
  </r>
  <r>
    <x v="1"/>
    <n v="138"/>
  </r>
  <r>
    <x v="1"/>
    <n v="150"/>
  </r>
  <r>
    <x v="0"/>
    <n v="50"/>
  </r>
  <r>
    <x v="0"/>
    <n v="49"/>
  </r>
  <r>
    <x v="1"/>
    <n v="85"/>
  </r>
  <r>
    <x v="0"/>
    <n v="39"/>
  </r>
  <r>
    <x v="0"/>
    <n v="170"/>
  </r>
  <r>
    <x v="1"/>
    <n v="159"/>
  </r>
  <r>
    <x v="0"/>
    <n v="55"/>
  </r>
  <r>
    <x v="0"/>
    <n v="39"/>
  </r>
  <r>
    <x v="1"/>
    <n v="81"/>
  </r>
  <r>
    <x v="1"/>
    <n v="69"/>
  </r>
  <r>
    <x v="0"/>
    <n v="47"/>
  </r>
  <r>
    <x v="0"/>
    <n v="99"/>
  </r>
  <r>
    <x v="0"/>
    <n v="70"/>
  </r>
  <r>
    <x v="0"/>
    <n v="36"/>
  </r>
  <r>
    <x v="0"/>
    <n v="75"/>
  </r>
  <r>
    <x v="0"/>
    <n v="40"/>
  </r>
  <r>
    <x v="0"/>
    <n v="58"/>
  </r>
  <r>
    <x v="0"/>
    <n v="37"/>
  </r>
  <r>
    <x v="1"/>
    <n v="85"/>
  </r>
  <r>
    <x v="1"/>
    <n v="105"/>
  </r>
  <r>
    <x v="0"/>
    <n v="70"/>
  </r>
  <r>
    <x v="0"/>
    <n v="45"/>
  </r>
  <r>
    <x v="1"/>
    <n v="90"/>
  </r>
  <r>
    <x v="1"/>
    <n v="70"/>
  </r>
  <r>
    <x v="0"/>
    <n v="35"/>
  </r>
  <r>
    <x v="0"/>
    <n v="41"/>
  </r>
  <r>
    <x v="0"/>
    <n v="60"/>
  </r>
  <r>
    <x v="0"/>
    <n v="29"/>
  </r>
  <r>
    <x v="1"/>
    <n v="130"/>
  </r>
  <r>
    <x v="1"/>
    <n v="120"/>
  </r>
  <r>
    <x v="2"/>
    <n v="120"/>
  </r>
  <r>
    <x v="1"/>
    <n v="150"/>
  </r>
  <r>
    <x v="0"/>
    <n v="35"/>
  </r>
  <r>
    <x v="0"/>
    <n v="69"/>
  </r>
  <r>
    <x v="0"/>
    <n v="55"/>
  </r>
  <r>
    <x v="1"/>
    <n v="61"/>
  </r>
  <r>
    <x v="0"/>
    <n v="55"/>
  </r>
  <r>
    <x v="0"/>
    <n v="50"/>
  </r>
  <r>
    <x v="0"/>
    <n v="50"/>
  </r>
  <r>
    <x v="1"/>
    <n v="250"/>
  </r>
  <r>
    <x v="0"/>
    <n v="40"/>
  </r>
  <r>
    <x v="1"/>
    <n v="114"/>
  </r>
  <r>
    <x v="1"/>
    <n v="65"/>
  </r>
  <r>
    <x v="0"/>
    <n v="45"/>
  </r>
  <r>
    <x v="0"/>
    <n v="50"/>
  </r>
  <r>
    <x v="0"/>
    <n v="64"/>
  </r>
  <r>
    <x v="0"/>
    <n v="55"/>
  </r>
  <r>
    <x v="1"/>
    <n v="125"/>
  </r>
  <r>
    <x v="1"/>
    <n v="65"/>
  </r>
  <r>
    <x v="0"/>
    <n v="50"/>
  </r>
  <r>
    <x v="1"/>
    <n v="60"/>
  </r>
  <r>
    <x v="0"/>
    <n v="53"/>
  </r>
  <r>
    <x v="0"/>
    <n v="85"/>
  </r>
  <r>
    <x v="1"/>
    <n v="80"/>
  </r>
  <r>
    <x v="1"/>
    <n v="70"/>
  </r>
  <r>
    <x v="0"/>
    <n v="700"/>
  </r>
  <r>
    <x v="0"/>
    <n v="55"/>
  </r>
  <r>
    <x v="0"/>
    <n v="29"/>
  </r>
  <r>
    <x v="0"/>
    <n v="49"/>
  </r>
  <r>
    <x v="1"/>
    <n v="135"/>
  </r>
  <r>
    <x v="1"/>
    <n v="62"/>
  </r>
  <r>
    <x v="0"/>
    <n v="65"/>
  </r>
  <r>
    <x v="1"/>
    <n v="77"/>
  </r>
  <r>
    <x v="1"/>
    <n v="92"/>
  </r>
  <r>
    <x v="0"/>
    <n v="90"/>
  </r>
  <r>
    <x v="1"/>
    <n v="140"/>
  </r>
  <r>
    <x v="1"/>
    <n v="60"/>
  </r>
  <r>
    <x v="0"/>
    <n v="80"/>
  </r>
  <r>
    <x v="1"/>
    <n v="65"/>
  </r>
  <r>
    <x v="0"/>
    <n v="60"/>
  </r>
  <r>
    <x v="1"/>
    <n v="85"/>
  </r>
  <r>
    <x v="0"/>
    <n v="82"/>
  </r>
  <r>
    <x v="1"/>
    <n v="120"/>
  </r>
  <r>
    <x v="1"/>
    <n v="175"/>
  </r>
  <r>
    <x v="0"/>
    <n v="45"/>
  </r>
  <r>
    <x v="0"/>
    <n v="65"/>
  </r>
  <r>
    <x v="0"/>
    <n v="50"/>
  </r>
  <r>
    <x v="0"/>
    <n v="84"/>
  </r>
  <r>
    <x v="0"/>
    <n v="37"/>
  </r>
  <r>
    <x v="0"/>
    <n v="65"/>
  </r>
  <r>
    <x v="0"/>
    <n v="90"/>
  </r>
  <r>
    <x v="0"/>
    <n v="100"/>
  </r>
  <r>
    <x v="1"/>
    <n v="195"/>
  </r>
  <r>
    <x v="0"/>
    <n v="75"/>
  </r>
  <r>
    <x v="0"/>
    <n v="89"/>
  </r>
  <r>
    <x v="0"/>
    <n v="55"/>
  </r>
  <r>
    <x v="0"/>
    <n v="60"/>
  </r>
  <r>
    <x v="0"/>
    <n v="70"/>
  </r>
  <r>
    <x v="0"/>
    <n v="51"/>
  </r>
  <r>
    <x v="0"/>
    <n v="55"/>
  </r>
  <r>
    <x v="1"/>
    <n v="200"/>
  </r>
  <r>
    <x v="1"/>
    <n v="44"/>
  </r>
  <r>
    <x v="1"/>
    <n v="100"/>
  </r>
  <r>
    <x v="1"/>
    <n v="95"/>
  </r>
  <r>
    <x v="1"/>
    <n v="155"/>
  </r>
  <r>
    <x v="1"/>
    <n v="99"/>
  </r>
  <r>
    <x v="1"/>
    <n v="155"/>
  </r>
  <r>
    <x v="1"/>
    <n v="70"/>
  </r>
  <r>
    <x v="1"/>
    <n v="100"/>
  </r>
  <r>
    <x v="0"/>
    <n v="80"/>
  </r>
  <r>
    <x v="1"/>
    <n v="110"/>
  </r>
  <r>
    <x v="1"/>
    <n v="100"/>
  </r>
  <r>
    <x v="1"/>
    <n v="89"/>
  </r>
  <r>
    <x v="0"/>
    <n v="60"/>
  </r>
  <r>
    <x v="0"/>
    <n v="79"/>
  </r>
  <r>
    <x v="0"/>
    <n v="40"/>
  </r>
  <r>
    <x v="1"/>
    <n v="325"/>
  </r>
  <r>
    <x v="1"/>
    <n v="160"/>
  </r>
  <r>
    <x v="0"/>
    <n v="40"/>
  </r>
  <r>
    <x v="1"/>
    <n v="300"/>
  </r>
  <r>
    <x v="0"/>
    <n v="99"/>
  </r>
  <r>
    <x v="0"/>
    <n v="40"/>
  </r>
  <r>
    <x v="1"/>
    <n v="95"/>
  </r>
  <r>
    <x v="0"/>
    <n v="51"/>
  </r>
  <r>
    <x v="1"/>
    <n v="90"/>
  </r>
  <r>
    <x v="1"/>
    <n v="77"/>
  </r>
  <r>
    <x v="1"/>
    <n v="94"/>
  </r>
  <r>
    <x v="1"/>
    <n v="72"/>
  </r>
  <r>
    <x v="1"/>
    <n v="105"/>
  </r>
  <r>
    <x v="0"/>
    <n v="147"/>
  </r>
  <r>
    <x v="1"/>
    <n v="85"/>
  </r>
  <r>
    <x v="0"/>
    <n v="50"/>
  </r>
  <r>
    <x v="0"/>
    <n v="50"/>
  </r>
  <r>
    <x v="1"/>
    <n v="250"/>
  </r>
  <r>
    <x v="1"/>
    <n v="62"/>
  </r>
  <r>
    <x v="1"/>
    <n v="80"/>
  </r>
  <r>
    <x v="0"/>
    <n v="80"/>
  </r>
  <r>
    <x v="1"/>
    <n v="69"/>
  </r>
  <r>
    <x v="1"/>
    <n v="100"/>
  </r>
  <r>
    <x v="1"/>
    <n v="85"/>
  </r>
  <r>
    <x v="1"/>
    <n v="110"/>
  </r>
  <r>
    <x v="0"/>
    <n v="71"/>
  </r>
  <r>
    <x v="0"/>
    <n v="50"/>
  </r>
  <r>
    <x v="2"/>
    <n v="37"/>
  </r>
  <r>
    <x v="0"/>
    <n v="80"/>
  </r>
  <r>
    <x v="0"/>
    <n v="49"/>
  </r>
  <r>
    <x v="0"/>
    <n v="35"/>
  </r>
  <r>
    <x v="1"/>
    <n v="120"/>
  </r>
  <r>
    <x v="0"/>
    <n v="38"/>
  </r>
  <r>
    <x v="1"/>
    <n v="105"/>
  </r>
  <r>
    <x v="0"/>
    <n v="78"/>
  </r>
  <r>
    <x v="0"/>
    <n v="75"/>
  </r>
  <r>
    <x v="0"/>
    <n v="60"/>
  </r>
  <r>
    <x v="0"/>
    <n v="83"/>
  </r>
  <r>
    <x v="1"/>
    <n v="90"/>
  </r>
  <r>
    <x v="2"/>
    <n v="19"/>
  </r>
  <r>
    <x v="0"/>
    <n v="57"/>
  </r>
  <r>
    <x v="0"/>
    <n v="70"/>
  </r>
  <r>
    <x v="0"/>
    <n v="43"/>
  </r>
  <r>
    <x v="1"/>
    <n v="239"/>
  </r>
  <r>
    <x v="1"/>
    <n v="80"/>
  </r>
  <r>
    <x v="0"/>
    <n v="50"/>
  </r>
  <r>
    <x v="0"/>
    <n v="31"/>
  </r>
  <r>
    <x v="0"/>
    <n v="85"/>
  </r>
  <r>
    <x v="1"/>
    <n v="49"/>
  </r>
  <r>
    <x v="0"/>
    <n v="30"/>
  </r>
  <r>
    <x v="0"/>
    <n v="49"/>
  </r>
  <r>
    <x v="0"/>
    <n v="60"/>
  </r>
  <r>
    <x v="0"/>
    <n v="59"/>
  </r>
  <r>
    <x v="0"/>
    <n v="120"/>
  </r>
  <r>
    <x v="0"/>
    <n v="45"/>
  </r>
  <r>
    <x v="0"/>
    <n v="35"/>
  </r>
  <r>
    <x v="1"/>
    <n v="129"/>
  </r>
  <r>
    <x v="0"/>
    <n v="47"/>
  </r>
  <r>
    <x v="1"/>
    <n v="70"/>
  </r>
  <r>
    <x v="1"/>
    <n v="47"/>
  </r>
  <r>
    <x v="0"/>
    <n v="50"/>
  </r>
  <r>
    <x v="0"/>
    <n v="47"/>
  </r>
  <r>
    <x v="0"/>
    <n v="34"/>
  </r>
  <r>
    <x v="0"/>
    <n v="68"/>
  </r>
  <r>
    <x v="0"/>
    <n v="70"/>
  </r>
  <r>
    <x v="1"/>
    <n v="100"/>
  </r>
  <r>
    <x v="1"/>
    <n v="69"/>
  </r>
  <r>
    <x v="1"/>
    <n v="80"/>
  </r>
  <r>
    <x v="1"/>
    <n v="85"/>
  </r>
  <r>
    <x v="0"/>
    <n v="48"/>
  </r>
  <r>
    <x v="1"/>
    <n v="99"/>
  </r>
  <r>
    <x v="0"/>
    <n v="50"/>
  </r>
  <r>
    <x v="0"/>
    <n v="75"/>
  </r>
  <r>
    <x v="1"/>
    <n v="80"/>
  </r>
  <r>
    <x v="0"/>
    <n v="60"/>
  </r>
  <r>
    <x v="1"/>
    <n v="250"/>
  </r>
  <r>
    <x v="1"/>
    <n v="250"/>
  </r>
  <r>
    <x v="1"/>
    <n v="10"/>
  </r>
  <r>
    <x v="0"/>
    <n v="79"/>
  </r>
  <r>
    <x v="1"/>
    <n v="145"/>
  </r>
  <r>
    <x v="0"/>
    <n v="50"/>
  </r>
  <r>
    <x v="0"/>
    <n v="60"/>
  </r>
  <r>
    <x v="0"/>
    <n v="44"/>
  </r>
  <r>
    <x v="0"/>
    <n v="73"/>
  </r>
  <r>
    <x v="1"/>
    <n v="81"/>
  </r>
  <r>
    <x v="1"/>
    <n v="72"/>
  </r>
  <r>
    <x v="0"/>
    <n v="53"/>
  </r>
  <r>
    <x v="0"/>
    <n v="55"/>
  </r>
  <r>
    <x v="0"/>
    <n v="88"/>
  </r>
  <r>
    <x v="0"/>
    <n v="120"/>
  </r>
  <r>
    <x v="2"/>
    <n v="100"/>
  </r>
  <r>
    <x v="0"/>
    <n v="75"/>
  </r>
  <r>
    <x v="0"/>
    <n v="75"/>
  </r>
  <r>
    <x v="0"/>
    <n v="60"/>
  </r>
  <r>
    <x v="0"/>
    <n v="35"/>
  </r>
  <r>
    <x v="1"/>
    <n v="99"/>
  </r>
  <r>
    <x v="0"/>
    <n v="60"/>
  </r>
  <r>
    <x v="0"/>
    <n v="40"/>
  </r>
  <r>
    <x v="0"/>
    <n v="65"/>
  </r>
  <r>
    <x v="0"/>
    <n v="45"/>
  </r>
  <r>
    <x v="1"/>
    <n v="95"/>
  </r>
  <r>
    <x v="0"/>
    <n v="160"/>
  </r>
  <r>
    <x v="0"/>
    <n v="79"/>
  </r>
  <r>
    <x v="0"/>
    <n v="55"/>
  </r>
  <r>
    <x v="0"/>
    <n v="60"/>
  </r>
  <r>
    <x v="1"/>
    <n v="219"/>
  </r>
  <r>
    <x v="1"/>
    <n v="105"/>
  </r>
  <r>
    <x v="0"/>
    <n v="500"/>
  </r>
  <r>
    <x v="0"/>
    <n v="49"/>
  </r>
  <r>
    <x v="0"/>
    <n v="48"/>
  </r>
  <r>
    <x v="1"/>
    <n v="85"/>
  </r>
  <r>
    <x v="0"/>
    <n v="40"/>
  </r>
  <r>
    <x v="0"/>
    <n v="60"/>
  </r>
  <r>
    <x v="0"/>
    <n v="98"/>
  </r>
  <r>
    <x v="1"/>
    <n v="87"/>
  </r>
  <r>
    <x v="0"/>
    <n v="38"/>
  </r>
  <r>
    <x v="0"/>
    <n v="35"/>
  </r>
  <r>
    <x v="1"/>
    <n v="110"/>
  </r>
  <r>
    <x v="1"/>
    <n v="274"/>
  </r>
  <r>
    <x v="0"/>
    <n v="40"/>
  </r>
  <r>
    <x v="0"/>
    <n v="40"/>
  </r>
  <r>
    <x v="1"/>
    <n v="175"/>
  </r>
  <r>
    <x v="1"/>
    <n v="80"/>
  </r>
  <r>
    <x v="1"/>
    <n v="75"/>
  </r>
  <r>
    <x v="0"/>
    <n v="75"/>
  </r>
  <r>
    <x v="1"/>
    <n v="65"/>
  </r>
  <r>
    <x v="0"/>
    <n v="34"/>
  </r>
  <r>
    <x v="1"/>
    <n v="112"/>
  </r>
  <r>
    <x v="0"/>
    <n v="99"/>
  </r>
  <r>
    <x v="0"/>
    <n v="50"/>
  </r>
  <r>
    <x v="1"/>
    <n v="125"/>
  </r>
  <r>
    <x v="0"/>
    <n v="43"/>
  </r>
  <r>
    <x v="0"/>
    <n v="40"/>
  </r>
  <r>
    <x v="1"/>
    <n v="200"/>
  </r>
  <r>
    <x v="1"/>
    <n v="96"/>
  </r>
  <r>
    <x v="0"/>
    <n v="45"/>
  </r>
  <r>
    <x v="0"/>
    <n v="48"/>
  </r>
  <r>
    <x v="1"/>
    <n v="99"/>
  </r>
  <r>
    <x v="0"/>
    <n v="45"/>
  </r>
  <r>
    <x v="1"/>
    <n v="101"/>
  </r>
  <r>
    <x v="1"/>
    <n v="200"/>
  </r>
  <r>
    <x v="2"/>
    <n v="26"/>
  </r>
  <r>
    <x v="1"/>
    <n v="369"/>
  </r>
  <r>
    <x v="0"/>
    <n v="47"/>
  </r>
  <r>
    <x v="1"/>
    <n v="350"/>
  </r>
  <r>
    <x v="1"/>
    <n v="150"/>
  </r>
  <r>
    <x v="0"/>
    <n v="30"/>
  </r>
  <r>
    <x v="0"/>
    <n v="50"/>
  </r>
  <r>
    <x v="0"/>
    <n v="58"/>
  </r>
  <r>
    <x v="1"/>
    <n v="120"/>
  </r>
  <r>
    <x v="1"/>
    <n v="88"/>
  </r>
  <r>
    <x v="1"/>
    <n v="400"/>
  </r>
  <r>
    <x v="0"/>
    <n v="50"/>
  </r>
  <r>
    <x v="1"/>
    <n v="85"/>
  </r>
  <r>
    <x v="0"/>
    <n v="105"/>
  </r>
  <r>
    <x v="0"/>
    <n v="50"/>
  </r>
  <r>
    <x v="1"/>
    <n v="140"/>
  </r>
  <r>
    <x v="0"/>
    <n v="55"/>
  </r>
  <r>
    <x v="0"/>
    <n v="55"/>
  </r>
  <r>
    <x v="0"/>
    <n v="30"/>
  </r>
  <r>
    <x v="0"/>
    <n v="125"/>
  </r>
  <r>
    <x v="0"/>
    <n v="70"/>
  </r>
  <r>
    <x v="0"/>
    <n v="45"/>
  </r>
  <r>
    <x v="0"/>
    <n v="50"/>
  </r>
  <r>
    <x v="0"/>
    <n v="70"/>
  </r>
  <r>
    <x v="1"/>
    <n v="200"/>
  </r>
  <r>
    <x v="0"/>
    <n v="45"/>
  </r>
  <r>
    <x v="0"/>
    <n v="37"/>
  </r>
  <r>
    <x v="0"/>
    <n v="60"/>
  </r>
  <r>
    <x v="0"/>
    <n v="35"/>
  </r>
  <r>
    <x v="0"/>
    <n v="47"/>
  </r>
  <r>
    <x v="0"/>
    <n v="40"/>
  </r>
  <r>
    <x v="0"/>
    <n v="60"/>
  </r>
  <r>
    <x v="0"/>
    <n v="49"/>
  </r>
  <r>
    <x v="0"/>
    <n v="69"/>
  </r>
  <r>
    <x v="0"/>
    <n v="75"/>
  </r>
  <r>
    <x v="0"/>
    <n v="120"/>
  </r>
  <r>
    <x v="0"/>
    <n v="35"/>
  </r>
  <r>
    <x v="0"/>
    <n v="75"/>
  </r>
  <r>
    <x v="0"/>
    <n v="38"/>
  </r>
  <r>
    <x v="1"/>
    <n v="50"/>
  </r>
  <r>
    <x v="1"/>
    <n v="75"/>
  </r>
  <r>
    <x v="1"/>
    <n v="150"/>
  </r>
  <r>
    <x v="0"/>
    <n v="65"/>
  </r>
  <r>
    <x v="0"/>
    <n v="53"/>
  </r>
  <r>
    <x v="1"/>
    <n v="65"/>
  </r>
  <r>
    <x v="0"/>
    <n v="39"/>
  </r>
  <r>
    <x v="1"/>
    <n v="75"/>
  </r>
  <r>
    <x v="0"/>
    <n v="50"/>
  </r>
  <r>
    <x v="0"/>
    <n v="48"/>
  </r>
  <r>
    <x v="1"/>
    <n v="125"/>
  </r>
  <r>
    <x v="1"/>
    <n v="120"/>
  </r>
  <r>
    <x v="1"/>
    <n v="120"/>
  </r>
  <r>
    <x v="1"/>
    <n v="85"/>
  </r>
  <r>
    <x v="1"/>
    <n v="200"/>
  </r>
  <r>
    <x v="1"/>
    <n v="150"/>
  </r>
  <r>
    <x v="1"/>
    <n v="63"/>
  </r>
  <r>
    <x v="1"/>
    <n v="60"/>
  </r>
  <r>
    <x v="0"/>
    <n v="40"/>
  </r>
  <r>
    <x v="2"/>
    <n v="35"/>
  </r>
  <r>
    <x v="0"/>
    <n v="45"/>
  </r>
  <r>
    <x v="1"/>
    <n v="96"/>
  </r>
  <r>
    <x v="1"/>
    <n v="180"/>
  </r>
  <r>
    <x v="1"/>
    <n v="125"/>
  </r>
  <r>
    <x v="0"/>
    <n v="42"/>
  </r>
  <r>
    <x v="1"/>
    <n v="100"/>
  </r>
  <r>
    <x v="0"/>
    <n v="43"/>
  </r>
  <r>
    <x v="0"/>
    <n v="79"/>
  </r>
  <r>
    <x v="0"/>
    <n v="46"/>
  </r>
  <r>
    <x v="1"/>
    <n v="86"/>
  </r>
  <r>
    <x v="1"/>
    <n v="325"/>
  </r>
  <r>
    <x v="0"/>
    <n v="34"/>
  </r>
  <r>
    <x v="1"/>
    <n v="131"/>
  </r>
  <r>
    <x v="1"/>
    <n v="200"/>
  </r>
  <r>
    <x v="1"/>
    <n v="93"/>
  </r>
  <r>
    <x v="0"/>
    <n v="45"/>
  </r>
  <r>
    <x v="1"/>
    <n v="160"/>
  </r>
  <r>
    <x v="0"/>
    <n v="89"/>
  </r>
  <r>
    <x v="1"/>
    <n v="500"/>
  </r>
  <r>
    <x v="0"/>
    <n v="60"/>
  </r>
  <r>
    <x v="1"/>
    <n v="79"/>
  </r>
  <r>
    <x v="0"/>
    <n v="99"/>
  </r>
  <r>
    <x v="0"/>
    <n v="47"/>
  </r>
  <r>
    <x v="1"/>
    <n v="75"/>
  </r>
  <r>
    <x v="1"/>
    <n v="60"/>
  </r>
  <r>
    <x v="0"/>
    <n v="57"/>
  </r>
  <r>
    <x v="0"/>
    <n v="32"/>
  </r>
  <r>
    <x v="0"/>
    <n v="50"/>
  </r>
  <r>
    <x v="0"/>
    <n v="47"/>
  </r>
  <r>
    <x v="0"/>
    <n v="55"/>
  </r>
  <r>
    <x v="1"/>
    <n v="62"/>
  </r>
  <r>
    <x v="1"/>
    <n v="500"/>
  </r>
  <r>
    <x v="1"/>
    <n v="250"/>
  </r>
  <r>
    <x v="0"/>
    <n v="60"/>
  </r>
  <r>
    <x v="0"/>
    <n v="70"/>
  </r>
  <r>
    <x v="0"/>
    <n v="66"/>
  </r>
  <r>
    <x v="0"/>
    <n v="150"/>
  </r>
  <r>
    <x v="0"/>
    <n v="30"/>
  </r>
  <r>
    <x v="0"/>
    <n v="60"/>
  </r>
  <r>
    <x v="1"/>
    <n v="120"/>
  </r>
  <r>
    <x v="0"/>
    <n v="45"/>
  </r>
  <r>
    <x v="1"/>
    <n v="60"/>
  </r>
  <r>
    <x v="1"/>
    <n v="98"/>
  </r>
  <r>
    <x v="1"/>
    <n v="148"/>
  </r>
  <r>
    <x v="0"/>
    <n v="48"/>
  </r>
  <r>
    <x v="0"/>
    <n v="45"/>
  </r>
  <r>
    <x v="0"/>
    <n v="45"/>
  </r>
  <r>
    <x v="1"/>
    <n v="79"/>
  </r>
  <r>
    <x v="1"/>
    <n v="120"/>
  </r>
  <r>
    <x v="1"/>
    <n v="99"/>
  </r>
  <r>
    <x v="0"/>
    <n v="60"/>
  </r>
  <r>
    <x v="1"/>
    <n v="95"/>
  </r>
  <r>
    <x v="0"/>
    <n v="50"/>
  </r>
  <r>
    <x v="1"/>
    <n v="117"/>
  </r>
  <r>
    <x v="0"/>
    <n v="107"/>
  </r>
  <r>
    <x v="0"/>
    <n v="50"/>
  </r>
  <r>
    <x v="1"/>
    <n v="80"/>
  </r>
  <r>
    <x v="1"/>
    <n v="150"/>
  </r>
  <r>
    <x v="1"/>
    <n v="125"/>
  </r>
  <r>
    <x v="0"/>
    <n v="35"/>
  </r>
  <r>
    <x v="1"/>
    <n v="85"/>
  </r>
  <r>
    <x v="0"/>
    <n v="119"/>
  </r>
  <r>
    <x v="0"/>
    <n v="60"/>
  </r>
  <r>
    <x v="0"/>
    <n v="53"/>
  </r>
  <r>
    <x v="1"/>
    <n v="70"/>
  </r>
  <r>
    <x v="2"/>
    <n v="75"/>
  </r>
  <r>
    <x v="0"/>
    <n v="35"/>
  </r>
  <r>
    <x v="1"/>
    <n v="70"/>
  </r>
  <r>
    <x v="0"/>
    <n v="70"/>
  </r>
  <r>
    <x v="1"/>
    <n v="115"/>
  </r>
  <r>
    <x v="0"/>
    <n v="50"/>
  </r>
  <r>
    <x v="0"/>
    <n v="38"/>
  </r>
  <r>
    <x v="0"/>
    <n v="89"/>
  </r>
  <r>
    <x v="0"/>
    <n v="46"/>
  </r>
  <r>
    <x v="0"/>
    <n v="26"/>
  </r>
  <r>
    <x v="0"/>
    <n v="59"/>
  </r>
  <r>
    <x v="0"/>
    <n v="40"/>
  </r>
  <r>
    <x v="0"/>
    <n v="80"/>
  </r>
  <r>
    <x v="1"/>
    <n v="450"/>
  </r>
  <r>
    <x v="0"/>
    <n v="65"/>
  </r>
  <r>
    <x v="0"/>
    <n v="37"/>
  </r>
  <r>
    <x v="0"/>
    <n v="55"/>
  </r>
  <r>
    <x v="0"/>
    <n v="55"/>
  </r>
  <r>
    <x v="0"/>
    <n v="40"/>
  </r>
  <r>
    <x v="0"/>
    <n v="46"/>
  </r>
  <r>
    <x v="1"/>
    <n v="110"/>
  </r>
  <r>
    <x v="0"/>
    <n v="63"/>
  </r>
  <r>
    <x v="0"/>
    <n v="40"/>
  </r>
  <r>
    <x v="1"/>
    <n v="79"/>
  </r>
  <r>
    <x v="0"/>
    <n v="99"/>
  </r>
  <r>
    <x v="1"/>
    <n v="59"/>
  </r>
  <r>
    <x v="0"/>
    <n v="59"/>
  </r>
  <r>
    <x v="1"/>
    <n v="99"/>
  </r>
  <r>
    <x v="0"/>
    <n v="35"/>
  </r>
  <r>
    <x v="0"/>
    <n v="53"/>
  </r>
  <r>
    <x v="0"/>
    <n v="73"/>
  </r>
  <r>
    <x v="0"/>
    <n v="36"/>
  </r>
  <r>
    <x v="1"/>
    <n v="75"/>
  </r>
  <r>
    <x v="0"/>
    <n v="29"/>
  </r>
  <r>
    <x v="1"/>
    <n v="123"/>
  </r>
  <r>
    <x v="0"/>
    <n v="25"/>
  </r>
  <r>
    <x v="1"/>
    <n v="90"/>
  </r>
  <r>
    <x v="0"/>
    <n v="80"/>
  </r>
  <r>
    <x v="1"/>
    <n v="300"/>
  </r>
  <r>
    <x v="1"/>
    <n v="225"/>
  </r>
  <r>
    <x v="2"/>
    <n v="40"/>
  </r>
  <r>
    <x v="0"/>
    <n v="50"/>
  </r>
  <r>
    <x v="0"/>
    <n v="39"/>
  </r>
  <r>
    <x v="2"/>
    <n v="40"/>
  </r>
  <r>
    <x v="1"/>
    <n v="189"/>
  </r>
  <r>
    <x v="0"/>
    <n v="53"/>
  </r>
  <r>
    <x v="1"/>
    <n v="125"/>
  </r>
  <r>
    <x v="0"/>
    <n v="53"/>
  </r>
  <r>
    <x v="1"/>
    <n v="174"/>
  </r>
  <r>
    <x v="1"/>
    <n v="100"/>
  </r>
  <r>
    <x v="0"/>
    <n v="75"/>
  </r>
  <r>
    <x v="0"/>
    <n v="110"/>
  </r>
  <r>
    <x v="0"/>
    <n v="49"/>
  </r>
  <r>
    <x v="0"/>
    <n v="80"/>
  </r>
  <r>
    <x v="2"/>
    <n v="60"/>
  </r>
  <r>
    <x v="1"/>
    <n v="99"/>
  </r>
  <r>
    <x v="1"/>
    <n v="69"/>
  </r>
  <r>
    <x v="1"/>
    <n v="165"/>
  </r>
  <r>
    <x v="0"/>
    <n v="50"/>
  </r>
  <r>
    <x v="1"/>
    <n v="90"/>
  </r>
  <r>
    <x v="1"/>
    <n v="100"/>
  </r>
  <r>
    <x v="1"/>
    <n v="150"/>
  </r>
  <r>
    <x v="1"/>
    <n v="90"/>
  </r>
  <r>
    <x v="1"/>
    <n v="239"/>
  </r>
  <r>
    <x v="0"/>
    <n v="55"/>
  </r>
  <r>
    <x v="0"/>
    <n v="45"/>
  </r>
  <r>
    <x v="0"/>
    <n v="60"/>
  </r>
  <r>
    <x v="0"/>
    <n v="70"/>
  </r>
  <r>
    <x v="1"/>
    <n v="135"/>
  </r>
  <r>
    <x v="0"/>
    <n v="60"/>
  </r>
  <r>
    <x v="1"/>
    <n v="225"/>
  </r>
  <r>
    <x v="0"/>
    <n v="55"/>
  </r>
  <r>
    <x v="1"/>
    <n v="68"/>
  </r>
  <r>
    <x v="1"/>
    <n v="63"/>
  </r>
  <r>
    <x v="0"/>
    <n v="50"/>
  </r>
  <r>
    <x v="1"/>
    <n v="139"/>
  </r>
  <r>
    <x v="1"/>
    <n v="65"/>
  </r>
  <r>
    <x v="0"/>
    <n v="99"/>
  </r>
  <r>
    <x v="0"/>
    <n v="170"/>
  </r>
  <r>
    <x v="0"/>
    <n v="40"/>
  </r>
  <r>
    <x v="0"/>
    <n v="55"/>
  </r>
  <r>
    <x v="0"/>
    <n v="39"/>
  </r>
  <r>
    <x v="1"/>
    <n v="80"/>
  </r>
  <r>
    <x v="0"/>
    <n v="65"/>
  </r>
  <r>
    <x v="1"/>
    <n v="75"/>
  </r>
  <r>
    <x v="0"/>
    <n v="30"/>
  </r>
  <r>
    <x v="1"/>
    <n v="149"/>
  </r>
  <r>
    <x v="1"/>
    <n v="299"/>
  </r>
  <r>
    <x v="0"/>
    <n v="47"/>
  </r>
  <r>
    <x v="0"/>
    <n v="50"/>
  </r>
  <r>
    <x v="0"/>
    <n v="50"/>
  </r>
  <r>
    <x v="0"/>
    <n v="30"/>
  </r>
  <r>
    <x v="0"/>
    <n v="40"/>
  </r>
  <r>
    <x v="0"/>
    <n v="142"/>
  </r>
  <r>
    <x v="0"/>
    <n v="59"/>
  </r>
  <r>
    <x v="1"/>
    <n v="175"/>
  </r>
  <r>
    <x v="1"/>
    <n v="89"/>
  </r>
  <r>
    <x v="0"/>
    <n v="75"/>
  </r>
  <r>
    <x v="0"/>
    <n v="66"/>
  </r>
  <r>
    <x v="0"/>
    <n v="68"/>
  </r>
  <r>
    <x v="1"/>
    <n v="80"/>
  </r>
  <r>
    <x v="0"/>
    <n v="49"/>
  </r>
  <r>
    <x v="0"/>
    <n v="35"/>
  </r>
  <r>
    <x v="0"/>
    <n v="48"/>
  </r>
  <r>
    <x v="0"/>
    <n v="48"/>
  </r>
  <r>
    <x v="0"/>
    <n v="70"/>
  </r>
  <r>
    <x v="0"/>
    <n v="59"/>
  </r>
  <r>
    <x v="1"/>
    <n v="110"/>
  </r>
  <r>
    <x v="1"/>
    <n v="95"/>
  </r>
  <r>
    <x v="0"/>
    <n v="35"/>
  </r>
  <r>
    <x v="1"/>
    <n v="225"/>
  </r>
  <r>
    <x v="1"/>
    <n v="105"/>
  </r>
  <r>
    <x v="0"/>
    <n v="70"/>
  </r>
  <r>
    <x v="0"/>
    <n v="59"/>
  </r>
  <r>
    <x v="0"/>
    <n v="79"/>
  </r>
  <r>
    <x v="1"/>
    <n v="150"/>
  </r>
  <r>
    <x v="0"/>
    <n v="65"/>
  </r>
  <r>
    <x v="0"/>
    <n v="40"/>
  </r>
  <r>
    <x v="1"/>
    <n v="99"/>
  </r>
  <r>
    <x v="1"/>
    <n v="125"/>
  </r>
  <r>
    <x v="1"/>
    <n v="99"/>
  </r>
  <r>
    <x v="1"/>
    <n v="60"/>
  </r>
  <r>
    <x v="0"/>
    <n v="43"/>
  </r>
  <r>
    <x v="0"/>
    <n v="65"/>
  </r>
  <r>
    <x v="1"/>
    <n v="139"/>
  </r>
  <r>
    <x v="0"/>
    <n v="75"/>
  </r>
  <r>
    <x v="1"/>
    <n v="79"/>
  </r>
  <r>
    <x v="0"/>
    <n v="47"/>
  </r>
  <r>
    <x v="0"/>
    <n v="55"/>
  </r>
  <r>
    <x v="0"/>
    <n v="50"/>
  </r>
  <r>
    <x v="0"/>
    <n v="62"/>
  </r>
  <r>
    <x v="0"/>
    <n v="60"/>
  </r>
  <r>
    <x v="0"/>
    <n v="52"/>
  </r>
  <r>
    <x v="0"/>
    <n v="79"/>
  </r>
  <r>
    <x v="0"/>
    <n v="75"/>
  </r>
  <r>
    <x v="0"/>
    <n v="39"/>
  </r>
  <r>
    <x v="0"/>
    <n v="40"/>
  </r>
  <r>
    <x v="1"/>
    <n v="101"/>
  </r>
  <r>
    <x v="0"/>
    <n v="45"/>
  </r>
  <r>
    <x v="1"/>
    <n v="128"/>
  </r>
  <r>
    <x v="0"/>
    <n v="33"/>
  </r>
  <r>
    <x v="1"/>
    <n v="100"/>
  </r>
  <r>
    <x v="0"/>
    <n v="44"/>
  </r>
  <r>
    <x v="0"/>
    <n v="40"/>
  </r>
  <r>
    <x v="1"/>
    <n v="75"/>
  </r>
  <r>
    <x v="0"/>
    <n v="39"/>
  </r>
  <r>
    <x v="0"/>
    <n v="55"/>
  </r>
  <r>
    <x v="0"/>
    <n v="25"/>
  </r>
  <r>
    <x v="1"/>
    <n v="278"/>
  </r>
  <r>
    <x v="0"/>
    <n v="70"/>
  </r>
  <r>
    <x v="0"/>
    <n v="55"/>
  </r>
  <r>
    <x v="1"/>
    <n v="60"/>
  </r>
  <r>
    <x v="0"/>
    <n v="40"/>
  </r>
  <r>
    <x v="0"/>
    <n v="49"/>
  </r>
  <r>
    <x v="0"/>
    <n v="65"/>
  </r>
  <r>
    <x v="0"/>
    <n v="34"/>
  </r>
  <r>
    <x v="0"/>
    <n v="60"/>
  </r>
  <r>
    <x v="0"/>
    <n v="56"/>
  </r>
  <r>
    <x v="0"/>
    <n v="75"/>
  </r>
  <r>
    <x v="1"/>
    <n v="140"/>
  </r>
  <r>
    <x v="0"/>
    <n v="65"/>
  </r>
  <r>
    <x v="1"/>
    <n v="85"/>
  </r>
  <r>
    <x v="1"/>
    <n v="300"/>
  </r>
  <r>
    <x v="0"/>
    <n v="45"/>
  </r>
  <r>
    <x v="1"/>
    <n v="275"/>
  </r>
  <r>
    <x v="1"/>
    <n v="145"/>
  </r>
  <r>
    <x v="1"/>
    <n v="140"/>
  </r>
  <r>
    <x v="1"/>
    <n v="87"/>
  </r>
  <r>
    <x v="1"/>
    <n v="95"/>
  </r>
  <r>
    <x v="1"/>
    <n v="80"/>
  </r>
  <r>
    <x v="1"/>
    <n v="159"/>
  </r>
  <r>
    <x v="0"/>
    <n v="50"/>
  </r>
  <r>
    <x v="0"/>
    <n v="96"/>
  </r>
  <r>
    <x v="1"/>
    <n v="109"/>
  </r>
  <r>
    <x v="0"/>
    <n v="79"/>
  </r>
  <r>
    <x v="0"/>
    <n v="53"/>
  </r>
  <r>
    <x v="0"/>
    <n v="48"/>
  </r>
  <r>
    <x v="0"/>
    <n v="55"/>
  </r>
  <r>
    <x v="0"/>
    <n v="50"/>
  </r>
  <r>
    <x v="0"/>
    <n v="99"/>
  </r>
  <r>
    <x v="2"/>
    <n v="25"/>
  </r>
  <r>
    <x v="1"/>
    <n v="95"/>
  </r>
  <r>
    <x v="0"/>
    <n v="95"/>
  </r>
  <r>
    <x v="0"/>
    <n v="80"/>
  </r>
  <r>
    <x v="0"/>
    <n v="59"/>
  </r>
  <r>
    <x v="0"/>
    <n v="60"/>
  </r>
  <r>
    <x v="1"/>
    <n v="145"/>
  </r>
  <r>
    <x v="0"/>
    <n v="65"/>
  </r>
  <r>
    <x v="0"/>
    <n v="53"/>
  </r>
  <r>
    <x v="0"/>
    <n v="59"/>
  </r>
  <r>
    <x v="1"/>
    <n v="149"/>
  </r>
  <r>
    <x v="1"/>
    <n v="88"/>
  </r>
  <r>
    <x v="0"/>
    <n v="69"/>
  </r>
  <r>
    <x v="1"/>
    <n v="87"/>
  </r>
  <r>
    <x v="0"/>
    <n v="39"/>
  </r>
  <r>
    <x v="1"/>
    <n v="90"/>
  </r>
  <r>
    <x v="1"/>
    <n v="100"/>
  </r>
  <r>
    <x v="1"/>
    <n v="100"/>
  </r>
  <r>
    <x v="1"/>
    <n v="85"/>
  </r>
  <r>
    <x v="1"/>
    <n v="97"/>
  </r>
  <r>
    <x v="1"/>
    <n v="299"/>
  </r>
  <r>
    <x v="1"/>
    <n v="350"/>
  </r>
  <r>
    <x v="0"/>
    <n v="65"/>
  </r>
  <r>
    <x v="1"/>
    <n v="40"/>
  </r>
  <r>
    <x v="1"/>
    <n v="25"/>
  </r>
  <r>
    <x v="0"/>
    <n v="55"/>
  </r>
  <r>
    <x v="0"/>
    <n v="50"/>
  </r>
  <r>
    <x v="0"/>
    <n v="45"/>
  </r>
  <r>
    <x v="1"/>
    <n v="125"/>
  </r>
  <r>
    <x v="1"/>
    <n v="125"/>
  </r>
  <r>
    <x v="0"/>
    <n v="50"/>
  </r>
  <r>
    <x v="1"/>
    <n v="89"/>
  </r>
  <r>
    <x v="0"/>
    <n v="55"/>
  </r>
  <r>
    <x v="1"/>
    <n v="105"/>
  </r>
  <r>
    <x v="0"/>
    <n v="60"/>
  </r>
  <r>
    <x v="1"/>
    <n v="375"/>
  </r>
  <r>
    <x v="1"/>
    <n v="113"/>
  </r>
  <r>
    <x v="0"/>
    <n v="110"/>
  </r>
  <r>
    <x v="0"/>
    <n v="39"/>
  </r>
  <r>
    <x v="1"/>
    <n v="75"/>
  </r>
  <r>
    <x v="0"/>
    <n v="75"/>
  </r>
  <r>
    <x v="1"/>
    <n v="99"/>
  </r>
  <r>
    <x v="1"/>
    <n v="257"/>
  </r>
  <r>
    <x v="0"/>
    <n v="25"/>
  </r>
  <r>
    <x v="1"/>
    <n v="150"/>
  </r>
  <r>
    <x v="2"/>
    <n v="79"/>
  </r>
  <r>
    <x v="0"/>
    <n v="55"/>
  </r>
  <r>
    <x v="1"/>
    <n v="75"/>
  </r>
  <r>
    <x v="1"/>
    <n v="65"/>
  </r>
  <r>
    <x v="1"/>
    <n v="90"/>
  </r>
  <r>
    <x v="1"/>
    <n v="69"/>
  </r>
  <r>
    <x v="0"/>
    <n v="35"/>
  </r>
  <r>
    <x v="0"/>
    <n v="39"/>
  </r>
  <r>
    <x v="1"/>
    <n v="179"/>
  </r>
  <r>
    <x v="1"/>
    <n v="200"/>
  </r>
  <r>
    <x v="1"/>
    <n v="100"/>
  </r>
  <r>
    <x v="0"/>
    <n v="34"/>
  </r>
  <r>
    <x v="0"/>
    <n v="65"/>
  </r>
  <r>
    <x v="0"/>
    <n v="40"/>
  </r>
  <r>
    <x v="1"/>
    <n v="485"/>
  </r>
  <r>
    <x v="1"/>
    <n v="79"/>
  </r>
  <r>
    <x v="0"/>
    <n v="65"/>
  </r>
  <r>
    <x v="0"/>
    <n v="67"/>
  </r>
  <r>
    <x v="0"/>
    <n v="75"/>
  </r>
  <r>
    <x v="0"/>
    <n v="45"/>
  </r>
  <r>
    <x v="1"/>
    <n v="65"/>
  </r>
  <r>
    <x v="1"/>
    <n v="133"/>
  </r>
  <r>
    <x v="0"/>
    <n v="70"/>
  </r>
  <r>
    <x v="1"/>
    <n v="298"/>
  </r>
  <r>
    <x v="1"/>
    <n v="99"/>
  </r>
  <r>
    <x v="0"/>
    <n v="50"/>
  </r>
  <r>
    <x v="0"/>
    <n v="63"/>
  </r>
  <r>
    <x v="0"/>
    <n v="45"/>
  </r>
  <r>
    <x v="1"/>
    <n v="151"/>
  </r>
  <r>
    <x v="0"/>
    <n v="50"/>
  </r>
  <r>
    <x v="0"/>
    <n v="28"/>
  </r>
  <r>
    <x v="2"/>
    <n v="39"/>
  </r>
  <r>
    <x v="0"/>
    <n v="40"/>
  </r>
  <r>
    <x v="0"/>
    <n v="40"/>
  </r>
  <r>
    <x v="0"/>
    <n v="55"/>
  </r>
  <r>
    <x v="1"/>
    <n v="250"/>
  </r>
  <r>
    <x v="1"/>
    <n v="120"/>
  </r>
  <r>
    <x v="0"/>
    <n v="33"/>
  </r>
  <r>
    <x v="0"/>
    <n v="65"/>
  </r>
  <r>
    <x v="0"/>
    <n v="99"/>
  </r>
  <r>
    <x v="0"/>
    <n v="55"/>
  </r>
  <r>
    <x v="1"/>
    <n v="99"/>
  </r>
  <r>
    <x v="0"/>
    <n v="79"/>
  </r>
  <r>
    <x v="1"/>
    <n v="140"/>
  </r>
  <r>
    <x v="1"/>
    <n v="79"/>
  </r>
  <r>
    <x v="1"/>
    <n v="120"/>
  </r>
  <r>
    <x v="0"/>
    <n v="60"/>
  </r>
  <r>
    <x v="0"/>
    <n v="40"/>
  </r>
  <r>
    <x v="0"/>
    <n v="40"/>
  </r>
  <r>
    <x v="1"/>
    <n v="62"/>
  </r>
  <r>
    <x v="1"/>
    <n v="50"/>
  </r>
  <r>
    <x v="1"/>
    <n v="85"/>
  </r>
  <r>
    <x v="1"/>
    <n v="200"/>
  </r>
  <r>
    <x v="0"/>
    <n v="50"/>
  </r>
  <r>
    <x v="0"/>
    <n v="49"/>
  </r>
  <r>
    <x v="0"/>
    <n v="50"/>
  </r>
  <r>
    <x v="1"/>
    <n v="120"/>
  </r>
  <r>
    <x v="1"/>
    <n v="179"/>
  </r>
  <r>
    <x v="0"/>
    <n v="50"/>
  </r>
  <r>
    <x v="0"/>
    <n v="50"/>
  </r>
  <r>
    <x v="0"/>
    <n v="32"/>
  </r>
  <r>
    <x v="1"/>
    <n v="325"/>
  </r>
  <r>
    <x v="0"/>
    <n v="50"/>
  </r>
  <r>
    <x v="1"/>
    <n v="100"/>
  </r>
  <r>
    <x v="1"/>
    <n v="119"/>
  </r>
  <r>
    <x v="0"/>
    <n v="45"/>
  </r>
  <r>
    <x v="0"/>
    <n v="55"/>
  </r>
  <r>
    <x v="1"/>
    <n v="135"/>
  </r>
  <r>
    <x v="1"/>
    <n v="200"/>
  </r>
  <r>
    <x v="0"/>
    <n v="60"/>
  </r>
  <r>
    <x v="1"/>
    <n v="398"/>
  </r>
  <r>
    <x v="1"/>
    <n v="108"/>
  </r>
  <r>
    <x v="1"/>
    <n v="100"/>
  </r>
  <r>
    <x v="1"/>
    <n v="290"/>
  </r>
  <r>
    <x v="1"/>
    <n v="130"/>
  </r>
  <r>
    <x v="1"/>
    <n v="130"/>
  </r>
  <r>
    <x v="0"/>
    <n v="49"/>
  </r>
  <r>
    <x v="0"/>
    <n v="39"/>
  </r>
  <r>
    <x v="0"/>
    <n v="55"/>
  </r>
  <r>
    <x v="1"/>
    <n v="359"/>
  </r>
  <r>
    <x v="2"/>
    <n v="35"/>
  </r>
  <r>
    <x v="1"/>
    <n v="95"/>
  </r>
  <r>
    <x v="0"/>
    <n v="50"/>
  </r>
  <r>
    <x v="0"/>
    <n v="50"/>
  </r>
  <r>
    <x v="1"/>
    <n v="95"/>
  </r>
  <r>
    <x v="0"/>
    <n v="50"/>
  </r>
  <r>
    <x v="0"/>
    <n v="60"/>
  </r>
  <r>
    <x v="1"/>
    <n v="50"/>
  </r>
  <r>
    <x v="1"/>
    <n v="399"/>
  </r>
  <r>
    <x v="0"/>
    <n v="41"/>
  </r>
  <r>
    <x v="1"/>
    <n v="84"/>
  </r>
  <r>
    <x v="0"/>
    <n v="65"/>
  </r>
  <r>
    <x v="1"/>
    <n v="207"/>
  </r>
  <r>
    <x v="1"/>
    <n v="155"/>
  </r>
  <r>
    <x v="0"/>
    <n v="69"/>
  </r>
  <r>
    <x v="0"/>
    <n v="95"/>
  </r>
  <r>
    <x v="0"/>
    <n v="68"/>
  </r>
  <r>
    <x v="1"/>
    <n v="149"/>
  </r>
  <r>
    <x v="1"/>
    <n v="50"/>
  </r>
  <r>
    <x v="0"/>
    <n v="60"/>
  </r>
  <r>
    <x v="0"/>
    <n v="65"/>
  </r>
  <r>
    <x v="0"/>
    <n v="69"/>
  </r>
  <r>
    <x v="0"/>
    <n v="50"/>
  </r>
  <r>
    <x v="1"/>
    <n v="54"/>
  </r>
  <r>
    <x v="0"/>
    <n v="60"/>
  </r>
  <r>
    <x v="0"/>
    <n v="35"/>
  </r>
  <r>
    <x v="1"/>
    <n v="150"/>
  </r>
  <r>
    <x v="0"/>
    <n v="48"/>
  </r>
  <r>
    <x v="0"/>
    <n v="69"/>
  </r>
  <r>
    <x v="0"/>
    <n v="100"/>
  </r>
  <r>
    <x v="0"/>
    <n v="38"/>
  </r>
  <r>
    <x v="0"/>
    <n v="70"/>
  </r>
  <r>
    <x v="1"/>
    <n v="85"/>
  </r>
  <r>
    <x v="0"/>
    <n v="49"/>
  </r>
  <r>
    <x v="2"/>
    <n v="20"/>
  </r>
  <r>
    <x v="1"/>
    <n v="149"/>
  </r>
  <r>
    <x v="0"/>
    <n v="40"/>
  </r>
  <r>
    <x v="1"/>
    <n v="400"/>
  </r>
  <r>
    <x v="0"/>
    <n v="70"/>
  </r>
  <r>
    <x v="0"/>
    <n v="51"/>
  </r>
  <r>
    <x v="0"/>
    <n v="90"/>
  </r>
  <r>
    <x v="0"/>
    <n v="71"/>
  </r>
  <r>
    <x v="1"/>
    <n v="195"/>
  </r>
  <r>
    <x v="0"/>
    <n v="45"/>
  </r>
  <r>
    <x v="0"/>
    <n v="42"/>
  </r>
  <r>
    <x v="1"/>
    <n v="83"/>
  </r>
  <r>
    <x v="1"/>
    <n v="245"/>
  </r>
  <r>
    <x v="0"/>
    <n v="75"/>
  </r>
  <r>
    <x v="0"/>
    <n v="35"/>
  </r>
  <r>
    <x v="1"/>
    <n v="60"/>
  </r>
  <r>
    <x v="2"/>
    <n v="27"/>
  </r>
  <r>
    <x v="2"/>
    <n v="27"/>
  </r>
  <r>
    <x v="0"/>
    <n v="37"/>
  </r>
  <r>
    <x v="0"/>
    <n v="60"/>
  </r>
  <r>
    <x v="1"/>
    <n v="70"/>
  </r>
  <r>
    <x v="0"/>
    <n v="80"/>
  </r>
  <r>
    <x v="0"/>
    <n v="46"/>
  </r>
  <r>
    <x v="1"/>
    <n v="124"/>
  </r>
  <r>
    <x v="0"/>
    <n v="59"/>
  </r>
  <r>
    <x v="1"/>
    <n v="89"/>
  </r>
  <r>
    <x v="1"/>
    <n v="210"/>
  </r>
  <r>
    <x v="1"/>
    <n v="350"/>
  </r>
  <r>
    <x v="0"/>
    <n v="45"/>
  </r>
  <r>
    <x v="1"/>
    <n v="100"/>
  </r>
  <r>
    <x v="1"/>
    <n v="100"/>
  </r>
  <r>
    <x v="0"/>
    <n v="60"/>
  </r>
  <r>
    <x v="0"/>
    <n v="55"/>
  </r>
  <r>
    <x v="1"/>
    <n v="93"/>
  </r>
  <r>
    <x v="1"/>
    <n v="75"/>
  </r>
  <r>
    <x v="1"/>
    <n v="65"/>
  </r>
  <r>
    <x v="2"/>
    <n v="30"/>
  </r>
  <r>
    <x v="0"/>
    <n v="60"/>
  </r>
  <r>
    <x v="1"/>
    <n v="135"/>
  </r>
  <r>
    <x v="0"/>
    <n v="100"/>
  </r>
  <r>
    <x v="1"/>
    <n v="86"/>
  </r>
  <r>
    <x v="0"/>
    <n v="60"/>
  </r>
  <r>
    <x v="1"/>
    <n v="238"/>
  </r>
  <r>
    <x v="1"/>
    <n v="175"/>
  </r>
  <r>
    <x v="1"/>
    <n v="183"/>
  </r>
  <r>
    <x v="1"/>
    <n v="48"/>
  </r>
  <r>
    <x v="1"/>
    <n v="289"/>
  </r>
  <r>
    <x v="1"/>
    <n v="150"/>
  </r>
  <r>
    <x v="0"/>
    <n v="46"/>
  </r>
  <r>
    <x v="0"/>
    <n v="45"/>
  </r>
  <r>
    <x v="1"/>
    <n v="80"/>
  </r>
  <r>
    <x v="1"/>
    <n v="105"/>
  </r>
  <r>
    <x v="0"/>
    <n v="47"/>
  </r>
  <r>
    <x v="1"/>
    <n v="95"/>
  </r>
  <r>
    <x v="1"/>
    <n v="80"/>
  </r>
  <r>
    <x v="0"/>
    <n v="65"/>
  </r>
  <r>
    <x v="0"/>
    <n v="95"/>
  </r>
  <r>
    <x v="0"/>
    <n v="38"/>
  </r>
  <r>
    <x v="0"/>
    <n v="70"/>
  </r>
  <r>
    <x v="0"/>
    <n v="38"/>
  </r>
  <r>
    <x v="1"/>
    <n v="139"/>
  </r>
  <r>
    <x v="0"/>
    <n v="59"/>
  </r>
  <r>
    <x v="1"/>
    <n v="120"/>
  </r>
  <r>
    <x v="0"/>
    <n v="75"/>
  </r>
  <r>
    <x v="2"/>
    <n v="25"/>
  </r>
  <r>
    <x v="0"/>
    <n v="95"/>
  </r>
  <r>
    <x v="0"/>
    <n v="46"/>
  </r>
  <r>
    <x v="1"/>
    <n v="90"/>
  </r>
  <r>
    <x v="1"/>
    <n v="99"/>
  </r>
  <r>
    <x v="0"/>
    <n v="70"/>
  </r>
  <r>
    <x v="1"/>
    <n v="90"/>
  </r>
  <r>
    <x v="0"/>
    <n v="30"/>
  </r>
  <r>
    <x v="1"/>
    <n v="90"/>
  </r>
  <r>
    <x v="0"/>
    <n v="37"/>
  </r>
  <r>
    <x v="1"/>
    <n v="49"/>
  </r>
  <r>
    <x v="1"/>
    <n v="105"/>
  </r>
  <r>
    <x v="0"/>
    <n v="100"/>
  </r>
  <r>
    <x v="0"/>
    <n v="22"/>
  </r>
  <r>
    <x v="1"/>
    <n v="66"/>
  </r>
  <r>
    <x v="0"/>
    <n v="54"/>
  </r>
  <r>
    <x v="2"/>
    <n v="30"/>
  </r>
  <r>
    <x v="1"/>
    <n v="99"/>
  </r>
  <r>
    <x v="0"/>
    <n v="75"/>
  </r>
  <r>
    <x v="1"/>
    <n v="85"/>
  </r>
  <r>
    <x v="0"/>
    <n v="50"/>
  </r>
  <r>
    <x v="2"/>
    <n v="26"/>
  </r>
  <r>
    <x v="1"/>
    <n v="110"/>
  </r>
  <r>
    <x v="1"/>
    <n v="119"/>
  </r>
  <r>
    <x v="2"/>
    <n v="25"/>
  </r>
  <r>
    <x v="0"/>
    <n v="45"/>
  </r>
  <r>
    <x v="1"/>
    <n v="90"/>
  </r>
  <r>
    <x v="0"/>
    <n v="61"/>
  </r>
  <r>
    <x v="0"/>
    <n v="60"/>
  </r>
  <r>
    <x v="0"/>
    <n v="49"/>
  </r>
  <r>
    <x v="0"/>
    <n v="60"/>
  </r>
  <r>
    <x v="0"/>
    <n v="40"/>
  </r>
  <r>
    <x v="1"/>
    <n v="100"/>
  </r>
  <r>
    <x v="0"/>
    <n v="29"/>
  </r>
  <r>
    <x v="1"/>
    <n v="248"/>
  </r>
  <r>
    <x v="0"/>
    <n v="36"/>
  </r>
  <r>
    <x v="0"/>
    <n v="61"/>
  </r>
  <r>
    <x v="1"/>
    <n v="150"/>
  </r>
  <r>
    <x v="0"/>
    <n v="25"/>
  </r>
  <r>
    <x v="0"/>
    <n v="115"/>
  </r>
  <r>
    <x v="0"/>
    <n v="70"/>
  </r>
  <r>
    <x v="0"/>
    <n v="40"/>
  </r>
  <r>
    <x v="0"/>
    <n v="40"/>
  </r>
  <r>
    <x v="1"/>
    <n v="100"/>
  </r>
  <r>
    <x v="2"/>
    <n v="26"/>
  </r>
  <r>
    <x v="0"/>
    <n v="48"/>
  </r>
  <r>
    <x v="2"/>
    <n v="55"/>
  </r>
  <r>
    <x v="0"/>
    <n v="49"/>
  </r>
  <r>
    <x v="0"/>
    <n v="55"/>
  </r>
  <r>
    <x v="2"/>
    <n v="50"/>
  </r>
  <r>
    <x v="0"/>
    <n v="45"/>
  </r>
  <r>
    <x v="1"/>
    <n v="75"/>
  </r>
  <r>
    <x v="0"/>
    <n v="89"/>
  </r>
  <r>
    <x v="0"/>
    <n v="55"/>
  </r>
  <r>
    <x v="1"/>
    <n v="82"/>
  </r>
  <r>
    <x v="1"/>
    <n v="104"/>
  </r>
  <r>
    <x v="0"/>
    <n v="52"/>
  </r>
  <r>
    <x v="0"/>
    <n v="70"/>
  </r>
  <r>
    <x v="0"/>
    <n v="89"/>
  </r>
  <r>
    <x v="0"/>
    <n v="57"/>
  </r>
  <r>
    <x v="0"/>
    <n v="60"/>
  </r>
  <r>
    <x v="0"/>
    <n v="46"/>
  </r>
  <r>
    <x v="0"/>
    <n v="88"/>
  </r>
  <r>
    <x v="1"/>
    <n v="159"/>
  </r>
  <r>
    <x v="1"/>
    <n v="60"/>
  </r>
  <r>
    <x v="1"/>
    <n v="75"/>
  </r>
  <r>
    <x v="0"/>
    <n v="38"/>
  </r>
  <r>
    <x v="1"/>
    <n v="169"/>
  </r>
  <r>
    <x v="1"/>
    <n v="120"/>
  </r>
  <r>
    <x v="0"/>
    <n v="50"/>
  </r>
  <r>
    <x v="1"/>
    <n v="80"/>
  </r>
  <r>
    <x v="1"/>
    <n v="69"/>
  </r>
  <r>
    <x v="1"/>
    <n v="199"/>
  </r>
  <r>
    <x v="0"/>
    <n v="75"/>
  </r>
  <r>
    <x v="0"/>
    <n v="80"/>
  </r>
  <r>
    <x v="0"/>
    <n v="80"/>
  </r>
  <r>
    <x v="1"/>
    <n v="40"/>
  </r>
  <r>
    <x v="0"/>
    <n v="79"/>
  </r>
  <r>
    <x v="1"/>
    <n v="125"/>
  </r>
  <r>
    <x v="1"/>
    <n v="46"/>
  </r>
  <r>
    <x v="0"/>
    <n v="80"/>
  </r>
  <r>
    <x v="0"/>
    <n v="70"/>
  </r>
  <r>
    <x v="0"/>
    <n v="45"/>
  </r>
  <r>
    <x v="1"/>
    <n v="150"/>
  </r>
  <r>
    <x v="1"/>
    <n v="85"/>
  </r>
  <r>
    <x v="0"/>
    <n v="93"/>
  </r>
  <r>
    <x v="1"/>
    <n v="90"/>
  </r>
  <r>
    <x v="2"/>
    <n v="70"/>
  </r>
  <r>
    <x v="0"/>
    <n v="47"/>
  </r>
  <r>
    <x v="0"/>
    <n v="50"/>
  </r>
  <r>
    <x v="1"/>
    <n v="110"/>
  </r>
  <r>
    <x v="1"/>
    <n v="150"/>
  </r>
  <r>
    <x v="1"/>
    <n v="150"/>
  </r>
  <r>
    <x v="0"/>
    <n v="45"/>
  </r>
  <r>
    <x v="0"/>
    <n v="39"/>
  </r>
  <r>
    <x v="0"/>
    <n v="80"/>
  </r>
  <r>
    <x v="0"/>
    <n v="55"/>
  </r>
  <r>
    <x v="0"/>
    <n v="50"/>
  </r>
  <r>
    <x v="1"/>
    <n v="99"/>
  </r>
  <r>
    <x v="0"/>
    <n v="65"/>
  </r>
  <r>
    <x v="1"/>
    <n v="150"/>
  </r>
  <r>
    <x v="0"/>
    <n v="40"/>
  </r>
  <r>
    <x v="1"/>
    <n v="99"/>
  </r>
  <r>
    <x v="0"/>
    <n v="50"/>
  </r>
  <r>
    <x v="1"/>
    <n v="180"/>
  </r>
  <r>
    <x v="0"/>
    <n v="65"/>
  </r>
  <r>
    <x v="0"/>
    <n v="40"/>
  </r>
  <r>
    <x v="0"/>
    <n v="79"/>
  </r>
  <r>
    <x v="0"/>
    <n v="50"/>
  </r>
  <r>
    <x v="0"/>
    <n v="38"/>
  </r>
  <r>
    <x v="0"/>
    <n v="35"/>
  </r>
  <r>
    <x v="1"/>
    <n v="100"/>
  </r>
  <r>
    <x v="0"/>
    <n v="70"/>
  </r>
  <r>
    <x v="1"/>
    <n v="85"/>
  </r>
  <r>
    <x v="0"/>
    <n v="39"/>
  </r>
  <r>
    <x v="0"/>
    <n v="109"/>
  </r>
  <r>
    <x v="0"/>
    <n v="85"/>
  </r>
  <r>
    <x v="1"/>
    <n v="130"/>
  </r>
  <r>
    <x v="1"/>
    <n v="60"/>
  </r>
  <r>
    <x v="1"/>
    <n v="150"/>
  </r>
  <r>
    <x v="1"/>
    <n v="85"/>
  </r>
  <r>
    <x v="1"/>
    <n v="155"/>
  </r>
  <r>
    <x v="0"/>
    <n v="45"/>
  </r>
  <r>
    <x v="0"/>
    <n v="65"/>
  </r>
  <r>
    <x v="0"/>
    <n v="45"/>
  </r>
  <r>
    <x v="0"/>
    <n v="45"/>
  </r>
  <r>
    <x v="0"/>
    <n v="60"/>
  </r>
  <r>
    <x v="0"/>
    <n v="40"/>
  </r>
  <r>
    <x v="1"/>
    <n v="109"/>
  </r>
  <r>
    <x v="1"/>
    <n v="100"/>
  </r>
  <r>
    <x v="0"/>
    <n v="42"/>
  </r>
  <r>
    <x v="1"/>
    <n v="75"/>
  </r>
  <r>
    <x v="0"/>
    <n v="40"/>
  </r>
  <r>
    <x v="0"/>
    <n v="56"/>
  </r>
  <r>
    <x v="2"/>
    <n v="19"/>
  </r>
  <r>
    <x v="0"/>
    <n v="53"/>
  </r>
  <r>
    <x v="1"/>
    <n v="70"/>
  </r>
  <r>
    <x v="0"/>
    <n v="49"/>
  </r>
  <r>
    <x v="1"/>
    <n v="150"/>
  </r>
  <r>
    <x v="0"/>
    <n v="60"/>
  </r>
  <r>
    <x v="0"/>
    <n v="90"/>
  </r>
  <r>
    <x v="0"/>
    <n v="45"/>
  </r>
  <r>
    <x v="0"/>
    <n v="55"/>
  </r>
  <r>
    <x v="1"/>
    <n v="150"/>
  </r>
  <r>
    <x v="0"/>
    <n v="75"/>
  </r>
  <r>
    <x v="1"/>
    <n v="114"/>
  </r>
  <r>
    <x v="1"/>
    <n v="325"/>
  </r>
  <r>
    <x v="0"/>
    <n v="30"/>
  </r>
  <r>
    <x v="1"/>
    <n v="39"/>
  </r>
  <r>
    <x v="0"/>
    <n v="50"/>
  </r>
  <r>
    <x v="1"/>
    <n v="58"/>
  </r>
  <r>
    <x v="0"/>
    <n v="30"/>
  </r>
  <r>
    <x v="0"/>
    <n v="28"/>
  </r>
  <r>
    <x v="0"/>
    <n v="60"/>
  </r>
  <r>
    <x v="1"/>
    <n v="80"/>
  </r>
  <r>
    <x v="1"/>
    <n v="200"/>
  </r>
  <r>
    <x v="1"/>
    <n v="79"/>
  </r>
  <r>
    <x v="0"/>
    <n v="33"/>
  </r>
  <r>
    <x v="0"/>
    <n v="66"/>
  </r>
  <r>
    <x v="1"/>
    <n v="80"/>
  </r>
  <r>
    <x v="1"/>
    <n v="35"/>
  </r>
  <r>
    <x v="0"/>
    <n v="69"/>
  </r>
  <r>
    <x v="1"/>
    <n v="150"/>
  </r>
  <r>
    <x v="0"/>
    <n v="60"/>
  </r>
  <r>
    <x v="0"/>
    <n v="85"/>
  </r>
  <r>
    <x v="1"/>
    <n v="100"/>
  </r>
  <r>
    <x v="1"/>
    <n v="88"/>
  </r>
  <r>
    <x v="0"/>
    <n v="80"/>
  </r>
  <r>
    <x v="1"/>
    <n v="75"/>
  </r>
  <r>
    <x v="0"/>
    <n v="45"/>
  </r>
  <r>
    <x v="1"/>
    <n v="125"/>
  </r>
  <r>
    <x v="0"/>
    <n v="63"/>
  </r>
  <r>
    <x v="0"/>
    <n v="48"/>
  </r>
  <r>
    <x v="0"/>
    <n v="89"/>
  </r>
  <r>
    <x v="1"/>
    <n v="250"/>
  </r>
  <r>
    <x v="1"/>
    <n v="450"/>
  </r>
  <r>
    <x v="0"/>
    <n v="50"/>
  </r>
  <r>
    <x v="1"/>
    <n v="47"/>
  </r>
  <r>
    <x v="0"/>
    <n v="40"/>
  </r>
  <r>
    <x v="0"/>
    <n v="70"/>
  </r>
  <r>
    <x v="0"/>
    <n v="32"/>
  </r>
  <r>
    <x v="1"/>
    <n v="200"/>
  </r>
  <r>
    <x v="1"/>
    <n v="275"/>
  </r>
  <r>
    <x v="1"/>
    <n v="69"/>
  </r>
  <r>
    <x v="1"/>
    <n v="175"/>
  </r>
  <r>
    <x v="0"/>
    <n v="45"/>
  </r>
  <r>
    <x v="0"/>
    <n v="300"/>
  </r>
  <r>
    <x v="0"/>
    <n v="100"/>
  </r>
  <r>
    <x v="0"/>
    <n v="50"/>
  </r>
  <r>
    <x v="1"/>
    <n v="115"/>
  </r>
  <r>
    <x v="0"/>
    <n v="50"/>
  </r>
  <r>
    <x v="0"/>
    <n v="75"/>
  </r>
  <r>
    <x v="1"/>
    <n v="90"/>
  </r>
  <r>
    <x v="0"/>
    <n v="50"/>
  </r>
  <r>
    <x v="0"/>
    <n v="55"/>
  </r>
  <r>
    <x v="0"/>
    <n v="43"/>
  </r>
  <r>
    <x v="0"/>
    <n v="50"/>
  </r>
  <r>
    <x v="1"/>
    <n v="188"/>
  </r>
  <r>
    <x v="0"/>
    <n v="68"/>
  </r>
  <r>
    <x v="0"/>
    <n v="125"/>
  </r>
  <r>
    <x v="1"/>
    <n v="72"/>
  </r>
  <r>
    <x v="0"/>
    <n v="58"/>
  </r>
  <r>
    <x v="1"/>
    <n v="94"/>
  </r>
  <r>
    <x v="0"/>
    <n v="60"/>
  </r>
  <r>
    <x v="0"/>
    <n v="68"/>
  </r>
  <r>
    <x v="1"/>
    <n v="115"/>
  </r>
  <r>
    <x v="0"/>
    <n v="37"/>
  </r>
  <r>
    <x v="0"/>
    <n v="29"/>
  </r>
  <r>
    <x v="1"/>
    <n v="345"/>
  </r>
  <r>
    <x v="0"/>
    <n v="40"/>
  </r>
  <r>
    <x v="1"/>
    <n v="99"/>
  </r>
  <r>
    <x v="0"/>
    <n v="37"/>
  </r>
  <r>
    <x v="0"/>
    <n v="75"/>
  </r>
  <r>
    <x v="0"/>
    <n v="45"/>
  </r>
  <r>
    <x v="0"/>
    <n v="38"/>
  </r>
  <r>
    <x v="0"/>
    <n v="150"/>
  </r>
  <r>
    <x v="0"/>
    <n v="60"/>
  </r>
  <r>
    <x v="0"/>
    <n v="45"/>
  </r>
  <r>
    <x v="1"/>
    <n v="105"/>
  </r>
  <r>
    <x v="1"/>
    <n v="175"/>
  </r>
  <r>
    <x v="1"/>
    <n v="120"/>
  </r>
  <r>
    <x v="0"/>
    <n v="40"/>
  </r>
  <r>
    <x v="1"/>
    <n v="84"/>
  </r>
  <r>
    <x v="0"/>
    <n v="35"/>
  </r>
  <r>
    <x v="1"/>
    <n v="100"/>
  </r>
  <r>
    <x v="0"/>
    <n v="40"/>
  </r>
  <r>
    <x v="0"/>
    <n v="30"/>
  </r>
  <r>
    <x v="0"/>
    <n v="55"/>
  </r>
  <r>
    <x v="0"/>
    <n v="40"/>
  </r>
  <r>
    <x v="0"/>
    <n v="30"/>
  </r>
  <r>
    <x v="0"/>
    <n v="75"/>
  </r>
  <r>
    <x v="1"/>
    <n v="40"/>
  </r>
  <r>
    <x v="0"/>
    <n v="75"/>
  </r>
  <r>
    <x v="0"/>
    <n v="35"/>
  </r>
  <r>
    <x v="0"/>
    <n v="86"/>
  </r>
  <r>
    <x v="1"/>
    <n v="68"/>
  </r>
  <r>
    <x v="0"/>
    <n v="38"/>
  </r>
  <r>
    <x v="1"/>
    <n v="299"/>
  </r>
  <r>
    <x v="1"/>
    <n v="150"/>
  </r>
  <r>
    <x v="1"/>
    <n v="60"/>
  </r>
  <r>
    <x v="1"/>
    <n v="119"/>
  </r>
  <r>
    <x v="1"/>
    <n v="93"/>
  </r>
  <r>
    <x v="0"/>
    <n v="45"/>
  </r>
  <r>
    <x v="0"/>
    <n v="60"/>
  </r>
  <r>
    <x v="0"/>
    <n v="55"/>
  </r>
  <r>
    <x v="1"/>
    <n v="57"/>
  </r>
  <r>
    <x v="1"/>
    <n v="55"/>
  </r>
  <r>
    <x v="1"/>
    <n v="350"/>
  </r>
  <r>
    <x v="1"/>
    <n v="115"/>
  </r>
  <r>
    <x v="0"/>
    <n v="65"/>
  </r>
  <r>
    <x v="0"/>
    <n v="80"/>
  </r>
  <r>
    <x v="1"/>
    <n v="85"/>
  </r>
  <r>
    <x v="0"/>
    <n v="60"/>
  </r>
  <r>
    <x v="0"/>
    <n v="38"/>
  </r>
  <r>
    <x v="1"/>
    <n v="75"/>
  </r>
  <r>
    <x v="0"/>
    <n v="49"/>
  </r>
  <r>
    <x v="0"/>
    <n v="42"/>
  </r>
  <r>
    <x v="0"/>
    <n v="55"/>
  </r>
  <r>
    <x v="1"/>
    <n v="45"/>
  </r>
  <r>
    <x v="0"/>
    <n v="100"/>
  </r>
  <r>
    <x v="1"/>
    <n v="99"/>
  </r>
  <r>
    <x v="1"/>
    <n v="85"/>
  </r>
  <r>
    <x v="1"/>
    <n v="120"/>
  </r>
  <r>
    <x v="1"/>
    <n v="95"/>
  </r>
  <r>
    <x v="0"/>
    <n v="75"/>
  </r>
  <r>
    <x v="1"/>
    <n v="75"/>
  </r>
  <r>
    <x v="0"/>
    <n v="37"/>
  </r>
  <r>
    <x v="0"/>
    <n v="40"/>
  </r>
  <r>
    <x v="0"/>
    <n v="35"/>
  </r>
  <r>
    <x v="0"/>
    <n v="60"/>
  </r>
  <r>
    <x v="0"/>
    <n v="57"/>
  </r>
  <r>
    <x v="1"/>
    <n v="95"/>
  </r>
  <r>
    <x v="1"/>
    <n v="85"/>
  </r>
  <r>
    <x v="0"/>
    <n v="65"/>
  </r>
  <r>
    <x v="1"/>
    <n v="125"/>
  </r>
  <r>
    <x v="2"/>
    <n v="25"/>
  </r>
  <r>
    <x v="0"/>
    <n v="52"/>
  </r>
  <r>
    <x v="0"/>
    <n v="55"/>
  </r>
  <r>
    <x v="1"/>
    <n v="200"/>
  </r>
  <r>
    <x v="0"/>
    <n v="45"/>
  </r>
  <r>
    <x v="0"/>
    <n v="40"/>
  </r>
  <r>
    <x v="0"/>
    <n v="40"/>
  </r>
  <r>
    <x v="1"/>
    <n v="460"/>
  </r>
  <r>
    <x v="0"/>
    <n v="40"/>
  </r>
  <r>
    <x v="1"/>
    <n v="120"/>
  </r>
  <r>
    <x v="0"/>
    <n v="53"/>
  </r>
  <r>
    <x v="0"/>
    <n v="70"/>
  </r>
  <r>
    <x v="0"/>
    <n v="70"/>
  </r>
  <r>
    <x v="0"/>
    <n v="66"/>
  </r>
  <r>
    <x v="0"/>
    <n v="59"/>
  </r>
  <r>
    <x v="0"/>
    <n v="80"/>
  </r>
  <r>
    <x v="0"/>
    <n v="85"/>
  </r>
  <r>
    <x v="1"/>
    <n v="90"/>
  </r>
  <r>
    <x v="0"/>
    <n v="69"/>
  </r>
  <r>
    <x v="0"/>
    <n v="40"/>
  </r>
  <r>
    <x v="0"/>
    <n v="75"/>
  </r>
  <r>
    <x v="1"/>
    <n v="80"/>
  </r>
  <r>
    <x v="1"/>
    <n v="175"/>
  </r>
  <r>
    <x v="0"/>
    <n v="33"/>
  </r>
  <r>
    <x v="0"/>
    <n v="65"/>
  </r>
  <r>
    <x v="0"/>
    <n v="50"/>
  </r>
  <r>
    <x v="0"/>
    <n v="48"/>
  </r>
  <r>
    <x v="1"/>
    <n v="106"/>
  </r>
  <r>
    <x v="0"/>
    <n v="62"/>
  </r>
  <r>
    <x v="1"/>
    <n v="150"/>
  </r>
  <r>
    <x v="1"/>
    <n v="90"/>
  </r>
  <r>
    <x v="1"/>
    <n v="99"/>
  </r>
  <r>
    <x v="0"/>
    <n v="44"/>
  </r>
  <r>
    <x v="0"/>
    <n v="60"/>
  </r>
  <r>
    <x v="0"/>
    <n v="50"/>
  </r>
  <r>
    <x v="0"/>
    <n v="80"/>
  </r>
  <r>
    <x v="0"/>
    <n v="35"/>
  </r>
  <r>
    <x v="1"/>
    <n v="200"/>
  </r>
  <r>
    <x v="0"/>
    <n v="40"/>
  </r>
  <r>
    <x v="0"/>
    <n v="65"/>
  </r>
  <r>
    <x v="0"/>
    <n v="61"/>
  </r>
  <r>
    <x v="0"/>
    <n v="35"/>
  </r>
  <r>
    <x v="0"/>
    <n v="45"/>
  </r>
  <r>
    <x v="1"/>
    <n v="175"/>
  </r>
  <r>
    <x v="0"/>
    <n v="59"/>
  </r>
  <r>
    <x v="0"/>
    <n v="85"/>
  </r>
  <r>
    <x v="1"/>
    <n v="100"/>
  </r>
  <r>
    <x v="1"/>
    <n v="188"/>
  </r>
  <r>
    <x v="0"/>
    <n v="75"/>
  </r>
  <r>
    <x v="0"/>
    <n v="120"/>
  </r>
  <r>
    <x v="0"/>
    <n v="37"/>
  </r>
  <r>
    <x v="1"/>
    <n v="170"/>
  </r>
  <r>
    <x v="1"/>
    <n v="40"/>
  </r>
  <r>
    <x v="0"/>
    <n v="50"/>
  </r>
  <r>
    <x v="0"/>
    <n v="35"/>
  </r>
  <r>
    <x v="0"/>
    <n v="45"/>
  </r>
  <r>
    <x v="0"/>
    <n v="55"/>
  </r>
  <r>
    <x v="0"/>
    <n v="55"/>
  </r>
  <r>
    <x v="1"/>
    <n v="265"/>
  </r>
  <r>
    <x v="1"/>
    <n v="75"/>
  </r>
  <r>
    <x v="2"/>
    <n v="41"/>
  </r>
  <r>
    <x v="0"/>
    <n v="69"/>
  </r>
  <r>
    <x v="0"/>
    <n v="45"/>
  </r>
  <r>
    <x v="0"/>
    <n v="79"/>
  </r>
  <r>
    <x v="0"/>
    <n v="60"/>
  </r>
  <r>
    <x v="1"/>
    <n v="160"/>
  </r>
  <r>
    <x v="0"/>
    <n v="45"/>
  </r>
  <r>
    <x v="0"/>
    <n v="40"/>
  </r>
  <r>
    <x v="1"/>
    <n v="105"/>
  </r>
  <r>
    <x v="1"/>
    <n v="121"/>
  </r>
  <r>
    <x v="0"/>
    <n v="70"/>
  </r>
  <r>
    <x v="1"/>
    <n v="76"/>
  </r>
  <r>
    <x v="0"/>
    <n v="50"/>
  </r>
  <r>
    <x v="0"/>
    <n v="80"/>
  </r>
  <r>
    <x v="1"/>
    <n v="150"/>
  </r>
  <r>
    <x v="1"/>
    <n v="99"/>
  </r>
  <r>
    <x v="0"/>
    <n v="50"/>
  </r>
  <r>
    <x v="1"/>
    <n v="340"/>
  </r>
  <r>
    <x v="0"/>
    <n v="113"/>
  </r>
  <r>
    <x v="0"/>
    <n v="59"/>
  </r>
  <r>
    <x v="0"/>
    <n v="68"/>
  </r>
  <r>
    <x v="0"/>
    <n v="65"/>
  </r>
  <r>
    <x v="0"/>
    <n v="149"/>
  </r>
  <r>
    <x v="0"/>
    <n v="50"/>
  </r>
  <r>
    <x v="1"/>
    <n v="75"/>
  </r>
  <r>
    <x v="0"/>
    <n v="60"/>
  </r>
  <r>
    <x v="1"/>
    <n v="75"/>
  </r>
  <r>
    <x v="0"/>
    <n v="40"/>
  </r>
  <r>
    <x v="0"/>
    <n v="85"/>
  </r>
  <r>
    <x v="0"/>
    <n v="45"/>
  </r>
  <r>
    <x v="0"/>
    <n v="55"/>
  </r>
  <r>
    <x v="1"/>
    <n v="100"/>
  </r>
  <r>
    <x v="1"/>
    <n v="85"/>
  </r>
  <r>
    <x v="1"/>
    <n v="255"/>
  </r>
  <r>
    <x v="1"/>
    <n v="100"/>
  </r>
  <r>
    <x v="1"/>
    <n v="114"/>
  </r>
  <r>
    <x v="1"/>
    <n v="255"/>
  </r>
  <r>
    <x v="0"/>
    <n v="60"/>
  </r>
  <r>
    <x v="0"/>
    <n v="35"/>
  </r>
  <r>
    <x v="1"/>
    <n v="100"/>
  </r>
  <r>
    <x v="0"/>
    <n v="55"/>
  </r>
  <r>
    <x v="1"/>
    <n v="125"/>
  </r>
  <r>
    <x v="1"/>
    <n v="110"/>
  </r>
  <r>
    <x v="0"/>
    <n v="50"/>
  </r>
  <r>
    <x v="0"/>
    <n v="125"/>
  </r>
  <r>
    <x v="0"/>
    <n v="38"/>
  </r>
  <r>
    <x v="1"/>
    <n v="106"/>
  </r>
  <r>
    <x v="0"/>
    <n v="28"/>
  </r>
  <r>
    <x v="0"/>
    <n v="50"/>
  </r>
  <r>
    <x v="0"/>
    <n v="65"/>
  </r>
  <r>
    <x v="1"/>
    <n v="150"/>
  </r>
  <r>
    <x v="1"/>
    <n v="150"/>
  </r>
  <r>
    <x v="1"/>
    <n v="90"/>
  </r>
  <r>
    <x v="1"/>
    <n v="99"/>
  </r>
  <r>
    <x v="0"/>
    <n v="60"/>
  </r>
  <r>
    <x v="1"/>
    <n v="106"/>
  </r>
  <r>
    <x v="0"/>
    <n v="140"/>
  </r>
  <r>
    <x v="1"/>
    <n v="125"/>
  </r>
  <r>
    <x v="0"/>
    <n v="100"/>
  </r>
  <r>
    <x v="0"/>
    <n v="34"/>
  </r>
  <r>
    <x v="1"/>
    <n v="81"/>
  </r>
  <r>
    <x v="1"/>
    <n v="135"/>
  </r>
  <r>
    <x v="1"/>
    <n v="105"/>
  </r>
  <r>
    <x v="1"/>
    <n v="70"/>
  </r>
  <r>
    <x v="1"/>
    <n v="300"/>
  </r>
  <r>
    <x v="2"/>
    <n v="34"/>
  </r>
  <r>
    <x v="0"/>
    <n v="59"/>
  </r>
  <r>
    <x v="0"/>
    <n v="87"/>
  </r>
  <r>
    <x v="0"/>
    <n v="70"/>
  </r>
  <r>
    <x v="1"/>
    <n v="148"/>
  </r>
  <r>
    <x v="0"/>
    <n v="30"/>
  </r>
  <r>
    <x v="1"/>
    <n v="140"/>
  </r>
  <r>
    <x v="1"/>
    <n v="80"/>
  </r>
  <r>
    <x v="2"/>
    <n v="39"/>
  </r>
  <r>
    <x v="2"/>
    <n v="27"/>
  </r>
  <r>
    <x v="0"/>
    <n v="239"/>
  </r>
  <r>
    <x v="1"/>
    <n v="125"/>
  </r>
  <r>
    <x v="1"/>
    <n v="127"/>
  </r>
  <r>
    <x v="0"/>
    <n v="48"/>
  </r>
  <r>
    <x v="0"/>
    <n v="75"/>
  </r>
  <r>
    <x v="1"/>
    <n v="50"/>
  </r>
  <r>
    <x v="1"/>
    <n v="190"/>
  </r>
  <r>
    <x v="1"/>
    <n v="111"/>
  </r>
  <r>
    <x v="1"/>
    <n v="80"/>
  </r>
  <r>
    <x v="1"/>
    <n v="100"/>
  </r>
  <r>
    <x v="1"/>
    <n v="89"/>
  </r>
  <r>
    <x v="0"/>
    <n v="45"/>
  </r>
  <r>
    <x v="0"/>
    <n v="31"/>
  </r>
  <r>
    <x v="0"/>
    <n v="55"/>
  </r>
  <r>
    <x v="0"/>
    <n v="50"/>
  </r>
  <r>
    <x v="0"/>
    <n v="45"/>
  </r>
  <r>
    <x v="0"/>
    <n v="40"/>
  </r>
  <r>
    <x v="1"/>
    <n v="100"/>
  </r>
  <r>
    <x v="0"/>
    <n v="35"/>
  </r>
  <r>
    <x v="2"/>
    <n v="33"/>
  </r>
  <r>
    <x v="1"/>
    <n v="95"/>
  </r>
  <r>
    <x v="1"/>
    <n v="60"/>
  </r>
  <r>
    <x v="0"/>
    <n v="45"/>
  </r>
  <r>
    <x v="0"/>
    <n v="75"/>
  </r>
  <r>
    <x v="2"/>
    <n v="29"/>
  </r>
  <r>
    <x v="1"/>
    <n v="143"/>
  </r>
  <r>
    <x v="0"/>
    <n v="90"/>
  </r>
  <r>
    <x v="0"/>
    <n v="99"/>
  </r>
  <r>
    <x v="1"/>
    <n v="99"/>
  </r>
  <r>
    <x v="0"/>
    <n v="40"/>
  </r>
  <r>
    <x v="0"/>
    <n v="30"/>
  </r>
  <r>
    <x v="0"/>
    <n v="45"/>
  </r>
  <r>
    <x v="0"/>
    <n v="42"/>
  </r>
  <r>
    <x v="0"/>
    <n v="43"/>
  </r>
  <r>
    <x v="0"/>
    <n v="40"/>
  </r>
  <r>
    <x v="0"/>
    <n v="110"/>
  </r>
  <r>
    <x v="0"/>
    <n v="31"/>
  </r>
  <r>
    <x v="1"/>
    <n v="60"/>
  </r>
  <r>
    <x v="1"/>
    <n v="250"/>
  </r>
  <r>
    <x v="1"/>
    <n v="104"/>
  </r>
  <r>
    <x v="0"/>
    <n v="52"/>
  </r>
  <r>
    <x v="2"/>
    <n v="29"/>
  </r>
  <r>
    <x v="0"/>
    <n v="65"/>
  </r>
  <r>
    <x v="1"/>
    <n v="375"/>
  </r>
  <r>
    <x v="1"/>
    <n v="160"/>
  </r>
  <r>
    <x v="1"/>
    <n v="100"/>
  </r>
  <r>
    <x v="1"/>
    <n v="79"/>
  </r>
  <r>
    <x v="1"/>
    <n v="245"/>
  </r>
  <r>
    <x v="0"/>
    <n v="40"/>
  </r>
  <r>
    <x v="0"/>
    <n v="31"/>
  </r>
  <r>
    <x v="0"/>
    <n v="75"/>
  </r>
  <r>
    <x v="0"/>
    <n v="70"/>
  </r>
  <r>
    <x v="0"/>
    <n v="80"/>
  </r>
  <r>
    <x v="0"/>
    <n v="54"/>
  </r>
  <r>
    <x v="0"/>
    <n v="80"/>
  </r>
  <r>
    <x v="0"/>
    <n v="45"/>
  </r>
  <r>
    <x v="1"/>
    <n v="100"/>
  </r>
  <r>
    <x v="1"/>
    <n v="100"/>
  </r>
  <r>
    <x v="0"/>
    <n v="60"/>
  </r>
  <r>
    <x v="0"/>
    <n v="60"/>
  </r>
  <r>
    <x v="1"/>
    <n v="185"/>
  </r>
  <r>
    <x v="0"/>
    <n v="95"/>
  </r>
  <r>
    <x v="0"/>
    <n v="30"/>
  </r>
  <r>
    <x v="1"/>
    <n v="60"/>
  </r>
  <r>
    <x v="0"/>
    <n v="28"/>
  </r>
  <r>
    <x v="0"/>
    <n v="65"/>
  </r>
  <r>
    <x v="0"/>
    <n v="30"/>
  </r>
  <r>
    <x v="0"/>
    <n v="42"/>
  </r>
  <r>
    <x v="0"/>
    <n v="50"/>
  </r>
  <r>
    <x v="0"/>
    <n v="75"/>
  </r>
  <r>
    <x v="0"/>
    <n v="70"/>
  </r>
  <r>
    <x v="0"/>
    <n v="70"/>
  </r>
  <r>
    <x v="0"/>
    <n v="40"/>
  </r>
  <r>
    <x v="0"/>
    <n v="36"/>
  </r>
  <r>
    <x v="1"/>
    <n v="100"/>
  </r>
  <r>
    <x v="0"/>
    <n v="29"/>
  </r>
  <r>
    <x v="0"/>
    <n v="60"/>
  </r>
  <r>
    <x v="0"/>
    <n v="42"/>
  </r>
  <r>
    <x v="0"/>
    <n v="60"/>
  </r>
  <r>
    <x v="0"/>
    <n v="60"/>
  </r>
  <r>
    <x v="1"/>
    <n v="115"/>
  </r>
  <r>
    <x v="1"/>
    <n v="50"/>
  </r>
  <r>
    <x v="0"/>
    <n v="145"/>
  </r>
  <r>
    <x v="0"/>
    <n v="65"/>
  </r>
  <r>
    <x v="0"/>
    <n v="35"/>
  </r>
  <r>
    <x v="0"/>
    <n v="65"/>
  </r>
  <r>
    <x v="0"/>
    <n v="40"/>
  </r>
  <r>
    <x v="0"/>
    <n v="50"/>
  </r>
  <r>
    <x v="1"/>
    <n v="195"/>
  </r>
  <r>
    <x v="0"/>
    <n v="60"/>
  </r>
  <r>
    <x v="0"/>
    <n v="65"/>
  </r>
  <r>
    <x v="1"/>
    <n v="50"/>
  </r>
  <r>
    <x v="0"/>
    <n v="58"/>
  </r>
  <r>
    <x v="1"/>
    <n v="99"/>
  </r>
  <r>
    <x v="0"/>
    <n v="69"/>
  </r>
  <r>
    <x v="1"/>
    <n v="197"/>
  </r>
  <r>
    <x v="0"/>
    <n v="80"/>
  </r>
  <r>
    <x v="0"/>
    <n v="89"/>
  </r>
  <r>
    <x v="1"/>
    <n v="195"/>
  </r>
  <r>
    <x v="1"/>
    <n v="169"/>
  </r>
  <r>
    <x v="1"/>
    <n v="42"/>
  </r>
  <r>
    <x v="0"/>
    <n v="80"/>
  </r>
  <r>
    <x v="0"/>
    <n v="35"/>
  </r>
  <r>
    <x v="0"/>
    <n v="75"/>
  </r>
  <r>
    <x v="0"/>
    <n v="65"/>
  </r>
  <r>
    <x v="0"/>
    <n v="40"/>
  </r>
  <r>
    <x v="0"/>
    <n v="80"/>
  </r>
  <r>
    <x v="1"/>
    <n v="200"/>
  </r>
  <r>
    <x v="0"/>
    <n v="41"/>
  </r>
  <r>
    <x v="0"/>
    <n v="45"/>
  </r>
  <r>
    <x v="1"/>
    <n v="90"/>
  </r>
  <r>
    <x v="0"/>
    <n v="43"/>
  </r>
  <r>
    <x v="0"/>
    <n v="50"/>
  </r>
  <r>
    <x v="1"/>
    <n v="70"/>
  </r>
  <r>
    <x v="1"/>
    <n v="64"/>
  </r>
  <r>
    <x v="0"/>
    <n v="58"/>
  </r>
  <r>
    <x v="0"/>
    <n v="70"/>
  </r>
  <r>
    <x v="0"/>
    <n v="41"/>
  </r>
  <r>
    <x v="2"/>
    <n v="37"/>
  </r>
  <r>
    <x v="0"/>
    <n v="50"/>
  </r>
  <r>
    <x v="1"/>
    <n v="69"/>
  </r>
  <r>
    <x v="0"/>
    <n v="75"/>
  </r>
  <r>
    <x v="1"/>
    <n v="50"/>
  </r>
  <r>
    <x v="0"/>
    <n v="45"/>
  </r>
  <r>
    <x v="0"/>
    <n v="41"/>
  </r>
  <r>
    <x v="1"/>
    <n v="100"/>
  </r>
  <r>
    <x v="1"/>
    <n v="75"/>
  </r>
  <r>
    <x v="0"/>
    <n v="30"/>
  </r>
  <r>
    <x v="1"/>
    <n v="100"/>
  </r>
  <r>
    <x v="0"/>
    <n v="120"/>
  </r>
  <r>
    <x v="0"/>
    <n v="48"/>
  </r>
  <r>
    <x v="0"/>
    <n v="55"/>
  </r>
  <r>
    <x v="0"/>
    <n v="50"/>
  </r>
  <r>
    <x v="1"/>
    <n v="165"/>
  </r>
  <r>
    <x v="0"/>
    <n v="50"/>
  </r>
  <r>
    <x v="1"/>
    <n v="246"/>
  </r>
  <r>
    <x v="1"/>
    <n v="350"/>
  </r>
  <r>
    <x v="0"/>
    <n v="70"/>
  </r>
  <r>
    <x v="1"/>
    <n v="160"/>
  </r>
  <r>
    <x v="1"/>
    <n v="110"/>
  </r>
  <r>
    <x v="1"/>
    <n v="100"/>
  </r>
  <r>
    <x v="0"/>
    <n v="30"/>
  </r>
  <r>
    <x v="1"/>
    <n v="115"/>
  </r>
  <r>
    <x v="2"/>
    <n v="26"/>
  </r>
  <r>
    <x v="0"/>
    <n v="28"/>
  </r>
  <r>
    <x v="0"/>
    <n v="43"/>
  </r>
  <r>
    <x v="1"/>
    <n v="60"/>
  </r>
  <r>
    <x v="1"/>
    <n v="85"/>
  </r>
  <r>
    <x v="0"/>
    <n v="34"/>
  </r>
  <r>
    <x v="1"/>
    <n v="89"/>
  </r>
  <r>
    <x v="2"/>
    <n v="45"/>
  </r>
  <r>
    <x v="0"/>
    <n v="50"/>
  </r>
  <r>
    <x v="1"/>
    <n v="95"/>
  </r>
  <r>
    <x v="1"/>
    <n v="110"/>
  </r>
  <r>
    <x v="1"/>
    <n v="100"/>
  </r>
  <r>
    <x v="1"/>
    <n v="159"/>
  </r>
  <r>
    <x v="0"/>
    <n v="50"/>
  </r>
  <r>
    <x v="0"/>
    <n v="35"/>
  </r>
  <r>
    <x v="1"/>
    <n v="85"/>
  </r>
  <r>
    <x v="1"/>
    <n v="85"/>
  </r>
  <r>
    <x v="0"/>
    <n v="60"/>
  </r>
  <r>
    <x v="1"/>
    <n v="140"/>
  </r>
  <r>
    <x v="0"/>
    <n v="44"/>
  </r>
  <r>
    <x v="0"/>
    <n v="70"/>
  </r>
  <r>
    <x v="1"/>
    <n v="400"/>
  </r>
  <r>
    <x v="0"/>
    <n v="55"/>
  </r>
  <r>
    <x v="1"/>
    <n v="169"/>
  </r>
  <r>
    <x v="1"/>
    <n v="275"/>
  </r>
  <r>
    <x v="1"/>
    <n v="97"/>
  </r>
  <r>
    <x v="2"/>
    <n v="25"/>
  </r>
  <r>
    <x v="0"/>
    <n v="49"/>
  </r>
  <r>
    <x v="2"/>
    <n v="60"/>
  </r>
  <r>
    <x v="0"/>
    <n v="60"/>
  </r>
  <r>
    <x v="1"/>
    <n v="149"/>
  </r>
  <r>
    <x v="0"/>
    <n v="125"/>
  </r>
  <r>
    <x v="0"/>
    <n v="55"/>
  </r>
  <r>
    <x v="0"/>
    <n v="52"/>
  </r>
  <r>
    <x v="0"/>
    <n v="55"/>
  </r>
  <r>
    <x v="1"/>
    <n v="62"/>
  </r>
  <r>
    <x v="0"/>
    <n v="50"/>
  </r>
  <r>
    <x v="1"/>
    <n v="179"/>
  </r>
  <r>
    <x v="0"/>
    <n v="225"/>
  </r>
  <r>
    <x v="0"/>
    <n v="40"/>
  </r>
  <r>
    <x v="0"/>
    <n v="45"/>
  </r>
  <r>
    <x v="0"/>
    <n v="60"/>
  </r>
  <r>
    <x v="0"/>
    <n v="70"/>
  </r>
  <r>
    <x v="0"/>
    <n v="83"/>
  </r>
  <r>
    <x v="2"/>
    <n v="19"/>
  </r>
  <r>
    <x v="1"/>
    <n v="150"/>
  </r>
  <r>
    <x v="1"/>
    <n v="55"/>
  </r>
  <r>
    <x v="0"/>
    <n v="50"/>
  </r>
  <r>
    <x v="1"/>
    <n v="84"/>
  </r>
  <r>
    <x v="0"/>
    <n v="40"/>
  </r>
  <r>
    <x v="0"/>
    <n v="60"/>
  </r>
  <r>
    <x v="1"/>
    <n v="128"/>
  </r>
  <r>
    <x v="1"/>
    <n v="90"/>
  </r>
  <r>
    <x v="0"/>
    <n v="60"/>
  </r>
  <r>
    <x v="1"/>
    <n v="143"/>
  </r>
  <r>
    <x v="2"/>
    <n v="15"/>
  </r>
  <r>
    <x v="0"/>
    <n v="60"/>
  </r>
  <r>
    <x v="1"/>
    <n v="100"/>
  </r>
  <r>
    <x v="1"/>
    <n v="100"/>
  </r>
  <r>
    <x v="0"/>
    <n v="45"/>
  </r>
  <r>
    <x v="1"/>
    <n v="80"/>
  </r>
  <r>
    <x v="0"/>
    <n v="65"/>
  </r>
  <r>
    <x v="0"/>
    <n v="40"/>
  </r>
  <r>
    <x v="1"/>
    <n v="125"/>
  </r>
  <r>
    <x v="0"/>
    <n v="40"/>
  </r>
  <r>
    <x v="0"/>
    <n v="85"/>
  </r>
  <r>
    <x v="1"/>
    <n v="125"/>
  </r>
  <r>
    <x v="1"/>
    <n v="250"/>
  </r>
  <r>
    <x v="0"/>
    <n v="55"/>
  </r>
  <r>
    <x v="1"/>
    <n v="125"/>
  </r>
  <r>
    <x v="0"/>
    <n v="75"/>
  </r>
  <r>
    <x v="0"/>
    <n v="68"/>
  </r>
  <r>
    <x v="1"/>
    <n v="100"/>
  </r>
  <r>
    <x v="1"/>
    <n v="60"/>
  </r>
  <r>
    <x v="0"/>
    <n v="65"/>
  </r>
  <r>
    <x v="0"/>
    <n v="58"/>
  </r>
  <r>
    <x v="1"/>
    <n v="166"/>
  </r>
  <r>
    <x v="1"/>
    <n v="60"/>
  </r>
  <r>
    <x v="0"/>
    <n v="45"/>
  </r>
  <r>
    <x v="1"/>
    <n v="225"/>
  </r>
  <r>
    <x v="0"/>
    <n v="45"/>
  </r>
  <r>
    <x v="0"/>
    <n v="60"/>
  </r>
  <r>
    <x v="1"/>
    <n v="247"/>
  </r>
  <r>
    <x v="0"/>
    <n v="45"/>
  </r>
  <r>
    <x v="0"/>
    <n v="50"/>
  </r>
  <r>
    <x v="2"/>
    <n v="50"/>
  </r>
  <r>
    <x v="0"/>
    <n v="45"/>
  </r>
  <r>
    <x v="0"/>
    <n v="60"/>
  </r>
  <r>
    <x v="1"/>
    <n v="80"/>
  </r>
  <r>
    <x v="0"/>
    <n v="40"/>
  </r>
  <r>
    <x v="0"/>
    <n v="67"/>
  </r>
  <r>
    <x v="1"/>
    <n v="150"/>
  </r>
  <r>
    <x v="1"/>
    <n v="60"/>
  </r>
  <r>
    <x v="0"/>
    <n v="70"/>
  </r>
  <r>
    <x v="1"/>
    <n v="139"/>
  </r>
  <r>
    <x v="0"/>
    <n v="40"/>
  </r>
  <r>
    <x v="1"/>
    <n v="200"/>
  </r>
  <r>
    <x v="0"/>
    <n v="46"/>
  </r>
  <r>
    <x v="1"/>
    <n v="178"/>
  </r>
  <r>
    <x v="1"/>
    <n v="100"/>
  </r>
  <r>
    <x v="0"/>
    <n v="50"/>
  </r>
  <r>
    <x v="0"/>
    <n v="80"/>
  </r>
  <r>
    <x v="0"/>
    <n v="45"/>
  </r>
  <r>
    <x v="0"/>
    <n v="85"/>
  </r>
  <r>
    <x v="0"/>
    <n v="55"/>
  </r>
  <r>
    <x v="1"/>
    <n v="159"/>
  </r>
  <r>
    <x v="1"/>
    <n v="85"/>
  </r>
  <r>
    <x v="0"/>
    <n v="74"/>
  </r>
  <r>
    <x v="0"/>
    <n v="50"/>
  </r>
  <r>
    <x v="0"/>
    <n v="47"/>
  </r>
  <r>
    <x v="0"/>
    <n v="35"/>
  </r>
  <r>
    <x v="0"/>
    <n v="55"/>
  </r>
  <r>
    <x v="1"/>
    <n v="115"/>
  </r>
  <r>
    <x v="1"/>
    <n v="5000"/>
  </r>
  <r>
    <x v="0"/>
    <n v="65"/>
  </r>
  <r>
    <x v="1"/>
    <n v="78"/>
  </r>
  <r>
    <x v="0"/>
    <n v="58"/>
  </r>
  <r>
    <x v="0"/>
    <n v="45"/>
  </r>
  <r>
    <x v="0"/>
    <n v="50"/>
  </r>
  <r>
    <x v="0"/>
    <n v="35"/>
  </r>
  <r>
    <x v="1"/>
    <n v="70"/>
  </r>
  <r>
    <x v="1"/>
    <n v="128"/>
  </r>
  <r>
    <x v="0"/>
    <n v="49"/>
  </r>
  <r>
    <x v="1"/>
    <n v="105"/>
  </r>
  <r>
    <x v="1"/>
    <n v="160"/>
  </r>
  <r>
    <x v="0"/>
    <n v="40"/>
  </r>
  <r>
    <x v="1"/>
    <n v="275"/>
  </r>
  <r>
    <x v="0"/>
    <n v="59"/>
  </r>
  <r>
    <x v="1"/>
    <n v="300"/>
  </r>
  <r>
    <x v="0"/>
    <n v="55"/>
  </r>
  <r>
    <x v="0"/>
    <n v="80"/>
  </r>
  <r>
    <x v="0"/>
    <n v="40"/>
  </r>
  <r>
    <x v="0"/>
    <n v="85"/>
  </r>
  <r>
    <x v="0"/>
    <n v="45"/>
  </r>
  <r>
    <x v="1"/>
    <n v="545"/>
  </r>
  <r>
    <x v="0"/>
    <n v="40"/>
  </r>
  <r>
    <x v="0"/>
    <n v="52"/>
  </r>
  <r>
    <x v="0"/>
    <n v="75"/>
  </r>
  <r>
    <x v="1"/>
    <n v="130"/>
  </r>
  <r>
    <x v="1"/>
    <n v="150"/>
  </r>
  <r>
    <x v="1"/>
    <n v="100"/>
  </r>
  <r>
    <x v="1"/>
    <n v="100"/>
  </r>
  <r>
    <x v="0"/>
    <n v="55"/>
  </r>
  <r>
    <x v="0"/>
    <n v="70"/>
  </r>
  <r>
    <x v="1"/>
    <n v="145"/>
  </r>
  <r>
    <x v="0"/>
    <n v="70"/>
  </r>
  <r>
    <x v="0"/>
    <n v="59"/>
  </r>
  <r>
    <x v="0"/>
    <n v="75"/>
  </r>
  <r>
    <x v="0"/>
    <n v="70"/>
  </r>
  <r>
    <x v="0"/>
    <n v="65"/>
  </r>
  <r>
    <x v="0"/>
    <n v="44"/>
  </r>
  <r>
    <x v="1"/>
    <n v="100"/>
  </r>
  <r>
    <x v="0"/>
    <n v="49"/>
  </r>
  <r>
    <x v="0"/>
    <n v="40"/>
  </r>
  <r>
    <x v="0"/>
    <n v="55"/>
  </r>
  <r>
    <x v="0"/>
    <n v="80"/>
  </r>
  <r>
    <x v="0"/>
    <n v="50"/>
  </r>
  <r>
    <x v="0"/>
    <n v="65"/>
  </r>
  <r>
    <x v="1"/>
    <n v="150"/>
  </r>
  <r>
    <x v="0"/>
    <n v="58"/>
  </r>
  <r>
    <x v="1"/>
    <n v="80"/>
  </r>
  <r>
    <x v="0"/>
    <n v="25"/>
  </r>
  <r>
    <x v="1"/>
    <n v="100"/>
  </r>
  <r>
    <x v="0"/>
    <n v="42"/>
  </r>
  <r>
    <x v="1"/>
    <n v="115"/>
  </r>
  <r>
    <x v="0"/>
    <n v="140"/>
  </r>
  <r>
    <x v="0"/>
    <n v="70"/>
  </r>
  <r>
    <x v="0"/>
    <n v="140"/>
  </r>
  <r>
    <x v="0"/>
    <n v="31"/>
  </r>
  <r>
    <x v="0"/>
    <n v="38"/>
  </r>
  <r>
    <x v="1"/>
    <n v="140"/>
  </r>
  <r>
    <x v="0"/>
    <n v="40"/>
  </r>
  <r>
    <x v="1"/>
    <n v="125"/>
  </r>
  <r>
    <x v="2"/>
    <n v="23"/>
  </r>
  <r>
    <x v="1"/>
    <n v="150"/>
  </r>
  <r>
    <x v="1"/>
    <n v="60"/>
  </r>
  <r>
    <x v="0"/>
    <n v="60"/>
  </r>
  <r>
    <x v="0"/>
    <n v="45"/>
  </r>
  <r>
    <x v="1"/>
    <n v="83"/>
  </r>
  <r>
    <x v="1"/>
    <n v="150"/>
  </r>
  <r>
    <x v="0"/>
    <n v="73"/>
  </r>
  <r>
    <x v="0"/>
    <n v="68"/>
  </r>
  <r>
    <x v="1"/>
    <n v="200"/>
  </r>
  <r>
    <x v="1"/>
    <n v="119"/>
  </r>
  <r>
    <x v="1"/>
    <n v="450"/>
  </r>
  <r>
    <x v="1"/>
    <n v="139"/>
  </r>
  <r>
    <x v="0"/>
    <n v="30"/>
  </r>
  <r>
    <x v="1"/>
    <n v="175"/>
  </r>
  <r>
    <x v="0"/>
    <n v="55"/>
  </r>
  <r>
    <x v="1"/>
    <n v="148"/>
  </r>
  <r>
    <x v="1"/>
    <n v="87"/>
  </r>
  <r>
    <x v="0"/>
    <n v="90"/>
  </r>
  <r>
    <x v="1"/>
    <n v="120"/>
  </r>
  <r>
    <x v="0"/>
    <n v="65"/>
  </r>
  <r>
    <x v="1"/>
    <n v="119"/>
  </r>
  <r>
    <x v="0"/>
    <n v="39"/>
  </r>
  <r>
    <x v="1"/>
    <n v="118"/>
  </r>
  <r>
    <x v="0"/>
    <n v="65"/>
  </r>
  <r>
    <x v="0"/>
    <n v="33"/>
  </r>
  <r>
    <x v="0"/>
    <n v="50"/>
  </r>
  <r>
    <x v="1"/>
    <n v="83"/>
  </r>
  <r>
    <x v="1"/>
    <n v="150"/>
  </r>
  <r>
    <x v="0"/>
    <n v="85"/>
  </r>
  <r>
    <x v="1"/>
    <n v="65"/>
  </r>
  <r>
    <x v="1"/>
    <n v="165"/>
  </r>
  <r>
    <x v="1"/>
    <n v="95"/>
  </r>
  <r>
    <x v="0"/>
    <n v="55"/>
  </r>
  <r>
    <x v="0"/>
    <n v="49"/>
  </r>
  <r>
    <x v="0"/>
    <n v="33"/>
  </r>
  <r>
    <x v="1"/>
    <n v="120"/>
  </r>
  <r>
    <x v="0"/>
    <n v="65"/>
  </r>
  <r>
    <x v="0"/>
    <n v="35"/>
  </r>
  <r>
    <x v="0"/>
    <n v="60"/>
  </r>
  <r>
    <x v="0"/>
    <n v="45"/>
  </r>
  <r>
    <x v="0"/>
    <n v="40"/>
  </r>
  <r>
    <x v="0"/>
    <n v="26"/>
  </r>
  <r>
    <x v="1"/>
    <n v="250"/>
  </r>
  <r>
    <x v="0"/>
    <n v="56"/>
  </r>
  <r>
    <x v="0"/>
    <n v="55"/>
  </r>
  <r>
    <x v="0"/>
    <n v="30"/>
  </r>
  <r>
    <x v="0"/>
    <n v="38"/>
  </r>
  <r>
    <x v="0"/>
    <n v="40"/>
  </r>
  <r>
    <x v="0"/>
    <n v="42"/>
  </r>
  <r>
    <x v="1"/>
    <n v="122"/>
  </r>
  <r>
    <x v="0"/>
    <n v="65"/>
  </r>
  <r>
    <x v="0"/>
    <n v="69"/>
  </r>
  <r>
    <x v="1"/>
    <n v="150"/>
  </r>
  <r>
    <x v="1"/>
    <n v="250"/>
  </r>
  <r>
    <x v="1"/>
    <n v="70"/>
  </r>
  <r>
    <x v="0"/>
    <n v="54"/>
  </r>
  <r>
    <x v="0"/>
    <n v="30"/>
  </r>
  <r>
    <x v="1"/>
    <n v="70"/>
  </r>
  <r>
    <x v="0"/>
    <n v="65"/>
  </r>
  <r>
    <x v="0"/>
    <n v="50"/>
  </r>
  <r>
    <x v="0"/>
    <n v="40"/>
  </r>
  <r>
    <x v="1"/>
    <n v="10"/>
  </r>
  <r>
    <x v="0"/>
    <n v="115"/>
  </r>
  <r>
    <x v="0"/>
    <n v="80"/>
  </r>
  <r>
    <x v="0"/>
    <n v="50"/>
  </r>
  <r>
    <x v="0"/>
    <n v="95"/>
  </r>
  <r>
    <x v="2"/>
    <n v="32"/>
  </r>
  <r>
    <x v="0"/>
    <n v="70"/>
  </r>
  <r>
    <x v="1"/>
    <n v="75"/>
  </r>
  <r>
    <x v="0"/>
    <n v="85"/>
  </r>
  <r>
    <x v="0"/>
    <n v="50"/>
  </r>
  <r>
    <x v="0"/>
    <n v="42"/>
  </r>
  <r>
    <x v="0"/>
    <n v="55"/>
  </r>
  <r>
    <x v="0"/>
    <n v="25"/>
  </r>
  <r>
    <x v="0"/>
    <n v="45"/>
  </r>
  <r>
    <x v="0"/>
    <n v="59"/>
  </r>
  <r>
    <x v="1"/>
    <n v="90"/>
  </r>
  <r>
    <x v="0"/>
    <n v="75"/>
  </r>
  <r>
    <x v="0"/>
    <n v="46"/>
  </r>
  <r>
    <x v="0"/>
    <n v="65"/>
  </r>
  <r>
    <x v="0"/>
    <n v="35"/>
  </r>
  <r>
    <x v="1"/>
    <n v="90"/>
  </r>
  <r>
    <x v="1"/>
    <n v="60"/>
  </r>
  <r>
    <x v="0"/>
    <n v="45"/>
  </r>
  <r>
    <x v="1"/>
    <n v="115"/>
  </r>
  <r>
    <x v="2"/>
    <n v="21"/>
  </r>
  <r>
    <x v="0"/>
    <n v="37"/>
  </r>
  <r>
    <x v="1"/>
    <n v="170"/>
  </r>
  <r>
    <x v="0"/>
    <n v="49"/>
  </r>
  <r>
    <x v="0"/>
    <n v="100"/>
  </r>
  <r>
    <x v="0"/>
    <n v="60"/>
  </r>
  <r>
    <x v="0"/>
    <n v="70"/>
  </r>
  <r>
    <x v="0"/>
    <n v="45"/>
  </r>
  <r>
    <x v="0"/>
    <n v="65"/>
  </r>
  <r>
    <x v="1"/>
    <n v="86"/>
  </r>
  <r>
    <x v="0"/>
    <n v="38"/>
  </r>
  <r>
    <x v="0"/>
    <n v="66"/>
  </r>
  <r>
    <x v="1"/>
    <n v="140"/>
  </r>
  <r>
    <x v="1"/>
    <n v="75"/>
  </r>
  <r>
    <x v="1"/>
    <n v="99"/>
  </r>
  <r>
    <x v="0"/>
    <n v="80"/>
  </r>
  <r>
    <x v="0"/>
    <n v="42"/>
  </r>
  <r>
    <x v="2"/>
    <n v="25"/>
  </r>
  <r>
    <x v="0"/>
    <n v="50"/>
  </r>
  <r>
    <x v="0"/>
    <n v="50"/>
  </r>
  <r>
    <x v="0"/>
    <n v="50"/>
  </r>
  <r>
    <x v="0"/>
    <n v="50"/>
  </r>
  <r>
    <x v="0"/>
    <n v="55"/>
  </r>
  <r>
    <x v="0"/>
    <n v="45"/>
  </r>
  <r>
    <x v="1"/>
    <n v="98"/>
  </r>
  <r>
    <x v="0"/>
    <n v="60"/>
  </r>
  <r>
    <x v="1"/>
    <n v="45"/>
  </r>
  <r>
    <x v="1"/>
    <n v="75"/>
  </r>
  <r>
    <x v="0"/>
    <n v="21"/>
  </r>
  <r>
    <x v="1"/>
    <n v="195"/>
  </r>
  <r>
    <x v="0"/>
    <n v="50"/>
  </r>
  <r>
    <x v="2"/>
    <n v="32"/>
  </r>
  <r>
    <x v="1"/>
    <n v="125"/>
  </r>
  <r>
    <x v="0"/>
    <n v="70"/>
  </r>
  <r>
    <x v="0"/>
    <n v="55"/>
  </r>
  <r>
    <x v="0"/>
    <n v="45"/>
  </r>
  <r>
    <x v="1"/>
    <n v="95"/>
  </r>
  <r>
    <x v="0"/>
    <n v="54"/>
  </r>
  <r>
    <x v="0"/>
    <n v="35"/>
  </r>
  <r>
    <x v="0"/>
    <n v="60"/>
  </r>
  <r>
    <x v="0"/>
    <n v="41"/>
  </r>
  <r>
    <x v="1"/>
    <n v="110"/>
  </r>
  <r>
    <x v="0"/>
    <n v="30"/>
  </r>
  <r>
    <x v="0"/>
    <n v="30"/>
  </r>
  <r>
    <x v="0"/>
    <n v="56"/>
  </r>
  <r>
    <x v="1"/>
    <n v="50"/>
  </r>
  <r>
    <x v="0"/>
    <n v="23"/>
  </r>
  <r>
    <x v="1"/>
    <n v="110"/>
  </r>
  <r>
    <x v="0"/>
    <n v="40"/>
  </r>
  <r>
    <x v="2"/>
    <n v="40"/>
  </r>
  <r>
    <x v="1"/>
    <n v="150"/>
  </r>
  <r>
    <x v="1"/>
    <n v="280"/>
  </r>
  <r>
    <x v="0"/>
    <n v="45"/>
  </r>
  <r>
    <x v="0"/>
    <n v="85"/>
  </r>
  <r>
    <x v="1"/>
    <n v="85"/>
  </r>
  <r>
    <x v="0"/>
    <n v="35"/>
  </r>
  <r>
    <x v="1"/>
    <n v="149"/>
  </r>
  <r>
    <x v="0"/>
    <n v="75"/>
  </r>
  <r>
    <x v="1"/>
    <n v="145"/>
  </r>
  <r>
    <x v="0"/>
    <n v="39"/>
  </r>
  <r>
    <x v="0"/>
    <n v="65"/>
  </r>
  <r>
    <x v="0"/>
    <n v="33"/>
  </r>
  <r>
    <x v="1"/>
    <n v="51"/>
  </r>
  <r>
    <x v="0"/>
    <n v="48"/>
  </r>
  <r>
    <x v="1"/>
    <n v="115"/>
  </r>
  <r>
    <x v="0"/>
    <n v="58"/>
  </r>
  <r>
    <x v="0"/>
    <n v="55"/>
  </r>
  <r>
    <x v="1"/>
    <n v="200"/>
  </r>
  <r>
    <x v="0"/>
    <n v="45"/>
  </r>
  <r>
    <x v="1"/>
    <n v="285"/>
  </r>
  <r>
    <x v="0"/>
    <n v="120"/>
  </r>
  <r>
    <x v="1"/>
    <n v="150"/>
  </r>
  <r>
    <x v="0"/>
    <n v="75"/>
  </r>
  <r>
    <x v="0"/>
    <n v="65"/>
  </r>
  <r>
    <x v="1"/>
    <n v="165"/>
  </r>
  <r>
    <x v="1"/>
    <n v="149"/>
  </r>
  <r>
    <x v="0"/>
    <n v="70"/>
  </r>
  <r>
    <x v="1"/>
    <n v="278"/>
  </r>
  <r>
    <x v="0"/>
    <n v="80"/>
  </r>
  <r>
    <x v="0"/>
    <n v="55"/>
  </r>
  <r>
    <x v="0"/>
    <n v="69"/>
  </r>
  <r>
    <x v="0"/>
    <n v="70"/>
  </r>
  <r>
    <x v="0"/>
    <n v="35"/>
  </r>
  <r>
    <x v="0"/>
    <n v="80"/>
  </r>
  <r>
    <x v="1"/>
    <n v="139"/>
  </r>
  <r>
    <x v="1"/>
    <n v="110"/>
  </r>
  <r>
    <x v="0"/>
    <n v="70"/>
  </r>
  <r>
    <x v="0"/>
    <n v="27"/>
  </r>
  <r>
    <x v="1"/>
    <n v="80"/>
  </r>
  <r>
    <x v="1"/>
    <n v="125"/>
  </r>
  <r>
    <x v="0"/>
    <n v="187"/>
  </r>
  <r>
    <x v="0"/>
    <n v="40"/>
  </r>
  <r>
    <x v="0"/>
    <n v="35"/>
  </r>
  <r>
    <x v="1"/>
    <n v="79"/>
  </r>
  <r>
    <x v="1"/>
    <n v="135"/>
  </r>
  <r>
    <x v="0"/>
    <n v="35"/>
  </r>
  <r>
    <x v="0"/>
    <n v="79"/>
  </r>
  <r>
    <x v="2"/>
    <n v="110"/>
  </r>
  <r>
    <x v="1"/>
    <n v="189"/>
  </r>
  <r>
    <x v="1"/>
    <n v="60"/>
  </r>
  <r>
    <x v="1"/>
    <n v="55"/>
  </r>
  <r>
    <x v="0"/>
    <n v="33"/>
  </r>
  <r>
    <x v="0"/>
    <n v="47"/>
  </r>
  <r>
    <x v="0"/>
    <n v="60"/>
  </r>
  <r>
    <x v="1"/>
    <n v="60"/>
  </r>
  <r>
    <x v="0"/>
    <n v="49"/>
  </r>
  <r>
    <x v="1"/>
    <n v="325"/>
  </r>
  <r>
    <x v="0"/>
    <n v="85"/>
  </r>
  <r>
    <x v="0"/>
    <n v="85"/>
  </r>
  <r>
    <x v="0"/>
    <n v="75"/>
  </r>
  <r>
    <x v="0"/>
    <n v="50"/>
  </r>
  <r>
    <x v="0"/>
    <n v="62"/>
  </r>
  <r>
    <x v="0"/>
    <n v="45"/>
  </r>
  <r>
    <x v="1"/>
    <n v="125"/>
  </r>
  <r>
    <x v="0"/>
    <n v="59"/>
  </r>
  <r>
    <x v="2"/>
    <n v="29"/>
  </r>
  <r>
    <x v="0"/>
    <n v="44"/>
  </r>
  <r>
    <x v="1"/>
    <n v="75"/>
  </r>
  <r>
    <x v="0"/>
    <n v="120"/>
  </r>
  <r>
    <x v="0"/>
    <n v="50"/>
  </r>
  <r>
    <x v="1"/>
    <n v="125"/>
  </r>
  <r>
    <x v="1"/>
    <n v="110"/>
  </r>
  <r>
    <x v="0"/>
    <n v="35"/>
  </r>
  <r>
    <x v="0"/>
    <n v="49"/>
  </r>
  <r>
    <x v="0"/>
    <n v="26"/>
  </r>
  <r>
    <x v="0"/>
    <n v="75"/>
  </r>
  <r>
    <x v="1"/>
    <n v="115"/>
  </r>
  <r>
    <x v="0"/>
    <n v="32"/>
  </r>
  <r>
    <x v="2"/>
    <n v="37"/>
  </r>
  <r>
    <x v="1"/>
    <n v="125"/>
  </r>
  <r>
    <x v="0"/>
    <n v="65"/>
  </r>
  <r>
    <x v="0"/>
    <n v="50"/>
  </r>
  <r>
    <x v="1"/>
    <n v="100"/>
  </r>
  <r>
    <x v="1"/>
    <n v="1000"/>
  </r>
  <r>
    <x v="1"/>
    <n v="250"/>
  </r>
  <r>
    <x v="1"/>
    <n v="60"/>
  </r>
  <r>
    <x v="0"/>
    <n v="80"/>
  </r>
  <r>
    <x v="1"/>
    <n v="150"/>
  </r>
  <r>
    <x v="1"/>
    <n v="130"/>
  </r>
  <r>
    <x v="0"/>
    <n v="90"/>
  </r>
  <r>
    <x v="1"/>
    <n v="299"/>
  </r>
  <r>
    <x v="1"/>
    <n v="99"/>
  </r>
  <r>
    <x v="1"/>
    <n v="84"/>
  </r>
  <r>
    <x v="0"/>
    <n v="58"/>
  </r>
  <r>
    <x v="0"/>
    <n v="49"/>
  </r>
  <r>
    <x v="1"/>
    <n v="100"/>
  </r>
  <r>
    <x v="1"/>
    <n v="135"/>
  </r>
  <r>
    <x v="0"/>
    <n v="120"/>
  </r>
  <r>
    <x v="0"/>
    <n v="45"/>
  </r>
  <r>
    <x v="0"/>
    <n v="45"/>
  </r>
  <r>
    <x v="0"/>
    <n v="45"/>
  </r>
  <r>
    <x v="0"/>
    <n v="45"/>
  </r>
  <r>
    <x v="0"/>
    <n v="45"/>
  </r>
  <r>
    <x v="0"/>
    <n v="40"/>
  </r>
  <r>
    <x v="0"/>
    <n v="60"/>
  </r>
  <r>
    <x v="1"/>
    <n v="170"/>
  </r>
  <r>
    <x v="1"/>
    <n v="135"/>
  </r>
  <r>
    <x v="0"/>
    <n v="45"/>
  </r>
  <r>
    <x v="1"/>
    <n v="156"/>
  </r>
  <r>
    <x v="0"/>
    <n v="130"/>
  </r>
  <r>
    <x v="1"/>
    <n v="800"/>
  </r>
  <r>
    <x v="0"/>
    <n v="45"/>
  </r>
  <r>
    <x v="0"/>
    <n v="38"/>
  </r>
  <r>
    <x v="0"/>
    <n v="60"/>
  </r>
  <r>
    <x v="0"/>
    <n v="50"/>
  </r>
  <r>
    <x v="0"/>
    <n v="45"/>
  </r>
  <r>
    <x v="0"/>
    <n v="39"/>
  </r>
  <r>
    <x v="0"/>
    <n v="45"/>
  </r>
  <r>
    <x v="0"/>
    <n v="55"/>
  </r>
  <r>
    <x v="0"/>
    <n v="50"/>
  </r>
  <r>
    <x v="1"/>
    <n v="100"/>
  </r>
  <r>
    <x v="0"/>
    <n v="185"/>
  </r>
  <r>
    <x v="0"/>
    <n v="38"/>
  </r>
  <r>
    <x v="0"/>
    <n v="45"/>
  </r>
  <r>
    <x v="0"/>
    <n v="77"/>
  </r>
  <r>
    <x v="1"/>
    <n v="215"/>
  </r>
  <r>
    <x v="0"/>
    <n v="35"/>
  </r>
  <r>
    <x v="0"/>
    <n v="65"/>
  </r>
  <r>
    <x v="0"/>
    <n v="85"/>
  </r>
  <r>
    <x v="1"/>
    <n v="90"/>
  </r>
  <r>
    <x v="1"/>
    <n v="100"/>
  </r>
  <r>
    <x v="0"/>
    <n v="85"/>
  </r>
  <r>
    <x v="0"/>
    <n v="175"/>
  </r>
  <r>
    <x v="1"/>
    <n v="228"/>
  </r>
  <r>
    <x v="0"/>
    <n v="100"/>
  </r>
  <r>
    <x v="0"/>
    <n v="75"/>
  </r>
  <r>
    <x v="0"/>
    <n v="39"/>
  </r>
  <r>
    <x v="2"/>
    <n v="26"/>
  </r>
  <r>
    <x v="1"/>
    <n v="225"/>
  </r>
  <r>
    <x v="0"/>
    <n v="55"/>
  </r>
  <r>
    <x v="1"/>
    <n v="50"/>
  </r>
  <r>
    <x v="1"/>
    <n v="170"/>
  </r>
  <r>
    <x v="1"/>
    <n v="179"/>
  </r>
  <r>
    <x v="1"/>
    <n v="87"/>
  </r>
  <r>
    <x v="1"/>
    <n v="135"/>
  </r>
  <r>
    <x v="0"/>
    <n v="50"/>
  </r>
  <r>
    <x v="2"/>
    <n v="73"/>
  </r>
  <r>
    <x v="1"/>
    <n v="72"/>
  </r>
  <r>
    <x v="2"/>
    <n v="60"/>
  </r>
  <r>
    <x v="0"/>
    <n v="48"/>
  </r>
  <r>
    <x v="1"/>
    <n v="150"/>
  </r>
  <r>
    <x v="1"/>
    <n v="175"/>
  </r>
  <r>
    <x v="1"/>
    <n v="399"/>
  </r>
  <r>
    <x v="1"/>
    <n v="95"/>
  </r>
  <r>
    <x v="0"/>
    <n v="85"/>
  </r>
  <r>
    <x v="0"/>
    <n v="50"/>
  </r>
  <r>
    <x v="1"/>
    <n v="99"/>
  </r>
  <r>
    <x v="0"/>
    <n v="25"/>
  </r>
  <r>
    <x v="0"/>
    <n v="88"/>
  </r>
  <r>
    <x v="1"/>
    <n v="125"/>
  </r>
  <r>
    <x v="1"/>
    <n v="200"/>
  </r>
  <r>
    <x v="0"/>
    <n v="33"/>
  </r>
  <r>
    <x v="0"/>
    <n v="70"/>
  </r>
  <r>
    <x v="0"/>
    <n v="29"/>
  </r>
  <r>
    <x v="0"/>
    <n v="40"/>
  </r>
  <r>
    <x v="0"/>
    <n v="70"/>
  </r>
  <r>
    <x v="0"/>
    <n v="90"/>
  </r>
  <r>
    <x v="1"/>
    <n v="60"/>
  </r>
  <r>
    <x v="0"/>
    <n v="69"/>
  </r>
  <r>
    <x v="0"/>
    <n v="40"/>
  </r>
  <r>
    <x v="0"/>
    <n v="45"/>
  </r>
  <r>
    <x v="0"/>
    <n v="45"/>
  </r>
  <r>
    <x v="0"/>
    <n v="39"/>
  </r>
  <r>
    <x v="0"/>
    <n v="34"/>
  </r>
  <r>
    <x v="0"/>
    <n v="66"/>
  </r>
  <r>
    <x v="1"/>
    <n v="138"/>
  </r>
  <r>
    <x v="0"/>
    <n v="80"/>
  </r>
  <r>
    <x v="1"/>
    <n v="150"/>
  </r>
  <r>
    <x v="0"/>
    <n v="65"/>
  </r>
  <r>
    <x v="1"/>
    <n v="100"/>
  </r>
  <r>
    <x v="0"/>
    <n v="75"/>
  </r>
  <r>
    <x v="1"/>
    <n v="85"/>
  </r>
  <r>
    <x v="0"/>
    <n v="46"/>
  </r>
  <r>
    <x v="1"/>
    <n v="46"/>
  </r>
  <r>
    <x v="0"/>
    <n v="85"/>
  </r>
  <r>
    <x v="1"/>
    <n v="58"/>
  </r>
  <r>
    <x v="1"/>
    <n v="165"/>
  </r>
  <r>
    <x v="1"/>
    <n v="69"/>
  </r>
  <r>
    <x v="0"/>
    <n v="30"/>
  </r>
  <r>
    <x v="0"/>
    <n v="58"/>
  </r>
  <r>
    <x v="1"/>
    <n v="180"/>
  </r>
  <r>
    <x v="1"/>
    <n v="60"/>
  </r>
  <r>
    <x v="1"/>
    <n v="98"/>
  </r>
  <r>
    <x v="0"/>
    <n v="40"/>
  </r>
  <r>
    <x v="0"/>
    <n v="36"/>
  </r>
  <r>
    <x v="0"/>
    <n v="40"/>
  </r>
  <r>
    <x v="1"/>
    <n v="85"/>
  </r>
  <r>
    <x v="0"/>
    <n v="48"/>
  </r>
  <r>
    <x v="0"/>
    <n v="41"/>
  </r>
  <r>
    <x v="1"/>
    <n v="165"/>
  </r>
  <r>
    <x v="0"/>
    <n v="100"/>
  </r>
  <r>
    <x v="1"/>
    <n v="80"/>
  </r>
  <r>
    <x v="0"/>
    <n v="150"/>
  </r>
  <r>
    <x v="0"/>
    <n v="60"/>
  </r>
  <r>
    <x v="0"/>
    <n v="50"/>
  </r>
  <r>
    <x v="0"/>
    <n v="55"/>
  </r>
  <r>
    <x v="1"/>
    <n v="105"/>
  </r>
  <r>
    <x v="0"/>
    <n v="89"/>
  </r>
  <r>
    <x v="0"/>
    <n v="49"/>
  </r>
  <r>
    <x v="0"/>
    <n v="80"/>
  </r>
  <r>
    <x v="0"/>
    <n v="48"/>
  </r>
  <r>
    <x v="0"/>
    <n v="65"/>
  </r>
  <r>
    <x v="1"/>
    <n v="250"/>
  </r>
  <r>
    <x v="1"/>
    <n v="125"/>
  </r>
  <r>
    <x v="2"/>
    <n v="40"/>
  </r>
  <r>
    <x v="0"/>
    <n v="55"/>
  </r>
  <r>
    <x v="1"/>
    <n v="175"/>
  </r>
  <r>
    <x v="1"/>
    <n v="64"/>
  </r>
  <r>
    <x v="0"/>
    <n v="50"/>
  </r>
  <r>
    <x v="1"/>
    <n v="220"/>
  </r>
  <r>
    <x v="0"/>
    <n v="116"/>
  </r>
  <r>
    <x v="0"/>
    <n v="44"/>
  </r>
  <r>
    <x v="1"/>
    <n v="70"/>
  </r>
  <r>
    <x v="0"/>
    <n v="50"/>
  </r>
  <r>
    <x v="0"/>
    <n v="53"/>
  </r>
  <r>
    <x v="1"/>
    <n v="40"/>
  </r>
  <r>
    <x v="1"/>
    <n v="45"/>
  </r>
  <r>
    <x v="1"/>
    <n v="450"/>
  </r>
  <r>
    <x v="1"/>
    <n v="125"/>
  </r>
  <r>
    <x v="2"/>
    <n v="51"/>
  </r>
  <r>
    <x v="0"/>
    <n v="80"/>
  </r>
  <r>
    <x v="1"/>
    <n v="90"/>
  </r>
  <r>
    <x v="0"/>
    <n v="40"/>
  </r>
  <r>
    <x v="0"/>
    <n v="75"/>
  </r>
  <r>
    <x v="0"/>
    <n v="100"/>
  </r>
  <r>
    <x v="1"/>
    <n v="85"/>
  </r>
  <r>
    <x v="0"/>
    <n v="95"/>
  </r>
  <r>
    <x v="1"/>
    <n v="190"/>
  </r>
  <r>
    <x v="0"/>
    <n v="35"/>
  </r>
  <r>
    <x v="0"/>
    <n v="47"/>
  </r>
  <r>
    <x v="0"/>
    <n v="100"/>
  </r>
  <r>
    <x v="1"/>
    <n v="146"/>
  </r>
  <r>
    <x v="1"/>
    <n v="142"/>
  </r>
  <r>
    <x v="0"/>
    <n v="40"/>
  </r>
  <r>
    <x v="0"/>
    <n v="55"/>
  </r>
  <r>
    <x v="1"/>
    <n v="100"/>
  </r>
  <r>
    <x v="0"/>
    <n v="45"/>
  </r>
  <r>
    <x v="0"/>
    <n v="42"/>
  </r>
  <r>
    <x v="1"/>
    <n v="125"/>
  </r>
  <r>
    <x v="0"/>
    <n v="60"/>
  </r>
  <r>
    <x v="0"/>
    <n v="50"/>
  </r>
  <r>
    <x v="0"/>
    <n v="89"/>
  </r>
  <r>
    <x v="0"/>
    <n v="67"/>
  </r>
  <r>
    <x v="0"/>
    <n v="80"/>
  </r>
  <r>
    <x v="0"/>
    <n v="55"/>
  </r>
  <r>
    <x v="1"/>
    <n v="55"/>
  </r>
  <r>
    <x v="0"/>
    <n v="89"/>
  </r>
  <r>
    <x v="1"/>
    <n v="268"/>
  </r>
  <r>
    <x v="1"/>
    <n v="125"/>
  </r>
  <r>
    <x v="0"/>
    <n v="55"/>
  </r>
  <r>
    <x v="0"/>
    <n v="62"/>
  </r>
  <r>
    <x v="0"/>
    <n v="90"/>
  </r>
  <r>
    <x v="0"/>
    <n v="55"/>
  </r>
  <r>
    <x v="0"/>
    <n v="51"/>
  </r>
  <r>
    <x v="1"/>
    <n v="400"/>
  </r>
  <r>
    <x v="1"/>
    <n v="69"/>
  </r>
  <r>
    <x v="1"/>
    <n v="80"/>
  </r>
  <r>
    <x v="0"/>
    <n v="40"/>
  </r>
  <r>
    <x v="0"/>
    <n v="59"/>
  </r>
  <r>
    <x v="1"/>
    <n v="150"/>
  </r>
  <r>
    <x v="1"/>
    <n v="175"/>
  </r>
  <r>
    <x v="0"/>
    <n v="50"/>
  </r>
  <r>
    <x v="0"/>
    <n v="35"/>
  </r>
  <r>
    <x v="0"/>
    <n v="85"/>
  </r>
  <r>
    <x v="0"/>
    <n v="51"/>
  </r>
  <r>
    <x v="0"/>
    <n v="65"/>
  </r>
  <r>
    <x v="1"/>
    <n v="230"/>
  </r>
  <r>
    <x v="0"/>
    <n v="40"/>
  </r>
  <r>
    <x v="1"/>
    <n v="99"/>
  </r>
  <r>
    <x v="0"/>
    <n v="69"/>
  </r>
  <r>
    <x v="0"/>
    <n v="47"/>
  </r>
  <r>
    <x v="0"/>
    <n v="65"/>
  </r>
  <r>
    <x v="0"/>
    <n v="43"/>
  </r>
  <r>
    <x v="0"/>
    <n v="50"/>
  </r>
  <r>
    <x v="1"/>
    <n v="150"/>
  </r>
  <r>
    <x v="0"/>
    <n v="50"/>
  </r>
  <r>
    <x v="1"/>
    <n v="300"/>
  </r>
  <r>
    <x v="0"/>
    <n v="75"/>
  </r>
  <r>
    <x v="1"/>
    <n v="95"/>
  </r>
  <r>
    <x v="1"/>
    <n v="99"/>
  </r>
  <r>
    <x v="0"/>
    <n v="49"/>
  </r>
  <r>
    <x v="1"/>
    <n v="220"/>
  </r>
  <r>
    <x v="0"/>
    <n v="225"/>
  </r>
  <r>
    <x v="0"/>
    <n v="42"/>
  </r>
  <r>
    <x v="1"/>
    <n v="60"/>
  </r>
  <r>
    <x v="1"/>
    <n v="85"/>
  </r>
  <r>
    <x v="1"/>
    <n v="85"/>
  </r>
  <r>
    <x v="0"/>
    <n v="250"/>
  </r>
  <r>
    <x v="0"/>
    <n v="41"/>
  </r>
  <r>
    <x v="0"/>
    <n v="75"/>
  </r>
  <r>
    <x v="1"/>
    <n v="249"/>
  </r>
  <r>
    <x v="0"/>
    <n v="70"/>
  </r>
  <r>
    <x v="0"/>
    <n v="65"/>
  </r>
  <r>
    <x v="1"/>
    <n v="200"/>
  </r>
  <r>
    <x v="1"/>
    <n v="268"/>
  </r>
  <r>
    <x v="1"/>
    <n v="200"/>
  </r>
  <r>
    <x v="1"/>
    <n v="120"/>
  </r>
  <r>
    <x v="0"/>
    <n v="50"/>
  </r>
  <r>
    <x v="0"/>
    <n v="50"/>
  </r>
  <r>
    <x v="1"/>
    <n v="225"/>
  </r>
  <r>
    <x v="0"/>
    <n v="75"/>
  </r>
  <r>
    <x v="1"/>
    <n v="120"/>
  </r>
  <r>
    <x v="0"/>
    <n v="65"/>
  </r>
  <r>
    <x v="0"/>
    <n v="69"/>
  </r>
  <r>
    <x v="2"/>
    <n v="58"/>
  </r>
  <r>
    <x v="0"/>
    <n v="50"/>
  </r>
  <r>
    <x v="0"/>
    <n v="39"/>
  </r>
  <r>
    <x v="0"/>
    <n v="43"/>
  </r>
  <r>
    <x v="0"/>
    <n v="60"/>
  </r>
  <r>
    <x v="0"/>
    <n v="83"/>
  </r>
  <r>
    <x v="0"/>
    <n v="67"/>
  </r>
  <r>
    <x v="0"/>
    <n v="99"/>
  </r>
  <r>
    <x v="0"/>
    <n v="70"/>
  </r>
  <r>
    <x v="0"/>
    <n v="48"/>
  </r>
  <r>
    <x v="0"/>
    <n v="60"/>
  </r>
  <r>
    <x v="0"/>
    <n v="40"/>
  </r>
  <r>
    <x v="0"/>
    <n v="45"/>
  </r>
  <r>
    <x v="1"/>
    <n v="175"/>
  </r>
  <r>
    <x v="0"/>
    <n v="80"/>
  </r>
  <r>
    <x v="0"/>
    <n v="69"/>
  </r>
  <r>
    <x v="1"/>
    <n v="177"/>
  </r>
  <r>
    <x v="0"/>
    <n v="56"/>
  </r>
  <r>
    <x v="0"/>
    <n v="49"/>
  </r>
  <r>
    <x v="0"/>
    <n v="65"/>
  </r>
  <r>
    <x v="0"/>
    <n v="200"/>
  </r>
  <r>
    <x v="1"/>
    <n v="80"/>
  </r>
  <r>
    <x v="1"/>
    <n v="125"/>
  </r>
  <r>
    <x v="0"/>
    <n v="78"/>
  </r>
  <r>
    <x v="0"/>
    <n v="55"/>
  </r>
  <r>
    <x v="0"/>
    <n v="73"/>
  </r>
  <r>
    <x v="2"/>
    <n v="41"/>
  </r>
  <r>
    <x v="0"/>
    <n v="39"/>
  </r>
  <r>
    <x v="0"/>
    <n v="59"/>
  </r>
  <r>
    <x v="0"/>
    <n v="50"/>
  </r>
  <r>
    <x v="0"/>
    <n v="75"/>
  </r>
  <r>
    <x v="1"/>
    <n v="150"/>
  </r>
  <r>
    <x v="0"/>
    <n v="42"/>
  </r>
  <r>
    <x v="1"/>
    <n v="289"/>
  </r>
  <r>
    <x v="0"/>
    <n v="37"/>
  </r>
  <r>
    <x v="2"/>
    <n v="21"/>
  </r>
  <r>
    <x v="0"/>
    <n v="59"/>
  </r>
  <r>
    <x v="0"/>
    <n v="40"/>
  </r>
  <r>
    <x v="0"/>
    <n v="40"/>
  </r>
  <r>
    <x v="1"/>
    <n v="150"/>
  </r>
  <r>
    <x v="0"/>
    <n v="55"/>
  </r>
  <r>
    <x v="0"/>
    <n v="55"/>
  </r>
  <r>
    <x v="0"/>
    <n v="35"/>
  </r>
  <r>
    <x v="1"/>
    <n v="165"/>
  </r>
  <r>
    <x v="0"/>
    <n v="25"/>
  </r>
  <r>
    <x v="1"/>
    <n v="109"/>
  </r>
  <r>
    <x v="1"/>
    <n v="175"/>
  </r>
  <r>
    <x v="0"/>
    <n v="75"/>
  </r>
  <r>
    <x v="0"/>
    <n v="41"/>
  </r>
  <r>
    <x v="0"/>
    <n v="65"/>
  </r>
  <r>
    <x v="1"/>
    <n v="75"/>
  </r>
  <r>
    <x v="0"/>
    <n v="150"/>
  </r>
  <r>
    <x v="0"/>
    <n v="39"/>
  </r>
  <r>
    <x v="0"/>
    <n v="32"/>
  </r>
  <r>
    <x v="0"/>
    <n v="29"/>
  </r>
  <r>
    <x v="2"/>
    <n v="28"/>
  </r>
  <r>
    <x v="1"/>
    <n v="325"/>
  </r>
  <r>
    <x v="1"/>
    <n v="299"/>
  </r>
  <r>
    <x v="0"/>
    <n v="45"/>
  </r>
  <r>
    <x v="0"/>
    <n v="38"/>
  </r>
  <r>
    <x v="0"/>
    <n v="60"/>
  </r>
  <r>
    <x v="0"/>
    <n v="43"/>
  </r>
  <r>
    <x v="0"/>
    <n v="50"/>
  </r>
  <r>
    <x v="1"/>
    <n v="140"/>
  </r>
  <r>
    <x v="0"/>
    <n v="65"/>
  </r>
  <r>
    <x v="0"/>
    <n v="119"/>
  </r>
  <r>
    <x v="1"/>
    <n v="149"/>
  </r>
  <r>
    <x v="1"/>
    <n v="140"/>
  </r>
  <r>
    <x v="0"/>
    <n v="70"/>
  </r>
  <r>
    <x v="0"/>
    <n v="46"/>
  </r>
  <r>
    <x v="1"/>
    <n v="200"/>
  </r>
  <r>
    <x v="0"/>
    <n v="60"/>
  </r>
  <r>
    <x v="0"/>
    <n v="35"/>
  </r>
  <r>
    <x v="1"/>
    <n v="150"/>
  </r>
  <r>
    <x v="0"/>
    <n v="50"/>
  </r>
  <r>
    <x v="0"/>
    <n v="350"/>
  </r>
  <r>
    <x v="0"/>
    <n v="55"/>
  </r>
  <r>
    <x v="2"/>
    <n v="40"/>
  </r>
  <r>
    <x v="1"/>
    <n v="125"/>
  </r>
  <r>
    <x v="0"/>
    <n v="150"/>
  </r>
  <r>
    <x v="0"/>
    <n v="42"/>
  </r>
  <r>
    <x v="2"/>
    <n v="45"/>
  </r>
  <r>
    <x v="1"/>
    <n v="105"/>
  </r>
  <r>
    <x v="1"/>
    <n v="120"/>
  </r>
  <r>
    <x v="1"/>
    <n v="230"/>
  </r>
  <r>
    <x v="0"/>
    <n v="31"/>
  </r>
  <r>
    <x v="1"/>
    <n v="120"/>
  </r>
  <r>
    <x v="0"/>
    <n v="75"/>
  </r>
  <r>
    <x v="0"/>
    <n v="45"/>
  </r>
  <r>
    <x v="0"/>
    <n v="150"/>
  </r>
  <r>
    <x v="0"/>
    <n v="50"/>
  </r>
  <r>
    <x v="0"/>
    <n v="80"/>
  </r>
  <r>
    <x v="1"/>
    <n v="250"/>
  </r>
  <r>
    <x v="0"/>
    <n v="90"/>
  </r>
  <r>
    <x v="1"/>
    <n v="99"/>
  </r>
  <r>
    <x v="0"/>
    <n v="50"/>
  </r>
  <r>
    <x v="1"/>
    <n v="91"/>
  </r>
  <r>
    <x v="0"/>
    <n v="80"/>
  </r>
  <r>
    <x v="1"/>
    <n v="100"/>
  </r>
  <r>
    <x v="0"/>
    <n v="50"/>
  </r>
  <r>
    <x v="0"/>
    <n v="30"/>
  </r>
  <r>
    <x v="2"/>
    <n v="45"/>
  </r>
  <r>
    <x v="0"/>
    <n v="70"/>
  </r>
  <r>
    <x v="0"/>
    <n v="56"/>
  </r>
  <r>
    <x v="0"/>
    <n v="51"/>
  </r>
  <r>
    <x v="1"/>
    <n v="88"/>
  </r>
  <r>
    <x v="1"/>
    <n v="215"/>
  </r>
  <r>
    <x v="0"/>
    <n v="40"/>
  </r>
  <r>
    <x v="0"/>
    <n v="60"/>
  </r>
  <r>
    <x v="0"/>
    <n v="54"/>
  </r>
  <r>
    <x v="0"/>
    <n v="62"/>
  </r>
  <r>
    <x v="0"/>
    <n v="43"/>
  </r>
  <r>
    <x v="2"/>
    <n v="65"/>
  </r>
  <r>
    <x v="0"/>
    <n v="49"/>
  </r>
  <r>
    <x v="1"/>
    <n v="100"/>
  </r>
  <r>
    <x v="0"/>
    <n v="69"/>
  </r>
  <r>
    <x v="1"/>
    <n v="200"/>
  </r>
  <r>
    <x v="0"/>
    <n v="55"/>
  </r>
  <r>
    <x v="0"/>
    <n v="50"/>
  </r>
  <r>
    <x v="0"/>
    <n v="50"/>
  </r>
  <r>
    <x v="2"/>
    <n v="70"/>
  </r>
  <r>
    <x v="0"/>
    <n v="65"/>
  </r>
  <r>
    <x v="0"/>
    <n v="42"/>
  </r>
  <r>
    <x v="1"/>
    <n v="110"/>
  </r>
  <r>
    <x v="0"/>
    <n v="425"/>
  </r>
  <r>
    <x v="0"/>
    <n v="45"/>
  </r>
  <r>
    <x v="0"/>
    <n v="300"/>
  </r>
  <r>
    <x v="0"/>
    <n v="35"/>
  </r>
  <r>
    <x v="0"/>
    <n v="38"/>
  </r>
  <r>
    <x v="1"/>
    <n v="190"/>
  </r>
  <r>
    <x v="0"/>
    <n v="50"/>
  </r>
  <r>
    <x v="0"/>
    <n v="49"/>
  </r>
  <r>
    <x v="0"/>
    <n v="90"/>
  </r>
  <r>
    <x v="0"/>
    <n v="80"/>
  </r>
  <r>
    <x v="0"/>
    <n v="36"/>
  </r>
  <r>
    <x v="2"/>
    <n v="45"/>
  </r>
  <r>
    <x v="0"/>
    <n v="75"/>
  </r>
  <r>
    <x v="0"/>
    <n v="39"/>
  </r>
  <r>
    <x v="0"/>
    <n v="80"/>
  </r>
  <r>
    <x v="0"/>
    <n v="37"/>
  </r>
  <r>
    <x v="1"/>
    <n v="299"/>
  </r>
  <r>
    <x v="1"/>
    <n v="111"/>
  </r>
  <r>
    <x v="0"/>
    <n v="90"/>
  </r>
  <r>
    <x v="1"/>
    <n v="450"/>
  </r>
  <r>
    <x v="0"/>
    <n v="35"/>
  </r>
  <r>
    <x v="0"/>
    <n v="57"/>
  </r>
  <r>
    <x v="2"/>
    <n v="40"/>
  </r>
  <r>
    <x v="0"/>
    <n v="58"/>
  </r>
  <r>
    <x v="1"/>
    <n v="99"/>
  </r>
  <r>
    <x v="0"/>
    <n v="50"/>
  </r>
  <r>
    <x v="0"/>
    <n v="55"/>
  </r>
  <r>
    <x v="0"/>
    <n v="90"/>
  </r>
  <r>
    <x v="0"/>
    <n v="35"/>
  </r>
  <r>
    <x v="0"/>
    <n v="75"/>
  </r>
  <r>
    <x v="1"/>
    <n v="90"/>
  </r>
  <r>
    <x v="0"/>
    <n v="69"/>
  </r>
  <r>
    <x v="1"/>
    <n v="51"/>
  </r>
  <r>
    <x v="1"/>
    <n v="100"/>
  </r>
  <r>
    <x v="1"/>
    <n v="100"/>
  </r>
  <r>
    <x v="0"/>
    <n v="42"/>
  </r>
  <r>
    <x v="1"/>
    <n v="99"/>
  </r>
  <r>
    <x v="0"/>
    <n v="55"/>
  </r>
  <r>
    <x v="0"/>
    <n v="30"/>
  </r>
  <r>
    <x v="0"/>
    <n v="50"/>
  </r>
  <r>
    <x v="0"/>
    <n v="75"/>
  </r>
  <r>
    <x v="0"/>
    <n v="50"/>
  </r>
  <r>
    <x v="1"/>
    <n v="147"/>
  </r>
  <r>
    <x v="0"/>
    <n v="125"/>
  </r>
  <r>
    <x v="0"/>
    <n v="40"/>
  </r>
  <r>
    <x v="1"/>
    <n v="80"/>
  </r>
  <r>
    <x v="0"/>
    <n v="55"/>
  </r>
  <r>
    <x v="0"/>
    <n v="100"/>
  </r>
  <r>
    <x v="1"/>
    <n v="125"/>
  </r>
  <r>
    <x v="1"/>
    <n v="105"/>
  </r>
  <r>
    <x v="1"/>
    <n v="150"/>
  </r>
  <r>
    <x v="0"/>
    <n v="200"/>
  </r>
  <r>
    <x v="0"/>
    <n v="110"/>
  </r>
  <r>
    <x v="0"/>
    <n v="86"/>
  </r>
  <r>
    <x v="0"/>
    <n v="40"/>
  </r>
  <r>
    <x v="1"/>
    <n v="35"/>
  </r>
  <r>
    <x v="0"/>
    <n v="45"/>
  </r>
  <r>
    <x v="1"/>
    <n v="135"/>
  </r>
  <r>
    <x v="1"/>
    <n v="169"/>
  </r>
  <r>
    <x v="0"/>
    <n v="50"/>
  </r>
  <r>
    <x v="0"/>
    <n v="155"/>
  </r>
  <r>
    <x v="0"/>
    <n v="50"/>
  </r>
  <r>
    <x v="0"/>
    <n v="69"/>
  </r>
  <r>
    <x v="1"/>
    <n v="110"/>
  </r>
  <r>
    <x v="1"/>
    <n v="65"/>
  </r>
  <r>
    <x v="1"/>
    <n v="50"/>
  </r>
  <r>
    <x v="2"/>
    <n v="16"/>
  </r>
  <r>
    <x v="0"/>
    <n v="50"/>
  </r>
  <r>
    <x v="1"/>
    <n v="250"/>
  </r>
  <r>
    <x v="0"/>
    <n v="83"/>
  </r>
  <r>
    <x v="1"/>
    <n v="96"/>
  </r>
  <r>
    <x v="0"/>
    <n v="65"/>
  </r>
  <r>
    <x v="1"/>
    <n v="90"/>
  </r>
  <r>
    <x v="0"/>
    <n v="55"/>
  </r>
  <r>
    <x v="1"/>
    <n v="105"/>
  </r>
  <r>
    <x v="0"/>
    <n v="80"/>
  </r>
  <r>
    <x v="0"/>
    <n v="65"/>
  </r>
  <r>
    <x v="1"/>
    <n v="160"/>
  </r>
  <r>
    <x v="1"/>
    <n v="69"/>
  </r>
  <r>
    <x v="0"/>
    <n v="40"/>
  </r>
  <r>
    <x v="0"/>
    <n v="50"/>
  </r>
  <r>
    <x v="0"/>
    <n v="95"/>
  </r>
  <r>
    <x v="0"/>
    <n v="70"/>
  </r>
  <r>
    <x v="0"/>
    <n v="59"/>
  </r>
  <r>
    <x v="0"/>
    <n v="65"/>
  </r>
  <r>
    <x v="0"/>
    <n v="40"/>
  </r>
  <r>
    <x v="0"/>
    <n v="29"/>
  </r>
  <r>
    <x v="1"/>
    <n v="100"/>
  </r>
  <r>
    <x v="0"/>
    <n v="59"/>
  </r>
  <r>
    <x v="0"/>
    <n v="180"/>
  </r>
  <r>
    <x v="0"/>
    <n v="42"/>
  </r>
  <r>
    <x v="0"/>
    <n v="70"/>
  </r>
  <r>
    <x v="1"/>
    <n v="145"/>
  </r>
  <r>
    <x v="0"/>
    <n v="45"/>
  </r>
  <r>
    <x v="0"/>
    <n v="31"/>
  </r>
  <r>
    <x v="1"/>
    <n v="79"/>
  </r>
  <r>
    <x v="2"/>
    <n v="55"/>
  </r>
  <r>
    <x v="1"/>
    <n v="60"/>
  </r>
  <r>
    <x v="0"/>
    <n v="29"/>
  </r>
  <r>
    <x v="0"/>
    <n v="45"/>
  </r>
  <r>
    <x v="1"/>
    <n v="250"/>
  </r>
  <r>
    <x v="0"/>
    <n v="45"/>
  </r>
  <r>
    <x v="0"/>
    <n v="125"/>
  </r>
  <r>
    <x v="0"/>
    <n v="65"/>
  </r>
  <r>
    <x v="0"/>
    <n v="48"/>
  </r>
  <r>
    <x v="1"/>
    <n v="129"/>
  </r>
  <r>
    <x v="1"/>
    <n v="100"/>
  </r>
  <r>
    <x v="0"/>
    <n v="28"/>
  </r>
  <r>
    <x v="0"/>
    <n v="90"/>
  </r>
  <r>
    <x v="0"/>
    <n v="83"/>
  </r>
  <r>
    <x v="0"/>
    <n v="99"/>
  </r>
  <r>
    <x v="1"/>
    <n v="70"/>
  </r>
  <r>
    <x v="0"/>
    <n v="60"/>
  </r>
  <r>
    <x v="0"/>
    <n v="40"/>
  </r>
  <r>
    <x v="0"/>
    <n v="65"/>
  </r>
  <r>
    <x v="0"/>
    <n v="53"/>
  </r>
  <r>
    <x v="0"/>
    <n v="35"/>
  </r>
  <r>
    <x v="0"/>
    <n v="90"/>
  </r>
  <r>
    <x v="1"/>
    <n v="159"/>
  </r>
  <r>
    <x v="0"/>
    <n v="69"/>
  </r>
  <r>
    <x v="2"/>
    <n v="25"/>
  </r>
  <r>
    <x v="2"/>
    <n v="37"/>
  </r>
  <r>
    <x v="0"/>
    <n v="69"/>
  </r>
  <r>
    <x v="0"/>
    <n v="60"/>
  </r>
  <r>
    <x v="0"/>
    <n v="30"/>
  </r>
  <r>
    <x v="2"/>
    <n v="35"/>
  </r>
  <r>
    <x v="0"/>
    <n v="55"/>
  </r>
  <r>
    <x v="1"/>
    <n v="250"/>
  </r>
  <r>
    <x v="0"/>
    <n v="60"/>
  </r>
  <r>
    <x v="0"/>
    <n v="60"/>
  </r>
  <r>
    <x v="0"/>
    <n v="125"/>
  </r>
  <r>
    <x v="0"/>
    <n v="63"/>
  </r>
  <r>
    <x v="0"/>
    <n v="60"/>
  </r>
  <r>
    <x v="0"/>
    <n v="83"/>
  </r>
  <r>
    <x v="0"/>
    <n v="40"/>
  </r>
  <r>
    <x v="1"/>
    <n v="100"/>
  </r>
  <r>
    <x v="0"/>
    <n v="50"/>
  </r>
  <r>
    <x v="0"/>
    <n v="55"/>
  </r>
  <r>
    <x v="0"/>
    <n v="37"/>
  </r>
  <r>
    <x v="0"/>
    <n v="35"/>
  </r>
  <r>
    <x v="1"/>
    <n v="250"/>
  </r>
  <r>
    <x v="0"/>
    <n v="50"/>
  </r>
  <r>
    <x v="1"/>
    <n v="44"/>
  </r>
  <r>
    <x v="0"/>
    <n v="55"/>
  </r>
  <r>
    <x v="2"/>
    <n v="32"/>
  </r>
  <r>
    <x v="0"/>
    <n v="50"/>
  </r>
  <r>
    <x v="0"/>
    <n v="55"/>
  </r>
  <r>
    <x v="0"/>
    <n v="125"/>
  </r>
  <r>
    <x v="1"/>
    <n v="114"/>
  </r>
  <r>
    <x v="0"/>
    <n v="34"/>
  </r>
  <r>
    <x v="0"/>
    <n v="42"/>
  </r>
  <r>
    <x v="0"/>
    <n v="75"/>
  </r>
  <r>
    <x v="0"/>
    <n v="80"/>
  </r>
  <r>
    <x v="0"/>
    <n v="60"/>
  </r>
  <r>
    <x v="1"/>
    <n v="509"/>
  </r>
  <r>
    <x v="0"/>
    <n v="85"/>
  </r>
  <r>
    <x v="0"/>
    <n v="75"/>
  </r>
  <r>
    <x v="0"/>
    <n v="125"/>
  </r>
  <r>
    <x v="1"/>
    <n v="120"/>
  </r>
  <r>
    <x v="1"/>
    <n v="129"/>
  </r>
  <r>
    <x v="0"/>
    <n v="43"/>
  </r>
  <r>
    <x v="0"/>
    <n v="30"/>
  </r>
  <r>
    <x v="0"/>
    <n v="100"/>
  </r>
  <r>
    <x v="0"/>
    <n v="63"/>
  </r>
  <r>
    <x v="1"/>
    <n v="125"/>
  </r>
  <r>
    <x v="0"/>
    <n v="35"/>
  </r>
  <r>
    <x v="0"/>
    <n v="40"/>
  </r>
  <r>
    <x v="0"/>
    <n v="46"/>
  </r>
  <r>
    <x v="1"/>
    <n v="190"/>
  </r>
  <r>
    <x v="1"/>
    <n v="75"/>
  </r>
  <r>
    <x v="1"/>
    <n v="150"/>
  </r>
  <r>
    <x v="1"/>
    <n v="75"/>
  </r>
  <r>
    <x v="2"/>
    <n v="27"/>
  </r>
  <r>
    <x v="0"/>
    <n v="60"/>
  </r>
  <r>
    <x v="0"/>
    <n v="60"/>
  </r>
  <r>
    <x v="0"/>
    <n v="33"/>
  </r>
  <r>
    <x v="0"/>
    <n v="80"/>
  </r>
  <r>
    <x v="0"/>
    <n v="25"/>
  </r>
  <r>
    <x v="1"/>
    <n v="135"/>
  </r>
  <r>
    <x v="1"/>
    <n v="150"/>
  </r>
  <r>
    <x v="0"/>
    <n v="51"/>
  </r>
  <r>
    <x v="1"/>
    <n v="750"/>
  </r>
  <r>
    <x v="1"/>
    <n v="50"/>
  </r>
  <r>
    <x v="1"/>
    <n v="125"/>
  </r>
  <r>
    <x v="0"/>
    <n v="36"/>
  </r>
  <r>
    <x v="1"/>
    <n v="81"/>
  </r>
  <r>
    <x v="0"/>
    <n v="57"/>
  </r>
  <r>
    <x v="0"/>
    <n v="36"/>
  </r>
  <r>
    <x v="0"/>
    <n v="50"/>
  </r>
  <r>
    <x v="0"/>
    <n v="60"/>
  </r>
  <r>
    <x v="0"/>
    <n v="40"/>
  </r>
  <r>
    <x v="0"/>
    <n v="30"/>
  </r>
  <r>
    <x v="0"/>
    <n v="60"/>
  </r>
  <r>
    <x v="0"/>
    <n v="36"/>
  </r>
  <r>
    <x v="1"/>
    <n v="150"/>
  </r>
  <r>
    <x v="0"/>
    <n v="59"/>
  </r>
  <r>
    <x v="0"/>
    <n v="30"/>
  </r>
  <r>
    <x v="0"/>
    <n v="60"/>
  </r>
  <r>
    <x v="0"/>
    <n v="85"/>
  </r>
  <r>
    <x v="0"/>
    <n v="50"/>
  </r>
  <r>
    <x v="0"/>
    <n v="65"/>
  </r>
  <r>
    <x v="0"/>
    <n v="55"/>
  </r>
  <r>
    <x v="0"/>
    <n v="40"/>
  </r>
  <r>
    <x v="0"/>
    <n v="41"/>
  </r>
  <r>
    <x v="0"/>
    <n v="55"/>
  </r>
  <r>
    <x v="0"/>
    <n v="80"/>
  </r>
  <r>
    <x v="0"/>
    <n v="65"/>
  </r>
  <r>
    <x v="0"/>
    <n v="55"/>
  </r>
  <r>
    <x v="2"/>
    <n v="26"/>
  </r>
  <r>
    <x v="1"/>
    <n v="670"/>
  </r>
  <r>
    <x v="0"/>
    <n v="100"/>
  </r>
  <r>
    <x v="0"/>
    <n v="60"/>
  </r>
  <r>
    <x v="1"/>
    <n v="101"/>
  </r>
  <r>
    <x v="0"/>
    <n v="59"/>
  </r>
  <r>
    <x v="1"/>
    <n v="80"/>
  </r>
  <r>
    <x v="0"/>
    <n v="40"/>
  </r>
  <r>
    <x v="0"/>
    <n v="55"/>
  </r>
  <r>
    <x v="0"/>
    <n v="39"/>
  </r>
  <r>
    <x v="1"/>
    <n v="96"/>
  </r>
  <r>
    <x v="1"/>
    <n v="85"/>
  </r>
  <r>
    <x v="0"/>
    <n v="180"/>
  </r>
  <r>
    <x v="2"/>
    <n v="40"/>
  </r>
  <r>
    <x v="1"/>
    <n v="160"/>
  </r>
  <r>
    <x v="0"/>
    <n v="70"/>
  </r>
  <r>
    <x v="0"/>
    <n v="40"/>
  </r>
  <r>
    <x v="0"/>
    <n v="99"/>
  </r>
  <r>
    <x v="0"/>
    <n v="100"/>
  </r>
  <r>
    <x v="0"/>
    <n v="60"/>
  </r>
  <r>
    <x v="0"/>
    <n v="37"/>
  </r>
  <r>
    <x v="0"/>
    <n v="69"/>
  </r>
  <r>
    <x v="1"/>
    <n v="189"/>
  </r>
  <r>
    <x v="1"/>
    <n v="66"/>
  </r>
  <r>
    <x v="0"/>
    <n v="50"/>
  </r>
  <r>
    <x v="0"/>
    <n v="45"/>
  </r>
  <r>
    <x v="0"/>
    <n v="40"/>
  </r>
  <r>
    <x v="0"/>
    <n v="60"/>
  </r>
  <r>
    <x v="0"/>
    <n v="78"/>
  </r>
  <r>
    <x v="0"/>
    <n v="50"/>
  </r>
  <r>
    <x v="0"/>
    <n v="60"/>
  </r>
  <r>
    <x v="0"/>
    <n v="50"/>
  </r>
  <r>
    <x v="0"/>
    <n v="70"/>
  </r>
  <r>
    <x v="2"/>
    <n v="20"/>
  </r>
  <r>
    <x v="1"/>
    <n v="94"/>
  </r>
  <r>
    <x v="0"/>
    <n v="195"/>
  </r>
  <r>
    <x v="0"/>
    <n v="70"/>
  </r>
  <r>
    <x v="0"/>
    <n v="62"/>
  </r>
  <r>
    <x v="0"/>
    <n v="32"/>
  </r>
  <r>
    <x v="0"/>
    <n v="45"/>
  </r>
  <r>
    <x v="0"/>
    <n v="50"/>
  </r>
  <r>
    <x v="0"/>
    <n v="80"/>
  </r>
  <r>
    <x v="1"/>
    <n v="125"/>
  </r>
  <r>
    <x v="0"/>
    <n v="45"/>
  </r>
  <r>
    <x v="1"/>
    <n v="200"/>
  </r>
  <r>
    <x v="1"/>
    <n v="120"/>
  </r>
  <r>
    <x v="1"/>
    <n v="299"/>
  </r>
  <r>
    <x v="0"/>
    <n v="100"/>
  </r>
  <r>
    <x v="1"/>
    <n v="170"/>
  </r>
  <r>
    <x v="0"/>
    <n v="76"/>
  </r>
  <r>
    <x v="1"/>
    <n v="140"/>
  </r>
  <r>
    <x v="0"/>
    <n v="99"/>
  </r>
  <r>
    <x v="0"/>
    <n v="50"/>
  </r>
  <r>
    <x v="0"/>
    <n v="80"/>
  </r>
  <r>
    <x v="1"/>
    <n v="60"/>
  </r>
  <r>
    <x v="0"/>
    <n v="38"/>
  </r>
  <r>
    <x v="1"/>
    <n v="90"/>
  </r>
  <r>
    <x v="0"/>
    <n v="70"/>
  </r>
  <r>
    <x v="0"/>
    <n v="35"/>
  </r>
  <r>
    <x v="0"/>
    <n v="70"/>
  </r>
  <r>
    <x v="1"/>
    <n v="100"/>
  </r>
  <r>
    <x v="1"/>
    <n v="85"/>
  </r>
  <r>
    <x v="1"/>
    <n v="150"/>
  </r>
  <r>
    <x v="1"/>
    <n v="200"/>
  </r>
  <r>
    <x v="1"/>
    <n v="105"/>
  </r>
  <r>
    <x v="0"/>
    <n v="54"/>
  </r>
  <r>
    <x v="0"/>
    <n v="29"/>
  </r>
  <r>
    <x v="0"/>
    <n v="59"/>
  </r>
  <r>
    <x v="1"/>
    <n v="275"/>
  </r>
  <r>
    <x v="0"/>
    <n v="65"/>
  </r>
  <r>
    <x v="1"/>
    <n v="95"/>
  </r>
  <r>
    <x v="1"/>
    <n v="239"/>
  </r>
  <r>
    <x v="1"/>
    <n v="100"/>
  </r>
  <r>
    <x v="0"/>
    <n v="72"/>
  </r>
  <r>
    <x v="0"/>
    <n v="35"/>
  </r>
  <r>
    <x v="1"/>
    <n v="62"/>
  </r>
  <r>
    <x v="0"/>
    <n v="60"/>
  </r>
  <r>
    <x v="2"/>
    <n v="65"/>
  </r>
  <r>
    <x v="0"/>
    <n v="65"/>
  </r>
  <r>
    <x v="2"/>
    <n v="65"/>
  </r>
  <r>
    <x v="0"/>
    <n v="60"/>
  </r>
  <r>
    <x v="0"/>
    <n v="125"/>
  </r>
  <r>
    <x v="0"/>
    <n v="35"/>
  </r>
  <r>
    <x v="0"/>
    <n v="90"/>
  </r>
  <r>
    <x v="0"/>
    <n v="40"/>
  </r>
  <r>
    <x v="1"/>
    <n v="170"/>
  </r>
  <r>
    <x v="0"/>
    <n v="40"/>
  </r>
  <r>
    <x v="0"/>
    <n v="45"/>
  </r>
  <r>
    <x v="0"/>
    <n v="70"/>
  </r>
  <r>
    <x v="2"/>
    <n v="43"/>
  </r>
  <r>
    <x v="0"/>
    <n v="75"/>
  </r>
  <r>
    <x v="0"/>
    <n v="50"/>
  </r>
  <r>
    <x v="0"/>
    <n v="50"/>
  </r>
  <r>
    <x v="0"/>
    <n v="49"/>
  </r>
  <r>
    <x v="0"/>
    <n v="32"/>
  </r>
  <r>
    <x v="0"/>
    <n v="50"/>
  </r>
  <r>
    <x v="0"/>
    <n v="58"/>
  </r>
  <r>
    <x v="0"/>
    <n v="44"/>
  </r>
  <r>
    <x v="0"/>
    <n v="75"/>
  </r>
  <r>
    <x v="0"/>
    <n v="50"/>
  </r>
  <r>
    <x v="1"/>
    <n v="115"/>
  </r>
  <r>
    <x v="0"/>
    <n v="72"/>
  </r>
  <r>
    <x v="0"/>
    <n v="70"/>
  </r>
  <r>
    <x v="0"/>
    <n v="65"/>
  </r>
  <r>
    <x v="0"/>
    <n v="49"/>
  </r>
  <r>
    <x v="0"/>
    <n v="35"/>
  </r>
  <r>
    <x v="0"/>
    <n v="75"/>
  </r>
  <r>
    <x v="0"/>
    <n v="49"/>
  </r>
  <r>
    <x v="0"/>
    <n v="38"/>
  </r>
  <r>
    <x v="0"/>
    <n v="38"/>
  </r>
  <r>
    <x v="0"/>
    <n v="60"/>
  </r>
  <r>
    <x v="0"/>
    <n v="45"/>
  </r>
  <r>
    <x v="0"/>
    <n v="50"/>
  </r>
  <r>
    <x v="1"/>
    <n v="125"/>
  </r>
  <r>
    <x v="1"/>
    <n v="125"/>
  </r>
  <r>
    <x v="0"/>
    <n v="61"/>
  </r>
  <r>
    <x v="0"/>
    <n v="39"/>
  </r>
  <r>
    <x v="1"/>
    <n v="100"/>
  </r>
  <r>
    <x v="0"/>
    <n v="34"/>
  </r>
  <r>
    <x v="1"/>
    <n v="63"/>
  </r>
  <r>
    <x v="0"/>
    <n v="49"/>
  </r>
  <r>
    <x v="0"/>
    <n v="80"/>
  </r>
  <r>
    <x v="1"/>
    <n v="110"/>
  </r>
  <r>
    <x v="0"/>
    <n v="35"/>
  </r>
  <r>
    <x v="0"/>
    <n v="45"/>
  </r>
  <r>
    <x v="1"/>
    <n v="150"/>
  </r>
  <r>
    <x v="1"/>
    <n v="125"/>
  </r>
  <r>
    <x v="0"/>
    <n v="45"/>
  </r>
  <r>
    <x v="0"/>
    <n v="65"/>
  </r>
  <r>
    <x v="0"/>
    <n v="34"/>
  </r>
  <r>
    <x v="1"/>
    <n v="288"/>
  </r>
  <r>
    <x v="1"/>
    <n v="250"/>
  </r>
  <r>
    <x v="0"/>
    <n v="62"/>
  </r>
  <r>
    <x v="0"/>
    <n v="38"/>
  </r>
  <r>
    <x v="0"/>
    <n v="80"/>
  </r>
  <r>
    <x v="1"/>
    <n v="299"/>
  </r>
  <r>
    <x v="1"/>
    <n v="200"/>
  </r>
  <r>
    <x v="1"/>
    <n v="100"/>
  </r>
  <r>
    <x v="0"/>
    <n v="35"/>
  </r>
  <r>
    <x v="0"/>
    <n v="55"/>
  </r>
  <r>
    <x v="0"/>
    <n v="49"/>
  </r>
  <r>
    <x v="1"/>
    <n v="140"/>
  </r>
  <r>
    <x v="1"/>
    <n v="52"/>
  </r>
  <r>
    <x v="1"/>
    <n v="190"/>
  </r>
  <r>
    <x v="0"/>
    <n v="59"/>
  </r>
  <r>
    <x v="1"/>
    <n v="65"/>
  </r>
  <r>
    <x v="0"/>
    <n v="56"/>
  </r>
  <r>
    <x v="0"/>
    <n v="99"/>
  </r>
  <r>
    <x v="0"/>
    <n v="10"/>
  </r>
  <r>
    <x v="0"/>
    <n v="80"/>
  </r>
  <r>
    <x v="0"/>
    <n v="65"/>
  </r>
  <r>
    <x v="0"/>
    <n v="52"/>
  </r>
  <r>
    <x v="1"/>
    <n v="136"/>
  </r>
  <r>
    <x v="0"/>
    <n v="40"/>
  </r>
  <r>
    <x v="0"/>
    <n v="40"/>
  </r>
  <r>
    <x v="0"/>
    <n v="50"/>
  </r>
  <r>
    <x v="0"/>
    <n v="40"/>
  </r>
  <r>
    <x v="0"/>
    <n v="32"/>
  </r>
  <r>
    <x v="1"/>
    <n v="80"/>
  </r>
  <r>
    <x v="0"/>
    <n v="55"/>
  </r>
  <r>
    <x v="0"/>
    <n v="35"/>
  </r>
  <r>
    <x v="0"/>
    <n v="37"/>
  </r>
  <r>
    <x v="0"/>
    <n v="90"/>
  </r>
  <r>
    <x v="1"/>
    <n v="100"/>
  </r>
  <r>
    <x v="0"/>
    <n v="40"/>
  </r>
  <r>
    <x v="0"/>
    <n v="42"/>
  </r>
  <r>
    <x v="0"/>
    <n v="35"/>
  </r>
  <r>
    <x v="1"/>
    <n v="125"/>
  </r>
  <r>
    <x v="0"/>
    <n v="65"/>
  </r>
  <r>
    <x v="0"/>
    <n v="38"/>
  </r>
  <r>
    <x v="0"/>
    <n v="40"/>
  </r>
  <r>
    <x v="1"/>
    <n v="290"/>
  </r>
  <r>
    <x v="0"/>
    <n v="49"/>
  </r>
  <r>
    <x v="0"/>
    <n v="40"/>
  </r>
  <r>
    <x v="0"/>
    <n v="140"/>
  </r>
  <r>
    <x v="0"/>
    <n v="50"/>
  </r>
  <r>
    <x v="0"/>
    <n v="39"/>
  </r>
  <r>
    <x v="0"/>
    <n v="35"/>
  </r>
  <r>
    <x v="0"/>
    <n v="65"/>
  </r>
  <r>
    <x v="0"/>
    <n v="51"/>
  </r>
  <r>
    <x v="1"/>
    <n v="100"/>
  </r>
  <r>
    <x v="0"/>
    <n v="50"/>
  </r>
  <r>
    <x v="0"/>
    <n v="37"/>
  </r>
  <r>
    <x v="2"/>
    <n v="49"/>
  </r>
  <r>
    <x v="0"/>
    <n v="53"/>
  </r>
  <r>
    <x v="2"/>
    <n v="49"/>
  </r>
  <r>
    <x v="0"/>
    <n v="35"/>
  </r>
  <r>
    <x v="1"/>
    <n v="150"/>
  </r>
  <r>
    <x v="0"/>
    <n v="35"/>
  </r>
  <r>
    <x v="0"/>
    <n v="250"/>
  </r>
  <r>
    <x v="1"/>
    <n v="100"/>
  </r>
  <r>
    <x v="1"/>
    <n v="140"/>
  </r>
  <r>
    <x v="1"/>
    <n v="144"/>
  </r>
  <r>
    <x v="0"/>
    <n v="57"/>
  </r>
  <r>
    <x v="2"/>
    <n v="27"/>
  </r>
  <r>
    <x v="1"/>
    <n v="88"/>
  </r>
  <r>
    <x v="1"/>
    <n v="199"/>
  </r>
  <r>
    <x v="0"/>
    <n v="60"/>
  </r>
  <r>
    <x v="1"/>
    <n v="100"/>
  </r>
  <r>
    <x v="1"/>
    <n v="69"/>
  </r>
  <r>
    <x v="0"/>
    <n v="65"/>
  </r>
  <r>
    <x v="0"/>
    <n v="42"/>
  </r>
  <r>
    <x v="0"/>
    <n v="38"/>
  </r>
  <r>
    <x v="0"/>
    <n v="67"/>
  </r>
  <r>
    <x v="0"/>
    <n v="60"/>
  </r>
  <r>
    <x v="0"/>
    <n v="51"/>
  </r>
  <r>
    <x v="1"/>
    <n v="150"/>
  </r>
  <r>
    <x v="1"/>
    <n v="159"/>
  </r>
  <r>
    <x v="0"/>
    <n v="48"/>
  </r>
  <r>
    <x v="0"/>
    <n v="45"/>
  </r>
  <r>
    <x v="1"/>
    <n v="85"/>
  </r>
  <r>
    <x v="1"/>
    <n v="200"/>
  </r>
  <r>
    <x v="0"/>
    <n v="40"/>
  </r>
  <r>
    <x v="0"/>
    <n v="62"/>
  </r>
  <r>
    <x v="0"/>
    <n v="60"/>
  </r>
  <r>
    <x v="0"/>
    <n v="55"/>
  </r>
  <r>
    <x v="1"/>
    <n v="145"/>
  </r>
  <r>
    <x v="0"/>
    <n v="75"/>
  </r>
  <r>
    <x v="2"/>
    <n v="20"/>
  </r>
  <r>
    <x v="0"/>
    <n v="45"/>
  </r>
  <r>
    <x v="0"/>
    <n v="300"/>
  </r>
  <r>
    <x v="0"/>
    <n v="70"/>
  </r>
  <r>
    <x v="0"/>
    <n v="55"/>
  </r>
  <r>
    <x v="0"/>
    <n v="73"/>
  </r>
  <r>
    <x v="0"/>
    <n v="55"/>
  </r>
  <r>
    <x v="0"/>
    <n v="41"/>
  </r>
  <r>
    <x v="0"/>
    <n v="45"/>
  </r>
  <r>
    <x v="0"/>
    <n v="32"/>
  </r>
  <r>
    <x v="1"/>
    <n v="67"/>
  </r>
  <r>
    <x v="0"/>
    <n v="42"/>
  </r>
  <r>
    <x v="0"/>
    <n v="35"/>
  </r>
  <r>
    <x v="0"/>
    <n v="79"/>
  </r>
  <r>
    <x v="1"/>
    <n v="75"/>
  </r>
  <r>
    <x v="0"/>
    <n v="37"/>
  </r>
  <r>
    <x v="0"/>
    <n v="54"/>
  </r>
  <r>
    <x v="0"/>
    <n v="38"/>
  </r>
  <r>
    <x v="1"/>
    <n v="179"/>
  </r>
  <r>
    <x v="0"/>
    <n v="59"/>
  </r>
  <r>
    <x v="0"/>
    <n v="50"/>
  </r>
  <r>
    <x v="0"/>
    <n v="300"/>
  </r>
  <r>
    <x v="1"/>
    <n v="125"/>
  </r>
  <r>
    <x v="0"/>
    <n v="52"/>
  </r>
  <r>
    <x v="0"/>
    <n v="58"/>
  </r>
  <r>
    <x v="0"/>
    <n v="99"/>
  </r>
  <r>
    <x v="2"/>
    <n v="65"/>
  </r>
  <r>
    <x v="0"/>
    <n v="59"/>
  </r>
  <r>
    <x v="0"/>
    <n v="125"/>
  </r>
  <r>
    <x v="0"/>
    <n v="70"/>
  </r>
  <r>
    <x v="0"/>
    <n v="44"/>
  </r>
  <r>
    <x v="0"/>
    <n v="54"/>
  </r>
  <r>
    <x v="0"/>
    <n v="60"/>
  </r>
  <r>
    <x v="0"/>
    <n v="33"/>
  </r>
  <r>
    <x v="1"/>
    <n v="89"/>
  </r>
  <r>
    <x v="0"/>
    <n v="33"/>
  </r>
  <r>
    <x v="0"/>
    <n v="57"/>
  </r>
  <r>
    <x v="0"/>
    <n v="36"/>
  </r>
  <r>
    <x v="0"/>
    <n v="59"/>
  </r>
  <r>
    <x v="0"/>
    <n v="45"/>
  </r>
  <r>
    <x v="1"/>
    <n v="120"/>
  </r>
  <r>
    <x v="1"/>
    <n v="76"/>
  </r>
  <r>
    <x v="0"/>
    <n v="42"/>
  </r>
  <r>
    <x v="0"/>
    <n v="45"/>
  </r>
  <r>
    <x v="1"/>
    <n v="168"/>
  </r>
  <r>
    <x v="1"/>
    <n v="125"/>
  </r>
  <r>
    <x v="1"/>
    <n v="97"/>
  </r>
  <r>
    <x v="0"/>
    <n v="300"/>
  </r>
  <r>
    <x v="1"/>
    <n v="93"/>
  </r>
  <r>
    <x v="0"/>
    <n v="38"/>
  </r>
  <r>
    <x v="1"/>
    <n v="99"/>
  </r>
  <r>
    <x v="0"/>
    <n v="75"/>
  </r>
  <r>
    <x v="0"/>
    <n v="80"/>
  </r>
  <r>
    <x v="0"/>
    <n v="65"/>
  </r>
  <r>
    <x v="0"/>
    <n v="55"/>
  </r>
  <r>
    <x v="0"/>
    <n v="60"/>
  </r>
  <r>
    <x v="1"/>
    <n v="110"/>
  </r>
  <r>
    <x v="1"/>
    <n v="40"/>
  </r>
  <r>
    <x v="1"/>
    <n v="189"/>
  </r>
  <r>
    <x v="0"/>
    <n v="49"/>
  </r>
  <r>
    <x v="0"/>
    <n v="42"/>
  </r>
  <r>
    <x v="0"/>
    <n v="45"/>
  </r>
  <r>
    <x v="1"/>
    <n v="249"/>
  </r>
  <r>
    <x v="0"/>
    <n v="60"/>
  </r>
  <r>
    <x v="0"/>
    <n v="59"/>
  </r>
  <r>
    <x v="0"/>
    <n v="65"/>
  </r>
  <r>
    <x v="0"/>
    <n v="44"/>
  </r>
  <r>
    <x v="0"/>
    <n v="39"/>
  </r>
  <r>
    <x v="0"/>
    <n v="60"/>
  </r>
  <r>
    <x v="1"/>
    <n v="115"/>
  </r>
  <r>
    <x v="1"/>
    <n v="249"/>
  </r>
  <r>
    <x v="1"/>
    <n v="60"/>
  </r>
  <r>
    <x v="0"/>
    <n v="70"/>
  </r>
  <r>
    <x v="1"/>
    <n v="300"/>
  </r>
  <r>
    <x v="0"/>
    <n v="65"/>
  </r>
  <r>
    <x v="0"/>
    <n v="50"/>
  </r>
  <r>
    <x v="2"/>
    <n v="159"/>
  </r>
  <r>
    <x v="1"/>
    <n v="65"/>
  </r>
  <r>
    <x v="0"/>
    <n v="45"/>
  </r>
  <r>
    <x v="0"/>
    <n v="65"/>
  </r>
  <r>
    <x v="0"/>
    <n v="45"/>
  </r>
  <r>
    <x v="1"/>
    <n v="150"/>
  </r>
  <r>
    <x v="1"/>
    <n v="103"/>
  </r>
  <r>
    <x v="1"/>
    <n v="100"/>
  </r>
  <r>
    <x v="2"/>
    <n v="20"/>
  </r>
  <r>
    <x v="0"/>
    <n v="50"/>
  </r>
  <r>
    <x v="0"/>
    <n v="45"/>
  </r>
  <r>
    <x v="0"/>
    <n v="33"/>
  </r>
  <r>
    <x v="0"/>
    <n v="75"/>
  </r>
  <r>
    <x v="0"/>
    <n v="42"/>
  </r>
  <r>
    <x v="0"/>
    <n v="42"/>
  </r>
  <r>
    <x v="0"/>
    <n v="45"/>
  </r>
  <r>
    <x v="0"/>
    <n v="60"/>
  </r>
  <r>
    <x v="0"/>
    <n v="45"/>
  </r>
  <r>
    <x v="0"/>
    <n v="44"/>
  </r>
  <r>
    <x v="0"/>
    <n v="50"/>
  </r>
  <r>
    <x v="0"/>
    <n v="45"/>
  </r>
  <r>
    <x v="0"/>
    <n v="60"/>
  </r>
  <r>
    <x v="0"/>
    <n v="60"/>
  </r>
  <r>
    <x v="0"/>
    <n v="50"/>
  </r>
  <r>
    <x v="1"/>
    <n v="325"/>
  </r>
  <r>
    <x v="1"/>
    <n v="130"/>
  </r>
  <r>
    <x v="1"/>
    <n v="125"/>
  </r>
  <r>
    <x v="0"/>
    <n v="80"/>
  </r>
  <r>
    <x v="2"/>
    <n v="70"/>
  </r>
  <r>
    <x v="0"/>
    <n v="60"/>
  </r>
  <r>
    <x v="0"/>
    <n v="50"/>
  </r>
  <r>
    <x v="0"/>
    <n v="85"/>
  </r>
  <r>
    <x v="0"/>
    <n v="35"/>
  </r>
  <r>
    <x v="0"/>
    <n v="38"/>
  </r>
  <r>
    <x v="0"/>
    <n v="55"/>
  </r>
  <r>
    <x v="0"/>
    <n v="59"/>
  </r>
  <r>
    <x v="1"/>
    <n v="100"/>
  </r>
  <r>
    <x v="0"/>
    <n v="40"/>
  </r>
  <r>
    <x v="0"/>
    <n v="65"/>
  </r>
  <r>
    <x v="0"/>
    <n v="50"/>
  </r>
  <r>
    <x v="0"/>
    <n v="41"/>
  </r>
  <r>
    <x v="0"/>
    <n v="60"/>
  </r>
  <r>
    <x v="0"/>
    <n v="42"/>
  </r>
  <r>
    <x v="0"/>
    <n v="50"/>
  </r>
  <r>
    <x v="1"/>
    <n v="55"/>
  </r>
  <r>
    <x v="1"/>
    <n v="115"/>
  </r>
  <r>
    <x v="0"/>
    <n v="80"/>
  </r>
  <r>
    <x v="1"/>
    <n v="80"/>
  </r>
  <r>
    <x v="1"/>
    <n v="90"/>
  </r>
  <r>
    <x v="0"/>
    <n v="35"/>
  </r>
  <r>
    <x v="0"/>
    <n v="45"/>
  </r>
  <r>
    <x v="0"/>
    <n v="60"/>
  </r>
  <r>
    <x v="0"/>
    <n v="42"/>
  </r>
  <r>
    <x v="0"/>
    <n v="40"/>
  </r>
  <r>
    <x v="0"/>
    <n v="85"/>
  </r>
  <r>
    <x v="0"/>
    <n v="120"/>
  </r>
  <r>
    <x v="0"/>
    <n v="45"/>
  </r>
  <r>
    <x v="1"/>
    <n v="75"/>
  </r>
  <r>
    <x v="1"/>
    <n v="100"/>
  </r>
  <r>
    <x v="0"/>
    <n v="40"/>
  </r>
  <r>
    <x v="1"/>
    <n v="70"/>
  </r>
  <r>
    <x v="0"/>
    <n v="51"/>
  </r>
  <r>
    <x v="0"/>
    <n v="30"/>
  </r>
  <r>
    <x v="0"/>
    <n v="49"/>
  </r>
  <r>
    <x v="0"/>
    <n v="50"/>
  </r>
  <r>
    <x v="0"/>
    <n v="42"/>
  </r>
  <r>
    <x v="0"/>
    <n v="50"/>
  </r>
  <r>
    <x v="2"/>
    <n v="58"/>
  </r>
  <r>
    <x v="1"/>
    <n v="70"/>
  </r>
  <r>
    <x v="0"/>
    <n v="119"/>
  </r>
  <r>
    <x v="1"/>
    <n v="400"/>
  </r>
  <r>
    <x v="0"/>
    <n v="62"/>
  </r>
  <r>
    <x v="1"/>
    <n v="89"/>
  </r>
  <r>
    <x v="1"/>
    <n v="85"/>
  </r>
  <r>
    <x v="1"/>
    <n v="65"/>
  </r>
  <r>
    <x v="0"/>
    <n v="24"/>
  </r>
  <r>
    <x v="0"/>
    <n v="45"/>
  </r>
  <r>
    <x v="1"/>
    <n v="80"/>
  </r>
  <r>
    <x v="1"/>
    <n v="63"/>
  </r>
  <r>
    <x v="0"/>
    <n v="57"/>
  </r>
  <r>
    <x v="0"/>
    <n v="50"/>
  </r>
  <r>
    <x v="1"/>
    <n v="139"/>
  </r>
  <r>
    <x v="0"/>
    <n v="42"/>
  </r>
  <r>
    <x v="0"/>
    <n v="37"/>
  </r>
  <r>
    <x v="1"/>
    <n v="250"/>
  </r>
  <r>
    <x v="0"/>
    <n v="50"/>
  </r>
  <r>
    <x v="0"/>
    <n v="45"/>
  </r>
  <r>
    <x v="0"/>
    <n v="150"/>
  </r>
  <r>
    <x v="0"/>
    <n v="34"/>
  </r>
  <r>
    <x v="0"/>
    <n v="75"/>
  </r>
  <r>
    <x v="0"/>
    <n v="50"/>
  </r>
  <r>
    <x v="0"/>
    <n v="125"/>
  </r>
  <r>
    <x v="0"/>
    <n v="45"/>
  </r>
  <r>
    <x v="1"/>
    <n v="95"/>
  </r>
  <r>
    <x v="0"/>
    <n v="55"/>
  </r>
  <r>
    <x v="0"/>
    <n v="65"/>
  </r>
  <r>
    <x v="0"/>
    <n v="55"/>
  </r>
  <r>
    <x v="0"/>
    <n v="79"/>
  </r>
  <r>
    <x v="1"/>
    <n v="120"/>
  </r>
  <r>
    <x v="0"/>
    <n v="85"/>
  </r>
  <r>
    <x v="0"/>
    <n v="75"/>
  </r>
  <r>
    <x v="0"/>
    <n v="50"/>
  </r>
  <r>
    <x v="0"/>
    <n v="55"/>
  </r>
  <r>
    <x v="0"/>
    <n v="90"/>
  </r>
  <r>
    <x v="1"/>
    <n v="100"/>
  </r>
  <r>
    <x v="1"/>
    <n v="200"/>
  </r>
  <r>
    <x v="1"/>
    <n v="150"/>
  </r>
  <r>
    <x v="0"/>
    <n v="70"/>
  </r>
  <r>
    <x v="2"/>
    <n v="35"/>
  </r>
  <r>
    <x v="1"/>
    <n v="278"/>
  </r>
  <r>
    <x v="1"/>
    <n v="120"/>
  </r>
  <r>
    <x v="1"/>
    <n v="66"/>
  </r>
  <r>
    <x v="0"/>
    <n v="85"/>
  </r>
  <r>
    <x v="1"/>
    <n v="115"/>
  </r>
  <r>
    <x v="0"/>
    <n v="65"/>
  </r>
  <r>
    <x v="0"/>
    <n v="35"/>
  </r>
  <r>
    <x v="2"/>
    <n v="30"/>
  </r>
  <r>
    <x v="1"/>
    <n v="350"/>
  </r>
  <r>
    <x v="1"/>
    <n v="150"/>
  </r>
  <r>
    <x v="0"/>
    <n v="60"/>
  </r>
  <r>
    <x v="1"/>
    <n v="92"/>
  </r>
  <r>
    <x v="0"/>
    <n v="45"/>
  </r>
  <r>
    <x v="0"/>
    <n v="35"/>
  </r>
  <r>
    <x v="0"/>
    <n v="70"/>
  </r>
  <r>
    <x v="2"/>
    <n v="43"/>
  </r>
  <r>
    <x v="0"/>
    <n v="70"/>
  </r>
  <r>
    <x v="0"/>
    <n v="65"/>
  </r>
  <r>
    <x v="0"/>
    <n v="65"/>
  </r>
  <r>
    <x v="0"/>
    <n v="60"/>
  </r>
  <r>
    <x v="0"/>
    <n v="63"/>
  </r>
  <r>
    <x v="1"/>
    <n v="175"/>
  </r>
  <r>
    <x v="1"/>
    <n v="200"/>
  </r>
  <r>
    <x v="0"/>
    <n v="120"/>
  </r>
  <r>
    <x v="1"/>
    <n v="111"/>
  </r>
  <r>
    <x v="0"/>
    <n v="50"/>
  </r>
  <r>
    <x v="0"/>
    <n v="45"/>
  </r>
  <r>
    <x v="1"/>
    <n v="65"/>
  </r>
  <r>
    <x v="0"/>
    <n v="100"/>
  </r>
  <r>
    <x v="0"/>
    <n v="36"/>
  </r>
  <r>
    <x v="2"/>
    <n v="35"/>
  </r>
  <r>
    <x v="1"/>
    <n v="99"/>
  </r>
  <r>
    <x v="1"/>
    <n v="600"/>
  </r>
  <r>
    <x v="0"/>
    <n v="45"/>
  </r>
  <r>
    <x v="0"/>
    <n v="50"/>
  </r>
  <r>
    <x v="0"/>
    <n v="35"/>
  </r>
  <r>
    <x v="0"/>
    <n v="42"/>
  </r>
  <r>
    <x v="1"/>
    <n v="80"/>
  </r>
  <r>
    <x v="1"/>
    <n v="160"/>
  </r>
  <r>
    <x v="0"/>
    <n v="65"/>
  </r>
  <r>
    <x v="0"/>
    <n v="49"/>
  </r>
  <r>
    <x v="0"/>
    <n v="40"/>
  </r>
  <r>
    <x v="1"/>
    <n v="120"/>
  </r>
  <r>
    <x v="0"/>
    <n v="49"/>
  </r>
  <r>
    <x v="0"/>
    <n v="70"/>
  </r>
  <r>
    <x v="1"/>
    <n v="150"/>
  </r>
  <r>
    <x v="0"/>
    <n v="47"/>
  </r>
  <r>
    <x v="1"/>
    <n v="65"/>
  </r>
  <r>
    <x v="0"/>
    <n v="50"/>
  </r>
  <r>
    <x v="0"/>
    <n v="200"/>
  </r>
  <r>
    <x v="0"/>
    <n v="80"/>
  </r>
  <r>
    <x v="0"/>
    <n v="42"/>
  </r>
  <r>
    <x v="1"/>
    <n v="85"/>
  </r>
  <r>
    <x v="0"/>
    <n v="149"/>
  </r>
  <r>
    <x v="0"/>
    <n v="36"/>
  </r>
  <r>
    <x v="2"/>
    <n v="34"/>
  </r>
  <r>
    <x v="1"/>
    <n v="100"/>
  </r>
  <r>
    <x v="0"/>
    <n v="140"/>
  </r>
  <r>
    <x v="0"/>
    <n v="34"/>
  </r>
  <r>
    <x v="0"/>
    <n v="34"/>
  </r>
  <r>
    <x v="2"/>
    <n v="25"/>
  </r>
  <r>
    <x v="0"/>
    <n v="75"/>
  </r>
  <r>
    <x v="1"/>
    <n v="165"/>
  </r>
  <r>
    <x v="1"/>
    <n v="99"/>
  </r>
  <r>
    <x v="0"/>
    <n v="55"/>
  </r>
  <r>
    <x v="2"/>
    <n v="51"/>
  </r>
  <r>
    <x v="0"/>
    <n v="65"/>
  </r>
  <r>
    <x v="0"/>
    <n v="49"/>
  </r>
  <r>
    <x v="0"/>
    <n v="70"/>
  </r>
  <r>
    <x v="0"/>
    <n v="33"/>
  </r>
  <r>
    <x v="0"/>
    <n v="52"/>
  </r>
  <r>
    <x v="0"/>
    <n v="46"/>
  </r>
  <r>
    <x v="0"/>
    <n v="80"/>
  </r>
  <r>
    <x v="0"/>
    <n v="150"/>
  </r>
  <r>
    <x v="1"/>
    <n v="149"/>
  </r>
  <r>
    <x v="1"/>
    <n v="122"/>
  </r>
  <r>
    <x v="0"/>
    <n v="70"/>
  </r>
  <r>
    <x v="0"/>
    <n v="35"/>
  </r>
  <r>
    <x v="1"/>
    <n v="145"/>
  </r>
  <r>
    <x v="0"/>
    <n v="45"/>
  </r>
  <r>
    <x v="0"/>
    <n v="55"/>
  </r>
  <r>
    <x v="1"/>
    <n v="170"/>
  </r>
  <r>
    <x v="1"/>
    <n v="40"/>
  </r>
  <r>
    <x v="0"/>
    <n v="67"/>
  </r>
  <r>
    <x v="1"/>
    <n v="99"/>
  </r>
  <r>
    <x v="0"/>
    <n v="57"/>
  </r>
  <r>
    <x v="1"/>
    <n v="130"/>
  </r>
  <r>
    <x v="1"/>
    <n v="100"/>
  </r>
  <r>
    <x v="0"/>
    <n v="35"/>
  </r>
  <r>
    <x v="1"/>
    <n v="75"/>
  </r>
  <r>
    <x v="1"/>
    <n v="350"/>
  </r>
  <r>
    <x v="1"/>
    <n v="128"/>
  </r>
  <r>
    <x v="1"/>
    <n v="750"/>
  </r>
  <r>
    <x v="0"/>
    <n v="40"/>
  </r>
  <r>
    <x v="0"/>
    <n v="59"/>
  </r>
  <r>
    <x v="1"/>
    <n v="70"/>
  </r>
  <r>
    <x v="0"/>
    <n v="48"/>
  </r>
  <r>
    <x v="0"/>
    <n v="50"/>
  </r>
  <r>
    <x v="0"/>
    <n v="31"/>
  </r>
  <r>
    <x v="0"/>
    <n v="68"/>
  </r>
  <r>
    <x v="0"/>
    <n v="80"/>
  </r>
  <r>
    <x v="1"/>
    <n v="200"/>
  </r>
  <r>
    <x v="0"/>
    <n v="40"/>
  </r>
  <r>
    <x v="1"/>
    <n v="65"/>
  </r>
  <r>
    <x v="0"/>
    <n v="475"/>
  </r>
  <r>
    <x v="0"/>
    <n v="35"/>
  </r>
  <r>
    <x v="0"/>
    <n v="70"/>
  </r>
  <r>
    <x v="1"/>
    <n v="99"/>
  </r>
  <r>
    <x v="2"/>
    <n v="55"/>
  </r>
  <r>
    <x v="1"/>
    <n v="300"/>
  </r>
  <r>
    <x v="1"/>
    <n v="2600"/>
  </r>
  <r>
    <x v="1"/>
    <n v="65"/>
  </r>
  <r>
    <x v="1"/>
    <n v="175"/>
  </r>
  <r>
    <x v="0"/>
    <n v="55"/>
  </r>
  <r>
    <x v="1"/>
    <n v="89"/>
  </r>
  <r>
    <x v="1"/>
    <n v="250"/>
  </r>
  <r>
    <x v="0"/>
    <n v="75"/>
  </r>
  <r>
    <x v="0"/>
    <n v="48"/>
  </r>
  <r>
    <x v="0"/>
    <n v="35"/>
  </r>
  <r>
    <x v="1"/>
    <n v="109"/>
  </r>
  <r>
    <x v="0"/>
    <n v="65"/>
  </r>
  <r>
    <x v="0"/>
    <n v="63"/>
  </r>
  <r>
    <x v="0"/>
    <n v="70"/>
  </r>
  <r>
    <x v="0"/>
    <n v="46"/>
  </r>
  <r>
    <x v="0"/>
    <n v="40"/>
  </r>
  <r>
    <x v="0"/>
    <n v="55"/>
  </r>
  <r>
    <x v="1"/>
    <n v="115"/>
  </r>
  <r>
    <x v="0"/>
    <n v="65"/>
  </r>
  <r>
    <x v="0"/>
    <n v="60"/>
  </r>
  <r>
    <x v="2"/>
    <n v="60"/>
  </r>
  <r>
    <x v="0"/>
    <n v="49"/>
  </r>
  <r>
    <x v="1"/>
    <n v="80"/>
  </r>
  <r>
    <x v="0"/>
    <n v="40"/>
  </r>
  <r>
    <x v="0"/>
    <n v="35"/>
  </r>
  <r>
    <x v="1"/>
    <n v="400"/>
  </r>
  <r>
    <x v="0"/>
    <n v="30"/>
  </r>
  <r>
    <x v="1"/>
    <n v="86"/>
  </r>
  <r>
    <x v="2"/>
    <n v="32"/>
  </r>
  <r>
    <x v="0"/>
    <n v="100"/>
  </r>
  <r>
    <x v="0"/>
    <n v="75"/>
  </r>
  <r>
    <x v="0"/>
    <n v="40"/>
  </r>
  <r>
    <x v="0"/>
    <n v="105"/>
  </r>
  <r>
    <x v="0"/>
    <n v="68"/>
  </r>
  <r>
    <x v="0"/>
    <n v="220"/>
  </r>
  <r>
    <x v="0"/>
    <n v="50"/>
  </r>
  <r>
    <x v="0"/>
    <n v="45"/>
  </r>
  <r>
    <x v="0"/>
    <n v="85"/>
  </r>
  <r>
    <x v="0"/>
    <n v="100"/>
  </r>
  <r>
    <x v="0"/>
    <n v="88"/>
  </r>
  <r>
    <x v="1"/>
    <n v="150"/>
  </r>
  <r>
    <x v="0"/>
    <n v="60"/>
  </r>
  <r>
    <x v="0"/>
    <n v="45"/>
  </r>
  <r>
    <x v="1"/>
    <n v="500"/>
  </r>
  <r>
    <x v="1"/>
    <n v="90"/>
  </r>
  <r>
    <x v="1"/>
    <n v="129"/>
  </r>
  <r>
    <x v="2"/>
    <n v="35"/>
  </r>
  <r>
    <x v="1"/>
    <n v="200"/>
  </r>
  <r>
    <x v="0"/>
    <n v="54"/>
  </r>
  <r>
    <x v="0"/>
    <n v="95"/>
  </r>
  <r>
    <x v="2"/>
    <n v="49"/>
  </r>
  <r>
    <x v="0"/>
    <n v="45"/>
  </r>
  <r>
    <x v="0"/>
    <n v="68"/>
  </r>
  <r>
    <x v="1"/>
    <n v="90"/>
  </r>
  <r>
    <x v="0"/>
    <n v="37"/>
  </r>
  <r>
    <x v="0"/>
    <n v="59"/>
  </r>
  <r>
    <x v="1"/>
    <n v="200"/>
  </r>
  <r>
    <x v="2"/>
    <n v="35"/>
  </r>
  <r>
    <x v="0"/>
    <n v="65"/>
  </r>
  <r>
    <x v="1"/>
    <n v="210"/>
  </r>
  <r>
    <x v="0"/>
    <n v="50"/>
  </r>
  <r>
    <x v="1"/>
    <n v="145"/>
  </r>
  <r>
    <x v="1"/>
    <n v="200"/>
  </r>
  <r>
    <x v="0"/>
    <n v="50"/>
  </r>
  <r>
    <x v="0"/>
    <n v="59"/>
  </r>
  <r>
    <x v="0"/>
    <n v="75"/>
  </r>
  <r>
    <x v="1"/>
    <n v="90"/>
  </r>
  <r>
    <x v="0"/>
    <n v="42"/>
  </r>
  <r>
    <x v="0"/>
    <n v="65"/>
  </r>
  <r>
    <x v="0"/>
    <n v="77"/>
  </r>
  <r>
    <x v="2"/>
    <n v="42"/>
  </r>
  <r>
    <x v="1"/>
    <n v="110"/>
  </r>
  <r>
    <x v="1"/>
    <n v="100"/>
  </r>
  <r>
    <x v="0"/>
    <n v="38"/>
  </r>
  <r>
    <x v="0"/>
    <n v="47"/>
  </r>
  <r>
    <x v="0"/>
    <n v="75"/>
  </r>
  <r>
    <x v="0"/>
    <n v="80"/>
  </r>
  <r>
    <x v="1"/>
    <n v="500"/>
  </r>
  <r>
    <x v="0"/>
    <n v="85"/>
  </r>
  <r>
    <x v="2"/>
    <n v="45"/>
  </r>
  <r>
    <x v="0"/>
    <n v="45"/>
  </r>
  <r>
    <x v="0"/>
    <n v="68"/>
  </r>
  <r>
    <x v="1"/>
    <n v="240"/>
  </r>
  <r>
    <x v="0"/>
    <n v="70"/>
  </r>
  <r>
    <x v="1"/>
    <n v="150"/>
  </r>
  <r>
    <x v="1"/>
    <n v="199"/>
  </r>
  <r>
    <x v="0"/>
    <n v="75"/>
  </r>
  <r>
    <x v="0"/>
    <n v="38"/>
  </r>
  <r>
    <x v="1"/>
    <n v="300"/>
  </r>
  <r>
    <x v="0"/>
    <n v="50"/>
  </r>
  <r>
    <x v="0"/>
    <n v="100"/>
  </r>
  <r>
    <x v="2"/>
    <n v="24"/>
  </r>
  <r>
    <x v="1"/>
    <n v="174"/>
  </r>
  <r>
    <x v="1"/>
    <n v="100"/>
  </r>
  <r>
    <x v="0"/>
    <n v="89"/>
  </r>
  <r>
    <x v="0"/>
    <n v="60"/>
  </r>
  <r>
    <x v="0"/>
    <n v="40"/>
  </r>
  <r>
    <x v="0"/>
    <n v="55"/>
  </r>
  <r>
    <x v="1"/>
    <n v="189"/>
  </r>
  <r>
    <x v="1"/>
    <n v="179"/>
  </r>
  <r>
    <x v="1"/>
    <n v="75"/>
  </r>
  <r>
    <x v="0"/>
    <n v="70"/>
  </r>
  <r>
    <x v="1"/>
    <n v="150"/>
  </r>
  <r>
    <x v="0"/>
    <n v="77"/>
  </r>
  <r>
    <x v="0"/>
    <n v="100"/>
  </r>
  <r>
    <x v="0"/>
    <n v="40"/>
  </r>
  <r>
    <x v="0"/>
    <n v="50"/>
  </r>
  <r>
    <x v="0"/>
    <n v="39"/>
  </r>
  <r>
    <x v="0"/>
    <n v="59"/>
  </r>
  <r>
    <x v="0"/>
    <n v="80"/>
  </r>
  <r>
    <x v="0"/>
    <n v="47"/>
  </r>
  <r>
    <x v="2"/>
    <n v="22"/>
  </r>
  <r>
    <x v="0"/>
    <n v="100"/>
  </r>
  <r>
    <x v="0"/>
    <n v="90"/>
  </r>
  <r>
    <x v="0"/>
    <n v="65"/>
  </r>
  <r>
    <x v="0"/>
    <n v="50"/>
  </r>
  <r>
    <x v="1"/>
    <n v="109"/>
  </r>
  <r>
    <x v="2"/>
    <n v="25"/>
  </r>
  <r>
    <x v="2"/>
    <n v="29"/>
  </r>
  <r>
    <x v="1"/>
    <n v="275"/>
  </r>
  <r>
    <x v="0"/>
    <n v="40"/>
  </r>
  <r>
    <x v="0"/>
    <n v="47"/>
  </r>
  <r>
    <x v="0"/>
    <n v="29"/>
  </r>
  <r>
    <x v="1"/>
    <n v="130"/>
  </r>
  <r>
    <x v="1"/>
    <n v="62"/>
  </r>
  <r>
    <x v="1"/>
    <n v="100"/>
  </r>
  <r>
    <x v="0"/>
    <n v="45"/>
  </r>
  <r>
    <x v="0"/>
    <n v="60"/>
  </r>
  <r>
    <x v="0"/>
    <n v="115"/>
  </r>
  <r>
    <x v="1"/>
    <n v="135"/>
  </r>
  <r>
    <x v="0"/>
    <n v="70"/>
  </r>
  <r>
    <x v="0"/>
    <n v="65"/>
  </r>
  <r>
    <x v="0"/>
    <n v="36"/>
  </r>
  <r>
    <x v="0"/>
    <n v="90"/>
  </r>
  <r>
    <x v="0"/>
    <n v="55"/>
  </r>
  <r>
    <x v="0"/>
    <n v="70"/>
  </r>
  <r>
    <x v="1"/>
    <n v="248"/>
  </r>
  <r>
    <x v="1"/>
    <n v="200"/>
  </r>
  <r>
    <x v="1"/>
    <n v="120"/>
  </r>
  <r>
    <x v="0"/>
    <n v="60"/>
  </r>
  <r>
    <x v="0"/>
    <n v="49"/>
  </r>
  <r>
    <x v="1"/>
    <n v="200"/>
  </r>
  <r>
    <x v="0"/>
    <n v="55"/>
  </r>
  <r>
    <x v="1"/>
    <n v="150"/>
  </r>
  <r>
    <x v="2"/>
    <n v="25"/>
  </r>
  <r>
    <x v="1"/>
    <n v="99"/>
  </r>
  <r>
    <x v="1"/>
    <n v="188"/>
  </r>
  <r>
    <x v="1"/>
    <n v="67"/>
  </r>
  <r>
    <x v="0"/>
    <n v="75"/>
  </r>
  <r>
    <x v="2"/>
    <n v="75"/>
  </r>
  <r>
    <x v="0"/>
    <n v="38"/>
  </r>
  <r>
    <x v="0"/>
    <n v="36"/>
  </r>
  <r>
    <x v="1"/>
    <n v="124"/>
  </r>
  <r>
    <x v="1"/>
    <n v="137"/>
  </r>
  <r>
    <x v="0"/>
    <n v="70"/>
  </r>
  <r>
    <x v="0"/>
    <n v="41"/>
  </r>
  <r>
    <x v="0"/>
    <n v="90"/>
  </r>
  <r>
    <x v="1"/>
    <n v="82"/>
  </r>
  <r>
    <x v="1"/>
    <n v="200"/>
  </r>
  <r>
    <x v="1"/>
    <n v="69"/>
  </r>
  <r>
    <x v="0"/>
    <n v="45"/>
  </r>
  <r>
    <x v="0"/>
    <n v="70"/>
  </r>
  <r>
    <x v="0"/>
    <n v="70"/>
  </r>
  <r>
    <x v="0"/>
    <n v="56"/>
  </r>
  <r>
    <x v="0"/>
    <n v="40"/>
  </r>
  <r>
    <x v="0"/>
    <n v="60"/>
  </r>
  <r>
    <x v="1"/>
    <n v="50"/>
  </r>
  <r>
    <x v="0"/>
    <n v="35"/>
  </r>
  <r>
    <x v="0"/>
    <n v="99"/>
  </r>
  <r>
    <x v="2"/>
    <n v="30"/>
  </r>
  <r>
    <x v="2"/>
    <n v="24"/>
  </r>
  <r>
    <x v="0"/>
    <n v="70"/>
  </r>
  <r>
    <x v="0"/>
    <n v="44"/>
  </r>
  <r>
    <x v="0"/>
    <n v="50"/>
  </r>
  <r>
    <x v="0"/>
    <n v="49"/>
  </r>
  <r>
    <x v="0"/>
    <n v="56"/>
  </r>
  <r>
    <x v="0"/>
    <n v="65"/>
  </r>
  <r>
    <x v="0"/>
    <n v="60"/>
  </r>
  <r>
    <x v="0"/>
    <n v="75"/>
  </r>
  <r>
    <x v="0"/>
    <n v="50"/>
  </r>
  <r>
    <x v="2"/>
    <n v="28"/>
  </r>
  <r>
    <x v="0"/>
    <n v="45"/>
  </r>
  <r>
    <x v="0"/>
    <n v="60"/>
  </r>
  <r>
    <x v="0"/>
    <n v="95"/>
  </r>
  <r>
    <x v="1"/>
    <n v="60"/>
  </r>
  <r>
    <x v="0"/>
    <n v="85"/>
  </r>
  <r>
    <x v="0"/>
    <n v="46"/>
  </r>
  <r>
    <x v="0"/>
    <n v="79"/>
  </r>
  <r>
    <x v="0"/>
    <n v="69"/>
  </r>
  <r>
    <x v="1"/>
    <n v="135"/>
  </r>
  <r>
    <x v="1"/>
    <n v="87"/>
  </r>
  <r>
    <x v="0"/>
    <n v="40"/>
  </r>
  <r>
    <x v="1"/>
    <n v="75"/>
  </r>
  <r>
    <x v="1"/>
    <n v="167"/>
  </r>
  <r>
    <x v="1"/>
    <n v="99"/>
  </r>
  <r>
    <x v="0"/>
    <n v="35"/>
  </r>
  <r>
    <x v="1"/>
    <n v="37"/>
  </r>
  <r>
    <x v="0"/>
    <n v="90"/>
  </r>
  <r>
    <x v="1"/>
    <n v="179"/>
  </r>
  <r>
    <x v="0"/>
    <n v="38"/>
  </r>
  <r>
    <x v="1"/>
    <n v="250"/>
  </r>
  <r>
    <x v="0"/>
    <n v="65"/>
  </r>
  <r>
    <x v="0"/>
    <n v="38"/>
  </r>
  <r>
    <x v="1"/>
    <n v="100"/>
  </r>
  <r>
    <x v="0"/>
    <n v="40"/>
  </r>
  <r>
    <x v="1"/>
    <n v="88"/>
  </r>
  <r>
    <x v="1"/>
    <n v="120"/>
  </r>
  <r>
    <x v="1"/>
    <n v="90"/>
  </r>
  <r>
    <x v="0"/>
    <n v="85"/>
  </r>
  <r>
    <x v="1"/>
    <n v="150"/>
  </r>
  <r>
    <x v="0"/>
    <n v="100"/>
  </r>
  <r>
    <x v="2"/>
    <n v="69"/>
  </r>
  <r>
    <x v="0"/>
    <n v="32"/>
  </r>
  <r>
    <x v="0"/>
    <n v="80"/>
  </r>
  <r>
    <x v="0"/>
    <n v="48"/>
  </r>
  <r>
    <x v="0"/>
    <n v="48"/>
  </r>
  <r>
    <x v="1"/>
    <n v="85"/>
  </r>
  <r>
    <x v="0"/>
    <n v="39"/>
  </r>
  <r>
    <x v="2"/>
    <n v="27"/>
  </r>
  <r>
    <x v="0"/>
    <n v="39"/>
  </r>
  <r>
    <x v="1"/>
    <n v="85"/>
  </r>
  <r>
    <x v="0"/>
    <n v="85"/>
  </r>
  <r>
    <x v="0"/>
    <n v="90"/>
  </r>
  <r>
    <x v="1"/>
    <n v="200"/>
  </r>
  <r>
    <x v="0"/>
    <n v="85"/>
  </r>
  <r>
    <x v="0"/>
    <n v="70"/>
  </r>
  <r>
    <x v="0"/>
    <n v="40"/>
  </r>
  <r>
    <x v="1"/>
    <n v="150"/>
  </r>
  <r>
    <x v="0"/>
    <n v="40"/>
  </r>
  <r>
    <x v="1"/>
    <n v="110"/>
  </r>
  <r>
    <x v="1"/>
    <n v="130"/>
  </r>
  <r>
    <x v="0"/>
    <n v="60"/>
  </r>
  <r>
    <x v="1"/>
    <n v="225"/>
  </r>
  <r>
    <x v="1"/>
    <n v="140"/>
  </r>
  <r>
    <x v="0"/>
    <n v="75"/>
  </r>
  <r>
    <x v="0"/>
    <n v="40"/>
  </r>
  <r>
    <x v="0"/>
    <n v="40"/>
  </r>
  <r>
    <x v="0"/>
    <n v="45"/>
  </r>
  <r>
    <x v="0"/>
    <n v="50"/>
  </r>
  <r>
    <x v="1"/>
    <n v="99"/>
  </r>
  <r>
    <x v="0"/>
    <n v="35"/>
  </r>
  <r>
    <x v="1"/>
    <n v="75"/>
  </r>
  <r>
    <x v="1"/>
    <n v="79"/>
  </r>
  <r>
    <x v="0"/>
    <n v="36"/>
  </r>
  <r>
    <x v="2"/>
    <n v="25"/>
  </r>
  <r>
    <x v="0"/>
    <n v="40"/>
  </r>
  <r>
    <x v="1"/>
    <n v="139"/>
  </r>
  <r>
    <x v="1"/>
    <n v="99"/>
  </r>
  <r>
    <x v="1"/>
    <n v="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5">
  <r>
    <x v="0"/>
    <x v="0"/>
  </r>
  <r>
    <x v="0"/>
    <x v="1"/>
  </r>
  <r>
    <x v="1"/>
    <x v="2"/>
  </r>
  <r>
    <x v="0"/>
    <x v="3"/>
  </r>
  <r>
    <x v="0"/>
    <x v="4"/>
  </r>
  <r>
    <x v="1"/>
    <x v="0"/>
  </r>
  <r>
    <x v="1"/>
    <x v="5"/>
  </r>
  <r>
    <x v="1"/>
    <x v="1"/>
  </r>
  <r>
    <x v="0"/>
    <x v="6"/>
  </r>
  <r>
    <x v="1"/>
    <x v="7"/>
  </r>
  <r>
    <x v="1"/>
    <x v="8"/>
  </r>
  <r>
    <x v="1"/>
    <x v="9"/>
  </r>
  <r>
    <x v="1"/>
    <x v="10"/>
  </r>
  <r>
    <x v="1"/>
    <x v="11"/>
  </r>
  <r>
    <x v="1"/>
    <x v="12"/>
  </r>
  <r>
    <x v="0"/>
    <x v="13"/>
  </r>
  <r>
    <x v="1"/>
    <x v="14"/>
  </r>
  <r>
    <x v="1"/>
    <x v="15"/>
  </r>
  <r>
    <x v="0"/>
    <x v="0"/>
  </r>
  <r>
    <x v="1"/>
    <x v="16"/>
  </r>
  <r>
    <x v="1"/>
    <x v="0"/>
  </r>
  <r>
    <x v="0"/>
    <x v="17"/>
  </r>
  <r>
    <x v="0"/>
    <x v="4"/>
  </r>
  <r>
    <x v="1"/>
    <x v="18"/>
  </r>
  <r>
    <x v="0"/>
    <x v="19"/>
  </r>
  <r>
    <x v="0"/>
    <x v="20"/>
  </r>
  <r>
    <x v="0"/>
    <x v="21"/>
  </r>
  <r>
    <x v="1"/>
    <x v="10"/>
  </r>
  <r>
    <x v="1"/>
    <x v="22"/>
  </r>
  <r>
    <x v="0"/>
    <x v="8"/>
  </r>
  <r>
    <x v="1"/>
    <x v="0"/>
  </r>
  <r>
    <x v="0"/>
    <x v="23"/>
  </r>
  <r>
    <x v="0"/>
    <x v="11"/>
  </r>
  <r>
    <x v="0"/>
    <x v="13"/>
  </r>
  <r>
    <x v="0"/>
    <x v="13"/>
  </r>
  <r>
    <x v="1"/>
    <x v="24"/>
  </r>
  <r>
    <x v="0"/>
    <x v="23"/>
  </r>
  <r>
    <x v="0"/>
    <x v="0"/>
  </r>
  <r>
    <x v="0"/>
    <x v="13"/>
  </r>
  <r>
    <x v="0"/>
    <x v="25"/>
  </r>
  <r>
    <x v="0"/>
    <x v="26"/>
  </r>
  <r>
    <x v="0"/>
    <x v="26"/>
  </r>
  <r>
    <x v="1"/>
    <x v="16"/>
  </r>
  <r>
    <x v="0"/>
    <x v="27"/>
  </r>
  <r>
    <x v="1"/>
    <x v="28"/>
  </r>
  <r>
    <x v="0"/>
    <x v="2"/>
  </r>
  <r>
    <x v="1"/>
    <x v="24"/>
  </r>
  <r>
    <x v="0"/>
    <x v="13"/>
  </r>
  <r>
    <x v="0"/>
    <x v="29"/>
  </r>
  <r>
    <x v="1"/>
    <x v="30"/>
  </r>
  <r>
    <x v="0"/>
    <x v="31"/>
  </r>
  <r>
    <x v="0"/>
    <x v="21"/>
  </r>
  <r>
    <x v="0"/>
    <x v="32"/>
  </r>
  <r>
    <x v="1"/>
    <x v="33"/>
  </r>
  <r>
    <x v="1"/>
    <x v="34"/>
  </r>
  <r>
    <x v="0"/>
    <x v="23"/>
  </r>
  <r>
    <x v="1"/>
    <x v="35"/>
  </r>
  <r>
    <x v="1"/>
    <x v="36"/>
  </r>
  <r>
    <x v="1"/>
    <x v="37"/>
  </r>
  <r>
    <x v="1"/>
    <x v="22"/>
  </r>
  <r>
    <x v="0"/>
    <x v="17"/>
  </r>
  <r>
    <x v="1"/>
    <x v="36"/>
  </r>
  <r>
    <x v="0"/>
    <x v="38"/>
  </r>
  <r>
    <x v="0"/>
    <x v="21"/>
  </r>
  <r>
    <x v="1"/>
    <x v="39"/>
  </r>
  <r>
    <x v="0"/>
    <x v="0"/>
  </r>
  <r>
    <x v="0"/>
    <x v="34"/>
  </r>
  <r>
    <x v="0"/>
    <x v="40"/>
  </r>
  <r>
    <x v="0"/>
    <x v="41"/>
  </r>
  <r>
    <x v="1"/>
    <x v="36"/>
  </r>
  <r>
    <x v="1"/>
    <x v="24"/>
  </r>
  <r>
    <x v="0"/>
    <x v="0"/>
  </r>
  <r>
    <x v="1"/>
    <x v="42"/>
  </r>
  <r>
    <x v="0"/>
    <x v="43"/>
  </r>
  <r>
    <x v="1"/>
    <x v="15"/>
  </r>
  <r>
    <x v="1"/>
    <x v="7"/>
  </r>
  <r>
    <x v="0"/>
    <x v="42"/>
  </r>
  <r>
    <x v="1"/>
    <x v="44"/>
  </r>
  <r>
    <x v="0"/>
    <x v="4"/>
  </r>
  <r>
    <x v="0"/>
    <x v="32"/>
  </r>
  <r>
    <x v="0"/>
    <x v="22"/>
  </r>
  <r>
    <x v="1"/>
    <x v="45"/>
  </r>
  <r>
    <x v="0"/>
    <x v="46"/>
  </r>
  <r>
    <x v="1"/>
    <x v="34"/>
  </r>
  <r>
    <x v="0"/>
    <x v="34"/>
  </r>
  <r>
    <x v="1"/>
    <x v="24"/>
  </r>
  <r>
    <x v="1"/>
    <x v="47"/>
  </r>
  <r>
    <x v="1"/>
    <x v="21"/>
  </r>
  <r>
    <x v="0"/>
    <x v="15"/>
  </r>
  <r>
    <x v="0"/>
    <x v="48"/>
  </r>
  <r>
    <x v="0"/>
    <x v="18"/>
  </r>
  <r>
    <x v="1"/>
    <x v="36"/>
  </r>
  <r>
    <x v="0"/>
    <x v="26"/>
  </r>
  <r>
    <x v="0"/>
    <x v="0"/>
  </r>
  <r>
    <x v="1"/>
    <x v="49"/>
  </r>
  <r>
    <x v="1"/>
    <x v="2"/>
  </r>
  <r>
    <x v="1"/>
    <x v="36"/>
  </r>
  <r>
    <x v="1"/>
    <x v="4"/>
  </r>
  <r>
    <x v="0"/>
    <x v="0"/>
  </r>
  <r>
    <x v="1"/>
    <x v="50"/>
  </r>
  <r>
    <x v="0"/>
    <x v="32"/>
  </r>
  <r>
    <x v="0"/>
    <x v="34"/>
  </r>
  <r>
    <x v="0"/>
    <x v="32"/>
  </r>
  <r>
    <x v="0"/>
    <x v="23"/>
  </r>
  <r>
    <x v="0"/>
    <x v="51"/>
  </r>
  <r>
    <x v="1"/>
    <x v="1"/>
  </r>
  <r>
    <x v="1"/>
    <x v="52"/>
  </r>
  <r>
    <x v="1"/>
    <x v="11"/>
  </r>
  <r>
    <x v="1"/>
    <x v="11"/>
  </r>
  <r>
    <x v="1"/>
    <x v="28"/>
  </r>
  <r>
    <x v="0"/>
    <x v="53"/>
  </r>
  <r>
    <x v="1"/>
    <x v="39"/>
  </r>
  <r>
    <x v="1"/>
    <x v="34"/>
  </r>
  <r>
    <x v="0"/>
    <x v="54"/>
  </r>
  <r>
    <x v="0"/>
    <x v="55"/>
  </r>
  <r>
    <x v="1"/>
    <x v="6"/>
  </r>
  <r>
    <x v="1"/>
    <x v="56"/>
  </r>
  <r>
    <x v="0"/>
    <x v="0"/>
  </r>
  <r>
    <x v="1"/>
    <x v="23"/>
  </r>
  <r>
    <x v="0"/>
    <x v="32"/>
  </r>
  <r>
    <x v="1"/>
    <x v="17"/>
  </r>
  <r>
    <x v="0"/>
    <x v="36"/>
  </r>
  <r>
    <x v="1"/>
    <x v="36"/>
  </r>
  <r>
    <x v="1"/>
    <x v="4"/>
  </r>
  <r>
    <x v="0"/>
    <x v="40"/>
  </r>
  <r>
    <x v="1"/>
    <x v="36"/>
  </r>
  <r>
    <x v="0"/>
    <x v="3"/>
  </r>
  <r>
    <x v="1"/>
    <x v="11"/>
  </r>
  <r>
    <x v="0"/>
    <x v="13"/>
  </r>
  <r>
    <x v="0"/>
    <x v="24"/>
  </r>
  <r>
    <x v="0"/>
    <x v="48"/>
  </r>
  <r>
    <x v="0"/>
    <x v="57"/>
  </r>
  <r>
    <x v="1"/>
    <x v="14"/>
  </r>
  <r>
    <x v="0"/>
    <x v="34"/>
  </r>
  <r>
    <x v="0"/>
    <x v="34"/>
  </r>
  <r>
    <x v="0"/>
    <x v="58"/>
  </r>
  <r>
    <x v="0"/>
    <x v="43"/>
  </r>
  <r>
    <x v="0"/>
    <x v="6"/>
  </r>
  <r>
    <x v="0"/>
    <x v="59"/>
  </r>
  <r>
    <x v="0"/>
    <x v="11"/>
  </r>
  <r>
    <x v="0"/>
    <x v="32"/>
  </r>
  <r>
    <x v="2"/>
    <x v="60"/>
  </r>
  <r>
    <x v="1"/>
    <x v="7"/>
  </r>
  <r>
    <x v="1"/>
    <x v="36"/>
  </r>
  <r>
    <x v="0"/>
    <x v="21"/>
  </r>
  <r>
    <x v="0"/>
    <x v="17"/>
  </r>
  <r>
    <x v="0"/>
    <x v="61"/>
  </r>
  <r>
    <x v="0"/>
    <x v="51"/>
  </r>
  <r>
    <x v="0"/>
    <x v="51"/>
  </r>
  <r>
    <x v="1"/>
    <x v="23"/>
  </r>
  <r>
    <x v="1"/>
    <x v="24"/>
  </r>
  <r>
    <x v="1"/>
    <x v="26"/>
  </r>
  <r>
    <x v="1"/>
    <x v="33"/>
  </r>
  <r>
    <x v="0"/>
    <x v="20"/>
  </r>
  <r>
    <x v="0"/>
    <x v="43"/>
  </r>
  <r>
    <x v="1"/>
    <x v="36"/>
  </r>
  <r>
    <x v="1"/>
    <x v="36"/>
  </r>
  <r>
    <x v="1"/>
    <x v="31"/>
  </r>
  <r>
    <x v="0"/>
    <x v="49"/>
  </r>
  <r>
    <x v="0"/>
    <x v="36"/>
  </r>
  <r>
    <x v="0"/>
    <x v="4"/>
  </r>
  <r>
    <x v="0"/>
    <x v="43"/>
  </r>
  <r>
    <x v="0"/>
    <x v="23"/>
  </r>
  <r>
    <x v="0"/>
    <x v="32"/>
  </r>
  <r>
    <x v="1"/>
    <x v="7"/>
  </r>
  <r>
    <x v="0"/>
    <x v="0"/>
  </r>
  <r>
    <x v="0"/>
    <x v="27"/>
  </r>
  <r>
    <x v="1"/>
    <x v="62"/>
  </r>
  <r>
    <x v="0"/>
    <x v="41"/>
  </r>
  <r>
    <x v="2"/>
    <x v="47"/>
  </r>
  <r>
    <x v="1"/>
    <x v="63"/>
  </r>
  <r>
    <x v="1"/>
    <x v="64"/>
  </r>
  <r>
    <x v="1"/>
    <x v="46"/>
  </r>
  <r>
    <x v="1"/>
    <x v="39"/>
  </r>
  <r>
    <x v="0"/>
    <x v="9"/>
  </r>
  <r>
    <x v="1"/>
    <x v="23"/>
  </r>
  <r>
    <x v="0"/>
    <x v="24"/>
  </r>
  <r>
    <x v="0"/>
    <x v="51"/>
  </r>
  <r>
    <x v="1"/>
    <x v="26"/>
  </r>
  <r>
    <x v="1"/>
    <x v="65"/>
  </r>
  <r>
    <x v="0"/>
    <x v="4"/>
  </r>
  <r>
    <x v="0"/>
    <x v="0"/>
  </r>
  <r>
    <x v="0"/>
    <x v="43"/>
  </r>
  <r>
    <x v="1"/>
    <x v="36"/>
  </r>
  <r>
    <x v="0"/>
    <x v="23"/>
  </r>
  <r>
    <x v="0"/>
    <x v="3"/>
  </r>
  <r>
    <x v="1"/>
    <x v="23"/>
  </r>
  <r>
    <x v="1"/>
    <x v="66"/>
  </r>
  <r>
    <x v="1"/>
    <x v="64"/>
  </r>
  <r>
    <x v="1"/>
    <x v="67"/>
  </r>
  <r>
    <x v="0"/>
    <x v="13"/>
  </r>
  <r>
    <x v="1"/>
    <x v="11"/>
  </r>
  <r>
    <x v="0"/>
    <x v="17"/>
  </r>
  <r>
    <x v="0"/>
    <x v="13"/>
  </r>
  <r>
    <x v="0"/>
    <x v="36"/>
  </r>
  <r>
    <x v="1"/>
    <x v="15"/>
  </r>
  <r>
    <x v="1"/>
    <x v="34"/>
  </r>
  <r>
    <x v="0"/>
    <x v="0"/>
  </r>
  <r>
    <x v="0"/>
    <x v="8"/>
  </r>
  <r>
    <x v="0"/>
    <x v="64"/>
  </r>
  <r>
    <x v="1"/>
    <x v="68"/>
  </r>
  <r>
    <x v="1"/>
    <x v="69"/>
  </r>
  <r>
    <x v="1"/>
    <x v="26"/>
  </r>
  <r>
    <x v="0"/>
    <x v="70"/>
  </r>
  <r>
    <x v="0"/>
    <x v="13"/>
  </r>
  <r>
    <x v="1"/>
    <x v="15"/>
  </r>
  <r>
    <x v="0"/>
    <x v="34"/>
  </r>
  <r>
    <x v="0"/>
    <x v="51"/>
  </r>
  <r>
    <x v="0"/>
    <x v="51"/>
  </r>
  <r>
    <x v="1"/>
    <x v="36"/>
  </r>
  <r>
    <x v="0"/>
    <x v="4"/>
  </r>
  <r>
    <x v="0"/>
    <x v="34"/>
  </r>
  <r>
    <x v="0"/>
    <x v="13"/>
  </r>
  <r>
    <x v="0"/>
    <x v="19"/>
  </r>
  <r>
    <x v="0"/>
    <x v="54"/>
  </r>
  <r>
    <x v="1"/>
    <x v="30"/>
  </r>
  <r>
    <x v="1"/>
    <x v="71"/>
  </r>
  <r>
    <x v="1"/>
    <x v="72"/>
  </r>
  <r>
    <x v="0"/>
    <x v="34"/>
  </r>
  <r>
    <x v="0"/>
    <x v="17"/>
  </r>
  <r>
    <x v="1"/>
    <x v="36"/>
  </r>
  <r>
    <x v="0"/>
    <x v="6"/>
  </r>
  <r>
    <x v="0"/>
    <x v="0"/>
  </r>
  <r>
    <x v="0"/>
    <x v="73"/>
  </r>
  <r>
    <x v="1"/>
    <x v="20"/>
  </r>
  <r>
    <x v="1"/>
    <x v="62"/>
  </r>
  <r>
    <x v="0"/>
    <x v="68"/>
  </r>
  <r>
    <x v="0"/>
    <x v="51"/>
  </r>
  <r>
    <x v="0"/>
    <x v="74"/>
  </r>
  <r>
    <x v="0"/>
    <x v="2"/>
  </r>
  <r>
    <x v="0"/>
    <x v="13"/>
  </r>
  <r>
    <x v="1"/>
    <x v="15"/>
  </r>
  <r>
    <x v="0"/>
    <x v="38"/>
  </r>
  <r>
    <x v="0"/>
    <x v="23"/>
  </r>
  <r>
    <x v="1"/>
    <x v="75"/>
  </r>
  <r>
    <x v="1"/>
    <x v="49"/>
  </r>
  <r>
    <x v="1"/>
    <x v="76"/>
  </r>
  <r>
    <x v="1"/>
    <x v="77"/>
  </r>
  <r>
    <x v="0"/>
    <x v="27"/>
  </r>
  <r>
    <x v="0"/>
    <x v="0"/>
  </r>
  <r>
    <x v="0"/>
    <x v="21"/>
  </r>
  <r>
    <x v="0"/>
    <x v="36"/>
  </r>
  <r>
    <x v="1"/>
    <x v="55"/>
  </r>
  <r>
    <x v="0"/>
    <x v="31"/>
  </r>
  <r>
    <x v="1"/>
    <x v="78"/>
  </r>
  <r>
    <x v="1"/>
    <x v="72"/>
  </r>
  <r>
    <x v="2"/>
    <x v="32"/>
  </r>
  <r>
    <x v="1"/>
    <x v="36"/>
  </r>
  <r>
    <x v="0"/>
    <x v="36"/>
  </r>
  <r>
    <x v="2"/>
    <x v="73"/>
  </r>
  <r>
    <x v="0"/>
    <x v="29"/>
  </r>
  <r>
    <x v="1"/>
    <x v="4"/>
  </r>
  <r>
    <x v="0"/>
    <x v="0"/>
  </r>
  <r>
    <x v="1"/>
    <x v="24"/>
  </r>
  <r>
    <x v="0"/>
    <x v="17"/>
  </r>
  <r>
    <x v="1"/>
    <x v="75"/>
  </r>
  <r>
    <x v="1"/>
    <x v="44"/>
  </r>
  <r>
    <x v="0"/>
    <x v="43"/>
  </r>
  <r>
    <x v="1"/>
    <x v="79"/>
  </r>
  <r>
    <x v="1"/>
    <x v="17"/>
  </r>
  <r>
    <x v="0"/>
    <x v="51"/>
  </r>
  <r>
    <x v="1"/>
    <x v="4"/>
  </r>
  <r>
    <x v="1"/>
    <x v="36"/>
  </r>
  <r>
    <x v="0"/>
    <x v="32"/>
  </r>
  <r>
    <x v="0"/>
    <x v="32"/>
  </r>
  <r>
    <x v="1"/>
    <x v="80"/>
  </r>
  <r>
    <x v="0"/>
    <x v="81"/>
  </r>
  <r>
    <x v="0"/>
    <x v="34"/>
  </r>
  <r>
    <x v="0"/>
    <x v="21"/>
  </r>
  <r>
    <x v="1"/>
    <x v="7"/>
  </r>
  <r>
    <x v="0"/>
    <x v="6"/>
  </r>
  <r>
    <x v="0"/>
    <x v="26"/>
  </r>
  <r>
    <x v="1"/>
    <x v="62"/>
  </r>
  <r>
    <x v="1"/>
    <x v="7"/>
  </r>
  <r>
    <x v="1"/>
    <x v="22"/>
  </r>
  <r>
    <x v="1"/>
    <x v="7"/>
  </r>
  <r>
    <x v="0"/>
    <x v="36"/>
  </r>
  <r>
    <x v="2"/>
    <x v="8"/>
  </r>
  <r>
    <x v="0"/>
    <x v="23"/>
  </r>
  <r>
    <x v="0"/>
    <x v="32"/>
  </r>
  <r>
    <x v="1"/>
    <x v="36"/>
  </r>
  <r>
    <x v="1"/>
    <x v="12"/>
  </r>
  <r>
    <x v="1"/>
    <x v="72"/>
  </r>
  <r>
    <x v="0"/>
    <x v="49"/>
  </r>
  <r>
    <x v="1"/>
    <x v="25"/>
  </r>
  <r>
    <x v="1"/>
    <x v="33"/>
  </r>
  <r>
    <x v="2"/>
    <x v="43"/>
  </r>
  <r>
    <x v="1"/>
    <x v="9"/>
  </r>
  <r>
    <x v="1"/>
    <x v="82"/>
  </r>
  <r>
    <x v="1"/>
    <x v="12"/>
  </r>
  <r>
    <x v="0"/>
    <x v="3"/>
  </r>
  <r>
    <x v="0"/>
    <x v="11"/>
  </r>
  <r>
    <x v="1"/>
    <x v="16"/>
  </r>
  <r>
    <x v="0"/>
    <x v="83"/>
  </r>
  <r>
    <x v="0"/>
    <x v="34"/>
  </r>
  <r>
    <x v="0"/>
    <x v="34"/>
  </r>
  <r>
    <x v="1"/>
    <x v="0"/>
  </r>
  <r>
    <x v="0"/>
    <x v="4"/>
  </r>
  <r>
    <x v="0"/>
    <x v="13"/>
  </r>
  <r>
    <x v="1"/>
    <x v="2"/>
  </r>
  <r>
    <x v="1"/>
    <x v="6"/>
  </r>
  <r>
    <x v="0"/>
    <x v="51"/>
  </r>
  <r>
    <x v="1"/>
    <x v="23"/>
  </r>
  <r>
    <x v="0"/>
    <x v="8"/>
  </r>
  <r>
    <x v="0"/>
    <x v="84"/>
  </r>
  <r>
    <x v="2"/>
    <x v="85"/>
  </r>
  <r>
    <x v="0"/>
    <x v="49"/>
  </r>
  <r>
    <x v="1"/>
    <x v="9"/>
  </r>
  <r>
    <x v="1"/>
    <x v="11"/>
  </r>
  <r>
    <x v="0"/>
    <x v="13"/>
  </r>
  <r>
    <x v="0"/>
    <x v="40"/>
  </r>
  <r>
    <x v="0"/>
    <x v="0"/>
  </r>
  <r>
    <x v="0"/>
    <x v="34"/>
  </r>
  <r>
    <x v="0"/>
    <x v="0"/>
  </r>
  <r>
    <x v="0"/>
    <x v="34"/>
  </r>
  <r>
    <x v="0"/>
    <x v="21"/>
  </r>
  <r>
    <x v="0"/>
    <x v="43"/>
  </r>
  <r>
    <x v="0"/>
    <x v="57"/>
  </r>
  <r>
    <x v="0"/>
    <x v="51"/>
  </r>
  <r>
    <x v="0"/>
    <x v="34"/>
  </r>
  <r>
    <x v="0"/>
    <x v="0"/>
  </r>
  <r>
    <x v="0"/>
    <x v="19"/>
  </r>
  <r>
    <x v="0"/>
    <x v="86"/>
  </r>
  <r>
    <x v="1"/>
    <x v="36"/>
  </r>
  <r>
    <x v="0"/>
    <x v="53"/>
  </r>
  <r>
    <x v="2"/>
    <x v="21"/>
  </r>
  <r>
    <x v="0"/>
    <x v="4"/>
  </r>
  <r>
    <x v="1"/>
    <x v="11"/>
  </r>
  <r>
    <x v="1"/>
    <x v="55"/>
  </r>
  <r>
    <x v="0"/>
    <x v="13"/>
  </r>
  <r>
    <x v="0"/>
    <x v="51"/>
  </r>
  <r>
    <x v="0"/>
    <x v="21"/>
  </r>
  <r>
    <x v="1"/>
    <x v="87"/>
  </r>
  <r>
    <x v="0"/>
    <x v="54"/>
  </r>
  <r>
    <x v="1"/>
    <x v="88"/>
  </r>
  <r>
    <x v="1"/>
    <x v="36"/>
  </r>
  <r>
    <x v="1"/>
    <x v="64"/>
  </r>
  <r>
    <x v="1"/>
    <x v="62"/>
  </r>
  <r>
    <x v="0"/>
    <x v="23"/>
  </r>
  <r>
    <x v="1"/>
    <x v="89"/>
  </r>
  <r>
    <x v="0"/>
    <x v="4"/>
  </r>
  <r>
    <x v="1"/>
    <x v="15"/>
  </r>
  <r>
    <x v="0"/>
    <x v="23"/>
  </r>
  <r>
    <x v="0"/>
    <x v="51"/>
  </r>
  <r>
    <x v="1"/>
    <x v="6"/>
  </r>
  <r>
    <x v="1"/>
    <x v="23"/>
  </r>
  <r>
    <x v="0"/>
    <x v="70"/>
  </r>
  <r>
    <x v="0"/>
    <x v="50"/>
  </r>
  <r>
    <x v="0"/>
    <x v="17"/>
  </r>
  <r>
    <x v="1"/>
    <x v="90"/>
  </r>
  <r>
    <x v="1"/>
    <x v="36"/>
  </r>
  <r>
    <x v="1"/>
    <x v="60"/>
  </r>
  <r>
    <x v="0"/>
    <x v="13"/>
  </r>
  <r>
    <x v="0"/>
    <x v="51"/>
  </r>
  <r>
    <x v="1"/>
    <x v="64"/>
  </r>
  <r>
    <x v="1"/>
    <x v="91"/>
  </r>
  <r>
    <x v="0"/>
    <x v="4"/>
  </r>
  <r>
    <x v="0"/>
    <x v="24"/>
  </r>
  <r>
    <x v="0"/>
    <x v="0"/>
  </r>
  <r>
    <x v="0"/>
    <x v="23"/>
  </r>
  <r>
    <x v="1"/>
    <x v="11"/>
  </r>
  <r>
    <x v="1"/>
    <x v="14"/>
  </r>
  <r>
    <x v="0"/>
    <x v="43"/>
  </r>
  <r>
    <x v="1"/>
    <x v="76"/>
  </r>
  <r>
    <x v="0"/>
    <x v="21"/>
  </r>
  <r>
    <x v="1"/>
    <x v="18"/>
  </r>
  <r>
    <x v="1"/>
    <x v="39"/>
  </r>
  <r>
    <x v="0"/>
    <x v="53"/>
  </r>
  <r>
    <x v="0"/>
    <x v="86"/>
  </r>
  <r>
    <x v="0"/>
    <x v="34"/>
  </r>
  <r>
    <x v="0"/>
    <x v="34"/>
  </r>
  <r>
    <x v="1"/>
    <x v="26"/>
  </r>
  <r>
    <x v="0"/>
    <x v="92"/>
  </r>
  <r>
    <x v="1"/>
    <x v="9"/>
  </r>
  <r>
    <x v="1"/>
    <x v="34"/>
  </r>
  <r>
    <x v="0"/>
    <x v="49"/>
  </r>
  <r>
    <x v="1"/>
    <x v="93"/>
  </r>
  <r>
    <x v="0"/>
    <x v="76"/>
  </r>
  <r>
    <x v="0"/>
    <x v="32"/>
  </r>
  <r>
    <x v="1"/>
    <x v="36"/>
  </r>
  <r>
    <x v="1"/>
    <x v="94"/>
  </r>
  <r>
    <x v="0"/>
    <x v="58"/>
  </r>
  <r>
    <x v="1"/>
    <x v="95"/>
  </r>
  <r>
    <x v="0"/>
    <x v="64"/>
  </r>
  <r>
    <x v="0"/>
    <x v="36"/>
  </r>
  <r>
    <x v="0"/>
    <x v="0"/>
  </r>
  <r>
    <x v="0"/>
    <x v="43"/>
  </r>
  <r>
    <x v="0"/>
    <x v="43"/>
  </r>
  <r>
    <x v="1"/>
    <x v="1"/>
  </r>
  <r>
    <x v="0"/>
    <x v="13"/>
  </r>
  <r>
    <x v="0"/>
    <x v="32"/>
  </r>
  <r>
    <x v="1"/>
    <x v="18"/>
  </r>
  <r>
    <x v="0"/>
    <x v="0"/>
  </r>
  <r>
    <x v="0"/>
    <x v="43"/>
  </r>
  <r>
    <x v="0"/>
    <x v="23"/>
  </r>
  <r>
    <x v="1"/>
    <x v="62"/>
  </r>
  <r>
    <x v="0"/>
    <x v="34"/>
  </r>
  <r>
    <x v="0"/>
    <x v="27"/>
  </r>
  <r>
    <x v="0"/>
    <x v="74"/>
  </r>
  <r>
    <x v="0"/>
    <x v="4"/>
  </r>
  <r>
    <x v="1"/>
    <x v="22"/>
  </r>
  <r>
    <x v="1"/>
    <x v="50"/>
  </r>
  <r>
    <x v="1"/>
    <x v="62"/>
  </r>
  <r>
    <x v="0"/>
    <x v="21"/>
  </r>
  <r>
    <x v="1"/>
    <x v="33"/>
  </r>
  <r>
    <x v="0"/>
    <x v="13"/>
  </r>
  <r>
    <x v="0"/>
    <x v="23"/>
  </r>
  <r>
    <x v="0"/>
    <x v="42"/>
  </r>
  <r>
    <x v="0"/>
    <x v="13"/>
  </r>
  <r>
    <x v="0"/>
    <x v="21"/>
  </r>
  <r>
    <x v="1"/>
    <x v="96"/>
  </r>
  <r>
    <x v="0"/>
    <x v="13"/>
  </r>
  <r>
    <x v="1"/>
    <x v="11"/>
  </r>
  <r>
    <x v="0"/>
    <x v="13"/>
  </r>
  <r>
    <x v="1"/>
    <x v="24"/>
  </r>
  <r>
    <x v="1"/>
    <x v="38"/>
  </r>
  <r>
    <x v="1"/>
    <x v="42"/>
  </r>
  <r>
    <x v="1"/>
    <x v="7"/>
  </r>
  <r>
    <x v="1"/>
    <x v="6"/>
  </r>
  <r>
    <x v="0"/>
    <x v="21"/>
  </r>
  <r>
    <x v="1"/>
    <x v="23"/>
  </r>
  <r>
    <x v="1"/>
    <x v="62"/>
  </r>
  <r>
    <x v="0"/>
    <x v="13"/>
  </r>
  <r>
    <x v="0"/>
    <x v="97"/>
  </r>
  <r>
    <x v="1"/>
    <x v="98"/>
  </r>
  <r>
    <x v="0"/>
    <x v="51"/>
  </r>
  <r>
    <x v="0"/>
    <x v="50"/>
  </r>
  <r>
    <x v="0"/>
    <x v="13"/>
  </r>
  <r>
    <x v="1"/>
    <x v="46"/>
  </r>
  <r>
    <x v="0"/>
    <x v="26"/>
  </r>
  <r>
    <x v="1"/>
    <x v="2"/>
  </r>
  <r>
    <x v="0"/>
    <x v="51"/>
  </r>
  <r>
    <x v="0"/>
    <x v="21"/>
  </r>
  <r>
    <x v="1"/>
    <x v="1"/>
  </r>
  <r>
    <x v="2"/>
    <x v="86"/>
  </r>
  <r>
    <x v="0"/>
    <x v="32"/>
  </r>
  <r>
    <x v="1"/>
    <x v="15"/>
  </r>
  <r>
    <x v="0"/>
    <x v="23"/>
  </r>
  <r>
    <x v="0"/>
    <x v="51"/>
  </r>
  <r>
    <x v="0"/>
    <x v="59"/>
  </r>
  <r>
    <x v="1"/>
    <x v="99"/>
  </r>
  <r>
    <x v="1"/>
    <x v="15"/>
  </r>
  <r>
    <x v="0"/>
    <x v="13"/>
  </r>
  <r>
    <x v="0"/>
    <x v="17"/>
  </r>
  <r>
    <x v="1"/>
    <x v="24"/>
  </r>
  <r>
    <x v="0"/>
    <x v="84"/>
  </r>
  <r>
    <x v="0"/>
    <x v="100"/>
  </r>
  <r>
    <x v="1"/>
    <x v="52"/>
  </r>
  <r>
    <x v="0"/>
    <x v="51"/>
  </r>
  <r>
    <x v="0"/>
    <x v="84"/>
  </r>
  <r>
    <x v="1"/>
    <x v="78"/>
  </r>
  <r>
    <x v="1"/>
    <x v="22"/>
  </r>
  <r>
    <x v="0"/>
    <x v="53"/>
  </r>
  <r>
    <x v="0"/>
    <x v="7"/>
  </r>
  <r>
    <x v="0"/>
    <x v="26"/>
  </r>
  <r>
    <x v="0"/>
    <x v="58"/>
  </r>
  <r>
    <x v="0"/>
    <x v="23"/>
  </r>
  <r>
    <x v="0"/>
    <x v="21"/>
  </r>
  <r>
    <x v="0"/>
    <x v="81"/>
  </r>
  <r>
    <x v="0"/>
    <x v="19"/>
  </r>
  <r>
    <x v="1"/>
    <x v="24"/>
  </r>
  <r>
    <x v="1"/>
    <x v="62"/>
  </r>
  <r>
    <x v="0"/>
    <x v="26"/>
  </r>
  <r>
    <x v="0"/>
    <x v="32"/>
  </r>
  <r>
    <x v="1"/>
    <x v="11"/>
  </r>
  <r>
    <x v="1"/>
    <x v="26"/>
  </r>
  <r>
    <x v="0"/>
    <x v="43"/>
  </r>
  <r>
    <x v="0"/>
    <x v="101"/>
  </r>
  <r>
    <x v="0"/>
    <x v="0"/>
  </r>
  <r>
    <x v="0"/>
    <x v="40"/>
  </r>
  <r>
    <x v="1"/>
    <x v="12"/>
  </r>
  <r>
    <x v="1"/>
    <x v="72"/>
  </r>
  <r>
    <x v="2"/>
    <x v="72"/>
  </r>
  <r>
    <x v="1"/>
    <x v="15"/>
  </r>
  <r>
    <x v="0"/>
    <x v="43"/>
  </r>
  <r>
    <x v="0"/>
    <x v="22"/>
  </r>
  <r>
    <x v="0"/>
    <x v="51"/>
  </r>
  <r>
    <x v="1"/>
    <x v="102"/>
  </r>
  <r>
    <x v="0"/>
    <x v="51"/>
  </r>
  <r>
    <x v="0"/>
    <x v="13"/>
  </r>
  <r>
    <x v="0"/>
    <x v="13"/>
  </r>
  <r>
    <x v="1"/>
    <x v="55"/>
  </r>
  <r>
    <x v="0"/>
    <x v="21"/>
  </r>
  <r>
    <x v="1"/>
    <x v="103"/>
  </r>
  <r>
    <x v="1"/>
    <x v="34"/>
  </r>
  <r>
    <x v="0"/>
    <x v="32"/>
  </r>
  <r>
    <x v="0"/>
    <x v="13"/>
  </r>
  <r>
    <x v="0"/>
    <x v="20"/>
  </r>
  <r>
    <x v="0"/>
    <x v="51"/>
  </r>
  <r>
    <x v="1"/>
    <x v="33"/>
  </r>
  <r>
    <x v="1"/>
    <x v="34"/>
  </r>
  <r>
    <x v="0"/>
    <x v="13"/>
  </r>
  <r>
    <x v="1"/>
    <x v="0"/>
  </r>
  <r>
    <x v="0"/>
    <x v="59"/>
  </r>
  <r>
    <x v="0"/>
    <x v="24"/>
  </r>
  <r>
    <x v="1"/>
    <x v="4"/>
  </r>
  <r>
    <x v="1"/>
    <x v="26"/>
  </r>
  <r>
    <x v="0"/>
    <x v="104"/>
  </r>
  <r>
    <x v="0"/>
    <x v="51"/>
  </r>
  <r>
    <x v="0"/>
    <x v="40"/>
  </r>
  <r>
    <x v="0"/>
    <x v="17"/>
  </r>
  <r>
    <x v="1"/>
    <x v="14"/>
  </r>
  <r>
    <x v="1"/>
    <x v="41"/>
  </r>
  <r>
    <x v="0"/>
    <x v="34"/>
  </r>
  <r>
    <x v="1"/>
    <x v="105"/>
  </r>
  <r>
    <x v="1"/>
    <x v="106"/>
  </r>
  <r>
    <x v="0"/>
    <x v="11"/>
  </r>
  <r>
    <x v="1"/>
    <x v="1"/>
  </r>
  <r>
    <x v="1"/>
    <x v="0"/>
  </r>
  <r>
    <x v="0"/>
    <x v="4"/>
  </r>
  <r>
    <x v="1"/>
    <x v="34"/>
  </r>
  <r>
    <x v="0"/>
    <x v="0"/>
  </r>
  <r>
    <x v="1"/>
    <x v="24"/>
  </r>
  <r>
    <x v="0"/>
    <x v="107"/>
  </r>
  <r>
    <x v="1"/>
    <x v="72"/>
  </r>
  <r>
    <x v="1"/>
    <x v="39"/>
  </r>
  <r>
    <x v="0"/>
    <x v="32"/>
  </r>
  <r>
    <x v="0"/>
    <x v="34"/>
  </r>
  <r>
    <x v="0"/>
    <x v="13"/>
  </r>
  <r>
    <x v="0"/>
    <x v="108"/>
  </r>
  <r>
    <x v="0"/>
    <x v="19"/>
  </r>
  <r>
    <x v="0"/>
    <x v="34"/>
  </r>
  <r>
    <x v="0"/>
    <x v="11"/>
  </r>
  <r>
    <x v="0"/>
    <x v="36"/>
  </r>
  <r>
    <x v="1"/>
    <x v="56"/>
  </r>
  <r>
    <x v="0"/>
    <x v="23"/>
  </r>
  <r>
    <x v="0"/>
    <x v="50"/>
  </r>
  <r>
    <x v="0"/>
    <x v="51"/>
  </r>
  <r>
    <x v="0"/>
    <x v="0"/>
  </r>
  <r>
    <x v="0"/>
    <x v="26"/>
  </r>
  <r>
    <x v="0"/>
    <x v="57"/>
  </r>
  <r>
    <x v="0"/>
    <x v="51"/>
  </r>
  <r>
    <x v="1"/>
    <x v="64"/>
  </r>
  <r>
    <x v="1"/>
    <x v="109"/>
  </r>
  <r>
    <x v="1"/>
    <x v="36"/>
  </r>
  <r>
    <x v="1"/>
    <x v="6"/>
  </r>
  <r>
    <x v="1"/>
    <x v="44"/>
  </r>
  <r>
    <x v="1"/>
    <x v="7"/>
  </r>
  <r>
    <x v="1"/>
    <x v="44"/>
  </r>
  <r>
    <x v="1"/>
    <x v="26"/>
  </r>
  <r>
    <x v="1"/>
    <x v="36"/>
  </r>
  <r>
    <x v="0"/>
    <x v="4"/>
  </r>
  <r>
    <x v="1"/>
    <x v="2"/>
  </r>
  <r>
    <x v="1"/>
    <x v="36"/>
  </r>
  <r>
    <x v="1"/>
    <x v="50"/>
  </r>
  <r>
    <x v="0"/>
    <x v="0"/>
  </r>
  <r>
    <x v="0"/>
    <x v="42"/>
  </r>
  <r>
    <x v="0"/>
    <x v="21"/>
  </r>
  <r>
    <x v="1"/>
    <x v="110"/>
  </r>
  <r>
    <x v="1"/>
    <x v="111"/>
  </r>
  <r>
    <x v="0"/>
    <x v="21"/>
  </r>
  <r>
    <x v="1"/>
    <x v="112"/>
  </r>
  <r>
    <x v="0"/>
    <x v="7"/>
  </r>
  <r>
    <x v="0"/>
    <x v="21"/>
  </r>
  <r>
    <x v="1"/>
    <x v="6"/>
  </r>
  <r>
    <x v="0"/>
    <x v="57"/>
  </r>
  <r>
    <x v="1"/>
    <x v="11"/>
  </r>
  <r>
    <x v="1"/>
    <x v="105"/>
  </r>
  <r>
    <x v="1"/>
    <x v="113"/>
  </r>
  <r>
    <x v="1"/>
    <x v="68"/>
  </r>
  <r>
    <x v="1"/>
    <x v="62"/>
  </r>
  <r>
    <x v="0"/>
    <x v="114"/>
  </r>
  <r>
    <x v="1"/>
    <x v="24"/>
  </r>
  <r>
    <x v="0"/>
    <x v="13"/>
  </r>
  <r>
    <x v="0"/>
    <x v="13"/>
  </r>
  <r>
    <x v="1"/>
    <x v="55"/>
  </r>
  <r>
    <x v="1"/>
    <x v="41"/>
  </r>
  <r>
    <x v="1"/>
    <x v="4"/>
  </r>
  <r>
    <x v="0"/>
    <x v="4"/>
  </r>
  <r>
    <x v="1"/>
    <x v="22"/>
  </r>
  <r>
    <x v="1"/>
    <x v="36"/>
  </r>
  <r>
    <x v="1"/>
    <x v="24"/>
  </r>
  <r>
    <x v="1"/>
    <x v="2"/>
  </r>
  <r>
    <x v="0"/>
    <x v="77"/>
  </r>
  <r>
    <x v="0"/>
    <x v="13"/>
  </r>
  <r>
    <x v="2"/>
    <x v="19"/>
  </r>
  <r>
    <x v="0"/>
    <x v="4"/>
  </r>
  <r>
    <x v="0"/>
    <x v="17"/>
  </r>
  <r>
    <x v="0"/>
    <x v="43"/>
  </r>
  <r>
    <x v="1"/>
    <x v="72"/>
  </r>
  <r>
    <x v="0"/>
    <x v="27"/>
  </r>
  <r>
    <x v="1"/>
    <x v="62"/>
  </r>
  <r>
    <x v="0"/>
    <x v="38"/>
  </r>
  <r>
    <x v="0"/>
    <x v="23"/>
  </r>
  <r>
    <x v="0"/>
    <x v="0"/>
  </r>
  <r>
    <x v="0"/>
    <x v="80"/>
  </r>
  <r>
    <x v="1"/>
    <x v="11"/>
  </r>
  <r>
    <x v="2"/>
    <x v="115"/>
  </r>
  <r>
    <x v="0"/>
    <x v="70"/>
  </r>
  <r>
    <x v="0"/>
    <x v="26"/>
  </r>
  <r>
    <x v="0"/>
    <x v="3"/>
  </r>
  <r>
    <x v="1"/>
    <x v="116"/>
  </r>
  <r>
    <x v="1"/>
    <x v="4"/>
  </r>
  <r>
    <x v="0"/>
    <x v="13"/>
  </r>
  <r>
    <x v="0"/>
    <x v="92"/>
  </r>
  <r>
    <x v="0"/>
    <x v="24"/>
  </r>
  <r>
    <x v="1"/>
    <x v="17"/>
  </r>
  <r>
    <x v="0"/>
    <x v="8"/>
  </r>
  <r>
    <x v="0"/>
    <x v="17"/>
  </r>
  <r>
    <x v="0"/>
    <x v="0"/>
  </r>
  <r>
    <x v="0"/>
    <x v="49"/>
  </r>
  <r>
    <x v="0"/>
    <x v="72"/>
  </r>
  <r>
    <x v="0"/>
    <x v="32"/>
  </r>
  <r>
    <x v="0"/>
    <x v="43"/>
  </r>
  <r>
    <x v="1"/>
    <x v="117"/>
  </r>
  <r>
    <x v="0"/>
    <x v="53"/>
  </r>
  <r>
    <x v="1"/>
    <x v="26"/>
  </r>
  <r>
    <x v="1"/>
    <x v="53"/>
  </r>
  <r>
    <x v="0"/>
    <x v="13"/>
  </r>
  <r>
    <x v="0"/>
    <x v="53"/>
  </r>
  <r>
    <x v="0"/>
    <x v="60"/>
  </r>
  <r>
    <x v="0"/>
    <x v="79"/>
  </r>
  <r>
    <x v="0"/>
    <x v="26"/>
  </r>
  <r>
    <x v="1"/>
    <x v="36"/>
  </r>
  <r>
    <x v="1"/>
    <x v="22"/>
  </r>
  <r>
    <x v="1"/>
    <x v="4"/>
  </r>
  <r>
    <x v="1"/>
    <x v="24"/>
  </r>
  <r>
    <x v="0"/>
    <x v="74"/>
  </r>
  <r>
    <x v="1"/>
    <x v="7"/>
  </r>
  <r>
    <x v="0"/>
    <x v="13"/>
  </r>
  <r>
    <x v="0"/>
    <x v="23"/>
  </r>
  <r>
    <x v="1"/>
    <x v="4"/>
  </r>
  <r>
    <x v="0"/>
    <x v="0"/>
  </r>
  <r>
    <x v="1"/>
    <x v="55"/>
  </r>
  <r>
    <x v="1"/>
    <x v="55"/>
  </r>
  <r>
    <x v="1"/>
    <x v="118"/>
  </r>
  <r>
    <x v="0"/>
    <x v="42"/>
  </r>
  <r>
    <x v="1"/>
    <x v="10"/>
  </r>
  <r>
    <x v="0"/>
    <x v="13"/>
  </r>
  <r>
    <x v="0"/>
    <x v="0"/>
  </r>
  <r>
    <x v="0"/>
    <x v="109"/>
  </r>
  <r>
    <x v="0"/>
    <x v="119"/>
  </r>
  <r>
    <x v="1"/>
    <x v="78"/>
  </r>
  <r>
    <x v="1"/>
    <x v="68"/>
  </r>
  <r>
    <x v="0"/>
    <x v="59"/>
  </r>
  <r>
    <x v="0"/>
    <x v="51"/>
  </r>
  <r>
    <x v="0"/>
    <x v="120"/>
  </r>
  <r>
    <x v="0"/>
    <x v="72"/>
  </r>
  <r>
    <x v="2"/>
    <x v="36"/>
  </r>
  <r>
    <x v="0"/>
    <x v="23"/>
  </r>
  <r>
    <x v="0"/>
    <x v="23"/>
  </r>
  <r>
    <x v="0"/>
    <x v="0"/>
  </r>
  <r>
    <x v="0"/>
    <x v="43"/>
  </r>
  <r>
    <x v="1"/>
    <x v="7"/>
  </r>
  <r>
    <x v="0"/>
    <x v="0"/>
  </r>
  <r>
    <x v="0"/>
    <x v="21"/>
  </r>
  <r>
    <x v="0"/>
    <x v="34"/>
  </r>
  <r>
    <x v="0"/>
    <x v="32"/>
  </r>
  <r>
    <x v="1"/>
    <x v="6"/>
  </r>
  <r>
    <x v="0"/>
    <x v="111"/>
  </r>
  <r>
    <x v="0"/>
    <x v="42"/>
  </r>
  <r>
    <x v="0"/>
    <x v="51"/>
  </r>
  <r>
    <x v="0"/>
    <x v="0"/>
  </r>
  <r>
    <x v="1"/>
    <x v="121"/>
  </r>
  <r>
    <x v="1"/>
    <x v="62"/>
  </r>
  <r>
    <x v="0"/>
    <x v="122"/>
  </r>
  <r>
    <x v="0"/>
    <x v="17"/>
  </r>
  <r>
    <x v="0"/>
    <x v="74"/>
  </r>
  <r>
    <x v="1"/>
    <x v="24"/>
  </r>
  <r>
    <x v="0"/>
    <x v="21"/>
  </r>
  <r>
    <x v="0"/>
    <x v="0"/>
  </r>
  <r>
    <x v="0"/>
    <x v="96"/>
  </r>
  <r>
    <x v="1"/>
    <x v="93"/>
  </r>
  <r>
    <x v="0"/>
    <x v="27"/>
  </r>
  <r>
    <x v="0"/>
    <x v="43"/>
  </r>
  <r>
    <x v="1"/>
    <x v="2"/>
  </r>
  <r>
    <x v="1"/>
    <x v="123"/>
  </r>
  <r>
    <x v="0"/>
    <x v="21"/>
  </r>
  <r>
    <x v="0"/>
    <x v="21"/>
  </r>
  <r>
    <x v="1"/>
    <x v="39"/>
  </r>
  <r>
    <x v="1"/>
    <x v="4"/>
  </r>
  <r>
    <x v="1"/>
    <x v="23"/>
  </r>
  <r>
    <x v="0"/>
    <x v="23"/>
  </r>
  <r>
    <x v="1"/>
    <x v="34"/>
  </r>
  <r>
    <x v="0"/>
    <x v="60"/>
  </r>
  <r>
    <x v="1"/>
    <x v="124"/>
  </r>
  <r>
    <x v="0"/>
    <x v="7"/>
  </r>
  <r>
    <x v="0"/>
    <x v="13"/>
  </r>
  <r>
    <x v="1"/>
    <x v="33"/>
  </r>
  <r>
    <x v="0"/>
    <x v="3"/>
  </r>
  <r>
    <x v="0"/>
    <x v="21"/>
  </r>
  <r>
    <x v="1"/>
    <x v="64"/>
  </r>
  <r>
    <x v="1"/>
    <x v="94"/>
  </r>
  <r>
    <x v="0"/>
    <x v="32"/>
  </r>
  <r>
    <x v="0"/>
    <x v="74"/>
  </r>
  <r>
    <x v="1"/>
    <x v="7"/>
  </r>
  <r>
    <x v="0"/>
    <x v="32"/>
  </r>
  <r>
    <x v="1"/>
    <x v="125"/>
  </r>
  <r>
    <x v="1"/>
    <x v="64"/>
  </r>
  <r>
    <x v="2"/>
    <x v="126"/>
  </r>
  <r>
    <x v="1"/>
    <x v="127"/>
  </r>
  <r>
    <x v="0"/>
    <x v="53"/>
  </r>
  <r>
    <x v="1"/>
    <x v="128"/>
  </r>
  <r>
    <x v="1"/>
    <x v="15"/>
  </r>
  <r>
    <x v="0"/>
    <x v="8"/>
  </r>
  <r>
    <x v="0"/>
    <x v="13"/>
  </r>
  <r>
    <x v="0"/>
    <x v="81"/>
  </r>
  <r>
    <x v="1"/>
    <x v="72"/>
  </r>
  <r>
    <x v="1"/>
    <x v="120"/>
  </r>
  <r>
    <x v="1"/>
    <x v="129"/>
  </r>
  <r>
    <x v="0"/>
    <x v="13"/>
  </r>
  <r>
    <x v="1"/>
    <x v="24"/>
  </r>
  <r>
    <x v="0"/>
    <x v="62"/>
  </r>
  <r>
    <x v="0"/>
    <x v="13"/>
  </r>
  <r>
    <x v="1"/>
    <x v="1"/>
  </r>
  <r>
    <x v="0"/>
    <x v="51"/>
  </r>
  <r>
    <x v="0"/>
    <x v="51"/>
  </r>
  <r>
    <x v="0"/>
    <x v="8"/>
  </r>
  <r>
    <x v="0"/>
    <x v="33"/>
  </r>
  <r>
    <x v="0"/>
    <x v="26"/>
  </r>
  <r>
    <x v="0"/>
    <x v="32"/>
  </r>
  <r>
    <x v="0"/>
    <x v="13"/>
  </r>
  <r>
    <x v="0"/>
    <x v="26"/>
  </r>
  <r>
    <x v="1"/>
    <x v="64"/>
  </r>
  <r>
    <x v="0"/>
    <x v="32"/>
  </r>
  <r>
    <x v="0"/>
    <x v="19"/>
  </r>
  <r>
    <x v="0"/>
    <x v="0"/>
  </r>
  <r>
    <x v="0"/>
    <x v="43"/>
  </r>
  <r>
    <x v="0"/>
    <x v="53"/>
  </r>
  <r>
    <x v="0"/>
    <x v="21"/>
  </r>
  <r>
    <x v="0"/>
    <x v="0"/>
  </r>
  <r>
    <x v="0"/>
    <x v="17"/>
  </r>
  <r>
    <x v="0"/>
    <x v="22"/>
  </r>
  <r>
    <x v="0"/>
    <x v="23"/>
  </r>
  <r>
    <x v="0"/>
    <x v="72"/>
  </r>
  <r>
    <x v="0"/>
    <x v="43"/>
  </r>
  <r>
    <x v="0"/>
    <x v="23"/>
  </r>
  <r>
    <x v="0"/>
    <x v="27"/>
  </r>
  <r>
    <x v="1"/>
    <x v="13"/>
  </r>
  <r>
    <x v="1"/>
    <x v="23"/>
  </r>
  <r>
    <x v="1"/>
    <x v="15"/>
  </r>
  <r>
    <x v="0"/>
    <x v="34"/>
  </r>
  <r>
    <x v="0"/>
    <x v="59"/>
  </r>
  <r>
    <x v="1"/>
    <x v="34"/>
  </r>
  <r>
    <x v="0"/>
    <x v="84"/>
  </r>
  <r>
    <x v="1"/>
    <x v="23"/>
  </r>
  <r>
    <x v="0"/>
    <x v="13"/>
  </r>
  <r>
    <x v="0"/>
    <x v="74"/>
  </r>
  <r>
    <x v="1"/>
    <x v="33"/>
  </r>
  <r>
    <x v="1"/>
    <x v="72"/>
  </r>
  <r>
    <x v="1"/>
    <x v="72"/>
  </r>
  <r>
    <x v="1"/>
    <x v="24"/>
  </r>
  <r>
    <x v="1"/>
    <x v="64"/>
  </r>
  <r>
    <x v="1"/>
    <x v="15"/>
  </r>
  <r>
    <x v="1"/>
    <x v="82"/>
  </r>
  <r>
    <x v="1"/>
    <x v="0"/>
  </r>
  <r>
    <x v="0"/>
    <x v="21"/>
  </r>
  <r>
    <x v="2"/>
    <x v="43"/>
  </r>
  <r>
    <x v="0"/>
    <x v="32"/>
  </r>
  <r>
    <x v="1"/>
    <x v="94"/>
  </r>
  <r>
    <x v="1"/>
    <x v="37"/>
  </r>
  <r>
    <x v="1"/>
    <x v="33"/>
  </r>
  <r>
    <x v="0"/>
    <x v="54"/>
  </r>
  <r>
    <x v="1"/>
    <x v="36"/>
  </r>
  <r>
    <x v="0"/>
    <x v="3"/>
  </r>
  <r>
    <x v="0"/>
    <x v="42"/>
  </r>
  <r>
    <x v="0"/>
    <x v="130"/>
  </r>
  <r>
    <x v="1"/>
    <x v="9"/>
  </r>
  <r>
    <x v="1"/>
    <x v="110"/>
  </r>
  <r>
    <x v="0"/>
    <x v="60"/>
  </r>
  <r>
    <x v="1"/>
    <x v="131"/>
  </r>
  <r>
    <x v="1"/>
    <x v="64"/>
  </r>
  <r>
    <x v="1"/>
    <x v="132"/>
  </r>
  <r>
    <x v="0"/>
    <x v="32"/>
  </r>
  <r>
    <x v="1"/>
    <x v="111"/>
  </r>
  <r>
    <x v="0"/>
    <x v="50"/>
  </r>
  <r>
    <x v="1"/>
    <x v="122"/>
  </r>
  <r>
    <x v="0"/>
    <x v="0"/>
  </r>
  <r>
    <x v="1"/>
    <x v="42"/>
  </r>
  <r>
    <x v="0"/>
    <x v="7"/>
  </r>
  <r>
    <x v="0"/>
    <x v="53"/>
  </r>
  <r>
    <x v="1"/>
    <x v="23"/>
  </r>
  <r>
    <x v="1"/>
    <x v="0"/>
  </r>
  <r>
    <x v="0"/>
    <x v="70"/>
  </r>
  <r>
    <x v="0"/>
    <x v="48"/>
  </r>
  <r>
    <x v="0"/>
    <x v="13"/>
  </r>
  <r>
    <x v="0"/>
    <x v="53"/>
  </r>
  <r>
    <x v="0"/>
    <x v="51"/>
  </r>
  <r>
    <x v="1"/>
    <x v="41"/>
  </r>
  <r>
    <x v="1"/>
    <x v="122"/>
  </r>
  <r>
    <x v="1"/>
    <x v="55"/>
  </r>
  <r>
    <x v="0"/>
    <x v="0"/>
  </r>
  <r>
    <x v="0"/>
    <x v="26"/>
  </r>
  <r>
    <x v="0"/>
    <x v="29"/>
  </r>
  <r>
    <x v="0"/>
    <x v="15"/>
  </r>
  <r>
    <x v="0"/>
    <x v="8"/>
  </r>
  <r>
    <x v="0"/>
    <x v="0"/>
  </r>
  <r>
    <x v="1"/>
    <x v="72"/>
  </r>
  <r>
    <x v="0"/>
    <x v="32"/>
  </r>
  <r>
    <x v="1"/>
    <x v="0"/>
  </r>
  <r>
    <x v="1"/>
    <x v="96"/>
  </r>
  <r>
    <x v="1"/>
    <x v="133"/>
  </r>
  <r>
    <x v="0"/>
    <x v="74"/>
  </r>
  <r>
    <x v="0"/>
    <x v="32"/>
  </r>
  <r>
    <x v="0"/>
    <x v="32"/>
  </r>
  <r>
    <x v="1"/>
    <x v="42"/>
  </r>
  <r>
    <x v="1"/>
    <x v="72"/>
  </r>
  <r>
    <x v="1"/>
    <x v="7"/>
  </r>
  <r>
    <x v="0"/>
    <x v="0"/>
  </r>
  <r>
    <x v="1"/>
    <x v="6"/>
  </r>
  <r>
    <x v="0"/>
    <x v="13"/>
  </r>
  <r>
    <x v="1"/>
    <x v="134"/>
  </r>
  <r>
    <x v="0"/>
    <x v="95"/>
  </r>
  <r>
    <x v="0"/>
    <x v="13"/>
  </r>
  <r>
    <x v="1"/>
    <x v="4"/>
  </r>
  <r>
    <x v="1"/>
    <x v="15"/>
  </r>
  <r>
    <x v="1"/>
    <x v="33"/>
  </r>
  <r>
    <x v="0"/>
    <x v="43"/>
  </r>
  <r>
    <x v="1"/>
    <x v="24"/>
  </r>
  <r>
    <x v="0"/>
    <x v="135"/>
  </r>
  <r>
    <x v="0"/>
    <x v="0"/>
  </r>
  <r>
    <x v="0"/>
    <x v="59"/>
  </r>
  <r>
    <x v="1"/>
    <x v="26"/>
  </r>
  <r>
    <x v="2"/>
    <x v="23"/>
  </r>
  <r>
    <x v="0"/>
    <x v="43"/>
  </r>
  <r>
    <x v="1"/>
    <x v="26"/>
  </r>
  <r>
    <x v="0"/>
    <x v="26"/>
  </r>
  <r>
    <x v="1"/>
    <x v="98"/>
  </r>
  <r>
    <x v="0"/>
    <x v="13"/>
  </r>
  <r>
    <x v="0"/>
    <x v="27"/>
  </r>
  <r>
    <x v="0"/>
    <x v="50"/>
  </r>
  <r>
    <x v="0"/>
    <x v="130"/>
  </r>
  <r>
    <x v="0"/>
    <x v="126"/>
  </r>
  <r>
    <x v="0"/>
    <x v="49"/>
  </r>
  <r>
    <x v="0"/>
    <x v="21"/>
  </r>
  <r>
    <x v="0"/>
    <x v="4"/>
  </r>
  <r>
    <x v="1"/>
    <x v="136"/>
  </r>
  <r>
    <x v="0"/>
    <x v="34"/>
  </r>
  <r>
    <x v="0"/>
    <x v="19"/>
  </r>
  <r>
    <x v="0"/>
    <x v="51"/>
  </r>
  <r>
    <x v="0"/>
    <x v="51"/>
  </r>
  <r>
    <x v="0"/>
    <x v="21"/>
  </r>
  <r>
    <x v="0"/>
    <x v="130"/>
  </r>
  <r>
    <x v="1"/>
    <x v="2"/>
  </r>
  <r>
    <x v="0"/>
    <x v="82"/>
  </r>
  <r>
    <x v="0"/>
    <x v="21"/>
  </r>
  <r>
    <x v="1"/>
    <x v="42"/>
  </r>
  <r>
    <x v="0"/>
    <x v="7"/>
  </r>
  <r>
    <x v="1"/>
    <x v="49"/>
  </r>
  <r>
    <x v="0"/>
    <x v="49"/>
  </r>
  <r>
    <x v="1"/>
    <x v="7"/>
  </r>
  <r>
    <x v="0"/>
    <x v="43"/>
  </r>
  <r>
    <x v="0"/>
    <x v="59"/>
  </r>
  <r>
    <x v="0"/>
    <x v="119"/>
  </r>
  <r>
    <x v="0"/>
    <x v="58"/>
  </r>
  <r>
    <x v="1"/>
    <x v="23"/>
  </r>
  <r>
    <x v="0"/>
    <x v="40"/>
  </r>
  <r>
    <x v="1"/>
    <x v="137"/>
  </r>
  <r>
    <x v="0"/>
    <x v="86"/>
  </r>
  <r>
    <x v="1"/>
    <x v="11"/>
  </r>
  <r>
    <x v="0"/>
    <x v="4"/>
  </r>
  <r>
    <x v="1"/>
    <x v="112"/>
  </r>
  <r>
    <x v="1"/>
    <x v="138"/>
  </r>
  <r>
    <x v="2"/>
    <x v="21"/>
  </r>
  <r>
    <x v="0"/>
    <x v="13"/>
  </r>
  <r>
    <x v="0"/>
    <x v="84"/>
  </r>
  <r>
    <x v="2"/>
    <x v="21"/>
  </r>
  <r>
    <x v="1"/>
    <x v="139"/>
  </r>
  <r>
    <x v="0"/>
    <x v="59"/>
  </r>
  <r>
    <x v="1"/>
    <x v="33"/>
  </r>
  <r>
    <x v="0"/>
    <x v="59"/>
  </r>
  <r>
    <x v="1"/>
    <x v="140"/>
  </r>
  <r>
    <x v="1"/>
    <x v="36"/>
  </r>
  <r>
    <x v="0"/>
    <x v="23"/>
  </r>
  <r>
    <x v="0"/>
    <x v="2"/>
  </r>
  <r>
    <x v="0"/>
    <x v="17"/>
  </r>
  <r>
    <x v="0"/>
    <x v="4"/>
  </r>
  <r>
    <x v="2"/>
    <x v="0"/>
  </r>
  <r>
    <x v="1"/>
    <x v="7"/>
  </r>
  <r>
    <x v="1"/>
    <x v="22"/>
  </r>
  <r>
    <x v="1"/>
    <x v="28"/>
  </r>
  <r>
    <x v="0"/>
    <x v="13"/>
  </r>
  <r>
    <x v="1"/>
    <x v="11"/>
  </r>
  <r>
    <x v="1"/>
    <x v="36"/>
  </r>
  <r>
    <x v="1"/>
    <x v="15"/>
  </r>
  <r>
    <x v="1"/>
    <x v="11"/>
  </r>
  <r>
    <x v="1"/>
    <x v="116"/>
  </r>
  <r>
    <x v="0"/>
    <x v="51"/>
  </r>
  <r>
    <x v="0"/>
    <x v="32"/>
  </r>
  <r>
    <x v="0"/>
    <x v="0"/>
  </r>
  <r>
    <x v="0"/>
    <x v="26"/>
  </r>
  <r>
    <x v="1"/>
    <x v="14"/>
  </r>
  <r>
    <x v="0"/>
    <x v="0"/>
  </r>
  <r>
    <x v="1"/>
    <x v="138"/>
  </r>
  <r>
    <x v="0"/>
    <x v="51"/>
  </r>
  <r>
    <x v="1"/>
    <x v="79"/>
  </r>
  <r>
    <x v="1"/>
    <x v="82"/>
  </r>
  <r>
    <x v="0"/>
    <x v="13"/>
  </r>
  <r>
    <x v="1"/>
    <x v="141"/>
  </r>
  <r>
    <x v="1"/>
    <x v="34"/>
  </r>
  <r>
    <x v="0"/>
    <x v="7"/>
  </r>
  <r>
    <x v="0"/>
    <x v="100"/>
  </r>
  <r>
    <x v="0"/>
    <x v="21"/>
  </r>
  <r>
    <x v="0"/>
    <x v="51"/>
  </r>
  <r>
    <x v="0"/>
    <x v="84"/>
  </r>
  <r>
    <x v="1"/>
    <x v="4"/>
  </r>
  <r>
    <x v="0"/>
    <x v="34"/>
  </r>
  <r>
    <x v="1"/>
    <x v="23"/>
  </r>
  <r>
    <x v="0"/>
    <x v="8"/>
  </r>
  <r>
    <x v="1"/>
    <x v="18"/>
  </r>
  <r>
    <x v="1"/>
    <x v="142"/>
  </r>
  <r>
    <x v="0"/>
    <x v="53"/>
  </r>
  <r>
    <x v="0"/>
    <x v="13"/>
  </r>
  <r>
    <x v="0"/>
    <x v="13"/>
  </r>
  <r>
    <x v="0"/>
    <x v="8"/>
  </r>
  <r>
    <x v="0"/>
    <x v="21"/>
  </r>
  <r>
    <x v="0"/>
    <x v="143"/>
  </r>
  <r>
    <x v="0"/>
    <x v="49"/>
  </r>
  <r>
    <x v="1"/>
    <x v="39"/>
  </r>
  <r>
    <x v="1"/>
    <x v="50"/>
  </r>
  <r>
    <x v="0"/>
    <x v="23"/>
  </r>
  <r>
    <x v="0"/>
    <x v="29"/>
  </r>
  <r>
    <x v="0"/>
    <x v="79"/>
  </r>
  <r>
    <x v="1"/>
    <x v="4"/>
  </r>
  <r>
    <x v="0"/>
    <x v="17"/>
  </r>
  <r>
    <x v="0"/>
    <x v="43"/>
  </r>
  <r>
    <x v="0"/>
    <x v="74"/>
  </r>
  <r>
    <x v="0"/>
    <x v="74"/>
  </r>
  <r>
    <x v="0"/>
    <x v="26"/>
  </r>
  <r>
    <x v="0"/>
    <x v="49"/>
  </r>
  <r>
    <x v="1"/>
    <x v="2"/>
  </r>
  <r>
    <x v="1"/>
    <x v="6"/>
  </r>
  <r>
    <x v="0"/>
    <x v="43"/>
  </r>
  <r>
    <x v="1"/>
    <x v="138"/>
  </r>
  <r>
    <x v="1"/>
    <x v="62"/>
  </r>
  <r>
    <x v="0"/>
    <x v="26"/>
  </r>
  <r>
    <x v="0"/>
    <x v="49"/>
  </r>
  <r>
    <x v="0"/>
    <x v="42"/>
  </r>
  <r>
    <x v="1"/>
    <x v="15"/>
  </r>
  <r>
    <x v="0"/>
    <x v="34"/>
  </r>
  <r>
    <x v="0"/>
    <x v="21"/>
  </r>
  <r>
    <x v="1"/>
    <x v="7"/>
  </r>
  <r>
    <x v="1"/>
    <x v="33"/>
  </r>
  <r>
    <x v="1"/>
    <x v="7"/>
  </r>
  <r>
    <x v="1"/>
    <x v="0"/>
  </r>
  <r>
    <x v="0"/>
    <x v="3"/>
  </r>
  <r>
    <x v="0"/>
    <x v="34"/>
  </r>
  <r>
    <x v="1"/>
    <x v="141"/>
  </r>
  <r>
    <x v="0"/>
    <x v="23"/>
  </r>
  <r>
    <x v="1"/>
    <x v="42"/>
  </r>
  <r>
    <x v="0"/>
    <x v="53"/>
  </r>
  <r>
    <x v="0"/>
    <x v="51"/>
  </r>
  <r>
    <x v="0"/>
    <x v="13"/>
  </r>
  <r>
    <x v="0"/>
    <x v="41"/>
  </r>
  <r>
    <x v="0"/>
    <x v="0"/>
  </r>
  <r>
    <x v="0"/>
    <x v="31"/>
  </r>
  <r>
    <x v="0"/>
    <x v="42"/>
  </r>
  <r>
    <x v="0"/>
    <x v="23"/>
  </r>
  <r>
    <x v="0"/>
    <x v="84"/>
  </r>
  <r>
    <x v="0"/>
    <x v="21"/>
  </r>
  <r>
    <x v="1"/>
    <x v="125"/>
  </r>
  <r>
    <x v="0"/>
    <x v="32"/>
  </r>
  <r>
    <x v="1"/>
    <x v="144"/>
  </r>
  <r>
    <x v="0"/>
    <x v="73"/>
  </r>
  <r>
    <x v="1"/>
    <x v="36"/>
  </r>
  <r>
    <x v="0"/>
    <x v="109"/>
  </r>
  <r>
    <x v="0"/>
    <x v="21"/>
  </r>
  <r>
    <x v="1"/>
    <x v="23"/>
  </r>
  <r>
    <x v="0"/>
    <x v="84"/>
  </r>
  <r>
    <x v="0"/>
    <x v="51"/>
  </r>
  <r>
    <x v="0"/>
    <x v="86"/>
  </r>
  <r>
    <x v="1"/>
    <x v="145"/>
  </r>
  <r>
    <x v="0"/>
    <x v="26"/>
  </r>
  <r>
    <x v="0"/>
    <x v="51"/>
  </r>
  <r>
    <x v="1"/>
    <x v="0"/>
  </r>
  <r>
    <x v="0"/>
    <x v="21"/>
  </r>
  <r>
    <x v="0"/>
    <x v="17"/>
  </r>
  <r>
    <x v="0"/>
    <x v="34"/>
  </r>
  <r>
    <x v="0"/>
    <x v="60"/>
  </r>
  <r>
    <x v="0"/>
    <x v="0"/>
  </r>
  <r>
    <x v="0"/>
    <x v="61"/>
  </r>
  <r>
    <x v="0"/>
    <x v="23"/>
  </r>
  <r>
    <x v="1"/>
    <x v="1"/>
  </r>
  <r>
    <x v="0"/>
    <x v="34"/>
  </r>
  <r>
    <x v="1"/>
    <x v="24"/>
  </r>
  <r>
    <x v="1"/>
    <x v="112"/>
  </r>
  <r>
    <x v="0"/>
    <x v="32"/>
  </r>
  <r>
    <x v="1"/>
    <x v="69"/>
  </r>
  <r>
    <x v="1"/>
    <x v="10"/>
  </r>
  <r>
    <x v="1"/>
    <x v="1"/>
  </r>
  <r>
    <x v="1"/>
    <x v="93"/>
  </r>
  <r>
    <x v="1"/>
    <x v="6"/>
  </r>
  <r>
    <x v="1"/>
    <x v="4"/>
  </r>
  <r>
    <x v="1"/>
    <x v="52"/>
  </r>
  <r>
    <x v="0"/>
    <x v="13"/>
  </r>
  <r>
    <x v="0"/>
    <x v="94"/>
  </r>
  <r>
    <x v="1"/>
    <x v="76"/>
  </r>
  <r>
    <x v="0"/>
    <x v="42"/>
  </r>
  <r>
    <x v="0"/>
    <x v="59"/>
  </r>
  <r>
    <x v="0"/>
    <x v="74"/>
  </r>
  <r>
    <x v="0"/>
    <x v="51"/>
  </r>
  <r>
    <x v="0"/>
    <x v="13"/>
  </r>
  <r>
    <x v="0"/>
    <x v="7"/>
  </r>
  <r>
    <x v="2"/>
    <x v="86"/>
  </r>
  <r>
    <x v="1"/>
    <x v="6"/>
  </r>
  <r>
    <x v="0"/>
    <x v="6"/>
  </r>
  <r>
    <x v="0"/>
    <x v="4"/>
  </r>
  <r>
    <x v="0"/>
    <x v="49"/>
  </r>
  <r>
    <x v="0"/>
    <x v="0"/>
  </r>
  <r>
    <x v="1"/>
    <x v="10"/>
  </r>
  <r>
    <x v="0"/>
    <x v="34"/>
  </r>
  <r>
    <x v="0"/>
    <x v="59"/>
  </r>
  <r>
    <x v="0"/>
    <x v="49"/>
  </r>
  <r>
    <x v="1"/>
    <x v="18"/>
  </r>
  <r>
    <x v="1"/>
    <x v="120"/>
  </r>
  <r>
    <x v="0"/>
    <x v="22"/>
  </r>
  <r>
    <x v="1"/>
    <x v="93"/>
  </r>
  <r>
    <x v="0"/>
    <x v="84"/>
  </r>
  <r>
    <x v="1"/>
    <x v="11"/>
  </r>
  <r>
    <x v="1"/>
    <x v="36"/>
  </r>
  <r>
    <x v="1"/>
    <x v="36"/>
  </r>
  <r>
    <x v="1"/>
    <x v="24"/>
  </r>
  <r>
    <x v="1"/>
    <x v="146"/>
  </r>
  <r>
    <x v="1"/>
    <x v="142"/>
  </r>
  <r>
    <x v="1"/>
    <x v="128"/>
  </r>
  <r>
    <x v="0"/>
    <x v="34"/>
  </r>
  <r>
    <x v="1"/>
    <x v="21"/>
  </r>
  <r>
    <x v="1"/>
    <x v="86"/>
  </r>
  <r>
    <x v="0"/>
    <x v="51"/>
  </r>
  <r>
    <x v="0"/>
    <x v="13"/>
  </r>
  <r>
    <x v="0"/>
    <x v="32"/>
  </r>
  <r>
    <x v="1"/>
    <x v="33"/>
  </r>
  <r>
    <x v="1"/>
    <x v="33"/>
  </r>
  <r>
    <x v="0"/>
    <x v="13"/>
  </r>
  <r>
    <x v="1"/>
    <x v="50"/>
  </r>
  <r>
    <x v="0"/>
    <x v="51"/>
  </r>
  <r>
    <x v="1"/>
    <x v="62"/>
  </r>
  <r>
    <x v="0"/>
    <x v="0"/>
  </r>
  <r>
    <x v="1"/>
    <x v="147"/>
  </r>
  <r>
    <x v="1"/>
    <x v="66"/>
  </r>
  <r>
    <x v="0"/>
    <x v="2"/>
  </r>
  <r>
    <x v="0"/>
    <x v="84"/>
  </r>
  <r>
    <x v="1"/>
    <x v="23"/>
  </r>
  <r>
    <x v="0"/>
    <x v="23"/>
  </r>
  <r>
    <x v="1"/>
    <x v="7"/>
  </r>
  <r>
    <x v="1"/>
    <x v="148"/>
  </r>
  <r>
    <x v="0"/>
    <x v="86"/>
  </r>
  <r>
    <x v="1"/>
    <x v="15"/>
  </r>
  <r>
    <x v="2"/>
    <x v="42"/>
  </r>
  <r>
    <x v="0"/>
    <x v="51"/>
  </r>
  <r>
    <x v="1"/>
    <x v="23"/>
  </r>
  <r>
    <x v="1"/>
    <x v="34"/>
  </r>
  <r>
    <x v="1"/>
    <x v="11"/>
  </r>
  <r>
    <x v="1"/>
    <x v="22"/>
  </r>
  <r>
    <x v="0"/>
    <x v="43"/>
  </r>
  <r>
    <x v="0"/>
    <x v="84"/>
  </r>
  <r>
    <x v="1"/>
    <x v="75"/>
  </r>
  <r>
    <x v="1"/>
    <x v="64"/>
  </r>
  <r>
    <x v="1"/>
    <x v="36"/>
  </r>
  <r>
    <x v="0"/>
    <x v="60"/>
  </r>
  <r>
    <x v="0"/>
    <x v="34"/>
  </r>
  <r>
    <x v="0"/>
    <x v="21"/>
  </r>
  <r>
    <x v="1"/>
    <x v="149"/>
  </r>
  <r>
    <x v="1"/>
    <x v="42"/>
  </r>
  <r>
    <x v="0"/>
    <x v="34"/>
  </r>
  <r>
    <x v="0"/>
    <x v="91"/>
  </r>
  <r>
    <x v="0"/>
    <x v="23"/>
  </r>
  <r>
    <x v="0"/>
    <x v="32"/>
  </r>
  <r>
    <x v="1"/>
    <x v="34"/>
  </r>
  <r>
    <x v="1"/>
    <x v="150"/>
  </r>
  <r>
    <x v="0"/>
    <x v="26"/>
  </r>
  <r>
    <x v="1"/>
    <x v="151"/>
  </r>
  <r>
    <x v="1"/>
    <x v="7"/>
  </r>
  <r>
    <x v="0"/>
    <x v="13"/>
  </r>
  <r>
    <x v="0"/>
    <x v="82"/>
  </r>
  <r>
    <x v="0"/>
    <x v="32"/>
  </r>
  <r>
    <x v="1"/>
    <x v="152"/>
  </r>
  <r>
    <x v="0"/>
    <x v="13"/>
  </r>
  <r>
    <x v="0"/>
    <x v="25"/>
  </r>
  <r>
    <x v="2"/>
    <x v="84"/>
  </r>
  <r>
    <x v="0"/>
    <x v="21"/>
  </r>
  <r>
    <x v="0"/>
    <x v="21"/>
  </r>
  <r>
    <x v="0"/>
    <x v="51"/>
  </r>
  <r>
    <x v="1"/>
    <x v="55"/>
  </r>
  <r>
    <x v="1"/>
    <x v="72"/>
  </r>
  <r>
    <x v="0"/>
    <x v="73"/>
  </r>
  <r>
    <x v="0"/>
    <x v="34"/>
  </r>
  <r>
    <x v="0"/>
    <x v="7"/>
  </r>
  <r>
    <x v="0"/>
    <x v="51"/>
  </r>
  <r>
    <x v="1"/>
    <x v="7"/>
  </r>
  <r>
    <x v="0"/>
    <x v="42"/>
  </r>
  <r>
    <x v="1"/>
    <x v="1"/>
  </r>
  <r>
    <x v="1"/>
    <x v="42"/>
  </r>
  <r>
    <x v="1"/>
    <x v="72"/>
  </r>
  <r>
    <x v="0"/>
    <x v="0"/>
  </r>
  <r>
    <x v="0"/>
    <x v="21"/>
  </r>
  <r>
    <x v="0"/>
    <x v="21"/>
  </r>
  <r>
    <x v="1"/>
    <x v="41"/>
  </r>
  <r>
    <x v="1"/>
    <x v="13"/>
  </r>
  <r>
    <x v="1"/>
    <x v="24"/>
  </r>
  <r>
    <x v="1"/>
    <x v="64"/>
  </r>
  <r>
    <x v="0"/>
    <x v="13"/>
  </r>
  <r>
    <x v="0"/>
    <x v="17"/>
  </r>
  <r>
    <x v="0"/>
    <x v="13"/>
  </r>
  <r>
    <x v="1"/>
    <x v="72"/>
  </r>
  <r>
    <x v="1"/>
    <x v="75"/>
  </r>
  <r>
    <x v="0"/>
    <x v="13"/>
  </r>
  <r>
    <x v="0"/>
    <x v="13"/>
  </r>
  <r>
    <x v="0"/>
    <x v="48"/>
  </r>
  <r>
    <x v="1"/>
    <x v="110"/>
  </r>
  <r>
    <x v="0"/>
    <x v="13"/>
  </r>
  <r>
    <x v="1"/>
    <x v="36"/>
  </r>
  <r>
    <x v="1"/>
    <x v="135"/>
  </r>
  <r>
    <x v="0"/>
    <x v="32"/>
  </r>
  <r>
    <x v="0"/>
    <x v="51"/>
  </r>
  <r>
    <x v="1"/>
    <x v="14"/>
  </r>
  <r>
    <x v="1"/>
    <x v="64"/>
  </r>
  <r>
    <x v="0"/>
    <x v="0"/>
  </r>
  <r>
    <x v="1"/>
    <x v="153"/>
  </r>
  <r>
    <x v="1"/>
    <x v="47"/>
  </r>
  <r>
    <x v="1"/>
    <x v="36"/>
  </r>
  <r>
    <x v="1"/>
    <x v="154"/>
  </r>
  <r>
    <x v="1"/>
    <x v="12"/>
  </r>
  <r>
    <x v="1"/>
    <x v="12"/>
  </r>
  <r>
    <x v="0"/>
    <x v="17"/>
  </r>
  <r>
    <x v="0"/>
    <x v="84"/>
  </r>
  <r>
    <x v="0"/>
    <x v="51"/>
  </r>
  <r>
    <x v="1"/>
    <x v="155"/>
  </r>
  <r>
    <x v="2"/>
    <x v="43"/>
  </r>
  <r>
    <x v="1"/>
    <x v="6"/>
  </r>
  <r>
    <x v="0"/>
    <x v="13"/>
  </r>
  <r>
    <x v="0"/>
    <x v="13"/>
  </r>
  <r>
    <x v="1"/>
    <x v="6"/>
  </r>
  <r>
    <x v="0"/>
    <x v="13"/>
  </r>
  <r>
    <x v="0"/>
    <x v="0"/>
  </r>
  <r>
    <x v="1"/>
    <x v="13"/>
  </r>
  <r>
    <x v="1"/>
    <x v="156"/>
  </r>
  <r>
    <x v="0"/>
    <x v="101"/>
  </r>
  <r>
    <x v="1"/>
    <x v="108"/>
  </r>
  <r>
    <x v="0"/>
    <x v="34"/>
  </r>
  <r>
    <x v="1"/>
    <x v="157"/>
  </r>
  <r>
    <x v="1"/>
    <x v="44"/>
  </r>
  <r>
    <x v="0"/>
    <x v="22"/>
  </r>
  <r>
    <x v="0"/>
    <x v="6"/>
  </r>
  <r>
    <x v="0"/>
    <x v="79"/>
  </r>
  <r>
    <x v="1"/>
    <x v="18"/>
  </r>
  <r>
    <x v="1"/>
    <x v="13"/>
  </r>
  <r>
    <x v="0"/>
    <x v="0"/>
  </r>
  <r>
    <x v="0"/>
    <x v="34"/>
  </r>
  <r>
    <x v="0"/>
    <x v="22"/>
  </r>
  <r>
    <x v="0"/>
    <x v="13"/>
  </r>
  <r>
    <x v="1"/>
    <x v="158"/>
  </r>
  <r>
    <x v="0"/>
    <x v="0"/>
  </r>
  <r>
    <x v="0"/>
    <x v="43"/>
  </r>
  <r>
    <x v="1"/>
    <x v="15"/>
  </r>
  <r>
    <x v="0"/>
    <x v="74"/>
  </r>
  <r>
    <x v="0"/>
    <x v="22"/>
  </r>
  <r>
    <x v="0"/>
    <x v="36"/>
  </r>
  <r>
    <x v="0"/>
    <x v="27"/>
  </r>
  <r>
    <x v="0"/>
    <x v="26"/>
  </r>
  <r>
    <x v="1"/>
    <x v="24"/>
  </r>
  <r>
    <x v="0"/>
    <x v="17"/>
  </r>
  <r>
    <x v="2"/>
    <x v="159"/>
  </r>
  <r>
    <x v="1"/>
    <x v="18"/>
  </r>
  <r>
    <x v="0"/>
    <x v="21"/>
  </r>
  <r>
    <x v="1"/>
    <x v="129"/>
  </r>
  <r>
    <x v="0"/>
    <x v="26"/>
  </r>
  <r>
    <x v="0"/>
    <x v="57"/>
  </r>
  <r>
    <x v="0"/>
    <x v="11"/>
  </r>
  <r>
    <x v="0"/>
    <x v="77"/>
  </r>
  <r>
    <x v="1"/>
    <x v="56"/>
  </r>
  <r>
    <x v="0"/>
    <x v="32"/>
  </r>
  <r>
    <x v="0"/>
    <x v="54"/>
  </r>
  <r>
    <x v="1"/>
    <x v="80"/>
  </r>
  <r>
    <x v="1"/>
    <x v="160"/>
  </r>
  <r>
    <x v="0"/>
    <x v="23"/>
  </r>
  <r>
    <x v="0"/>
    <x v="43"/>
  </r>
  <r>
    <x v="1"/>
    <x v="0"/>
  </r>
  <r>
    <x v="2"/>
    <x v="161"/>
  </r>
  <r>
    <x v="2"/>
    <x v="161"/>
  </r>
  <r>
    <x v="0"/>
    <x v="19"/>
  </r>
  <r>
    <x v="0"/>
    <x v="0"/>
  </r>
  <r>
    <x v="1"/>
    <x v="26"/>
  </r>
  <r>
    <x v="0"/>
    <x v="4"/>
  </r>
  <r>
    <x v="0"/>
    <x v="130"/>
  </r>
  <r>
    <x v="1"/>
    <x v="162"/>
  </r>
  <r>
    <x v="0"/>
    <x v="49"/>
  </r>
  <r>
    <x v="1"/>
    <x v="50"/>
  </r>
  <r>
    <x v="1"/>
    <x v="163"/>
  </r>
  <r>
    <x v="1"/>
    <x v="128"/>
  </r>
  <r>
    <x v="0"/>
    <x v="32"/>
  </r>
  <r>
    <x v="1"/>
    <x v="36"/>
  </r>
  <r>
    <x v="1"/>
    <x v="36"/>
  </r>
  <r>
    <x v="0"/>
    <x v="0"/>
  </r>
  <r>
    <x v="0"/>
    <x v="51"/>
  </r>
  <r>
    <x v="1"/>
    <x v="132"/>
  </r>
  <r>
    <x v="1"/>
    <x v="23"/>
  </r>
  <r>
    <x v="1"/>
    <x v="34"/>
  </r>
  <r>
    <x v="2"/>
    <x v="8"/>
  </r>
  <r>
    <x v="0"/>
    <x v="0"/>
  </r>
  <r>
    <x v="1"/>
    <x v="14"/>
  </r>
  <r>
    <x v="0"/>
    <x v="36"/>
  </r>
  <r>
    <x v="1"/>
    <x v="9"/>
  </r>
  <r>
    <x v="0"/>
    <x v="0"/>
  </r>
  <r>
    <x v="1"/>
    <x v="164"/>
  </r>
  <r>
    <x v="1"/>
    <x v="39"/>
  </r>
  <r>
    <x v="1"/>
    <x v="165"/>
  </r>
  <r>
    <x v="1"/>
    <x v="74"/>
  </r>
  <r>
    <x v="1"/>
    <x v="166"/>
  </r>
  <r>
    <x v="1"/>
    <x v="15"/>
  </r>
  <r>
    <x v="0"/>
    <x v="130"/>
  </r>
  <r>
    <x v="0"/>
    <x v="32"/>
  </r>
  <r>
    <x v="1"/>
    <x v="4"/>
  </r>
  <r>
    <x v="1"/>
    <x v="62"/>
  </r>
  <r>
    <x v="0"/>
    <x v="53"/>
  </r>
  <r>
    <x v="1"/>
    <x v="6"/>
  </r>
  <r>
    <x v="1"/>
    <x v="4"/>
  </r>
  <r>
    <x v="0"/>
    <x v="34"/>
  </r>
  <r>
    <x v="0"/>
    <x v="6"/>
  </r>
  <r>
    <x v="0"/>
    <x v="27"/>
  </r>
  <r>
    <x v="0"/>
    <x v="26"/>
  </r>
  <r>
    <x v="0"/>
    <x v="27"/>
  </r>
  <r>
    <x v="1"/>
    <x v="141"/>
  </r>
  <r>
    <x v="0"/>
    <x v="49"/>
  </r>
  <r>
    <x v="1"/>
    <x v="72"/>
  </r>
  <r>
    <x v="0"/>
    <x v="23"/>
  </r>
  <r>
    <x v="2"/>
    <x v="86"/>
  </r>
  <r>
    <x v="0"/>
    <x v="6"/>
  </r>
  <r>
    <x v="0"/>
    <x v="130"/>
  </r>
  <r>
    <x v="1"/>
    <x v="11"/>
  </r>
  <r>
    <x v="1"/>
    <x v="7"/>
  </r>
  <r>
    <x v="0"/>
    <x v="26"/>
  </r>
  <r>
    <x v="1"/>
    <x v="11"/>
  </r>
  <r>
    <x v="0"/>
    <x v="8"/>
  </r>
  <r>
    <x v="1"/>
    <x v="11"/>
  </r>
  <r>
    <x v="0"/>
    <x v="19"/>
  </r>
  <r>
    <x v="1"/>
    <x v="17"/>
  </r>
  <r>
    <x v="1"/>
    <x v="62"/>
  </r>
  <r>
    <x v="0"/>
    <x v="36"/>
  </r>
  <r>
    <x v="0"/>
    <x v="167"/>
  </r>
  <r>
    <x v="1"/>
    <x v="29"/>
  </r>
  <r>
    <x v="0"/>
    <x v="158"/>
  </r>
  <r>
    <x v="2"/>
    <x v="8"/>
  </r>
  <r>
    <x v="1"/>
    <x v="7"/>
  </r>
  <r>
    <x v="0"/>
    <x v="23"/>
  </r>
  <r>
    <x v="1"/>
    <x v="24"/>
  </r>
  <r>
    <x v="0"/>
    <x v="13"/>
  </r>
  <r>
    <x v="2"/>
    <x v="126"/>
  </r>
  <r>
    <x v="1"/>
    <x v="2"/>
  </r>
  <r>
    <x v="1"/>
    <x v="135"/>
  </r>
  <r>
    <x v="2"/>
    <x v="86"/>
  </r>
  <r>
    <x v="0"/>
    <x v="32"/>
  </r>
  <r>
    <x v="1"/>
    <x v="11"/>
  </r>
  <r>
    <x v="0"/>
    <x v="102"/>
  </r>
  <r>
    <x v="0"/>
    <x v="0"/>
  </r>
  <r>
    <x v="0"/>
    <x v="17"/>
  </r>
  <r>
    <x v="0"/>
    <x v="0"/>
  </r>
  <r>
    <x v="0"/>
    <x v="21"/>
  </r>
  <r>
    <x v="1"/>
    <x v="36"/>
  </r>
  <r>
    <x v="0"/>
    <x v="40"/>
  </r>
  <r>
    <x v="1"/>
    <x v="168"/>
  </r>
  <r>
    <x v="0"/>
    <x v="58"/>
  </r>
  <r>
    <x v="0"/>
    <x v="102"/>
  </r>
  <r>
    <x v="1"/>
    <x v="15"/>
  </r>
  <r>
    <x v="0"/>
    <x v="86"/>
  </r>
  <r>
    <x v="0"/>
    <x v="98"/>
  </r>
  <r>
    <x v="0"/>
    <x v="26"/>
  </r>
  <r>
    <x v="0"/>
    <x v="21"/>
  </r>
  <r>
    <x v="0"/>
    <x v="21"/>
  </r>
  <r>
    <x v="1"/>
    <x v="36"/>
  </r>
  <r>
    <x v="2"/>
    <x v="126"/>
  </r>
  <r>
    <x v="0"/>
    <x v="74"/>
  </r>
  <r>
    <x v="2"/>
    <x v="51"/>
  </r>
  <r>
    <x v="0"/>
    <x v="17"/>
  </r>
  <r>
    <x v="0"/>
    <x v="51"/>
  </r>
  <r>
    <x v="2"/>
    <x v="13"/>
  </r>
  <r>
    <x v="0"/>
    <x v="32"/>
  </r>
  <r>
    <x v="1"/>
    <x v="23"/>
  </r>
  <r>
    <x v="0"/>
    <x v="50"/>
  </r>
  <r>
    <x v="0"/>
    <x v="51"/>
  </r>
  <r>
    <x v="1"/>
    <x v="107"/>
  </r>
  <r>
    <x v="1"/>
    <x v="169"/>
  </r>
  <r>
    <x v="0"/>
    <x v="31"/>
  </r>
  <r>
    <x v="0"/>
    <x v="26"/>
  </r>
  <r>
    <x v="0"/>
    <x v="50"/>
  </r>
  <r>
    <x v="0"/>
    <x v="70"/>
  </r>
  <r>
    <x v="0"/>
    <x v="0"/>
  </r>
  <r>
    <x v="0"/>
    <x v="130"/>
  </r>
  <r>
    <x v="0"/>
    <x v="120"/>
  </r>
  <r>
    <x v="1"/>
    <x v="52"/>
  </r>
  <r>
    <x v="1"/>
    <x v="0"/>
  </r>
  <r>
    <x v="1"/>
    <x v="23"/>
  </r>
  <r>
    <x v="0"/>
    <x v="27"/>
  </r>
  <r>
    <x v="1"/>
    <x v="46"/>
  </r>
  <r>
    <x v="1"/>
    <x v="72"/>
  </r>
  <r>
    <x v="0"/>
    <x v="13"/>
  </r>
  <r>
    <x v="1"/>
    <x v="4"/>
  </r>
  <r>
    <x v="1"/>
    <x v="22"/>
  </r>
  <r>
    <x v="1"/>
    <x v="16"/>
  </r>
  <r>
    <x v="0"/>
    <x v="23"/>
  </r>
  <r>
    <x v="0"/>
    <x v="4"/>
  </r>
  <r>
    <x v="0"/>
    <x v="4"/>
  </r>
  <r>
    <x v="1"/>
    <x v="21"/>
  </r>
  <r>
    <x v="0"/>
    <x v="42"/>
  </r>
  <r>
    <x v="1"/>
    <x v="33"/>
  </r>
  <r>
    <x v="1"/>
    <x v="130"/>
  </r>
  <r>
    <x v="0"/>
    <x v="4"/>
  </r>
  <r>
    <x v="0"/>
    <x v="26"/>
  </r>
  <r>
    <x v="0"/>
    <x v="32"/>
  </r>
  <r>
    <x v="1"/>
    <x v="15"/>
  </r>
  <r>
    <x v="1"/>
    <x v="24"/>
  </r>
  <r>
    <x v="0"/>
    <x v="132"/>
  </r>
  <r>
    <x v="1"/>
    <x v="11"/>
  </r>
  <r>
    <x v="2"/>
    <x v="26"/>
  </r>
  <r>
    <x v="0"/>
    <x v="53"/>
  </r>
  <r>
    <x v="0"/>
    <x v="13"/>
  </r>
  <r>
    <x v="1"/>
    <x v="2"/>
  </r>
  <r>
    <x v="1"/>
    <x v="15"/>
  </r>
  <r>
    <x v="1"/>
    <x v="15"/>
  </r>
  <r>
    <x v="0"/>
    <x v="32"/>
  </r>
  <r>
    <x v="0"/>
    <x v="84"/>
  </r>
  <r>
    <x v="0"/>
    <x v="4"/>
  </r>
  <r>
    <x v="0"/>
    <x v="51"/>
  </r>
  <r>
    <x v="0"/>
    <x v="13"/>
  </r>
  <r>
    <x v="1"/>
    <x v="7"/>
  </r>
  <r>
    <x v="0"/>
    <x v="34"/>
  </r>
  <r>
    <x v="1"/>
    <x v="15"/>
  </r>
  <r>
    <x v="0"/>
    <x v="21"/>
  </r>
  <r>
    <x v="1"/>
    <x v="7"/>
  </r>
  <r>
    <x v="0"/>
    <x v="13"/>
  </r>
  <r>
    <x v="1"/>
    <x v="37"/>
  </r>
  <r>
    <x v="0"/>
    <x v="34"/>
  </r>
  <r>
    <x v="0"/>
    <x v="21"/>
  </r>
  <r>
    <x v="0"/>
    <x v="42"/>
  </r>
  <r>
    <x v="0"/>
    <x v="13"/>
  </r>
  <r>
    <x v="0"/>
    <x v="27"/>
  </r>
  <r>
    <x v="0"/>
    <x v="43"/>
  </r>
  <r>
    <x v="1"/>
    <x v="36"/>
  </r>
  <r>
    <x v="0"/>
    <x v="26"/>
  </r>
  <r>
    <x v="1"/>
    <x v="24"/>
  </r>
  <r>
    <x v="0"/>
    <x v="84"/>
  </r>
  <r>
    <x v="0"/>
    <x v="76"/>
  </r>
  <r>
    <x v="0"/>
    <x v="24"/>
  </r>
  <r>
    <x v="1"/>
    <x v="12"/>
  </r>
  <r>
    <x v="1"/>
    <x v="0"/>
  </r>
  <r>
    <x v="1"/>
    <x v="15"/>
  </r>
  <r>
    <x v="1"/>
    <x v="24"/>
  </r>
  <r>
    <x v="1"/>
    <x v="44"/>
  </r>
  <r>
    <x v="0"/>
    <x v="32"/>
  </r>
  <r>
    <x v="0"/>
    <x v="34"/>
  </r>
  <r>
    <x v="0"/>
    <x v="32"/>
  </r>
  <r>
    <x v="0"/>
    <x v="32"/>
  </r>
  <r>
    <x v="0"/>
    <x v="0"/>
  </r>
  <r>
    <x v="0"/>
    <x v="21"/>
  </r>
  <r>
    <x v="1"/>
    <x v="76"/>
  </r>
  <r>
    <x v="1"/>
    <x v="36"/>
  </r>
  <r>
    <x v="0"/>
    <x v="54"/>
  </r>
  <r>
    <x v="1"/>
    <x v="23"/>
  </r>
  <r>
    <x v="0"/>
    <x v="21"/>
  </r>
  <r>
    <x v="0"/>
    <x v="61"/>
  </r>
  <r>
    <x v="2"/>
    <x v="115"/>
  </r>
  <r>
    <x v="0"/>
    <x v="59"/>
  </r>
  <r>
    <x v="1"/>
    <x v="26"/>
  </r>
  <r>
    <x v="0"/>
    <x v="17"/>
  </r>
  <r>
    <x v="1"/>
    <x v="15"/>
  </r>
  <r>
    <x v="0"/>
    <x v="0"/>
  </r>
  <r>
    <x v="0"/>
    <x v="11"/>
  </r>
  <r>
    <x v="0"/>
    <x v="32"/>
  </r>
  <r>
    <x v="0"/>
    <x v="51"/>
  </r>
  <r>
    <x v="1"/>
    <x v="15"/>
  </r>
  <r>
    <x v="0"/>
    <x v="23"/>
  </r>
  <r>
    <x v="1"/>
    <x v="103"/>
  </r>
  <r>
    <x v="1"/>
    <x v="110"/>
  </r>
  <r>
    <x v="0"/>
    <x v="8"/>
  </r>
  <r>
    <x v="1"/>
    <x v="84"/>
  </r>
  <r>
    <x v="0"/>
    <x v="13"/>
  </r>
  <r>
    <x v="1"/>
    <x v="81"/>
  </r>
  <r>
    <x v="0"/>
    <x v="8"/>
  </r>
  <r>
    <x v="0"/>
    <x v="25"/>
  </r>
  <r>
    <x v="0"/>
    <x v="0"/>
  </r>
  <r>
    <x v="1"/>
    <x v="4"/>
  </r>
  <r>
    <x v="1"/>
    <x v="64"/>
  </r>
  <r>
    <x v="1"/>
    <x v="42"/>
  </r>
  <r>
    <x v="0"/>
    <x v="73"/>
  </r>
  <r>
    <x v="0"/>
    <x v="29"/>
  </r>
  <r>
    <x v="1"/>
    <x v="4"/>
  </r>
  <r>
    <x v="1"/>
    <x v="43"/>
  </r>
  <r>
    <x v="0"/>
    <x v="22"/>
  </r>
  <r>
    <x v="1"/>
    <x v="15"/>
  </r>
  <r>
    <x v="0"/>
    <x v="0"/>
  </r>
  <r>
    <x v="0"/>
    <x v="24"/>
  </r>
  <r>
    <x v="1"/>
    <x v="36"/>
  </r>
  <r>
    <x v="1"/>
    <x v="120"/>
  </r>
  <r>
    <x v="0"/>
    <x v="4"/>
  </r>
  <r>
    <x v="1"/>
    <x v="23"/>
  </r>
  <r>
    <x v="0"/>
    <x v="32"/>
  </r>
  <r>
    <x v="1"/>
    <x v="33"/>
  </r>
  <r>
    <x v="0"/>
    <x v="82"/>
  </r>
  <r>
    <x v="0"/>
    <x v="74"/>
  </r>
  <r>
    <x v="0"/>
    <x v="50"/>
  </r>
  <r>
    <x v="1"/>
    <x v="55"/>
  </r>
  <r>
    <x v="1"/>
    <x v="136"/>
  </r>
  <r>
    <x v="0"/>
    <x v="13"/>
  </r>
  <r>
    <x v="1"/>
    <x v="53"/>
  </r>
  <r>
    <x v="0"/>
    <x v="21"/>
  </r>
  <r>
    <x v="0"/>
    <x v="26"/>
  </r>
  <r>
    <x v="0"/>
    <x v="48"/>
  </r>
  <r>
    <x v="1"/>
    <x v="64"/>
  </r>
  <r>
    <x v="1"/>
    <x v="69"/>
  </r>
  <r>
    <x v="1"/>
    <x v="22"/>
  </r>
  <r>
    <x v="1"/>
    <x v="39"/>
  </r>
  <r>
    <x v="0"/>
    <x v="32"/>
  </r>
  <r>
    <x v="0"/>
    <x v="112"/>
  </r>
  <r>
    <x v="0"/>
    <x v="36"/>
  </r>
  <r>
    <x v="0"/>
    <x v="13"/>
  </r>
  <r>
    <x v="1"/>
    <x v="98"/>
  </r>
  <r>
    <x v="0"/>
    <x v="13"/>
  </r>
  <r>
    <x v="0"/>
    <x v="23"/>
  </r>
  <r>
    <x v="1"/>
    <x v="11"/>
  </r>
  <r>
    <x v="0"/>
    <x v="13"/>
  </r>
  <r>
    <x v="0"/>
    <x v="51"/>
  </r>
  <r>
    <x v="0"/>
    <x v="3"/>
  </r>
  <r>
    <x v="0"/>
    <x v="13"/>
  </r>
  <r>
    <x v="1"/>
    <x v="170"/>
  </r>
  <r>
    <x v="0"/>
    <x v="79"/>
  </r>
  <r>
    <x v="0"/>
    <x v="33"/>
  </r>
  <r>
    <x v="1"/>
    <x v="68"/>
  </r>
  <r>
    <x v="0"/>
    <x v="81"/>
  </r>
  <r>
    <x v="1"/>
    <x v="113"/>
  </r>
  <r>
    <x v="0"/>
    <x v="0"/>
  </r>
  <r>
    <x v="0"/>
    <x v="79"/>
  </r>
  <r>
    <x v="1"/>
    <x v="98"/>
  </r>
  <r>
    <x v="0"/>
    <x v="19"/>
  </r>
  <r>
    <x v="0"/>
    <x v="40"/>
  </r>
  <r>
    <x v="1"/>
    <x v="171"/>
  </r>
  <r>
    <x v="0"/>
    <x v="21"/>
  </r>
  <r>
    <x v="1"/>
    <x v="7"/>
  </r>
  <r>
    <x v="0"/>
    <x v="19"/>
  </r>
  <r>
    <x v="0"/>
    <x v="23"/>
  </r>
  <r>
    <x v="0"/>
    <x v="32"/>
  </r>
  <r>
    <x v="0"/>
    <x v="27"/>
  </r>
  <r>
    <x v="0"/>
    <x v="15"/>
  </r>
  <r>
    <x v="0"/>
    <x v="0"/>
  </r>
  <r>
    <x v="0"/>
    <x v="32"/>
  </r>
  <r>
    <x v="1"/>
    <x v="62"/>
  </r>
  <r>
    <x v="1"/>
    <x v="39"/>
  </r>
  <r>
    <x v="1"/>
    <x v="72"/>
  </r>
  <r>
    <x v="0"/>
    <x v="21"/>
  </r>
  <r>
    <x v="1"/>
    <x v="108"/>
  </r>
  <r>
    <x v="0"/>
    <x v="43"/>
  </r>
  <r>
    <x v="1"/>
    <x v="36"/>
  </r>
  <r>
    <x v="0"/>
    <x v="21"/>
  </r>
  <r>
    <x v="0"/>
    <x v="8"/>
  </r>
  <r>
    <x v="0"/>
    <x v="51"/>
  </r>
  <r>
    <x v="0"/>
    <x v="21"/>
  </r>
  <r>
    <x v="0"/>
    <x v="8"/>
  </r>
  <r>
    <x v="0"/>
    <x v="23"/>
  </r>
  <r>
    <x v="1"/>
    <x v="21"/>
  </r>
  <r>
    <x v="0"/>
    <x v="23"/>
  </r>
  <r>
    <x v="0"/>
    <x v="43"/>
  </r>
  <r>
    <x v="0"/>
    <x v="9"/>
  </r>
  <r>
    <x v="1"/>
    <x v="79"/>
  </r>
  <r>
    <x v="0"/>
    <x v="27"/>
  </r>
  <r>
    <x v="1"/>
    <x v="142"/>
  </r>
  <r>
    <x v="1"/>
    <x v="15"/>
  </r>
  <r>
    <x v="1"/>
    <x v="0"/>
  </r>
  <r>
    <x v="1"/>
    <x v="135"/>
  </r>
  <r>
    <x v="1"/>
    <x v="132"/>
  </r>
  <r>
    <x v="0"/>
    <x v="32"/>
  </r>
  <r>
    <x v="0"/>
    <x v="0"/>
  </r>
  <r>
    <x v="0"/>
    <x v="51"/>
  </r>
  <r>
    <x v="1"/>
    <x v="70"/>
  </r>
  <r>
    <x v="1"/>
    <x v="51"/>
  </r>
  <r>
    <x v="1"/>
    <x v="128"/>
  </r>
  <r>
    <x v="1"/>
    <x v="98"/>
  </r>
  <r>
    <x v="0"/>
    <x v="34"/>
  </r>
  <r>
    <x v="0"/>
    <x v="4"/>
  </r>
  <r>
    <x v="1"/>
    <x v="24"/>
  </r>
  <r>
    <x v="0"/>
    <x v="0"/>
  </r>
  <r>
    <x v="0"/>
    <x v="27"/>
  </r>
  <r>
    <x v="1"/>
    <x v="23"/>
  </r>
  <r>
    <x v="0"/>
    <x v="17"/>
  </r>
  <r>
    <x v="0"/>
    <x v="54"/>
  </r>
  <r>
    <x v="0"/>
    <x v="51"/>
  </r>
  <r>
    <x v="1"/>
    <x v="32"/>
  </r>
  <r>
    <x v="0"/>
    <x v="36"/>
  </r>
  <r>
    <x v="1"/>
    <x v="7"/>
  </r>
  <r>
    <x v="1"/>
    <x v="24"/>
  </r>
  <r>
    <x v="1"/>
    <x v="72"/>
  </r>
  <r>
    <x v="1"/>
    <x v="6"/>
  </r>
  <r>
    <x v="0"/>
    <x v="23"/>
  </r>
  <r>
    <x v="1"/>
    <x v="23"/>
  </r>
  <r>
    <x v="0"/>
    <x v="19"/>
  </r>
  <r>
    <x v="0"/>
    <x v="21"/>
  </r>
  <r>
    <x v="0"/>
    <x v="43"/>
  </r>
  <r>
    <x v="0"/>
    <x v="0"/>
  </r>
  <r>
    <x v="0"/>
    <x v="70"/>
  </r>
  <r>
    <x v="1"/>
    <x v="6"/>
  </r>
  <r>
    <x v="1"/>
    <x v="24"/>
  </r>
  <r>
    <x v="0"/>
    <x v="34"/>
  </r>
  <r>
    <x v="1"/>
    <x v="33"/>
  </r>
  <r>
    <x v="2"/>
    <x v="86"/>
  </r>
  <r>
    <x v="0"/>
    <x v="31"/>
  </r>
  <r>
    <x v="0"/>
    <x v="51"/>
  </r>
  <r>
    <x v="1"/>
    <x v="64"/>
  </r>
  <r>
    <x v="0"/>
    <x v="32"/>
  </r>
  <r>
    <x v="0"/>
    <x v="21"/>
  </r>
  <r>
    <x v="0"/>
    <x v="21"/>
  </r>
  <r>
    <x v="1"/>
    <x v="172"/>
  </r>
  <r>
    <x v="0"/>
    <x v="21"/>
  </r>
  <r>
    <x v="1"/>
    <x v="72"/>
  </r>
  <r>
    <x v="0"/>
    <x v="59"/>
  </r>
  <r>
    <x v="0"/>
    <x v="26"/>
  </r>
  <r>
    <x v="0"/>
    <x v="26"/>
  </r>
  <r>
    <x v="0"/>
    <x v="29"/>
  </r>
  <r>
    <x v="0"/>
    <x v="49"/>
  </r>
  <r>
    <x v="0"/>
    <x v="4"/>
  </r>
  <r>
    <x v="0"/>
    <x v="24"/>
  </r>
  <r>
    <x v="1"/>
    <x v="11"/>
  </r>
  <r>
    <x v="0"/>
    <x v="22"/>
  </r>
  <r>
    <x v="0"/>
    <x v="21"/>
  </r>
  <r>
    <x v="0"/>
    <x v="23"/>
  </r>
  <r>
    <x v="1"/>
    <x v="4"/>
  </r>
  <r>
    <x v="1"/>
    <x v="39"/>
  </r>
  <r>
    <x v="0"/>
    <x v="73"/>
  </r>
  <r>
    <x v="0"/>
    <x v="34"/>
  </r>
  <r>
    <x v="0"/>
    <x v="13"/>
  </r>
  <r>
    <x v="0"/>
    <x v="74"/>
  </r>
  <r>
    <x v="1"/>
    <x v="173"/>
  </r>
  <r>
    <x v="0"/>
    <x v="41"/>
  </r>
  <r>
    <x v="1"/>
    <x v="15"/>
  </r>
  <r>
    <x v="1"/>
    <x v="11"/>
  </r>
  <r>
    <x v="1"/>
    <x v="7"/>
  </r>
  <r>
    <x v="0"/>
    <x v="109"/>
  </r>
  <r>
    <x v="0"/>
    <x v="0"/>
  </r>
  <r>
    <x v="0"/>
    <x v="13"/>
  </r>
  <r>
    <x v="0"/>
    <x v="4"/>
  </r>
  <r>
    <x v="0"/>
    <x v="43"/>
  </r>
  <r>
    <x v="1"/>
    <x v="64"/>
  </r>
  <r>
    <x v="0"/>
    <x v="21"/>
  </r>
  <r>
    <x v="0"/>
    <x v="34"/>
  </r>
  <r>
    <x v="0"/>
    <x v="102"/>
  </r>
  <r>
    <x v="0"/>
    <x v="43"/>
  </r>
  <r>
    <x v="0"/>
    <x v="32"/>
  </r>
  <r>
    <x v="1"/>
    <x v="39"/>
  </r>
  <r>
    <x v="0"/>
    <x v="49"/>
  </r>
  <r>
    <x v="0"/>
    <x v="24"/>
  </r>
  <r>
    <x v="1"/>
    <x v="36"/>
  </r>
  <r>
    <x v="1"/>
    <x v="170"/>
  </r>
  <r>
    <x v="0"/>
    <x v="23"/>
  </r>
  <r>
    <x v="0"/>
    <x v="72"/>
  </r>
  <r>
    <x v="0"/>
    <x v="19"/>
  </r>
  <r>
    <x v="1"/>
    <x v="100"/>
  </r>
  <r>
    <x v="1"/>
    <x v="21"/>
  </r>
  <r>
    <x v="0"/>
    <x v="13"/>
  </r>
  <r>
    <x v="0"/>
    <x v="43"/>
  </r>
  <r>
    <x v="0"/>
    <x v="32"/>
  </r>
  <r>
    <x v="0"/>
    <x v="51"/>
  </r>
  <r>
    <x v="0"/>
    <x v="51"/>
  </r>
  <r>
    <x v="1"/>
    <x v="174"/>
  </r>
  <r>
    <x v="1"/>
    <x v="23"/>
  </r>
  <r>
    <x v="2"/>
    <x v="101"/>
  </r>
  <r>
    <x v="0"/>
    <x v="22"/>
  </r>
  <r>
    <x v="0"/>
    <x v="32"/>
  </r>
  <r>
    <x v="0"/>
    <x v="42"/>
  </r>
  <r>
    <x v="0"/>
    <x v="0"/>
  </r>
  <r>
    <x v="1"/>
    <x v="111"/>
  </r>
  <r>
    <x v="0"/>
    <x v="32"/>
  </r>
  <r>
    <x v="0"/>
    <x v="21"/>
  </r>
  <r>
    <x v="1"/>
    <x v="62"/>
  </r>
  <r>
    <x v="1"/>
    <x v="175"/>
  </r>
  <r>
    <x v="0"/>
    <x v="26"/>
  </r>
  <r>
    <x v="1"/>
    <x v="71"/>
  </r>
  <r>
    <x v="0"/>
    <x v="13"/>
  </r>
  <r>
    <x v="0"/>
    <x v="4"/>
  </r>
  <r>
    <x v="1"/>
    <x v="15"/>
  </r>
  <r>
    <x v="1"/>
    <x v="7"/>
  </r>
  <r>
    <x v="0"/>
    <x v="13"/>
  </r>
  <r>
    <x v="1"/>
    <x v="176"/>
  </r>
  <r>
    <x v="0"/>
    <x v="66"/>
  </r>
  <r>
    <x v="0"/>
    <x v="49"/>
  </r>
  <r>
    <x v="0"/>
    <x v="79"/>
  </r>
  <r>
    <x v="0"/>
    <x v="34"/>
  </r>
  <r>
    <x v="0"/>
    <x v="18"/>
  </r>
  <r>
    <x v="0"/>
    <x v="13"/>
  </r>
  <r>
    <x v="1"/>
    <x v="23"/>
  </r>
  <r>
    <x v="0"/>
    <x v="0"/>
  </r>
  <r>
    <x v="1"/>
    <x v="23"/>
  </r>
  <r>
    <x v="0"/>
    <x v="21"/>
  </r>
  <r>
    <x v="0"/>
    <x v="24"/>
  </r>
  <r>
    <x v="0"/>
    <x v="32"/>
  </r>
  <r>
    <x v="0"/>
    <x v="51"/>
  </r>
  <r>
    <x v="1"/>
    <x v="36"/>
  </r>
  <r>
    <x v="1"/>
    <x v="24"/>
  </r>
  <r>
    <x v="1"/>
    <x v="90"/>
  </r>
  <r>
    <x v="1"/>
    <x v="36"/>
  </r>
  <r>
    <x v="1"/>
    <x v="103"/>
  </r>
  <r>
    <x v="1"/>
    <x v="90"/>
  </r>
  <r>
    <x v="0"/>
    <x v="0"/>
  </r>
  <r>
    <x v="0"/>
    <x v="43"/>
  </r>
  <r>
    <x v="1"/>
    <x v="36"/>
  </r>
  <r>
    <x v="0"/>
    <x v="51"/>
  </r>
  <r>
    <x v="1"/>
    <x v="33"/>
  </r>
  <r>
    <x v="1"/>
    <x v="2"/>
  </r>
  <r>
    <x v="0"/>
    <x v="13"/>
  </r>
  <r>
    <x v="0"/>
    <x v="33"/>
  </r>
  <r>
    <x v="0"/>
    <x v="27"/>
  </r>
  <r>
    <x v="1"/>
    <x v="173"/>
  </r>
  <r>
    <x v="0"/>
    <x v="25"/>
  </r>
  <r>
    <x v="0"/>
    <x v="13"/>
  </r>
  <r>
    <x v="0"/>
    <x v="34"/>
  </r>
  <r>
    <x v="1"/>
    <x v="15"/>
  </r>
  <r>
    <x v="1"/>
    <x v="15"/>
  </r>
  <r>
    <x v="1"/>
    <x v="11"/>
  </r>
  <r>
    <x v="1"/>
    <x v="7"/>
  </r>
  <r>
    <x v="0"/>
    <x v="0"/>
  </r>
  <r>
    <x v="1"/>
    <x v="173"/>
  </r>
  <r>
    <x v="0"/>
    <x v="1"/>
  </r>
  <r>
    <x v="1"/>
    <x v="33"/>
  </r>
  <r>
    <x v="0"/>
    <x v="36"/>
  </r>
  <r>
    <x v="0"/>
    <x v="60"/>
  </r>
  <r>
    <x v="1"/>
    <x v="78"/>
  </r>
  <r>
    <x v="1"/>
    <x v="14"/>
  </r>
  <r>
    <x v="1"/>
    <x v="62"/>
  </r>
  <r>
    <x v="1"/>
    <x v="26"/>
  </r>
  <r>
    <x v="1"/>
    <x v="112"/>
  </r>
  <r>
    <x v="2"/>
    <x v="60"/>
  </r>
  <r>
    <x v="0"/>
    <x v="49"/>
  </r>
  <r>
    <x v="0"/>
    <x v="93"/>
  </r>
  <r>
    <x v="0"/>
    <x v="26"/>
  </r>
  <r>
    <x v="1"/>
    <x v="133"/>
  </r>
  <r>
    <x v="0"/>
    <x v="8"/>
  </r>
  <r>
    <x v="1"/>
    <x v="1"/>
  </r>
  <r>
    <x v="1"/>
    <x v="4"/>
  </r>
  <r>
    <x v="2"/>
    <x v="84"/>
  </r>
  <r>
    <x v="2"/>
    <x v="161"/>
  </r>
  <r>
    <x v="0"/>
    <x v="116"/>
  </r>
  <r>
    <x v="1"/>
    <x v="33"/>
  </r>
  <r>
    <x v="1"/>
    <x v="177"/>
  </r>
  <r>
    <x v="0"/>
    <x v="74"/>
  </r>
  <r>
    <x v="0"/>
    <x v="23"/>
  </r>
  <r>
    <x v="1"/>
    <x v="13"/>
  </r>
  <r>
    <x v="1"/>
    <x v="178"/>
  </r>
  <r>
    <x v="1"/>
    <x v="179"/>
  </r>
  <r>
    <x v="1"/>
    <x v="4"/>
  </r>
  <r>
    <x v="1"/>
    <x v="36"/>
  </r>
  <r>
    <x v="1"/>
    <x v="50"/>
  </r>
  <r>
    <x v="0"/>
    <x v="32"/>
  </r>
  <r>
    <x v="0"/>
    <x v="92"/>
  </r>
  <r>
    <x v="0"/>
    <x v="51"/>
  </r>
  <r>
    <x v="0"/>
    <x v="13"/>
  </r>
  <r>
    <x v="0"/>
    <x v="32"/>
  </r>
  <r>
    <x v="0"/>
    <x v="21"/>
  </r>
  <r>
    <x v="1"/>
    <x v="36"/>
  </r>
  <r>
    <x v="0"/>
    <x v="43"/>
  </r>
  <r>
    <x v="2"/>
    <x v="73"/>
  </r>
  <r>
    <x v="1"/>
    <x v="6"/>
  </r>
  <r>
    <x v="1"/>
    <x v="0"/>
  </r>
  <r>
    <x v="0"/>
    <x v="32"/>
  </r>
  <r>
    <x v="0"/>
    <x v="23"/>
  </r>
  <r>
    <x v="2"/>
    <x v="40"/>
  </r>
  <r>
    <x v="1"/>
    <x v="180"/>
  </r>
  <r>
    <x v="0"/>
    <x v="11"/>
  </r>
  <r>
    <x v="0"/>
    <x v="7"/>
  </r>
  <r>
    <x v="1"/>
    <x v="7"/>
  </r>
  <r>
    <x v="0"/>
    <x v="21"/>
  </r>
  <r>
    <x v="0"/>
    <x v="8"/>
  </r>
  <r>
    <x v="0"/>
    <x v="32"/>
  </r>
  <r>
    <x v="0"/>
    <x v="54"/>
  </r>
  <r>
    <x v="0"/>
    <x v="3"/>
  </r>
  <r>
    <x v="0"/>
    <x v="21"/>
  </r>
  <r>
    <x v="0"/>
    <x v="2"/>
  </r>
  <r>
    <x v="0"/>
    <x v="92"/>
  </r>
  <r>
    <x v="1"/>
    <x v="0"/>
  </r>
  <r>
    <x v="1"/>
    <x v="55"/>
  </r>
  <r>
    <x v="1"/>
    <x v="169"/>
  </r>
  <r>
    <x v="0"/>
    <x v="31"/>
  </r>
  <r>
    <x v="2"/>
    <x v="40"/>
  </r>
  <r>
    <x v="0"/>
    <x v="34"/>
  </r>
  <r>
    <x v="1"/>
    <x v="147"/>
  </r>
  <r>
    <x v="1"/>
    <x v="111"/>
  </r>
  <r>
    <x v="1"/>
    <x v="36"/>
  </r>
  <r>
    <x v="1"/>
    <x v="42"/>
  </r>
  <r>
    <x v="1"/>
    <x v="160"/>
  </r>
  <r>
    <x v="0"/>
    <x v="21"/>
  </r>
  <r>
    <x v="0"/>
    <x v="92"/>
  </r>
  <r>
    <x v="0"/>
    <x v="23"/>
  </r>
  <r>
    <x v="0"/>
    <x v="26"/>
  </r>
  <r>
    <x v="0"/>
    <x v="4"/>
  </r>
  <r>
    <x v="0"/>
    <x v="158"/>
  </r>
  <r>
    <x v="0"/>
    <x v="4"/>
  </r>
  <r>
    <x v="0"/>
    <x v="32"/>
  </r>
  <r>
    <x v="1"/>
    <x v="36"/>
  </r>
  <r>
    <x v="1"/>
    <x v="36"/>
  </r>
  <r>
    <x v="0"/>
    <x v="0"/>
  </r>
  <r>
    <x v="0"/>
    <x v="0"/>
  </r>
  <r>
    <x v="1"/>
    <x v="30"/>
  </r>
  <r>
    <x v="0"/>
    <x v="6"/>
  </r>
  <r>
    <x v="0"/>
    <x v="8"/>
  </r>
  <r>
    <x v="1"/>
    <x v="0"/>
  </r>
  <r>
    <x v="0"/>
    <x v="25"/>
  </r>
  <r>
    <x v="0"/>
    <x v="34"/>
  </r>
  <r>
    <x v="0"/>
    <x v="8"/>
  </r>
  <r>
    <x v="0"/>
    <x v="54"/>
  </r>
  <r>
    <x v="0"/>
    <x v="13"/>
  </r>
  <r>
    <x v="0"/>
    <x v="23"/>
  </r>
  <r>
    <x v="0"/>
    <x v="26"/>
  </r>
  <r>
    <x v="0"/>
    <x v="26"/>
  </r>
  <r>
    <x v="0"/>
    <x v="21"/>
  </r>
  <r>
    <x v="0"/>
    <x v="58"/>
  </r>
  <r>
    <x v="1"/>
    <x v="36"/>
  </r>
  <r>
    <x v="0"/>
    <x v="40"/>
  </r>
  <r>
    <x v="0"/>
    <x v="0"/>
  </r>
  <r>
    <x v="0"/>
    <x v="54"/>
  </r>
  <r>
    <x v="0"/>
    <x v="0"/>
  </r>
  <r>
    <x v="0"/>
    <x v="0"/>
  </r>
  <r>
    <x v="1"/>
    <x v="98"/>
  </r>
  <r>
    <x v="1"/>
    <x v="13"/>
  </r>
  <r>
    <x v="0"/>
    <x v="10"/>
  </r>
  <r>
    <x v="0"/>
    <x v="34"/>
  </r>
  <r>
    <x v="0"/>
    <x v="43"/>
  </r>
  <r>
    <x v="0"/>
    <x v="34"/>
  </r>
  <r>
    <x v="0"/>
    <x v="21"/>
  </r>
  <r>
    <x v="0"/>
    <x v="13"/>
  </r>
  <r>
    <x v="1"/>
    <x v="56"/>
  </r>
  <r>
    <x v="0"/>
    <x v="0"/>
  </r>
  <r>
    <x v="0"/>
    <x v="34"/>
  </r>
  <r>
    <x v="1"/>
    <x v="13"/>
  </r>
  <r>
    <x v="0"/>
    <x v="81"/>
  </r>
  <r>
    <x v="1"/>
    <x v="7"/>
  </r>
  <r>
    <x v="0"/>
    <x v="22"/>
  </r>
  <r>
    <x v="1"/>
    <x v="181"/>
  </r>
  <r>
    <x v="0"/>
    <x v="4"/>
  </r>
  <r>
    <x v="0"/>
    <x v="50"/>
  </r>
  <r>
    <x v="1"/>
    <x v="56"/>
  </r>
  <r>
    <x v="1"/>
    <x v="46"/>
  </r>
  <r>
    <x v="1"/>
    <x v="54"/>
  </r>
  <r>
    <x v="0"/>
    <x v="4"/>
  </r>
  <r>
    <x v="0"/>
    <x v="43"/>
  </r>
  <r>
    <x v="0"/>
    <x v="23"/>
  </r>
  <r>
    <x v="0"/>
    <x v="34"/>
  </r>
  <r>
    <x v="0"/>
    <x v="21"/>
  </r>
  <r>
    <x v="0"/>
    <x v="4"/>
  </r>
  <r>
    <x v="1"/>
    <x v="64"/>
  </r>
  <r>
    <x v="0"/>
    <x v="101"/>
  </r>
  <r>
    <x v="0"/>
    <x v="32"/>
  </r>
  <r>
    <x v="1"/>
    <x v="11"/>
  </r>
  <r>
    <x v="0"/>
    <x v="3"/>
  </r>
  <r>
    <x v="0"/>
    <x v="13"/>
  </r>
  <r>
    <x v="1"/>
    <x v="26"/>
  </r>
  <r>
    <x v="1"/>
    <x v="20"/>
  </r>
  <r>
    <x v="0"/>
    <x v="81"/>
  </r>
  <r>
    <x v="0"/>
    <x v="26"/>
  </r>
  <r>
    <x v="0"/>
    <x v="101"/>
  </r>
  <r>
    <x v="2"/>
    <x v="19"/>
  </r>
  <r>
    <x v="0"/>
    <x v="13"/>
  </r>
  <r>
    <x v="1"/>
    <x v="22"/>
  </r>
  <r>
    <x v="0"/>
    <x v="23"/>
  </r>
  <r>
    <x v="1"/>
    <x v="13"/>
  </r>
  <r>
    <x v="0"/>
    <x v="32"/>
  </r>
  <r>
    <x v="0"/>
    <x v="101"/>
  </r>
  <r>
    <x v="1"/>
    <x v="36"/>
  </r>
  <r>
    <x v="1"/>
    <x v="23"/>
  </r>
  <r>
    <x v="0"/>
    <x v="8"/>
  </r>
  <r>
    <x v="1"/>
    <x v="36"/>
  </r>
  <r>
    <x v="0"/>
    <x v="72"/>
  </r>
  <r>
    <x v="0"/>
    <x v="74"/>
  </r>
  <r>
    <x v="0"/>
    <x v="51"/>
  </r>
  <r>
    <x v="0"/>
    <x v="13"/>
  </r>
  <r>
    <x v="1"/>
    <x v="28"/>
  </r>
  <r>
    <x v="0"/>
    <x v="13"/>
  </r>
  <r>
    <x v="1"/>
    <x v="182"/>
  </r>
  <r>
    <x v="1"/>
    <x v="128"/>
  </r>
  <r>
    <x v="0"/>
    <x v="26"/>
  </r>
  <r>
    <x v="1"/>
    <x v="111"/>
  </r>
  <r>
    <x v="1"/>
    <x v="2"/>
  </r>
  <r>
    <x v="1"/>
    <x v="36"/>
  </r>
  <r>
    <x v="0"/>
    <x v="8"/>
  </r>
  <r>
    <x v="1"/>
    <x v="98"/>
  </r>
  <r>
    <x v="2"/>
    <x v="126"/>
  </r>
  <r>
    <x v="0"/>
    <x v="25"/>
  </r>
  <r>
    <x v="0"/>
    <x v="3"/>
  </r>
  <r>
    <x v="1"/>
    <x v="0"/>
  </r>
  <r>
    <x v="1"/>
    <x v="24"/>
  </r>
  <r>
    <x v="0"/>
    <x v="60"/>
  </r>
  <r>
    <x v="1"/>
    <x v="50"/>
  </r>
  <r>
    <x v="2"/>
    <x v="32"/>
  </r>
  <r>
    <x v="0"/>
    <x v="13"/>
  </r>
  <r>
    <x v="1"/>
    <x v="6"/>
  </r>
  <r>
    <x v="1"/>
    <x v="2"/>
  </r>
  <r>
    <x v="1"/>
    <x v="36"/>
  </r>
  <r>
    <x v="1"/>
    <x v="52"/>
  </r>
  <r>
    <x v="0"/>
    <x v="13"/>
  </r>
  <r>
    <x v="0"/>
    <x v="43"/>
  </r>
  <r>
    <x v="1"/>
    <x v="24"/>
  </r>
  <r>
    <x v="1"/>
    <x v="24"/>
  </r>
  <r>
    <x v="0"/>
    <x v="0"/>
  </r>
  <r>
    <x v="1"/>
    <x v="1"/>
  </r>
  <r>
    <x v="0"/>
    <x v="109"/>
  </r>
  <r>
    <x v="0"/>
    <x v="26"/>
  </r>
  <r>
    <x v="1"/>
    <x v="129"/>
  </r>
  <r>
    <x v="0"/>
    <x v="51"/>
  </r>
  <r>
    <x v="1"/>
    <x v="46"/>
  </r>
  <r>
    <x v="1"/>
    <x v="69"/>
  </r>
  <r>
    <x v="1"/>
    <x v="146"/>
  </r>
  <r>
    <x v="2"/>
    <x v="86"/>
  </r>
  <r>
    <x v="0"/>
    <x v="17"/>
  </r>
  <r>
    <x v="2"/>
    <x v="0"/>
  </r>
  <r>
    <x v="0"/>
    <x v="0"/>
  </r>
  <r>
    <x v="1"/>
    <x v="18"/>
  </r>
  <r>
    <x v="0"/>
    <x v="33"/>
  </r>
  <r>
    <x v="0"/>
    <x v="51"/>
  </r>
  <r>
    <x v="0"/>
    <x v="31"/>
  </r>
  <r>
    <x v="0"/>
    <x v="51"/>
  </r>
  <r>
    <x v="1"/>
    <x v="41"/>
  </r>
  <r>
    <x v="0"/>
    <x v="13"/>
  </r>
  <r>
    <x v="1"/>
    <x v="75"/>
  </r>
  <r>
    <x v="0"/>
    <x v="138"/>
  </r>
  <r>
    <x v="0"/>
    <x v="21"/>
  </r>
  <r>
    <x v="0"/>
    <x v="32"/>
  </r>
  <r>
    <x v="0"/>
    <x v="0"/>
  </r>
  <r>
    <x v="0"/>
    <x v="26"/>
  </r>
  <r>
    <x v="0"/>
    <x v="80"/>
  </r>
  <r>
    <x v="2"/>
    <x v="115"/>
  </r>
  <r>
    <x v="1"/>
    <x v="15"/>
  </r>
  <r>
    <x v="1"/>
    <x v="51"/>
  </r>
  <r>
    <x v="0"/>
    <x v="13"/>
  </r>
  <r>
    <x v="1"/>
    <x v="108"/>
  </r>
  <r>
    <x v="0"/>
    <x v="21"/>
  </r>
  <r>
    <x v="0"/>
    <x v="0"/>
  </r>
  <r>
    <x v="1"/>
    <x v="144"/>
  </r>
  <r>
    <x v="1"/>
    <x v="11"/>
  </r>
  <r>
    <x v="0"/>
    <x v="0"/>
  </r>
  <r>
    <x v="1"/>
    <x v="180"/>
  </r>
  <r>
    <x v="2"/>
    <x v="183"/>
  </r>
  <r>
    <x v="0"/>
    <x v="0"/>
  </r>
  <r>
    <x v="1"/>
    <x v="36"/>
  </r>
  <r>
    <x v="1"/>
    <x v="36"/>
  </r>
  <r>
    <x v="0"/>
    <x v="32"/>
  </r>
  <r>
    <x v="1"/>
    <x v="4"/>
  </r>
  <r>
    <x v="0"/>
    <x v="34"/>
  </r>
  <r>
    <x v="0"/>
    <x v="21"/>
  </r>
  <r>
    <x v="1"/>
    <x v="33"/>
  </r>
  <r>
    <x v="0"/>
    <x v="21"/>
  </r>
  <r>
    <x v="0"/>
    <x v="24"/>
  </r>
  <r>
    <x v="1"/>
    <x v="33"/>
  </r>
  <r>
    <x v="1"/>
    <x v="55"/>
  </r>
  <r>
    <x v="0"/>
    <x v="51"/>
  </r>
  <r>
    <x v="1"/>
    <x v="33"/>
  </r>
  <r>
    <x v="0"/>
    <x v="23"/>
  </r>
  <r>
    <x v="0"/>
    <x v="79"/>
  </r>
  <r>
    <x v="1"/>
    <x v="36"/>
  </r>
  <r>
    <x v="1"/>
    <x v="0"/>
  </r>
  <r>
    <x v="0"/>
    <x v="34"/>
  </r>
  <r>
    <x v="0"/>
    <x v="81"/>
  </r>
  <r>
    <x v="1"/>
    <x v="184"/>
  </r>
  <r>
    <x v="1"/>
    <x v="0"/>
  </r>
  <r>
    <x v="0"/>
    <x v="32"/>
  </r>
  <r>
    <x v="1"/>
    <x v="138"/>
  </r>
  <r>
    <x v="0"/>
    <x v="32"/>
  </r>
  <r>
    <x v="0"/>
    <x v="0"/>
  </r>
  <r>
    <x v="1"/>
    <x v="185"/>
  </r>
  <r>
    <x v="0"/>
    <x v="32"/>
  </r>
  <r>
    <x v="0"/>
    <x v="13"/>
  </r>
  <r>
    <x v="2"/>
    <x v="13"/>
  </r>
  <r>
    <x v="0"/>
    <x v="32"/>
  </r>
  <r>
    <x v="0"/>
    <x v="0"/>
  </r>
  <r>
    <x v="1"/>
    <x v="4"/>
  </r>
  <r>
    <x v="0"/>
    <x v="21"/>
  </r>
  <r>
    <x v="0"/>
    <x v="91"/>
  </r>
  <r>
    <x v="1"/>
    <x v="15"/>
  </r>
  <r>
    <x v="1"/>
    <x v="0"/>
  </r>
  <r>
    <x v="0"/>
    <x v="26"/>
  </r>
  <r>
    <x v="1"/>
    <x v="141"/>
  </r>
  <r>
    <x v="0"/>
    <x v="21"/>
  </r>
  <r>
    <x v="1"/>
    <x v="64"/>
  </r>
  <r>
    <x v="0"/>
    <x v="130"/>
  </r>
  <r>
    <x v="1"/>
    <x v="63"/>
  </r>
  <r>
    <x v="1"/>
    <x v="36"/>
  </r>
  <r>
    <x v="0"/>
    <x v="13"/>
  </r>
  <r>
    <x v="0"/>
    <x v="4"/>
  </r>
  <r>
    <x v="0"/>
    <x v="32"/>
  </r>
  <r>
    <x v="0"/>
    <x v="24"/>
  </r>
  <r>
    <x v="0"/>
    <x v="51"/>
  </r>
  <r>
    <x v="1"/>
    <x v="52"/>
  </r>
  <r>
    <x v="1"/>
    <x v="24"/>
  </r>
  <r>
    <x v="0"/>
    <x v="97"/>
  </r>
  <r>
    <x v="0"/>
    <x v="13"/>
  </r>
  <r>
    <x v="0"/>
    <x v="53"/>
  </r>
  <r>
    <x v="0"/>
    <x v="43"/>
  </r>
  <r>
    <x v="0"/>
    <x v="51"/>
  </r>
  <r>
    <x v="1"/>
    <x v="98"/>
  </r>
  <r>
    <x v="1"/>
    <x v="186"/>
  </r>
  <r>
    <x v="0"/>
    <x v="34"/>
  </r>
  <r>
    <x v="1"/>
    <x v="38"/>
  </r>
  <r>
    <x v="0"/>
    <x v="81"/>
  </r>
  <r>
    <x v="0"/>
    <x v="32"/>
  </r>
  <r>
    <x v="0"/>
    <x v="13"/>
  </r>
  <r>
    <x v="0"/>
    <x v="43"/>
  </r>
  <r>
    <x v="1"/>
    <x v="26"/>
  </r>
  <r>
    <x v="1"/>
    <x v="144"/>
  </r>
  <r>
    <x v="0"/>
    <x v="17"/>
  </r>
  <r>
    <x v="1"/>
    <x v="62"/>
  </r>
  <r>
    <x v="1"/>
    <x v="111"/>
  </r>
  <r>
    <x v="0"/>
    <x v="21"/>
  </r>
  <r>
    <x v="1"/>
    <x v="69"/>
  </r>
  <r>
    <x v="0"/>
    <x v="49"/>
  </r>
  <r>
    <x v="1"/>
    <x v="112"/>
  </r>
  <r>
    <x v="0"/>
    <x v="51"/>
  </r>
  <r>
    <x v="0"/>
    <x v="4"/>
  </r>
  <r>
    <x v="0"/>
    <x v="21"/>
  </r>
  <r>
    <x v="0"/>
    <x v="24"/>
  </r>
  <r>
    <x v="0"/>
    <x v="32"/>
  </r>
  <r>
    <x v="1"/>
    <x v="187"/>
  </r>
  <r>
    <x v="0"/>
    <x v="21"/>
  </r>
  <r>
    <x v="0"/>
    <x v="31"/>
  </r>
  <r>
    <x v="0"/>
    <x v="23"/>
  </r>
  <r>
    <x v="1"/>
    <x v="12"/>
  </r>
  <r>
    <x v="1"/>
    <x v="15"/>
  </r>
  <r>
    <x v="1"/>
    <x v="36"/>
  </r>
  <r>
    <x v="1"/>
    <x v="36"/>
  </r>
  <r>
    <x v="0"/>
    <x v="51"/>
  </r>
  <r>
    <x v="0"/>
    <x v="26"/>
  </r>
  <r>
    <x v="1"/>
    <x v="10"/>
  </r>
  <r>
    <x v="0"/>
    <x v="26"/>
  </r>
  <r>
    <x v="0"/>
    <x v="49"/>
  </r>
  <r>
    <x v="0"/>
    <x v="23"/>
  </r>
  <r>
    <x v="0"/>
    <x v="26"/>
  </r>
  <r>
    <x v="0"/>
    <x v="34"/>
  </r>
  <r>
    <x v="0"/>
    <x v="109"/>
  </r>
  <r>
    <x v="1"/>
    <x v="36"/>
  </r>
  <r>
    <x v="0"/>
    <x v="17"/>
  </r>
  <r>
    <x v="0"/>
    <x v="21"/>
  </r>
  <r>
    <x v="0"/>
    <x v="51"/>
  </r>
  <r>
    <x v="0"/>
    <x v="4"/>
  </r>
  <r>
    <x v="0"/>
    <x v="13"/>
  </r>
  <r>
    <x v="0"/>
    <x v="34"/>
  </r>
  <r>
    <x v="1"/>
    <x v="15"/>
  </r>
  <r>
    <x v="0"/>
    <x v="81"/>
  </r>
  <r>
    <x v="1"/>
    <x v="4"/>
  </r>
  <r>
    <x v="0"/>
    <x v="86"/>
  </r>
  <r>
    <x v="1"/>
    <x v="36"/>
  </r>
  <r>
    <x v="0"/>
    <x v="54"/>
  </r>
  <r>
    <x v="1"/>
    <x v="98"/>
  </r>
  <r>
    <x v="0"/>
    <x v="1"/>
  </r>
  <r>
    <x v="0"/>
    <x v="26"/>
  </r>
  <r>
    <x v="0"/>
    <x v="1"/>
  </r>
  <r>
    <x v="0"/>
    <x v="92"/>
  </r>
  <r>
    <x v="0"/>
    <x v="27"/>
  </r>
  <r>
    <x v="1"/>
    <x v="1"/>
  </r>
  <r>
    <x v="0"/>
    <x v="21"/>
  </r>
  <r>
    <x v="1"/>
    <x v="33"/>
  </r>
  <r>
    <x v="2"/>
    <x v="85"/>
  </r>
  <r>
    <x v="1"/>
    <x v="15"/>
  </r>
  <r>
    <x v="1"/>
    <x v="0"/>
  </r>
  <r>
    <x v="0"/>
    <x v="0"/>
  </r>
  <r>
    <x v="0"/>
    <x v="32"/>
  </r>
  <r>
    <x v="1"/>
    <x v="80"/>
  </r>
  <r>
    <x v="1"/>
    <x v="15"/>
  </r>
  <r>
    <x v="0"/>
    <x v="119"/>
  </r>
  <r>
    <x v="0"/>
    <x v="79"/>
  </r>
  <r>
    <x v="1"/>
    <x v="64"/>
  </r>
  <r>
    <x v="1"/>
    <x v="135"/>
  </r>
  <r>
    <x v="1"/>
    <x v="136"/>
  </r>
  <r>
    <x v="1"/>
    <x v="141"/>
  </r>
  <r>
    <x v="0"/>
    <x v="8"/>
  </r>
  <r>
    <x v="1"/>
    <x v="39"/>
  </r>
  <r>
    <x v="0"/>
    <x v="51"/>
  </r>
  <r>
    <x v="1"/>
    <x v="133"/>
  </r>
  <r>
    <x v="1"/>
    <x v="93"/>
  </r>
  <r>
    <x v="0"/>
    <x v="11"/>
  </r>
  <r>
    <x v="1"/>
    <x v="72"/>
  </r>
  <r>
    <x v="0"/>
    <x v="34"/>
  </r>
  <r>
    <x v="1"/>
    <x v="135"/>
  </r>
  <r>
    <x v="0"/>
    <x v="84"/>
  </r>
  <r>
    <x v="1"/>
    <x v="188"/>
  </r>
  <r>
    <x v="0"/>
    <x v="34"/>
  </r>
  <r>
    <x v="0"/>
    <x v="73"/>
  </r>
  <r>
    <x v="0"/>
    <x v="13"/>
  </r>
  <r>
    <x v="1"/>
    <x v="80"/>
  </r>
  <r>
    <x v="1"/>
    <x v="15"/>
  </r>
  <r>
    <x v="0"/>
    <x v="24"/>
  </r>
  <r>
    <x v="1"/>
    <x v="34"/>
  </r>
  <r>
    <x v="1"/>
    <x v="28"/>
  </r>
  <r>
    <x v="1"/>
    <x v="6"/>
  </r>
  <r>
    <x v="0"/>
    <x v="51"/>
  </r>
  <r>
    <x v="0"/>
    <x v="17"/>
  </r>
  <r>
    <x v="0"/>
    <x v="73"/>
  </r>
  <r>
    <x v="1"/>
    <x v="72"/>
  </r>
  <r>
    <x v="0"/>
    <x v="34"/>
  </r>
  <r>
    <x v="0"/>
    <x v="43"/>
  </r>
  <r>
    <x v="0"/>
    <x v="0"/>
  </r>
  <r>
    <x v="0"/>
    <x v="32"/>
  </r>
  <r>
    <x v="0"/>
    <x v="21"/>
  </r>
  <r>
    <x v="0"/>
    <x v="126"/>
  </r>
  <r>
    <x v="1"/>
    <x v="55"/>
  </r>
  <r>
    <x v="0"/>
    <x v="61"/>
  </r>
  <r>
    <x v="0"/>
    <x v="51"/>
  </r>
  <r>
    <x v="0"/>
    <x v="8"/>
  </r>
  <r>
    <x v="0"/>
    <x v="27"/>
  </r>
  <r>
    <x v="0"/>
    <x v="21"/>
  </r>
  <r>
    <x v="0"/>
    <x v="54"/>
  </r>
  <r>
    <x v="1"/>
    <x v="189"/>
  </r>
  <r>
    <x v="0"/>
    <x v="34"/>
  </r>
  <r>
    <x v="0"/>
    <x v="22"/>
  </r>
  <r>
    <x v="1"/>
    <x v="15"/>
  </r>
  <r>
    <x v="1"/>
    <x v="55"/>
  </r>
  <r>
    <x v="1"/>
    <x v="26"/>
  </r>
  <r>
    <x v="0"/>
    <x v="158"/>
  </r>
  <r>
    <x v="0"/>
    <x v="8"/>
  </r>
  <r>
    <x v="1"/>
    <x v="26"/>
  </r>
  <r>
    <x v="0"/>
    <x v="34"/>
  </r>
  <r>
    <x v="0"/>
    <x v="13"/>
  </r>
  <r>
    <x v="0"/>
    <x v="21"/>
  </r>
  <r>
    <x v="1"/>
    <x v="118"/>
  </r>
  <r>
    <x v="0"/>
    <x v="98"/>
  </r>
  <r>
    <x v="0"/>
    <x v="4"/>
  </r>
  <r>
    <x v="0"/>
    <x v="13"/>
  </r>
  <r>
    <x v="0"/>
    <x v="6"/>
  </r>
  <r>
    <x v="2"/>
    <x v="48"/>
  </r>
  <r>
    <x v="0"/>
    <x v="26"/>
  </r>
  <r>
    <x v="1"/>
    <x v="23"/>
  </r>
  <r>
    <x v="0"/>
    <x v="24"/>
  </r>
  <r>
    <x v="0"/>
    <x v="13"/>
  </r>
  <r>
    <x v="0"/>
    <x v="54"/>
  </r>
  <r>
    <x v="0"/>
    <x v="51"/>
  </r>
  <r>
    <x v="0"/>
    <x v="86"/>
  </r>
  <r>
    <x v="0"/>
    <x v="32"/>
  </r>
  <r>
    <x v="0"/>
    <x v="49"/>
  </r>
  <r>
    <x v="1"/>
    <x v="11"/>
  </r>
  <r>
    <x v="0"/>
    <x v="23"/>
  </r>
  <r>
    <x v="0"/>
    <x v="130"/>
  </r>
  <r>
    <x v="0"/>
    <x v="34"/>
  </r>
  <r>
    <x v="0"/>
    <x v="43"/>
  </r>
  <r>
    <x v="1"/>
    <x v="11"/>
  </r>
  <r>
    <x v="1"/>
    <x v="0"/>
  </r>
  <r>
    <x v="0"/>
    <x v="32"/>
  </r>
  <r>
    <x v="1"/>
    <x v="98"/>
  </r>
  <r>
    <x v="2"/>
    <x v="190"/>
  </r>
  <r>
    <x v="0"/>
    <x v="19"/>
  </r>
  <r>
    <x v="1"/>
    <x v="100"/>
  </r>
  <r>
    <x v="0"/>
    <x v="17"/>
  </r>
  <r>
    <x v="0"/>
    <x v="36"/>
  </r>
  <r>
    <x v="0"/>
    <x v="0"/>
  </r>
  <r>
    <x v="0"/>
    <x v="26"/>
  </r>
  <r>
    <x v="0"/>
    <x v="32"/>
  </r>
  <r>
    <x v="0"/>
    <x v="34"/>
  </r>
  <r>
    <x v="1"/>
    <x v="9"/>
  </r>
  <r>
    <x v="0"/>
    <x v="27"/>
  </r>
  <r>
    <x v="0"/>
    <x v="29"/>
  </r>
  <r>
    <x v="1"/>
    <x v="1"/>
  </r>
  <r>
    <x v="1"/>
    <x v="23"/>
  </r>
  <r>
    <x v="1"/>
    <x v="7"/>
  </r>
  <r>
    <x v="0"/>
    <x v="4"/>
  </r>
  <r>
    <x v="0"/>
    <x v="54"/>
  </r>
  <r>
    <x v="2"/>
    <x v="86"/>
  </r>
  <r>
    <x v="0"/>
    <x v="13"/>
  </r>
  <r>
    <x v="0"/>
    <x v="13"/>
  </r>
  <r>
    <x v="0"/>
    <x v="13"/>
  </r>
  <r>
    <x v="0"/>
    <x v="13"/>
  </r>
  <r>
    <x v="0"/>
    <x v="51"/>
  </r>
  <r>
    <x v="0"/>
    <x v="32"/>
  </r>
  <r>
    <x v="1"/>
    <x v="96"/>
  </r>
  <r>
    <x v="0"/>
    <x v="0"/>
  </r>
  <r>
    <x v="1"/>
    <x v="32"/>
  </r>
  <r>
    <x v="1"/>
    <x v="23"/>
  </r>
  <r>
    <x v="0"/>
    <x v="190"/>
  </r>
  <r>
    <x v="1"/>
    <x v="56"/>
  </r>
  <r>
    <x v="0"/>
    <x v="13"/>
  </r>
  <r>
    <x v="2"/>
    <x v="48"/>
  </r>
  <r>
    <x v="1"/>
    <x v="33"/>
  </r>
  <r>
    <x v="0"/>
    <x v="26"/>
  </r>
  <r>
    <x v="0"/>
    <x v="51"/>
  </r>
  <r>
    <x v="0"/>
    <x v="32"/>
  </r>
  <r>
    <x v="1"/>
    <x v="6"/>
  </r>
  <r>
    <x v="0"/>
    <x v="158"/>
  </r>
  <r>
    <x v="0"/>
    <x v="43"/>
  </r>
  <r>
    <x v="0"/>
    <x v="0"/>
  </r>
  <r>
    <x v="0"/>
    <x v="101"/>
  </r>
  <r>
    <x v="1"/>
    <x v="2"/>
  </r>
  <r>
    <x v="0"/>
    <x v="8"/>
  </r>
  <r>
    <x v="0"/>
    <x v="8"/>
  </r>
  <r>
    <x v="0"/>
    <x v="61"/>
  </r>
  <r>
    <x v="1"/>
    <x v="13"/>
  </r>
  <r>
    <x v="0"/>
    <x v="85"/>
  </r>
  <r>
    <x v="1"/>
    <x v="2"/>
  </r>
  <r>
    <x v="0"/>
    <x v="21"/>
  </r>
  <r>
    <x v="2"/>
    <x v="21"/>
  </r>
  <r>
    <x v="1"/>
    <x v="15"/>
  </r>
  <r>
    <x v="1"/>
    <x v="191"/>
  </r>
  <r>
    <x v="0"/>
    <x v="32"/>
  </r>
  <r>
    <x v="0"/>
    <x v="24"/>
  </r>
  <r>
    <x v="1"/>
    <x v="24"/>
  </r>
  <r>
    <x v="0"/>
    <x v="43"/>
  </r>
  <r>
    <x v="1"/>
    <x v="18"/>
  </r>
  <r>
    <x v="0"/>
    <x v="23"/>
  </r>
  <r>
    <x v="1"/>
    <x v="10"/>
  </r>
  <r>
    <x v="0"/>
    <x v="84"/>
  </r>
  <r>
    <x v="0"/>
    <x v="34"/>
  </r>
  <r>
    <x v="0"/>
    <x v="73"/>
  </r>
  <r>
    <x v="1"/>
    <x v="57"/>
  </r>
  <r>
    <x v="0"/>
    <x v="74"/>
  </r>
  <r>
    <x v="1"/>
    <x v="98"/>
  </r>
  <r>
    <x v="0"/>
    <x v="81"/>
  </r>
  <r>
    <x v="0"/>
    <x v="51"/>
  </r>
  <r>
    <x v="1"/>
    <x v="64"/>
  </r>
  <r>
    <x v="0"/>
    <x v="32"/>
  </r>
  <r>
    <x v="1"/>
    <x v="192"/>
  </r>
  <r>
    <x v="0"/>
    <x v="72"/>
  </r>
  <r>
    <x v="1"/>
    <x v="15"/>
  </r>
  <r>
    <x v="0"/>
    <x v="23"/>
  </r>
  <r>
    <x v="0"/>
    <x v="34"/>
  </r>
  <r>
    <x v="1"/>
    <x v="28"/>
  </r>
  <r>
    <x v="1"/>
    <x v="18"/>
  </r>
  <r>
    <x v="0"/>
    <x v="26"/>
  </r>
  <r>
    <x v="1"/>
    <x v="145"/>
  </r>
  <r>
    <x v="0"/>
    <x v="4"/>
  </r>
  <r>
    <x v="0"/>
    <x v="51"/>
  </r>
  <r>
    <x v="0"/>
    <x v="22"/>
  </r>
  <r>
    <x v="0"/>
    <x v="26"/>
  </r>
  <r>
    <x v="0"/>
    <x v="43"/>
  </r>
  <r>
    <x v="0"/>
    <x v="4"/>
  </r>
  <r>
    <x v="1"/>
    <x v="141"/>
  </r>
  <r>
    <x v="1"/>
    <x v="2"/>
  </r>
  <r>
    <x v="0"/>
    <x v="26"/>
  </r>
  <r>
    <x v="0"/>
    <x v="161"/>
  </r>
  <r>
    <x v="1"/>
    <x v="4"/>
  </r>
  <r>
    <x v="1"/>
    <x v="33"/>
  </r>
  <r>
    <x v="0"/>
    <x v="193"/>
  </r>
  <r>
    <x v="0"/>
    <x v="21"/>
  </r>
  <r>
    <x v="0"/>
    <x v="43"/>
  </r>
  <r>
    <x v="1"/>
    <x v="42"/>
  </r>
  <r>
    <x v="1"/>
    <x v="14"/>
  </r>
  <r>
    <x v="0"/>
    <x v="43"/>
  </r>
  <r>
    <x v="0"/>
    <x v="42"/>
  </r>
  <r>
    <x v="2"/>
    <x v="2"/>
  </r>
  <r>
    <x v="1"/>
    <x v="139"/>
  </r>
  <r>
    <x v="1"/>
    <x v="0"/>
  </r>
  <r>
    <x v="1"/>
    <x v="51"/>
  </r>
  <r>
    <x v="0"/>
    <x v="73"/>
  </r>
  <r>
    <x v="0"/>
    <x v="53"/>
  </r>
  <r>
    <x v="0"/>
    <x v="0"/>
  </r>
  <r>
    <x v="1"/>
    <x v="0"/>
  </r>
  <r>
    <x v="0"/>
    <x v="17"/>
  </r>
  <r>
    <x v="1"/>
    <x v="110"/>
  </r>
  <r>
    <x v="0"/>
    <x v="24"/>
  </r>
  <r>
    <x v="0"/>
    <x v="24"/>
  </r>
  <r>
    <x v="0"/>
    <x v="23"/>
  </r>
  <r>
    <x v="0"/>
    <x v="13"/>
  </r>
  <r>
    <x v="0"/>
    <x v="41"/>
  </r>
  <r>
    <x v="0"/>
    <x v="32"/>
  </r>
  <r>
    <x v="1"/>
    <x v="33"/>
  </r>
  <r>
    <x v="0"/>
    <x v="49"/>
  </r>
  <r>
    <x v="2"/>
    <x v="40"/>
  </r>
  <r>
    <x v="0"/>
    <x v="109"/>
  </r>
  <r>
    <x v="1"/>
    <x v="23"/>
  </r>
  <r>
    <x v="0"/>
    <x v="72"/>
  </r>
  <r>
    <x v="0"/>
    <x v="13"/>
  </r>
  <r>
    <x v="1"/>
    <x v="33"/>
  </r>
  <r>
    <x v="1"/>
    <x v="2"/>
  </r>
  <r>
    <x v="0"/>
    <x v="43"/>
  </r>
  <r>
    <x v="0"/>
    <x v="17"/>
  </r>
  <r>
    <x v="0"/>
    <x v="126"/>
  </r>
  <r>
    <x v="0"/>
    <x v="23"/>
  </r>
  <r>
    <x v="1"/>
    <x v="98"/>
  </r>
  <r>
    <x v="0"/>
    <x v="48"/>
  </r>
  <r>
    <x v="2"/>
    <x v="19"/>
  </r>
  <r>
    <x v="1"/>
    <x v="33"/>
  </r>
  <r>
    <x v="0"/>
    <x v="34"/>
  </r>
  <r>
    <x v="0"/>
    <x v="13"/>
  </r>
  <r>
    <x v="1"/>
    <x v="36"/>
  </r>
  <r>
    <x v="1"/>
    <x v="194"/>
  </r>
  <r>
    <x v="1"/>
    <x v="55"/>
  </r>
  <r>
    <x v="1"/>
    <x v="0"/>
  </r>
  <r>
    <x v="0"/>
    <x v="4"/>
  </r>
  <r>
    <x v="1"/>
    <x v="15"/>
  </r>
  <r>
    <x v="1"/>
    <x v="12"/>
  </r>
  <r>
    <x v="0"/>
    <x v="11"/>
  </r>
  <r>
    <x v="1"/>
    <x v="142"/>
  </r>
  <r>
    <x v="1"/>
    <x v="7"/>
  </r>
  <r>
    <x v="1"/>
    <x v="108"/>
  </r>
  <r>
    <x v="0"/>
    <x v="81"/>
  </r>
  <r>
    <x v="0"/>
    <x v="17"/>
  </r>
  <r>
    <x v="1"/>
    <x v="36"/>
  </r>
  <r>
    <x v="1"/>
    <x v="14"/>
  </r>
  <r>
    <x v="0"/>
    <x v="72"/>
  </r>
  <r>
    <x v="0"/>
    <x v="32"/>
  </r>
  <r>
    <x v="0"/>
    <x v="32"/>
  </r>
  <r>
    <x v="0"/>
    <x v="32"/>
  </r>
  <r>
    <x v="0"/>
    <x v="32"/>
  </r>
  <r>
    <x v="0"/>
    <x v="32"/>
  </r>
  <r>
    <x v="0"/>
    <x v="21"/>
  </r>
  <r>
    <x v="0"/>
    <x v="0"/>
  </r>
  <r>
    <x v="1"/>
    <x v="100"/>
  </r>
  <r>
    <x v="1"/>
    <x v="14"/>
  </r>
  <r>
    <x v="0"/>
    <x v="32"/>
  </r>
  <r>
    <x v="1"/>
    <x v="195"/>
  </r>
  <r>
    <x v="0"/>
    <x v="12"/>
  </r>
  <r>
    <x v="1"/>
    <x v="196"/>
  </r>
  <r>
    <x v="0"/>
    <x v="32"/>
  </r>
  <r>
    <x v="0"/>
    <x v="27"/>
  </r>
  <r>
    <x v="0"/>
    <x v="0"/>
  </r>
  <r>
    <x v="0"/>
    <x v="13"/>
  </r>
  <r>
    <x v="0"/>
    <x v="32"/>
  </r>
  <r>
    <x v="0"/>
    <x v="84"/>
  </r>
  <r>
    <x v="0"/>
    <x v="32"/>
  </r>
  <r>
    <x v="0"/>
    <x v="51"/>
  </r>
  <r>
    <x v="0"/>
    <x v="13"/>
  </r>
  <r>
    <x v="1"/>
    <x v="36"/>
  </r>
  <r>
    <x v="0"/>
    <x v="30"/>
  </r>
  <r>
    <x v="0"/>
    <x v="27"/>
  </r>
  <r>
    <x v="0"/>
    <x v="32"/>
  </r>
  <r>
    <x v="0"/>
    <x v="105"/>
  </r>
  <r>
    <x v="1"/>
    <x v="197"/>
  </r>
  <r>
    <x v="0"/>
    <x v="43"/>
  </r>
  <r>
    <x v="0"/>
    <x v="34"/>
  </r>
  <r>
    <x v="0"/>
    <x v="24"/>
  </r>
  <r>
    <x v="1"/>
    <x v="11"/>
  </r>
  <r>
    <x v="1"/>
    <x v="36"/>
  </r>
  <r>
    <x v="0"/>
    <x v="24"/>
  </r>
  <r>
    <x v="0"/>
    <x v="39"/>
  </r>
  <r>
    <x v="1"/>
    <x v="198"/>
  </r>
  <r>
    <x v="0"/>
    <x v="36"/>
  </r>
  <r>
    <x v="0"/>
    <x v="23"/>
  </r>
  <r>
    <x v="0"/>
    <x v="84"/>
  </r>
  <r>
    <x v="2"/>
    <x v="126"/>
  </r>
  <r>
    <x v="1"/>
    <x v="138"/>
  </r>
  <r>
    <x v="0"/>
    <x v="51"/>
  </r>
  <r>
    <x v="1"/>
    <x v="13"/>
  </r>
  <r>
    <x v="1"/>
    <x v="100"/>
  </r>
  <r>
    <x v="1"/>
    <x v="75"/>
  </r>
  <r>
    <x v="1"/>
    <x v="93"/>
  </r>
  <r>
    <x v="1"/>
    <x v="14"/>
  </r>
  <r>
    <x v="0"/>
    <x v="13"/>
  </r>
  <r>
    <x v="2"/>
    <x v="119"/>
  </r>
  <r>
    <x v="1"/>
    <x v="68"/>
  </r>
  <r>
    <x v="2"/>
    <x v="0"/>
  </r>
  <r>
    <x v="0"/>
    <x v="74"/>
  </r>
  <r>
    <x v="1"/>
    <x v="15"/>
  </r>
  <r>
    <x v="1"/>
    <x v="39"/>
  </r>
  <r>
    <x v="1"/>
    <x v="156"/>
  </r>
  <r>
    <x v="1"/>
    <x v="6"/>
  </r>
  <r>
    <x v="0"/>
    <x v="24"/>
  </r>
  <r>
    <x v="0"/>
    <x v="13"/>
  </r>
  <r>
    <x v="1"/>
    <x v="7"/>
  </r>
  <r>
    <x v="0"/>
    <x v="86"/>
  </r>
  <r>
    <x v="0"/>
    <x v="120"/>
  </r>
  <r>
    <x v="1"/>
    <x v="33"/>
  </r>
  <r>
    <x v="1"/>
    <x v="64"/>
  </r>
  <r>
    <x v="0"/>
    <x v="73"/>
  </r>
  <r>
    <x v="0"/>
    <x v="26"/>
  </r>
  <r>
    <x v="0"/>
    <x v="40"/>
  </r>
  <r>
    <x v="0"/>
    <x v="21"/>
  </r>
  <r>
    <x v="0"/>
    <x v="26"/>
  </r>
  <r>
    <x v="0"/>
    <x v="11"/>
  </r>
  <r>
    <x v="1"/>
    <x v="0"/>
  </r>
  <r>
    <x v="0"/>
    <x v="22"/>
  </r>
  <r>
    <x v="0"/>
    <x v="21"/>
  </r>
  <r>
    <x v="0"/>
    <x v="32"/>
  </r>
  <r>
    <x v="0"/>
    <x v="32"/>
  </r>
  <r>
    <x v="0"/>
    <x v="84"/>
  </r>
  <r>
    <x v="0"/>
    <x v="60"/>
  </r>
  <r>
    <x v="0"/>
    <x v="29"/>
  </r>
  <r>
    <x v="1"/>
    <x v="99"/>
  </r>
  <r>
    <x v="0"/>
    <x v="4"/>
  </r>
  <r>
    <x v="1"/>
    <x v="15"/>
  </r>
  <r>
    <x v="0"/>
    <x v="34"/>
  </r>
  <r>
    <x v="1"/>
    <x v="36"/>
  </r>
  <r>
    <x v="0"/>
    <x v="23"/>
  </r>
  <r>
    <x v="1"/>
    <x v="24"/>
  </r>
  <r>
    <x v="0"/>
    <x v="130"/>
  </r>
  <r>
    <x v="1"/>
    <x v="130"/>
  </r>
  <r>
    <x v="0"/>
    <x v="24"/>
  </r>
  <r>
    <x v="1"/>
    <x v="81"/>
  </r>
  <r>
    <x v="1"/>
    <x v="28"/>
  </r>
  <r>
    <x v="1"/>
    <x v="22"/>
  </r>
  <r>
    <x v="0"/>
    <x v="8"/>
  </r>
  <r>
    <x v="0"/>
    <x v="81"/>
  </r>
  <r>
    <x v="1"/>
    <x v="37"/>
  </r>
  <r>
    <x v="1"/>
    <x v="0"/>
  </r>
  <r>
    <x v="1"/>
    <x v="96"/>
  </r>
  <r>
    <x v="0"/>
    <x v="21"/>
  </r>
  <r>
    <x v="0"/>
    <x v="58"/>
  </r>
  <r>
    <x v="0"/>
    <x v="21"/>
  </r>
  <r>
    <x v="1"/>
    <x v="24"/>
  </r>
  <r>
    <x v="0"/>
    <x v="74"/>
  </r>
  <r>
    <x v="0"/>
    <x v="101"/>
  </r>
  <r>
    <x v="1"/>
    <x v="28"/>
  </r>
  <r>
    <x v="0"/>
    <x v="36"/>
  </r>
  <r>
    <x v="1"/>
    <x v="4"/>
  </r>
  <r>
    <x v="0"/>
    <x v="15"/>
  </r>
  <r>
    <x v="0"/>
    <x v="0"/>
  </r>
  <r>
    <x v="0"/>
    <x v="13"/>
  </r>
  <r>
    <x v="0"/>
    <x v="51"/>
  </r>
  <r>
    <x v="1"/>
    <x v="62"/>
  </r>
  <r>
    <x v="0"/>
    <x v="50"/>
  </r>
  <r>
    <x v="0"/>
    <x v="17"/>
  </r>
  <r>
    <x v="0"/>
    <x v="4"/>
  </r>
  <r>
    <x v="0"/>
    <x v="74"/>
  </r>
  <r>
    <x v="0"/>
    <x v="34"/>
  </r>
  <r>
    <x v="1"/>
    <x v="55"/>
  </r>
  <r>
    <x v="1"/>
    <x v="33"/>
  </r>
  <r>
    <x v="2"/>
    <x v="21"/>
  </r>
  <r>
    <x v="0"/>
    <x v="51"/>
  </r>
  <r>
    <x v="1"/>
    <x v="39"/>
  </r>
  <r>
    <x v="1"/>
    <x v="20"/>
  </r>
  <r>
    <x v="0"/>
    <x v="13"/>
  </r>
  <r>
    <x v="1"/>
    <x v="67"/>
  </r>
  <r>
    <x v="0"/>
    <x v="199"/>
  </r>
  <r>
    <x v="0"/>
    <x v="109"/>
  </r>
  <r>
    <x v="1"/>
    <x v="26"/>
  </r>
  <r>
    <x v="0"/>
    <x v="13"/>
  </r>
  <r>
    <x v="0"/>
    <x v="59"/>
  </r>
  <r>
    <x v="1"/>
    <x v="21"/>
  </r>
  <r>
    <x v="1"/>
    <x v="32"/>
  </r>
  <r>
    <x v="1"/>
    <x v="136"/>
  </r>
  <r>
    <x v="1"/>
    <x v="33"/>
  </r>
  <r>
    <x v="2"/>
    <x v="57"/>
  </r>
  <r>
    <x v="0"/>
    <x v="4"/>
  </r>
  <r>
    <x v="1"/>
    <x v="11"/>
  </r>
  <r>
    <x v="0"/>
    <x v="21"/>
  </r>
  <r>
    <x v="0"/>
    <x v="23"/>
  </r>
  <r>
    <x v="0"/>
    <x v="36"/>
  </r>
  <r>
    <x v="1"/>
    <x v="24"/>
  </r>
  <r>
    <x v="0"/>
    <x v="6"/>
  </r>
  <r>
    <x v="1"/>
    <x v="178"/>
  </r>
  <r>
    <x v="0"/>
    <x v="43"/>
  </r>
  <r>
    <x v="0"/>
    <x v="53"/>
  </r>
  <r>
    <x v="0"/>
    <x v="36"/>
  </r>
  <r>
    <x v="1"/>
    <x v="200"/>
  </r>
  <r>
    <x v="1"/>
    <x v="143"/>
  </r>
  <r>
    <x v="0"/>
    <x v="21"/>
  </r>
  <r>
    <x v="0"/>
    <x v="51"/>
  </r>
  <r>
    <x v="1"/>
    <x v="36"/>
  </r>
  <r>
    <x v="0"/>
    <x v="32"/>
  </r>
  <r>
    <x v="0"/>
    <x v="54"/>
  </r>
  <r>
    <x v="1"/>
    <x v="33"/>
  </r>
  <r>
    <x v="0"/>
    <x v="0"/>
  </r>
  <r>
    <x v="0"/>
    <x v="13"/>
  </r>
  <r>
    <x v="0"/>
    <x v="50"/>
  </r>
  <r>
    <x v="0"/>
    <x v="91"/>
  </r>
  <r>
    <x v="0"/>
    <x v="4"/>
  </r>
  <r>
    <x v="0"/>
    <x v="51"/>
  </r>
  <r>
    <x v="1"/>
    <x v="51"/>
  </r>
  <r>
    <x v="0"/>
    <x v="50"/>
  </r>
  <r>
    <x v="1"/>
    <x v="201"/>
  </r>
  <r>
    <x v="1"/>
    <x v="33"/>
  </r>
  <r>
    <x v="0"/>
    <x v="51"/>
  </r>
  <r>
    <x v="0"/>
    <x v="41"/>
  </r>
  <r>
    <x v="0"/>
    <x v="11"/>
  </r>
  <r>
    <x v="0"/>
    <x v="51"/>
  </r>
  <r>
    <x v="0"/>
    <x v="57"/>
  </r>
  <r>
    <x v="1"/>
    <x v="129"/>
  </r>
  <r>
    <x v="1"/>
    <x v="22"/>
  </r>
  <r>
    <x v="1"/>
    <x v="4"/>
  </r>
  <r>
    <x v="0"/>
    <x v="21"/>
  </r>
  <r>
    <x v="0"/>
    <x v="49"/>
  </r>
  <r>
    <x v="1"/>
    <x v="15"/>
  </r>
  <r>
    <x v="1"/>
    <x v="39"/>
  </r>
  <r>
    <x v="0"/>
    <x v="13"/>
  </r>
  <r>
    <x v="0"/>
    <x v="43"/>
  </r>
  <r>
    <x v="0"/>
    <x v="24"/>
  </r>
  <r>
    <x v="0"/>
    <x v="57"/>
  </r>
  <r>
    <x v="0"/>
    <x v="34"/>
  </r>
  <r>
    <x v="1"/>
    <x v="202"/>
  </r>
  <r>
    <x v="0"/>
    <x v="21"/>
  </r>
  <r>
    <x v="1"/>
    <x v="7"/>
  </r>
  <r>
    <x v="0"/>
    <x v="22"/>
  </r>
  <r>
    <x v="0"/>
    <x v="53"/>
  </r>
  <r>
    <x v="0"/>
    <x v="34"/>
  </r>
  <r>
    <x v="0"/>
    <x v="3"/>
  </r>
  <r>
    <x v="0"/>
    <x v="13"/>
  </r>
  <r>
    <x v="1"/>
    <x v="15"/>
  </r>
  <r>
    <x v="0"/>
    <x v="13"/>
  </r>
  <r>
    <x v="1"/>
    <x v="112"/>
  </r>
  <r>
    <x v="0"/>
    <x v="23"/>
  </r>
  <r>
    <x v="1"/>
    <x v="6"/>
  </r>
  <r>
    <x v="1"/>
    <x v="7"/>
  </r>
  <r>
    <x v="0"/>
    <x v="17"/>
  </r>
  <r>
    <x v="1"/>
    <x v="67"/>
  </r>
  <r>
    <x v="0"/>
    <x v="138"/>
  </r>
  <r>
    <x v="0"/>
    <x v="54"/>
  </r>
  <r>
    <x v="1"/>
    <x v="0"/>
  </r>
  <r>
    <x v="1"/>
    <x v="24"/>
  </r>
  <r>
    <x v="1"/>
    <x v="24"/>
  </r>
  <r>
    <x v="0"/>
    <x v="55"/>
  </r>
  <r>
    <x v="0"/>
    <x v="101"/>
  </r>
  <r>
    <x v="0"/>
    <x v="23"/>
  </r>
  <r>
    <x v="1"/>
    <x v="203"/>
  </r>
  <r>
    <x v="0"/>
    <x v="26"/>
  </r>
  <r>
    <x v="0"/>
    <x v="34"/>
  </r>
  <r>
    <x v="1"/>
    <x v="64"/>
  </r>
  <r>
    <x v="1"/>
    <x v="201"/>
  </r>
  <r>
    <x v="1"/>
    <x v="64"/>
  </r>
  <r>
    <x v="1"/>
    <x v="72"/>
  </r>
  <r>
    <x v="0"/>
    <x v="13"/>
  </r>
  <r>
    <x v="0"/>
    <x v="13"/>
  </r>
  <r>
    <x v="1"/>
    <x v="138"/>
  </r>
  <r>
    <x v="0"/>
    <x v="23"/>
  </r>
  <r>
    <x v="1"/>
    <x v="72"/>
  </r>
  <r>
    <x v="0"/>
    <x v="34"/>
  </r>
  <r>
    <x v="0"/>
    <x v="22"/>
  </r>
  <r>
    <x v="2"/>
    <x v="81"/>
  </r>
  <r>
    <x v="0"/>
    <x v="13"/>
  </r>
  <r>
    <x v="0"/>
    <x v="84"/>
  </r>
  <r>
    <x v="0"/>
    <x v="3"/>
  </r>
  <r>
    <x v="0"/>
    <x v="0"/>
  </r>
  <r>
    <x v="0"/>
    <x v="80"/>
  </r>
  <r>
    <x v="0"/>
    <x v="91"/>
  </r>
  <r>
    <x v="0"/>
    <x v="7"/>
  </r>
  <r>
    <x v="0"/>
    <x v="26"/>
  </r>
  <r>
    <x v="0"/>
    <x v="74"/>
  </r>
  <r>
    <x v="0"/>
    <x v="0"/>
  </r>
  <r>
    <x v="0"/>
    <x v="21"/>
  </r>
  <r>
    <x v="0"/>
    <x v="32"/>
  </r>
  <r>
    <x v="1"/>
    <x v="39"/>
  </r>
  <r>
    <x v="0"/>
    <x v="4"/>
  </r>
  <r>
    <x v="0"/>
    <x v="22"/>
  </r>
  <r>
    <x v="1"/>
    <x v="204"/>
  </r>
  <r>
    <x v="0"/>
    <x v="61"/>
  </r>
  <r>
    <x v="0"/>
    <x v="17"/>
  </r>
  <r>
    <x v="0"/>
    <x v="34"/>
  </r>
  <r>
    <x v="0"/>
    <x v="64"/>
  </r>
  <r>
    <x v="1"/>
    <x v="4"/>
  </r>
  <r>
    <x v="1"/>
    <x v="33"/>
  </r>
  <r>
    <x v="0"/>
    <x v="38"/>
  </r>
  <r>
    <x v="0"/>
    <x v="51"/>
  </r>
  <r>
    <x v="0"/>
    <x v="119"/>
  </r>
  <r>
    <x v="2"/>
    <x v="101"/>
  </r>
  <r>
    <x v="0"/>
    <x v="84"/>
  </r>
  <r>
    <x v="0"/>
    <x v="49"/>
  </r>
  <r>
    <x v="0"/>
    <x v="13"/>
  </r>
  <r>
    <x v="0"/>
    <x v="23"/>
  </r>
  <r>
    <x v="1"/>
    <x v="15"/>
  </r>
  <r>
    <x v="0"/>
    <x v="54"/>
  </r>
  <r>
    <x v="1"/>
    <x v="166"/>
  </r>
  <r>
    <x v="0"/>
    <x v="19"/>
  </r>
  <r>
    <x v="2"/>
    <x v="190"/>
  </r>
  <r>
    <x v="0"/>
    <x v="49"/>
  </r>
  <r>
    <x v="0"/>
    <x v="21"/>
  </r>
  <r>
    <x v="0"/>
    <x v="21"/>
  </r>
  <r>
    <x v="1"/>
    <x v="15"/>
  </r>
  <r>
    <x v="0"/>
    <x v="51"/>
  </r>
  <r>
    <x v="0"/>
    <x v="51"/>
  </r>
  <r>
    <x v="0"/>
    <x v="43"/>
  </r>
  <r>
    <x v="1"/>
    <x v="28"/>
  </r>
  <r>
    <x v="0"/>
    <x v="86"/>
  </r>
  <r>
    <x v="1"/>
    <x v="76"/>
  </r>
  <r>
    <x v="1"/>
    <x v="39"/>
  </r>
  <r>
    <x v="0"/>
    <x v="23"/>
  </r>
  <r>
    <x v="0"/>
    <x v="101"/>
  </r>
  <r>
    <x v="0"/>
    <x v="34"/>
  </r>
  <r>
    <x v="1"/>
    <x v="23"/>
  </r>
  <r>
    <x v="0"/>
    <x v="15"/>
  </r>
  <r>
    <x v="0"/>
    <x v="84"/>
  </r>
  <r>
    <x v="0"/>
    <x v="48"/>
  </r>
  <r>
    <x v="0"/>
    <x v="40"/>
  </r>
  <r>
    <x v="2"/>
    <x v="25"/>
  </r>
  <r>
    <x v="1"/>
    <x v="110"/>
  </r>
  <r>
    <x v="1"/>
    <x v="142"/>
  </r>
  <r>
    <x v="0"/>
    <x v="32"/>
  </r>
  <r>
    <x v="0"/>
    <x v="27"/>
  </r>
  <r>
    <x v="0"/>
    <x v="0"/>
  </r>
  <r>
    <x v="0"/>
    <x v="3"/>
  </r>
  <r>
    <x v="0"/>
    <x v="13"/>
  </r>
  <r>
    <x v="1"/>
    <x v="1"/>
  </r>
  <r>
    <x v="0"/>
    <x v="34"/>
  </r>
  <r>
    <x v="0"/>
    <x v="135"/>
  </r>
  <r>
    <x v="1"/>
    <x v="18"/>
  </r>
  <r>
    <x v="1"/>
    <x v="1"/>
  </r>
  <r>
    <x v="0"/>
    <x v="26"/>
  </r>
  <r>
    <x v="0"/>
    <x v="130"/>
  </r>
  <r>
    <x v="1"/>
    <x v="64"/>
  </r>
  <r>
    <x v="0"/>
    <x v="0"/>
  </r>
  <r>
    <x v="0"/>
    <x v="43"/>
  </r>
  <r>
    <x v="1"/>
    <x v="15"/>
  </r>
  <r>
    <x v="0"/>
    <x v="13"/>
  </r>
  <r>
    <x v="0"/>
    <x v="128"/>
  </r>
  <r>
    <x v="0"/>
    <x v="51"/>
  </r>
  <r>
    <x v="2"/>
    <x v="21"/>
  </r>
  <r>
    <x v="1"/>
    <x v="33"/>
  </r>
  <r>
    <x v="0"/>
    <x v="15"/>
  </r>
  <r>
    <x v="0"/>
    <x v="54"/>
  </r>
  <r>
    <x v="2"/>
    <x v="32"/>
  </r>
  <r>
    <x v="1"/>
    <x v="62"/>
  </r>
  <r>
    <x v="1"/>
    <x v="72"/>
  </r>
  <r>
    <x v="1"/>
    <x v="202"/>
  </r>
  <r>
    <x v="0"/>
    <x v="92"/>
  </r>
  <r>
    <x v="1"/>
    <x v="72"/>
  </r>
  <r>
    <x v="0"/>
    <x v="23"/>
  </r>
  <r>
    <x v="0"/>
    <x v="32"/>
  </r>
  <r>
    <x v="0"/>
    <x v="15"/>
  </r>
  <r>
    <x v="0"/>
    <x v="13"/>
  </r>
  <r>
    <x v="0"/>
    <x v="4"/>
  </r>
  <r>
    <x v="1"/>
    <x v="55"/>
  </r>
  <r>
    <x v="0"/>
    <x v="11"/>
  </r>
  <r>
    <x v="1"/>
    <x v="7"/>
  </r>
  <r>
    <x v="0"/>
    <x v="13"/>
  </r>
  <r>
    <x v="1"/>
    <x v="205"/>
  </r>
  <r>
    <x v="0"/>
    <x v="4"/>
  </r>
  <r>
    <x v="1"/>
    <x v="36"/>
  </r>
  <r>
    <x v="0"/>
    <x v="13"/>
  </r>
  <r>
    <x v="0"/>
    <x v="8"/>
  </r>
  <r>
    <x v="2"/>
    <x v="32"/>
  </r>
  <r>
    <x v="0"/>
    <x v="26"/>
  </r>
  <r>
    <x v="0"/>
    <x v="61"/>
  </r>
  <r>
    <x v="0"/>
    <x v="57"/>
  </r>
  <r>
    <x v="1"/>
    <x v="120"/>
  </r>
  <r>
    <x v="1"/>
    <x v="197"/>
  </r>
  <r>
    <x v="0"/>
    <x v="21"/>
  </r>
  <r>
    <x v="0"/>
    <x v="0"/>
  </r>
  <r>
    <x v="0"/>
    <x v="158"/>
  </r>
  <r>
    <x v="0"/>
    <x v="41"/>
  </r>
  <r>
    <x v="0"/>
    <x v="3"/>
  </r>
  <r>
    <x v="2"/>
    <x v="34"/>
  </r>
  <r>
    <x v="0"/>
    <x v="17"/>
  </r>
  <r>
    <x v="1"/>
    <x v="36"/>
  </r>
  <r>
    <x v="0"/>
    <x v="22"/>
  </r>
  <r>
    <x v="1"/>
    <x v="64"/>
  </r>
  <r>
    <x v="0"/>
    <x v="51"/>
  </r>
  <r>
    <x v="0"/>
    <x v="13"/>
  </r>
  <r>
    <x v="0"/>
    <x v="13"/>
  </r>
  <r>
    <x v="2"/>
    <x v="26"/>
  </r>
  <r>
    <x v="0"/>
    <x v="34"/>
  </r>
  <r>
    <x v="0"/>
    <x v="54"/>
  </r>
  <r>
    <x v="1"/>
    <x v="2"/>
  </r>
  <r>
    <x v="0"/>
    <x v="206"/>
  </r>
  <r>
    <x v="0"/>
    <x v="32"/>
  </r>
  <r>
    <x v="0"/>
    <x v="112"/>
  </r>
  <r>
    <x v="0"/>
    <x v="43"/>
  </r>
  <r>
    <x v="0"/>
    <x v="27"/>
  </r>
  <r>
    <x v="1"/>
    <x v="178"/>
  </r>
  <r>
    <x v="0"/>
    <x v="13"/>
  </r>
  <r>
    <x v="0"/>
    <x v="17"/>
  </r>
  <r>
    <x v="0"/>
    <x v="11"/>
  </r>
  <r>
    <x v="0"/>
    <x v="4"/>
  </r>
  <r>
    <x v="0"/>
    <x v="58"/>
  </r>
  <r>
    <x v="2"/>
    <x v="32"/>
  </r>
  <r>
    <x v="0"/>
    <x v="23"/>
  </r>
  <r>
    <x v="0"/>
    <x v="84"/>
  </r>
  <r>
    <x v="0"/>
    <x v="4"/>
  </r>
  <r>
    <x v="0"/>
    <x v="19"/>
  </r>
  <r>
    <x v="1"/>
    <x v="142"/>
  </r>
  <r>
    <x v="1"/>
    <x v="179"/>
  </r>
  <r>
    <x v="0"/>
    <x v="11"/>
  </r>
  <r>
    <x v="1"/>
    <x v="136"/>
  </r>
  <r>
    <x v="0"/>
    <x v="43"/>
  </r>
  <r>
    <x v="0"/>
    <x v="70"/>
  </r>
  <r>
    <x v="2"/>
    <x v="21"/>
  </r>
  <r>
    <x v="0"/>
    <x v="81"/>
  </r>
  <r>
    <x v="1"/>
    <x v="7"/>
  </r>
  <r>
    <x v="0"/>
    <x v="13"/>
  </r>
  <r>
    <x v="0"/>
    <x v="51"/>
  </r>
  <r>
    <x v="0"/>
    <x v="11"/>
  </r>
  <r>
    <x v="0"/>
    <x v="43"/>
  </r>
  <r>
    <x v="0"/>
    <x v="23"/>
  </r>
  <r>
    <x v="1"/>
    <x v="11"/>
  </r>
  <r>
    <x v="0"/>
    <x v="22"/>
  </r>
  <r>
    <x v="1"/>
    <x v="57"/>
  </r>
  <r>
    <x v="1"/>
    <x v="36"/>
  </r>
  <r>
    <x v="1"/>
    <x v="36"/>
  </r>
  <r>
    <x v="0"/>
    <x v="54"/>
  </r>
  <r>
    <x v="1"/>
    <x v="7"/>
  </r>
  <r>
    <x v="0"/>
    <x v="51"/>
  </r>
  <r>
    <x v="0"/>
    <x v="8"/>
  </r>
  <r>
    <x v="0"/>
    <x v="13"/>
  </r>
  <r>
    <x v="0"/>
    <x v="23"/>
  </r>
  <r>
    <x v="0"/>
    <x v="13"/>
  </r>
  <r>
    <x v="1"/>
    <x v="114"/>
  </r>
  <r>
    <x v="0"/>
    <x v="33"/>
  </r>
  <r>
    <x v="0"/>
    <x v="21"/>
  </r>
  <r>
    <x v="1"/>
    <x v="4"/>
  </r>
  <r>
    <x v="0"/>
    <x v="51"/>
  </r>
  <r>
    <x v="0"/>
    <x v="36"/>
  </r>
  <r>
    <x v="1"/>
    <x v="33"/>
  </r>
  <r>
    <x v="1"/>
    <x v="62"/>
  </r>
  <r>
    <x v="1"/>
    <x v="15"/>
  </r>
  <r>
    <x v="0"/>
    <x v="64"/>
  </r>
  <r>
    <x v="0"/>
    <x v="2"/>
  </r>
  <r>
    <x v="0"/>
    <x v="9"/>
  </r>
  <r>
    <x v="0"/>
    <x v="21"/>
  </r>
  <r>
    <x v="1"/>
    <x v="43"/>
  </r>
  <r>
    <x v="0"/>
    <x v="32"/>
  </r>
  <r>
    <x v="1"/>
    <x v="14"/>
  </r>
  <r>
    <x v="1"/>
    <x v="46"/>
  </r>
  <r>
    <x v="0"/>
    <x v="13"/>
  </r>
  <r>
    <x v="0"/>
    <x v="44"/>
  </r>
  <r>
    <x v="0"/>
    <x v="13"/>
  </r>
  <r>
    <x v="0"/>
    <x v="22"/>
  </r>
  <r>
    <x v="1"/>
    <x v="2"/>
  </r>
  <r>
    <x v="1"/>
    <x v="34"/>
  </r>
  <r>
    <x v="1"/>
    <x v="13"/>
  </r>
  <r>
    <x v="2"/>
    <x v="35"/>
  </r>
  <r>
    <x v="0"/>
    <x v="13"/>
  </r>
  <r>
    <x v="1"/>
    <x v="55"/>
  </r>
  <r>
    <x v="0"/>
    <x v="80"/>
  </r>
  <r>
    <x v="1"/>
    <x v="94"/>
  </r>
  <r>
    <x v="0"/>
    <x v="34"/>
  </r>
  <r>
    <x v="1"/>
    <x v="11"/>
  </r>
  <r>
    <x v="0"/>
    <x v="51"/>
  </r>
  <r>
    <x v="1"/>
    <x v="62"/>
  </r>
  <r>
    <x v="0"/>
    <x v="4"/>
  </r>
  <r>
    <x v="0"/>
    <x v="34"/>
  </r>
  <r>
    <x v="1"/>
    <x v="111"/>
  </r>
  <r>
    <x v="1"/>
    <x v="22"/>
  </r>
  <r>
    <x v="0"/>
    <x v="21"/>
  </r>
  <r>
    <x v="0"/>
    <x v="13"/>
  </r>
  <r>
    <x v="0"/>
    <x v="6"/>
  </r>
  <r>
    <x v="0"/>
    <x v="26"/>
  </r>
  <r>
    <x v="0"/>
    <x v="49"/>
  </r>
  <r>
    <x v="0"/>
    <x v="34"/>
  </r>
  <r>
    <x v="0"/>
    <x v="21"/>
  </r>
  <r>
    <x v="0"/>
    <x v="40"/>
  </r>
  <r>
    <x v="1"/>
    <x v="36"/>
  </r>
  <r>
    <x v="0"/>
    <x v="49"/>
  </r>
  <r>
    <x v="0"/>
    <x v="37"/>
  </r>
  <r>
    <x v="0"/>
    <x v="54"/>
  </r>
  <r>
    <x v="0"/>
    <x v="26"/>
  </r>
  <r>
    <x v="1"/>
    <x v="10"/>
  </r>
  <r>
    <x v="0"/>
    <x v="32"/>
  </r>
  <r>
    <x v="0"/>
    <x v="92"/>
  </r>
  <r>
    <x v="1"/>
    <x v="42"/>
  </r>
  <r>
    <x v="2"/>
    <x v="51"/>
  </r>
  <r>
    <x v="1"/>
    <x v="0"/>
  </r>
  <r>
    <x v="0"/>
    <x v="40"/>
  </r>
  <r>
    <x v="0"/>
    <x v="32"/>
  </r>
  <r>
    <x v="1"/>
    <x v="55"/>
  </r>
  <r>
    <x v="0"/>
    <x v="32"/>
  </r>
  <r>
    <x v="0"/>
    <x v="33"/>
  </r>
  <r>
    <x v="0"/>
    <x v="34"/>
  </r>
  <r>
    <x v="0"/>
    <x v="74"/>
  </r>
  <r>
    <x v="1"/>
    <x v="117"/>
  </r>
  <r>
    <x v="1"/>
    <x v="36"/>
  </r>
  <r>
    <x v="0"/>
    <x v="25"/>
  </r>
  <r>
    <x v="0"/>
    <x v="11"/>
  </r>
  <r>
    <x v="0"/>
    <x v="80"/>
  </r>
  <r>
    <x v="0"/>
    <x v="7"/>
  </r>
  <r>
    <x v="1"/>
    <x v="26"/>
  </r>
  <r>
    <x v="0"/>
    <x v="0"/>
  </r>
  <r>
    <x v="0"/>
    <x v="21"/>
  </r>
  <r>
    <x v="0"/>
    <x v="34"/>
  </r>
  <r>
    <x v="0"/>
    <x v="59"/>
  </r>
  <r>
    <x v="0"/>
    <x v="43"/>
  </r>
  <r>
    <x v="0"/>
    <x v="11"/>
  </r>
  <r>
    <x v="1"/>
    <x v="52"/>
  </r>
  <r>
    <x v="0"/>
    <x v="22"/>
  </r>
  <r>
    <x v="2"/>
    <x v="86"/>
  </r>
  <r>
    <x v="2"/>
    <x v="19"/>
  </r>
  <r>
    <x v="0"/>
    <x v="22"/>
  </r>
  <r>
    <x v="0"/>
    <x v="0"/>
  </r>
  <r>
    <x v="0"/>
    <x v="8"/>
  </r>
  <r>
    <x v="2"/>
    <x v="43"/>
  </r>
  <r>
    <x v="0"/>
    <x v="51"/>
  </r>
  <r>
    <x v="1"/>
    <x v="55"/>
  </r>
  <r>
    <x v="0"/>
    <x v="0"/>
  </r>
  <r>
    <x v="0"/>
    <x v="0"/>
  </r>
  <r>
    <x v="0"/>
    <x v="33"/>
  </r>
  <r>
    <x v="0"/>
    <x v="82"/>
  </r>
  <r>
    <x v="0"/>
    <x v="0"/>
  </r>
  <r>
    <x v="0"/>
    <x v="80"/>
  </r>
  <r>
    <x v="0"/>
    <x v="21"/>
  </r>
  <r>
    <x v="1"/>
    <x v="36"/>
  </r>
  <r>
    <x v="0"/>
    <x v="13"/>
  </r>
  <r>
    <x v="0"/>
    <x v="51"/>
  </r>
  <r>
    <x v="0"/>
    <x v="19"/>
  </r>
  <r>
    <x v="0"/>
    <x v="43"/>
  </r>
  <r>
    <x v="1"/>
    <x v="55"/>
  </r>
  <r>
    <x v="0"/>
    <x v="13"/>
  </r>
  <r>
    <x v="1"/>
    <x v="109"/>
  </r>
  <r>
    <x v="0"/>
    <x v="51"/>
  </r>
  <r>
    <x v="2"/>
    <x v="48"/>
  </r>
  <r>
    <x v="0"/>
    <x v="13"/>
  </r>
  <r>
    <x v="0"/>
    <x v="51"/>
  </r>
  <r>
    <x v="0"/>
    <x v="33"/>
  </r>
  <r>
    <x v="1"/>
    <x v="103"/>
  </r>
  <r>
    <x v="0"/>
    <x v="60"/>
  </r>
  <r>
    <x v="0"/>
    <x v="54"/>
  </r>
  <r>
    <x v="0"/>
    <x v="23"/>
  </r>
  <r>
    <x v="0"/>
    <x v="4"/>
  </r>
  <r>
    <x v="0"/>
    <x v="0"/>
  </r>
  <r>
    <x v="1"/>
    <x v="207"/>
  </r>
  <r>
    <x v="0"/>
    <x v="24"/>
  </r>
  <r>
    <x v="0"/>
    <x v="23"/>
  </r>
  <r>
    <x v="0"/>
    <x v="33"/>
  </r>
  <r>
    <x v="1"/>
    <x v="72"/>
  </r>
  <r>
    <x v="1"/>
    <x v="117"/>
  </r>
  <r>
    <x v="0"/>
    <x v="3"/>
  </r>
  <r>
    <x v="0"/>
    <x v="8"/>
  </r>
  <r>
    <x v="0"/>
    <x v="36"/>
  </r>
  <r>
    <x v="0"/>
    <x v="82"/>
  </r>
  <r>
    <x v="1"/>
    <x v="33"/>
  </r>
  <r>
    <x v="0"/>
    <x v="43"/>
  </r>
  <r>
    <x v="0"/>
    <x v="21"/>
  </r>
  <r>
    <x v="0"/>
    <x v="130"/>
  </r>
  <r>
    <x v="1"/>
    <x v="178"/>
  </r>
  <r>
    <x v="1"/>
    <x v="23"/>
  </r>
  <r>
    <x v="1"/>
    <x v="15"/>
  </r>
  <r>
    <x v="1"/>
    <x v="23"/>
  </r>
  <r>
    <x v="2"/>
    <x v="161"/>
  </r>
  <r>
    <x v="0"/>
    <x v="0"/>
  </r>
  <r>
    <x v="0"/>
    <x v="0"/>
  </r>
  <r>
    <x v="0"/>
    <x v="73"/>
  </r>
  <r>
    <x v="0"/>
    <x v="4"/>
  </r>
  <r>
    <x v="0"/>
    <x v="86"/>
  </r>
  <r>
    <x v="1"/>
    <x v="14"/>
  </r>
  <r>
    <x v="1"/>
    <x v="15"/>
  </r>
  <r>
    <x v="0"/>
    <x v="57"/>
  </r>
  <r>
    <x v="1"/>
    <x v="208"/>
  </r>
  <r>
    <x v="1"/>
    <x v="13"/>
  </r>
  <r>
    <x v="1"/>
    <x v="33"/>
  </r>
  <r>
    <x v="0"/>
    <x v="58"/>
  </r>
  <r>
    <x v="1"/>
    <x v="78"/>
  </r>
  <r>
    <x v="0"/>
    <x v="70"/>
  </r>
  <r>
    <x v="0"/>
    <x v="58"/>
  </r>
  <r>
    <x v="0"/>
    <x v="13"/>
  </r>
  <r>
    <x v="0"/>
    <x v="0"/>
  </r>
  <r>
    <x v="0"/>
    <x v="21"/>
  </r>
  <r>
    <x v="0"/>
    <x v="8"/>
  </r>
  <r>
    <x v="0"/>
    <x v="0"/>
  </r>
  <r>
    <x v="0"/>
    <x v="58"/>
  </r>
  <r>
    <x v="1"/>
    <x v="15"/>
  </r>
  <r>
    <x v="0"/>
    <x v="49"/>
  </r>
  <r>
    <x v="0"/>
    <x v="8"/>
  </r>
  <r>
    <x v="0"/>
    <x v="0"/>
  </r>
  <r>
    <x v="0"/>
    <x v="24"/>
  </r>
  <r>
    <x v="0"/>
    <x v="13"/>
  </r>
  <r>
    <x v="0"/>
    <x v="34"/>
  </r>
  <r>
    <x v="0"/>
    <x v="51"/>
  </r>
  <r>
    <x v="0"/>
    <x v="21"/>
  </r>
  <r>
    <x v="0"/>
    <x v="101"/>
  </r>
  <r>
    <x v="0"/>
    <x v="51"/>
  </r>
  <r>
    <x v="0"/>
    <x v="4"/>
  </r>
  <r>
    <x v="0"/>
    <x v="34"/>
  </r>
  <r>
    <x v="0"/>
    <x v="51"/>
  </r>
  <r>
    <x v="2"/>
    <x v="126"/>
  </r>
  <r>
    <x v="1"/>
    <x v="209"/>
  </r>
  <r>
    <x v="0"/>
    <x v="36"/>
  </r>
  <r>
    <x v="0"/>
    <x v="0"/>
  </r>
  <r>
    <x v="1"/>
    <x v="125"/>
  </r>
  <r>
    <x v="0"/>
    <x v="49"/>
  </r>
  <r>
    <x v="1"/>
    <x v="4"/>
  </r>
  <r>
    <x v="0"/>
    <x v="21"/>
  </r>
  <r>
    <x v="0"/>
    <x v="51"/>
  </r>
  <r>
    <x v="0"/>
    <x v="84"/>
  </r>
  <r>
    <x v="1"/>
    <x v="94"/>
  </r>
  <r>
    <x v="1"/>
    <x v="24"/>
  </r>
  <r>
    <x v="0"/>
    <x v="37"/>
  </r>
  <r>
    <x v="2"/>
    <x v="21"/>
  </r>
  <r>
    <x v="1"/>
    <x v="111"/>
  </r>
  <r>
    <x v="0"/>
    <x v="26"/>
  </r>
  <r>
    <x v="0"/>
    <x v="21"/>
  </r>
  <r>
    <x v="0"/>
    <x v="7"/>
  </r>
  <r>
    <x v="0"/>
    <x v="36"/>
  </r>
  <r>
    <x v="0"/>
    <x v="0"/>
  </r>
  <r>
    <x v="0"/>
    <x v="19"/>
  </r>
  <r>
    <x v="0"/>
    <x v="22"/>
  </r>
  <r>
    <x v="1"/>
    <x v="139"/>
  </r>
  <r>
    <x v="1"/>
    <x v="29"/>
  </r>
  <r>
    <x v="0"/>
    <x v="13"/>
  </r>
  <r>
    <x v="0"/>
    <x v="32"/>
  </r>
  <r>
    <x v="0"/>
    <x v="21"/>
  </r>
  <r>
    <x v="0"/>
    <x v="0"/>
  </r>
  <r>
    <x v="0"/>
    <x v="38"/>
  </r>
  <r>
    <x v="0"/>
    <x v="13"/>
  </r>
  <r>
    <x v="0"/>
    <x v="0"/>
  </r>
  <r>
    <x v="0"/>
    <x v="13"/>
  </r>
  <r>
    <x v="0"/>
    <x v="26"/>
  </r>
  <r>
    <x v="2"/>
    <x v="159"/>
  </r>
  <r>
    <x v="1"/>
    <x v="113"/>
  </r>
  <r>
    <x v="0"/>
    <x v="56"/>
  </r>
  <r>
    <x v="0"/>
    <x v="26"/>
  </r>
  <r>
    <x v="0"/>
    <x v="41"/>
  </r>
  <r>
    <x v="0"/>
    <x v="48"/>
  </r>
  <r>
    <x v="0"/>
    <x v="32"/>
  </r>
  <r>
    <x v="0"/>
    <x v="13"/>
  </r>
  <r>
    <x v="0"/>
    <x v="4"/>
  </r>
  <r>
    <x v="1"/>
    <x v="33"/>
  </r>
  <r>
    <x v="0"/>
    <x v="32"/>
  </r>
  <r>
    <x v="1"/>
    <x v="64"/>
  </r>
  <r>
    <x v="1"/>
    <x v="72"/>
  </r>
  <r>
    <x v="1"/>
    <x v="142"/>
  </r>
  <r>
    <x v="0"/>
    <x v="36"/>
  </r>
  <r>
    <x v="1"/>
    <x v="100"/>
  </r>
  <r>
    <x v="0"/>
    <x v="71"/>
  </r>
  <r>
    <x v="1"/>
    <x v="1"/>
  </r>
  <r>
    <x v="0"/>
    <x v="7"/>
  </r>
  <r>
    <x v="0"/>
    <x v="13"/>
  </r>
  <r>
    <x v="0"/>
    <x v="4"/>
  </r>
  <r>
    <x v="1"/>
    <x v="0"/>
  </r>
  <r>
    <x v="0"/>
    <x v="27"/>
  </r>
  <r>
    <x v="1"/>
    <x v="11"/>
  </r>
  <r>
    <x v="0"/>
    <x v="26"/>
  </r>
  <r>
    <x v="0"/>
    <x v="43"/>
  </r>
  <r>
    <x v="0"/>
    <x v="26"/>
  </r>
  <r>
    <x v="1"/>
    <x v="36"/>
  </r>
  <r>
    <x v="1"/>
    <x v="24"/>
  </r>
  <r>
    <x v="1"/>
    <x v="15"/>
  </r>
  <r>
    <x v="1"/>
    <x v="64"/>
  </r>
  <r>
    <x v="1"/>
    <x v="62"/>
  </r>
  <r>
    <x v="0"/>
    <x v="158"/>
  </r>
  <r>
    <x v="0"/>
    <x v="40"/>
  </r>
  <r>
    <x v="0"/>
    <x v="49"/>
  </r>
  <r>
    <x v="1"/>
    <x v="69"/>
  </r>
  <r>
    <x v="0"/>
    <x v="34"/>
  </r>
  <r>
    <x v="1"/>
    <x v="6"/>
  </r>
  <r>
    <x v="1"/>
    <x v="116"/>
  </r>
  <r>
    <x v="1"/>
    <x v="36"/>
  </r>
  <r>
    <x v="0"/>
    <x v="68"/>
  </r>
  <r>
    <x v="0"/>
    <x v="43"/>
  </r>
  <r>
    <x v="1"/>
    <x v="41"/>
  </r>
  <r>
    <x v="0"/>
    <x v="0"/>
  </r>
  <r>
    <x v="2"/>
    <x v="34"/>
  </r>
  <r>
    <x v="0"/>
    <x v="34"/>
  </r>
  <r>
    <x v="2"/>
    <x v="34"/>
  </r>
  <r>
    <x v="0"/>
    <x v="0"/>
  </r>
  <r>
    <x v="0"/>
    <x v="33"/>
  </r>
  <r>
    <x v="0"/>
    <x v="43"/>
  </r>
  <r>
    <x v="0"/>
    <x v="11"/>
  </r>
  <r>
    <x v="0"/>
    <x v="21"/>
  </r>
  <r>
    <x v="1"/>
    <x v="100"/>
  </r>
  <r>
    <x v="0"/>
    <x v="21"/>
  </r>
  <r>
    <x v="0"/>
    <x v="32"/>
  </r>
  <r>
    <x v="0"/>
    <x v="26"/>
  </r>
  <r>
    <x v="2"/>
    <x v="3"/>
  </r>
  <r>
    <x v="0"/>
    <x v="23"/>
  </r>
  <r>
    <x v="0"/>
    <x v="13"/>
  </r>
  <r>
    <x v="0"/>
    <x v="13"/>
  </r>
  <r>
    <x v="0"/>
    <x v="17"/>
  </r>
  <r>
    <x v="0"/>
    <x v="48"/>
  </r>
  <r>
    <x v="0"/>
    <x v="13"/>
  </r>
  <r>
    <x v="0"/>
    <x v="81"/>
  </r>
  <r>
    <x v="0"/>
    <x v="109"/>
  </r>
  <r>
    <x v="0"/>
    <x v="23"/>
  </r>
  <r>
    <x v="0"/>
    <x v="13"/>
  </r>
  <r>
    <x v="1"/>
    <x v="98"/>
  </r>
  <r>
    <x v="0"/>
    <x v="68"/>
  </r>
  <r>
    <x v="0"/>
    <x v="26"/>
  </r>
  <r>
    <x v="0"/>
    <x v="34"/>
  </r>
  <r>
    <x v="0"/>
    <x v="17"/>
  </r>
  <r>
    <x v="0"/>
    <x v="43"/>
  </r>
  <r>
    <x v="0"/>
    <x v="23"/>
  </r>
  <r>
    <x v="0"/>
    <x v="17"/>
  </r>
  <r>
    <x v="0"/>
    <x v="27"/>
  </r>
  <r>
    <x v="0"/>
    <x v="27"/>
  </r>
  <r>
    <x v="0"/>
    <x v="0"/>
  </r>
  <r>
    <x v="0"/>
    <x v="32"/>
  </r>
  <r>
    <x v="0"/>
    <x v="13"/>
  </r>
  <r>
    <x v="1"/>
    <x v="33"/>
  </r>
  <r>
    <x v="1"/>
    <x v="33"/>
  </r>
  <r>
    <x v="0"/>
    <x v="102"/>
  </r>
  <r>
    <x v="0"/>
    <x v="84"/>
  </r>
  <r>
    <x v="1"/>
    <x v="36"/>
  </r>
  <r>
    <x v="0"/>
    <x v="60"/>
  </r>
  <r>
    <x v="1"/>
    <x v="82"/>
  </r>
  <r>
    <x v="0"/>
    <x v="17"/>
  </r>
  <r>
    <x v="0"/>
    <x v="4"/>
  </r>
  <r>
    <x v="1"/>
    <x v="2"/>
  </r>
  <r>
    <x v="0"/>
    <x v="43"/>
  </r>
  <r>
    <x v="0"/>
    <x v="32"/>
  </r>
  <r>
    <x v="1"/>
    <x v="15"/>
  </r>
  <r>
    <x v="1"/>
    <x v="33"/>
  </r>
  <r>
    <x v="0"/>
    <x v="32"/>
  </r>
  <r>
    <x v="0"/>
    <x v="34"/>
  </r>
  <r>
    <x v="0"/>
    <x v="60"/>
  </r>
  <r>
    <x v="1"/>
    <x v="210"/>
  </r>
  <r>
    <x v="1"/>
    <x v="55"/>
  </r>
  <r>
    <x v="0"/>
    <x v="41"/>
  </r>
  <r>
    <x v="0"/>
    <x v="27"/>
  </r>
  <r>
    <x v="0"/>
    <x v="4"/>
  </r>
  <r>
    <x v="1"/>
    <x v="142"/>
  </r>
  <r>
    <x v="1"/>
    <x v="64"/>
  </r>
  <r>
    <x v="1"/>
    <x v="36"/>
  </r>
  <r>
    <x v="0"/>
    <x v="43"/>
  </r>
  <r>
    <x v="0"/>
    <x v="51"/>
  </r>
  <r>
    <x v="0"/>
    <x v="17"/>
  </r>
  <r>
    <x v="1"/>
    <x v="1"/>
  </r>
  <r>
    <x v="1"/>
    <x v="31"/>
  </r>
  <r>
    <x v="1"/>
    <x v="178"/>
  </r>
  <r>
    <x v="0"/>
    <x v="49"/>
  </r>
  <r>
    <x v="1"/>
    <x v="34"/>
  </r>
  <r>
    <x v="0"/>
    <x v="61"/>
  </r>
  <r>
    <x v="0"/>
    <x v="7"/>
  </r>
  <r>
    <x v="0"/>
    <x v="118"/>
  </r>
  <r>
    <x v="0"/>
    <x v="4"/>
  </r>
  <r>
    <x v="0"/>
    <x v="34"/>
  </r>
  <r>
    <x v="0"/>
    <x v="31"/>
  </r>
  <r>
    <x v="1"/>
    <x v="211"/>
  </r>
  <r>
    <x v="0"/>
    <x v="21"/>
  </r>
  <r>
    <x v="0"/>
    <x v="21"/>
  </r>
  <r>
    <x v="0"/>
    <x v="13"/>
  </r>
  <r>
    <x v="0"/>
    <x v="21"/>
  </r>
  <r>
    <x v="0"/>
    <x v="48"/>
  </r>
  <r>
    <x v="1"/>
    <x v="4"/>
  </r>
  <r>
    <x v="0"/>
    <x v="51"/>
  </r>
  <r>
    <x v="0"/>
    <x v="43"/>
  </r>
  <r>
    <x v="0"/>
    <x v="19"/>
  </r>
  <r>
    <x v="0"/>
    <x v="11"/>
  </r>
  <r>
    <x v="1"/>
    <x v="36"/>
  </r>
  <r>
    <x v="0"/>
    <x v="21"/>
  </r>
  <r>
    <x v="0"/>
    <x v="54"/>
  </r>
  <r>
    <x v="0"/>
    <x v="43"/>
  </r>
  <r>
    <x v="1"/>
    <x v="33"/>
  </r>
  <r>
    <x v="0"/>
    <x v="34"/>
  </r>
  <r>
    <x v="0"/>
    <x v="27"/>
  </r>
  <r>
    <x v="0"/>
    <x v="21"/>
  </r>
  <r>
    <x v="1"/>
    <x v="154"/>
  </r>
  <r>
    <x v="0"/>
    <x v="17"/>
  </r>
  <r>
    <x v="0"/>
    <x v="21"/>
  </r>
  <r>
    <x v="0"/>
    <x v="1"/>
  </r>
  <r>
    <x v="0"/>
    <x v="13"/>
  </r>
  <r>
    <x v="0"/>
    <x v="84"/>
  </r>
  <r>
    <x v="0"/>
    <x v="43"/>
  </r>
  <r>
    <x v="0"/>
    <x v="34"/>
  </r>
  <r>
    <x v="0"/>
    <x v="57"/>
  </r>
  <r>
    <x v="1"/>
    <x v="36"/>
  </r>
  <r>
    <x v="0"/>
    <x v="13"/>
  </r>
  <r>
    <x v="0"/>
    <x v="19"/>
  </r>
  <r>
    <x v="2"/>
    <x v="17"/>
  </r>
  <r>
    <x v="0"/>
    <x v="59"/>
  </r>
  <r>
    <x v="2"/>
    <x v="17"/>
  </r>
  <r>
    <x v="0"/>
    <x v="43"/>
  </r>
  <r>
    <x v="1"/>
    <x v="15"/>
  </r>
  <r>
    <x v="0"/>
    <x v="43"/>
  </r>
  <r>
    <x v="0"/>
    <x v="55"/>
  </r>
  <r>
    <x v="1"/>
    <x v="36"/>
  </r>
  <r>
    <x v="1"/>
    <x v="1"/>
  </r>
  <r>
    <x v="1"/>
    <x v="212"/>
  </r>
  <r>
    <x v="0"/>
    <x v="70"/>
  </r>
  <r>
    <x v="2"/>
    <x v="161"/>
  </r>
  <r>
    <x v="1"/>
    <x v="120"/>
  </r>
  <r>
    <x v="1"/>
    <x v="16"/>
  </r>
  <r>
    <x v="0"/>
    <x v="0"/>
  </r>
  <r>
    <x v="1"/>
    <x v="36"/>
  </r>
  <r>
    <x v="1"/>
    <x v="22"/>
  </r>
  <r>
    <x v="0"/>
    <x v="34"/>
  </r>
  <r>
    <x v="0"/>
    <x v="54"/>
  </r>
  <r>
    <x v="0"/>
    <x v="27"/>
  </r>
  <r>
    <x v="0"/>
    <x v="91"/>
  </r>
  <r>
    <x v="0"/>
    <x v="0"/>
  </r>
  <r>
    <x v="0"/>
    <x v="57"/>
  </r>
  <r>
    <x v="1"/>
    <x v="15"/>
  </r>
  <r>
    <x v="1"/>
    <x v="52"/>
  </r>
  <r>
    <x v="0"/>
    <x v="74"/>
  </r>
  <r>
    <x v="0"/>
    <x v="32"/>
  </r>
  <r>
    <x v="1"/>
    <x v="24"/>
  </r>
  <r>
    <x v="1"/>
    <x v="64"/>
  </r>
  <r>
    <x v="0"/>
    <x v="21"/>
  </r>
  <r>
    <x v="0"/>
    <x v="41"/>
  </r>
  <r>
    <x v="0"/>
    <x v="0"/>
  </r>
  <r>
    <x v="0"/>
    <x v="51"/>
  </r>
  <r>
    <x v="1"/>
    <x v="10"/>
  </r>
  <r>
    <x v="0"/>
    <x v="23"/>
  </r>
  <r>
    <x v="2"/>
    <x v="159"/>
  </r>
  <r>
    <x v="0"/>
    <x v="32"/>
  </r>
  <r>
    <x v="0"/>
    <x v="112"/>
  </r>
  <r>
    <x v="0"/>
    <x v="26"/>
  </r>
  <r>
    <x v="0"/>
    <x v="51"/>
  </r>
  <r>
    <x v="0"/>
    <x v="119"/>
  </r>
  <r>
    <x v="0"/>
    <x v="51"/>
  </r>
  <r>
    <x v="0"/>
    <x v="101"/>
  </r>
  <r>
    <x v="0"/>
    <x v="32"/>
  </r>
  <r>
    <x v="0"/>
    <x v="48"/>
  </r>
  <r>
    <x v="1"/>
    <x v="91"/>
  </r>
  <r>
    <x v="0"/>
    <x v="54"/>
  </r>
  <r>
    <x v="0"/>
    <x v="43"/>
  </r>
  <r>
    <x v="0"/>
    <x v="42"/>
  </r>
  <r>
    <x v="1"/>
    <x v="23"/>
  </r>
  <r>
    <x v="0"/>
    <x v="19"/>
  </r>
  <r>
    <x v="0"/>
    <x v="158"/>
  </r>
  <r>
    <x v="0"/>
    <x v="27"/>
  </r>
  <r>
    <x v="1"/>
    <x v="75"/>
  </r>
  <r>
    <x v="0"/>
    <x v="49"/>
  </r>
  <r>
    <x v="0"/>
    <x v="13"/>
  </r>
  <r>
    <x v="0"/>
    <x v="112"/>
  </r>
  <r>
    <x v="1"/>
    <x v="33"/>
  </r>
  <r>
    <x v="0"/>
    <x v="31"/>
  </r>
  <r>
    <x v="0"/>
    <x v="81"/>
  </r>
  <r>
    <x v="0"/>
    <x v="7"/>
  </r>
  <r>
    <x v="2"/>
    <x v="34"/>
  </r>
  <r>
    <x v="0"/>
    <x v="49"/>
  </r>
  <r>
    <x v="0"/>
    <x v="33"/>
  </r>
  <r>
    <x v="0"/>
    <x v="26"/>
  </r>
  <r>
    <x v="0"/>
    <x v="109"/>
  </r>
  <r>
    <x v="0"/>
    <x v="158"/>
  </r>
  <r>
    <x v="0"/>
    <x v="0"/>
  </r>
  <r>
    <x v="0"/>
    <x v="73"/>
  </r>
  <r>
    <x v="1"/>
    <x v="50"/>
  </r>
  <r>
    <x v="0"/>
    <x v="73"/>
  </r>
  <r>
    <x v="0"/>
    <x v="70"/>
  </r>
  <r>
    <x v="0"/>
    <x v="58"/>
  </r>
  <r>
    <x v="0"/>
    <x v="49"/>
  </r>
  <r>
    <x v="0"/>
    <x v="32"/>
  </r>
  <r>
    <x v="1"/>
    <x v="72"/>
  </r>
  <r>
    <x v="1"/>
    <x v="71"/>
  </r>
  <r>
    <x v="0"/>
    <x v="54"/>
  </r>
  <r>
    <x v="0"/>
    <x v="32"/>
  </r>
  <r>
    <x v="1"/>
    <x v="83"/>
  </r>
  <r>
    <x v="1"/>
    <x v="33"/>
  </r>
  <r>
    <x v="1"/>
    <x v="146"/>
  </r>
  <r>
    <x v="0"/>
    <x v="112"/>
  </r>
  <r>
    <x v="1"/>
    <x v="132"/>
  </r>
  <r>
    <x v="0"/>
    <x v="27"/>
  </r>
  <r>
    <x v="1"/>
    <x v="7"/>
  </r>
  <r>
    <x v="0"/>
    <x v="23"/>
  </r>
  <r>
    <x v="0"/>
    <x v="4"/>
  </r>
  <r>
    <x v="0"/>
    <x v="34"/>
  </r>
  <r>
    <x v="0"/>
    <x v="51"/>
  </r>
  <r>
    <x v="0"/>
    <x v="0"/>
  </r>
  <r>
    <x v="1"/>
    <x v="2"/>
  </r>
  <r>
    <x v="1"/>
    <x v="21"/>
  </r>
  <r>
    <x v="1"/>
    <x v="139"/>
  </r>
  <r>
    <x v="0"/>
    <x v="17"/>
  </r>
  <r>
    <x v="0"/>
    <x v="54"/>
  </r>
  <r>
    <x v="0"/>
    <x v="32"/>
  </r>
  <r>
    <x v="1"/>
    <x v="203"/>
  </r>
  <r>
    <x v="0"/>
    <x v="0"/>
  </r>
  <r>
    <x v="0"/>
    <x v="49"/>
  </r>
  <r>
    <x v="0"/>
    <x v="34"/>
  </r>
  <r>
    <x v="0"/>
    <x v="109"/>
  </r>
  <r>
    <x v="0"/>
    <x v="84"/>
  </r>
  <r>
    <x v="0"/>
    <x v="0"/>
  </r>
  <r>
    <x v="1"/>
    <x v="98"/>
  </r>
  <r>
    <x v="1"/>
    <x v="203"/>
  </r>
  <r>
    <x v="1"/>
    <x v="0"/>
  </r>
  <r>
    <x v="0"/>
    <x v="26"/>
  </r>
  <r>
    <x v="1"/>
    <x v="112"/>
  </r>
  <r>
    <x v="0"/>
    <x v="34"/>
  </r>
  <r>
    <x v="0"/>
    <x v="13"/>
  </r>
  <r>
    <x v="2"/>
    <x v="52"/>
  </r>
  <r>
    <x v="1"/>
    <x v="34"/>
  </r>
  <r>
    <x v="0"/>
    <x v="32"/>
  </r>
  <r>
    <x v="0"/>
    <x v="34"/>
  </r>
  <r>
    <x v="0"/>
    <x v="32"/>
  </r>
  <r>
    <x v="1"/>
    <x v="15"/>
  </r>
  <r>
    <x v="1"/>
    <x v="213"/>
  </r>
  <r>
    <x v="1"/>
    <x v="36"/>
  </r>
  <r>
    <x v="2"/>
    <x v="159"/>
  </r>
  <r>
    <x v="0"/>
    <x v="13"/>
  </r>
  <r>
    <x v="0"/>
    <x v="32"/>
  </r>
  <r>
    <x v="0"/>
    <x v="73"/>
  </r>
  <r>
    <x v="0"/>
    <x v="23"/>
  </r>
  <r>
    <x v="0"/>
    <x v="54"/>
  </r>
  <r>
    <x v="0"/>
    <x v="54"/>
  </r>
  <r>
    <x v="0"/>
    <x v="32"/>
  </r>
  <r>
    <x v="0"/>
    <x v="0"/>
  </r>
  <r>
    <x v="0"/>
    <x v="32"/>
  </r>
  <r>
    <x v="0"/>
    <x v="109"/>
  </r>
  <r>
    <x v="0"/>
    <x v="13"/>
  </r>
  <r>
    <x v="0"/>
    <x v="32"/>
  </r>
  <r>
    <x v="0"/>
    <x v="0"/>
  </r>
  <r>
    <x v="0"/>
    <x v="0"/>
  </r>
  <r>
    <x v="0"/>
    <x v="13"/>
  </r>
  <r>
    <x v="1"/>
    <x v="110"/>
  </r>
  <r>
    <x v="1"/>
    <x v="12"/>
  </r>
  <r>
    <x v="1"/>
    <x v="33"/>
  </r>
  <r>
    <x v="0"/>
    <x v="4"/>
  </r>
  <r>
    <x v="2"/>
    <x v="26"/>
  </r>
  <r>
    <x v="0"/>
    <x v="0"/>
  </r>
  <r>
    <x v="0"/>
    <x v="13"/>
  </r>
  <r>
    <x v="0"/>
    <x v="24"/>
  </r>
  <r>
    <x v="0"/>
    <x v="43"/>
  </r>
  <r>
    <x v="0"/>
    <x v="27"/>
  </r>
  <r>
    <x v="0"/>
    <x v="51"/>
  </r>
  <r>
    <x v="0"/>
    <x v="49"/>
  </r>
  <r>
    <x v="1"/>
    <x v="36"/>
  </r>
  <r>
    <x v="0"/>
    <x v="21"/>
  </r>
  <r>
    <x v="0"/>
    <x v="34"/>
  </r>
  <r>
    <x v="0"/>
    <x v="13"/>
  </r>
  <r>
    <x v="0"/>
    <x v="101"/>
  </r>
  <r>
    <x v="0"/>
    <x v="0"/>
  </r>
  <r>
    <x v="0"/>
    <x v="54"/>
  </r>
  <r>
    <x v="0"/>
    <x v="13"/>
  </r>
  <r>
    <x v="1"/>
    <x v="51"/>
  </r>
  <r>
    <x v="1"/>
    <x v="98"/>
  </r>
  <r>
    <x v="0"/>
    <x v="4"/>
  </r>
  <r>
    <x v="1"/>
    <x v="4"/>
  </r>
  <r>
    <x v="1"/>
    <x v="11"/>
  </r>
  <r>
    <x v="0"/>
    <x v="43"/>
  </r>
  <r>
    <x v="0"/>
    <x v="32"/>
  </r>
  <r>
    <x v="0"/>
    <x v="0"/>
  </r>
  <r>
    <x v="0"/>
    <x v="54"/>
  </r>
  <r>
    <x v="0"/>
    <x v="21"/>
  </r>
  <r>
    <x v="0"/>
    <x v="24"/>
  </r>
  <r>
    <x v="0"/>
    <x v="72"/>
  </r>
  <r>
    <x v="0"/>
    <x v="32"/>
  </r>
  <r>
    <x v="1"/>
    <x v="23"/>
  </r>
  <r>
    <x v="1"/>
    <x v="36"/>
  </r>
  <r>
    <x v="0"/>
    <x v="21"/>
  </r>
  <r>
    <x v="1"/>
    <x v="26"/>
  </r>
  <r>
    <x v="0"/>
    <x v="57"/>
  </r>
  <r>
    <x v="0"/>
    <x v="8"/>
  </r>
  <r>
    <x v="0"/>
    <x v="17"/>
  </r>
  <r>
    <x v="0"/>
    <x v="13"/>
  </r>
  <r>
    <x v="0"/>
    <x v="54"/>
  </r>
  <r>
    <x v="0"/>
    <x v="13"/>
  </r>
  <r>
    <x v="2"/>
    <x v="81"/>
  </r>
  <r>
    <x v="1"/>
    <x v="26"/>
  </r>
  <r>
    <x v="0"/>
    <x v="135"/>
  </r>
  <r>
    <x v="1"/>
    <x v="129"/>
  </r>
  <r>
    <x v="0"/>
    <x v="41"/>
  </r>
  <r>
    <x v="1"/>
    <x v="50"/>
  </r>
  <r>
    <x v="1"/>
    <x v="24"/>
  </r>
  <r>
    <x v="1"/>
    <x v="34"/>
  </r>
  <r>
    <x v="0"/>
    <x v="214"/>
  </r>
  <r>
    <x v="0"/>
    <x v="32"/>
  </r>
  <r>
    <x v="1"/>
    <x v="4"/>
  </r>
  <r>
    <x v="1"/>
    <x v="82"/>
  </r>
  <r>
    <x v="0"/>
    <x v="70"/>
  </r>
  <r>
    <x v="0"/>
    <x v="13"/>
  </r>
  <r>
    <x v="1"/>
    <x v="141"/>
  </r>
  <r>
    <x v="0"/>
    <x v="54"/>
  </r>
  <r>
    <x v="0"/>
    <x v="19"/>
  </r>
  <r>
    <x v="1"/>
    <x v="55"/>
  </r>
  <r>
    <x v="0"/>
    <x v="13"/>
  </r>
  <r>
    <x v="0"/>
    <x v="32"/>
  </r>
  <r>
    <x v="0"/>
    <x v="15"/>
  </r>
  <r>
    <x v="0"/>
    <x v="60"/>
  </r>
  <r>
    <x v="0"/>
    <x v="23"/>
  </r>
  <r>
    <x v="0"/>
    <x v="13"/>
  </r>
  <r>
    <x v="0"/>
    <x v="33"/>
  </r>
  <r>
    <x v="0"/>
    <x v="32"/>
  </r>
  <r>
    <x v="1"/>
    <x v="6"/>
  </r>
  <r>
    <x v="0"/>
    <x v="51"/>
  </r>
  <r>
    <x v="0"/>
    <x v="34"/>
  </r>
  <r>
    <x v="0"/>
    <x v="51"/>
  </r>
  <r>
    <x v="0"/>
    <x v="42"/>
  </r>
  <r>
    <x v="1"/>
    <x v="72"/>
  </r>
  <r>
    <x v="0"/>
    <x v="24"/>
  </r>
  <r>
    <x v="0"/>
    <x v="23"/>
  </r>
  <r>
    <x v="0"/>
    <x v="13"/>
  </r>
  <r>
    <x v="0"/>
    <x v="51"/>
  </r>
  <r>
    <x v="0"/>
    <x v="11"/>
  </r>
  <r>
    <x v="1"/>
    <x v="36"/>
  </r>
  <r>
    <x v="1"/>
    <x v="64"/>
  </r>
  <r>
    <x v="1"/>
    <x v="15"/>
  </r>
  <r>
    <x v="0"/>
    <x v="26"/>
  </r>
  <r>
    <x v="2"/>
    <x v="43"/>
  </r>
  <r>
    <x v="1"/>
    <x v="145"/>
  </r>
  <r>
    <x v="1"/>
    <x v="72"/>
  </r>
  <r>
    <x v="1"/>
    <x v="29"/>
  </r>
  <r>
    <x v="0"/>
    <x v="24"/>
  </r>
  <r>
    <x v="1"/>
    <x v="98"/>
  </r>
  <r>
    <x v="0"/>
    <x v="34"/>
  </r>
  <r>
    <x v="0"/>
    <x v="43"/>
  </r>
  <r>
    <x v="2"/>
    <x v="8"/>
  </r>
  <r>
    <x v="1"/>
    <x v="128"/>
  </r>
  <r>
    <x v="1"/>
    <x v="15"/>
  </r>
  <r>
    <x v="0"/>
    <x v="0"/>
  </r>
  <r>
    <x v="1"/>
    <x v="106"/>
  </r>
  <r>
    <x v="0"/>
    <x v="32"/>
  </r>
  <r>
    <x v="0"/>
    <x v="43"/>
  </r>
  <r>
    <x v="0"/>
    <x v="26"/>
  </r>
  <r>
    <x v="2"/>
    <x v="3"/>
  </r>
  <r>
    <x v="0"/>
    <x v="26"/>
  </r>
  <r>
    <x v="0"/>
    <x v="34"/>
  </r>
  <r>
    <x v="0"/>
    <x v="34"/>
  </r>
  <r>
    <x v="0"/>
    <x v="0"/>
  </r>
  <r>
    <x v="0"/>
    <x v="82"/>
  </r>
  <r>
    <x v="1"/>
    <x v="39"/>
  </r>
  <r>
    <x v="1"/>
    <x v="64"/>
  </r>
  <r>
    <x v="0"/>
    <x v="72"/>
  </r>
  <r>
    <x v="1"/>
    <x v="179"/>
  </r>
  <r>
    <x v="0"/>
    <x v="13"/>
  </r>
  <r>
    <x v="0"/>
    <x v="32"/>
  </r>
  <r>
    <x v="1"/>
    <x v="34"/>
  </r>
  <r>
    <x v="0"/>
    <x v="36"/>
  </r>
  <r>
    <x v="0"/>
    <x v="58"/>
  </r>
  <r>
    <x v="2"/>
    <x v="43"/>
  </r>
  <r>
    <x v="1"/>
    <x v="7"/>
  </r>
  <r>
    <x v="1"/>
    <x v="215"/>
  </r>
  <r>
    <x v="0"/>
    <x v="32"/>
  </r>
  <r>
    <x v="0"/>
    <x v="13"/>
  </r>
  <r>
    <x v="0"/>
    <x v="43"/>
  </r>
  <r>
    <x v="0"/>
    <x v="54"/>
  </r>
  <r>
    <x v="1"/>
    <x v="4"/>
  </r>
  <r>
    <x v="1"/>
    <x v="111"/>
  </r>
  <r>
    <x v="0"/>
    <x v="34"/>
  </r>
  <r>
    <x v="0"/>
    <x v="17"/>
  </r>
  <r>
    <x v="0"/>
    <x v="21"/>
  </r>
  <r>
    <x v="1"/>
    <x v="72"/>
  </r>
  <r>
    <x v="0"/>
    <x v="17"/>
  </r>
  <r>
    <x v="0"/>
    <x v="26"/>
  </r>
  <r>
    <x v="1"/>
    <x v="15"/>
  </r>
  <r>
    <x v="0"/>
    <x v="53"/>
  </r>
  <r>
    <x v="1"/>
    <x v="34"/>
  </r>
  <r>
    <x v="0"/>
    <x v="13"/>
  </r>
  <r>
    <x v="0"/>
    <x v="64"/>
  </r>
  <r>
    <x v="0"/>
    <x v="4"/>
  </r>
  <r>
    <x v="0"/>
    <x v="54"/>
  </r>
  <r>
    <x v="1"/>
    <x v="24"/>
  </r>
  <r>
    <x v="0"/>
    <x v="18"/>
  </r>
  <r>
    <x v="0"/>
    <x v="58"/>
  </r>
  <r>
    <x v="2"/>
    <x v="60"/>
  </r>
  <r>
    <x v="1"/>
    <x v="36"/>
  </r>
  <r>
    <x v="0"/>
    <x v="1"/>
  </r>
  <r>
    <x v="0"/>
    <x v="60"/>
  </r>
  <r>
    <x v="0"/>
    <x v="60"/>
  </r>
  <r>
    <x v="2"/>
    <x v="86"/>
  </r>
  <r>
    <x v="0"/>
    <x v="23"/>
  </r>
  <r>
    <x v="1"/>
    <x v="28"/>
  </r>
  <r>
    <x v="1"/>
    <x v="7"/>
  </r>
  <r>
    <x v="0"/>
    <x v="51"/>
  </r>
  <r>
    <x v="2"/>
    <x v="57"/>
  </r>
  <r>
    <x v="0"/>
    <x v="34"/>
  </r>
  <r>
    <x v="0"/>
    <x v="17"/>
  </r>
  <r>
    <x v="0"/>
    <x v="26"/>
  </r>
  <r>
    <x v="0"/>
    <x v="73"/>
  </r>
  <r>
    <x v="0"/>
    <x v="31"/>
  </r>
  <r>
    <x v="0"/>
    <x v="130"/>
  </r>
  <r>
    <x v="0"/>
    <x v="4"/>
  </r>
  <r>
    <x v="0"/>
    <x v="15"/>
  </r>
  <r>
    <x v="1"/>
    <x v="18"/>
  </r>
  <r>
    <x v="1"/>
    <x v="189"/>
  </r>
  <r>
    <x v="0"/>
    <x v="26"/>
  </r>
  <r>
    <x v="0"/>
    <x v="43"/>
  </r>
  <r>
    <x v="1"/>
    <x v="10"/>
  </r>
  <r>
    <x v="0"/>
    <x v="32"/>
  </r>
  <r>
    <x v="0"/>
    <x v="51"/>
  </r>
  <r>
    <x v="1"/>
    <x v="100"/>
  </r>
  <r>
    <x v="1"/>
    <x v="21"/>
  </r>
  <r>
    <x v="0"/>
    <x v="91"/>
  </r>
  <r>
    <x v="1"/>
    <x v="7"/>
  </r>
  <r>
    <x v="0"/>
    <x v="70"/>
  </r>
  <r>
    <x v="1"/>
    <x v="12"/>
  </r>
  <r>
    <x v="1"/>
    <x v="36"/>
  </r>
  <r>
    <x v="0"/>
    <x v="43"/>
  </r>
  <r>
    <x v="1"/>
    <x v="23"/>
  </r>
  <r>
    <x v="1"/>
    <x v="128"/>
  </r>
  <r>
    <x v="1"/>
    <x v="144"/>
  </r>
  <r>
    <x v="1"/>
    <x v="208"/>
  </r>
  <r>
    <x v="0"/>
    <x v="21"/>
  </r>
  <r>
    <x v="0"/>
    <x v="49"/>
  </r>
  <r>
    <x v="1"/>
    <x v="26"/>
  </r>
  <r>
    <x v="0"/>
    <x v="74"/>
  </r>
  <r>
    <x v="0"/>
    <x v="13"/>
  </r>
  <r>
    <x v="0"/>
    <x v="92"/>
  </r>
  <r>
    <x v="0"/>
    <x v="79"/>
  </r>
  <r>
    <x v="0"/>
    <x v="4"/>
  </r>
  <r>
    <x v="1"/>
    <x v="64"/>
  </r>
  <r>
    <x v="0"/>
    <x v="21"/>
  </r>
  <r>
    <x v="1"/>
    <x v="34"/>
  </r>
  <r>
    <x v="0"/>
    <x v="216"/>
  </r>
  <r>
    <x v="0"/>
    <x v="43"/>
  </r>
  <r>
    <x v="0"/>
    <x v="26"/>
  </r>
  <r>
    <x v="1"/>
    <x v="7"/>
  </r>
  <r>
    <x v="2"/>
    <x v="51"/>
  </r>
  <r>
    <x v="1"/>
    <x v="112"/>
  </r>
  <r>
    <x v="1"/>
    <x v="217"/>
  </r>
  <r>
    <x v="1"/>
    <x v="34"/>
  </r>
  <r>
    <x v="1"/>
    <x v="39"/>
  </r>
  <r>
    <x v="0"/>
    <x v="51"/>
  </r>
  <r>
    <x v="1"/>
    <x v="50"/>
  </r>
  <r>
    <x v="1"/>
    <x v="55"/>
  </r>
  <r>
    <x v="0"/>
    <x v="23"/>
  </r>
  <r>
    <x v="0"/>
    <x v="74"/>
  </r>
  <r>
    <x v="0"/>
    <x v="43"/>
  </r>
  <r>
    <x v="1"/>
    <x v="76"/>
  </r>
  <r>
    <x v="0"/>
    <x v="34"/>
  </r>
  <r>
    <x v="0"/>
    <x v="82"/>
  </r>
  <r>
    <x v="0"/>
    <x v="26"/>
  </r>
  <r>
    <x v="0"/>
    <x v="130"/>
  </r>
  <r>
    <x v="0"/>
    <x v="21"/>
  </r>
  <r>
    <x v="0"/>
    <x v="51"/>
  </r>
  <r>
    <x v="1"/>
    <x v="98"/>
  </r>
  <r>
    <x v="0"/>
    <x v="34"/>
  </r>
  <r>
    <x v="0"/>
    <x v="0"/>
  </r>
  <r>
    <x v="2"/>
    <x v="0"/>
  </r>
  <r>
    <x v="0"/>
    <x v="17"/>
  </r>
  <r>
    <x v="1"/>
    <x v="4"/>
  </r>
  <r>
    <x v="0"/>
    <x v="21"/>
  </r>
  <r>
    <x v="0"/>
    <x v="43"/>
  </r>
  <r>
    <x v="1"/>
    <x v="129"/>
  </r>
  <r>
    <x v="0"/>
    <x v="8"/>
  </r>
  <r>
    <x v="1"/>
    <x v="9"/>
  </r>
  <r>
    <x v="2"/>
    <x v="48"/>
  </r>
  <r>
    <x v="0"/>
    <x v="36"/>
  </r>
  <r>
    <x v="0"/>
    <x v="23"/>
  </r>
  <r>
    <x v="0"/>
    <x v="21"/>
  </r>
  <r>
    <x v="0"/>
    <x v="62"/>
  </r>
  <r>
    <x v="0"/>
    <x v="79"/>
  </r>
  <r>
    <x v="0"/>
    <x v="67"/>
  </r>
  <r>
    <x v="0"/>
    <x v="13"/>
  </r>
  <r>
    <x v="0"/>
    <x v="32"/>
  </r>
  <r>
    <x v="0"/>
    <x v="24"/>
  </r>
  <r>
    <x v="0"/>
    <x v="36"/>
  </r>
  <r>
    <x v="0"/>
    <x v="120"/>
  </r>
  <r>
    <x v="1"/>
    <x v="15"/>
  </r>
  <r>
    <x v="0"/>
    <x v="0"/>
  </r>
  <r>
    <x v="0"/>
    <x v="32"/>
  </r>
  <r>
    <x v="1"/>
    <x v="122"/>
  </r>
  <r>
    <x v="1"/>
    <x v="11"/>
  </r>
  <r>
    <x v="1"/>
    <x v="117"/>
  </r>
  <r>
    <x v="2"/>
    <x v="43"/>
  </r>
  <r>
    <x v="1"/>
    <x v="64"/>
  </r>
  <r>
    <x v="0"/>
    <x v="158"/>
  </r>
  <r>
    <x v="0"/>
    <x v="6"/>
  </r>
  <r>
    <x v="2"/>
    <x v="17"/>
  </r>
  <r>
    <x v="0"/>
    <x v="32"/>
  </r>
  <r>
    <x v="0"/>
    <x v="79"/>
  </r>
  <r>
    <x v="1"/>
    <x v="11"/>
  </r>
  <r>
    <x v="0"/>
    <x v="19"/>
  </r>
  <r>
    <x v="0"/>
    <x v="49"/>
  </r>
  <r>
    <x v="1"/>
    <x v="64"/>
  </r>
  <r>
    <x v="2"/>
    <x v="43"/>
  </r>
  <r>
    <x v="0"/>
    <x v="34"/>
  </r>
  <r>
    <x v="1"/>
    <x v="163"/>
  </r>
  <r>
    <x v="0"/>
    <x v="13"/>
  </r>
  <r>
    <x v="1"/>
    <x v="10"/>
  </r>
  <r>
    <x v="1"/>
    <x v="64"/>
  </r>
  <r>
    <x v="0"/>
    <x v="13"/>
  </r>
  <r>
    <x v="0"/>
    <x v="49"/>
  </r>
  <r>
    <x v="0"/>
    <x v="23"/>
  </r>
  <r>
    <x v="1"/>
    <x v="11"/>
  </r>
  <r>
    <x v="0"/>
    <x v="54"/>
  </r>
  <r>
    <x v="0"/>
    <x v="34"/>
  </r>
  <r>
    <x v="0"/>
    <x v="105"/>
  </r>
  <r>
    <x v="2"/>
    <x v="54"/>
  </r>
  <r>
    <x v="1"/>
    <x v="2"/>
  </r>
  <r>
    <x v="1"/>
    <x v="36"/>
  </r>
  <r>
    <x v="0"/>
    <x v="27"/>
  </r>
  <r>
    <x v="0"/>
    <x v="53"/>
  </r>
  <r>
    <x v="0"/>
    <x v="23"/>
  </r>
  <r>
    <x v="0"/>
    <x v="4"/>
  </r>
  <r>
    <x v="1"/>
    <x v="122"/>
  </r>
  <r>
    <x v="0"/>
    <x v="24"/>
  </r>
  <r>
    <x v="2"/>
    <x v="32"/>
  </r>
  <r>
    <x v="0"/>
    <x v="32"/>
  </r>
  <r>
    <x v="0"/>
    <x v="79"/>
  </r>
  <r>
    <x v="1"/>
    <x v="218"/>
  </r>
  <r>
    <x v="0"/>
    <x v="26"/>
  </r>
  <r>
    <x v="1"/>
    <x v="15"/>
  </r>
  <r>
    <x v="1"/>
    <x v="16"/>
  </r>
  <r>
    <x v="0"/>
    <x v="23"/>
  </r>
  <r>
    <x v="0"/>
    <x v="27"/>
  </r>
  <r>
    <x v="1"/>
    <x v="112"/>
  </r>
  <r>
    <x v="0"/>
    <x v="13"/>
  </r>
  <r>
    <x v="0"/>
    <x v="36"/>
  </r>
  <r>
    <x v="2"/>
    <x v="214"/>
  </r>
  <r>
    <x v="1"/>
    <x v="140"/>
  </r>
  <r>
    <x v="1"/>
    <x v="36"/>
  </r>
  <r>
    <x v="0"/>
    <x v="50"/>
  </r>
  <r>
    <x v="0"/>
    <x v="0"/>
  </r>
  <r>
    <x v="0"/>
    <x v="21"/>
  </r>
  <r>
    <x v="0"/>
    <x v="51"/>
  </r>
  <r>
    <x v="1"/>
    <x v="139"/>
  </r>
  <r>
    <x v="1"/>
    <x v="75"/>
  </r>
  <r>
    <x v="1"/>
    <x v="23"/>
  </r>
  <r>
    <x v="0"/>
    <x v="26"/>
  </r>
  <r>
    <x v="1"/>
    <x v="15"/>
  </r>
  <r>
    <x v="0"/>
    <x v="105"/>
  </r>
  <r>
    <x v="0"/>
    <x v="36"/>
  </r>
  <r>
    <x v="0"/>
    <x v="21"/>
  </r>
  <r>
    <x v="0"/>
    <x v="13"/>
  </r>
  <r>
    <x v="0"/>
    <x v="84"/>
  </r>
  <r>
    <x v="0"/>
    <x v="49"/>
  </r>
  <r>
    <x v="0"/>
    <x v="4"/>
  </r>
  <r>
    <x v="0"/>
    <x v="53"/>
  </r>
  <r>
    <x v="2"/>
    <x v="167"/>
  </r>
  <r>
    <x v="0"/>
    <x v="36"/>
  </r>
  <r>
    <x v="0"/>
    <x v="11"/>
  </r>
  <r>
    <x v="0"/>
    <x v="34"/>
  </r>
  <r>
    <x v="0"/>
    <x v="13"/>
  </r>
  <r>
    <x v="1"/>
    <x v="76"/>
  </r>
  <r>
    <x v="2"/>
    <x v="86"/>
  </r>
  <r>
    <x v="2"/>
    <x v="40"/>
  </r>
  <r>
    <x v="1"/>
    <x v="69"/>
  </r>
  <r>
    <x v="0"/>
    <x v="21"/>
  </r>
  <r>
    <x v="0"/>
    <x v="53"/>
  </r>
  <r>
    <x v="0"/>
    <x v="40"/>
  </r>
  <r>
    <x v="1"/>
    <x v="12"/>
  </r>
  <r>
    <x v="1"/>
    <x v="41"/>
  </r>
  <r>
    <x v="1"/>
    <x v="36"/>
  </r>
  <r>
    <x v="0"/>
    <x v="32"/>
  </r>
  <r>
    <x v="0"/>
    <x v="0"/>
  </r>
  <r>
    <x v="0"/>
    <x v="98"/>
  </r>
  <r>
    <x v="1"/>
    <x v="14"/>
  </r>
  <r>
    <x v="0"/>
    <x v="26"/>
  </r>
  <r>
    <x v="0"/>
    <x v="34"/>
  </r>
  <r>
    <x v="0"/>
    <x v="58"/>
  </r>
  <r>
    <x v="0"/>
    <x v="11"/>
  </r>
  <r>
    <x v="0"/>
    <x v="51"/>
  </r>
  <r>
    <x v="0"/>
    <x v="26"/>
  </r>
  <r>
    <x v="1"/>
    <x v="168"/>
  </r>
  <r>
    <x v="1"/>
    <x v="64"/>
  </r>
  <r>
    <x v="1"/>
    <x v="72"/>
  </r>
  <r>
    <x v="0"/>
    <x v="0"/>
  </r>
  <r>
    <x v="0"/>
    <x v="17"/>
  </r>
  <r>
    <x v="1"/>
    <x v="64"/>
  </r>
  <r>
    <x v="0"/>
    <x v="51"/>
  </r>
  <r>
    <x v="1"/>
    <x v="15"/>
  </r>
  <r>
    <x v="2"/>
    <x v="86"/>
  </r>
  <r>
    <x v="1"/>
    <x v="7"/>
  </r>
  <r>
    <x v="1"/>
    <x v="170"/>
  </r>
  <r>
    <x v="1"/>
    <x v="91"/>
  </r>
  <r>
    <x v="0"/>
    <x v="23"/>
  </r>
  <r>
    <x v="2"/>
    <x v="23"/>
  </r>
  <r>
    <x v="0"/>
    <x v="27"/>
  </r>
  <r>
    <x v="0"/>
    <x v="58"/>
  </r>
  <r>
    <x v="1"/>
    <x v="162"/>
  </r>
  <r>
    <x v="1"/>
    <x v="219"/>
  </r>
  <r>
    <x v="0"/>
    <x v="26"/>
  </r>
  <r>
    <x v="0"/>
    <x v="101"/>
  </r>
  <r>
    <x v="0"/>
    <x v="11"/>
  </r>
  <r>
    <x v="1"/>
    <x v="107"/>
  </r>
  <r>
    <x v="1"/>
    <x v="64"/>
  </r>
  <r>
    <x v="1"/>
    <x v="22"/>
  </r>
  <r>
    <x v="0"/>
    <x v="32"/>
  </r>
  <r>
    <x v="0"/>
    <x v="26"/>
  </r>
  <r>
    <x v="0"/>
    <x v="26"/>
  </r>
  <r>
    <x v="0"/>
    <x v="61"/>
  </r>
  <r>
    <x v="0"/>
    <x v="21"/>
  </r>
  <r>
    <x v="0"/>
    <x v="0"/>
  </r>
  <r>
    <x v="1"/>
    <x v="13"/>
  </r>
  <r>
    <x v="0"/>
    <x v="43"/>
  </r>
  <r>
    <x v="0"/>
    <x v="7"/>
  </r>
  <r>
    <x v="2"/>
    <x v="8"/>
  </r>
  <r>
    <x v="2"/>
    <x v="214"/>
  </r>
  <r>
    <x v="0"/>
    <x v="26"/>
  </r>
  <r>
    <x v="0"/>
    <x v="109"/>
  </r>
  <r>
    <x v="0"/>
    <x v="13"/>
  </r>
  <r>
    <x v="0"/>
    <x v="17"/>
  </r>
  <r>
    <x v="0"/>
    <x v="61"/>
  </r>
  <r>
    <x v="0"/>
    <x v="34"/>
  </r>
  <r>
    <x v="0"/>
    <x v="0"/>
  </r>
  <r>
    <x v="0"/>
    <x v="23"/>
  </r>
  <r>
    <x v="0"/>
    <x v="13"/>
  </r>
  <r>
    <x v="2"/>
    <x v="25"/>
  </r>
  <r>
    <x v="0"/>
    <x v="32"/>
  </r>
  <r>
    <x v="0"/>
    <x v="0"/>
  </r>
  <r>
    <x v="0"/>
    <x v="6"/>
  </r>
  <r>
    <x v="1"/>
    <x v="0"/>
  </r>
  <r>
    <x v="0"/>
    <x v="24"/>
  </r>
  <r>
    <x v="0"/>
    <x v="130"/>
  </r>
  <r>
    <x v="0"/>
    <x v="42"/>
  </r>
  <r>
    <x v="0"/>
    <x v="22"/>
  </r>
  <r>
    <x v="1"/>
    <x v="14"/>
  </r>
  <r>
    <x v="1"/>
    <x v="93"/>
  </r>
  <r>
    <x v="0"/>
    <x v="21"/>
  </r>
  <r>
    <x v="1"/>
    <x v="23"/>
  </r>
  <r>
    <x v="1"/>
    <x v="220"/>
  </r>
  <r>
    <x v="1"/>
    <x v="7"/>
  </r>
  <r>
    <x v="0"/>
    <x v="43"/>
  </r>
  <r>
    <x v="1"/>
    <x v="19"/>
  </r>
  <r>
    <x v="0"/>
    <x v="11"/>
  </r>
  <r>
    <x v="1"/>
    <x v="75"/>
  </r>
  <r>
    <x v="0"/>
    <x v="27"/>
  </r>
  <r>
    <x v="1"/>
    <x v="55"/>
  </r>
  <r>
    <x v="0"/>
    <x v="34"/>
  </r>
  <r>
    <x v="0"/>
    <x v="27"/>
  </r>
  <r>
    <x v="1"/>
    <x v="36"/>
  </r>
  <r>
    <x v="0"/>
    <x v="21"/>
  </r>
  <r>
    <x v="1"/>
    <x v="120"/>
  </r>
  <r>
    <x v="1"/>
    <x v="72"/>
  </r>
  <r>
    <x v="1"/>
    <x v="11"/>
  </r>
  <r>
    <x v="0"/>
    <x v="24"/>
  </r>
  <r>
    <x v="1"/>
    <x v="15"/>
  </r>
  <r>
    <x v="0"/>
    <x v="36"/>
  </r>
  <r>
    <x v="2"/>
    <x v="22"/>
  </r>
  <r>
    <x v="0"/>
    <x v="48"/>
  </r>
  <r>
    <x v="0"/>
    <x v="4"/>
  </r>
  <r>
    <x v="0"/>
    <x v="74"/>
  </r>
  <r>
    <x v="0"/>
    <x v="74"/>
  </r>
  <r>
    <x v="1"/>
    <x v="24"/>
  </r>
  <r>
    <x v="0"/>
    <x v="84"/>
  </r>
  <r>
    <x v="2"/>
    <x v="161"/>
  </r>
  <r>
    <x v="0"/>
    <x v="84"/>
  </r>
  <r>
    <x v="1"/>
    <x v="24"/>
  </r>
  <r>
    <x v="0"/>
    <x v="24"/>
  </r>
  <r>
    <x v="0"/>
    <x v="11"/>
  </r>
  <r>
    <x v="1"/>
    <x v="64"/>
  </r>
  <r>
    <x v="0"/>
    <x v="24"/>
  </r>
  <r>
    <x v="0"/>
    <x v="26"/>
  </r>
  <r>
    <x v="0"/>
    <x v="21"/>
  </r>
  <r>
    <x v="1"/>
    <x v="15"/>
  </r>
  <r>
    <x v="0"/>
    <x v="21"/>
  </r>
  <r>
    <x v="1"/>
    <x v="2"/>
  </r>
  <r>
    <x v="1"/>
    <x v="12"/>
  </r>
  <r>
    <x v="0"/>
    <x v="0"/>
  </r>
  <r>
    <x v="1"/>
    <x v="138"/>
  </r>
  <r>
    <x v="1"/>
    <x v="1"/>
  </r>
  <r>
    <x v="0"/>
    <x v="23"/>
  </r>
  <r>
    <x v="0"/>
    <x v="21"/>
  </r>
  <r>
    <x v="0"/>
    <x v="21"/>
  </r>
  <r>
    <x v="0"/>
    <x v="32"/>
  </r>
  <r>
    <x v="0"/>
    <x v="13"/>
  </r>
  <r>
    <x v="1"/>
    <x v="7"/>
  </r>
  <r>
    <x v="0"/>
    <x v="43"/>
  </r>
  <r>
    <x v="1"/>
    <x v="23"/>
  </r>
  <r>
    <x v="1"/>
    <x v="42"/>
  </r>
  <r>
    <x v="0"/>
    <x v="58"/>
  </r>
  <r>
    <x v="2"/>
    <x v="86"/>
  </r>
  <r>
    <x v="0"/>
    <x v="21"/>
  </r>
  <r>
    <x v="1"/>
    <x v="141"/>
  </r>
  <r>
    <x v="1"/>
    <x v="7"/>
  </r>
  <r>
    <x v="1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5">
  <r>
    <x v="0"/>
    <s v="Schuylerville"/>
    <n v="40.837150000000001"/>
    <n v="-73.834890000000001"/>
    <s v="Private room"/>
    <n v="60"/>
    <n v="1"/>
    <n v="20"/>
    <d v="2019-06-30T00:00:00"/>
    <n v="7.59"/>
    <n v="5"/>
    <n v="343"/>
  </r>
  <r>
    <x v="1"/>
    <s v="Flushing"/>
    <n v="40.740279999999998"/>
    <n v="-73.831680000000006"/>
    <s v="Private room"/>
    <n v="140"/>
    <n v="2"/>
    <n v="1"/>
    <d v="2011-09-19T00:00:00"/>
    <n v="0.01"/>
    <n v="1"/>
    <n v="1"/>
  </r>
  <r>
    <x v="1"/>
    <s v="Woodside"/>
    <n v="40.747669999999999"/>
    <n v="-73.907210000000006"/>
    <s v="Entire home/apt"/>
    <n v="110"/>
    <n v="2"/>
    <n v="9"/>
    <d v="2017-06-03T00:00:00"/>
    <n v="0.27"/>
    <n v="1"/>
    <n v="8"/>
  </r>
  <r>
    <x v="1"/>
    <s v="Elmhurst"/>
    <n v="40.74503"/>
    <n v="-73.876710000000003"/>
    <s v="Private room"/>
    <n v="43"/>
    <n v="2"/>
    <n v="27"/>
    <d v="2017-10-31T00:00:00"/>
    <n v="0.68"/>
    <n v="1"/>
    <n v="0"/>
  </r>
  <r>
    <x v="1"/>
    <s v="Ditmars Steinway"/>
    <n v="40.777830000000002"/>
    <n v="-73.906620000000004"/>
    <s v="Private room"/>
    <n v="80"/>
    <n v="1"/>
    <n v="5"/>
    <d v="2019-06-23T00:00:00"/>
    <n v="1.29"/>
    <n v="2"/>
    <n v="358"/>
  </r>
  <r>
    <x v="1"/>
    <s v="College Point"/>
    <n v="40.781410000000001"/>
    <n v="-73.845060000000004"/>
    <s v="Entire home/apt"/>
    <n v="60"/>
    <n v="3"/>
    <n v="30"/>
    <d v="2019-06-17T00:00:00"/>
    <n v="2.4900000000000002"/>
    <n v="1"/>
    <n v="55"/>
  </r>
  <r>
    <x v="1"/>
    <s v="Jackson Heights"/>
    <n v="40.751959999999997"/>
    <n v="-73.868930000000006"/>
    <s v="Entire home/apt"/>
    <n v="260"/>
    <n v="2"/>
    <n v="14"/>
    <d v="2019-07-02T00:00:00"/>
    <n v="5"/>
    <n v="1"/>
    <n v="32"/>
  </r>
  <r>
    <x v="1"/>
    <s v="Ridgewood"/>
    <n v="40.70411"/>
    <n v="-73.899339999999995"/>
    <s v="Entire home/apt"/>
    <n v="140"/>
    <n v="14"/>
    <n v="1"/>
    <d v="2012-09-17T00:00:00"/>
    <n v="0.01"/>
    <n v="5"/>
    <n v="365"/>
  </r>
  <r>
    <x v="1"/>
    <s v="Flushing"/>
    <n v="40.758969999999998"/>
    <n v="-73.82011"/>
    <s v="Private room"/>
    <n v="95"/>
    <n v="1"/>
    <n v="30"/>
    <d v="2019-07-07T00:00:00"/>
    <n v="2.66"/>
    <n v="9"/>
    <n v="353"/>
  </r>
  <r>
    <x v="0"/>
    <s v="Throgs Neck"/>
    <n v="40.818689999999997"/>
    <n v="-73.822329999999994"/>
    <s v="Entire home/apt"/>
    <n v="99"/>
    <n v="2"/>
    <n v="3"/>
    <d v="2019-07-05T00:00:00"/>
    <n v="3"/>
    <n v="1"/>
    <n v="120"/>
  </r>
  <r>
    <x v="1"/>
    <s v="St. Albans"/>
    <n v="40.701320000000003"/>
    <n v="-73.754630000000006"/>
    <s v="Entire home/apt"/>
    <n v="30"/>
    <n v="2"/>
    <n v="11"/>
    <d v="2019-05-25T00:00:00"/>
    <n v="2.3199999999999998"/>
    <n v="2"/>
    <n v="230"/>
  </r>
  <r>
    <x v="1"/>
    <s v="Arverne"/>
    <n v="40.588450000000002"/>
    <n v="-73.795140000000004"/>
    <s v="Entire home/apt"/>
    <n v="86"/>
    <n v="2"/>
    <n v="23"/>
    <d v="2019-06-04T00:00:00"/>
    <n v="2.06"/>
    <n v="1"/>
    <n v="20"/>
  </r>
  <r>
    <x v="1"/>
    <s v="Rego Park"/>
    <n v="40.735410000000002"/>
    <n v="-73.856319999999997"/>
    <s v="Entire home/apt"/>
    <n v="145"/>
    <n v="3"/>
    <n v="88"/>
    <d v="2019-06-17T00:00:00"/>
    <n v="2.56"/>
    <n v="1"/>
    <n v="321"/>
  </r>
  <r>
    <x v="2"/>
    <s v="Canarsie"/>
    <n v="40.629440000000002"/>
    <n v="-73.896780000000007"/>
    <s v="Entire home/apt"/>
    <n v="90"/>
    <n v="2"/>
    <n v="73"/>
    <d v="2019-07-06T00:00:00"/>
    <n v="3.71"/>
    <n v="1"/>
    <n v="318"/>
  </r>
  <r>
    <x v="2"/>
    <s v="Cypress Hills"/>
    <n v="40.684649999999998"/>
    <n v="-73.868399999999994"/>
    <s v="Entire home/apt"/>
    <n v="130"/>
    <n v="1"/>
    <n v="94"/>
    <d v="2019-06-23T00:00:00"/>
    <n v="1.92"/>
    <n v="1"/>
    <n v="0"/>
  </r>
  <r>
    <x v="0"/>
    <s v="Williamsbridge"/>
    <n v="40.882489999999997"/>
    <n v="-73.862740000000002"/>
    <s v="Private room"/>
    <n v="50"/>
    <n v="1"/>
    <n v="85"/>
    <d v="2019-07-04T00:00:00"/>
    <n v="3.43"/>
    <n v="1"/>
    <n v="328"/>
  </r>
  <r>
    <x v="1"/>
    <s v="St. Albans"/>
    <n v="40.696800000000003"/>
    <n v="-73.765919999999994"/>
    <s v="Entire home/apt"/>
    <n v="135"/>
    <n v="1"/>
    <n v="69"/>
    <d v="2019-07-02T00:00:00"/>
    <n v="10.67"/>
    <n v="1"/>
    <n v="158"/>
  </r>
  <r>
    <x v="2"/>
    <s v="Bushwick"/>
    <n v="40.684130000000003"/>
    <n v="-73.907309999999995"/>
    <s v="Entire home/apt"/>
    <n v="150"/>
    <n v="3"/>
    <n v="45"/>
    <d v="2017-09-23T00:00:00"/>
    <n v="1.1000000000000001"/>
    <n v="1"/>
    <n v="129"/>
  </r>
  <r>
    <x v="1"/>
    <s v="Jamaica"/>
    <n v="40.68347"/>
    <n v="-73.794610000000006"/>
    <s v="Private room"/>
    <n v="60"/>
    <n v="2"/>
    <n v="42"/>
    <d v="2018-11-04T00:00:00"/>
    <n v="1.65"/>
    <n v="2"/>
    <n v="0"/>
  </r>
  <r>
    <x v="1"/>
    <s v="Jackson Heights"/>
    <n v="40.75159"/>
    <n v="-73.894369999999995"/>
    <s v="Entire home/apt"/>
    <n v="199"/>
    <n v="2"/>
    <n v="39"/>
    <d v="2018-11-26T00:00:00"/>
    <n v="2.48"/>
    <n v="2"/>
    <n v="0"/>
  </r>
  <r>
    <x v="1"/>
    <s v="Elmhurst"/>
    <n v="40.74579"/>
    <n v="-73.889039999999994"/>
    <s v="Entire home/apt"/>
    <n v="60"/>
    <n v="3"/>
    <n v="16"/>
    <d v="2019-07-07T00:00:00"/>
    <n v="1.42"/>
    <n v="1"/>
    <n v="40"/>
  </r>
  <r>
    <x v="1"/>
    <s v="Bayside"/>
    <n v="40.771250000000002"/>
    <n v="-73.780900000000003"/>
    <s v="Private room"/>
    <n v="49"/>
    <n v="1"/>
    <n v="14"/>
    <d v="2019-06-28T00:00:00"/>
    <n v="6.36"/>
    <n v="2"/>
    <n v="72"/>
  </r>
  <r>
    <x v="1"/>
    <s v="Flushing"/>
    <n v="40.75902"/>
    <n v="-73.820989999999995"/>
    <s v="Private room"/>
    <n v="80"/>
    <n v="1"/>
    <n v="30"/>
    <d v="2019-06-21T00:00:00"/>
    <n v="2.69"/>
    <n v="9"/>
    <n v="189"/>
  </r>
  <r>
    <x v="1"/>
    <s v="Astoria"/>
    <n v="40.762070000000001"/>
    <n v="-73.905410000000003"/>
    <s v="Entire home/apt"/>
    <n v="149"/>
    <n v="2"/>
    <n v="47"/>
    <d v="2019-06-25T00:00:00"/>
    <n v="3.46"/>
    <n v="3"/>
    <n v="308"/>
  </r>
  <r>
    <x v="1"/>
    <s v="Corona"/>
    <n v="40.739400000000003"/>
    <n v="-73.855270000000004"/>
    <s v="Private room"/>
    <n v="37"/>
    <n v="1"/>
    <n v="74"/>
    <d v="2019-06-30T00:00:00"/>
    <n v="1.73"/>
    <n v="1"/>
    <n v="135"/>
  </r>
  <r>
    <x v="1"/>
    <s v="East Elmhurst"/>
    <n v="40.756250000000001"/>
    <n v="-73.889570000000006"/>
    <s v="Private room"/>
    <n v="64"/>
    <n v="1"/>
    <n v="44"/>
    <d v="2019-04-20T00:00:00"/>
    <n v="2.21"/>
    <n v="1"/>
    <n v="0"/>
  </r>
  <r>
    <x v="1"/>
    <s v="Woodside"/>
    <n v="40.743369999999999"/>
    <n v="-73.904049999999998"/>
    <s v="Private room"/>
    <n v="40"/>
    <n v="1"/>
    <n v="7"/>
    <d v="2018-06-15T00:00:00"/>
    <n v="0.5"/>
    <n v="1"/>
    <n v="0"/>
  </r>
  <r>
    <x v="0"/>
    <s v="Kingsbridge"/>
    <n v="40.884349999999998"/>
    <n v="-73.903049999999993"/>
    <s v="Entire home/apt"/>
    <n v="145"/>
    <n v="2"/>
    <n v="14"/>
    <d v="2019-06-20T00:00:00"/>
    <n v="0.77"/>
    <n v="1"/>
    <n v="332"/>
  </r>
  <r>
    <x v="2"/>
    <s v="Canarsie"/>
    <n v="40.63626"/>
    <n v="-73.906959999999998"/>
    <s v="Entire home/apt"/>
    <n v="69"/>
    <n v="1"/>
    <n v="31"/>
    <d v="2019-07-06T00:00:00"/>
    <n v="7.5"/>
    <n v="1"/>
    <n v="282"/>
  </r>
  <r>
    <x v="1"/>
    <s v="Elmhurst"/>
    <n v="40.740380000000002"/>
    <n v="-73.873810000000006"/>
    <s v="Private room"/>
    <n v="30"/>
    <n v="1"/>
    <n v="24"/>
    <d v="2019-02-02T00:00:00"/>
    <n v="2.3199999999999998"/>
    <n v="1"/>
    <n v="0"/>
  </r>
  <r>
    <x v="0"/>
    <s v="Pelham Gardens"/>
    <n v="40.859290000000001"/>
    <n v="-73.842290000000006"/>
    <s v="Entire home/apt"/>
    <n v="60"/>
    <n v="3"/>
    <n v="41"/>
    <d v="2019-07-04T00:00:00"/>
    <n v="2.44"/>
    <n v="1"/>
    <n v="23"/>
  </r>
  <r>
    <x v="1"/>
    <s v="Briarwood"/>
    <n v="40.711509999999997"/>
    <n v="-73.815610000000007"/>
    <s v="Private room"/>
    <n v="75"/>
    <n v="1"/>
    <n v="59"/>
    <d v="2018-11-09T00:00:00"/>
    <n v="0.69"/>
    <n v="2"/>
    <n v="0"/>
  </r>
  <r>
    <x v="1"/>
    <s v="Flushing"/>
    <n v="40.754989999999999"/>
    <n v="-73.789019999999994"/>
    <s v="Private room"/>
    <n v="90"/>
    <n v="1"/>
    <n v="68"/>
    <d v="2019-06-21T00:00:00"/>
    <n v="4.55"/>
    <n v="1"/>
    <n v="299"/>
  </r>
  <r>
    <x v="1"/>
    <s v="East Elmhurst"/>
    <n v="40.760779999999997"/>
    <n v="-73.876609999999999"/>
    <s v="Private room"/>
    <n v="50"/>
    <n v="1"/>
    <n v="97"/>
    <d v="2019-06-27T00:00:00"/>
    <n v="3.86"/>
    <n v="2"/>
    <n v="149"/>
  </r>
  <r>
    <x v="1"/>
    <s v="Woodside"/>
    <n v="40.742980000000003"/>
    <n v="-73.905820000000006"/>
    <s v="Private room"/>
    <n v="50"/>
    <n v="2"/>
    <n v="4"/>
    <d v="2019-06-27T00:00:00"/>
    <n v="1.88"/>
    <n v="2"/>
    <n v="266"/>
  </r>
  <r>
    <x v="1"/>
    <s v="Jackson Heights"/>
    <n v="40.751150000000003"/>
    <n v="-73.893900000000002"/>
    <s v="Entire home/apt"/>
    <n v="85"/>
    <n v="3"/>
    <n v="91"/>
    <d v="2019-06-24T00:00:00"/>
    <n v="2.11"/>
    <n v="2"/>
    <n v="50"/>
  </r>
  <r>
    <x v="2"/>
    <s v="Cypress Hills"/>
    <n v="40.680419999999998"/>
    <n v="-73.889780000000002"/>
    <s v="Private room"/>
    <n v="75"/>
    <n v="1"/>
    <n v="1"/>
    <d v="2019-07-05T00:00:00"/>
    <n v="1"/>
    <n v="1"/>
    <n v="82"/>
  </r>
  <r>
    <x v="1"/>
    <s v="Jamaica"/>
    <n v="40.672069999999998"/>
    <n v="-73.780940000000001"/>
    <s v="Private room"/>
    <n v="60"/>
    <n v="1"/>
    <n v="2"/>
    <d v="2019-07-08T00:00:00"/>
    <n v="2"/>
    <n v="4"/>
    <n v="79"/>
  </r>
  <r>
    <x v="2"/>
    <s v="Bushwick"/>
    <n v="40.686779999999999"/>
    <n v="-73.907690000000002"/>
    <s v="Private room"/>
    <n v="50"/>
    <n v="1"/>
    <n v="4"/>
    <d v="2019-06-25T00:00:00"/>
    <n v="1.88"/>
    <n v="2"/>
    <n v="160"/>
  </r>
  <r>
    <x v="0"/>
    <s v="Soundview"/>
    <n v="40.829389999999997"/>
    <n v="-73.865139999999997"/>
    <s v="Private room"/>
    <n v="28"/>
    <n v="2"/>
    <n v="98"/>
    <d v="2019-06-21T00:00:00"/>
    <n v="2.12"/>
    <n v="3"/>
    <n v="108"/>
  </r>
  <r>
    <x v="1"/>
    <s v="Flushing"/>
    <n v="40.758839999999999"/>
    <n v="-73.814769999999996"/>
    <s v="Private room"/>
    <n v="70"/>
    <n v="3"/>
    <n v="88"/>
    <d v="2019-06-30T00:00:00"/>
    <n v="3.28"/>
    <n v="10"/>
    <n v="358"/>
  </r>
  <r>
    <x v="1"/>
    <s v="Jamaica"/>
    <n v="40.674300000000002"/>
    <n v="-73.784710000000004"/>
    <s v="Private room"/>
    <n v="70"/>
    <n v="1"/>
    <n v="41"/>
    <d v="2019-05-05T00:00:00"/>
    <n v="2.76"/>
    <n v="1"/>
    <n v="67"/>
  </r>
  <r>
    <x v="1"/>
    <s v="Ozone Park"/>
    <n v="40.677750000000003"/>
    <n v="-73.860100000000003"/>
    <s v="Entire home/apt"/>
    <n v="199"/>
    <n v="1"/>
    <n v="14"/>
    <d v="2019-06-28T00:00:00"/>
    <n v="6.36"/>
    <n v="4"/>
    <n v="249"/>
  </r>
  <r>
    <x v="2"/>
    <s v="Bushwick"/>
    <n v="40.687260000000002"/>
    <n v="-73.906210000000002"/>
    <s v="Private room"/>
    <n v="38"/>
    <n v="1"/>
    <n v="36"/>
    <d v="2019-04-18T00:00:00"/>
    <n v="2"/>
    <n v="6"/>
    <n v="0"/>
  </r>
  <r>
    <x v="1"/>
    <s v="Jamaica"/>
    <n v="40.670909999999999"/>
    <n v="-73.782039999999995"/>
    <s v="Entire home/apt"/>
    <n v="165"/>
    <n v="3"/>
    <n v="24"/>
    <d v="2019-06-17T00:00:00"/>
    <n v="2.3199999999999998"/>
    <n v="1"/>
    <n v="51"/>
  </r>
  <r>
    <x v="1"/>
    <s v="East Elmhurst"/>
    <n v="40.762479999999996"/>
    <n v="-73.869860000000003"/>
    <s v="Private room"/>
    <n v="110"/>
    <n v="1"/>
    <n v="52"/>
    <d v="2019-03-30T00:00:00"/>
    <n v="4.92"/>
    <n v="1"/>
    <n v="365"/>
  </r>
  <r>
    <x v="0"/>
    <s v="Wakefield"/>
    <n v="40.888080000000002"/>
    <n v="-73.860169999999997"/>
    <s v="Entire home/apt"/>
    <n v="85"/>
    <n v="20"/>
    <n v="10"/>
    <d v="2019-06-04T00:00:00"/>
    <n v="0.24"/>
    <n v="1"/>
    <n v="277"/>
  </r>
  <r>
    <x v="0"/>
    <s v="Throgs Neck"/>
    <n v="40.83108"/>
    <n v="-73.829509999999999"/>
    <s v="Private room"/>
    <n v="50"/>
    <n v="1"/>
    <n v="11"/>
    <d v="2019-06-09T00:00:00"/>
    <n v="2.41"/>
    <n v="5"/>
    <n v="365"/>
  </r>
  <r>
    <x v="1"/>
    <s v="Briarwood"/>
    <n v="40.714770000000001"/>
    <n v="-73.820120000000003"/>
    <s v="Private room"/>
    <n v="66"/>
    <n v="5"/>
    <n v="95"/>
    <d v="2019-05-25T00:00:00"/>
    <n v="1.39"/>
    <n v="2"/>
    <n v="301"/>
  </r>
  <r>
    <x v="2"/>
    <s v="Bushwick"/>
    <n v="40.681849999999997"/>
    <n v="-73.906549999999996"/>
    <s v="Entire home/apt"/>
    <n v="185"/>
    <n v="4"/>
    <n v="95"/>
    <d v="2019-06-13T00:00:00"/>
    <n v="1.33"/>
    <n v="2"/>
    <n v="215"/>
  </r>
  <r>
    <x v="1"/>
    <s v="Corona"/>
    <n v="40.743319999999997"/>
    <n v="-73.854690000000005"/>
    <s v="Private room"/>
    <n v="52"/>
    <n v="1"/>
    <n v="45"/>
    <d v="2018-08-07T00:00:00"/>
    <n v="1.27"/>
    <n v="1"/>
    <n v="57"/>
  </r>
  <r>
    <x v="2"/>
    <s v="Bedford-Stuyvesant"/>
    <n v="40.679360000000003"/>
    <n v="-73.907200000000003"/>
    <s v="Private room"/>
    <n v="40"/>
    <n v="2"/>
    <n v="41"/>
    <d v="2019-04-28T00:00:00"/>
    <n v="2.59"/>
    <n v="3"/>
    <n v="0"/>
  </r>
  <r>
    <x v="2"/>
    <s v="East New York"/>
    <n v="40.661360000000002"/>
    <n v="-73.867800000000003"/>
    <s v="Private room"/>
    <n v="45"/>
    <n v="2"/>
    <n v="38"/>
    <d v="2019-02-11T00:00:00"/>
    <n v="1.24"/>
    <n v="4"/>
    <n v="159"/>
  </r>
  <r>
    <x v="2"/>
    <s v="Bushwick"/>
    <n v="40.681609999999999"/>
    <n v="-73.907169999999994"/>
    <s v="Entire home/apt"/>
    <n v="125"/>
    <n v="2"/>
    <n v="41"/>
    <d v="2019-06-24T00:00:00"/>
    <n v="2.87"/>
    <n v="1"/>
    <n v="168"/>
  </r>
  <r>
    <x v="1"/>
    <s v="Flushing"/>
    <n v="40.757669999999997"/>
    <n v="-73.830939999999998"/>
    <s v="Entire home/apt"/>
    <n v="65"/>
    <n v="2"/>
    <n v="84"/>
    <d v="2019-06-15T00:00:00"/>
    <n v="3.19"/>
    <n v="3"/>
    <n v="119"/>
  </r>
  <r>
    <x v="1"/>
    <s v="Jamaica"/>
    <n v="40.675179999999997"/>
    <n v="-73.780460000000005"/>
    <s v="Private room"/>
    <n v="75"/>
    <n v="1"/>
    <n v="45"/>
    <d v="2019-06-28T00:00:00"/>
    <n v="1.33"/>
    <n v="4"/>
    <n v="8"/>
  </r>
  <r>
    <x v="1"/>
    <s v="Forest Hills"/>
    <n v="40.73657"/>
    <n v="-73.850880000000004"/>
    <s v="Entire home/apt"/>
    <n v="16"/>
    <n v="9"/>
    <n v="1"/>
    <d v="2019-07-07T00:00:00"/>
    <n v="1"/>
    <n v="1"/>
    <n v="322"/>
  </r>
  <r>
    <x v="1"/>
    <s v="East Elmhurst"/>
    <n v="40.757199999999997"/>
    <n v="-73.895690000000002"/>
    <s v="Entire home/apt"/>
    <n v="100"/>
    <n v="3"/>
    <n v="87"/>
    <d v="2019-06-13T00:00:00"/>
    <n v="2.52"/>
    <n v="1"/>
    <n v="322"/>
  </r>
  <r>
    <x v="1"/>
    <s v="Jamaica"/>
    <n v="40.667349999999999"/>
    <n v="-73.78922"/>
    <s v="Entire home/apt"/>
    <n v="180"/>
    <n v="2"/>
    <n v="50"/>
    <d v="2019-07-07T00:00:00"/>
    <n v="3.87"/>
    <n v="1"/>
    <n v="181"/>
  </r>
  <r>
    <x v="1"/>
    <s v="Flushing"/>
    <n v="40.737360000000002"/>
    <n v="-73.800709999999995"/>
    <s v="Entire home/apt"/>
    <n v="69"/>
    <n v="1"/>
    <n v="86"/>
    <d v="2019-06-24T00:00:00"/>
    <n v="8.06"/>
    <n v="1"/>
    <n v="121"/>
  </r>
  <r>
    <x v="0"/>
    <s v="Soundview"/>
    <n v="40.824069999999999"/>
    <n v="-73.861400000000003"/>
    <s v="Private room"/>
    <n v="49"/>
    <n v="2"/>
    <n v="25"/>
    <d v="2019-05-07T00:00:00"/>
    <n v="1.32"/>
    <n v="2"/>
    <n v="184"/>
  </r>
  <r>
    <x v="1"/>
    <s v="Jackson Heights"/>
    <n v="40.754010000000001"/>
    <n v="-73.882360000000006"/>
    <s v="Entire home/apt"/>
    <n v="100"/>
    <n v="2"/>
    <n v="21"/>
    <d v="2019-04-08T00:00:00"/>
    <n v="0.38"/>
    <n v="1"/>
    <n v="124"/>
  </r>
  <r>
    <x v="1"/>
    <s v="Richmond Hill"/>
    <n v="40.690350000000002"/>
    <n v="-73.822379999999995"/>
    <s v="Private room"/>
    <n v="78"/>
    <n v="1"/>
    <n v="14"/>
    <d v="2019-07-05T00:00:00"/>
    <n v="5.83"/>
    <n v="1"/>
    <n v="356"/>
  </r>
  <r>
    <x v="2"/>
    <s v="Bushwick"/>
    <n v="40.693190000000001"/>
    <n v="-73.90692"/>
    <s v="Private room"/>
    <n v="40"/>
    <n v="1"/>
    <n v="35"/>
    <d v="2019-05-29T00:00:00"/>
    <n v="2.92"/>
    <n v="3"/>
    <n v="0"/>
  </r>
  <r>
    <x v="1"/>
    <s v="Jackson Heights"/>
    <n v="40.750959999999999"/>
    <n v="-73.884230000000002"/>
    <s v="Entire home/apt"/>
    <n v="175"/>
    <n v="3"/>
    <n v="7"/>
    <d v="2019-06-09T00:00:00"/>
    <n v="0.68"/>
    <n v="1"/>
    <n v="28"/>
  </r>
  <r>
    <x v="1"/>
    <s v="Rosedale"/>
    <n v="40.659190000000002"/>
    <n v="-73.734120000000004"/>
    <s v="Private room"/>
    <n v="60"/>
    <n v="1"/>
    <n v="14"/>
    <d v="2019-07-01T00:00:00"/>
    <n v="6.46"/>
    <n v="2"/>
    <n v="88"/>
  </r>
  <r>
    <x v="1"/>
    <s v="Elmhurst"/>
    <n v="40.742530000000002"/>
    <n v="-73.889619999999994"/>
    <s v="Private room"/>
    <n v="65"/>
    <n v="3"/>
    <n v="31"/>
    <d v="2019-07-05T00:00:00"/>
    <n v="2.21"/>
    <n v="2"/>
    <n v="41"/>
  </r>
  <r>
    <x v="1"/>
    <s v="South Ozone Park"/>
    <n v="40.677109999999999"/>
    <n v="-73.805400000000006"/>
    <s v="Private room"/>
    <n v="29"/>
    <n v="1"/>
    <n v="73"/>
    <d v="2018-08-12T00:00:00"/>
    <n v="2.2000000000000002"/>
    <n v="1"/>
    <n v="0"/>
  </r>
  <r>
    <x v="1"/>
    <s v="Ditmars Steinway"/>
    <n v="40.773679999999999"/>
    <n v="-73.904989999999998"/>
    <s v="Private room"/>
    <n v="62"/>
    <n v="2"/>
    <n v="95"/>
    <d v="2019-05-26T00:00:00"/>
    <n v="4.09"/>
    <n v="8"/>
    <n v="327"/>
  </r>
  <r>
    <x v="2"/>
    <s v="East New York"/>
    <n v="40.658769999999997"/>
    <n v="-73.89631"/>
    <s v="Entire home/apt"/>
    <n v="100"/>
    <n v="1"/>
    <n v="68"/>
    <d v="2019-06-08T00:00:00"/>
    <n v="2.27"/>
    <n v="1"/>
    <n v="364"/>
  </r>
  <r>
    <x v="1"/>
    <s v="Queens Village"/>
    <n v="40.720010000000002"/>
    <n v="-73.754019999999997"/>
    <s v="Entire home/apt"/>
    <n v="85"/>
    <n v="2"/>
    <n v="57"/>
    <d v="2019-07-01T00:00:00"/>
    <n v="1.26"/>
    <n v="1"/>
    <n v="317"/>
  </r>
  <r>
    <x v="1"/>
    <s v="Springfield Gardens"/>
    <n v="40.662039999999998"/>
    <n v="-73.765969999999996"/>
    <s v="Private room"/>
    <n v="60"/>
    <n v="1"/>
    <n v="50"/>
    <d v="2019-06-26T00:00:00"/>
    <n v="3.49"/>
    <n v="2"/>
    <n v="355"/>
  </r>
  <r>
    <x v="1"/>
    <s v="Corona"/>
    <n v="40.751339999999999"/>
    <n v="-73.852189999999993"/>
    <s v="Entire home/apt"/>
    <n v="79"/>
    <n v="2"/>
    <n v="83"/>
    <d v="2019-07-02T00:00:00"/>
    <n v="2.3199999999999998"/>
    <n v="6"/>
    <n v="320"/>
  </r>
  <r>
    <x v="1"/>
    <s v="Jamaica"/>
    <n v="40.670479999999998"/>
    <n v="-73.772589999999994"/>
    <s v="Private room"/>
    <n v="35"/>
    <n v="1"/>
    <n v="65"/>
    <d v="2019-06-21T00:00:00"/>
    <n v="3.2"/>
    <n v="3"/>
    <n v="52"/>
  </r>
  <r>
    <x v="1"/>
    <s v="Ridgewood"/>
    <n v="40.704630000000002"/>
    <n v="-73.901319999999998"/>
    <s v="Entire home/apt"/>
    <n v="150"/>
    <n v="2"/>
    <n v="77"/>
    <d v="2019-06-09T00:00:00"/>
    <n v="1.5"/>
    <n v="1"/>
    <n v="24"/>
  </r>
  <r>
    <x v="1"/>
    <s v="East Elmhurst"/>
    <n v="40.769559999999998"/>
    <n v="-73.873469999999998"/>
    <s v="Entire home/apt"/>
    <n v="99"/>
    <n v="1"/>
    <n v="94"/>
    <d v="2019-07-07T00:00:00"/>
    <n v="7.32"/>
    <n v="6"/>
    <n v="333"/>
  </r>
  <r>
    <x v="0"/>
    <s v="Fordham"/>
    <n v="40.869140000000002"/>
    <n v="-73.895099999999999"/>
    <s v="Private room"/>
    <n v="79"/>
    <n v="3"/>
    <n v="73"/>
    <d v="2019-06-20T00:00:00"/>
    <n v="2.79"/>
    <n v="4"/>
    <n v="69"/>
  </r>
  <r>
    <x v="2"/>
    <s v="Cypress Hills"/>
    <n v="40.678420000000003"/>
    <n v="-73.887680000000003"/>
    <s v="Entire home/apt"/>
    <n v="155"/>
    <n v="3"/>
    <n v="64"/>
    <d v="2019-06-29T00:00:00"/>
    <n v="3.41"/>
    <n v="2"/>
    <n v="287"/>
  </r>
  <r>
    <x v="1"/>
    <s v="Jackson Heights"/>
    <n v="40.75318"/>
    <n v="-73.884039999999999"/>
    <s v="Private room"/>
    <n v="80"/>
    <n v="2"/>
    <n v="5"/>
    <d v="2019-06-27T00:00:00"/>
    <n v="1.06"/>
    <n v="1"/>
    <n v="157"/>
  </r>
  <r>
    <x v="1"/>
    <s v="Bayswater"/>
    <n v="40.608040000000003"/>
    <n v="-73.758290000000002"/>
    <s v="Private room"/>
    <n v="45"/>
    <n v="3"/>
    <n v="1"/>
    <d v="2019-07-04T00:00:00"/>
    <n v="1"/>
    <n v="2"/>
    <n v="90"/>
  </r>
  <r>
    <x v="1"/>
    <s v="South Ozone Park"/>
    <n v="40.673439999999999"/>
    <n v="-73.820959999999999"/>
    <s v="Private room"/>
    <n v="69"/>
    <n v="1"/>
    <n v="91"/>
    <d v="2019-07-05T00:00:00"/>
    <n v="5.95"/>
    <n v="1"/>
    <n v="90"/>
  </r>
  <r>
    <x v="2"/>
    <s v="Bushwick"/>
    <n v="40.69426"/>
    <n v="-73.907849999999996"/>
    <s v="Entire home/apt"/>
    <n v="157"/>
    <n v="3"/>
    <n v="70"/>
    <d v="2019-06-21T00:00:00"/>
    <n v="3.06"/>
    <n v="1"/>
    <n v="223"/>
  </r>
  <r>
    <x v="1"/>
    <s v="Maspeth"/>
    <n v="40.739759999999997"/>
    <n v="-73.895399999999995"/>
    <s v="Private room"/>
    <n v="169"/>
    <n v="3"/>
    <n v="27"/>
    <d v="2019-05-18T00:00:00"/>
    <n v="0.78"/>
    <n v="6"/>
    <n v="256"/>
  </r>
  <r>
    <x v="1"/>
    <s v="Woodhaven"/>
    <n v="40.689819999999997"/>
    <n v="-73.853790000000004"/>
    <s v="Entire home/apt"/>
    <n v="65"/>
    <n v="2"/>
    <n v="85"/>
    <d v="2019-06-24T00:00:00"/>
    <n v="2.4"/>
    <n v="3"/>
    <n v="311"/>
  </r>
  <r>
    <x v="2"/>
    <s v="Cypress Hills"/>
    <n v="40.681060000000002"/>
    <n v="-73.889160000000004"/>
    <s v="Private room"/>
    <n v="65"/>
    <n v="3"/>
    <n v="23"/>
    <d v="2019-05-01T00:00:00"/>
    <n v="0.95"/>
    <n v="3"/>
    <n v="321"/>
  </r>
  <r>
    <x v="1"/>
    <s v="Glendale"/>
    <n v="40.705179999999999"/>
    <n v="-73.891329999999996"/>
    <s v="Entire home/apt"/>
    <n v="85"/>
    <n v="2"/>
    <n v="1"/>
    <d v="2015-03-16T00:00:00"/>
    <n v="0.02"/>
    <n v="1"/>
    <n v="0"/>
  </r>
  <r>
    <x v="1"/>
    <s v="St. Albans"/>
    <n v="40.692830000000001"/>
    <n v="-73.758279999999999"/>
    <s v="Entire home/apt"/>
    <n v="108"/>
    <n v="2"/>
    <n v="81"/>
    <d v="2019-06-27T00:00:00"/>
    <n v="1.35"/>
    <n v="1"/>
    <n v="328"/>
  </r>
  <r>
    <x v="0"/>
    <s v="Longwood"/>
    <n v="40.819609999999997"/>
    <n v="-73.900189999999995"/>
    <s v="Entire home/apt"/>
    <n v="40"/>
    <n v="5"/>
    <n v="45"/>
    <d v="2019-06-23T00:00:00"/>
    <n v="2.5099999999999998"/>
    <n v="1"/>
    <n v="266"/>
  </r>
  <r>
    <x v="1"/>
    <s v="Jamaica"/>
    <n v="40.676259999999999"/>
    <n v="-73.798090000000002"/>
    <s v="Private room"/>
    <n v="150"/>
    <n v="1"/>
    <n v="4"/>
    <d v="2019-07-04T00:00:00"/>
    <n v="2.2599999999999998"/>
    <n v="3"/>
    <n v="356"/>
  </r>
  <r>
    <x v="1"/>
    <s v="Ridgewood"/>
    <n v="40.708629999999999"/>
    <n v="-73.90249"/>
    <s v="Private room"/>
    <n v="32"/>
    <n v="1"/>
    <n v="62"/>
    <d v="2019-01-02T00:00:00"/>
    <n v="2.91"/>
    <n v="1"/>
    <n v="0"/>
  </r>
  <r>
    <x v="1"/>
    <s v="Arverne"/>
    <n v="40.589770000000001"/>
    <n v="-73.794979999999995"/>
    <s v="Private room"/>
    <n v="149"/>
    <n v="1"/>
    <n v="56"/>
    <d v="2019-07-06T00:00:00"/>
    <n v="1.1399999999999999"/>
    <n v="5"/>
    <n v="361"/>
  </r>
  <r>
    <x v="1"/>
    <s v="Maspeth"/>
    <n v="40.727359999999997"/>
    <n v="-73.896590000000003"/>
    <s v="Entire home/apt"/>
    <n v="100"/>
    <n v="2"/>
    <n v="87"/>
    <d v="2019-07-06T00:00:00"/>
    <n v="3.19"/>
    <n v="1"/>
    <n v="245"/>
  </r>
  <r>
    <x v="2"/>
    <s v="Bushwick"/>
    <n v="40.69744"/>
    <n v="-73.907730000000001"/>
    <s v="Private room"/>
    <n v="70"/>
    <n v="4"/>
    <n v="57"/>
    <d v="2019-06-23T00:00:00"/>
    <n v="1.44"/>
    <n v="2"/>
    <n v="333"/>
  </r>
  <r>
    <x v="1"/>
    <s v="Ridgewood"/>
    <n v="40.701729999999998"/>
    <n v="-73.907300000000006"/>
    <s v="Private room"/>
    <n v="60"/>
    <n v="1"/>
    <n v="10"/>
    <d v="2019-06-23T00:00:00"/>
    <n v="4.41"/>
    <n v="1"/>
    <n v="365"/>
  </r>
  <r>
    <x v="1"/>
    <s v="Jamaica"/>
    <n v="40.700850000000003"/>
    <n v="-73.812839999999994"/>
    <s v="Entire home/apt"/>
    <n v="59"/>
    <n v="1"/>
    <n v="27"/>
    <d v="2019-05-22T00:00:00"/>
    <n v="0.7"/>
    <n v="2"/>
    <n v="62"/>
  </r>
  <r>
    <x v="1"/>
    <s v="Rego Park"/>
    <n v="40.71734"/>
    <n v="-73.86"/>
    <s v="Entire home/apt"/>
    <n v="110"/>
    <n v="2"/>
    <n v="12"/>
    <d v="2019-03-25T00:00:00"/>
    <n v="1.02"/>
    <n v="4"/>
    <n v="332"/>
  </r>
  <r>
    <x v="1"/>
    <s v="Jamaica"/>
    <n v="40.677840000000003"/>
    <n v="-73.772989999999993"/>
    <s v="Entire home/apt"/>
    <n v="100"/>
    <n v="1"/>
    <n v="7"/>
    <d v="2018-10-21T00:00:00"/>
    <n v="0.6"/>
    <n v="1"/>
    <n v="0"/>
  </r>
  <r>
    <x v="2"/>
    <s v="Canarsie"/>
    <n v="40.639490000000002"/>
    <n v="-73.905850000000001"/>
    <s v="Entire home/apt"/>
    <n v="80"/>
    <n v="2"/>
    <n v="83"/>
    <d v="2018-03-11T00:00:00"/>
    <n v="2.42"/>
    <n v="1"/>
    <n v="0"/>
  </r>
  <r>
    <x v="1"/>
    <s v="Ditmars Steinway"/>
    <n v="40.776969999999999"/>
    <n v="-73.908199999999994"/>
    <s v="Private room"/>
    <n v="60"/>
    <n v="2"/>
    <n v="10"/>
    <d v="2018-09-27T00:00:00"/>
    <n v="0.38"/>
    <n v="2"/>
    <n v="364"/>
  </r>
  <r>
    <x v="0"/>
    <s v="Pelham Bay"/>
    <n v="40.847520000000003"/>
    <n v="-73.827969999999993"/>
    <s v="Entire home/apt"/>
    <n v="89"/>
    <n v="2"/>
    <n v="94"/>
    <d v="2019-06-20T00:00:00"/>
    <n v="3.2"/>
    <n v="1"/>
    <n v="252"/>
  </r>
  <r>
    <x v="1"/>
    <s v="Elmhurst"/>
    <n v="40.736980000000003"/>
    <n v="-73.877629999999996"/>
    <s v="Private room"/>
    <n v="45"/>
    <n v="3"/>
    <n v="89"/>
    <d v="2019-06-28T00:00:00"/>
    <n v="1.1200000000000001"/>
    <n v="3"/>
    <n v="213"/>
  </r>
  <r>
    <x v="1"/>
    <s v="Forest Hills"/>
    <n v="40.711460000000002"/>
    <n v="-73.846770000000006"/>
    <s v="Private room"/>
    <n v="65"/>
    <n v="4"/>
    <n v="20"/>
    <d v="2019-05-25T00:00:00"/>
    <n v="0.35"/>
    <n v="5"/>
    <n v="133"/>
  </r>
  <r>
    <x v="1"/>
    <s v="Flushing"/>
    <n v="40.76014"/>
    <n v="-73.811459999999997"/>
    <s v="Private room"/>
    <n v="45"/>
    <n v="2"/>
    <n v="39"/>
    <d v="2019-06-07T00:00:00"/>
    <n v="0.52"/>
    <n v="4"/>
    <n v="292"/>
  </r>
  <r>
    <x v="1"/>
    <s v="Briarwood"/>
    <n v="40.710680000000004"/>
    <n v="-73.815770000000001"/>
    <s v="Private room"/>
    <n v="75"/>
    <n v="1"/>
    <n v="16"/>
    <d v="2017-01-01T00:00:00"/>
    <n v="0.18"/>
    <n v="2"/>
    <n v="189"/>
  </r>
  <r>
    <x v="2"/>
    <s v="Bushwick"/>
    <n v="40.689929999999997"/>
    <n v="-73.904989999999998"/>
    <s v="Private room"/>
    <n v="55"/>
    <n v="1"/>
    <n v="36"/>
    <d v="2019-05-29T00:00:00"/>
    <n v="2.0699999999999998"/>
    <n v="1"/>
    <n v="26"/>
  </r>
  <r>
    <x v="2"/>
    <s v="East New York"/>
    <n v="40.665770000000002"/>
    <n v="-73.887"/>
    <s v="Entire home/apt"/>
    <n v="140"/>
    <n v="2"/>
    <n v="27"/>
    <d v="2019-06-23T00:00:00"/>
    <n v="3.68"/>
    <n v="1"/>
    <n v="201"/>
  </r>
  <r>
    <x v="1"/>
    <s v="Flushing"/>
    <n v="40.756709999999998"/>
    <n v="-73.833370000000002"/>
    <s v="Entire home/apt"/>
    <n v="159"/>
    <n v="2"/>
    <n v="39"/>
    <d v="2019-07-01T00:00:00"/>
    <n v="2.68"/>
    <n v="7"/>
    <n v="61"/>
  </r>
  <r>
    <x v="2"/>
    <s v="Canarsie"/>
    <n v="40.642870000000002"/>
    <n v="-73.902280000000005"/>
    <s v="Entire home/apt"/>
    <n v="90"/>
    <n v="3"/>
    <n v="96"/>
    <d v="2019-06-24T00:00:00"/>
    <n v="1.66"/>
    <n v="1"/>
    <n v="295"/>
  </r>
  <r>
    <x v="1"/>
    <s v="Middle Village"/>
    <n v="40.717739999999999"/>
    <n v="-73.891810000000007"/>
    <s v="Entire home/apt"/>
    <n v="90"/>
    <n v="6"/>
    <n v="26"/>
    <d v="2019-07-04T00:00:00"/>
    <n v="2.7"/>
    <n v="1"/>
    <n v="237"/>
  </r>
  <r>
    <x v="1"/>
    <s v="Elmhurst"/>
    <n v="40.746319999999997"/>
    <n v="-73.886809999999997"/>
    <s v="Entire home/apt"/>
    <n v="165"/>
    <n v="2"/>
    <n v="58"/>
    <d v="2019-06-14T00:00:00"/>
    <n v="2.1"/>
    <n v="5"/>
    <n v="163"/>
  </r>
  <r>
    <x v="0"/>
    <s v="Pelham Gardens"/>
    <n v="40.864370000000001"/>
    <n v="-73.848500000000001"/>
    <s v="Private room"/>
    <n v="47"/>
    <n v="2"/>
    <n v="40"/>
    <d v="2019-04-16T00:00:00"/>
    <n v="1.58"/>
    <n v="2"/>
    <n v="339"/>
  </r>
  <r>
    <x v="1"/>
    <s v="Forest Hills"/>
    <n v="40.731340000000003"/>
    <n v="-73.852099999999993"/>
    <s v="Entire home/apt"/>
    <n v="175"/>
    <n v="2"/>
    <n v="6"/>
    <d v="2019-06-30T00:00:00"/>
    <n v="0.93"/>
    <n v="1"/>
    <n v="168"/>
  </r>
  <r>
    <x v="1"/>
    <s v="Richmond Hill"/>
    <n v="40.701709999999999"/>
    <n v="-73.829909999999998"/>
    <s v="Entire home/apt"/>
    <n v="65"/>
    <n v="2"/>
    <n v="95"/>
    <d v="2019-07-06T00:00:00"/>
    <n v="4.13"/>
    <n v="1"/>
    <n v="105"/>
  </r>
  <r>
    <x v="1"/>
    <s v="Laurelton"/>
    <n v="40.671680000000002"/>
    <n v="-73.747439999999997"/>
    <s v="Private room"/>
    <n v="42"/>
    <n v="2"/>
    <n v="54"/>
    <d v="2018-05-27T00:00:00"/>
    <n v="1.22"/>
    <n v="5"/>
    <n v="189"/>
  </r>
  <r>
    <x v="2"/>
    <s v="Canarsie"/>
    <n v="40.62764"/>
    <n v="-73.900859999999994"/>
    <s v="Private room"/>
    <n v="250"/>
    <n v="2"/>
    <n v="70"/>
    <d v="2018-10-10T00:00:00"/>
    <n v="0.85"/>
    <n v="3"/>
    <n v="0"/>
  </r>
  <r>
    <x v="1"/>
    <s v="Astoria"/>
    <n v="40.761060000000001"/>
    <n v="-73.907799999999995"/>
    <s v="Entire home/apt"/>
    <n v="95"/>
    <n v="1"/>
    <n v="64"/>
    <d v="2019-06-22T00:00:00"/>
    <n v="3.43"/>
    <n v="2"/>
    <n v="96"/>
  </r>
  <r>
    <x v="0"/>
    <s v="Parkchester"/>
    <n v="40.836449999999999"/>
    <n v="-73.866339999999994"/>
    <s v="Entire home/apt"/>
    <n v="195"/>
    <n v="5"/>
    <n v="1"/>
    <d v="2015-01-01T00:00:00"/>
    <n v="0.02"/>
    <n v="1"/>
    <n v="0"/>
  </r>
  <r>
    <x v="1"/>
    <s v="Flushing"/>
    <n v="40.745139999999999"/>
    <n v="-73.831370000000007"/>
    <s v="Private room"/>
    <n v="60"/>
    <n v="1"/>
    <n v="66"/>
    <d v="2019-06-16T00:00:00"/>
    <n v="3.07"/>
    <n v="8"/>
    <n v="67"/>
  </r>
  <r>
    <x v="0"/>
    <s v="Pelham Gardens"/>
    <n v="40.86412"/>
    <n v="-73.846639999999994"/>
    <s v="Entire home/apt"/>
    <n v="75"/>
    <n v="2"/>
    <n v="92"/>
    <d v="2019-07-06T00:00:00"/>
    <n v="2.4500000000000002"/>
    <n v="1"/>
    <n v="265"/>
  </r>
  <r>
    <x v="2"/>
    <s v="East New York"/>
    <n v="40.661920000000002"/>
    <n v="-73.867639999999994"/>
    <s v="Private room"/>
    <n v="45"/>
    <n v="2"/>
    <n v="37"/>
    <d v="2019-01-29T00:00:00"/>
    <n v="1.21"/>
    <n v="4"/>
    <n v="158"/>
  </r>
  <r>
    <x v="1"/>
    <s v="Jamaica"/>
    <n v="40.69961"/>
    <n v="-73.812640000000002"/>
    <s v="Entire home/apt"/>
    <n v="49"/>
    <n v="1"/>
    <n v="79"/>
    <d v="2019-07-01T00:00:00"/>
    <n v="3.01"/>
    <n v="2"/>
    <n v="63"/>
  </r>
  <r>
    <x v="1"/>
    <s v="Ridgewood"/>
    <n v="40.695779999999999"/>
    <n v="-73.902609999999996"/>
    <s v="Private room"/>
    <n v="100"/>
    <n v="2"/>
    <n v="48"/>
    <d v="2019-07-01T00:00:00"/>
    <n v="1.96"/>
    <n v="2"/>
    <n v="174"/>
  </r>
  <r>
    <x v="1"/>
    <s v="Fresh Meadows"/>
    <n v="40.742669999999997"/>
    <n v="-73.787369999999996"/>
    <s v="Entire home/apt"/>
    <n v="100"/>
    <n v="1"/>
    <n v="59"/>
    <d v="2019-06-09T00:00:00"/>
    <n v="1.58"/>
    <n v="3"/>
    <n v="132"/>
  </r>
  <r>
    <x v="0"/>
    <s v="Bronxdale"/>
    <n v="40.856670000000001"/>
    <n v="-73.865430000000003"/>
    <s v="Entire home/apt"/>
    <n v="80"/>
    <n v="1"/>
    <n v="1"/>
    <d v="2014-08-19T00:00:00"/>
    <n v="0.02"/>
    <n v="1"/>
    <n v="0"/>
  </r>
  <r>
    <x v="2"/>
    <s v="Bedford-Stuyvesant"/>
    <n v="40.679810000000003"/>
    <n v="-73.906059999999997"/>
    <s v="Private room"/>
    <n v="29"/>
    <n v="3"/>
    <n v="5"/>
    <d v="2019-07-05T00:00:00"/>
    <n v="1.74"/>
    <n v="1"/>
    <n v="18"/>
  </r>
  <r>
    <x v="1"/>
    <s v="Maspeth"/>
    <n v="40.736980000000003"/>
    <n v="-73.902559999999994"/>
    <s v="Entire home/apt"/>
    <n v="100"/>
    <n v="1"/>
    <n v="94"/>
    <d v="2019-07-05T00:00:00"/>
    <n v="4.7300000000000004"/>
    <n v="1"/>
    <n v="154"/>
  </r>
  <r>
    <x v="1"/>
    <s v="Flushing"/>
    <n v="40.765309999999999"/>
    <n v="-73.813800000000001"/>
    <s v="Private room"/>
    <n v="43"/>
    <n v="2"/>
    <n v="6"/>
    <d v="2019-01-05T00:00:00"/>
    <n v="0.8"/>
    <n v="1"/>
    <n v="0"/>
  </r>
  <r>
    <x v="1"/>
    <s v="Flushing"/>
    <n v="40.758369999999999"/>
    <n v="-73.825289999999995"/>
    <s v="Entire home/apt"/>
    <n v="90"/>
    <n v="1"/>
    <n v="3"/>
    <d v="2019-06-27T00:00:00"/>
    <n v="3"/>
    <n v="3"/>
    <n v="104"/>
  </r>
  <r>
    <x v="1"/>
    <s v="Jackson Heights"/>
    <n v="40.751640000000002"/>
    <n v="-73.876440000000002"/>
    <s v="Private room"/>
    <n v="50"/>
    <n v="1"/>
    <n v="84"/>
    <d v="2019-06-16T00:00:00"/>
    <n v="2.1"/>
    <n v="4"/>
    <n v="302"/>
  </r>
  <r>
    <x v="1"/>
    <s v="Elmhurst"/>
    <n v="40.747410000000002"/>
    <n v="-73.881489999999999"/>
    <s v="Private room"/>
    <n v="85"/>
    <n v="1"/>
    <n v="92"/>
    <d v="2019-06-20T00:00:00"/>
    <n v="3.7"/>
    <n v="3"/>
    <n v="166"/>
  </r>
  <r>
    <x v="1"/>
    <s v="Richmond Hill"/>
    <n v="40.690179999999998"/>
    <n v="-73.82141"/>
    <s v="Private room"/>
    <n v="32"/>
    <n v="2"/>
    <n v="10"/>
    <d v="2018-08-19T00:00:00"/>
    <n v="0.32"/>
    <n v="5"/>
    <n v="342"/>
  </r>
  <r>
    <x v="2"/>
    <s v="Bushwick"/>
    <n v="40.683500000000002"/>
    <n v="-73.907399999999996"/>
    <s v="Private room"/>
    <n v="51"/>
    <n v="1"/>
    <n v="11"/>
    <d v="2019-06-21T00:00:00"/>
    <n v="2.41"/>
    <n v="5"/>
    <n v="166"/>
  </r>
  <r>
    <x v="1"/>
    <s v="Rockaway Beach"/>
    <n v="40.58943"/>
    <n v="-73.811920000000001"/>
    <s v="Entire home/apt"/>
    <n v="135"/>
    <n v="2"/>
    <n v="27"/>
    <d v="2019-06-21T00:00:00"/>
    <n v="0.72"/>
    <n v="2"/>
    <n v="0"/>
  </r>
  <r>
    <x v="1"/>
    <s v="Bellerose"/>
    <n v="40.733510000000003"/>
    <n v="-73.712990000000005"/>
    <s v="Private room"/>
    <n v="65"/>
    <n v="2"/>
    <n v="39"/>
    <d v="2019-05-29T00:00:00"/>
    <n v="0.85"/>
    <n v="1"/>
    <n v="222"/>
  </r>
  <r>
    <x v="2"/>
    <s v="Bushwick"/>
    <n v="40.68994"/>
    <n v="-73.905259999999998"/>
    <s v="Private room"/>
    <n v="65"/>
    <n v="1"/>
    <n v="8"/>
    <d v="2019-07-06T00:00:00"/>
    <n v="3.08"/>
    <n v="1"/>
    <n v="106"/>
  </r>
  <r>
    <x v="1"/>
    <s v="Corona"/>
    <n v="40.738860000000003"/>
    <n v="-73.851470000000006"/>
    <s v="Private room"/>
    <n v="36"/>
    <n v="1"/>
    <n v="69"/>
    <d v="2019-07-01T00:00:00"/>
    <n v="1.32"/>
    <n v="1"/>
    <n v="354"/>
  </r>
  <r>
    <x v="2"/>
    <s v="East New York"/>
    <n v="40.669460000000001"/>
    <n v="-73.894040000000004"/>
    <s v="Private room"/>
    <n v="35"/>
    <n v="7"/>
    <n v="5"/>
    <d v="2019-04-29T00:00:00"/>
    <n v="1.33"/>
    <n v="13"/>
    <n v="116"/>
  </r>
  <r>
    <x v="1"/>
    <s v="Richmond Hill"/>
    <n v="40.688209999999998"/>
    <n v="-73.834109999999995"/>
    <s v="Private room"/>
    <n v="95"/>
    <n v="3"/>
    <n v="26"/>
    <d v="2019-01-01T00:00:00"/>
    <n v="1.38"/>
    <n v="1"/>
    <n v="160"/>
  </r>
  <r>
    <x v="1"/>
    <s v="Rockaway Beach"/>
    <n v="40.58511"/>
    <n v="-73.817570000000003"/>
    <s v="Private room"/>
    <n v="53"/>
    <n v="2"/>
    <n v="7"/>
    <d v="2019-06-29T00:00:00"/>
    <n v="0.61"/>
    <n v="1"/>
    <n v="252"/>
  </r>
  <r>
    <x v="1"/>
    <s v="Jamaica"/>
    <n v="40.67022"/>
    <n v="-73.772959999999998"/>
    <s v="Private room"/>
    <n v="90"/>
    <n v="1"/>
    <n v="12"/>
    <d v="2019-07-01T00:00:00"/>
    <n v="1.1100000000000001"/>
    <n v="3"/>
    <n v="86"/>
  </r>
  <r>
    <x v="1"/>
    <s v="Flushing"/>
    <n v="40.751040000000003"/>
    <n v="-73.814589999999995"/>
    <s v="Private room"/>
    <n v="45"/>
    <n v="1"/>
    <n v="1"/>
    <d v="2019-07-07T00:00:00"/>
    <n v="1"/>
    <n v="6"/>
    <n v="339"/>
  </r>
  <r>
    <x v="1"/>
    <s v="Woodhaven"/>
    <n v="40.699069999999999"/>
    <n v="-73.851609999999994"/>
    <s v="Shared room"/>
    <n v="34"/>
    <n v="1"/>
    <n v="45"/>
    <d v="2019-06-08T00:00:00"/>
    <n v="2.66"/>
    <n v="3"/>
    <n v="348"/>
  </r>
  <r>
    <x v="1"/>
    <s v="Ridgewood"/>
    <n v="40.705759999999998"/>
    <n v="-73.898079999999993"/>
    <s v="Entire home/apt"/>
    <n v="99"/>
    <n v="3"/>
    <n v="10"/>
    <d v="2019-07-02T00:00:00"/>
    <n v="5.26"/>
    <n v="1"/>
    <n v="152"/>
  </r>
  <r>
    <x v="1"/>
    <s v="Rockaway Beach"/>
    <n v="40.589770000000001"/>
    <n v="-73.813239999999993"/>
    <s v="Entire home/apt"/>
    <n v="100"/>
    <n v="2"/>
    <n v="50"/>
    <d v="2019-07-07T00:00:00"/>
    <n v="1.31"/>
    <n v="1"/>
    <n v="40"/>
  </r>
  <r>
    <x v="1"/>
    <s v="Rego Park"/>
    <n v="40.722760000000001"/>
    <n v="-73.856830000000002"/>
    <s v="Private room"/>
    <n v="40"/>
    <n v="1"/>
    <n v="6"/>
    <d v="2018-12-07T00:00:00"/>
    <n v="0.79"/>
    <n v="1"/>
    <n v="0"/>
  </r>
  <r>
    <x v="2"/>
    <s v="Bushwick"/>
    <n v="40.691020000000002"/>
    <n v="-73.905259999999998"/>
    <s v="Private room"/>
    <n v="49"/>
    <n v="2"/>
    <n v="38"/>
    <d v="2019-06-22T00:00:00"/>
    <n v="2"/>
    <n v="1"/>
    <n v="9"/>
  </r>
  <r>
    <x v="1"/>
    <s v="Ridgewood"/>
    <n v="40.696919999999999"/>
    <n v="-73.900080000000003"/>
    <s v="Private room"/>
    <n v="56"/>
    <n v="2"/>
    <n v="9"/>
    <d v="2019-05-27T00:00:00"/>
    <n v="0.4"/>
    <n v="1"/>
    <n v="80"/>
  </r>
  <r>
    <x v="1"/>
    <s v="Ditmars Steinway"/>
    <n v="40.767290000000003"/>
    <n v="-73.891660000000002"/>
    <s v="Private room"/>
    <n v="55"/>
    <n v="1"/>
    <n v="36"/>
    <d v="2019-07-01T00:00:00"/>
    <n v="3.11"/>
    <n v="1"/>
    <n v="179"/>
  </r>
  <r>
    <x v="1"/>
    <s v="Woodside"/>
    <n v="40.742350000000002"/>
    <n v="-73.903750000000002"/>
    <s v="Private room"/>
    <n v="55"/>
    <n v="1"/>
    <n v="1"/>
    <d v="2015-09-05T00:00:00"/>
    <n v="0.02"/>
    <n v="1"/>
    <n v="0"/>
  </r>
  <r>
    <x v="1"/>
    <s v="Briarwood"/>
    <n v="40.71116"/>
    <n v="-73.81514"/>
    <s v="Entire home/apt"/>
    <n v="75"/>
    <n v="2"/>
    <n v="57"/>
    <d v="2019-05-17T00:00:00"/>
    <n v="1.55"/>
    <n v="1"/>
    <n v="314"/>
  </r>
  <r>
    <x v="1"/>
    <s v="Elmhurst"/>
    <n v="40.738729999999997"/>
    <n v="-73.881469999999993"/>
    <s v="Entire home/apt"/>
    <n v="85"/>
    <n v="2"/>
    <n v="36"/>
    <d v="2019-03-31T00:00:00"/>
    <n v="2.65"/>
    <n v="1"/>
    <n v="130"/>
  </r>
  <r>
    <x v="2"/>
    <s v="East New York"/>
    <n v="40.672899999999998"/>
    <n v="-73.889189999999999"/>
    <s v="Entire home/apt"/>
    <n v="70"/>
    <n v="30"/>
    <n v="62"/>
    <d v="2019-01-01T00:00:00"/>
    <n v="1.56"/>
    <n v="1"/>
    <n v="7"/>
  </r>
  <r>
    <x v="1"/>
    <s v="East Elmhurst"/>
    <n v="40.76314"/>
    <n v="-73.886189999999999"/>
    <s v="Entire home/apt"/>
    <n v="125"/>
    <n v="1"/>
    <n v="77"/>
    <d v="2019-07-05T00:00:00"/>
    <n v="4.5"/>
    <n v="1"/>
    <n v="348"/>
  </r>
  <r>
    <x v="0"/>
    <s v="Fieldston"/>
    <n v="40.896000000000001"/>
    <n v="-73.899640000000005"/>
    <s v="Private room"/>
    <n v="64"/>
    <n v="1"/>
    <n v="11"/>
    <d v="2019-06-27T00:00:00"/>
    <n v="3.47"/>
    <n v="2"/>
    <n v="358"/>
  </r>
  <r>
    <x v="1"/>
    <s v="Maspeth"/>
    <n v="40.737259999999999"/>
    <n v="-73.897919999999999"/>
    <s v="Private room"/>
    <n v="35"/>
    <n v="30"/>
    <n v="1"/>
    <d v="2019-06-28T00:00:00"/>
    <n v="1"/>
    <n v="18"/>
    <n v="364"/>
  </r>
  <r>
    <x v="1"/>
    <s v="Rosedale"/>
    <n v="40.654389999999999"/>
    <n v="-73.731849999999994"/>
    <s v="Entire home/apt"/>
    <n v="100"/>
    <n v="2"/>
    <n v="45"/>
    <d v="2019-06-09T00:00:00"/>
    <n v="1.7"/>
    <n v="1"/>
    <n v="360"/>
  </r>
  <r>
    <x v="1"/>
    <s v="Forest Hills"/>
    <n v="40.727130000000002"/>
    <n v="-73.849459999999993"/>
    <s v="Entire home/apt"/>
    <n v="100"/>
    <n v="1"/>
    <n v="1"/>
    <d v="2014-09-04T00:00:00"/>
    <n v="0.02"/>
    <n v="1"/>
    <n v="0"/>
  </r>
  <r>
    <x v="1"/>
    <s v="Rego Park"/>
    <n v="40.724600000000002"/>
    <n v="-73.857439999999997"/>
    <s v="Entire home/apt"/>
    <n v="52"/>
    <n v="2"/>
    <n v="1"/>
    <d v="2014-05-24T00:00:00"/>
    <n v="0.02"/>
    <n v="1"/>
    <n v="0"/>
  </r>
  <r>
    <x v="2"/>
    <s v="Canarsie"/>
    <n v="40.646509999999999"/>
    <n v="-73.90043"/>
    <s v="Private room"/>
    <n v="59"/>
    <n v="2"/>
    <n v="28"/>
    <d v="2019-06-03T00:00:00"/>
    <n v="3.19"/>
    <n v="4"/>
    <n v="178"/>
  </r>
  <r>
    <x v="2"/>
    <s v="Cypress Hills"/>
    <n v="40.678400000000003"/>
    <n v="-73.892399999999995"/>
    <s v="Private room"/>
    <n v="100"/>
    <n v="1"/>
    <n v="43"/>
    <d v="2019-06-23T00:00:00"/>
    <n v="2.65"/>
    <n v="1"/>
    <n v="365"/>
  </r>
  <r>
    <x v="0"/>
    <s v="Pelham Bay"/>
    <n v="40.846330000000002"/>
    <n v="-73.830290000000005"/>
    <s v="Private room"/>
    <n v="80"/>
    <n v="2"/>
    <n v="28"/>
    <d v="2019-06-25T00:00:00"/>
    <n v="2.69"/>
    <n v="1"/>
    <n v="78"/>
  </r>
  <r>
    <x v="0"/>
    <s v="Allerton"/>
    <n v="40.868699999999997"/>
    <n v="-73.852400000000003"/>
    <s v="Private room"/>
    <n v="35"/>
    <n v="7"/>
    <n v="2"/>
    <d v="2018-07-23T00:00:00"/>
    <n v="0.17"/>
    <n v="1"/>
    <n v="90"/>
  </r>
  <r>
    <x v="1"/>
    <s v="Richmond Hill"/>
    <n v="40.696680000000001"/>
    <n v="-73.831379999999996"/>
    <s v="Private room"/>
    <n v="75"/>
    <n v="1"/>
    <n v="31"/>
    <d v="2019-07-07T00:00:00"/>
    <n v="9.2100000000000009"/>
    <n v="3"/>
    <n v="89"/>
  </r>
  <r>
    <x v="1"/>
    <s v="Laurelton"/>
    <n v="40.669429999999998"/>
    <n v="-73.747780000000006"/>
    <s v="Private room"/>
    <n v="45"/>
    <n v="2"/>
    <n v="85"/>
    <d v="2019-05-26T00:00:00"/>
    <n v="1.99"/>
    <n v="5"/>
    <n v="333"/>
  </r>
  <r>
    <x v="1"/>
    <s v="Ditmars Steinway"/>
    <n v="40.774120000000003"/>
    <n v="-73.906099999999995"/>
    <s v="Entire home/apt"/>
    <n v="99"/>
    <n v="1"/>
    <n v="81"/>
    <d v="2019-06-20T00:00:00"/>
    <n v="2.98"/>
    <n v="1"/>
    <n v="202"/>
  </r>
  <r>
    <x v="1"/>
    <s v="Jamaica"/>
    <n v="40.67183"/>
    <n v="-73.780249999999995"/>
    <s v="Private room"/>
    <n v="60"/>
    <n v="1"/>
    <n v="83"/>
    <d v="2019-06-11T00:00:00"/>
    <n v="5.1100000000000003"/>
    <n v="6"/>
    <n v="171"/>
  </r>
  <r>
    <x v="2"/>
    <s v="Canarsie"/>
    <n v="40.644480000000001"/>
    <n v="-73.892219999999995"/>
    <s v="Private room"/>
    <n v="38"/>
    <n v="5"/>
    <n v="72"/>
    <d v="2018-03-16T00:00:00"/>
    <n v="1.1100000000000001"/>
    <n v="5"/>
    <n v="349"/>
  </r>
  <r>
    <x v="1"/>
    <s v="Maspeth"/>
    <n v="40.726930000000003"/>
    <n v="-73.903189999999995"/>
    <s v="Entire home/apt"/>
    <n v="105"/>
    <n v="1"/>
    <n v="92"/>
    <d v="2019-06-25T00:00:00"/>
    <n v="2.75"/>
    <n v="1"/>
    <n v="316"/>
  </r>
  <r>
    <x v="1"/>
    <s v="Jackson Heights"/>
    <n v="40.750909999999998"/>
    <n v="-73.893039999999999"/>
    <s v="Private room"/>
    <n v="62"/>
    <n v="2"/>
    <n v="55"/>
    <d v="2019-06-11T00:00:00"/>
    <n v="2.31"/>
    <n v="1"/>
    <n v="318"/>
  </r>
  <r>
    <x v="1"/>
    <s v="Flushing"/>
    <n v="40.763719999999999"/>
    <n v="-73.792010000000005"/>
    <s v="Shared room"/>
    <n v="108"/>
    <n v="5"/>
    <n v="2"/>
    <d v="2017-08-01T00:00:00"/>
    <n v="0.08"/>
    <n v="1"/>
    <n v="0"/>
  </r>
  <r>
    <x v="1"/>
    <s v="Elmhurst"/>
    <n v="40.738880000000002"/>
    <n v="-73.872990000000001"/>
    <s v="Entire home/apt"/>
    <n v="178"/>
    <n v="30"/>
    <n v="83"/>
    <d v="2019-06-30T00:00:00"/>
    <n v="2.2200000000000002"/>
    <n v="1"/>
    <n v="342"/>
  </r>
  <r>
    <x v="1"/>
    <s v="Queens Village"/>
    <n v="40.722490000000001"/>
    <n v="-73.754859999999994"/>
    <s v="Entire home/apt"/>
    <n v="200"/>
    <n v="2"/>
    <n v="58"/>
    <d v="2019-07-07T00:00:00"/>
    <n v="3.6"/>
    <n v="1"/>
    <n v="152"/>
  </r>
  <r>
    <x v="2"/>
    <s v="Bushwick"/>
    <n v="40.68927"/>
    <n v="-73.908169999999998"/>
    <s v="Entire home/apt"/>
    <n v="169"/>
    <n v="2"/>
    <n v="80"/>
    <d v="2019-06-25T00:00:00"/>
    <n v="3.58"/>
    <n v="6"/>
    <n v="241"/>
  </r>
  <r>
    <x v="1"/>
    <s v="Ditmars Steinway"/>
    <n v="40.777549999999998"/>
    <n v="-73.905990000000003"/>
    <s v="Entire home/apt"/>
    <n v="175"/>
    <n v="7"/>
    <n v="2"/>
    <d v="2014-07-12T00:00:00"/>
    <n v="0.03"/>
    <n v="1"/>
    <n v="8"/>
  </r>
  <r>
    <x v="1"/>
    <s v="Woodside"/>
    <n v="40.748800000000003"/>
    <n v="-73.903620000000004"/>
    <s v="Private room"/>
    <n v="86"/>
    <n v="1"/>
    <n v="12"/>
    <d v="2019-02-04T00:00:00"/>
    <n v="1.28"/>
    <n v="1"/>
    <n v="0"/>
  </r>
  <r>
    <x v="1"/>
    <s v="Queens Village"/>
    <n v="40.71846"/>
    <n v="-73.755840000000006"/>
    <s v="Entire home/apt"/>
    <n v="75"/>
    <n v="5"/>
    <n v="85"/>
    <d v="2019-05-25T00:00:00"/>
    <n v="1.9"/>
    <n v="1"/>
    <n v="332"/>
  </r>
  <r>
    <x v="1"/>
    <s v="Flushing"/>
    <n v="40.75806"/>
    <n v="-73.820049999999995"/>
    <s v="Private room"/>
    <n v="85"/>
    <n v="1"/>
    <n v="24"/>
    <d v="2019-06-16T00:00:00"/>
    <n v="2.31"/>
    <n v="9"/>
    <n v="341"/>
  </r>
  <r>
    <x v="2"/>
    <s v="Canarsie"/>
    <n v="40.637610000000002"/>
    <n v="-73.893389999999997"/>
    <s v="Private room"/>
    <n v="55"/>
    <n v="2"/>
    <n v="32"/>
    <d v="2019-05-27T00:00:00"/>
    <n v="1.84"/>
    <n v="3"/>
    <n v="76"/>
  </r>
  <r>
    <x v="1"/>
    <s v="Forest Hills"/>
    <n v="40.708100000000002"/>
    <n v="-73.852059999999994"/>
    <s v="Entire home/apt"/>
    <n v="70"/>
    <n v="1"/>
    <n v="29"/>
    <d v="2019-06-03T00:00:00"/>
    <n v="1.47"/>
    <n v="2"/>
    <n v="225"/>
  </r>
  <r>
    <x v="0"/>
    <s v="Wakefield"/>
    <n v="40.893380000000001"/>
    <n v="-73.847849999999994"/>
    <s v="Entire home/apt"/>
    <n v="309"/>
    <n v="2"/>
    <n v="10"/>
    <d v="2019-06-30T00:00:00"/>
    <n v="5.56"/>
    <n v="1"/>
    <n v="173"/>
  </r>
  <r>
    <x v="0"/>
    <s v="Co-op City"/>
    <n v="40.866459999999996"/>
    <n v="-73.821539999999999"/>
    <s v="Private room"/>
    <n v="80"/>
    <n v="3"/>
    <n v="2"/>
    <d v="2015-10-13T00:00:00"/>
    <n v="0.03"/>
    <n v="1"/>
    <n v="365"/>
  </r>
  <r>
    <x v="1"/>
    <s v="Flushing"/>
    <n v="40.74729"/>
    <n v="-73.818650000000005"/>
    <s v="Private room"/>
    <n v="60"/>
    <n v="1"/>
    <n v="92"/>
    <d v="2019-05-30T00:00:00"/>
    <n v="4.26"/>
    <n v="6"/>
    <n v="362"/>
  </r>
  <r>
    <x v="1"/>
    <s v="Richmond Hill"/>
    <n v="40.689320000000002"/>
    <n v="-73.82047"/>
    <s v="Private room"/>
    <n v="35"/>
    <n v="1"/>
    <n v="56"/>
    <d v="2019-07-04T00:00:00"/>
    <n v="3"/>
    <n v="2"/>
    <n v="359"/>
  </r>
  <r>
    <x v="1"/>
    <s v="Woodside"/>
    <n v="40.746670000000002"/>
    <n v="-73.902019999999993"/>
    <s v="Entire home/apt"/>
    <n v="100"/>
    <n v="3"/>
    <n v="8"/>
    <d v="2019-01-01T00:00:00"/>
    <n v="0.55000000000000004"/>
    <n v="1"/>
    <n v="0"/>
  </r>
  <r>
    <x v="1"/>
    <s v="Flushing"/>
    <n v="40.753889999999998"/>
    <n v="-73.831919999999997"/>
    <s v="Private room"/>
    <n v="75"/>
    <n v="1"/>
    <n v="65"/>
    <d v="2019-07-06T00:00:00"/>
    <n v="6.11"/>
    <n v="1"/>
    <n v="139"/>
  </r>
  <r>
    <x v="0"/>
    <s v="Bronxdale"/>
    <n v="40.854990000000001"/>
    <n v="-73.867279999999994"/>
    <s v="Private room"/>
    <n v="43"/>
    <n v="4"/>
    <n v="10"/>
    <d v="2017-01-03T00:00:00"/>
    <n v="0.3"/>
    <n v="1"/>
    <n v="88"/>
  </r>
  <r>
    <x v="1"/>
    <s v="Jamaica"/>
    <n v="40.669890000000002"/>
    <n v="-73.774540000000002"/>
    <s v="Entire home/apt"/>
    <n v="75"/>
    <n v="1"/>
    <n v="75"/>
    <d v="2019-06-23T00:00:00"/>
    <n v="2.66"/>
    <n v="1"/>
    <n v="294"/>
  </r>
  <r>
    <x v="1"/>
    <s v="Springfield Gardens"/>
    <n v="40.662570000000002"/>
    <n v="-73.765140000000002"/>
    <s v="Entire home/apt"/>
    <n v="113"/>
    <n v="2"/>
    <n v="55"/>
    <d v="2019-07-01T00:00:00"/>
    <n v="2.5"/>
    <n v="1"/>
    <n v="297"/>
  </r>
  <r>
    <x v="1"/>
    <s v="Springfield Gardens"/>
    <n v="40.662030000000001"/>
    <n v="-73.769800000000004"/>
    <s v="Entire home/apt"/>
    <n v="200"/>
    <n v="30"/>
    <n v="68"/>
    <d v="2019-07-03T00:00:00"/>
    <n v="1.66"/>
    <n v="2"/>
    <n v="365"/>
  </r>
  <r>
    <x v="1"/>
    <s v="Ridgewood"/>
    <n v="40.703200000000002"/>
    <n v="-73.895709999999994"/>
    <s v="Entire home/apt"/>
    <n v="220"/>
    <n v="4"/>
    <n v="2"/>
    <d v="2019-07-08T00:00:00"/>
    <n v="2"/>
    <n v="2"/>
    <n v="146"/>
  </r>
  <r>
    <x v="1"/>
    <s v="Flushing"/>
    <n v="40.756189999999997"/>
    <n v="-73.804820000000007"/>
    <s v="Private room"/>
    <n v="50"/>
    <n v="1"/>
    <n v="62"/>
    <d v="2019-06-07T00:00:00"/>
    <n v="3.9"/>
    <n v="3"/>
    <n v="172"/>
  </r>
  <r>
    <x v="1"/>
    <s v="East Elmhurst"/>
    <n v="40.759709999999998"/>
    <n v="-73.866069999999993"/>
    <s v="Entire home/apt"/>
    <n v="90"/>
    <n v="2"/>
    <n v="2"/>
    <d v="2019-07-04T00:00:00"/>
    <n v="2"/>
    <n v="1"/>
    <n v="135"/>
  </r>
  <r>
    <x v="1"/>
    <s v="East Elmhurst"/>
    <n v="40.762509999999999"/>
    <n v="-73.867220000000003"/>
    <s v="Private room"/>
    <n v="49"/>
    <n v="1"/>
    <n v="3"/>
    <d v="2019-06-29T00:00:00"/>
    <n v="3"/>
    <n v="7"/>
    <n v="0"/>
  </r>
  <r>
    <x v="1"/>
    <s v="Forest Hills"/>
    <n v="40.733809999999998"/>
    <n v="-73.853660000000005"/>
    <s v="Private room"/>
    <n v="50"/>
    <n v="7"/>
    <n v="2"/>
    <d v="2018-08-20T00:00:00"/>
    <n v="0.15"/>
    <n v="1"/>
    <n v="140"/>
  </r>
  <r>
    <x v="1"/>
    <s v="Ditmars Steinway"/>
    <n v="40.779020000000003"/>
    <n v="-73.907679999999999"/>
    <s v="Private room"/>
    <n v="100"/>
    <n v="2"/>
    <n v="2"/>
    <d v="2014-09-22T00:00:00"/>
    <n v="0.03"/>
    <n v="1"/>
    <n v="365"/>
  </r>
  <r>
    <x v="1"/>
    <s v="College Point"/>
    <n v="40.791179999999997"/>
    <n v="-73.847660000000005"/>
    <s v="Entire home/apt"/>
    <n v="150"/>
    <n v="2"/>
    <n v="6"/>
    <d v="2019-06-03T00:00:00"/>
    <n v="0.95"/>
    <n v="1"/>
    <n v="336"/>
  </r>
  <r>
    <x v="1"/>
    <s v="Jackson Heights"/>
    <n v="40.749459999999999"/>
    <n v="-73.895049999999998"/>
    <s v="Entire home/apt"/>
    <n v="65"/>
    <n v="1"/>
    <n v="1"/>
    <d v="2018-02-12T00:00:00"/>
    <n v="0.06"/>
    <n v="2"/>
    <n v="0"/>
  </r>
  <r>
    <x v="1"/>
    <s v="Ditmars Steinway"/>
    <n v="40.771560000000001"/>
    <n v="-73.905209999999997"/>
    <s v="Private room"/>
    <n v="60"/>
    <n v="1"/>
    <n v="48"/>
    <d v="2019-01-03T00:00:00"/>
    <n v="2.27"/>
    <n v="8"/>
    <n v="128"/>
  </r>
  <r>
    <x v="1"/>
    <s v="Flushing"/>
    <n v="40.737169999999999"/>
    <n v="-73.80847"/>
    <s v="Private room"/>
    <n v="30"/>
    <n v="1"/>
    <n v="16"/>
    <d v="2019-06-23T00:00:00"/>
    <n v="1.46"/>
    <n v="1"/>
    <n v="153"/>
  </r>
  <r>
    <x v="1"/>
    <s v="Ditmars Steinway"/>
    <n v="40.771169999999998"/>
    <n v="-73.904269999999997"/>
    <s v="Private room"/>
    <n v="200"/>
    <n v="1"/>
    <n v="16"/>
    <d v="2019-06-30T00:00:00"/>
    <n v="0.68"/>
    <n v="2"/>
    <n v="364"/>
  </r>
  <r>
    <x v="0"/>
    <s v="Westchester Square"/>
    <n v="40.837580000000003"/>
    <n v="-73.843819999999994"/>
    <s v="Entire home/apt"/>
    <n v="72"/>
    <n v="2"/>
    <n v="35"/>
    <d v="2019-06-23T00:00:00"/>
    <n v="1.52"/>
    <n v="2"/>
    <n v="129"/>
  </r>
  <r>
    <x v="2"/>
    <s v="East New York"/>
    <n v="40.661250000000003"/>
    <n v="-73.899760000000001"/>
    <s v="Entire home/apt"/>
    <n v="275"/>
    <n v="3"/>
    <n v="77"/>
    <d v="2019-07-03T00:00:00"/>
    <n v="1.67"/>
    <n v="1"/>
    <n v="256"/>
  </r>
  <r>
    <x v="1"/>
    <s v="Rockaway Beach"/>
    <n v="40.588810000000002"/>
    <n v="-73.810659999999999"/>
    <s v="Entire home/apt"/>
    <n v="70"/>
    <n v="1"/>
    <n v="70"/>
    <d v="2019-07-02T00:00:00"/>
    <n v="2.4500000000000002"/>
    <n v="1"/>
    <n v="336"/>
  </r>
  <r>
    <x v="0"/>
    <s v="Kingsbridge"/>
    <n v="40.87829"/>
    <n v="-73.893370000000004"/>
    <s v="Private room"/>
    <n v="57"/>
    <n v="3"/>
    <n v="20"/>
    <d v="2019-06-30T00:00:00"/>
    <n v="0.43"/>
    <n v="1"/>
    <n v="311"/>
  </r>
  <r>
    <x v="1"/>
    <s v="Jackson Heights"/>
    <n v="40.751930000000002"/>
    <n v="-73.89085"/>
    <s v="Private room"/>
    <n v="50"/>
    <n v="4"/>
    <n v="2"/>
    <d v="2014-09-20T00:00:00"/>
    <n v="0.03"/>
    <n v="1"/>
    <n v="0"/>
  </r>
  <r>
    <x v="1"/>
    <s v="Woodside"/>
    <n v="40.74494"/>
    <n v="-73.89255"/>
    <s v="Entire home/apt"/>
    <n v="150"/>
    <n v="1"/>
    <n v="4"/>
    <d v="2019-05-27T00:00:00"/>
    <n v="2.0699999999999998"/>
    <n v="4"/>
    <n v="56"/>
  </r>
  <r>
    <x v="1"/>
    <s v="Flushing"/>
    <n v="40.764249999999997"/>
    <n v="-73.830609999999993"/>
    <s v="Private room"/>
    <n v="65"/>
    <n v="1"/>
    <n v="94"/>
    <d v="2019-06-26T00:00:00"/>
    <n v="6.45"/>
    <n v="3"/>
    <n v="41"/>
  </r>
  <r>
    <x v="1"/>
    <s v="Flushing"/>
    <n v="40.755899999999997"/>
    <n v="-73.804270000000002"/>
    <s v="Private room"/>
    <n v="55"/>
    <n v="1"/>
    <n v="29"/>
    <d v="2019-06-23T00:00:00"/>
    <n v="3.87"/>
    <n v="1"/>
    <n v="362"/>
  </r>
  <r>
    <x v="1"/>
    <s v="St. Albans"/>
    <n v="40.69012"/>
    <n v="-73.753489999999999"/>
    <s v="Private room"/>
    <n v="55"/>
    <n v="2"/>
    <n v="8"/>
    <d v="2019-04-23T00:00:00"/>
    <n v="0.76"/>
    <n v="4"/>
    <n v="122"/>
  </r>
  <r>
    <x v="1"/>
    <s v="College Point"/>
    <n v="40.778590000000001"/>
    <n v="-73.843230000000005"/>
    <s v="Entire home/apt"/>
    <n v="100"/>
    <n v="1"/>
    <n v="62"/>
    <d v="2019-07-07T00:00:00"/>
    <n v="6"/>
    <n v="2"/>
    <n v="77"/>
  </r>
  <r>
    <x v="1"/>
    <s v="Forest Hills"/>
    <n v="40.735379999999999"/>
    <n v="-73.852999999999994"/>
    <s v="Private room"/>
    <n v="80"/>
    <n v="1"/>
    <n v="2"/>
    <d v="2014-10-22T00:00:00"/>
    <n v="0.03"/>
    <n v="1"/>
    <n v="0"/>
  </r>
  <r>
    <x v="2"/>
    <s v="East New York"/>
    <n v="40.669829999999997"/>
    <n v="-73.877449999999996"/>
    <s v="Private room"/>
    <n v="65"/>
    <n v="7"/>
    <n v="16"/>
    <d v="2019-06-23T00:00:00"/>
    <n v="1.42"/>
    <n v="3"/>
    <n v="287"/>
  </r>
  <r>
    <x v="0"/>
    <s v="Mott Haven"/>
    <n v="40.81203"/>
    <n v="-73.907790000000006"/>
    <s v="Private room"/>
    <n v="50"/>
    <n v="2"/>
    <n v="3"/>
    <d v="2019-06-30T00:00:00"/>
    <n v="3"/>
    <n v="1"/>
    <n v="8"/>
  </r>
  <r>
    <x v="1"/>
    <s v="Maspeth"/>
    <n v="40.722540000000002"/>
    <n v="-73.905609999999996"/>
    <s v="Private room"/>
    <n v="37"/>
    <n v="30"/>
    <n v="10"/>
    <d v="2019-05-17T00:00:00"/>
    <n v="0.33"/>
    <n v="2"/>
    <n v="363"/>
  </r>
  <r>
    <x v="1"/>
    <s v="Ridgewood"/>
    <n v="40.701610000000002"/>
    <n v="-73.904839999999993"/>
    <s v="Private room"/>
    <n v="42"/>
    <n v="2"/>
    <n v="3"/>
    <d v="2019-06-08T00:00:00"/>
    <n v="2.65"/>
    <n v="1"/>
    <n v="0"/>
  </r>
  <r>
    <x v="1"/>
    <s v="Springfield Gardens"/>
    <n v="40.667499999999997"/>
    <n v="-73.752449999999996"/>
    <s v="Entire home/apt"/>
    <n v="185"/>
    <n v="2"/>
    <n v="30"/>
    <d v="2019-06-30T00:00:00"/>
    <n v="2.9"/>
    <n v="1"/>
    <n v="146"/>
  </r>
  <r>
    <x v="1"/>
    <s v="East Elmhurst"/>
    <n v="40.767769999999999"/>
    <n v="-73.877330000000001"/>
    <s v="Entire home/apt"/>
    <n v="76"/>
    <n v="2"/>
    <n v="75"/>
    <d v="2019-06-24T00:00:00"/>
    <n v="4.3899999999999997"/>
    <n v="1"/>
    <n v="35"/>
  </r>
  <r>
    <x v="1"/>
    <s v="Maspeth"/>
    <n v="40.741599999999998"/>
    <n v="-73.906840000000003"/>
    <s v="Entire home/apt"/>
    <n v="120"/>
    <n v="3"/>
    <n v="88"/>
    <d v="2019-06-19T00:00:00"/>
    <n v="2.25"/>
    <n v="1"/>
    <n v="303"/>
  </r>
  <r>
    <x v="2"/>
    <s v="Cypress Hills"/>
    <n v="40.682029999999997"/>
    <n v="-73.893739999999994"/>
    <s v="Private room"/>
    <n v="65"/>
    <n v="1"/>
    <n v="75"/>
    <d v="2019-06-06T00:00:00"/>
    <n v="1.8"/>
    <n v="2"/>
    <n v="361"/>
  </r>
  <r>
    <x v="2"/>
    <s v="Canarsie"/>
    <n v="40.636519999999997"/>
    <n v="-73.898560000000003"/>
    <s v="Private room"/>
    <n v="49"/>
    <n v="2"/>
    <n v="8"/>
    <d v="2018-10-26T00:00:00"/>
    <n v="0.62"/>
    <n v="3"/>
    <n v="342"/>
  </r>
  <r>
    <x v="2"/>
    <s v="Canarsie"/>
    <n v="40.645159999999997"/>
    <n v="-73.896839999999997"/>
    <s v="Entire home/apt"/>
    <n v="100"/>
    <n v="1"/>
    <n v="95"/>
    <d v="2019-07-08T00:00:00"/>
    <n v="7.77"/>
    <n v="1"/>
    <n v="124"/>
  </r>
  <r>
    <x v="1"/>
    <s v="Flushing"/>
    <n v="40.756639999999997"/>
    <n v="-73.799750000000003"/>
    <s v="Private room"/>
    <n v="95"/>
    <n v="2"/>
    <n v="2"/>
    <d v="2019-05-19T00:00:00"/>
    <n v="0.06"/>
    <n v="1"/>
    <n v="267"/>
  </r>
  <r>
    <x v="1"/>
    <s v="Flushing"/>
    <n v="40.762259999999998"/>
    <n v="-73.824590000000001"/>
    <s v="Private room"/>
    <n v="60"/>
    <n v="1"/>
    <n v="6"/>
    <d v="2019-05-19T00:00:00"/>
    <n v="0.87"/>
    <n v="2"/>
    <n v="365"/>
  </r>
  <r>
    <x v="2"/>
    <s v="East New York"/>
    <n v="40.674709999999997"/>
    <n v="-73.889049999999997"/>
    <s v="Private room"/>
    <n v="33"/>
    <n v="3"/>
    <n v="56"/>
    <d v="2019-06-19T00:00:00"/>
    <n v="3.19"/>
    <n v="8"/>
    <n v="305"/>
  </r>
  <r>
    <x v="1"/>
    <s v="St. Albans"/>
    <n v="40.704540000000001"/>
    <n v="-73.765600000000006"/>
    <s v="Entire home/apt"/>
    <n v="64"/>
    <n v="1"/>
    <n v="32"/>
    <d v="2019-07-07T00:00:00"/>
    <n v="3.47"/>
    <n v="1"/>
    <n v="259"/>
  </r>
  <r>
    <x v="1"/>
    <s v="Ridgewood"/>
    <n v="40.704979999999999"/>
    <n v="-73.900229999999993"/>
    <s v="Entire home/apt"/>
    <n v="105"/>
    <n v="2"/>
    <n v="47"/>
    <d v="2019-07-07T00:00:00"/>
    <n v="3.47"/>
    <n v="3"/>
    <n v="95"/>
  </r>
  <r>
    <x v="1"/>
    <s v="Jamaica"/>
    <n v="40.711069999999999"/>
    <n v="-73.784289999999999"/>
    <s v="Private room"/>
    <n v="72"/>
    <n v="1"/>
    <n v="10"/>
    <d v="2019-06-30T00:00:00"/>
    <n v="0.54"/>
    <n v="1"/>
    <n v="175"/>
  </r>
  <r>
    <x v="1"/>
    <s v="St. Albans"/>
    <n v="40.703479999999999"/>
    <n v="-73.766210000000001"/>
    <s v="Private room"/>
    <n v="55"/>
    <n v="1"/>
    <n v="71"/>
    <d v="2019-05-27T00:00:00"/>
    <n v="2.12"/>
    <n v="3"/>
    <n v="365"/>
  </r>
  <r>
    <x v="1"/>
    <s v="Flushing"/>
    <n v="40.745440000000002"/>
    <n v="-73.82244"/>
    <s v="Private room"/>
    <n v="48"/>
    <n v="1"/>
    <n v="74"/>
    <d v="2019-07-07T00:00:00"/>
    <n v="6.2"/>
    <n v="4"/>
    <n v="56"/>
  </r>
  <r>
    <x v="1"/>
    <s v="Belle Harbor"/>
    <n v="40.573210000000003"/>
    <n v="-73.857690000000005"/>
    <s v="Private room"/>
    <n v="110"/>
    <n v="2"/>
    <n v="1"/>
    <d v="2019-06-23T00:00:00"/>
    <n v="1"/>
    <n v="1"/>
    <n v="325"/>
  </r>
  <r>
    <x v="1"/>
    <s v="Forest Hills"/>
    <n v="40.713200000000001"/>
    <n v="-73.849010000000007"/>
    <s v="Private room"/>
    <n v="50"/>
    <n v="1"/>
    <n v="1"/>
    <d v="2015-08-10T00:00:00"/>
    <n v="0.02"/>
    <n v="5"/>
    <n v="183"/>
  </r>
  <r>
    <x v="2"/>
    <s v="Cypress Hills"/>
    <n v="40.677149999999997"/>
    <n v="-73.866720000000001"/>
    <s v="Entire home/apt"/>
    <n v="150"/>
    <n v="2"/>
    <n v="11"/>
    <d v="2019-07-07T00:00:00"/>
    <n v="3.93"/>
    <n v="1"/>
    <n v="217"/>
  </r>
  <r>
    <x v="2"/>
    <s v="Canarsie"/>
    <n v="40.629860000000001"/>
    <n v="-73.906379999999999"/>
    <s v="Private room"/>
    <n v="78"/>
    <n v="2"/>
    <n v="45"/>
    <d v="2019-06-30T00:00:00"/>
    <n v="1.78"/>
    <n v="1"/>
    <n v="41"/>
  </r>
  <r>
    <x v="0"/>
    <s v="Kingsbridge"/>
    <n v="40.878419999999998"/>
    <n v="-73.902900000000002"/>
    <s v="Private room"/>
    <n v="75"/>
    <n v="1"/>
    <n v="59"/>
    <d v="2019-06-23T00:00:00"/>
    <n v="1.45"/>
    <n v="2"/>
    <n v="354"/>
  </r>
  <r>
    <x v="1"/>
    <s v="Rockaway Beach"/>
    <n v="40.588979999999999"/>
    <n v="-73.805760000000006"/>
    <s v="Entire home/apt"/>
    <n v="179"/>
    <n v="2"/>
    <n v="34"/>
    <d v="2019-03-24T00:00:00"/>
    <n v="2.37"/>
    <n v="1"/>
    <n v="205"/>
  </r>
  <r>
    <x v="1"/>
    <s v="Flushing"/>
    <n v="40.759819999999998"/>
    <n v="-73.806290000000004"/>
    <s v="Entire home/apt"/>
    <n v="59"/>
    <n v="1"/>
    <n v="32"/>
    <d v="2019-07-04T00:00:00"/>
    <n v="4.62"/>
    <n v="1"/>
    <n v="24"/>
  </r>
  <r>
    <x v="1"/>
    <s v="Rego Park"/>
    <n v="40.724780000000003"/>
    <n v="-73.855789999999999"/>
    <s v="Entire home/apt"/>
    <n v="109"/>
    <n v="3"/>
    <n v="88"/>
    <d v="2019-07-01T00:00:00"/>
    <n v="2.4900000000000002"/>
    <n v="1"/>
    <n v="357"/>
  </r>
  <r>
    <x v="0"/>
    <s v="Fordham"/>
    <n v="40.853180000000002"/>
    <n v="-73.90204"/>
    <s v="Entire home/apt"/>
    <n v="71"/>
    <n v="90"/>
    <n v="10"/>
    <d v="2019-03-28T00:00:00"/>
    <n v="0.41"/>
    <n v="7"/>
    <n v="310"/>
  </r>
  <r>
    <x v="1"/>
    <s v="Flushing"/>
    <n v="40.7423"/>
    <n v="-73.804699999999997"/>
    <s v="Private room"/>
    <n v="38"/>
    <n v="1"/>
    <n v="16"/>
    <d v="2019-06-30T00:00:00"/>
    <n v="1.42"/>
    <n v="1"/>
    <n v="362"/>
  </r>
  <r>
    <x v="1"/>
    <s v="Flushing"/>
    <n v="40.749789999999997"/>
    <n v="-73.82911"/>
    <s v="Private room"/>
    <n v="60"/>
    <n v="5"/>
    <n v="66"/>
    <d v="2019-05-19T00:00:00"/>
    <n v="1.69"/>
    <n v="12"/>
    <n v="141"/>
  </r>
  <r>
    <x v="2"/>
    <s v="East New York"/>
    <n v="40.669699999999999"/>
    <n v="-73.895399999999995"/>
    <s v="Private room"/>
    <n v="40"/>
    <n v="7"/>
    <n v="5"/>
    <d v="2019-06-30T00:00:00"/>
    <n v="1.95"/>
    <n v="13"/>
    <n v="247"/>
  </r>
  <r>
    <x v="1"/>
    <s v="Forest Hills"/>
    <n v="40.72645"/>
    <n v="-73.840789999999998"/>
    <s v="Private room"/>
    <n v="100"/>
    <n v="1"/>
    <n v="34"/>
    <d v="2019-06-23T00:00:00"/>
    <n v="1.38"/>
    <n v="2"/>
    <n v="87"/>
  </r>
  <r>
    <x v="1"/>
    <s v="Far Rockaway"/>
    <n v="40.594859999999997"/>
    <n v="-73.738370000000003"/>
    <s v="Entire home/apt"/>
    <n v="250"/>
    <n v="2"/>
    <n v="22"/>
    <d v="2019-07-07T00:00:00"/>
    <n v="1.6"/>
    <n v="1"/>
    <n v="47"/>
  </r>
  <r>
    <x v="1"/>
    <s v="Ditmars Steinway"/>
    <n v="40.77214"/>
    <n v="-73.891689999999997"/>
    <s v="Private room"/>
    <n v="52"/>
    <n v="1"/>
    <n v="39"/>
    <d v="2019-07-04T00:00:00"/>
    <n v="3.38"/>
    <n v="4"/>
    <n v="353"/>
  </r>
  <r>
    <x v="1"/>
    <s v="Ozone Park"/>
    <n v="40.675739999999998"/>
    <n v="-73.856009999999998"/>
    <s v="Entire home/apt"/>
    <n v="81"/>
    <n v="3"/>
    <n v="96"/>
    <d v="2019-06-22T00:00:00"/>
    <n v="3.59"/>
    <n v="1"/>
    <n v="233"/>
  </r>
  <r>
    <x v="1"/>
    <s v="Ozone Park"/>
    <n v="40.679839999999999"/>
    <n v="-73.844030000000004"/>
    <s v="Entire home/apt"/>
    <n v="120"/>
    <n v="1"/>
    <n v="35"/>
    <d v="2019-06-30T00:00:00"/>
    <n v="2.1800000000000002"/>
    <n v="1"/>
    <n v="356"/>
  </r>
  <r>
    <x v="1"/>
    <s v="Kew Gardens"/>
    <n v="40.703749999999999"/>
    <n v="-73.830399999999997"/>
    <s v="Shared room"/>
    <n v="45"/>
    <n v="1"/>
    <n v="17"/>
    <d v="2019-05-19T00:00:00"/>
    <n v="0.72"/>
    <n v="2"/>
    <n v="365"/>
  </r>
  <r>
    <x v="1"/>
    <s v="Kew Gardens"/>
    <n v="40.707050000000002"/>
    <n v="-73.833460000000002"/>
    <s v="Entire home/apt"/>
    <n v="100"/>
    <n v="2"/>
    <n v="1"/>
    <d v="2016-01-02T00:00:00"/>
    <n v="0.02"/>
    <n v="1"/>
    <n v="0"/>
  </r>
  <r>
    <x v="0"/>
    <s v="Longwood"/>
    <n v="40.813209999999998"/>
    <n v="-73.902590000000004"/>
    <s v="Private room"/>
    <n v="100"/>
    <n v="3"/>
    <n v="2"/>
    <d v="2019-01-02T00:00:00"/>
    <n v="0.22"/>
    <n v="2"/>
    <n v="207"/>
  </r>
  <r>
    <x v="0"/>
    <s v="Norwood"/>
    <n v="40.87077"/>
    <n v="-73.881699999999995"/>
    <s v="Shared room"/>
    <n v="33"/>
    <n v="2"/>
    <n v="8"/>
    <d v="2019-05-19T00:00:00"/>
    <n v="0.71"/>
    <n v="1"/>
    <n v="6"/>
  </r>
  <r>
    <x v="1"/>
    <s v="Woodhaven"/>
    <n v="40.694049999999997"/>
    <n v="-73.866929999999996"/>
    <s v="Private room"/>
    <n v="66"/>
    <n v="2"/>
    <n v="2"/>
    <d v="2019-07-05T00:00:00"/>
    <n v="2"/>
    <n v="2"/>
    <n v="364"/>
  </r>
  <r>
    <x v="1"/>
    <s v="Howard Beach"/>
    <n v="40.662010000000002"/>
    <n v="-73.84084"/>
    <s v="Entire home/apt"/>
    <n v="80"/>
    <n v="2"/>
    <n v="83"/>
    <d v="2019-06-29T00:00:00"/>
    <n v="4.47"/>
    <n v="1"/>
    <n v="288"/>
  </r>
  <r>
    <x v="1"/>
    <s v="Ditmars Steinway"/>
    <n v="40.77272"/>
    <n v="-73.907570000000007"/>
    <s v="Private room"/>
    <n v="60"/>
    <n v="7"/>
    <n v="1"/>
    <d v="2017-07-01T00:00:00"/>
    <n v="0.04"/>
    <n v="1"/>
    <n v="0"/>
  </r>
  <r>
    <x v="1"/>
    <s v="Flushing"/>
    <n v="40.766629999999999"/>
    <n v="-73.819209999999998"/>
    <s v="Entire home/apt"/>
    <n v="85"/>
    <n v="1"/>
    <n v="5"/>
    <d v="2019-07-06T00:00:00"/>
    <n v="1.69"/>
    <n v="4"/>
    <n v="145"/>
  </r>
  <r>
    <x v="1"/>
    <s v="Flushing"/>
    <n v="40.769860000000001"/>
    <n v="-73.805149999999998"/>
    <s v="Private room"/>
    <n v="49"/>
    <n v="1"/>
    <n v="2"/>
    <d v="2019-07-07T00:00:00"/>
    <n v="2"/>
    <n v="2"/>
    <n v="168"/>
  </r>
  <r>
    <x v="1"/>
    <s v="Woodside"/>
    <n v="40.746319999999997"/>
    <n v="-73.893820000000005"/>
    <s v="Entire home/apt"/>
    <n v="179"/>
    <n v="1"/>
    <n v="4"/>
    <d v="2019-07-05T00:00:00"/>
    <n v="2.2200000000000002"/>
    <n v="4"/>
    <n v="75"/>
  </r>
  <r>
    <x v="0"/>
    <s v="Longwood"/>
    <n v="40.824060000000003"/>
    <n v="-73.8934"/>
    <s v="Entire home/apt"/>
    <n v="155"/>
    <n v="3"/>
    <n v="13"/>
    <d v="2019-05-01T00:00:00"/>
    <n v="0.61"/>
    <n v="1"/>
    <n v="285"/>
  </r>
  <r>
    <x v="0"/>
    <s v="Mott Haven"/>
    <n v="40.811610000000002"/>
    <n v="-73.90513"/>
    <s v="Private room"/>
    <n v="35"/>
    <n v="1"/>
    <n v="24"/>
    <d v="2019-06-30T00:00:00"/>
    <n v="2.38"/>
    <n v="1"/>
    <n v="150"/>
  </r>
  <r>
    <x v="1"/>
    <s v="Jamaica Estates"/>
    <n v="40.721240000000002"/>
    <n v="-73.800719999999998"/>
    <s v="Entire home/apt"/>
    <n v="68"/>
    <n v="2"/>
    <n v="2"/>
    <d v="2019-07-07T00:00:00"/>
    <n v="2"/>
    <n v="1"/>
    <n v="43"/>
  </r>
  <r>
    <x v="1"/>
    <s v="Rego Park"/>
    <n v="40.728850000000001"/>
    <n v="-73.867590000000007"/>
    <s v="Entire home/apt"/>
    <n v="49"/>
    <n v="7"/>
    <n v="23"/>
    <d v="2019-07-04T00:00:00"/>
    <n v="0.96"/>
    <n v="1"/>
    <n v="22"/>
  </r>
  <r>
    <x v="1"/>
    <s v="Woodhaven"/>
    <n v="40.696060000000003"/>
    <n v="-73.852260000000001"/>
    <s v="Private room"/>
    <n v="55"/>
    <n v="1"/>
    <n v="86"/>
    <d v="2019-07-07T00:00:00"/>
    <n v="3.68"/>
    <n v="4"/>
    <n v="248"/>
  </r>
  <r>
    <x v="1"/>
    <s v="Queens Village"/>
    <n v="40.712879999999998"/>
    <n v="-73.743340000000003"/>
    <s v="Entire home/apt"/>
    <n v="80"/>
    <n v="2"/>
    <n v="43"/>
    <d v="2019-02-10T00:00:00"/>
    <n v="3.27"/>
    <n v="1"/>
    <n v="189"/>
  </r>
  <r>
    <x v="2"/>
    <s v="Bushwick"/>
    <n v="40.68291"/>
    <n v="-73.907560000000004"/>
    <s v="Entire home/apt"/>
    <n v="100"/>
    <n v="3"/>
    <n v="4"/>
    <d v="2019-06-14T00:00:00"/>
    <n v="2.2200000000000002"/>
    <n v="1"/>
    <n v="26"/>
  </r>
  <r>
    <x v="1"/>
    <s v="East Elmhurst"/>
    <n v="40.765329999999999"/>
    <n v="-73.871589999999998"/>
    <s v="Private room"/>
    <n v="45"/>
    <n v="1"/>
    <n v="74"/>
    <d v="2019-06-23T00:00:00"/>
    <n v="11.38"/>
    <n v="5"/>
    <n v="89"/>
  </r>
  <r>
    <x v="0"/>
    <s v="Fordham"/>
    <n v="40.859290000000001"/>
    <n v="-73.900480000000002"/>
    <s v="Private room"/>
    <n v="45"/>
    <n v="22"/>
    <n v="10"/>
    <d v="2019-04-13T00:00:00"/>
    <n v="0.36"/>
    <n v="2"/>
    <n v="186"/>
  </r>
  <r>
    <x v="1"/>
    <s v="Ditmars Steinway"/>
    <n v="40.774160000000002"/>
    <n v="-73.907550000000001"/>
    <s v="Entire home/apt"/>
    <n v="83"/>
    <n v="5"/>
    <n v="13"/>
    <d v="2019-06-22T00:00:00"/>
    <n v="0.68"/>
    <n v="1"/>
    <n v="365"/>
  </r>
  <r>
    <x v="1"/>
    <s v="Ozone Park"/>
    <n v="40.684399999999997"/>
    <n v="-73.847200000000001"/>
    <s v="Private room"/>
    <n v="58"/>
    <n v="1"/>
    <n v="2"/>
    <d v="2015-08-16T00:00:00"/>
    <n v="0.04"/>
    <n v="2"/>
    <n v="364"/>
  </r>
  <r>
    <x v="2"/>
    <s v="Bushwick"/>
    <n v="40.69238"/>
    <n v="-73.90361"/>
    <s v="Private room"/>
    <n v="65"/>
    <n v="2"/>
    <n v="24"/>
    <d v="2019-06-10T00:00:00"/>
    <n v="2.59"/>
    <n v="5"/>
    <n v="351"/>
  </r>
  <r>
    <x v="0"/>
    <s v="Throgs Neck"/>
    <n v="40.82696"/>
    <n v="-73.819270000000003"/>
    <s v="Private room"/>
    <n v="40"/>
    <n v="4"/>
    <n v="34"/>
    <d v="2019-06-21T00:00:00"/>
    <n v="2.54"/>
    <n v="4"/>
    <n v="37"/>
  </r>
  <r>
    <x v="1"/>
    <s v="Elmhurst"/>
    <n v="40.737340000000003"/>
    <n v="-73.872150000000005"/>
    <s v="Entire home/apt"/>
    <n v="99"/>
    <n v="4"/>
    <n v="50"/>
    <d v="2019-06-25T00:00:00"/>
    <n v="1.85"/>
    <n v="2"/>
    <n v="60"/>
  </r>
  <r>
    <x v="0"/>
    <s v="Belmont"/>
    <n v="40.856479999999998"/>
    <n v="-73.885009999999994"/>
    <s v="Private room"/>
    <n v="95"/>
    <n v="2"/>
    <n v="4"/>
    <d v="2019-07-01T00:00:00"/>
    <n v="2.35"/>
    <n v="1"/>
    <n v="325"/>
  </r>
  <r>
    <x v="1"/>
    <s v="Briarwood"/>
    <n v="40.710090000000001"/>
    <n v="-73.819599999999994"/>
    <s v="Private room"/>
    <n v="70"/>
    <n v="3"/>
    <n v="64"/>
    <d v="2018-09-26T00:00:00"/>
    <n v="1.1599999999999999"/>
    <n v="1"/>
    <n v="282"/>
  </r>
  <r>
    <x v="1"/>
    <s v="Jackson Heights"/>
    <n v="40.754390000000001"/>
    <n v="-73.895319999999998"/>
    <s v="Entire home/apt"/>
    <n v="105"/>
    <n v="1"/>
    <n v="64"/>
    <d v="2019-06-21T00:00:00"/>
    <n v="3.6"/>
    <n v="1"/>
    <n v="314"/>
  </r>
  <r>
    <x v="1"/>
    <s v="Flushing"/>
    <n v="40.757629999999999"/>
    <n v="-73.831569999999999"/>
    <s v="Entire home/apt"/>
    <n v="99"/>
    <n v="2"/>
    <n v="88"/>
    <d v="2019-06-23T00:00:00"/>
    <n v="3.38"/>
    <n v="3"/>
    <n v="120"/>
  </r>
  <r>
    <x v="2"/>
    <s v="Bushwick"/>
    <n v="40.684690000000003"/>
    <n v="-73.907610000000005"/>
    <s v="Entire home/apt"/>
    <n v="69"/>
    <n v="3"/>
    <n v="64"/>
    <d v="2019-06-23T00:00:00"/>
    <n v="4.0599999999999996"/>
    <n v="2"/>
    <n v="219"/>
  </r>
  <r>
    <x v="2"/>
    <s v="Bushwick"/>
    <n v="40.687779999999997"/>
    <n v="-73.907480000000007"/>
    <s v="Entire home/apt"/>
    <n v="99"/>
    <n v="3"/>
    <n v="34"/>
    <d v="2019-06-21T00:00:00"/>
    <n v="2.58"/>
    <n v="2"/>
    <n v="119"/>
  </r>
  <r>
    <x v="1"/>
    <s v="Arverne"/>
    <n v="40.589269999999999"/>
    <n v="-73.795140000000004"/>
    <s v="Private room"/>
    <n v="100"/>
    <n v="2"/>
    <n v="10"/>
    <d v="2019-07-04T00:00:00"/>
    <n v="6.82"/>
    <n v="1"/>
    <n v="67"/>
  </r>
  <r>
    <x v="1"/>
    <s v="Jackson Heights"/>
    <n v="40.75009"/>
    <n v="-73.877989999999997"/>
    <s v="Shared room"/>
    <n v="30"/>
    <n v="1"/>
    <n v="3"/>
    <d v="2019-06-20T00:00:00"/>
    <n v="3"/>
    <n v="4"/>
    <n v="350"/>
  </r>
  <r>
    <x v="1"/>
    <s v="Richmond Hill"/>
    <n v="40.68683"/>
    <n v="-73.827430000000007"/>
    <s v="Private room"/>
    <n v="75"/>
    <n v="1"/>
    <n v="25"/>
    <d v="2019-05-29T00:00:00"/>
    <n v="1.3"/>
    <n v="2"/>
    <n v="48"/>
  </r>
  <r>
    <x v="1"/>
    <s v="Flushing"/>
    <n v="40.765619999999998"/>
    <n v="-73.829899999999995"/>
    <s v="Private room"/>
    <n v="45"/>
    <n v="1"/>
    <n v="96"/>
    <d v="2019-07-07T00:00:00"/>
    <n v="6.56"/>
    <n v="3"/>
    <n v="44"/>
  </r>
  <r>
    <x v="2"/>
    <s v="East New York"/>
    <n v="40.668109999999999"/>
    <n v="-73.893940000000001"/>
    <s v="Entire home/apt"/>
    <n v="100"/>
    <n v="2"/>
    <n v="1"/>
    <d v="2016-05-03T00:00:00"/>
    <n v="0.03"/>
    <n v="2"/>
    <n v="292"/>
  </r>
  <r>
    <x v="1"/>
    <s v="Ridgewood"/>
    <n v="40.702930000000002"/>
    <n v="-73.907709999999994"/>
    <s v="Entire home/apt"/>
    <n v="130"/>
    <n v="7"/>
    <n v="2"/>
    <d v="2016-01-07T00:00:00"/>
    <n v="0.03"/>
    <n v="1"/>
    <n v="0"/>
  </r>
  <r>
    <x v="2"/>
    <s v="Canarsie"/>
    <n v="40.64716"/>
    <n v="-73.894030000000001"/>
    <s v="Entire home/apt"/>
    <n v="120"/>
    <n v="2"/>
    <n v="1"/>
    <d v="2019-06-30T00:00:00"/>
    <n v="1"/>
    <n v="2"/>
    <n v="140"/>
  </r>
  <r>
    <x v="1"/>
    <s v="Maspeth"/>
    <n v="40.730939999999997"/>
    <n v="-73.901309999999995"/>
    <s v="Private room"/>
    <n v="59"/>
    <n v="2"/>
    <n v="13"/>
    <d v="2019-01-13T00:00:00"/>
    <n v="0.9"/>
    <n v="1"/>
    <n v="35"/>
  </r>
  <r>
    <x v="2"/>
    <s v="Bushwick"/>
    <n v="40.683280000000003"/>
    <n v="-73.907830000000004"/>
    <s v="Entire home/apt"/>
    <n v="28"/>
    <n v="2"/>
    <n v="13"/>
    <d v="2018-06-11T00:00:00"/>
    <n v="0.72"/>
    <n v="1"/>
    <n v="0"/>
  </r>
  <r>
    <x v="1"/>
    <s v="Douglaston"/>
    <n v="40.765610000000002"/>
    <n v="-73.746399999999994"/>
    <s v="Entire home/apt"/>
    <n v="125"/>
    <n v="3"/>
    <n v="16"/>
    <d v="2019-06-19T00:00:00"/>
    <n v="1.51"/>
    <n v="1"/>
    <n v="123"/>
  </r>
  <r>
    <x v="1"/>
    <s v="Woodhaven"/>
    <n v="40.688989999999997"/>
    <n v="-73.850009999999997"/>
    <s v="Shared room"/>
    <n v="35"/>
    <n v="1"/>
    <n v="11"/>
    <d v="2019-06-22T00:00:00"/>
    <n v="4.5199999999999996"/>
    <n v="3"/>
    <n v="53"/>
  </r>
  <r>
    <x v="1"/>
    <s v="Kew Gardens Hills"/>
    <n v="40.726640000000003"/>
    <n v="-73.827950000000001"/>
    <s v="Entire home/apt"/>
    <n v="86"/>
    <n v="1"/>
    <n v="52"/>
    <d v="2019-07-01T00:00:00"/>
    <n v="0.79"/>
    <n v="1"/>
    <n v="53"/>
  </r>
  <r>
    <x v="1"/>
    <s v="Howard Beach"/>
    <n v="40.654429999999998"/>
    <n v="-73.846050000000005"/>
    <s v="Entire home/apt"/>
    <n v="63"/>
    <n v="30"/>
    <n v="2"/>
    <d v="2014-10-11T00:00:00"/>
    <n v="0.03"/>
    <n v="1"/>
    <n v="362"/>
  </r>
  <r>
    <x v="1"/>
    <s v="Jamaica"/>
    <n v="40.691209999999998"/>
    <n v="-73.783420000000007"/>
    <s v="Entire home/apt"/>
    <n v="130"/>
    <n v="2"/>
    <n v="77"/>
    <d v="2019-04-23T00:00:00"/>
    <n v="1.65"/>
    <n v="1"/>
    <n v="322"/>
  </r>
  <r>
    <x v="2"/>
    <s v="Bedford-Stuyvesant"/>
    <n v="40.679639999999999"/>
    <n v="-73.906750000000002"/>
    <s v="Private room"/>
    <n v="43"/>
    <n v="1"/>
    <n v="58"/>
    <d v="2019-06-23T00:00:00"/>
    <n v="3.65"/>
    <n v="6"/>
    <n v="152"/>
  </r>
  <r>
    <x v="1"/>
    <s v="Rosedale"/>
    <n v="40.678359999999998"/>
    <n v="-73.728999999999999"/>
    <s v="Private room"/>
    <n v="90"/>
    <n v="1"/>
    <n v="54"/>
    <d v="2019-05-19T00:00:00"/>
    <n v="1.26"/>
    <n v="1"/>
    <n v="180"/>
  </r>
  <r>
    <x v="0"/>
    <s v="Pelham Gardens"/>
    <n v="40.858780000000003"/>
    <n v="-73.834019999999995"/>
    <s v="Entire home/apt"/>
    <n v="199"/>
    <n v="2"/>
    <n v="81"/>
    <d v="2019-06-26T00:00:00"/>
    <n v="3.17"/>
    <n v="1"/>
    <n v="286"/>
  </r>
  <r>
    <x v="2"/>
    <s v="Bushwick"/>
    <n v="40.690240000000003"/>
    <n v="-73.905900000000003"/>
    <s v="Private room"/>
    <n v="168"/>
    <n v="7"/>
    <n v="1"/>
    <d v="2015-03-21T00:00:00"/>
    <n v="0.02"/>
    <n v="1"/>
    <n v="179"/>
  </r>
  <r>
    <x v="0"/>
    <s v="Schuylerville"/>
    <n v="40.836469999999998"/>
    <n v="-73.834909999999994"/>
    <s v="Private room"/>
    <n v="65"/>
    <n v="2"/>
    <n v="5"/>
    <d v="2019-06-01T00:00:00"/>
    <n v="1.9"/>
    <n v="5"/>
    <n v="183"/>
  </r>
  <r>
    <x v="1"/>
    <s v="East Elmhurst"/>
    <n v="40.766100000000002"/>
    <n v="-73.877390000000005"/>
    <s v="Private room"/>
    <n v="65"/>
    <n v="1"/>
    <n v="21"/>
    <d v="2017-07-27T00:00:00"/>
    <n v="0.38"/>
    <n v="4"/>
    <n v="0"/>
  </r>
  <r>
    <x v="0"/>
    <s v="Bronxdale"/>
    <n v="40.852469999999997"/>
    <n v="-73.864180000000005"/>
    <s v="Entire home/apt"/>
    <n v="60"/>
    <n v="4"/>
    <n v="2"/>
    <d v="2019-07-07T00:00:00"/>
    <n v="2"/>
    <n v="1"/>
    <n v="194"/>
  </r>
  <r>
    <x v="1"/>
    <s v="Ridgewood"/>
    <n v="40.701799999999999"/>
    <n v="-73.896429999999995"/>
    <s v="Private room"/>
    <n v="80"/>
    <n v="1"/>
    <n v="16"/>
    <d v="2018-11-23T00:00:00"/>
    <n v="1.54"/>
    <n v="1"/>
    <n v="0"/>
  </r>
  <r>
    <x v="1"/>
    <s v="Woodhaven"/>
    <n v="40.696579999999997"/>
    <n v="-73.85615"/>
    <s v="Private room"/>
    <n v="50"/>
    <n v="1"/>
    <n v="2"/>
    <d v="2019-07-06T00:00:00"/>
    <n v="2"/>
    <n v="1"/>
    <n v="359"/>
  </r>
  <r>
    <x v="1"/>
    <s v="Ridgewood"/>
    <n v="40.701999999999998"/>
    <n v="-73.897679999999994"/>
    <s v="Entire home/apt"/>
    <n v="110"/>
    <n v="3"/>
    <n v="10"/>
    <d v="2019-05-28T00:00:00"/>
    <n v="0.37"/>
    <n v="1"/>
    <n v="16"/>
  </r>
  <r>
    <x v="2"/>
    <s v="Cypress Hills"/>
    <n v="40.679009999999998"/>
    <n v="-73.892240000000001"/>
    <s v="Entire home/apt"/>
    <n v="95"/>
    <n v="1"/>
    <n v="22"/>
    <d v="2019-01-03T00:00:00"/>
    <n v="1.61"/>
    <n v="3"/>
    <n v="126"/>
  </r>
  <r>
    <x v="0"/>
    <s v="Fordham"/>
    <n v="40.86909"/>
    <n v="-73.893960000000007"/>
    <s v="Private room"/>
    <n v="55"/>
    <n v="3"/>
    <n v="74"/>
    <d v="2019-06-19T00:00:00"/>
    <n v="2.42"/>
    <n v="4"/>
    <n v="84"/>
  </r>
  <r>
    <x v="0"/>
    <s v="Allerton"/>
    <n v="40.870150000000002"/>
    <n v="-73.855819999999994"/>
    <s v="Entire home/apt"/>
    <n v="75"/>
    <n v="4"/>
    <n v="35"/>
    <d v="2019-07-01T00:00:00"/>
    <n v="3.13"/>
    <n v="1"/>
    <n v="169"/>
  </r>
  <r>
    <x v="1"/>
    <s v="Woodside"/>
    <n v="40.746259999999999"/>
    <n v="-73.897270000000006"/>
    <s v="Private room"/>
    <n v="30"/>
    <n v="5"/>
    <n v="2"/>
    <d v="2017-12-29T00:00:00"/>
    <n v="0.04"/>
    <n v="2"/>
    <n v="0"/>
  </r>
  <r>
    <x v="2"/>
    <s v="Canarsie"/>
    <n v="40.625799999999998"/>
    <n v="-73.900040000000004"/>
    <s v="Private room"/>
    <n v="39"/>
    <n v="5"/>
    <n v="60"/>
    <d v="2019-06-09T00:00:00"/>
    <n v="0.95"/>
    <n v="3"/>
    <n v="34"/>
  </r>
  <r>
    <x v="1"/>
    <s v="Rego Park"/>
    <n v="40.726660000000003"/>
    <n v="-73.870040000000003"/>
    <s v="Shared room"/>
    <n v="23"/>
    <n v="1"/>
    <n v="13"/>
    <d v="2018-04-02T00:00:00"/>
    <n v="0.77"/>
    <n v="4"/>
    <n v="0"/>
  </r>
  <r>
    <x v="1"/>
    <s v="St. Albans"/>
    <n v="40.690539999999999"/>
    <n v="-73.773060000000001"/>
    <s v="Private room"/>
    <n v="59"/>
    <n v="1"/>
    <n v="32"/>
    <d v="2016-09-21T00:00:00"/>
    <n v="0.45"/>
    <n v="5"/>
    <n v="359"/>
  </r>
  <r>
    <x v="0"/>
    <s v="Pelham Gardens"/>
    <n v="40.866810000000001"/>
    <n v="-73.840729999999994"/>
    <s v="Entire home/apt"/>
    <n v="86"/>
    <n v="2"/>
    <n v="41"/>
    <d v="2019-06-16T00:00:00"/>
    <n v="3.18"/>
    <n v="1"/>
    <n v="111"/>
  </r>
  <r>
    <x v="2"/>
    <s v="Cypress Hills"/>
    <n v="40.6845"/>
    <n v="-73.87706"/>
    <s v="Entire home/apt"/>
    <n v="90"/>
    <n v="3"/>
    <n v="82"/>
    <d v="2019-06-24T00:00:00"/>
    <n v="1.83"/>
    <n v="3"/>
    <n v="351"/>
  </r>
  <r>
    <x v="0"/>
    <s v="Morris Park"/>
    <n v="40.854649999999999"/>
    <n v="-73.85669"/>
    <s v="Private room"/>
    <n v="50"/>
    <n v="1"/>
    <n v="2"/>
    <d v="2015-02-23T00:00:00"/>
    <n v="0.04"/>
    <n v="1"/>
    <n v="0"/>
  </r>
  <r>
    <x v="0"/>
    <s v="Woodlawn"/>
    <n v="40.898699999999998"/>
    <n v="-73.863889999999998"/>
    <s v="Private room"/>
    <n v="29"/>
    <n v="1"/>
    <n v="81"/>
    <d v="2019-06-09T00:00:00"/>
    <n v="4.93"/>
    <n v="4"/>
    <n v="192"/>
  </r>
  <r>
    <x v="2"/>
    <s v="Canarsie"/>
    <n v="40.644030000000001"/>
    <n v="-73.889080000000007"/>
    <s v="Private room"/>
    <n v="60"/>
    <n v="1"/>
    <n v="64"/>
    <d v="2019-07-04T00:00:00"/>
    <n v="8.9700000000000006"/>
    <n v="1"/>
    <n v="142"/>
  </r>
  <r>
    <x v="0"/>
    <s v="Kingsbridge"/>
    <n v="40.87997"/>
    <n v="-73.900350000000003"/>
    <s v="Private room"/>
    <n v="65"/>
    <n v="3"/>
    <n v="54"/>
    <d v="2019-06-19T00:00:00"/>
    <n v="3.69"/>
    <n v="4"/>
    <n v="64"/>
  </r>
  <r>
    <x v="1"/>
    <s v="Springfield Gardens"/>
    <n v="40.666629999999998"/>
    <n v="-73.764169999999993"/>
    <s v="Private room"/>
    <n v="60"/>
    <n v="1"/>
    <n v="37"/>
    <d v="2018-10-03T00:00:00"/>
    <n v="1.53"/>
    <n v="4"/>
    <n v="84"/>
  </r>
  <r>
    <x v="2"/>
    <s v="Bushwick"/>
    <n v="40.691589999999998"/>
    <n v="-73.903989999999993"/>
    <s v="Private room"/>
    <n v="65"/>
    <n v="2"/>
    <n v="30"/>
    <d v="2019-06-13T00:00:00"/>
    <n v="2.96"/>
    <n v="5"/>
    <n v="359"/>
  </r>
  <r>
    <x v="1"/>
    <s v="Jackson Heights"/>
    <n v="40.751809999999999"/>
    <n v="-73.890640000000005"/>
    <s v="Private room"/>
    <n v="40"/>
    <n v="25"/>
    <n v="1"/>
    <d v="2018-09-04T00:00:00"/>
    <n v="0.1"/>
    <n v="18"/>
    <n v="364"/>
  </r>
  <r>
    <x v="1"/>
    <s v="Rosedale"/>
    <n v="40.653770000000002"/>
    <n v="-73.730869999999996"/>
    <s v="Private room"/>
    <n v="35"/>
    <n v="15"/>
    <n v="38"/>
    <d v="2018-06-24T00:00:00"/>
    <n v="1.4"/>
    <n v="5"/>
    <n v="311"/>
  </r>
  <r>
    <x v="1"/>
    <s v="East Elmhurst"/>
    <n v="40.770820000000001"/>
    <n v="-73.874690000000001"/>
    <s v="Private room"/>
    <n v="51"/>
    <n v="1"/>
    <n v="65"/>
    <d v="2019-07-03T00:00:00"/>
    <n v="9.15"/>
    <n v="3"/>
    <n v="83"/>
  </r>
  <r>
    <x v="1"/>
    <s v="St. Albans"/>
    <n v="40.695140000000002"/>
    <n v="-73.749020000000002"/>
    <s v="Private room"/>
    <n v="55"/>
    <n v="1"/>
    <n v="97"/>
    <d v="2019-07-06T00:00:00"/>
    <n v="5.23"/>
    <n v="1"/>
    <n v="354"/>
  </r>
  <r>
    <x v="1"/>
    <s v="Jackson Heights"/>
    <n v="40.74859"/>
    <n v="-73.886279999999999"/>
    <s v="Private room"/>
    <n v="65"/>
    <n v="1"/>
    <n v="49"/>
    <d v="2019-06-12T00:00:00"/>
    <n v="1.31"/>
    <n v="4"/>
    <n v="329"/>
  </r>
  <r>
    <x v="1"/>
    <s v="Rego Park"/>
    <n v="40.73462"/>
    <n v="-73.857050000000001"/>
    <s v="Private room"/>
    <n v="60"/>
    <n v="1"/>
    <n v="64"/>
    <d v="2017-03-07T00:00:00"/>
    <n v="1.57"/>
    <n v="2"/>
    <n v="280"/>
  </r>
  <r>
    <x v="1"/>
    <s v="Jackson Heights"/>
    <n v="40.751440000000002"/>
    <n v="-73.864180000000005"/>
    <s v="Private room"/>
    <n v="37"/>
    <n v="2"/>
    <n v="32"/>
    <d v="2019-05-03T00:00:00"/>
    <n v="1.96"/>
    <n v="5"/>
    <n v="126"/>
  </r>
  <r>
    <x v="2"/>
    <s v="Canarsie"/>
    <n v="40.647950000000002"/>
    <n v="-73.893370000000004"/>
    <s v="Private room"/>
    <n v="25"/>
    <n v="2"/>
    <n v="36"/>
    <d v="2019-06-16T00:00:00"/>
    <n v="2.76"/>
    <n v="1"/>
    <n v="144"/>
  </r>
  <r>
    <x v="0"/>
    <s v="Clason Point"/>
    <n v="40.817729999999997"/>
    <n v="-73.861639999999994"/>
    <s v="Entire home/apt"/>
    <n v="100"/>
    <n v="2"/>
    <n v="58"/>
    <d v="2019-07-03T00:00:00"/>
    <n v="1.26"/>
    <n v="1"/>
    <n v="324"/>
  </r>
  <r>
    <x v="1"/>
    <s v="Elmhurst"/>
    <n v="40.741250000000001"/>
    <n v="-73.890349999999998"/>
    <s v="Private room"/>
    <n v="47"/>
    <n v="2"/>
    <n v="2"/>
    <d v="2015-02-23T00:00:00"/>
    <n v="0.04"/>
    <n v="1"/>
    <n v="17"/>
  </r>
  <r>
    <x v="1"/>
    <s v="Corona"/>
    <n v="40.740490000000001"/>
    <n v="-73.856070000000003"/>
    <s v="Shared room"/>
    <n v="40"/>
    <n v="1"/>
    <n v="39"/>
    <d v="2019-07-01T00:00:00"/>
    <n v="0.87"/>
    <n v="4"/>
    <n v="351"/>
  </r>
  <r>
    <x v="0"/>
    <s v="Longwood"/>
    <n v="40.820059999999998"/>
    <n v="-73.903319999999994"/>
    <s v="Private room"/>
    <n v="80"/>
    <n v="2"/>
    <n v="77"/>
    <d v="2019-07-07T00:00:00"/>
    <n v="2.37"/>
    <n v="2"/>
    <n v="365"/>
  </r>
  <r>
    <x v="0"/>
    <s v="Kingsbridge"/>
    <n v="40.882980000000003"/>
    <n v="-73.898700000000005"/>
    <s v="Entire home/apt"/>
    <n v="90"/>
    <n v="3"/>
    <n v="5"/>
    <d v="2019-06-30T00:00:00"/>
    <n v="1.38"/>
    <n v="1"/>
    <n v="321"/>
  </r>
  <r>
    <x v="1"/>
    <s v="Arverne"/>
    <n v="40.592700000000001"/>
    <n v="-73.789900000000003"/>
    <s v="Entire home/apt"/>
    <n v="250"/>
    <n v="2"/>
    <n v="89"/>
    <d v="2019-05-26T00:00:00"/>
    <n v="1.82"/>
    <n v="1"/>
    <n v="300"/>
  </r>
  <r>
    <x v="1"/>
    <s v="Rego Park"/>
    <n v="40.73048"/>
    <n v="-73.853309999999993"/>
    <s v="Private room"/>
    <n v="50"/>
    <n v="1"/>
    <n v="34"/>
    <d v="2019-07-06T00:00:00"/>
    <n v="1.17"/>
    <n v="1"/>
    <n v="347"/>
  </r>
  <r>
    <x v="1"/>
    <s v="Woodside"/>
    <n v="40.754269999999998"/>
    <n v="-73.906459999999996"/>
    <s v="Private room"/>
    <n v="55"/>
    <n v="1"/>
    <n v="54"/>
    <d v="2019-06-21T00:00:00"/>
    <n v="1.28"/>
    <n v="1"/>
    <n v="297"/>
  </r>
  <r>
    <x v="1"/>
    <s v="East Elmhurst"/>
    <n v="40.763489999999997"/>
    <n v="-73.886619999999994"/>
    <s v="Private room"/>
    <n v="40"/>
    <n v="2"/>
    <n v="21"/>
    <d v="2019-06-27T00:00:00"/>
    <n v="2.27"/>
    <n v="1"/>
    <n v="30"/>
  </r>
  <r>
    <x v="0"/>
    <s v="Pelham Gardens"/>
    <n v="40.861530000000002"/>
    <n v="-73.836560000000006"/>
    <s v="Entire home/apt"/>
    <n v="102"/>
    <n v="1"/>
    <n v="50"/>
    <d v="2019-06-23T00:00:00"/>
    <n v="4.1900000000000004"/>
    <n v="1"/>
    <n v="349"/>
  </r>
  <r>
    <x v="1"/>
    <s v="Far Rockaway"/>
    <n v="40.596960000000003"/>
    <n v="-73.755240000000001"/>
    <s v="Private room"/>
    <n v="42"/>
    <n v="6"/>
    <n v="2"/>
    <d v="2015-07-31T00:00:00"/>
    <n v="0.04"/>
    <n v="43"/>
    <n v="151"/>
  </r>
  <r>
    <x v="1"/>
    <s v="Flushing"/>
    <n v="40.750770000000003"/>
    <n v="-73.806759999999997"/>
    <s v="Entire home/apt"/>
    <n v="259"/>
    <n v="1"/>
    <n v="72"/>
    <d v="2019-05-20T00:00:00"/>
    <n v="1.37"/>
    <n v="6"/>
    <n v="257"/>
  </r>
  <r>
    <x v="1"/>
    <s v="Howard Beach"/>
    <n v="40.664059999999999"/>
    <n v="-73.84599"/>
    <s v="Entire home/apt"/>
    <n v="100"/>
    <n v="7"/>
    <n v="37"/>
    <d v="2019-01-02T00:00:00"/>
    <n v="1.42"/>
    <n v="1"/>
    <n v="0"/>
  </r>
  <r>
    <x v="1"/>
    <s v="Maspeth"/>
    <n v="40.727209999999999"/>
    <n v="-73.893460000000005"/>
    <s v="Entire home/apt"/>
    <n v="200"/>
    <n v="4"/>
    <n v="1"/>
    <d v="2019-05-23T00:00:00"/>
    <n v="0.64"/>
    <n v="2"/>
    <n v="129"/>
  </r>
  <r>
    <x v="0"/>
    <s v="Mount Hope"/>
    <n v="40.846260000000001"/>
    <n v="-73.904730000000001"/>
    <s v="Entire home/apt"/>
    <n v="105"/>
    <n v="2"/>
    <n v="80"/>
    <d v="2019-06-15T00:00:00"/>
    <n v="1.66"/>
    <n v="2"/>
    <n v="365"/>
  </r>
  <r>
    <x v="0"/>
    <s v="Wakefield"/>
    <n v="40.889989999999997"/>
    <n v="-73.860079999999996"/>
    <s v="Private room"/>
    <n v="75"/>
    <n v="2"/>
    <n v="11"/>
    <d v="2019-06-10T00:00:00"/>
    <n v="3.17"/>
    <n v="1"/>
    <n v="54"/>
  </r>
  <r>
    <x v="1"/>
    <s v="East Elmhurst"/>
    <n v="40.759459999999997"/>
    <n v="-73.890190000000004"/>
    <s v="Entire home/apt"/>
    <n v="235"/>
    <n v="2"/>
    <n v="10"/>
    <d v="2019-07-07T00:00:00"/>
    <n v="8.33"/>
    <n v="1"/>
    <n v="321"/>
  </r>
  <r>
    <x v="1"/>
    <s v="East Elmhurst"/>
    <n v="40.762180000000001"/>
    <n v="-73.885890000000003"/>
    <s v="Private room"/>
    <n v="80"/>
    <n v="1"/>
    <n v="86"/>
    <d v="2019-06-20T00:00:00"/>
    <n v="6.35"/>
    <n v="1"/>
    <n v="147"/>
  </r>
  <r>
    <x v="1"/>
    <s v="Flushing"/>
    <n v="40.755290000000002"/>
    <n v="-73.830430000000007"/>
    <s v="Entire home/apt"/>
    <n v="150"/>
    <n v="7"/>
    <n v="1"/>
    <d v="2015-11-01T00:00:00"/>
    <n v="0.02"/>
    <n v="1"/>
    <n v="0"/>
  </r>
  <r>
    <x v="0"/>
    <s v="Co-op City"/>
    <n v="40.863169999999997"/>
    <n v="-73.824939999999998"/>
    <s v="Private room"/>
    <n v="75"/>
    <n v="2"/>
    <n v="32"/>
    <d v="2019-01-01T00:00:00"/>
    <n v="0.46"/>
    <n v="13"/>
    <n v="363"/>
  </r>
  <r>
    <x v="1"/>
    <s v="East Elmhurst"/>
    <n v="40.758150000000001"/>
    <n v="-73.883229999999998"/>
    <s v="Private room"/>
    <n v="55"/>
    <n v="1"/>
    <n v="2"/>
    <d v="2019-07-06T00:00:00"/>
    <n v="2"/>
    <n v="3"/>
    <n v="358"/>
  </r>
  <r>
    <x v="2"/>
    <s v="East New York"/>
    <n v="40.670610000000003"/>
    <n v="-73.880039999999994"/>
    <s v="Entire home/apt"/>
    <n v="95"/>
    <n v="2"/>
    <n v="91"/>
    <d v="2019-06-23T00:00:00"/>
    <n v="3.63"/>
    <n v="1"/>
    <n v="60"/>
  </r>
  <r>
    <x v="0"/>
    <s v="Wakefield"/>
    <n v="40.893819999999998"/>
    <n v="-73.848439999999997"/>
    <s v="Entire home/apt"/>
    <n v="75"/>
    <n v="30"/>
    <n v="7"/>
    <d v="2019-05-31T00:00:00"/>
    <n v="0.69"/>
    <n v="2"/>
    <n v="188"/>
  </r>
  <r>
    <x v="2"/>
    <s v="Bushwick"/>
    <n v="40.685870000000001"/>
    <n v="-73.908199999999994"/>
    <s v="Private room"/>
    <n v="57"/>
    <n v="2"/>
    <n v="23"/>
    <d v="2019-07-02T00:00:00"/>
    <n v="5.1100000000000003"/>
    <n v="4"/>
    <n v="114"/>
  </r>
  <r>
    <x v="1"/>
    <s v="Flushing"/>
    <n v="40.758890000000001"/>
    <n v="-73.821039999999996"/>
    <s v="Private room"/>
    <n v="89"/>
    <n v="1"/>
    <n v="39"/>
    <d v="2019-07-07T00:00:00"/>
    <n v="3.49"/>
    <n v="9"/>
    <n v="342"/>
  </r>
  <r>
    <x v="1"/>
    <s v="Kew Gardens Hills"/>
    <n v="40.718429999999998"/>
    <n v="-73.812659999999994"/>
    <s v="Private room"/>
    <n v="49"/>
    <n v="4"/>
    <n v="6"/>
    <d v="2019-07-06T00:00:00"/>
    <n v="0.95"/>
    <n v="2"/>
    <n v="111"/>
  </r>
  <r>
    <x v="1"/>
    <s v="Richmond Hill"/>
    <n v="40.700609999999998"/>
    <n v="-73.841070000000002"/>
    <s v="Entire home/apt"/>
    <n v="255"/>
    <n v="2"/>
    <n v="60"/>
    <d v="2019-06-24T00:00:00"/>
    <n v="0.97"/>
    <n v="2"/>
    <n v="297"/>
  </r>
  <r>
    <x v="1"/>
    <s v="Ridgewood"/>
    <n v="40.70966"/>
    <n v="-73.900639999999996"/>
    <s v="Entire home/apt"/>
    <n v="100"/>
    <n v="4"/>
    <n v="1"/>
    <d v="2015-07-15T00:00:00"/>
    <n v="0.02"/>
    <n v="1"/>
    <n v="0"/>
  </r>
  <r>
    <x v="2"/>
    <s v="Cypress Hills"/>
    <n v="40.690060000000003"/>
    <n v="-73.869169999999997"/>
    <s v="Entire home/apt"/>
    <n v="34"/>
    <n v="2"/>
    <n v="93"/>
    <d v="2019-06-30T00:00:00"/>
    <n v="4.07"/>
    <n v="2"/>
    <n v="247"/>
  </r>
  <r>
    <x v="1"/>
    <s v="Richmond Hill"/>
    <n v="40.703789999999998"/>
    <n v="-73.818700000000007"/>
    <s v="Private room"/>
    <n v="50"/>
    <n v="7"/>
    <n v="14"/>
    <d v="2019-06-24T00:00:00"/>
    <n v="1.03"/>
    <n v="1"/>
    <n v="93"/>
  </r>
  <r>
    <x v="1"/>
    <s v="Elmhurst"/>
    <n v="40.738160000000001"/>
    <n v="-73.882109999999997"/>
    <s v="Private room"/>
    <n v="55"/>
    <n v="1"/>
    <n v="63"/>
    <d v="2019-04-07T00:00:00"/>
    <n v="2.92"/>
    <n v="1"/>
    <n v="21"/>
  </r>
  <r>
    <x v="1"/>
    <s v="Edgemere"/>
    <n v="40.59684"/>
    <n v="-73.768730000000005"/>
    <s v="Entire home/apt"/>
    <n v="200"/>
    <n v="1"/>
    <n v="7"/>
    <d v="2019-06-16T00:00:00"/>
    <n v="0.62"/>
    <n v="2"/>
    <n v="311"/>
  </r>
  <r>
    <x v="1"/>
    <s v="Queens Village"/>
    <n v="40.706009999999999"/>
    <n v="-73.737369999999999"/>
    <s v="Entire home/apt"/>
    <n v="67"/>
    <n v="3"/>
    <n v="93"/>
    <d v="2019-06-29T00:00:00"/>
    <n v="4.46"/>
    <n v="1"/>
    <n v="134"/>
  </r>
  <r>
    <x v="0"/>
    <s v="Longwood"/>
    <n v="40.822090000000003"/>
    <n v="-73.900859999999994"/>
    <s v="Private room"/>
    <n v="80"/>
    <n v="1"/>
    <n v="2"/>
    <d v="2019-04-30T00:00:00"/>
    <n v="0.32"/>
    <n v="1"/>
    <n v="255"/>
  </r>
  <r>
    <x v="1"/>
    <s v="Elmhurst"/>
    <n v="40.737130000000001"/>
    <n v="-73.874099999999999"/>
    <s v="Private room"/>
    <n v="85"/>
    <n v="1"/>
    <n v="1"/>
    <d v="2015-07-02T00:00:00"/>
    <n v="0.02"/>
    <n v="2"/>
    <n v="0"/>
  </r>
  <r>
    <x v="1"/>
    <s v="Springfield Gardens"/>
    <n v="40.663330000000002"/>
    <n v="-73.766099999999994"/>
    <s v="Private room"/>
    <n v="60"/>
    <n v="14"/>
    <n v="12"/>
    <d v="2019-05-19T00:00:00"/>
    <n v="1.1399999999999999"/>
    <n v="1"/>
    <n v="341"/>
  </r>
  <r>
    <x v="1"/>
    <s v="Forest Hills"/>
    <n v="40.723999999999997"/>
    <n v="-73.849620000000002"/>
    <s v="Private room"/>
    <n v="75"/>
    <n v="3"/>
    <n v="1"/>
    <d v="2015-08-31T00:00:00"/>
    <n v="0.02"/>
    <n v="1"/>
    <n v="0"/>
  </r>
  <r>
    <x v="1"/>
    <s v="Jackson Heights"/>
    <n v="40.749360000000003"/>
    <n v="-73.886979999999994"/>
    <s v="Entire home/apt"/>
    <n v="90"/>
    <n v="7"/>
    <n v="2"/>
    <d v="2015-12-05T00:00:00"/>
    <n v="0.04"/>
    <n v="1"/>
    <n v="0"/>
  </r>
  <r>
    <x v="1"/>
    <s v="Jamaica"/>
    <n v="40.671930000000003"/>
    <n v="-73.779859999999999"/>
    <s v="Entire home/apt"/>
    <n v="135"/>
    <n v="1"/>
    <n v="23"/>
    <d v="2019-07-02T00:00:00"/>
    <n v="8.52"/>
    <n v="1"/>
    <n v="121"/>
  </r>
  <r>
    <x v="1"/>
    <s v="Glendale"/>
    <n v="40.699460000000002"/>
    <n v="-73.890789999999996"/>
    <s v="Private room"/>
    <n v="35"/>
    <n v="1"/>
    <n v="89"/>
    <d v="2019-06-29T00:00:00"/>
    <n v="5.31"/>
    <n v="6"/>
    <n v="256"/>
  </r>
  <r>
    <x v="0"/>
    <s v="Mount Hope"/>
    <n v="40.8506"/>
    <n v="-73.90231"/>
    <s v="Entire home/apt"/>
    <n v="109"/>
    <n v="3"/>
    <n v="62"/>
    <d v="2019-05-27T00:00:00"/>
    <n v="1.51"/>
    <n v="2"/>
    <n v="58"/>
  </r>
  <r>
    <x v="1"/>
    <s v="Rosedale"/>
    <n v="40.652799999999999"/>
    <n v="-73.736270000000005"/>
    <s v="Private room"/>
    <n v="40"/>
    <n v="1"/>
    <n v="6"/>
    <d v="2019-03-11T00:00:00"/>
    <n v="0.93"/>
    <n v="3"/>
    <n v="56"/>
  </r>
  <r>
    <x v="1"/>
    <s v="Rockaway Beach"/>
    <n v="40.587560000000003"/>
    <n v="-73.81371"/>
    <s v="Entire home/apt"/>
    <n v="149"/>
    <n v="1"/>
    <n v="41"/>
    <d v="2019-07-02T00:00:00"/>
    <n v="3.34"/>
    <n v="2"/>
    <n v="140"/>
  </r>
  <r>
    <x v="2"/>
    <s v="Brownsville"/>
    <n v="40.659480000000002"/>
    <n v="-73.900840000000002"/>
    <s v="Entire home/apt"/>
    <n v="175"/>
    <n v="3"/>
    <n v="56"/>
    <d v="2019-07-08T00:00:00"/>
    <n v="3"/>
    <n v="2"/>
    <n v="288"/>
  </r>
  <r>
    <x v="0"/>
    <s v="Allerton"/>
    <n v="40.868139999999997"/>
    <n v="-73.858739999999997"/>
    <s v="Private room"/>
    <n v="47"/>
    <n v="2"/>
    <n v="97"/>
    <d v="2019-06-12T00:00:00"/>
    <n v="1.81"/>
    <n v="4"/>
    <n v="262"/>
  </r>
  <r>
    <x v="1"/>
    <s v="St. Albans"/>
    <n v="40.704189999999997"/>
    <n v="-73.751159999999999"/>
    <s v="Private room"/>
    <n v="25"/>
    <n v="3"/>
    <n v="60"/>
    <d v="2019-06-09T00:00:00"/>
    <n v="3.61"/>
    <n v="1"/>
    <n v="350"/>
  </r>
  <r>
    <x v="1"/>
    <s v="Edgemere"/>
    <n v="40.593089999999997"/>
    <n v="-73.779579999999996"/>
    <s v="Private room"/>
    <n v="65"/>
    <n v="1"/>
    <n v="2"/>
    <d v="2019-07-06T00:00:00"/>
    <n v="2"/>
    <n v="1"/>
    <n v="363"/>
  </r>
  <r>
    <x v="1"/>
    <s v="Jamaica"/>
    <n v="40.676340000000003"/>
    <n v="-73.796869999999998"/>
    <s v="Private room"/>
    <n v="65"/>
    <n v="1"/>
    <n v="3"/>
    <d v="2019-07-02T00:00:00"/>
    <n v="3"/>
    <n v="3"/>
    <n v="357"/>
  </r>
  <r>
    <x v="1"/>
    <s v="Ridgewood"/>
    <n v="40.702779999999997"/>
    <n v="-73.901529999999994"/>
    <s v="Entire home/apt"/>
    <n v="70"/>
    <n v="30"/>
    <n v="3"/>
    <d v="2015-08-15T00:00:00"/>
    <n v="0.04"/>
    <n v="1"/>
    <n v="0"/>
  </r>
  <r>
    <x v="1"/>
    <s v="Rego Park"/>
    <n v="40.72701"/>
    <n v="-73.870220000000003"/>
    <s v="Private room"/>
    <n v="31"/>
    <n v="1"/>
    <n v="37"/>
    <d v="2018-04-22T00:00:00"/>
    <n v="1.3"/>
    <n v="4"/>
    <n v="0"/>
  </r>
  <r>
    <x v="1"/>
    <s v="Maspeth"/>
    <n v="40.732199999999999"/>
    <n v="-73.899439999999998"/>
    <s v="Entire home/apt"/>
    <n v="86"/>
    <n v="2"/>
    <n v="78"/>
    <d v="2019-06-29T00:00:00"/>
    <n v="2.5499999999999998"/>
    <n v="1"/>
    <n v="149"/>
  </r>
  <r>
    <x v="1"/>
    <s v="Rosedale"/>
    <n v="40.659799999999997"/>
    <n v="-73.733159999999998"/>
    <s v="Entire home/apt"/>
    <n v="65"/>
    <n v="1"/>
    <n v="76"/>
    <d v="2019-06-27T00:00:00"/>
    <n v="3.64"/>
    <n v="1"/>
    <n v="65"/>
  </r>
  <r>
    <x v="1"/>
    <s v="Forest Hills"/>
    <n v="40.714480000000002"/>
    <n v="-73.852860000000007"/>
    <s v="Private room"/>
    <n v="59"/>
    <n v="1"/>
    <n v="2"/>
    <d v="2015-08-16T00:00:00"/>
    <n v="0.04"/>
    <n v="2"/>
    <n v="0"/>
  </r>
  <r>
    <x v="0"/>
    <s v="Soundview"/>
    <n v="40.828899999999997"/>
    <n v="-73.862189999999998"/>
    <s v="Entire home/apt"/>
    <n v="87"/>
    <n v="1"/>
    <n v="54"/>
    <d v="2019-07-04T00:00:00"/>
    <n v="5.61"/>
    <n v="1"/>
    <n v="326"/>
  </r>
  <r>
    <x v="1"/>
    <s v="Springfield Gardens"/>
    <n v="40.672049999999999"/>
    <n v="-73.753429999999994"/>
    <s v="Private room"/>
    <n v="109"/>
    <n v="1"/>
    <n v="1"/>
    <d v="2018-06-16T00:00:00"/>
    <n v="0.08"/>
    <n v="1"/>
    <n v="365"/>
  </r>
  <r>
    <x v="0"/>
    <s v="Parkchester"/>
    <n v="40.840240000000001"/>
    <n v="-73.858360000000005"/>
    <s v="Private room"/>
    <n v="45"/>
    <n v="1"/>
    <n v="23"/>
    <d v="2019-06-01T00:00:00"/>
    <n v="0.96"/>
    <n v="1"/>
    <n v="54"/>
  </r>
  <r>
    <x v="2"/>
    <s v="Bushwick"/>
    <n v="40.688679999999998"/>
    <n v="-73.905950000000004"/>
    <s v="Entire home/apt"/>
    <n v="100"/>
    <n v="1"/>
    <n v="13"/>
    <d v="2019-02-11T00:00:00"/>
    <n v="1.1599999999999999"/>
    <n v="1"/>
    <n v="34"/>
  </r>
  <r>
    <x v="1"/>
    <s v="Maspeth"/>
    <n v="40.721629999999998"/>
    <n v="-73.906120000000001"/>
    <s v="Entire home/apt"/>
    <n v="96"/>
    <n v="30"/>
    <n v="17"/>
    <d v="2019-04-26T00:00:00"/>
    <n v="0.47"/>
    <n v="2"/>
    <n v="325"/>
  </r>
  <r>
    <x v="2"/>
    <s v="Bushwick"/>
    <n v="40.689599999999999"/>
    <n v="-73.906239999999997"/>
    <s v="Private room"/>
    <n v="36"/>
    <n v="2"/>
    <n v="83"/>
    <d v="2019-06-22T00:00:00"/>
    <n v="2.95"/>
    <n v="4"/>
    <n v="155"/>
  </r>
  <r>
    <x v="0"/>
    <s v="Van Nest"/>
    <n v="40.84787"/>
    <n v="-73.861770000000007"/>
    <s v="Entire home/apt"/>
    <n v="107"/>
    <n v="1"/>
    <n v="47"/>
    <d v="2019-06-23T00:00:00"/>
    <n v="3.63"/>
    <n v="3"/>
    <n v="8"/>
  </r>
  <r>
    <x v="1"/>
    <s v="Arverne"/>
    <n v="40.588749999999997"/>
    <n v="-73.791089999999997"/>
    <s v="Private room"/>
    <n v="200"/>
    <n v="2"/>
    <n v="70"/>
    <d v="2019-06-24T00:00:00"/>
    <n v="1.48"/>
    <n v="1"/>
    <n v="90"/>
  </r>
  <r>
    <x v="1"/>
    <s v="Springfield Gardens"/>
    <n v="40.666699999999999"/>
    <n v="-73.784689999999998"/>
    <s v="Private room"/>
    <n v="100"/>
    <n v="1"/>
    <n v="86"/>
    <d v="2019-07-05T00:00:00"/>
    <n v="13.3"/>
    <n v="8"/>
    <n v="335"/>
  </r>
  <r>
    <x v="2"/>
    <s v="Brownsville"/>
    <n v="40.660879999999999"/>
    <n v="-73.900120000000001"/>
    <s v="Private room"/>
    <n v="60"/>
    <n v="6"/>
    <n v="26"/>
    <d v="2019-06-18T00:00:00"/>
    <n v="1"/>
    <n v="3"/>
    <n v="90"/>
  </r>
  <r>
    <x v="0"/>
    <s v="Hunts Point"/>
    <n v="40.818919999999999"/>
    <n v="-73.885900000000007"/>
    <s v="Private room"/>
    <n v="35"/>
    <n v="2"/>
    <n v="4"/>
    <d v="2019-07-04T00:00:00"/>
    <n v="4"/>
    <n v="2"/>
    <n v="27"/>
  </r>
  <r>
    <x v="2"/>
    <s v="East New York"/>
    <n v="40.673780000000001"/>
    <n v="-73.888459999999995"/>
    <s v="Private room"/>
    <n v="35"/>
    <n v="30"/>
    <n v="86"/>
    <d v="2019-06-23T00:00:00"/>
    <n v="2.29"/>
    <n v="8"/>
    <n v="326"/>
  </r>
  <r>
    <x v="1"/>
    <s v="Ditmars Steinway"/>
    <n v="40.770859999999999"/>
    <n v="-73.895780000000002"/>
    <s v="Entire home/apt"/>
    <n v="140"/>
    <n v="3"/>
    <n v="2"/>
    <d v="2019-06-15T00:00:00"/>
    <n v="1.33"/>
    <n v="2"/>
    <n v="363"/>
  </r>
  <r>
    <x v="1"/>
    <s v="Flushing"/>
    <n v="40.762709999999998"/>
    <n v="-73.795950000000005"/>
    <s v="Private room"/>
    <n v="50"/>
    <n v="2"/>
    <n v="74"/>
    <d v="2019-06-26T00:00:00"/>
    <n v="3.19"/>
    <n v="1"/>
    <n v="246"/>
  </r>
  <r>
    <x v="1"/>
    <s v="Springfield Gardens"/>
    <n v="40.662840000000003"/>
    <n v="-73.769620000000003"/>
    <s v="Private room"/>
    <n v="45"/>
    <n v="1"/>
    <n v="17"/>
    <d v="2019-06-11T00:00:00"/>
    <n v="2.6"/>
    <n v="3"/>
    <n v="0"/>
  </r>
  <r>
    <x v="1"/>
    <s v="Maspeth"/>
    <n v="40.713009999999997"/>
    <n v="-73.907160000000005"/>
    <s v="Entire home/apt"/>
    <n v="149"/>
    <n v="3"/>
    <n v="8"/>
    <d v="2019-05-26T00:00:00"/>
    <n v="0.61"/>
    <n v="2"/>
    <n v="350"/>
  </r>
  <r>
    <x v="1"/>
    <s v="Elmhurst"/>
    <n v="40.736069999999998"/>
    <n v="-73.879810000000006"/>
    <s v="Private room"/>
    <n v="60"/>
    <n v="1"/>
    <n v="1"/>
    <d v="2015-08-08T00:00:00"/>
    <n v="0.02"/>
    <n v="1"/>
    <n v="0"/>
  </r>
  <r>
    <x v="1"/>
    <s v="East Elmhurst"/>
    <n v="40.764060000000001"/>
    <n v="-73.87312"/>
    <s v="Private room"/>
    <n v="35"/>
    <n v="1"/>
    <n v="65"/>
    <d v="2019-06-24T00:00:00"/>
    <n v="10.050000000000001"/>
    <n v="5"/>
    <n v="85"/>
  </r>
  <r>
    <x v="1"/>
    <s v="Woodside"/>
    <n v="40.743270000000003"/>
    <n v="-73.906270000000006"/>
    <s v="Private room"/>
    <n v="75"/>
    <n v="3"/>
    <n v="9"/>
    <d v="2018-08-26T00:00:00"/>
    <n v="0.28000000000000003"/>
    <n v="2"/>
    <n v="7"/>
  </r>
  <r>
    <x v="1"/>
    <s v="Maspeth"/>
    <n v="40.735500000000002"/>
    <n v="-73.900639999999996"/>
    <s v="Entire home/apt"/>
    <n v="105"/>
    <n v="3"/>
    <n v="71"/>
    <d v="2019-05-21T00:00:00"/>
    <n v="3.08"/>
    <n v="1"/>
    <n v="285"/>
  </r>
  <r>
    <x v="0"/>
    <s v="Wakefield"/>
    <n v="40.893990000000002"/>
    <n v="-73.842789999999994"/>
    <s v="Private room"/>
    <n v="65"/>
    <n v="1"/>
    <n v="52"/>
    <d v="2019-06-28T00:00:00"/>
    <n v="5.4"/>
    <n v="3"/>
    <n v="363"/>
  </r>
  <r>
    <x v="2"/>
    <s v="East New York"/>
    <n v="40.669289999999997"/>
    <n v="-73.894210000000001"/>
    <s v="Private room"/>
    <n v="38"/>
    <n v="7"/>
    <n v="4"/>
    <d v="2019-06-29T00:00:00"/>
    <n v="2.35"/>
    <n v="13"/>
    <n v="282"/>
  </r>
  <r>
    <x v="2"/>
    <s v="Cypress Hills"/>
    <n v="40.681730000000002"/>
    <n v="-73.873140000000006"/>
    <s v="Private room"/>
    <n v="48"/>
    <n v="2"/>
    <n v="58"/>
    <d v="2019-04-15T00:00:00"/>
    <n v="1.34"/>
    <n v="1"/>
    <n v="248"/>
  </r>
  <r>
    <x v="1"/>
    <s v="Rego Park"/>
    <n v="40.725969999999997"/>
    <n v="-73.861310000000003"/>
    <s v="Private room"/>
    <n v="80"/>
    <n v="4"/>
    <n v="2"/>
    <d v="2015-09-15T00:00:00"/>
    <n v="0.04"/>
    <n v="1"/>
    <n v="0"/>
  </r>
  <r>
    <x v="1"/>
    <s v="Jackson Heights"/>
    <n v="40.751370000000001"/>
    <n v="-73.860810000000001"/>
    <s v="Entire home/apt"/>
    <n v="69"/>
    <n v="2"/>
    <n v="52"/>
    <d v="2019-07-06T00:00:00"/>
    <n v="5.63"/>
    <n v="2"/>
    <n v="137"/>
  </r>
  <r>
    <x v="1"/>
    <s v="Rockaway Beach"/>
    <n v="40.587940000000003"/>
    <n v="-73.815790000000007"/>
    <s v="Entire home/apt"/>
    <n v="89"/>
    <n v="30"/>
    <n v="34"/>
    <d v="2019-06-22T00:00:00"/>
    <n v="2.64"/>
    <n v="1"/>
    <n v="84"/>
  </r>
  <r>
    <x v="0"/>
    <s v="Kingsbridge"/>
    <n v="40.88297"/>
    <n v="-73.907269999999997"/>
    <s v="Entire home/apt"/>
    <n v="105"/>
    <n v="3"/>
    <n v="54"/>
    <d v="2019-06-24T00:00:00"/>
    <n v="1.68"/>
    <n v="2"/>
    <n v="278"/>
  </r>
  <r>
    <x v="0"/>
    <s v="Hunts Point"/>
    <n v="40.813949999999998"/>
    <n v="-73.886750000000006"/>
    <s v="Private room"/>
    <n v="40"/>
    <n v="30"/>
    <n v="21"/>
    <d v="2019-06-22T00:00:00"/>
    <n v="0.44"/>
    <n v="6"/>
    <n v="343"/>
  </r>
  <r>
    <x v="1"/>
    <s v="Elmhurst"/>
    <n v="40.747109999999999"/>
    <n v="-73.881879999999995"/>
    <s v="Entire home/apt"/>
    <n v="125"/>
    <n v="3"/>
    <n v="56"/>
    <d v="2019-06-17T00:00:00"/>
    <n v="3.76"/>
    <n v="1"/>
    <n v="107"/>
  </r>
  <r>
    <x v="1"/>
    <s v="St. Albans"/>
    <n v="40.695439999999998"/>
    <n v="-73.776629999999997"/>
    <s v="Private room"/>
    <n v="50"/>
    <n v="1"/>
    <n v="81"/>
    <d v="2019-06-16T00:00:00"/>
    <n v="8.02"/>
    <n v="1"/>
    <n v="232"/>
  </r>
  <r>
    <x v="1"/>
    <s v="Rosedale"/>
    <n v="40.68036"/>
    <n v="-73.727159999999998"/>
    <s v="Private room"/>
    <n v="75"/>
    <n v="1"/>
    <n v="3"/>
    <d v="2019-07-07T00:00:00"/>
    <n v="3"/>
    <n v="3"/>
    <n v="90"/>
  </r>
  <r>
    <x v="0"/>
    <s v="Fordham"/>
    <n v="40.870310000000003"/>
    <n v="-73.893219999999999"/>
    <s v="Private room"/>
    <n v="79"/>
    <n v="3"/>
    <n v="98"/>
    <d v="2019-06-24T00:00:00"/>
    <n v="3.45"/>
    <n v="10"/>
    <n v="68"/>
  </r>
  <r>
    <x v="1"/>
    <s v="Richmond Hill"/>
    <n v="40.69509"/>
    <n v="-73.832030000000003"/>
    <s v="Private room"/>
    <n v="50"/>
    <n v="2"/>
    <n v="20"/>
    <d v="2018-11-02T00:00:00"/>
    <n v="0.47"/>
    <n v="5"/>
    <n v="347"/>
  </r>
  <r>
    <x v="1"/>
    <s v="Ridgewood"/>
    <n v="40.704680000000003"/>
    <n v="-73.905529999999999"/>
    <s v="Private room"/>
    <n v="40"/>
    <n v="2"/>
    <n v="1"/>
    <d v="2015-10-13T00:00:00"/>
    <n v="0.02"/>
    <n v="1"/>
    <n v="0"/>
  </r>
  <r>
    <x v="1"/>
    <s v="Flushing"/>
    <n v="40.758510000000001"/>
    <n v="-73.820300000000003"/>
    <s v="Entire home/apt"/>
    <n v="98"/>
    <n v="1"/>
    <n v="34"/>
    <d v="2019-06-20T00:00:00"/>
    <n v="1.38"/>
    <n v="1"/>
    <n v="55"/>
  </r>
  <r>
    <x v="1"/>
    <s v="Woodside"/>
    <n v="40.746259999999999"/>
    <n v="-73.900899999999993"/>
    <s v="Private room"/>
    <n v="50"/>
    <n v="5"/>
    <n v="3"/>
    <d v="2015-08-07T00:00:00"/>
    <n v="0.05"/>
    <n v="1"/>
    <n v="0"/>
  </r>
  <r>
    <x v="1"/>
    <s v="Jamaica"/>
    <n v="40.692419999999998"/>
    <n v="-73.796729999999997"/>
    <s v="Entire home/apt"/>
    <n v="90"/>
    <n v="2"/>
    <n v="14"/>
    <d v="2019-07-06T00:00:00"/>
    <n v="7.92"/>
    <n v="1"/>
    <n v="354"/>
  </r>
  <r>
    <x v="0"/>
    <s v="Soundview"/>
    <n v="40.825279999999999"/>
    <n v="-73.860039999999998"/>
    <s v="Private room"/>
    <n v="50"/>
    <n v="2"/>
    <n v="32"/>
    <d v="2019-04-07T00:00:00"/>
    <n v="0.51"/>
    <n v="2"/>
    <n v="156"/>
  </r>
  <r>
    <x v="0"/>
    <s v="Williamsbridge"/>
    <n v="40.87021"/>
    <n v="-73.860950000000003"/>
    <s v="Entire home/apt"/>
    <n v="85"/>
    <n v="2"/>
    <n v="83"/>
    <d v="2019-06-29T00:00:00"/>
    <n v="5.19"/>
    <n v="1"/>
    <n v="329"/>
  </r>
  <r>
    <x v="1"/>
    <s v="Elmhurst"/>
    <n v="40.745199999999997"/>
    <n v="-73.890860000000004"/>
    <s v="Entire home/apt"/>
    <n v="78"/>
    <n v="2"/>
    <n v="1"/>
    <d v="2016-09-18T00:00:00"/>
    <n v="0.03"/>
    <n v="1"/>
    <n v="0"/>
  </r>
  <r>
    <x v="1"/>
    <s v="Cambria Heights"/>
    <n v="40.68891"/>
    <n v="-73.735309999999998"/>
    <s v="Entire home/apt"/>
    <n v="79"/>
    <n v="2"/>
    <n v="90"/>
    <d v="2019-06-24T00:00:00"/>
    <n v="2.35"/>
    <n v="1"/>
    <n v="331"/>
  </r>
  <r>
    <x v="2"/>
    <s v="East New York"/>
    <n v="40.676200000000001"/>
    <n v="-73.879360000000005"/>
    <s v="Entire home/apt"/>
    <n v="99"/>
    <n v="3"/>
    <n v="66"/>
    <d v="2019-07-01T00:00:00"/>
    <n v="3.55"/>
    <n v="1"/>
    <n v="254"/>
  </r>
  <r>
    <x v="0"/>
    <s v="Fieldston"/>
    <n v="40.890219999999999"/>
    <n v="-73.903899999999993"/>
    <s v="Entire home/apt"/>
    <n v="95"/>
    <n v="14"/>
    <n v="3"/>
    <d v="2019-07-05T00:00:00"/>
    <n v="0.13"/>
    <n v="1"/>
    <n v="0"/>
  </r>
  <r>
    <x v="2"/>
    <s v="East New York"/>
    <n v="40.67333"/>
    <n v="-73.887200000000007"/>
    <s v="Private room"/>
    <n v="40"/>
    <n v="2"/>
    <n v="84"/>
    <d v="2019-07-04T00:00:00"/>
    <n v="2.4500000000000002"/>
    <n v="2"/>
    <n v="273"/>
  </r>
  <r>
    <x v="1"/>
    <s v="Elmhurst"/>
    <n v="40.741770000000002"/>
    <n v="-73.884450000000001"/>
    <s v="Entire home/apt"/>
    <n v="75"/>
    <n v="1"/>
    <n v="31"/>
    <d v="2018-11-15T00:00:00"/>
    <n v="1.97"/>
    <n v="1"/>
    <n v="0"/>
  </r>
  <r>
    <x v="1"/>
    <s v="Bayswater"/>
    <n v="40.606279999999998"/>
    <n v="-73.760189999999994"/>
    <s v="Entire home/apt"/>
    <n v="105"/>
    <n v="4"/>
    <n v="8"/>
    <d v="2018-10-10T00:00:00"/>
    <n v="0.7"/>
    <n v="1"/>
    <n v="222"/>
  </r>
  <r>
    <x v="2"/>
    <s v="Bushwick"/>
    <n v="40.693469999999998"/>
    <n v="-73.907030000000006"/>
    <s v="Private room"/>
    <n v="50"/>
    <n v="30"/>
    <n v="2"/>
    <d v="2018-07-06T00:00:00"/>
    <n v="0.04"/>
    <n v="6"/>
    <n v="5"/>
  </r>
  <r>
    <x v="1"/>
    <s v="Kew Gardens Hills"/>
    <n v="40.717080000000003"/>
    <n v="-73.824110000000005"/>
    <s v="Private room"/>
    <n v="74"/>
    <n v="1"/>
    <n v="10"/>
    <d v="2019-07-07T00:00:00"/>
    <n v="10"/>
    <n v="1"/>
    <n v="160"/>
  </r>
  <r>
    <x v="1"/>
    <s v="South Ozone Park"/>
    <n v="40.674250000000001"/>
    <n v="-73.822310000000002"/>
    <s v="Entire home/apt"/>
    <n v="115"/>
    <n v="1"/>
    <n v="23"/>
    <d v="2019-06-22T00:00:00"/>
    <n v="5.95"/>
    <n v="1"/>
    <n v="66"/>
  </r>
  <r>
    <x v="1"/>
    <s v="Flushing"/>
    <n v="40.742930000000001"/>
    <n v="-73.818680000000001"/>
    <s v="Private room"/>
    <n v="55"/>
    <n v="1"/>
    <n v="43"/>
    <d v="2019-07-05T00:00:00"/>
    <n v="3.58"/>
    <n v="4"/>
    <n v="81"/>
  </r>
  <r>
    <x v="1"/>
    <s v="Woodhaven"/>
    <n v="40.687710000000003"/>
    <n v="-73.864559999999997"/>
    <s v="Private room"/>
    <n v="89"/>
    <n v="3"/>
    <n v="6"/>
    <d v="2019-04-28T00:00:00"/>
    <n v="0.96"/>
    <n v="9"/>
    <n v="358"/>
  </r>
  <r>
    <x v="1"/>
    <s v="Flushing"/>
    <n v="40.753639999999997"/>
    <n v="-73.8108"/>
    <s v="Private room"/>
    <n v="50"/>
    <n v="2"/>
    <n v="51"/>
    <d v="2019-06-24T00:00:00"/>
    <n v="1.98"/>
    <n v="4"/>
    <n v="156"/>
  </r>
  <r>
    <x v="1"/>
    <s v="Middle Village"/>
    <n v="40.712499999999999"/>
    <n v="-73.877030000000005"/>
    <s v="Entire home/apt"/>
    <n v="169"/>
    <n v="2"/>
    <n v="4"/>
    <d v="2019-06-15T00:00:00"/>
    <n v="2.79"/>
    <n v="2"/>
    <n v="155"/>
  </r>
  <r>
    <x v="1"/>
    <s v="Jamaica"/>
    <n v="40.667259999999999"/>
    <n v="-73.786659999999998"/>
    <s v="Private room"/>
    <n v="70"/>
    <n v="5"/>
    <n v="43"/>
    <d v="2019-06-25T00:00:00"/>
    <n v="3.61"/>
    <n v="2"/>
    <n v="365"/>
  </r>
  <r>
    <x v="1"/>
    <s v="Woodside"/>
    <n v="40.749510000000001"/>
    <n v="-73.907870000000003"/>
    <s v="Entire home/apt"/>
    <n v="110"/>
    <n v="2"/>
    <n v="27"/>
    <d v="2019-07-05T00:00:00"/>
    <n v="4.38"/>
    <n v="1"/>
    <n v="137"/>
  </r>
  <r>
    <x v="1"/>
    <s v="East Elmhurst"/>
    <n v="40.77102"/>
    <n v="-73.872870000000006"/>
    <s v="Private room"/>
    <n v="55"/>
    <n v="1"/>
    <n v="42"/>
    <d v="2019-06-24T00:00:00"/>
    <n v="12.12"/>
    <n v="5"/>
    <n v="153"/>
  </r>
  <r>
    <x v="1"/>
    <s v="Elmhurst"/>
    <n v="40.740729999999999"/>
    <n v="-73.875910000000005"/>
    <s v="Private room"/>
    <n v="40"/>
    <n v="29"/>
    <n v="1"/>
    <d v="2019-05-31T00:00:00"/>
    <n v="0.77"/>
    <n v="37"/>
    <n v="30"/>
  </r>
  <r>
    <x v="0"/>
    <s v="Belmont"/>
    <n v="40.853619999999999"/>
    <n v="-73.889600000000002"/>
    <s v="Entire home/apt"/>
    <n v="140"/>
    <n v="2"/>
    <n v="71"/>
    <d v="2019-06-23T00:00:00"/>
    <n v="3.45"/>
    <n v="1"/>
    <n v="291"/>
  </r>
  <r>
    <x v="0"/>
    <s v="Tremont"/>
    <n v="40.84581"/>
    <n v="-73.888900000000007"/>
    <s v="Shared room"/>
    <n v="25"/>
    <n v="2"/>
    <n v="5"/>
    <d v="2019-07-01T00:00:00"/>
    <n v="1.6"/>
    <n v="1"/>
    <n v="146"/>
  </r>
  <r>
    <x v="1"/>
    <s v="Jackson Heights"/>
    <n v="40.747660000000003"/>
    <n v="-73.889489999999995"/>
    <s v="Private room"/>
    <n v="45"/>
    <n v="20"/>
    <n v="1"/>
    <d v="2016-06-20T00:00:00"/>
    <n v="0.03"/>
    <n v="1"/>
    <n v="0"/>
  </r>
  <r>
    <x v="1"/>
    <s v="South Ozone Park"/>
    <n v="40.676499999999997"/>
    <n v="-73.819469999999995"/>
    <s v="Entire home/apt"/>
    <n v="150"/>
    <n v="3"/>
    <n v="3"/>
    <d v="2019-07-06T00:00:00"/>
    <n v="3"/>
    <n v="1"/>
    <n v="327"/>
  </r>
  <r>
    <x v="0"/>
    <s v="Kingsbridge"/>
    <n v="40.878959999999999"/>
    <n v="-73.906739999999999"/>
    <s v="Private room"/>
    <n v="75"/>
    <n v="2"/>
    <n v="40"/>
    <d v="2019-05-19T00:00:00"/>
    <n v="1.74"/>
    <n v="1"/>
    <n v="246"/>
  </r>
  <r>
    <x v="1"/>
    <s v="Flushing"/>
    <n v="40.754480000000001"/>
    <n v="-73.822950000000006"/>
    <s v="Private room"/>
    <n v="55"/>
    <n v="1"/>
    <n v="37"/>
    <d v="2018-07-25T00:00:00"/>
    <n v="1.46"/>
    <n v="1"/>
    <n v="0"/>
  </r>
  <r>
    <x v="0"/>
    <s v="Baychester"/>
    <n v="40.877299999999998"/>
    <n v="-73.843289999999996"/>
    <s v="Private room"/>
    <n v="53"/>
    <n v="3"/>
    <n v="12"/>
    <d v="2019-06-14T00:00:00"/>
    <n v="1.2"/>
    <n v="2"/>
    <n v="356"/>
  </r>
  <r>
    <x v="2"/>
    <s v="Bushwick"/>
    <n v="40.683970000000002"/>
    <n v="-73.907399999999996"/>
    <s v="Entire home/apt"/>
    <n v="138"/>
    <n v="2"/>
    <n v="62"/>
    <d v="2019-07-01T00:00:00"/>
    <n v="5.67"/>
    <n v="1"/>
    <n v="151"/>
  </r>
  <r>
    <x v="1"/>
    <s v="Forest Hills"/>
    <n v="40.71754"/>
    <n v="-73.833669999999998"/>
    <s v="Entire home/apt"/>
    <n v="150"/>
    <n v="2"/>
    <n v="31"/>
    <d v="2019-06-24T00:00:00"/>
    <n v="2.04"/>
    <n v="1"/>
    <n v="89"/>
  </r>
  <r>
    <x v="2"/>
    <s v="Bushwick"/>
    <n v="40.693489999999997"/>
    <n v="-73.907259999999994"/>
    <s v="Private room"/>
    <n v="50"/>
    <n v="4"/>
    <n v="3"/>
    <d v="2019-01-09T00:00:00"/>
    <n v="0.06"/>
    <n v="6"/>
    <n v="79"/>
  </r>
  <r>
    <x v="1"/>
    <s v="Elmhurst"/>
    <n v="40.744489999999999"/>
    <n v="-73.880960000000002"/>
    <s v="Private room"/>
    <n v="49"/>
    <n v="2"/>
    <n v="21"/>
    <d v="2019-06-15T00:00:00"/>
    <n v="0.48"/>
    <n v="2"/>
    <n v="311"/>
  </r>
  <r>
    <x v="2"/>
    <s v="Canarsie"/>
    <n v="40.632689999999997"/>
    <n v="-73.903580000000005"/>
    <s v="Entire home/apt"/>
    <n v="85"/>
    <n v="4"/>
    <n v="60"/>
    <d v="2019-06-22T00:00:00"/>
    <n v="1.1200000000000001"/>
    <n v="1"/>
    <n v="247"/>
  </r>
  <r>
    <x v="2"/>
    <s v="East New York"/>
    <n v="40.658940000000001"/>
    <n v="-73.893429999999995"/>
    <s v="Private room"/>
    <n v="39"/>
    <n v="2"/>
    <n v="54"/>
    <d v="2019-06-26T00:00:00"/>
    <n v="5.63"/>
    <n v="2"/>
    <n v="60"/>
  </r>
  <r>
    <x v="1"/>
    <s v="Woodside"/>
    <n v="40.749679999999998"/>
    <n v="-73.903329999999997"/>
    <s v="Private room"/>
    <n v="170"/>
    <n v="1"/>
    <n v="1"/>
    <d v="2016-06-08T00:00:00"/>
    <n v="0.03"/>
    <n v="3"/>
    <n v="90"/>
  </r>
  <r>
    <x v="1"/>
    <s v="Flushing"/>
    <n v="40.75676"/>
    <n v="-73.832880000000003"/>
    <s v="Entire home/apt"/>
    <n v="159"/>
    <n v="2"/>
    <n v="7"/>
    <d v="2019-07-01T00:00:00"/>
    <n v="2.44"/>
    <n v="7"/>
    <n v="67"/>
  </r>
  <r>
    <x v="1"/>
    <s v="Flushing"/>
    <n v="40.758310000000002"/>
    <n v="-73.827759999999998"/>
    <s v="Private room"/>
    <n v="55"/>
    <n v="1"/>
    <n v="37"/>
    <d v="2019-06-21T00:00:00"/>
    <n v="3.58"/>
    <n v="1"/>
    <n v="142"/>
  </r>
  <r>
    <x v="1"/>
    <s v="Rego Park"/>
    <n v="40.726439999999997"/>
    <n v="-73.854770000000002"/>
    <s v="Private room"/>
    <n v="39"/>
    <n v="1"/>
    <n v="2"/>
    <d v="2015-09-07T00:00:00"/>
    <n v="0.04"/>
    <n v="1"/>
    <n v="0"/>
  </r>
  <r>
    <x v="2"/>
    <s v="Canarsie"/>
    <n v="40.636719999999997"/>
    <n v="-73.888140000000007"/>
    <s v="Entire home/apt"/>
    <n v="81"/>
    <n v="2"/>
    <n v="43"/>
    <d v="2019-06-29T00:00:00"/>
    <n v="1.18"/>
    <n v="1"/>
    <n v="309"/>
  </r>
  <r>
    <x v="1"/>
    <s v="Jackson Heights"/>
    <n v="40.756250000000001"/>
    <n v="-73.875420000000005"/>
    <s v="Entire home/apt"/>
    <n v="69"/>
    <n v="6"/>
    <n v="78"/>
    <d v="2019-06-22T00:00:00"/>
    <n v="1.25"/>
    <n v="1"/>
    <n v="30"/>
  </r>
  <r>
    <x v="0"/>
    <s v="Allerton"/>
    <n v="40.866889999999998"/>
    <n v="-73.857759999999999"/>
    <s v="Private room"/>
    <n v="47"/>
    <n v="2"/>
    <n v="75"/>
    <d v="2018-07-05T00:00:00"/>
    <n v="1.27"/>
    <n v="4"/>
    <n v="172"/>
  </r>
  <r>
    <x v="1"/>
    <s v="Bellerose"/>
    <n v="40.72401"/>
    <n v="-73.729010000000002"/>
    <s v="Private room"/>
    <n v="99"/>
    <n v="1"/>
    <n v="3"/>
    <d v="2019-05-19T00:00:00"/>
    <n v="0.23"/>
    <n v="1"/>
    <n v="365"/>
  </r>
  <r>
    <x v="1"/>
    <s v="Jamaica"/>
    <n v="40.676319999999997"/>
    <n v="-73.798559999999995"/>
    <s v="Private room"/>
    <n v="70"/>
    <n v="1"/>
    <n v="3"/>
    <d v="2019-07-01T00:00:00"/>
    <n v="3"/>
    <n v="3"/>
    <n v="174"/>
  </r>
  <r>
    <x v="1"/>
    <s v="Flushing"/>
    <n v="40.742179999999998"/>
    <n v="-73.828329999999994"/>
    <s v="Private room"/>
    <n v="36"/>
    <n v="2"/>
    <n v="98"/>
    <d v="2019-06-23T00:00:00"/>
    <n v="3.8"/>
    <n v="1"/>
    <n v="31"/>
  </r>
  <r>
    <x v="2"/>
    <s v="East New York"/>
    <n v="40.675400000000003"/>
    <n v="-73.889889999999994"/>
    <s v="Private room"/>
    <n v="75"/>
    <n v="3"/>
    <n v="71"/>
    <d v="2019-06-10T00:00:00"/>
    <n v="2.61"/>
    <n v="8"/>
    <n v="360"/>
  </r>
  <r>
    <x v="1"/>
    <s v="Flushing"/>
    <n v="40.750259999999997"/>
    <n v="-73.828729999999993"/>
    <s v="Private room"/>
    <n v="40"/>
    <n v="7"/>
    <n v="59"/>
    <d v="2019-06-12T00:00:00"/>
    <n v="1.67"/>
    <n v="12"/>
    <n v="120"/>
  </r>
  <r>
    <x v="1"/>
    <s v="Maspeth"/>
    <n v="40.720750000000002"/>
    <n v="-73.894959999999998"/>
    <s v="Private room"/>
    <n v="58"/>
    <n v="1"/>
    <n v="60"/>
    <d v="2019-05-06T00:00:00"/>
    <n v="1.57"/>
    <n v="3"/>
    <n v="346"/>
  </r>
  <r>
    <x v="1"/>
    <s v="Ridgewood"/>
    <n v="40.707929999999998"/>
    <n v="-73.89528"/>
    <s v="Private room"/>
    <n v="37"/>
    <n v="4"/>
    <n v="8"/>
    <d v="2019-06-12T00:00:00"/>
    <n v="0.64"/>
    <n v="1"/>
    <n v="157"/>
  </r>
  <r>
    <x v="1"/>
    <s v="Flushing"/>
    <n v="40.765099999999997"/>
    <n v="-73.817490000000006"/>
    <s v="Entire home/apt"/>
    <n v="85"/>
    <n v="1"/>
    <n v="5"/>
    <d v="2019-06-03T00:00:00"/>
    <n v="2.08"/>
    <n v="4"/>
    <n v="156"/>
  </r>
  <r>
    <x v="1"/>
    <s v="Jackson Heights"/>
    <n v="40.752000000000002"/>
    <n v="-73.888980000000004"/>
    <s v="Entire home/apt"/>
    <n v="105"/>
    <n v="7"/>
    <n v="3"/>
    <d v="2019-06-27T00:00:00"/>
    <n v="0.17"/>
    <n v="1"/>
    <n v="141"/>
  </r>
  <r>
    <x v="1"/>
    <s v="Middle Village"/>
    <n v="40.715269999999997"/>
    <n v="-73.898290000000003"/>
    <s v="Private room"/>
    <n v="70"/>
    <n v="1"/>
    <n v="1"/>
    <d v="2016-01-05T00:00:00"/>
    <n v="0.02"/>
    <n v="1"/>
    <n v="364"/>
  </r>
  <r>
    <x v="1"/>
    <s v="Jackson Heights"/>
    <n v="40.75009"/>
    <n v="-73.875780000000006"/>
    <s v="Private room"/>
    <n v="45"/>
    <n v="1"/>
    <n v="78"/>
    <d v="2019-03-22T00:00:00"/>
    <n v="1.94"/>
    <n v="4"/>
    <n v="337"/>
  </r>
  <r>
    <x v="2"/>
    <s v="Canarsie"/>
    <n v="40.64076"/>
    <n v="-73.882980000000003"/>
    <s v="Entire home/apt"/>
    <n v="90"/>
    <n v="3"/>
    <n v="44"/>
    <d v="2019-06-26T00:00:00"/>
    <n v="1.82"/>
    <n v="1"/>
    <n v="126"/>
  </r>
  <r>
    <x v="1"/>
    <s v="Astoria"/>
    <n v="40.757599999999996"/>
    <n v="-73.906700000000001"/>
    <s v="Entire home/apt"/>
    <n v="70"/>
    <n v="1"/>
    <n v="1"/>
    <d v="2015-11-11T00:00:00"/>
    <n v="0.02"/>
    <n v="1"/>
    <n v="0"/>
  </r>
  <r>
    <x v="1"/>
    <s v="Arverne"/>
    <n v="40.598999999999997"/>
    <n v="-73.796030000000002"/>
    <s v="Private room"/>
    <n v="35"/>
    <n v="3"/>
    <n v="11"/>
    <d v="2019-06-05T00:00:00"/>
    <n v="2.73"/>
    <n v="2"/>
    <n v="54"/>
  </r>
  <r>
    <x v="1"/>
    <s v="Queens Village"/>
    <n v="40.706490000000002"/>
    <n v="-73.745170000000002"/>
    <s v="Private room"/>
    <n v="41"/>
    <n v="1"/>
    <n v="24"/>
    <d v="2019-06-28T00:00:00"/>
    <n v="2.4700000000000002"/>
    <n v="3"/>
    <n v="351"/>
  </r>
  <r>
    <x v="1"/>
    <s v="Richmond Hill"/>
    <n v="40.694519999999997"/>
    <n v="-73.827420000000004"/>
    <s v="Private room"/>
    <n v="60"/>
    <n v="1"/>
    <n v="26"/>
    <d v="2019-05-05T00:00:00"/>
    <n v="1.0900000000000001"/>
    <n v="1"/>
    <n v="0"/>
  </r>
  <r>
    <x v="2"/>
    <s v="Cypress Hills"/>
    <n v="40.68244"/>
    <n v="-73.894890000000004"/>
    <s v="Private room"/>
    <n v="29"/>
    <n v="1"/>
    <n v="51"/>
    <d v="2019-06-01T00:00:00"/>
    <n v="2.1"/>
    <n v="1"/>
    <n v="16"/>
  </r>
  <r>
    <x v="1"/>
    <s v="Ditmars Steinway"/>
    <n v="40.774230000000003"/>
    <n v="-73.907150000000001"/>
    <s v="Entire home/apt"/>
    <n v="130"/>
    <n v="3"/>
    <n v="17"/>
    <d v="2019-07-07T00:00:00"/>
    <n v="0.45"/>
    <n v="1"/>
    <n v="11"/>
  </r>
  <r>
    <x v="1"/>
    <s v="Bayside"/>
    <n v="40.761890000000001"/>
    <n v="-73.773489999999995"/>
    <s v="Entire home/apt"/>
    <n v="120"/>
    <n v="2"/>
    <n v="7"/>
    <d v="2019-07-05T00:00:00"/>
    <n v="0.9"/>
    <n v="1"/>
    <n v="41"/>
  </r>
  <r>
    <x v="1"/>
    <s v="Springfield Gardens"/>
    <n v="40.666840000000001"/>
    <n v="-73.766450000000006"/>
    <s v="Shared room"/>
    <n v="120"/>
    <n v="1"/>
    <n v="16"/>
    <d v="2019-06-23T00:00:00"/>
    <n v="1.62"/>
    <n v="1"/>
    <n v="14"/>
  </r>
  <r>
    <x v="1"/>
    <s v="Elmhurst"/>
    <n v="40.737259999999999"/>
    <n v="-73.880650000000003"/>
    <s v="Entire home/apt"/>
    <n v="150"/>
    <n v="2"/>
    <n v="2"/>
    <d v="2015-08-17T00:00:00"/>
    <n v="0.04"/>
    <n v="1"/>
    <n v="0"/>
  </r>
  <r>
    <x v="1"/>
    <s v="Jamaica Estates"/>
    <n v="40.71987"/>
    <n v="-73.798159999999996"/>
    <s v="Private room"/>
    <n v="35"/>
    <n v="2"/>
    <n v="30"/>
    <d v="2019-07-03T00:00:00"/>
    <n v="3.35"/>
    <n v="1"/>
    <n v="233"/>
  </r>
  <r>
    <x v="1"/>
    <s v="Jackson Heights"/>
    <n v="40.74906"/>
    <n v="-73.893770000000004"/>
    <s v="Private room"/>
    <n v="69"/>
    <n v="7"/>
    <n v="55"/>
    <d v="2018-09-30T00:00:00"/>
    <n v="0.64"/>
    <n v="3"/>
    <n v="318"/>
  </r>
  <r>
    <x v="2"/>
    <s v="Bushwick"/>
    <n v="40.689830000000001"/>
    <n v="-73.905119999999997"/>
    <s v="Private room"/>
    <n v="55"/>
    <n v="1"/>
    <n v="1"/>
    <d v="2015-12-27T00:00:00"/>
    <n v="0.02"/>
    <n v="1"/>
    <n v="0"/>
  </r>
  <r>
    <x v="1"/>
    <s v="Richmond Hill"/>
    <n v="40.70279"/>
    <n v="-73.825760000000002"/>
    <s v="Entire home/apt"/>
    <n v="61"/>
    <n v="2"/>
    <n v="32"/>
    <d v="2019-07-01T00:00:00"/>
    <n v="4.71"/>
    <n v="1"/>
    <n v="75"/>
  </r>
  <r>
    <x v="2"/>
    <s v="East New York"/>
    <n v="40.67257"/>
    <n v="-73.890820000000005"/>
    <s v="Private room"/>
    <n v="55"/>
    <n v="5"/>
    <n v="27"/>
    <d v="2019-06-08T00:00:00"/>
    <n v="0.81"/>
    <n v="2"/>
    <n v="42"/>
  </r>
  <r>
    <x v="2"/>
    <s v="Bushwick"/>
    <n v="40.688690000000001"/>
    <n v="-73.905820000000006"/>
    <s v="Private room"/>
    <n v="50"/>
    <n v="3"/>
    <n v="22"/>
    <d v="2019-04-11T00:00:00"/>
    <n v="1.76"/>
    <n v="2"/>
    <n v="0"/>
  </r>
  <r>
    <x v="0"/>
    <s v="Wakefield"/>
    <n v="40.895569999999999"/>
    <n v="-73.844700000000003"/>
    <s v="Private room"/>
    <n v="50"/>
    <n v="2"/>
    <n v="15"/>
    <d v="2019-06-09T00:00:00"/>
    <n v="0.17"/>
    <n v="1"/>
    <n v="337"/>
  </r>
  <r>
    <x v="1"/>
    <s v="Arverne"/>
    <n v="40.594859999999997"/>
    <n v="-73.788560000000004"/>
    <s v="Entire home/apt"/>
    <n v="250"/>
    <n v="2"/>
    <n v="10"/>
    <d v="2019-06-23T00:00:00"/>
    <n v="0.4"/>
    <n v="1"/>
    <n v="166"/>
  </r>
  <r>
    <x v="2"/>
    <s v="Cypress Hills"/>
    <n v="40.688220000000001"/>
    <n v="-73.875900000000001"/>
    <s v="Private room"/>
    <n v="40"/>
    <n v="28"/>
    <n v="91"/>
    <d v="2019-06-24T00:00:00"/>
    <n v="1.25"/>
    <n v="4"/>
    <n v="325"/>
  </r>
  <r>
    <x v="2"/>
    <s v="Canarsie"/>
    <n v="40.63993"/>
    <n v="-73.902000000000001"/>
    <s v="Entire home/apt"/>
    <n v="114"/>
    <n v="4"/>
    <n v="4"/>
    <d v="2019-06-23T00:00:00"/>
    <n v="2.79"/>
    <n v="1"/>
    <n v="284"/>
  </r>
  <r>
    <x v="1"/>
    <s v="Ridgewood"/>
    <n v="40.709940000000003"/>
    <n v="-73.902010000000004"/>
    <s v="Entire home/apt"/>
    <n v="65"/>
    <n v="1"/>
    <n v="2"/>
    <d v="2015-09-03T00:00:00"/>
    <n v="0.04"/>
    <n v="1"/>
    <n v="0"/>
  </r>
  <r>
    <x v="1"/>
    <s v="East Elmhurst"/>
    <n v="40.75902"/>
    <n v="-73.876980000000003"/>
    <s v="Private room"/>
    <n v="45"/>
    <n v="3"/>
    <n v="15"/>
    <d v="2019-07-01T00:00:00"/>
    <n v="1.18"/>
    <n v="1"/>
    <n v="365"/>
  </r>
  <r>
    <x v="2"/>
    <s v="Bedford-Stuyvesant"/>
    <n v="40.679679999999998"/>
    <n v="-73.907640000000001"/>
    <s v="Private room"/>
    <n v="50"/>
    <n v="1"/>
    <n v="2"/>
    <d v="2015-09-29T00:00:00"/>
    <n v="0.04"/>
    <n v="1"/>
    <n v="0"/>
  </r>
  <r>
    <x v="1"/>
    <s v="Flushing"/>
    <n v="40.738210000000002"/>
    <n v="-73.810059999999993"/>
    <s v="Private room"/>
    <n v="64"/>
    <n v="1"/>
    <n v="7"/>
    <d v="2019-06-09T00:00:00"/>
    <n v="0.73"/>
    <n v="5"/>
    <n v="90"/>
  </r>
  <r>
    <x v="1"/>
    <s v="Flushing"/>
    <n v="40.763759999999998"/>
    <n v="-73.830939999999998"/>
    <s v="Private room"/>
    <n v="55"/>
    <n v="1"/>
    <n v="40"/>
    <d v="2019-05-26T00:00:00"/>
    <n v="1.83"/>
    <n v="4"/>
    <n v="342"/>
  </r>
  <r>
    <x v="1"/>
    <s v="Forest Hills"/>
    <n v="40.713720000000002"/>
    <n v="-73.836929999999995"/>
    <s v="Entire home/apt"/>
    <n v="125"/>
    <n v="1"/>
    <n v="2"/>
    <d v="2016-08-10T00:00:00"/>
    <n v="0.05"/>
    <n v="1"/>
    <n v="0"/>
  </r>
  <r>
    <x v="1"/>
    <s v="Woodside"/>
    <n v="40.742789999999999"/>
    <n v="-73.90419"/>
    <s v="Entire home/apt"/>
    <n v="65"/>
    <n v="2"/>
    <n v="14"/>
    <d v="2018-11-10T00:00:00"/>
    <n v="0.84"/>
    <n v="1"/>
    <n v="0"/>
  </r>
  <r>
    <x v="1"/>
    <s v="Maspeth"/>
    <n v="40.734529999999999"/>
    <n v="-73.894769999999994"/>
    <s v="Private room"/>
    <n v="50"/>
    <n v="1"/>
    <n v="4"/>
    <d v="2019-07-02T00:00:00"/>
    <n v="3.64"/>
    <n v="1"/>
    <n v="219"/>
  </r>
  <r>
    <x v="1"/>
    <s v="Ozone Park"/>
    <n v="40.675649999999997"/>
    <n v="-73.846770000000006"/>
    <s v="Entire home/apt"/>
    <n v="60"/>
    <n v="3"/>
    <n v="4"/>
    <d v="2019-06-30T00:00:00"/>
    <n v="3.43"/>
    <n v="1"/>
    <n v="170"/>
  </r>
  <r>
    <x v="1"/>
    <s v="Elmhurst"/>
    <n v="40.740119999999997"/>
    <n v="-73.889169999999993"/>
    <s v="Private room"/>
    <n v="53"/>
    <n v="1"/>
    <n v="9"/>
    <d v="2018-09-09T00:00:00"/>
    <n v="0.28999999999999998"/>
    <n v="4"/>
    <n v="0"/>
  </r>
  <r>
    <x v="1"/>
    <s v="Ditmars Steinway"/>
    <n v="40.773090000000003"/>
    <n v="-73.892560000000003"/>
    <s v="Private room"/>
    <n v="85"/>
    <n v="1"/>
    <n v="41"/>
    <d v="2019-07-07T00:00:00"/>
    <n v="3.66"/>
    <n v="4"/>
    <n v="349"/>
  </r>
  <r>
    <x v="2"/>
    <s v="Canarsie"/>
    <n v="40.630200000000002"/>
    <n v="-73.899699999999996"/>
    <s v="Entire home/apt"/>
    <n v="80"/>
    <n v="3"/>
    <n v="13"/>
    <d v="2018-09-09T00:00:00"/>
    <n v="0.86"/>
    <n v="1"/>
    <n v="0"/>
  </r>
  <r>
    <x v="1"/>
    <s v="Ozone Park"/>
    <n v="40.682850000000002"/>
    <n v="-73.85248"/>
    <s v="Entire home/apt"/>
    <n v="70"/>
    <n v="5"/>
    <n v="17"/>
    <d v="2019-06-29T00:00:00"/>
    <n v="0.49"/>
    <n v="1"/>
    <n v="331"/>
  </r>
  <r>
    <x v="1"/>
    <s v="East Elmhurst"/>
    <n v="40.758360000000003"/>
    <n v="-73.876310000000004"/>
    <s v="Private room"/>
    <n v="700"/>
    <n v="1"/>
    <n v="1"/>
    <d v="2016-01-03T00:00:00"/>
    <n v="0.02"/>
    <n v="1"/>
    <n v="97"/>
  </r>
  <r>
    <x v="1"/>
    <s v="Fresh Meadows"/>
    <n v="40.738500000000002"/>
    <n v="-73.791449999999998"/>
    <s v="Private room"/>
    <n v="55"/>
    <n v="1"/>
    <n v="32"/>
    <d v="2019-06-30T00:00:00"/>
    <n v="7.5"/>
    <n v="5"/>
    <n v="28"/>
  </r>
  <r>
    <x v="2"/>
    <s v="East New York"/>
    <n v="40.662599999999998"/>
    <n v="-73.877309999999994"/>
    <s v="Private room"/>
    <n v="29"/>
    <n v="1"/>
    <n v="59"/>
    <d v="2019-07-05T00:00:00"/>
    <n v="7.25"/>
    <n v="2"/>
    <n v="54"/>
  </r>
  <r>
    <x v="1"/>
    <s v="Elmhurst"/>
    <n v="40.745559999999998"/>
    <n v="-73.881180000000001"/>
    <s v="Private room"/>
    <n v="49"/>
    <n v="2"/>
    <n v="1"/>
    <d v="2016-03-11T00:00:00"/>
    <n v="0.02"/>
    <n v="2"/>
    <n v="83"/>
  </r>
  <r>
    <x v="2"/>
    <s v="East New York"/>
    <n v="40.672930000000001"/>
    <n v="-73.895480000000006"/>
    <s v="Entire home/apt"/>
    <n v="135"/>
    <n v="30"/>
    <n v="68"/>
    <d v="2019-05-14T00:00:00"/>
    <n v="2.0099999999999998"/>
    <n v="2"/>
    <n v="247"/>
  </r>
  <r>
    <x v="2"/>
    <s v="East New York"/>
    <n v="40.674039999999998"/>
    <n v="-73.882760000000005"/>
    <s v="Entire home/apt"/>
    <n v="62"/>
    <n v="1"/>
    <n v="98"/>
    <d v="2019-06-25T00:00:00"/>
    <n v="3.4"/>
    <n v="1"/>
    <n v="23"/>
  </r>
  <r>
    <x v="1"/>
    <s v="Elmhurst"/>
    <n v="40.741570000000003"/>
    <n v="-73.883889999999994"/>
    <s v="Private room"/>
    <n v="65"/>
    <n v="4"/>
    <n v="1"/>
    <d v="2016-01-02T00:00:00"/>
    <n v="0.02"/>
    <n v="1"/>
    <n v="0"/>
  </r>
  <r>
    <x v="1"/>
    <s v="Briarwood"/>
    <n v="40.707149999999999"/>
    <n v="-73.814679999999996"/>
    <s v="Entire home/apt"/>
    <n v="77"/>
    <n v="1"/>
    <n v="78"/>
    <d v="2019-07-05T00:00:00"/>
    <n v="1.02"/>
    <n v="1"/>
    <n v="168"/>
  </r>
  <r>
    <x v="1"/>
    <s v="Arverne"/>
    <n v="40.597830000000002"/>
    <n v="-73.801580000000001"/>
    <s v="Entire home/apt"/>
    <n v="92"/>
    <n v="1"/>
    <n v="55"/>
    <d v="2017-06-01T00:00:00"/>
    <n v="0.66"/>
    <n v="1"/>
    <n v="8"/>
  </r>
  <r>
    <x v="1"/>
    <s v="Flushing"/>
    <n v="40.753419999999998"/>
    <n v="-73.831639999999993"/>
    <s v="Private room"/>
    <n v="90"/>
    <n v="1"/>
    <n v="27"/>
    <d v="2019-06-17T00:00:00"/>
    <n v="4.09"/>
    <n v="1"/>
    <n v="29"/>
  </r>
  <r>
    <x v="1"/>
    <s v="Rego Park"/>
    <n v="40.721469999999997"/>
    <n v="-73.863169999999997"/>
    <s v="Entire home/apt"/>
    <n v="140"/>
    <n v="3"/>
    <n v="84"/>
    <d v="2019-07-06T00:00:00"/>
    <n v="2.09"/>
    <n v="1"/>
    <n v="32"/>
  </r>
  <r>
    <x v="1"/>
    <s v="Forest Hills"/>
    <n v="40.710889999999999"/>
    <n v="-73.853840000000005"/>
    <s v="Entire home/apt"/>
    <n v="60"/>
    <n v="4"/>
    <n v="97"/>
    <d v="2019-07-06T00:00:00"/>
    <n v="4.42"/>
    <n v="3"/>
    <n v="273"/>
  </r>
  <r>
    <x v="2"/>
    <s v="East New York"/>
    <n v="40.675020000000004"/>
    <n v="-73.872770000000003"/>
    <s v="Private room"/>
    <n v="80"/>
    <n v="2"/>
    <n v="8"/>
    <d v="2019-06-16T00:00:00"/>
    <n v="1.76"/>
    <n v="4"/>
    <n v="41"/>
  </r>
  <r>
    <x v="1"/>
    <s v="Jamaica"/>
    <n v="40.675460000000001"/>
    <n v="-73.797399999999996"/>
    <s v="Entire home/apt"/>
    <n v="65"/>
    <n v="2"/>
    <n v="27"/>
    <d v="2019-06-24T00:00:00"/>
    <n v="4.4000000000000004"/>
    <n v="1"/>
    <n v="182"/>
  </r>
  <r>
    <x v="1"/>
    <s v="Rego Park"/>
    <n v="40.724460000000001"/>
    <n v="-73.856359999999995"/>
    <s v="Private room"/>
    <n v="60"/>
    <n v="3"/>
    <n v="46"/>
    <d v="2019-06-10T00:00:00"/>
    <n v="1.77"/>
    <n v="1"/>
    <n v="48"/>
  </r>
  <r>
    <x v="1"/>
    <s v="Corona"/>
    <n v="40.745980000000003"/>
    <n v="-73.856830000000002"/>
    <s v="Entire home/apt"/>
    <n v="85"/>
    <n v="7"/>
    <n v="60"/>
    <d v="2019-06-30T00:00:00"/>
    <n v="1.65"/>
    <n v="1"/>
    <n v="284"/>
  </r>
  <r>
    <x v="1"/>
    <s v="Bayswater"/>
    <n v="40.61036"/>
    <n v="-73.768699999999995"/>
    <s v="Private room"/>
    <n v="82"/>
    <n v="1"/>
    <n v="8"/>
    <d v="2019-07-07T00:00:00"/>
    <n v="8"/>
    <n v="1"/>
    <n v="172"/>
  </r>
  <r>
    <x v="2"/>
    <s v="East New York"/>
    <n v="40.67539"/>
    <n v="-73.902069999999995"/>
    <s v="Entire home/apt"/>
    <n v="120"/>
    <n v="2"/>
    <n v="55"/>
    <d v="2019-06-26T00:00:00"/>
    <n v="2.89"/>
    <n v="1"/>
    <n v="86"/>
  </r>
  <r>
    <x v="1"/>
    <s v="East Elmhurst"/>
    <n v="40.761069999999997"/>
    <n v="-73.866640000000004"/>
    <s v="Entire home/apt"/>
    <n v="175"/>
    <n v="2"/>
    <n v="74"/>
    <d v="2019-06-24T00:00:00"/>
    <n v="2.42"/>
    <n v="1"/>
    <n v="141"/>
  </r>
  <r>
    <x v="2"/>
    <s v="Bushwick"/>
    <n v="40.689430000000002"/>
    <n v="-73.905739999999994"/>
    <s v="Private room"/>
    <n v="45"/>
    <n v="1"/>
    <n v="2"/>
    <d v="2016-01-10T00:00:00"/>
    <n v="0.05"/>
    <n v="1"/>
    <n v="0"/>
  </r>
  <r>
    <x v="1"/>
    <s v="Flushing"/>
    <n v="40.738300000000002"/>
    <n v="-73.808670000000006"/>
    <s v="Private room"/>
    <n v="65"/>
    <n v="1"/>
    <n v="9"/>
    <d v="2019-05-18T00:00:00"/>
    <n v="0.72"/>
    <n v="5"/>
    <n v="365"/>
  </r>
  <r>
    <x v="1"/>
    <s v="Woodside"/>
    <n v="40.743749999999999"/>
    <n v="-73.906779999999998"/>
    <s v="Private room"/>
    <n v="50"/>
    <n v="2"/>
    <n v="16"/>
    <d v="2017-04-17T00:00:00"/>
    <n v="0.42"/>
    <n v="2"/>
    <n v="0"/>
  </r>
  <r>
    <x v="1"/>
    <s v="Rosedale"/>
    <n v="40.665239999999997"/>
    <n v="-73.732830000000007"/>
    <s v="Private room"/>
    <n v="84"/>
    <n v="1"/>
    <n v="89"/>
    <d v="2019-06-23T00:00:00"/>
    <n v="4.01"/>
    <n v="3"/>
    <n v="356"/>
  </r>
  <r>
    <x v="1"/>
    <s v="Jamaica"/>
    <n v="40.707129999999999"/>
    <n v="-73.783420000000007"/>
    <s v="Private room"/>
    <n v="37"/>
    <n v="2"/>
    <n v="34"/>
    <d v="2019-06-24T00:00:00"/>
    <n v="2.63"/>
    <n v="1"/>
    <n v="331"/>
  </r>
  <r>
    <x v="1"/>
    <s v="Jamaica"/>
    <n v="40.67051"/>
    <n v="-73.776929999999993"/>
    <s v="Private room"/>
    <n v="65"/>
    <n v="1"/>
    <n v="74"/>
    <d v="2019-06-14T00:00:00"/>
    <n v="6.05"/>
    <n v="1"/>
    <n v="211"/>
  </r>
  <r>
    <x v="1"/>
    <s v="East Elmhurst"/>
    <n v="40.764409999999998"/>
    <n v="-73.889430000000004"/>
    <s v="Private room"/>
    <n v="90"/>
    <n v="2"/>
    <n v="9"/>
    <d v="2018-09-02T00:00:00"/>
    <n v="0.34"/>
    <n v="1"/>
    <n v="0"/>
  </r>
  <r>
    <x v="1"/>
    <s v="Flushing"/>
    <n v="40.756369999999997"/>
    <n v="-73.815759999999997"/>
    <s v="Private room"/>
    <n v="100"/>
    <n v="2"/>
    <n v="63"/>
    <d v="2019-07-08T00:00:00"/>
    <n v="2.37"/>
    <n v="10"/>
    <n v="335"/>
  </r>
  <r>
    <x v="2"/>
    <s v="East New York"/>
    <n v="40.661149999999999"/>
    <n v="-73.893519999999995"/>
    <s v="Entire home/apt"/>
    <n v="195"/>
    <n v="2"/>
    <n v="5"/>
    <d v="2019-06-23T00:00:00"/>
    <n v="2.83"/>
    <n v="4"/>
    <n v="347"/>
  </r>
  <r>
    <x v="1"/>
    <s v="Flushing"/>
    <n v="40.755389999999998"/>
    <n v="-73.831720000000004"/>
    <s v="Private room"/>
    <n v="75"/>
    <n v="2"/>
    <n v="57"/>
    <d v="2019-05-14T00:00:00"/>
    <n v="1.64"/>
    <n v="1"/>
    <n v="335"/>
  </r>
  <r>
    <x v="1"/>
    <s v="Flushing"/>
    <n v="40.757460000000002"/>
    <n v="-73.820130000000006"/>
    <s v="Private room"/>
    <n v="89"/>
    <n v="1"/>
    <n v="28"/>
    <d v="2019-07-07T00:00:00"/>
    <n v="2.78"/>
    <n v="9"/>
    <n v="346"/>
  </r>
  <r>
    <x v="2"/>
    <s v="Bedford-Stuyvesant"/>
    <n v="40.679540000000003"/>
    <n v="-73.907880000000006"/>
    <s v="Private room"/>
    <n v="55"/>
    <n v="1"/>
    <n v="40"/>
    <d v="2019-06-19T00:00:00"/>
    <n v="2.15"/>
    <n v="3"/>
    <n v="146"/>
  </r>
  <r>
    <x v="1"/>
    <s v="Flushing"/>
    <n v="40.749879999999997"/>
    <n v="-73.82884"/>
    <s v="Private room"/>
    <n v="60"/>
    <n v="7"/>
    <n v="82"/>
    <d v="2019-06-11T00:00:00"/>
    <n v="2.34"/>
    <n v="12"/>
    <n v="152"/>
  </r>
  <r>
    <x v="0"/>
    <s v="Fieldston"/>
    <n v="40.887770000000003"/>
    <n v="-73.905900000000003"/>
    <s v="Private room"/>
    <n v="70"/>
    <n v="1"/>
    <n v="1"/>
    <d v="2016-08-07T00:00:00"/>
    <n v="0.03"/>
    <n v="1"/>
    <n v="0"/>
  </r>
  <r>
    <x v="2"/>
    <s v="East New York"/>
    <n v="40.661540000000002"/>
    <n v="-73.888739999999999"/>
    <s v="Private room"/>
    <n v="51"/>
    <n v="3"/>
    <n v="13"/>
    <d v="2019-06-22T00:00:00"/>
    <n v="0.97"/>
    <n v="13"/>
    <n v="180"/>
  </r>
  <r>
    <x v="1"/>
    <s v="Jackson Heights"/>
    <n v="40.750610000000002"/>
    <n v="-73.893640000000005"/>
    <s v="Private room"/>
    <n v="55"/>
    <n v="1"/>
    <n v="50"/>
    <d v="2019-06-24T00:00:00"/>
    <n v="4.8099999999999996"/>
    <n v="1"/>
    <n v="1"/>
  </r>
  <r>
    <x v="1"/>
    <s v="Bayside"/>
    <n v="40.763240000000003"/>
    <n v="-73.771109999999993"/>
    <s v="Entire home/apt"/>
    <n v="200"/>
    <n v="2"/>
    <n v="45"/>
    <d v="2019-06-30T00:00:00"/>
    <n v="2.84"/>
    <n v="1"/>
    <n v="42"/>
  </r>
  <r>
    <x v="1"/>
    <s v="Jamaica"/>
    <n v="40.704770000000003"/>
    <n v="-73.803349999999995"/>
    <s v="Entire home/apt"/>
    <n v="44"/>
    <n v="1"/>
    <n v="3"/>
    <d v="2019-07-03T00:00:00"/>
    <n v="3"/>
    <n v="1"/>
    <n v="330"/>
  </r>
  <r>
    <x v="0"/>
    <s v="Kingsbridge"/>
    <n v="40.88165"/>
    <n v="-73.906329999999997"/>
    <s v="Entire home/apt"/>
    <n v="100"/>
    <n v="2"/>
    <n v="46"/>
    <d v="2019-06-03T00:00:00"/>
    <n v="2"/>
    <n v="1"/>
    <n v="10"/>
  </r>
  <r>
    <x v="1"/>
    <s v="Jackson Heights"/>
    <n v="40.747630000000001"/>
    <n v="-73.884680000000003"/>
    <s v="Entire home/apt"/>
    <n v="95"/>
    <n v="2"/>
    <n v="46"/>
    <d v="2019-06-21T00:00:00"/>
    <n v="2.29"/>
    <n v="5"/>
    <n v="168"/>
  </r>
  <r>
    <x v="0"/>
    <s v="Clason Point"/>
    <n v="40.811920000000001"/>
    <n v="-73.853340000000003"/>
    <s v="Entire home/apt"/>
    <n v="155"/>
    <n v="1"/>
    <n v="19"/>
    <d v="2019-07-01T00:00:00"/>
    <n v="0.35"/>
    <n v="7"/>
    <n v="332"/>
  </r>
  <r>
    <x v="2"/>
    <s v="Canarsie"/>
    <n v="40.642980000000001"/>
    <n v="-73.890349999999998"/>
    <s v="Entire home/apt"/>
    <n v="99"/>
    <n v="1"/>
    <n v="93"/>
    <d v="2019-06-23T00:00:00"/>
    <n v="1.28"/>
    <n v="1"/>
    <n v="311"/>
  </r>
  <r>
    <x v="1"/>
    <s v="Jamaica"/>
    <n v="40.671959999999999"/>
    <n v="-73.778210000000001"/>
    <s v="Entire home/apt"/>
    <n v="155"/>
    <n v="1"/>
    <n v="59"/>
    <d v="2019-06-26T00:00:00"/>
    <n v="7.6"/>
    <n v="2"/>
    <n v="287"/>
  </r>
  <r>
    <x v="1"/>
    <s v="Rego Park"/>
    <n v="40.726610000000001"/>
    <n v="-73.860460000000003"/>
    <s v="Entire home/apt"/>
    <n v="70"/>
    <n v="1"/>
    <n v="89"/>
    <d v="2019-06-23T00:00:00"/>
    <n v="3.42"/>
    <n v="1"/>
    <n v="157"/>
  </r>
  <r>
    <x v="2"/>
    <s v="Bedford-Stuyvesant"/>
    <n v="40.678100000000001"/>
    <n v="-73.90822"/>
    <s v="Entire home/apt"/>
    <n v="100"/>
    <n v="2"/>
    <n v="50"/>
    <d v="2019-06-26T00:00:00"/>
    <n v="3.12"/>
    <n v="2"/>
    <n v="235"/>
  </r>
  <r>
    <x v="1"/>
    <s v="Jamaica"/>
    <n v="40.693519999999999"/>
    <n v="-73.80301"/>
    <s v="Private room"/>
    <n v="80"/>
    <n v="1"/>
    <n v="47"/>
    <d v="2019-06-30T00:00:00"/>
    <n v="3.56"/>
    <n v="4"/>
    <n v="125"/>
  </r>
  <r>
    <x v="1"/>
    <s v="Ozone Park"/>
    <n v="40.674880000000002"/>
    <n v="-73.855680000000007"/>
    <s v="Entire home/apt"/>
    <n v="110"/>
    <n v="3"/>
    <n v="81"/>
    <d v="2019-06-30T00:00:00"/>
    <n v="3.33"/>
    <n v="2"/>
    <n v="9"/>
  </r>
  <r>
    <x v="1"/>
    <s v="Forest Hills"/>
    <n v="40.718130000000002"/>
    <n v="-73.8386"/>
    <s v="Entire home/apt"/>
    <n v="100"/>
    <n v="2"/>
    <n v="1"/>
    <d v="2016-08-05T00:00:00"/>
    <n v="0.03"/>
    <n v="1"/>
    <n v="0"/>
  </r>
  <r>
    <x v="1"/>
    <s v="Springfield Gardens"/>
    <n v="40.66272"/>
    <n v="-73.76849"/>
    <s v="Entire home/apt"/>
    <n v="89"/>
    <n v="1"/>
    <n v="88"/>
    <d v="2019-07-06T00:00:00"/>
    <n v="12.05"/>
    <n v="2"/>
    <n v="253"/>
  </r>
  <r>
    <x v="1"/>
    <s v="Bayswater"/>
    <n v="40.599679999999999"/>
    <n v="-73.764520000000005"/>
    <s v="Private room"/>
    <n v="60"/>
    <n v="2"/>
    <n v="81"/>
    <d v="2019-06-16T00:00:00"/>
    <n v="1.6"/>
    <n v="1"/>
    <n v="312"/>
  </r>
  <r>
    <x v="0"/>
    <s v="Fordham"/>
    <n v="40.870350000000002"/>
    <n v="-73.893349999999998"/>
    <s v="Private room"/>
    <n v="79"/>
    <n v="3"/>
    <n v="86"/>
    <d v="2019-06-24T00:00:00"/>
    <n v="2.88"/>
    <n v="10"/>
    <n v="78"/>
  </r>
  <r>
    <x v="1"/>
    <s v="Jackson Heights"/>
    <n v="40.755330000000001"/>
    <n v="-73.878039999999999"/>
    <s v="Private room"/>
    <n v="40"/>
    <n v="1"/>
    <n v="81"/>
    <d v="2019-05-27T00:00:00"/>
    <n v="2.3199999999999998"/>
    <n v="2"/>
    <n v="127"/>
  </r>
  <r>
    <x v="1"/>
    <s v="Jamaica Hills"/>
    <n v="40.712090000000003"/>
    <n v="-73.801509999999993"/>
    <s v="Entire home/apt"/>
    <n v="325"/>
    <n v="2"/>
    <n v="4"/>
    <d v="2019-07-08T00:00:00"/>
    <n v="4"/>
    <n v="2"/>
    <n v="124"/>
  </r>
  <r>
    <x v="1"/>
    <s v="Flushing"/>
    <n v="40.741419999999998"/>
    <n v="-73.8202"/>
    <s v="Entire home/apt"/>
    <n v="160"/>
    <n v="3"/>
    <n v="96"/>
    <d v="2019-06-22T00:00:00"/>
    <n v="1.29"/>
    <n v="1"/>
    <n v="298"/>
  </r>
  <r>
    <x v="1"/>
    <s v="Ridgewood"/>
    <n v="40.69943"/>
    <n v="-73.907120000000006"/>
    <s v="Private room"/>
    <n v="40"/>
    <n v="2"/>
    <n v="13"/>
    <d v="2019-06-28T00:00:00"/>
    <n v="0.99"/>
    <n v="1"/>
    <n v="0"/>
  </r>
  <r>
    <x v="2"/>
    <s v="Canarsie"/>
    <n v="40.630769999999998"/>
    <n v="-73.903949999999995"/>
    <s v="Entire home/apt"/>
    <n v="300"/>
    <n v="3"/>
    <n v="59"/>
    <d v="2019-06-30T00:00:00"/>
    <n v="2.36"/>
    <n v="1"/>
    <n v="333"/>
  </r>
  <r>
    <x v="1"/>
    <s v="Astoria"/>
    <n v="40.762689999999999"/>
    <n v="-73.908159999999995"/>
    <s v="Private room"/>
    <n v="99"/>
    <n v="1"/>
    <n v="15"/>
    <d v="2019-02-16T00:00:00"/>
    <n v="0.26"/>
    <n v="1"/>
    <n v="322"/>
  </r>
  <r>
    <x v="1"/>
    <s v="Jamaica"/>
    <n v="40.69462"/>
    <n v="-73.801779999999994"/>
    <s v="Private room"/>
    <n v="40"/>
    <n v="1"/>
    <n v="1"/>
    <d v="2016-10-08T00:00:00"/>
    <n v="0.03"/>
    <n v="1"/>
    <n v="88"/>
  </r>
  <r>
    <x v="0"/>
    <s v="Clason Point"/>
    <n v="40.809240000000003"/>
    <n v="-73.851070000000007"/>
    <s v="Entire home/apt"/>
    <n v="95"/>
    <n v="2"/>
    <n v="27"/>
    <d v="2019-07-05T00:00:00"/>
    <n v="8.6199999999999992"/>
    <n v="1"/>
    <n v="153"/>
  </r>
  <r>
    <x v="1"/>
    <s v="Jackson Heights"/>
    <n v="40.752510000000001"/>
    <n v="-73.864009999999993"/>
    <s v="Private room"/>
    <n v="51"/>
    <n v="2"/>
    <n v="60"/>
    <d v="2019-07-01T00:00:00"/>
    <n v="3.93"/>
    <n v="5"/>
    <n v="125"/>
  </r>
  <r>
    <x v="1"/>
    <s v="Flushing"/>
    <n v="40.754849999999998"/>
    <n v="-73.821380000000005"/>
    <s v="Entire home/apt"/>
    <n v="90"/>
    <n v="3"/>
    <n v="1"/>
    <d v="2016-03-25T00:00:00"/>
    <n v="0.02"/>
    <n v="1"/>
    <n v="0"/>
  </r>
  <r>
    <x v="1"/>
    <s v="Maspeth"/>
    <n v="40.721449999999997"/>
    <n v="-73.908019999999993"/>
    <s v="Entire home/apt"/>
    <n v="77"/>
    <n v="4"/>
    <n v="93"/>
    <d v="2019-06-21T00:00:00"/>
    <n v="2.69"/>
    <n v="1"/>
    <n v="198"/>
  </r>
  <r>
    <x v="1"/>
    <s v="Ridgewood"/>
    <n v="40.703490000000002"/>
    <n v="-73.8994"/>
    <s v="Entire home/apt"/>
    <n v="94"/>
    <n v="6"/>
    <n v="96"/>
    <d v="2019-06-28T00:00:00"/>
    <n v="2.96"/>
    <n v="2"/>
    <n v="48"/>
  </r>
  <r>
    <x v="1"/>
    <s v="Flushing"/>
    <n v="40.757840000000002"/>
    <n v="-73.831810000000004"/>
    <s v="Entire home/apt"/>
    <n v="72"/>
    <n v="2"/>
    <n v="94"/>
    <d v="2019-07-01T00:00:00"/>
    <n v="3.4"/>
    <n v="3"/>
    <n v="102"/>
  </r>
  <r>
    <x v="1"/>
    <s v="Jackson Heights"/>
    <n v="40.752510000000001"/>
    <n v="-73.889799999999994"/>
    <s v="Entire home/apt"/>
    <n v="105"/>
    <n v="7"/>
    <n v="2"/>
    <d v="2016-01-31T00:00:00"/>
    <n v="0.05"/>
    <n v="1"/>
    <n v="0"/>
  </r>
  <r>
    <x v="1"/>
    <s v="Springfield Gardens"/>
    <n v="40.689959999999999"/>
    <n v="-73.748819999999995"/>
    <s v="Private room"/>
    <n v="147"/>
    <n v="2"/>
    <n v="6"/>
    <d v="2019-07-07T00:00:00"/>
    <n v="1.01"/>
    <n v="3"/>
    <n v="85"/>
  </r>
  <r>
    <x v="0"/>
    <s v="Kingsbridge"/>
    <n v="40.880580000000002"/>
    <n v="-73.905519999999996"/>
    <s v="Entire home/apt"/>
    <n v="85"/>
    <n v="2"/>
    <n v="13"/>
    <d v="2019-01-01T00:00:00"/>
    <n v="1.05"/>
    <n v="1"/>
    <n v="0"/>
  </r>
  <r>
    <x v="1"/>
    <s v="Jamaica Estates"/>
    <n v="40.717970000000001"/>
    <n v="-73.784779999999998"/>
    <s v="Private room"/>
    <n v="50"/>
    <n v="1"/>
    <n v="3"/>
    <d v="2019-06-30T00:00:00"/>
    <n v="3"/>
    <n v="1"/>
    <n v="179"/>
  </r>
  <r>
    <x v="1"/>
    <s v="Rosedale"/>
    <n v="40.653219999999997"/>
    <n v="-73.73366"/>
    <s v="Private room"/>
    <n v="50"/>
    <n v="15"/>
    <n v="92"/>
    <d v="2018-10-21T00:00:00"/>
    <n v="2.96"/>
    <n v="5"/>
    <n v="356"/>
  </r>
  <r>
    <x v="1"/>
    <s v="Kew Gardens Hills"/>
    <n v="40.729469999999999"/>
    <n v="-73.820760000000007"/>
    <s v="Entire home/apt"/>
    <n v="250"/>
    <n v="3"/>
    <n v="5"/>
    <d v="2019-07-06T00:00:00"/>
    <n v="2.88"/>
    <n v="1"/>
    <n v="152"/>
  </r>
  <r>
    <x v="1"/>
    <s v="Elmhurst"/>
    <n v="40.74297"/>
    <n v="-73.875079999999997"/>
    <s v="Entire home/apt"/>
    <n v="62"/>
    <n v="2"/>
    <n v="1"/>
    <d v="2019-03-29T00:00:00"/>
    <n v="0.28999999999999998"/>
    <n v="1"/>
    <n v="0"/>
  </r>
  <r>
    <x v="2"/>
    <s v="East New York"/>
    <n v="40.66337"/>
    <n v="-73.880359999999996"/>
    <s v="Entire home/apt"/>
    <n v="80"/>
    <n v="5"/>
    <n v="55"/>
    <d v="2019-06-24T00:00:00"/>
    <n v="3.31"/>
    <n v="1"/>
    <n v="139"/>
  </r>
  <r>
    <x v="1"/>
    <s v="Jamaica"/>
    <n v="40.671210000000002"/>
    <n v="-73.778589999999994"/>
    <s v="Private room"/>
    <n v="80"/>
    <n v="1"/>
    <n v="68"/>
    <d v="2019-06-22T00:00:00"/>
    <n v="4.8099999999999996"/>
    <n v="6"/>
    <n v="153"/>
  </r>
  <r>
    <x v="1"/>
    <s v="Forest Hills"/>
    <n v="40.733620000000002"/>
    <n v="-73.847470000000001"/>
    <s v="Entire home/apt"/>
    <n v="69"/>
    <n v="2"/>
    <n v="51"/>
    <d v="2019-01-05T00:00:00"/>
    <n v="2.15"/>
    <n v="1"/>
    <n v="0"/>
  </r>
  <r>
    <x v="1"/>
    <s v="Kew Gardens"/>
    <n v="40.703440000000001"/>
    <n v="-73.834350000000001"/>
    <s v="Entire home/apt"/>
    <n v="100"/>
    <n v="1"/>
    <n v="2"/>
    <d v="2017-08-10T00:00:00"/>
    <n v="0.09"/>
    <n v="1"/>
    <n v="0"/>
  </r>
  <r>
    <x v="1"/>
    <s v="Springfield Gardens"/>
    <n v="40.664479999999998"/>
    <n v="-73.764790000000005"/>
    <s v="Entire home/apt"/>
    <n v="85"/>
    <n v="3"/>
    <n v="33"/>
    <d v="2019-06-16T00:00:00"/>
    <n v="3.07"/>
    <n v="1"/>
    <n v="44"/>
  </r>
  <r>
    <x v="0"/>
    <s v="Clason Point"/>
    <n v="40.812139999999999"/>
    <n v="-73.853710000000007"/>
    <s v="Entire home/apt"/>
    <n v="110"/>
    <n v="1"/>
    <n v="15"/>
    <d v="2019-06-23T00:00:00"/>
    <n v="0.49"/>
    <n v="7"/>
    <n v="325"/>
  </r>
  <r>
    <x v="1"/>
    <s v="Ridgewood"/>
    <n v="40.702860000000001"/>
    <n v="-73.906490000000005"/>
    <s v="Private room"/>
    <n v="71"/>
    <n v="3"/>
    <n v="62"/>
    <d v="2019-06-09T00:00:00"/>
    <n v="2.76"/>
    <n v="1"/>
    <n v="291"/>
  </r>
  <r>
    <x v="1"/>
    <s v="Jackson Heights"/>
    <n v="40.74888"/>
    <n v="-73.877080000000007"/>
    <s v="Private room"/>
    <n v="50"/>
    <n v="2"/>
    <n v="29"/>
    <d v="2019-06-28T00:00:00"/>
    <n v="4.7300000000000004"/>
    <n v="1"/>
    <n v="16"/>
  </r>
  <r>
    <x v="1"/>
    <s v="Corona"/>
    <n v="40.749049999999997"/>
    <n v="-73.864990000000006"/>
    <s v="Shared room"/>
    <n v="37"/>
    <n v="1"/>
    <n v="26"/>
    <d v="2019-06-30T00:00:00"/>
    <n v="1.1000000000000001"/>
    <n v="6"/>
    <n v="365"/>
  </r>
  <r>
    <x v="2"/>
    <s v="Cypress Hills"/>
    <n v="40.678159999999998"/>
    <n v="-73.905829999999995"/>
    <s v="Private room"/>
    <n v="80"/>
    <n v="2"/>
    <n v="17"/>
    <d v="2019-05-27T00:00:00"/>
    <n v="0.7"/>
    <n v="1"/>
    <n v="353"/>
  </r>
  <r>
    <x v="2"/>
    <s v="Bushwick"/>
    <n v="40.691839999999999"/>
    <n v="-73.905929999999998"/>
    <s v="Private room"/>
    <n v="49"/>
    <n v="7"/>
    <n v="2"/>
    <d v="2016-09-01T00:00:00"/>
    <n v="0.05"/>
    <n v="1"/>
    <n v="0"/>
  </r>
  <r>
    <x v="0"/>
    <s v="Fordham"/>
    <n v="40.855980000000002"/>
    <n v="-73.90052"/>
    <s v="Private room"/>
    <n v="35"/>
    <n v="3"/>
    <n v="2"/>
    <d v="2016-08-20T00:00:00"/>
    <n v="0.06"/>
    <n v="1"/>
    <n v="0"/>
  </r>
  <r>
    <x v="1"/>
    <s v="Ozone Park"/>
    <n v="40.681649999999998"/>
    <n v="-73.845579999999998"/>
    <s v="Entire home/apt"/>
    <n v="120"/>
    <n v="4"/>
    <n v="70"/>
    <d v="2019-06-05T00:00:00"/>
    <n v="1.76"/>
    <n v="4"/>
    <n v="51"/>
  </r>
  <r>
    <x v="2"/>
    <s v="Bushwick"/>
    <n v="40.68741"/>
    <n v="-73.906599999999997"/>
    <s v="Private room"/>
    <n v="38"/>
    <n v="1"/>
    <n v="48"/>
    <d v="2019-04-24T00:00:00"/>
    <n v="2.64"/>
    <n v="6"/>
    <n v="3"/>
  </r>
  <r>
    <x v="0"/>
    <s v="Mount Hope"/>
    <n v="40.85031"/>
    <n v="-73.901020000000003"/>
    <s v="Entire home/apt"/>
    <n v="105"/>
    <n v="1"/>
    <n v="23"/>
    <d v="2019-07-05T00:00:00"/>
    <n v="1.02"/>
    <n v="3"/>
    <n v="6"/>
  </r>
  <r>
    <x v="1"/>
    <s v="Forest Hills"/>
    <n v="40.719839999999998"/>
    <n v="-73.839690000000004"/>
    <s v="Private room"/>
    <n v="78"/>
    <n v="2"/>
    <n v="28"/>
    <d v="2019-07-03T00:00:00"/>
    <n v="3.05"/>
    <n v="5"/>
    <n v="205"/>
  </r>
  <r>
    <x v="1"/>
    <s v="Arverne"/>
    <n v="40.589210000000001"/>
    <n v="-73.799670000000006"/>
    <s v="Private room"/>
    <n v="75"/>
    <n v="2"/>
    <n v="3"/>
    <d v="2019-06-30T00:00:00"/>
    <n v="3"/>
    <n v="1"/>
    <n v="79"/>
  </r>
  <r>
    <x v="0"/>
    <s v="Throgs Neck"/>
    <n v="40.816389999999998"/>
    <n v="-73.819540000000003"/>
    <s v="Private room"/>
    <n v="60"/>
    <n v="1"/>
    <n v="13"/>
    <d v="2019-06-30T00:00:00"/>
    <n v="1.0900000000000001"/>
    <n v="1"/>
    <n v="35"/>
  </r>
  <r>
    <x v="1"/>
    <s v="Forest Hills"/>
    <n v="40.727609999999999"/>
    <n v="-73.841089999999994"/>
    <s v="Private room"/>
    <n v="83"/>
    <n v="1"/>
    <n v="25"/>
    <d v="2019-06-15T00:00:00"/>
    <n v="1.35"/>
    <n v="2"/>
    <n v="361"/>
  </r>
  <r>
    <x v="1"/>
    <s v="Ozone Park"/>
    <n v="40.676160000000003"/>
    <n v="-73.860159999999993"/>
    <s v="Entire home/apt"/>
    <n v="90"/>
    <n v="4"/>
    <n v="12"/>
    <d v="2019-06-19T00:00:00"/>
    <n v="1.38"/>
    <n v="1"/>
    <n v="193"/>
  </r>
  <r>
    <x v="1"/>
    <s v="Jamaica"/>
    <n v="40.684109999999997"/>
    <n v="-73.796880000000002"/>
    <s v="Shared room"/>
    <n v="19"/>
    <n v="1"/>
    <n v="26"/>
    <d v="2019-06-10T00:00:00"/>
    <n v="1.4"/>
    <n v="2"/>
    <n v="138"/>
  </r>
  <r>
    <x v="1"/>
    <s v="Flushing"/>
    <n v="40.752989999999997"/>
    <n v="-73.830699999999993"/>
    <s v="Private room"/>
    <n v="57"/>
    <n v="1"/>
    <n v="50"/>
    <d v="2019-06-30T00:00:00"/>
    <n v="1.85"/>
    <n v="1"/>
    <n v="38"/>
  </r>
  <r>
    <x v="0"/>
    <s v="Fordham"/>
    <n v="40.866700000000002"/>
    <n v="-73.891149999999996"/>
    <s v="Private room"/>
    <n v="70"/>
    <n v="1"/>
    <n v="5"/>
    <d v="2019-05-27T00:00:00"/>
    <n v="1.76"/>
    <n v="1"/>
    <n v="364"/>
  </r>
  <r>
    <x v="0"/>
    <s v="Williamsbridge"/>
    <n v="40.880159999999997"/>
    <n v="-73.849230000000006"/>
    <s v="Private room"/>
    <n v="43"/>
    <n v="28"/>
    <n v="15"/>
    <d v="2019-05-31T00:00:00"/>
    <n v="0.3"/>
    <n v="4"/>
    <n v="336"/>
  </r>
  <r>
    <x v="1"/>
    <s v="Bayside"/>
    <n v="40.763039999999997"/>
    <n v="-73.769480000000001"/>
    <s v="Entire home/apt"/>
    <n v="239"/>
    <n v="5"/>
    <n v="10"/>
    <d v="2019-05-20T00:00:00"/>
    <n v="0.46"/>
    <n v="1"/>
    <n v="188"/>
  </r>
  <r>
    <x v="0"/>
    <s v="Fordham"/>
    <n v="40.86665"/>
    <n v="-73.895399999999995"/>
    <s v="Entire home/apt"/>
    <n v="80"/>
    <n v="3"/>
    <n v="26"/>
    <d v="2019-06-22T00:00:00"/>
    <n v="1.68"/>
    <n v="1"/>
    <n v="15"/>
  </r>
  <r>
    <x v="0"/>
    <s v="Longwood"/>
    <n v="40.822479999999999"/>
    <n v="-73.899150000000006"/>
    <s v="Private room"/>
    <n v="50"/>
    <n v="1"/>
    <n v="13"/>
    <d v="2019-05-29T00:00:00"/>
    <n v="1.26"/>
    <n v="1"/>
    <n v="280"/>
  </r>
  <r>
    <x v="1"/>
    <s v="Woodhaven"/>
    <n v="40.696339999999999"/>
    <n v="-73.856300000000005"/>
    <s v="Private room"/>
    <n v="31"/>
    <n v="3"/>
    <n v="3"/>
    <d v="2018-07-11T00:00:00"/>
    <n v="0.23"/>
    <n v="1"/>
    <n v="0"/>
  </r>
  <r>
    <x v="2"/>
    <s v="East New York"/>
    <n v="40.669049999999999"/>
    <n v="-73.889759999999995"/>
    <s v="Private room"/>
    <n v="85"/>
    <n v="2"/>
    <n v="3"/>
    <d v="2019-06-09T00:00:00"/>
    <n v="0.22"/>
    <n v="4"/>
    <n v="353"/>
  </r>
  <r>
    <x v="1"/>
    <s v="Ridgewood"/>
    <n v="40.707090000000001"/>
    <n v="-73.894220000000004"/>
    <s v="Entire home/apt"/>
    <n v="49"/>
    <n v="2"/>
    <n v="59"/>
    <d v="2019-06-18T00:00:00"/>
    <n v="3.09"/>
    <n v="1"/>
    <n v="24"/>
  </r>
  <r>
    <x v="1"/>
    <s v="Rego Park"/>
    <n v="40.72804"/>
    <n v="-73.861469999999997"/>
    <s v="Private room"/>
    <n v="30"/>
    <n v="1"/>
    <n v="74"/>
    <d v="2019-06-09T00:00:00"/>
    <n v="2.5299999999999998"/>
    <n v="3"/>
    <n v="358"/>
  </r>
  <r>
    <x v="0"/>
    <s v="Riverdale"/>
    <n v="40.900799999999997"/>
    <n v="-73.906390000000002"/>
    <s v="Private room"/>
    <n v="49"/>
    <n v="6"/>
    <n v="2"/>
    <d v="2017-01-01T00:00:00"/>
    <n v="0.05"/>
    <n v="1"/>
    <n v="340"/>
  </r>
  <r>
    <x v="1"/>
    <s v="Jamaica"/>
    <n v="40.670569999999998"/>
    <n v="-73.778689999999997"/>
    <s v="Private room"/>
    <n v="60"/>
    <n v="1"/>
    <n v="22"/>
    <d v="2019-06-22T00:00:00"/>
    <n v="1.73"/>
    <n v="6"/>
    <n v="81"/>
  </r>
  <r>
    <x v="2"/>
    <s v="Canarsie"/>
    <n v="40.646000000000001"/>
    <n v="-73.901889999999995"/>
    <s v="Private room"/>
    <n v="59"/>
    <n v="2"/>
    <n v="35"/>
    <d v="2019-05-24T00:00:00"/>
    <n v="3.85"/>
    <n v="4"/>
    <n v="176"/>
  </r>
  <r>
    <x v="2"/>
    <s v="East New York"/>
    <n v="40.67503"/>
    <n v="-73.873570000000001"/>
    <s v="Private room"/>
    <n v="120"/>
    <n v="2"/>
    <n v="22"/>
    <d v="2019-04-28T00:00:00"/>
    <n v="1.77"/>
    <n v="4"/>
    <n v="40"/>
  </r>
  <r>
    <x v="2"/>
    <s v="Bushwick"/>
    <n v="40.687959999999997"/>
    <n v="-73.907809999999998"/>
    <s v="Private room"/>
    <n v="45"/>
    <n v="4"/>
    <n v="47"/>
    <d v="2019-07-02T00:00:00"/>
    <n v="4.37"/>
    <n v="4"/>
    <n v="20"/>
  </r>
  <r>
    <x v="1"/>
    <s v="St. Albans"/>
    <n v="40.68806"/>
    <n v="-73.775729999999996"/>
    <s v="Private room"/>
    <n v="35"/>
    <n v="1"/>
    <n v="30"/>
    <d v="2019-07-05T00:00:00"/>
    <n v="3.25"/>
    <n v="4"/>
    <n v="143"/>
  </r>
  <r>
    <x v="1"/>
    <s v="Jamaica"/>
    <n v="40.686360000000001"/>
    <n v="-73.788659999999993"/>
    <s v="Entire home/apt"/>
    <n v="129"/>
    <n v="2"/>
    <n v="3"/>
    <d v="2019-07-07T00:00:00"/>
    <n v="3"/>
    <n v="1"/>
    <n v="348"/>
  </r>
  <r>
    <x v="0"/>
    <s v="Wakefield"/>
    <n v="40.887799999999999"/>
    <n v="-73.853719999999996"/>
    <s v="Private room"/>
    <n v="47"/>
    <n v="2"/>
    <n v="13"/>
    <d v="2019-07-02T00:00:00"/>
    <n v="1.62"/>
    <n v="1"/>
    <n v="347"/>
  </r>
  <r>
    <x v="2"/>
    <s v="Cypress Hills"/>
    <n v="40.688090000000003"/>
    <n v="-73.870040000000003"/>
    <s v="Entire home/apt"/>
    <n v="70"/>
    <n v="3"/>
    <n v="21"/>
    <d v="2019-07-05T00:00:00"/>
    <n v="2.97"/>
    <n v="1"/>
    <n v="2"/>
  </r>
  <r>
    <x v="1"/>
    <s v="Ditmars Steinway"/>
    <n v="40.768140000000002"/>
    <n v="-73.89573"/>
    <s v="Entire home/apt"/>
    <n v="47"/>
    <n v="11"/>
    <n v="27"/>
    <d v="2019-04-27T00:00:00"/>
    <n v="0.9"/>
    <n v="2"/>
    <n v="212"/>
  </r>
  <r>
    <x v="1"/>
    <s v="Flushing"/>
    <n v="40.748199999999997"/>
    <n v="-73.831130000000002"/>
    <s v="Private room"/>
    <n v="50"/>
    <n v="1"/>
    <n v="4"/>
    <d v="2019-07-01T00:00:00"/>
    <n v="3.16"/>
    <n v="1"/>
    <n v="333"/>
  </r>
  <r>
    <x v="1"/>
    <s v="Flushing"/>
    <n v="40.759010000000004"/>
    <n v="-73.814610000000002"/>
    <s v="Private room"/>
    <n v="47"/>
    <n v="3"/>
    <n v="92"/>
    <d v="2019-06-16T00:00:00"/>
    <n v="3.4"/>
    <n v="10"/>
    <n v="172"/>
  </r>
  <r>
    <x v="1"/>
    <s v="Elmhurst"/>
    <n v="40.745609999999999"/>
    <n v="-73.873440000000002"/>
    <s v="Private room"/>
    <n v="34"/>
    <n v="1"/>
    <n v="89"/>
    <d v="2019-07-03T00:00:00"/>
    <n v="2.35"/>
    <n v="8"/>
    <n v="164"/>
  </r>
  <r>
    <x v="1"/>
    <s v="Jackson Heights"/>
    <n v="40.748690000000003"/>
    <n v="-73.882930000000002"/>
    <s v="Private room"/>
    <n v="68"/>
    <n v="28"/>
    <n v="55"/>
    <d v="2019-06-01T00:00:00"/>
    <n v="0.67"/>
    <n v="2"/>
    <n v="89"/>
  </r>
  <r>
    <x v="1"/>
    <s v="Bayside"/>
    <n v="40.761690000000002"/>
    <n v="-73.768129999999999"/>
    <s v="Private room"/>
    <n v="70"/>
    <n v="2"/>
    <n v="17"/>
    <d v="2019-06-09T00:00:00"/>
    <n v="0.63"/>
    <n v="1"/>
    <n v="351"/>
  </r>
  <r>
    <x v="1"/>
    <s v="Ditmars Steinway"/>
    <n v="40.776580000000003"/>
    <n v="-73.903440000000003"/>
    <s v="Entire home/apt"/>
    <n v="100"/>
    <n v="3"/>
    <n v="12"/>
    <d v="2018-12-30T00:00:00"/>
    <n v="1.21"/>
    <n v="1"/>
    <n v="0"/>
  </r>
  <r>
    <x v="0"/>
    <s v="Pelham Bay"/>
    <n v="40.85407"/>
    <n v="-73.832639999999998"/>
    <s v="Entire home/apt"/>
    <n v="69"/>
    <n v="3"/>
    <n v="69"/>
    <d v="2019-06-19T00:00:00"/>
    <n v="4.21"/>
    <n v="1"/>
    <n v="21"/>
  </r>
  <r>
    <x v="1"/>
    <s v="East Elmhurst"/>
    <n v="40.769689999999997"/>
    <n v="-73.87912"/>
    <s v="Entire home/apt"/>
    <n v="80"/>
    <n v="3"/>
    <n v="68"/>
    <d v="2019-06-20T00:00:00"/>
    <n v="1.79"/>
    <n v="1"/>
    <n v="334"/>
  </r>
  <r>
    <x v="1"/>
    <s v="Flushing"/>
    <n v="40.755319999999998"/>
    <n v="-73.810739999999996"/>
    <s v="Entire home/apt"/>
    <n v="85"/>
    <n v="3"/>
    <n v="37"/>
    <d v="2018-08-28T00:00:00"/>
    <n v="1.51"/>
    <n v="4"/>
    <n v="0"/>
  </r>
  <r>
    <x v="1"/>
    <s v="Rego Park"/>
    <n v="40.729289999999999"/>
    <n v="-73.857399999999998"/>
    <s v="Private room"/>
    <n v="48"/>
    <n v="1"/>
    <n v="32"/>
    <d v="2017-08-29T00:00:00"/>
    <n v="0.92"/>
    <n v="1"/>
    <n v="0"/>
  </r>
  <r>
    <x v="1"/>
    <s v="Glendale"/>
    <n v="40.705150000000003"/>
    <n v="-73.894499999999994"/>
    <s v="Entire home/apt"/>
    <n v="99"/>
    <n v="4"/>
    <n v="62"/>
    <d v="2019-06-23T00:00:00"/>
    <n v="2.41"/>
    <n v="1"/>
    <n v="81"/>
  </r>
  <r>
    <x v="1"/>
    <s v="Forest Hills"/>
    <n v="40.710819999999998"/>
    <n v="-73.851119999999995"/>
    <s v="Private room"/>
    <n v="50"/>
    <n v="1"/>
    <n v="72"/>
    <d v="2019-06-30T00:00:00"/>
    <n v="5.19"/>
    <n v="1"/>
    <n v="228"/>
  </r>
  <r>
    <x v="0"/>
    <s v="Parkchester"/>
    <n v="40.837029999999999"/>
    <n v="-73.856480000000005"/>
    <s v="Private room"/>
    <n v="75"/>
    <n v="2"/>
    <n v="63"/>
    <d v="2019-05-18T00:00:00"/>
    <n v="1.8"/>
    <n v="2"/>
    <n v="150"/>
  </r>
  <r>
    <x v="0"/>
    <s v="Norwood"/>
    <n v="40.879249999999999"/>
    <n v="-73.882540000000006"/>
    <s v="Entire home/apt"/>
    <n v="80"/>
    <n v="1"/>
    <n v="2"/>
    <d v="2016-05-26T00:00:00"/>
    <n v="0.05"/>
    <n v="1"/>
    <n v="0"/>
  </r>
  <r>
    <x v="0"/>
    <s v="Williamsbridge"/>
    <n v="40.881920000000001"/>
    <n v="-73.861859999999993"/>
    <s v="Private room"/>
    <n v="60"/>
    <n v="1"/>
    <n v="70"/>
    <d v="2019-06-21T00:00:00"/>
    <n v="3.55"/>
    <n v="1"/>
    <n v="283"/>
  </r>
  <r>
    <x v="0"/>
    <s v="Eastchester"/>
    <n v="40.88017"/>
    <n v="-73.83484"/>
    <s v="Entire home/apt"/>
    <n v="250"/>
    <n v="1"/>
    <n v="15"/>
    <d v="2019-06-02T00:00:00"/>
    <n v="1.08"/>
    <n v="13"/>
    <n v="357"/>
  </r>
  <r>
    <x v="1"/>
    <s v="Arverne"/>
    <n v="40.58793"/>
    <n v="-73.792680000000004"/>
    <s v="Entire home/apt"/>
    <n v="250"/>
    <n v="4"/>
    <n v="40"/>
    <d v="2019-06-24T00:00:00"/>
    <n v="2.16"/>
    <n v="1"/>
    <n v="183"/>
  </r>
  <r>
    <x v="1"/>
    <s v="Jamaica"/>
    <n v="40.689390000000003"/>
    <n v="-73.798860000000005"/>
    <s v="Entire home/apt"/>
    <n v="10"/>
    <n v="2"/>
    <n v="22"/>
    <d v="2019-07-06T00:00:00"/>
    <n v="1.76"/>
    <n v="1"/>
    <n v="332"/>
  </r>
  <r>
    <x v="1"/>
    <s v="Rosedale"/>
    <n v="40.682630000000003"/>
    <n v="-73.725970000000004"/>
    <s v="Private room"/>
    <n v="79"/>
    <n v="1"/>
    <n v="3"/>
    <d v="2019-07-01T00:00:00"/>
    <n v="3"/>
    <n v="3"/>
    <n v="89"/>
  </r>
  <r>
    <x v="2"/>
    <s v="Bushwick"/>
    <n v="40.688650000000003"/>
    <n v="-73.908100000000005"/>
    <s v="Entire home/apt"/>
    <n v="145"/>
    <n v="4"/>
    <n v="40"/>
    <d v="2019-06-20T00:00:00"/>
    <n v="2.8"/>
    <n v="1"/>
    <n v="38"/>
  </r>
  <r>
    <x v="1"/>
    <s v="Queens Village"/>
    <n v="40.70946"/>
    <n v="-73.748369999999994"/>
    <s v="Private room"/>
    <n v="50"/>
    <n v="1"/>
    <n v="47"/>
    <d v="2019-07-01T00:00:00"/>
    <n v="3.96"/>
    <n v="1"/>
    <n v="348"/>
  </r>
  <r>
    <x v="1"/>
    <s v="Jackson Heights"/>
    <n v="40.751840000000001"/>
    <n v="-73.887219999999999"/>
    <s v="Private room"/>
    <n v="60"/>
    <n v="1"/>
    <n v="46"/>
    <d v="2019-07-01T00:00:00"/>
    <n v="2.29"/>
    <n v="1"/>
    <n v="30"/>
  </r>
  <r>
    <x v="1"/>
    <s v="Jamaica"/>
    <n v="40.690660000000001"/>
    <n v="-73.787589999999994"/>
    <s v="Private room"/>
    <n v="44"/>
    <n v="5"/>
    <n v="8"/>
    <d v="2018-12-08T00:00:00"/>
    <n v="0.68"/>
    <n v="1"/>
    <n v="314"/>
  </r>
  <r>
    <x v="1"/>
    <s v="Kew Gardens"/>
    <n v="40.709110000000003"/>
    <n v="-73.829599999999999"/>
    <s v="Private room"/>
    <n v="73"/>
    <n v="9"/>
    <n v="2"/>
    <d v="2018-09-10T00:00:00"/>
    <n v="0.17"/>
    <n v="4"/>
    <n v="276"/>
  </r>
  <r>
    <x v="2"/>
    <s v="East New York"/>
    <n v="40.673920000000003"/>
    <n v="-73.888919999999999"/>
    <s v="Entire home/apt"/>
    <n v="81"/>
    <n v="3"/>
    <n v="45"/>
    <d v="2019-06-15T00:00:00"/>
    <n v="1.82"/>
    <n v="8"/>
    <n v="356"/>
  </r>
  <r>
    <x v="1"/>
    <s v="South Ozone Park"/>
    <n v="40.679929999999999"/>
    <n v="-73.812489999999997"/>
    <s v="Entire home/apt"/>
    <n v="72"/>
    <n v="3"/>
    <n v="29"/>
    <d v="2019-06-22T00:00:00"/>
    <n v="4.55"/>
    <n v="2"/>
    <n v="293"/>
  </r>
  <r>
    <x v="1"/>
    <s v="Flushing"/>
    <n v="40.755479999999999"/>
    <n v="-73.813720000000004"/>
    <s v="Private room"/>
    <n v="53"/>
    <n v="2"/>
    <n v="24"/>
    <d v="2019-07-07T00:00:00"/>
    <n v="2.61"/>
    <n v="10"/>
    <n v="359"/>
  </r>
  <r>
    <x v="1"/>
    <s v="Queens Village"/>
    <n v="40.717109999999998"/>
    <n v="-73.756079999999997"/>
    <s v="Private room"/>
    <n v="55"/>
    <n v="2"/>
    <n v="7"/>
    <d v="2019-05-22T00:00:00"/>
    <n v="0.76"/>
    <n v="2"/>
    <n v="155"/>
  </r>
  <r>
    <x v="1"/>
    <s v="Forest Hills"/>
    <n v="40.72081"/>
    <n v="-73.838210000000004"/>
    <s v="Private room"/>
    <n v="88"/>
    <n v="2"/>
    <n v="37"/>
    <d v="2019-07-06T00:00:00"/>
    <n v="4.04"/>
    <n v="5"/>
    <n v="210"/>
  </r>
  <r>
    <x v="1"/>
    <s v="Briarwood"/>
    <n v="40.708570000000002"/>
    <n v="-73.807500000000005"/>
    <s v="Private room"/>
    <n v="120"/>
    <n v="1"/>
    <n v="77"/>
    <d v="2019-07-06T00:00:00"/>
    <n v="2.39"/>
    <n v="6"/>
    <n v="361"/>
  </r>
  <r>
    <x v="1"/>
    <s v="Ditmars Steinway"/>
    <n v="40.772660000000002"/>
    <n v="-73.902680000000004"/>
    <s v="Shared room"/>
    <n v="100"/>
    <n v="1"/>
    <n v="1"/>
    <d v="2016-05-23T00:00:00"/>
    <n v="0.03"/>
    <n v="1"/>
    <n v="0"/>
  </r>
  <r>
    <x v="1"/>
    <s v="Ridgewood"/>
    <n v="40.707189999999997"/>
    <n v="-73.896320000000003"/>
    <s v="Private room"/>
    <n v="75"/>
    <n v="14"/>
    <n v="11"/>
    <d v="2018-08-31T00:00:00"/>
    <n v="0.15"/>
    <n v="1"/>
    <n v="332"/>
  </r>
  <r>
    <x v="1"/>
    <s v="Springfield Gardens"/>
    <n v="40.66019"/>
    <n v="-73.771569999999997"/>
    <s v="Private room"/>
    <n v="75"/>
    <n v="1"/>
    <n v="29"/>
    <d v="2019-06-16T00:00:00"/>
    <n v="6.35"/>
    <n v="7"/>
    <n v="163"/>
  </r>
  <r>
    <x v="1"/>
    <s v="Ditmars Steinway"/>
    <n v="40.773209999999999"/>
    <n v="-73.904470000000003"/>
    <s v="Private room"/>
    <n v="60"/>
    <n v="1"/>
    <n v="80"/>
    <d v="2019-06-23T00:00:00"/>
    <n v="3.35"/>
    <n v="8"/>
    <n v="320"/>
  </r>
  <r>
    <x v="1"/>
    <s v="Bayside"/>
    <n v="40.754330000000003"/>
    <n v="-73.768799999999999"/>
    <s v="Private room"/>
    <n v="35"/>
    <n v="1"/>
    <n v="92"/>
    <d v="2019-07-07T00:00:00"/>
    <n v="4.3"/>
    <n v="3"/>
    <n v="318"/>
  </r>
  <r>
    <x v="1"/>
    <s v="Douglaston"/>
    <n v="40.769779999999997"/>
    <n v="-73.739149999999995"/>
    <s v="Entire home/apt"/>
    <n v="99"/>
    <n v="1"/>
    <n v="49"/>
    <d v="2019-06-30T00:00:00"/>
    <n v="1.7"/>
    <n v="1"/>
    <n v="247"/>
  </r>
  <r>
    <x v="0"/>
    <s v="Parkchester"/>
    <n v="40.829419999999999"/>
    <n v="-73.875640000000004"/>
    <s v="Private room"/>
    <n v="60"/>
    <n v="2"/>
    <n v="89"/>
    <d v="2019-07-07T00:00:00"/>
    <n v="3.36"/>
    <n v="4"/>
    <n v="30"/>
  </r>
  <r>
    <x v="0"/>
    <s v="Bronxdale"/>
    <n v="40.85324"/>
    <n v="-73.86506"/>
    <s v="Private room"/>
    <n v="40"/>
    <n v="2"/>
    <n v="83"/>
    <d v="2019-06-16T00:00:00"/>
    <n v="2.08"/>
    <n v="1"/>
    <n v="276"/>
  </r>
  <r>
    <x v="0"/>
    <s v="Fordham"/>
    <n v="40.865659999999998"/>
    <n v="-73.887479999999996"/>
    <s v="Private room"/>
    <n v="65"/>
    <n v="2"/>
    <n v="6"/>
    <d v="2019-06-25T00:00:00"/>
    <n v="1.18"/>
    <n v="3"/>
    <n v="77"/>
  </r>
  <r>
    <x v="0"/>
    <s v="Parkchester"/>
    <n v="40.83081"/>
    <n v="-73.875870000000006"/>
    <s v="Private room"/>
    <n v="45"/>
    <n v="2"/>
    <n v="74"/>
    <d v="2019-07-02T00:00:00"/>
    <n v="2.89"/>
    <n v="4"/>
    <n v="34"/>
  </r>
  <r>
    <x v="1"/>
    <s v="Ridgewood"/>
    <n v="40.708710000000004"/>
    <n v="-73.894149999999996"/>
    <s v="Entire home/apt"/>
    <n v="95"/>
    <n v="1"/>
    <n v="1"/>
    <d v="2016-08-01T00:00:00"/>
    <n v="0.03"/>
    <n v="1"/>
    <n v="0"/>
  </r>
  <r>
    <x v="1"/>
    <s v="Rosedale"/>
    <n v="40.659730000000003"/>
    <n v="-73.740979999999993"/>
    <s v="Private room"/>
    <n v="160"/>
    <n v="1"/>
    <n v="1"/>
    <d v="2018-10-07T00:00:00"/>
    <n v="0.11"/>
    <n v="1"/>
    <n v="365"/>
  </r>
  <r>
    <x v="1"/>
    <s v="Woodside"/>
    <n v="40.742649999999998"/>
    <n v="-73.897810000000007"/>
    <s v="Private room"/>
    <n v="79"/>
    <n v="2"/>
    <n v="61"/>
    <d v="2019-05-20T00:00:00"/>
    <n v="0.93"/>
    <n v="1"/>
    <n v="353"/>
  </r>
  <r>
    <x v="1"/>
    <s v="Elmhurst"/>
    <n v="40.742469999999997"/>
    <n v="-73.889489999999995"/>
    <s v="Private room"/>
    <n v="55"/>
    <n v="1"/>
    <n v="61"/>
    <d v="2019-05-31T00:00:00"/>
    <n v="2.66"/>
    <n v="7"/>
    <n v="57"/>
  </r>
  <r>
    <x v="1"/>
    <s v="Richmond Hill"/>
    <n v="40.70008"/>
    <n v="-73.833439999999996"/>
    <s v="Private room"/>
    <n v="60"/>
    <n v="7"/>
    <n v="53"/>
    <d v="2019-06-28T00:00:00"/>
    <n v="2.2400000000000002"/>
    <n v="1"/>
    <n v="335"/>
  </r>
  <r>
    <x v="1"/>
    <s v="Kew Gardens"/>
    <n v="40.707639999999998"/>
    <n v="-73.831159999999997"/>
    <s v="Entire home/apt"/>
    <n v="219"/>
    <n v="9"/>
    <n v="2"/>
    <d v="2019-01-03T00:00:00"/>
    <n v="0.22"/>
    <n v="4"/>
    <n v="273"/>
  </r>
  <r>
    <x v="1"/>
    <s v="Jackson Heights"/>
    <n v="40.754779999999997"/>
    <n v="-73.887860000000003"/>
    <s v="Entire home/apt"/>
    <n v="105"/>
    <n v="1"/>
    <n v="28"/>
    <d v="2019-06-28T00:00:00"/>
    <n v="3.85"/>
    <n v="1"/>
    <n v="113"/>
  </r>
  <r>
    <x v="2"/>
    <s v="Canarsie"/>
    <n v="40.641300000000001"/>
    <n v="-73.903030000000001"/>
    <s v="Private room"/>
    <n v="500"/>
    <n v="2"/>
    <n v="1"/>
    <d v="2016-06-23T00:00:00"/>
    <n v="0.03"/>
    <n v="3"/>
    <n v="179"/>
  </r>
  <r>
    <x v="1"/>
    <s v="Whitestone"/>
    <n v="40.780290000000001"/>
    <n v="-73.818399999999997"/>
    <s v="Private room"/>
    <n v="49"/>
    <n v="1"/>
    <n v="50"/>
    <d v="2019-06-30T00:00:00"/>
    <n v="5.58"/>
    <n v="3"/>
    <n v="87"/>
  </r>
  <r>
    <x v="1"/>
    <s v="Flushing"/>
    <n v="40.769869999999997"/>
    <n v="-73.804509999999993"/>
    <s v="Private room"/>
    <n v="48"/>
    <n v="1"/>
    <n v="3"/>
    <d v="2019-07-04T00:00:00"/>
    <n v="3"/>
    <n v="2"/>
    <n v="166"/>
  </r>
  <r>
    <x v="1"/>
    <s v="Queens Village"/>
    <n v="40.722189999999998"/>
    <n v="-73.736050000000006"/>
    <s v="Entire home/apt"/>
    <n v="85"/>
    <n v="2"/>
    <n v="17"/>
    <d v="2019-06-24T00:00:00"/>
    <n v="2.63"/>
    <n v="1"/>
    <n v="14"/>
  </r>
  <r>
    <x v="0"/>
    <s v="Hunts Point"/>
    <n v="40.812289999999997"/>
    <n v="-73.888869999999997"/>
    <s v="Private room"/>
    <n v="40"/>
    <n v="30"/>
    <n v="19"/>
    <d v="2019-06-29T00:00:00"/>
    <n v="0.4"/>
    <n v="6"/>
    <n v="287"/>
  </r>
  <r>
    <x v="2"/>
    <s v="Cypress Hills"/>
    <n v="40.677079999999997"/>
    <n v="-73.892359999999996"/>
    <s v="Private room"/>
    <n v="60"/>
    <n v="3"/>
    <n v="2"/>
    <d v="2016-07-13T00:00:00"/>
    <n v="0.05"/>
    <n v="1"/>
    <n v="0"/>
  </r>
  <r>
    <x v="1"/>
    <s v="Flushing"/>
    <n v="40.769359999999999"/>
    <n v="-73.830349999999996"/>
    <s v="Private room"/>
    <n v="98"/>
    <n v="1"/>
    <n v="26"/>
    <d v="2019-06-29T00:00:00"/>
    <n v="1.48"/>
    <n v="1"/>
    <n v="215"/>
  </r>
  <r>
    <x v="1"/>
    <s v="Ozone Park"/>
    <n v="40.680840000000003"/>
    <n v="-73.847650000000002"/>
    <s v="Entire home/apt"/>
    <n v="87"/>
    <n v="4"/>
    <n v="86"/>
    <d v="2019-06-10T00:00:00"/>
    <n v="2.13"/>
    <n v="4"/>
    <n v="58"/>
  </r>
  <r>
    <x v="1"/>
    <s v="Bayside"/>
    <n v="40.754440000000002"/>
    <n v="-73.769379999999998"/>
    <s v="Private room"/>
    <n v="38"/>
    <n v="1"/>
    <n v="86"/>
    <d v="2019-06-20T00:00:00"/>
    <n v="4.1900000000000004"/>
    <n v="3"/>
    <n v="346"/>
  </r>
  <r>
    <x v="1"/>
    <s v="Corona"/>
    <n v="40.737259999999999"/>
    <n v="-73.863200000000006"/>
    <s v="Private room"/>
    <n v="35"/>
    <n v="1"/>
    <n v="78"/>
    <d v="2019-06-22T00:00:00"/>
    <n v="4.82"/>
    <n v="2"/>
    <n v="75"/>
  </r>
  <r>
    <x v="1"/>
    <s v="Jackson Heights"/>
    <n v="40.752380000000002"/>
    <n v="-73.877459999999999"/>
    <s v="Entire home/apt"/>
    <n v="110"/>
    <n v="9"/>
    <n v="11"/>
    <d v="2019-06-01T00:00:00"/>
    <n v="0.16"/>
    <n v="1"/>
    <n v="362"/>
  </r>
  <r>
    <x v="1"/>
    <s v="Neponsit"/>
    <n v="40.569310000000002"/>
    <n v="-73.861220000000003"/>
    <s v="Entire home/apt"/>
    <n v="274"/>
    <n v="2"/>
    <n v="34"/>
    <d v="2019-06-09T00:00:00"/>
    <n v="1.37"/>
    <n v="1"/>
    <n v="315"/>
  </r>
  <r>
    <x v="1"/>
    <s v="Richmond Hill"/>
    <n v="40.695839999999997"/>
    <n v="-73.847269999999995"/>
    <s v="Private room"/>
    <n v="40"/>
    <n v="1"/>
    <n v="59"/>
    <d v="2019-06-08T00:00:00"/>
    <n v="2.52"/>
    <n v="4"/>
    <n v="354"/>
  </r>
  <r>
    <x v="1"/>
    <s v="Jamaica"/>
    <n v="40.706420000000001"/>
    <n v="-73.782979999999995"/>
    <s v="Private room"/>
    <n v="40"/>
    <n v="2"/>
    <n v="4"/>
    <d v="2019-07-05T00:00:00"/>
    <n v="3.64"/>
    <n v="1"/>
    <n v="55"/>
  </r>
  <r>
    <x v="0"/>
    <s v="Kingsbridge"/>
    <n v="40.888829999999999"/>
    <n v="-73.900459999999995"/>
    <s v="Entire home/apt"/>
    <n v="175"/>
    <n v="1"/>
    <n v="10"/>
    <d v="2018-11-02T00:00:00"/>
    <n v="0.54"/>
    <n v="1"/>
    <n v="0"/>
  </r>
  <r>
    <x v="1"/>
    <s v="Ridgewood"/>
    <n v="40.709710000000001"/>
    <n v="-73.897409999999994"/>
    <s v="Entire home/apt"/>
    <n v="80"/>
    <n v="28"/>
    <n v="1"/>
    <d v="2018-09-15T00:00:00"/>
    <n v="0.1"/>
    <n v="1"/>
    <n v="365"/>
  </r>
  <r>
    <x v="1"/>
    <s v="Ditmars Steinway"/>
    <n v="40.772309999999997"/>
    <n v="-73.907929999999993"/>
    <s v="Entire home/apt"/>
    <n v="75"/>
    <n v="4"/>
    <n v="1"/>
    <d v="2016-07-31T00:00:00"/>
    <n v="0.03"/>
    <n v="1"/>
    <n v="0"/>
  </r>
  <r>
    <x v="1"/>
    <s v="Elmhurst"/>
    <n v="40.740369999999999"/>
    <n v="-73.886099999999999"/>
    <s v="Private room"/>
    <n v="75"/>
    <n v="1"/>
    <n v="2"/>
    <d v="2019-05-26T00:00:00"/>
    <n v="0.92"/>
    <n v="3"/>
    <n v="351"/>
  </r>
  <r>
    <x v="1"/>
    <s v="College Point"/>
    <n v="40.778570000000002"/>
    <n v="-73.844080000000005"/>
    <s v="Entire home/apt"/>
    <n v="65"/>
    <n v="1"/>
    <n v="50"/>
    <d v="2019-07-03T00:00:00"/>
    <n v="7.69"/>
    <n v="2"/>
    <n v="78"/>
  </r>
  <r>
    <x v="0"/>
    <s v="Fordham"/>
    <n v="40.853960000000001"/>
    <n v="-73.898719999999997"/>
    <s v="Private room"/>
    <n v="34"/>
    <n v="1"/>
    <n v="2"/>
    <d v="2016-06-14T00:00:00"/>
    <n v="0.05"/>
    <n v="1"/>
    <n v="0"/>
  </r>
  <r>
    <x v="1"/>
    <s v="East Elmhurst"/>
    <n v="40.758299999999998"/>
    <n v="-73.87679"/>
    <s v="Entire home/apt"/>
    <n v="112"/>
    <n v="2"/>
    <n v="3"/>
    <d v="2019-05-19T00:00:00"/>
    <n v="0.35"/>
    <n v="1"/>
    <n v="338"/>
  </r>
  <r>
    <x v="2"/>
    <s v="East New York"/>
    <n v="40.65372"/>
    <n v="-73.882800000000003"/>
    <s v="Private room"/>
    <n v="99"/>
    <n v="2"/>
    <n v="50"/>
    <d v="2019-05-27T00:00:00"/>
    <n v="1.92"/>
    <n v="1"/>
    <n v="180"/>
  </r>
  <r>
    <x v="1"/>
    <s v="Flushing"/>
    <n v="40.756100000000004"/>
    <n v="-73.806219999999996"/>
    <s v="Private room"/>
    <n v="50"/>
    <n v="1"/>
    <n v="63"/>
    <d v="2019-06-17T00:00:00"/>
    <n v="3.94"/>
    <n v="3"/>
    <n v="156"/>
  </r>
  <r>
    <x v="1"/>
    <s v="Jackson Heights"/>
    <n v="40.752740000000003"/>
    <n v="-73.877769999999998"/>
    <s v="Entire home/apt"/>
    <n v="125"/>
    <n v="3"/>
    <n v="86"/>
    <d v="2019-07-02T00:00:00"/>
    <n v="2.39"/>
    <n v="1"/>
    <n v="271"/>
  </r>
  <r>
    <x v="1"/>
    <s v="Woodhaven"/>
    <n v="40.6922"/>
    <n v="-73.864000000000004"/>
    <s v="Private room"/>
    <n v="43"/>
    <n v="3"/>
    <n v="69"/>
    <d v="2019-05-21T00:00:00"/>
    <n v="2.08"/>
    <n v="1"/>
    <n v="283"/>
  </r>
  <r>
    <x v="1"/>
    <s v="Cambria Heights"/>
    <n v="40.69061"/>
    <n v="-73.739170000000001"/>
    <s v="Private room"/>
    <n v="40"/>
    <n v="5"/>
    <n v="1"/>
    <d v="2016-10-24T00:00:00"/>
    <n v="0.03"/>
    <n v="1"/>
    <n v="179"/>
  </r>
  <r>
    <x v="2"/>
    <s v="Bushwick"/>
    <n v="40.682250000000003"/>
    <n v="-73.907210000000006"/>
    <s v="Entire home/apt"/>
    <n v="200"/>
    <n v="1"/>
    <n v="28"/>
    <d v="2019-07-02T00:00:00"/>
    <n v="4.22"/>
    <n v="1"/>
    <n v="30"/>
  </r>
  <r>
    <x v="1"/>
    <s v="Arverne"/>
    <n v="40.587499999999999"/>
    <n v="-73.794269999999997"/>
    <s v="Entire home/apt"/>
    <n v="96"/>
    <n v="2"/>
    <n v="4"/>
    <d v="2019-07-05T00:00:00"/>
    <n v="4"/>
    <n v="1"/>
    <n v="9"/>
  </r>
  <r>
    <x v="1"/>
    <s v="Elmhurst"/>
    <n v="40.737270000000002"/>
    <n v="-73.878529999999998"/>
    <s v="Private room"/>
    <n v="45"/>
    <n v="5"/>
    <n v="2"/>
    <d v="2017-10-09T00:00:00"/>
    <n v="0.09"/>
    <n v="3"/>
    <n v="0"/>
  </r>
  <r>
    <x v="0"/>
    <s v="Clason Point"/>
    <n v="40.806440000000002"/>
    <n v="-73.851799999999997"/>
    <s v="Private room"/>
    <n v="48"/>
    <n v="2"/>
    <n v="33"/>
    <d v="2019-06-22T00:00:00"/>
    <n v="3.21"/>
    <n v="1"/>
    <n v="47"/>
  </r>
  <r>
    <x v="1"/>
    <s v="Glendale"/>
    <n v="40.699800000000003"/>
    <n v="-73.893510000000006"/>
    <s v="Entire home/apt"/>
    <n v="99"/>
    <n v="2"/>
    <n v="28"/>
    <d v="2019-07-06T00:00:00"/>
    <n v="5.12"/>
    <n v="1"/>
    <n v="289"/>
  </r>
  <r>
    <x v="1"/>
    <s v="Woodhaven"/>
    <n v="40.698830000000001"/>
    <n v="-73.851420000000005"/>
    <s v="Private room"/>
    <n v="45"/>
    <n v="2"/>
    <n v="8"/>
    <d v="2019-05-10T00:00:00"/>
    <n v="0.81"/>
    <n v="3"/>
    <n v="50"/>
  </r>
  <r>
    <x v="0"/>
    <s v="Baychester"/>
    <n v="40.869399999999999"/>
    <n v="-73.841710000000006"/>
    <s v="Entire home/apt"/>
    <n v="101"/>
    <n v="2"/>
    <n v="11"/>
    <d v="2019-06-30T00:00:00"/>
    <n v="3.4"/>
    <n v="1"/>
    <n v="46"/>
  </r>
  <r>
    <x v="0"/>
    <s v="Norwood"/>
    <n v="40.874479999999998"/>
    <n v="-73.874120000000005"/>
    <s v="Entire home/apt"/>
    <n v="200"/>
    <n v="1"/>
    <n v="13"/>
    <d v="2019-07-07T00:00:00"/>
    <n v="6.61"/>
    <n v="1"/>
    <n v="0"/>
  </r>
  <r>
    <x v="1"/>
    <s v="Flushing"/>
    <n v="40.76"/>
    <n v="-73.824659999999994"/>
    <s v="Shared room"/>
    <n v="26"/>
    <n v="2"/>
    <n v="5"/>
    <d v="2019-07-08T00:00:00"/>
    <n v="1.65"/>
    <n v="2"/>
    <n v="90"/>
  </r>
  <r>
    <x v="1"/>
    <s v="Flushing"/>
    <n v="40.748959999999997"/>
    <n v="-73.807149999999993"/>
    <s v="Entire home/apt"/>
    <n v="369"/>
    <n v="2"/>
    <n v="74"/>
    <d v="2019-05-28T00:00:00"/>
    <n v="1.46"/>
    <n v="6"/>
    <n v="256"/>
  </r>
  <r>
    <x v="1"/>
    <s v="Elmhurst"/>
    <n v="40.745759999999997"/>
    <n v="-73.874070000000003"/>
    <s v="Private room"/>
    <n v="47"/>
    <n v="1"/>
    <n v="87"/>
    <d v="2019-06-04T00:00:00"/>
    <n v="2.35"/>
    <n v="8"/>
    <n v="156"/>
  </r>
  <r>
    <x v="1"/>
    <s v="Flushing"/>
    <n v="40.74953"/>
    <n v="-73.796769999999995"/>
    <s v="Entire home/apt"/>
    <n v="350"/>
    <n v="3"/>
    <n v="1"/>
    <d v="2016-08-27T00:00:00"/>
    <n v="0.03"/>
    <n v="1"/>
    <n v="0"/>
  </r>
  <r>
    <x v="2"/>
    <s v="East New York"/>
    <n v="40.668199999999999"/>
    <n v="-73.885409999999993"/>
    <s v="Entire home/apt"/>
    <n v="150"/>
    <n v="30"/>
    <n v="16"/>
    <d v="2018-11-03T00:00:00"/>
    <n v="0.37"/>
    <n v="1"/>
    <n v="365"/>
  </r>
  <r>
    <x v="1"/>
    <s v="Rego Park"/>
    <n v="40.727269999999997"/>
    <n v="-73.862229999999997"/>
    <s v="Private room"/>
    <n v="30"/>
    <n v="1"/>
    <n v="59"/>
    <d v="2019-05-19T00:00:00"/>
    <n v="2.0099999999999998"/>
    <n v="3"/>
    <n v="89"/>
  </r>
  <r>
    <x v="1"/>
    <s v="Hollis"/>
    <n v="40.715200000000003"/>
    <n v="-73.761709999999994"/>
    <s v="Private room"/>
    <n v="50"/>
    <n v="2"/>
    <n v="40"/>
    <d v="2019-06-12T00:00:00"/>
    <n v="2.96"/>
    <n v="2"/>
    <n v="84"/>
  </r>
  <r>
    <x v="1"/>
    <s v="Forest Hills"/>
    <n v="40.721330000000002"/>
    <n v="-73.839280000000002"/>
    <s v="Private room"/>
    <n v="58"/>
    <n v="2"/>
    <n v="35"/>
    <d v="2019-06-02T00:00:00"/>
    <n v="3.85"/>
    <n v="5"/>
    <n v="235"/>
  </r>
  <r>
    <x v="1"/>
    <s v="Queens Village"/>
    <n v="40.723480000000002"/>
    <n v="-73.752690000000001"/>
    <s v="Entire home/apt"/>
    <n v="120"/>
    <n v="2"/>
    <n v="41"/>
    <d v="2019-06-20T00:00:00"/>
    <n v="6.51"/>
    <n v="1"/>
    <n v="66"/>
  </r>
  <r>
    <x v="1"/>
    <s v="Elmhurst"/>
    <n v="40.738669999999999"/>
    <n v="-73.871440000000007"/>
    <s v="Entire home/apt"/>
    <n v="88"/>
    <n v="4"/>
    <n v="44"/>
    <d v="2019-06-04T00:00:00"/>
    <n v="2.33"/>
    <n v="2"/>
    <n v="39"/>
  </r>
  <r>
    <x v="1"/>
    <s v="Forest Hills"/>
    <n v="40.71848"/>
    <n v="-73.850250000000003"/>
    <s v="Entire home/apt"/>
    <n v="400"/>
    <n v="2"/>
    <n v="9"/>
    <d v="2018-12-29T00:00:00"/>
    <n v="0.37"/>
    <n v="2"/>
    <n v="4"/>
  </r>
  <r>
    <x v="1"/>
    <s v="Jamaica"/>
    <n v="40.698700000000002"/>
    <n v="-73.784549999999996"/>
    <s v="Private room"/>
    <n v="50"/>
    <n v="1"/>
    <n v="38"/>
    <d v="2019-05-30T00:00:00"/>
    <n v="1.41"/>
    <n v="3"/>
    <n v="359"/>
  </r>
  <r>
    <x v="0"/>
    <s v="Woodlawn"/>
    <n v="40.899839999999998"/>
    <n v="-73.869020000000006"/>
    <s v="Entire home/apt"/>
    <n v="85"/>
    <n v="2"/>
    <n v="43"/>
    <d v="2019-07-06T00:00:00"/>
    <n v="1.19"/>
    <n v="1"/>
    <n v="299"/>
  </r>
  <r>
    <x v="1"/>
    <s v="Bellerose"/>
    <n v="40.729080000000003"/>
    <n v="-73.727779999999996"/>
    <s v="Private room"/>
    <n v="105"/>
    <n v="3"/>
    <n v="7"/>
    <d v="2019-05-31T00:00:00"/>
    <n v="0.76"/>
    <n v="2"/>
    <n v="343"/>
  </r>
  <r>
    <x v="2"/>
    <s v="East New York"/>
    <n v="40.66337"/>
    <n v="-73.898060000000001"/>
    <s v="Private room"/>
    <n v="50"/>
    <n v="1"/>
    <n v="1"/>
    <d v="2016-07-06T00:00:00"/>
    <n v="0.03"/>
    <n v="1"/>
    <n v="0"/>
  </r>
  <r>
    <x v="0"/>
    <s v="Williamsbridge"/>
    <n v="40.878459999999997"/>
    <n v="-73.863110000000006"/>
    <s v="Entire home/apt"/>
    <n v="140"/>
    <n v="2"/>
    <n v="4"/>
    <d v="2019-07-02T00:00:00"/>
    <n v="4"/>
    <n v="2"/>
    <n v="358"/>
  </r>
  <r>
    <x v="1"/>
    <s v="Flushing"/>
    <n v="40.729460000000003"/>
    <n v="-73.807500000000005"/>
    <s v="Private room"/>
    <n v="55"/>
    <n v="2"/>
    <n v="16"/>
    <d v="2018-03-12T00:00:00"/>
    <n v="0.46"/>
    <n v="1"/>
    <n v="0"/>
  </r>
  <r>
    <x v="1"/>
    <s v="Richmond Hill"/>
    <n v="40.703049999999998"/>
    <n v="-73.82687"/>
    <s v="Private room"/>
    <n v="55"/>
    <n v="2"/>
    <n v="10"/>
    <d v="2019-01-01T00:00:00"/>
    <n v="0.46"/>
    <n v="1"/>
    <n v="6"/>
  </r>
  <r>
    <x v="1"/>
    <s v="Flushing"/>
    <n v="40.755499999999998"/>
    <n v="-73.827119999999994"/>
    <s v="Private room"/>
    <n v="30"/>
    <n v="4"/>
    <n v="54"/>
    <d v="2019-04-21T00:00:00"/>
    <n v="1.39"/>
    <n v="1"/>
    <n v="64"/>
  </r>
  <r>
    <x v="0"/>
    <s v="Longwood"/>
    <n v="40.82441"/>
    <n v="-73.90361"/>
    <s v="Private room"/>
    <n v="125"/>
    <n v="1"/>
    <n v="25"/>
    <d v="2018-12-09T00:00:00"/>
    <n v="1.34"/>
    <n v="2"/>
    <n v="0"/>
  </r>
  <r>
    <x v="1"/>
    <s v="Flushing"/>
    <n v="40.757779999999997"/>
    <n v="-73.833529999999996"/>
    <s v="Private room"/>
    <n v="70"/>
    <n v="1"/>
    <n v="7"/>
    <d v="2019-05-04T00:00:00"/>
    <n v="0.7"/>
    <n v="4"/>
    <n v="347"/>
  </r>
  <r>
    <x v="1"/>
    <s v="East Elmhurst"/>
    <n v="40.760910000000003"/>
    <n v="-73.886859999999999"/>
    <s v="Private room"/>
    <n v="45"/>
    <n v="2"/>
    <n v="11"/>
    <d v="2019-07-01T00:00:00"/>
    <n v="3.67"/>
    <n v="2"/>
    <n v="294"/>
  </r>
  <r>
    <x v="1"/>
    <s v="East Elmhurst"/>
    <n v="40.757550000000002"/>
    <n v="-73.881990000000002"/>
    <s v="Private room"/>
    <n v="50"/>
    <n v="1"/>
    <n v="3"/>
    <d v="2019-07-05T00:00:00"/>
    <n v="3"/>
    <n v="3"/>
    <n v="359"/>
  </r>
  <r>
    <x v="0"/>
    <s v="Kingsbridge"/>
    <n v="40.866639999999997"/>
    <n v="-73.898439999999994"/>
    <s v="Private room"/>
    <n v="70"/>
    <n v="1"/>
    <n v="26"/>
    <d v="2019-07-07T00:00:00"/>
    <n v="5.23"/>
    <n v="1"/>
    <n v="0"/>
  </r>
  <r>
    <x v="1"/>
    <s v="Forest Hills"/>
    <n v="40.716419999999999"/>
    <n v="-73.835700000000003"/>
    <s v="Entire home/apt"/>
    <n v="200"/>
    <n v="5"/>
    <n v="1"/>
    <d v="2016-08-29T00:00:00"/>
    <n v="0.03"/>
    <n v="1"/>
    <n v="0"/>
  </r>
  <r>
    <x v="1"/>
    <s v="Ridgewood"/>
    <n v="40.700130000000001"/>
    <n v="-73.900769999999994"/>
    <s v="Private room"/>
    <n v="45"/>
    <n v="2"/>
    <n v="9"/>
    <d v="2017-07-30T00:00:00"/>
    <n v="0.32"/>
    <n v="1"/>
    <n v="0"/>
  </r>
  <r>
    <x v="2"/>
    <s v="Canarsie"/>
    <n v="40.645479999999999"/>
    <n v="-73.894900000000007"/>
    <s v="Private room"/>
    <n v="37"/>
    <n v="5"/>
    <n v="72"/>
    <d v="2019-05-28T00:00:00"/>
    <n v="1.43"/>
    <n v="5"/>
    <n v="322"/>
  </r>
  <r>
    <x v="1"/>
    <s v="Ridgewood"/>
    <n v="40.697040000000001"/>
    <n v="-73.905760000000001"/>
    <s v="Private room"/>
    <n v="60"/>
    <n v="1"/>
    <n v="14"/>
    <d v="2019-05-01T00:00:00"/>
    <n v="0.88"/>
    <n v="7"/>
    <n v="64"/>
  </r>
  <r>
    <x v="1"/>
    <s v="East Elmhurst"/>
    <n v="40.760190000000001"/>
    <n v="-73.884050000000002"/>
    <s v="Private room"/>
    <n v="35"/>
    <n v="1"/>
    <n v="92"/>
    <d v="2019-07-01T00:00:00"/>
    <n v="8.8699999999999992"/>
    <n v="4"/>
    <n v="344"/>
  </r>
  <r>
    <x v="1"/>
    <s v="Flushing"/>
    <n v="40.755560000000003"/>
    <n v="-73.812049999999999"/>
    <s v="Private room"/>
    <n v="47"/>
    <n v="2"/>
    <n v="79"/>
    <d v="2019-06-18T00:00:00"/>
    <n v="3.15"/>
    <n v="10"/>
    <n v="346"/>
  </r>
  <r>
    <x v="0"/>
    <s v="Clason Point"/>
    <n v="40.816450000000003"/>
    <n v="-73.863550000000004"/>
    <s v="Private room"/>
    <n v="40"/>
    <n v="3"/>
    <n v="10"/>
    <d v="2019-05-19T00:00:00"/>
    <n v="0.46"/>
    <n v="2"/>
    <n v="156"/>
  </r>
  <r>
    <x v="1"/>
    <s v="St. Albans"/>
    <n v="40.689979999999998"/>
    <n v="-73.754769999999994"/>
    <s v="Private room"/>
    <n v="60"/>
    <n v="2"/>
    <n v="23"/>
    <d v="2018-11-11T00:00:00"/>
    <n v="1.23"/>
    <n v="4"/>
    <n v="0"/>
  </r>
  <r>
    <x v="1"/>
    <s v="East Elmhurst"/>
    <n v="40.76276"/>
    <n v="-73.868889999999993"/>
    <s v="Private room"/>
    <n v="49"/>
    <n v="1"/>
    <n v="6"/>
    <d v="2019-06-03T00:00:00"/>
    <n v="1.25"/>
    <n v="7"/>
    <n v="55"/>
  </r>
  <r>
    <x v="1"/>
    <s v="Elmhurst"/>
    <n v="40.745950000000001"/>
    <n v="-73.88691"/>
    <s v="Private room"/>
    <n v="69"/>
    <n v="1"/>
    <n v="20"/>
    <d v="2018-10-26T00:00:00"/>
    <n v="0.56999999999999995"/>
    <n v="5"/>
    <n v="65"/>
  </r>
  <r>
    <x v="1"/>
    <s v="Forest Hills"/>
    <n v="40.730960000000003"/>
    <n v="-73.849239999999995"/>
    <s v="Private room"/>
    <n v="75"/>
    <n v="2"/>
    <n v="16"/>
    <d v="2019-01-01T00:00:00"/>
    <n v="0.61"/>
    <n v="1"/>
    <n v="157"/>
  </r>
  <r>
    <x v="1"/>
    <s v="Flushing"/>
    <n v="40.75712"/>
    <n v="-73.812200000000004"/>
    <s v="Private room"/>
    <n v="120"/>
    <n v="2"/>
    <n v="45"/>
    <d v="2019-07-01T00:00:00"/>
    <n v="1.87"/>
    <n v="6"/>
    <n v="365"/>
  </r>
  <r>
    <x v="1"/>
    <s v="Queens Village"/>
    <n v="40.707549999999998"/>
    <n v="-73.744209999999995"/>
    <s v="Private room"/>
    <n v="35"/>
    <n v="1"/>
    <n v="17"/>
    <d v="2019-06-24T00:00:00"/>
    <n v="2.79"/>
    <n v="3"/>
    <n v="354"/>
  </r>
  <r>
    <x v="0"/>
    <s v="Kingsbridge"/>
    <n v="40.864669999999997"/>
    <n v="-73.901250000000005"/>
    <s v="Private room"/>
    <n v="75"/>
    <n v="2"/>
    <n v="11"/>
    <d v="2015-12-06T00:00:00"/>
    <n v="0.2"/>
    <n v="1"/>
    <n v="365"/>
  </r>
  <r>
    <x v="2"/>
    <s v="East New York"/>
    <n v="40.669739999999997"/>
    <n v="-73.895690000000002"/>
    <s v="Private room"/>
    <n v="38"/>
    <n v="7"/>
    <n v="6"/>
    <d v="2019-06-29T00:00:00"/>
    <n v="1.64"/>
    <n v="13"/>
    <n v="301"/>
  </r>
  <r>
    <x v="1"/>
    <s v="Rego Park"/>
    <n v="40.723399999999998"/>
    <n v="-73.857870000000005"/>
    <s v="Entire home/apt"/>
    <n v="50"/>
    <n v="20"/>
    <n v="2"/>
    <d v="2018-08-25T00:00:00"/>
    <n v="0.08"/>
    <n v="1"/>
    <n v="0"/>
  </r>
  <r>
    <x v="0"/>
    <s v="Clason Point"/>
    <n v="40.813380000000002"/>
    <n v="-73.85821"/>
    <s v="Entire home/apt"/>
    <n v="75"/>
    <n v="2"/>
    <n v="5"/>
    <d v="2019-07-06T00:00:00"/>
    <n v="5"/>
    <n v="1"/>
    <n v="86"/>
  </r>
  <r>
    <x v="1"/>
    <s v="Jamaica"/>
    <n v="40.699339999999999"/>
    <n v="-73.783249999999995"/>
    <s v="Entire home/apt"/>
    <n v="150"/>
    <n v="2"/>
    <n v="85"/>
    <d v="2019-06-30T00:00:00"/>
    <n v="3.52"/>
    <n v="1"/>
    <n v="132"/>
  </r>
  <r>
    <x v="1"/>
    <s v="Cambria Heights"/>
    <n v="40.69238"/>
    <n v="-73.736459999999994"/>
    <s v="Private room"/>
    <n v="65"/>
    <n v="2"/>
    <n v="13"/>
    <d v="2019-07-02T00:00:00"/>
    <n v="1.49"/>
    <n v="2"/>
    <n v="77"/>
  </r>
  <r>
    <x v="1"/>
    <s v="Flushing"/>
    <n v="40.764090000000003"/>
    <n v="-73.829279999999997"/>
    <s v="Private room"/>
    <n v="53"/>
    <n v="1"/>
    <n v="23"/>
    <d v="2019-07-07T00:00:00"/>
    <n v="8.73"/>
    <n v="2"/>
    <n v="161"/>
  </r>
  <r>
    <x v="1"/>
    <s v="Rockaway Beach"/>
    <n v="40.584090000000003"/>
    <n v="-73.816649999999996"/>
    <s v="Entire home/apt"/>
    <n v="65"/>
    <n v="2"/>
    <n v="13"/>
    <d v="2019-07-06T00:00:00"/>
    <n v="1.54"/>
    <n v="1"/>
    <n v="73"/>
  </r>
  <r>
    <x v="0"/>
    <s v="Morris Park"/>
    <n v="40.851520000000001"/>
    <n v="-73.86121"/>
    <s v="Private room"/>
    <n v="39"/>
    <n v="1"/>
    <n v="57"/>
    <d v="2019-05-07T00:00:00"/>
    <n v="2.38"/>
    <n v="3"/>
    <n v="39"/>
  </r>
  <r>
    <x v="2"/>
    <s v="Cypress Hills"/>
    <n v="40.681440000000002"/>
    <n v="-73.894159999999999"/>
    <s v="Entire home/apt"/>
    <n v="75"/>
    <n v="5"/>
    <n v="2"/>
    <d v="2016-08-15T00:00:00"/>
    <n v="0.06"/>
    <n v="1"/>
    <n v="0"/>
  </r>
  <r>
    <x v="1"/>
    <s v="Richmond Hill"/>
    <n v="40.693170000000002"/>
    <n v="-73.825270000000003"/>
    <s v="Private room"/>
    <n v="50"/>
    <n v="1"/>
    <n v="96"/>
    <d v="2018-11-22T00:00:00"/>
    <n v="3.77"/>
    <n v="5"/>
    <n v="0"/>
  </r>
  <r>
    <x v="2"/>
    <s v="Crown Heights"/>
    <n v="40.676119999999997"/>
    <n v="-73.90813"/>
    <s v="Private room"/>
    <n v="48"/>
    <n v="1"/>
    <n v="21"/>
    <d v="2019-07-04T00:00:00"/>
    <n v="3.04"/>
    <n v="5"/>
    <n v="252"/>
  </r>
  <r>
    <x v="0"/>
    <s v="Pelham Bay"/>
    <n v="40.854129999999998"/>
    <n v="-73.830650000000006"/>
    <s v="Entire home/apt"/>
    <n v="125"/>
    <n v="2"/>
    <n v="7"/>
    <d v="2019-06-30T00:00:00"/>
    <n v="0.99"/>
    <n v="3"/>
    <n v="301"/>
  </r>
  <r>
    <x v="1"/>
    <s v="Elmhurst"/>
    <n v="40.738999999999997"/>
    <n v="-73.876090000000005"/>
    <s v="Entire home/apt"/>
    <n v="120"/>
    <n v="2"/>
    <n v="82"/>
    <d v="2019-07-05T00:00:00"/>
    <n v="3.31"/>
    <n v="6"/>
    <n v="230"/>
  </r>
  <r>
    <x v="1"/>
    <s v="Woodside"/>
    <n v="40.746870000000001"/>
    <n v="-73.898920000000004"/>
    <s v="Entire home/apt"/>
    <n v="120"/>
    <n v="3"/>
    <n v="55"/>
    <d v="2019-06-04T00:00:00"/>
    <n v="0.67"/>
    <n v="3"/>
    <n v="289"/>
  </r>
  <r>
    <x v="1"/>
    <s v="St. Albans"/>
    <n v="40.695900000000002"/>
    <n v="-73.751589999999993"/>
    <s v="Entire home/apt"/>
    <n v="85"/>
    <n v="2"/>
    <n v="59"/>
    <d v="2019-06-17T00:00:00"/>
    <n v="2.69"/>
    <n v="1"/>
    <n v="36"/>
  </r>
  <r>
    <x v="1"/>
    <s v="Flushing"/>
    <n v="40.758420000000001"/>
    <n v="-73.819959999999995"/>
    <s v="Entire home/apt"/>
    <n v="200"/>
    <n v="2"/>
    <n v="93"/>
    <d v="2019-07-07T00:00:00"/>
    <n v="2.68"/>
    <n v="1"/>
    <n v="346"/>
  </r>
  <r>
    <x v="1"/>
    <s v="Queens Village"/>
    <n v="40.720480000000002"/>
    <n v="-73.734780000000001"/>
    <s v="Entire home/apt"/>
    <n v="150"/>
    <n v="2"/>
    <n v="4"/>
    <d v="2019-07-08T00:00:00"/>
    <n v="4"/>
    <n v="2"/>
    <n v="19"/>
  </r>
  <r>
    <x v="2"/>
    <s v="Cypress Hills"/>
    <n v="40.681480000000001"/>
    <n v="-73.8904"/>
    <s v="Entire home/apt"/>
    <n v="63"/>
    <n v="4"/>
    <n v="54"/>
    <d v="2019-07-07T00:00:00"/>
    <n v="1.71"/>
    <n v="1"/>
    <n v="344"/>
  </r>
  <r>
    <x v="1"/>
    <s v="Jamaica"/>
    <n v="40.669330000000002"/>
    <n v="-73.778180000000006"/>
    <s v="Entire home/apt"/>
    <n v="60"/>
    <n v="3"/>
    <n v="60"/>
    <d v="2019-05-12T00:00:00"/>
    <n v="1.71"/>
    <n v="2"/>
    <n v="0"/>
  </r>
  <r>
    <x v="1"/>
    <s v="Forest Hills"/>
    <n v="40.71331"/>
    <n v="-73.834739999999996"/>
    <s v="Private room"/>
    <n v="40"/>
    <n v="1"/>
    <n v="14"/>
    <d v="2018-12-24T00:00:00"/>
    <n v="0.9"/>
    <n v="1"/>
    <n v="0"/>
  </r>
  <r>
    <x v="1"/>
    <s v="Jackson Heights"/>
    <n v="40.746839999999999"/>
    <n v="-73.892520000000005"/>
    <s v="Shared room"/>
    <n v="35"/>
    <n v="30"/>
    <n v="1"/>
    <d v="2017-10-28T00:00:00"/>
    <n v="0.05"/>
    <n v="18"/>
    <n v="280"/>
  </r>
  <r>
    <x v="1"/>
    <s v="Woodhaven"/>
    <n v="40.687939999999998"/>
    <n v="-73.85566"/>
    <s v="Private room"/>
    <n v="45"/>
    <n v="1"/>
    <n v="4"/>
    <d v="2019-06-30T00:00:00"/>
    <n v="4"/>
    <n v="1"/>
    <n v="3"/>
  </r>
  <r>
    <x v="1"/>
    <s v="Woodside"/>
    <n v="40.746630000000003"/>
    <n v="-73.896529999999998"/>
    <s v="Entire home/apt"/>
    <n v="96"/>
    <n v="2"/>
    <n v="1"/>
    <d v="2016-08-08T00:00:00"/>
    <n v="0.03"/>
    <n v="1"/>
    <n v="0"/>
  </r>
  <r>
    <x v="1"/>
    <s v="Edgemere"/>
    <n v="40.596060000000001"/>
    <n v="-73.778819999999996"/>
    <s v="Entire home/apt"/>
    <n v="180"/>
    <n v="1"/>
    <n v="19"/>
    <d v="2019-06-10T00:00:00"/>
    <n v="0.54"/>
    <n v="1"/>
    <n v="361"/>
  </r>
  <r>
    <x v="1"/>
    <s v="Rockaway Beach"/>
    <n v="40.586260000000003"/>
    <n v="-73.81465"/>
    <s v="Entire home/apt"/>
    <n v="125"/>
    <n v="4"/>
    <n v="1"/>
    <d v="2016-09-04T00:00:00"/>
    <n v="0.03"/>
    <n v="1"/>
    <n v="0"/>
  </r>
  <r>
    <x v="1"/>
    <s v="Elmhurst"/>
    <n v="40.747920000000001"/>
    <n v="-73.881150000000005"/>
    <s v="Private room"/>
    <n v="42"/>
    <n v="1"/>
    <n v="6"/>
    <d v="2019-06-09T00:00:00"/>
    <n v="3.05"/>
    <n v="2"/>
    <n v="0"/>
  </r>
  <r>
    <x v="0"/>
    <s v="Longwood"/>
    <n v="40.816110000000002"/>
    <n v="-73.899090000000001"/>
    <s v="Entire home/apt"/>
    <n v="100"/>
    <n v="5"/>
    <n v="82"/>
    <d v="2018-12-15T00:00:00"/>
    <n v="0.96"/>
    <n v="1"/>
    <n v="63"/>
  </r>
  <r>
    <x v="2"/>
    <s v="Bedford-Stuyvesant"/>
    <n v="40.680480000000003"/>
    <n v="-73.907870000000003"/>
    <s v="Private room"/>
    <n v="43"/>
    <n v="1"/>
    <n v="35"/>
    <d v="2019-01-31T00:00:00"/>
    <n v="2.15"/>
    <n v="6"/>
    <n v="155"/>
  </r>
  <r>
    <x v="0"/>
    <s v="Kingsbridge"/>
    <n v="40.880679999999998"/>
    <n v="-73.900120000000001"/>
    <s v="Private room"/>
    <n v="79"/>
    <n v="3"/>
    <n v="55"/>
    <d v="2019-06-20T00:00:00"/>
    <n v="3.68"/>
    <n v="4"/>
    <n v="63"/>
  </r>
  <r>
    <x v="1"/>
    <s v="Flushing"/>
    <n v="40.755220000000001"/>
    <n v="-73.81259"/>
    <s v="Private room"/>
    <n v="46"/>
    <n v="2"/>
    <n v="26"/>
    <d v="2019-05-26T00:00:00"/>
    <n v="1.65"/>
    <n v="6"/>
    <n v="180"/>
  </r>
  <r>
    <x v="1"/>
    <s v="Rego Park"/>
    <n v="40.726199999999999"/>
    <n v="-73.867199999999997"/>
    <s v="Entire home/apt"/>
    <n v="86"/>
    <n v="3"/>
    <n v="3"/>
    <d v="2017-08-29T00:00:00"/>
    <n v="0.09"/>
    <n v="1"/>
    <n v="0"/>
  </r>
  <r>
    <x v="1"/>
    <s v="St. Albans"/>
    <n v="40.700389999999999"/>
    <n v="-73.752330000000001"/>
    <s v="Entire home/apt"/>
    <n v="325"/>
    <n v="3"/>
    <n v="82"/>
    <d v="2019-01-01T00:00:00"/>
    <n v="1.37"/>
    <n v="2"/>
    <n v="359"/>
  </r>
  <r>
    <x v="1"/>
    <s v="Laurelton"/>
    <n v="40.669919999999998"/>
    <n v="-73.745180000000005"/>
    <s v="Private room"/>
    <n v="34"/>
    <n v="1"/>
    <n v="3"/>
    <d v="2019-07-08T00:00:00"/>
    <n v="3"/>
    <n v="1"/>
    <n v="70"/>
  </r>
  <r>
    <x v="1"/>
    <s v="Glendale"/>
    <n v="40.705039999999997"/>
    <n v="-73.869330000000005"/>
    <s v="Entire home/apt"/>
    <n v="131"/>
    <n v="3"/>
    <n v="11"/>
    <d v="2019-06-18T00:00:00"/>
    <n v="2.87"/>
    <n v="1"/>
    <n v="319"/>
  </r>
  <r>
    <x v="2"/>
    <s v="East New York"/>
    <n v="40.674190000000003"/>
    <n v="-73.881230000000002"/>
    <s v="Entire home/apt"/>
    <n v="200"/>
    <n v="2"/>
    <n v="30"/>
    <d v="2019-07-05T00:00:00"/>
    <n v="3.85"/>
    <n v="2"/>
    <n v="76"/>
  </r>
  <r>
    <x v="1"/>
    <s v="Jackson Heights"/>
    <n v="40.753630000000001"/>
    <n v="-73.881510000000006"/>
    <s v="Entire home/apt"/>
    <n v="93"/>
    <n v="2"/>
    <n v="70"/>
    <d v="2019-06-26T00:00:00"/>
    <n v="4.24"/>
    <n v="1"/>
    <n v="89"/>
  </r>
  <r>
    <x v="1"/>
    <s v="Glendale"/>
    <n v="40.701160000000002"/>
    <n v="-73.889349999999993"/>
    <s v="Private room"/>
    <n v="45"/>
    <n v="1"/>
    <n v="61"/>
    <d v="2019-07-02T00:00:00"/>
    <n v="3.52"/>
    <n v="6"/>
    <n v="274"/>
  </r>
  <r>
    <x v="1"/>
    <s v="Glendale"/>
    <n v="40.693399999999997"/>
    <n v="-73.895099999999999"/>
    <s v="Entire home/apt"/>
    <n v="160"/>
    <n v="2"/>
    <n v="12"/>
    <d v="2019-06-30T00:00:00"/>
    <n v="1.31"/>
    <n v="1"/>
    <n v="361"/>
  </r>
  <r>
    <x v="2"/>
    <s v="Cypress Hills"/>
    <n v="40.679290000000002"/>
    <n v="-73.884699999999995"/>
    <s v="Private room"/>
    <n v="89"/>
    <n v="1"/>
    <n v="23"/>
    <d v="2019-05-16T00:00:00"/>
    <n v="1.1399999999999999"/>
    <n v="1"/>
    <n v="74"/>
  </r>
  <r>
    <x v="1"/>
    <s v="Flushing"/>
    <n v="40.751139999999999"/>
    <n v="-73.806950000000001"/>
    <s v="Entire home/apt"/>
    <n v="500"/>
    <n v="2"/>
    <n v="20"/>
    <d v="2019-05-31T00:00:00"/>
    <n v="0.85"/>
    <n v="6"/>
    <n v="243"/>
  </r>
  <r>
    <x v="1"/>
    <s v="Corona"/>
    <n v="40.744639999999997"/>
    <n v="-73.860119999999995"/>
    <s v="Private room"/>
    <n v="60"/>
    <n v="1"/>
    <n v="63"/>
    <d v="2019-07-07T00:00:00"/>
    <n v="5.12"/>
    <n v="3"/>
    <n v="155"/>
  </r>
  <r>
    <x v="1"/>
    <s v="Queens Village"/>
    <n v="40.722180000000002"/>
    <n v="-73.733959999999996"/>
    <s v="Entire home/apt"/>
    <n v="79"/>
    <n v="1"/>
    <n v="59"/>
    <d v="2019-07-08T00:00:00"/>
    <n v="9.0299999999999994"/>
    <n v="2"/>
    <n v="36"/>
  </r>
  <r>
    <x v="1"/>
    <s v="Rego Park"/>
    <n v="40.720379999999999"/>
    <n v="-73.863110000000006"/>
    <s v="Private room"/>
    <n v="99"/>
    <n v="1"/>
    <n v="55"/>
    <d v="2019-07-03T00:00:00"/>
    <n v="3.92"/>
    <n v="1"/>
    <n v="4"/>
  </r>
  <r>
    <x v="1"/>
    <s v="Rego Park"/>
    <n v="40.729860000000002"/>
    <n v="-73.859290000000001"/>
    <s v="Private room"/>
    <n v="47"/>
    <n v="1"/>
    <n v="7"/>
    <d v="2019-01-25T00:00:00"/>
    <n v="0.82"/>
    <n v="1"/>
    <n v="0"/>
  </r>
  <r>
    <x v="1"/>
    <s v="Jamaica"/>
    <n v="40.680779999999999"/>
    <n v="-73.794920000000005"/>
    <s v="Entire home/apt"/>
    <n v="75"/>
    <n v="1"/>
    <n v="63"/>
    <d v="2019-07-05T00:00:00"/>
    <n v="6.1"/>
    <n v="1"/>
    <n v="61"/>
  </r>
  <r>
    <x v="1"/>
    <s v="Rosedale"/>
    <n v="40.65766"/>
    <n v="-73.728380000000001"/>
    <s v="Entire home/apt"/>
    <n v="60"/>
    <n v="1"/>
    <n v="57"/>
    <d v="2019-07-08T00:00:00"/>
    <n v="2.41"/>
    <n v="1"/>
    <n v="336"/>
  </r>
  <r>
    <x v="1"/>
    <s v="Flushing"/>
    <n v="40.760159999999999"/>
    <n v="-73.826719999999995"/>
    <s v="Private room"/>
    <n v="57"/>
    <n v="1"/>
    <n v="13"/>
    <d v="2019-07-06T00:00:00"/>
    <n v="3.28"/>
    <n v="1"/>
    <n v="347"/>
  </r>
  <r>
    <x v="2"/>
    <s v="Canarsie"/>
    <n v="40.646740000000001"/>
    <n v="-73.895009999999999"/>
    <s v="Private room"/>
    <n v="32"/>
    <n v="5"/>
    <n v="85"/>
    <d v="2019-06-16T00:00:00"/>
    <n v="1.25"/>
    <n v="5"/>
    <n v="155"/>
  </r>
  <r>
    <x v="1"/>
    <s v="St. Albans"/>
    <n v="40.703890000000001"/>
    <n v="-73.757819999999995"/>
    <s v="Private room"/>
    <n v="50"/>
    <n v="3"/>
    <n v="58"/>
    <d v="2019-06-24T00:00:00"/>
    <n v="4.6900000000000004"/>
    <n v="3"/>
    <n v="358"/>
  </r>
  <r>
    <x v="0"/>
    <s v="Fordham"/>
    <n v="40.867370000000001"/>
    <n v="-73.894149999999996"/>
    <s v="Private room"/>
    <n v="47"/>
    <n v="3"/>
    <n v="14"/>
    <d v="2019-05-31T00:00:00"/>
    <n v="0.89"/>
    <n v="1"/>
    <n v="197"/>
  </r>
  <r>
    <x v="1"/>
    <s v="Briarwood"/>
    <n v="40.715150000000001"/>
    <n v="-73.815799999999996"/>
    <s v="Private room"/>
    <n v="55"/>
    <n v="2"/>
    <n v="1"/>
    <d v="2016-09-18T00:00:00"/>
    <n v="0.03"/>
    <n v="1"/>
    <n v="56"/>
  </r>
  <r>
    <x v="0"/>
    <s v="Pelham Gardens"/>
    <n v="40.862639999999999"/>
    <n v="-73.84854"/>
    <s v="Entire home/apt"/>
    <n v="62"/>
    <n v="2"/>
    <n v="61"/>
    <d v="2019-06-25T00:00:00"/>
    <n v="3.22"/>
    <n v="1"/>
    <n v="68"/>
  </r>
  <r>
    <x v="0"/>
    <s v="Williamsbridge"/>
    <n v="40.879379999999998"/>
    <n v="-73.863489999999999"/>
    <s v="Entire home/apt"/>
    <n v="500"/>
    <n v="2"/>
    <n v="19"/>
    <d v="2018-11-05T00:00:00"/>
    <n v="0.56000000000000005"/>
    <n v="1"/>
    <n v="345"/>
  </r>
  <r>
    <x v="0"/>
    <s v="Mount Hope"/>
    <n v="40.848990000000001"/>
    <n v="-73.903750000000002"/>
    <s v="Entire home/apt"/>
    <n v="250"/>
    <n v="2"/>
    <n v="45"/>
    <d v="2019-06-25T00:00:00"/>
    <n v="2.1800000000000002"/>
    <n v="1"/>
    <n v="289"/>
  </r>
  <r>
    <x v="0"/>
    <s v="Wakefield"/>
    <n v="40.88702"/>
    <n v="-73.865750000000006"/>
    <s v="Private room"/>
    <n v="60"/>
    <n v="1"/>
    <n v="39"/>
    <d v="2019-07-01T00:00:00"/>
    <n v="1.57"/>
    <n v="1"/>
    <n v="360"/>
  </r>
  <r>
    <x v="2"/>
    <s v="Bushwick"/>
    <n v="40.683529999999998"/>
    <n v="-73.904839999999993"/>
    <s v="Private room"/>
    <n v="70"/>
    <n v="1"/>
    <n v="21"/>
    <d v="2016-09-26T00:00:00"/>
    <n v="0.5"/>
    <n v="1"/>
    <n v="0"/>
  </r>
  <r>
    <x v="1"/>
    <s v="Richmond Hill"/>
    <n v="40.681460000000001"/>
    <n v="-73.822860000000006"/>
    <s v="Private room"/>
    <n v="66"/>
    <n v="1"/>
    <n v="30"/>
    <d v="2019-06-30T00:00:00"/>
    <n v="4.5199999999999996"/>
    <n v="1"/>
    <n v="131"/>
  </r>
  <r>
    <x v="1"/>
    <s v="Arverne"/>
    <n v="40.589280000000002"/>
    <n v="-73.795310000000001"/>
    <s v="Private room"/>
    <n v="150"/>
    <n v="1"/>
    <n v="2"/>
    <d v="2016-08-22T00:00:00"/>
    <n v="0.05"/>
    <n v="1"/>
    <n v="0"/>
  </r>
  <r>
    <x v="1"/>
    <s v="Woodside"/>
    <n v="40.751049999999999"/>
    <n v="-73.901520000000005"/>
    <s v="Private room"/>
    <n v="30"/>
    <n v="7"/>
    <n v="1"/>
    <d v="2016-12-01T00:00:00"/>
    <n v="0.03"/>
    <n v="1"/>
    <n v="0"/>
  </r>
  <r>
    <x v="1"/>
    <s v="Richmond Hill"/>
    <n v="40.69858"/>
    <n v="-73.82893"/>
    <s v="Private room"/>
    <n v="60"/>
    <n v="30"/>
    <n v="1"/>
    <d v="2016-08-31T00:00:00"/>
    <n v="0.03"/>
    <n v="2"/>
    <n v="363"/>
  </r>
  <r>
    <x v="1"/>
    <s v="Woodside"/>
    <n v="40.743409999999997"/>
    <n v="-73.900409999999994"/>
    <s v="Entire home/apt"/>
    <n v="120"/>
    <n v="1"/>
    <n v="85"/>
    <d v="2019-06-21T00:00:00"/>
    <n v="3.37"/>
    <n v="2"/>
    <n v="340"/>
  </r>
  <r>
    <x v="2"/>
    <s v="East New York"/>
    <n v="40.660980000000002"/>
    <n v="-73.888279999999995"/>
    <s v="Private room"/>
    <n v="45"/>
    <n v="3"/>
    <n v="29"/>
    <d v="2019-06-23T00:00:00"/>
    <n v="1.57"/>
    <n v="13"/>
    <n v="90"/>
  </r>
  <r>
    <x v="1"/>
    <s v="Flushing"/>
    <n v="40.753959999999999"/>
    <n v="-73.833609999999993"/>
    <s v="Entire home/apt"/>
    <n v="60"/>
    <n v="1"/>
    <n v="40"/>
    <d v="2019-06-23T00:00:00"/>
    <n v="3.46"/>
    <n v="1"/>
    <n v="15"/>
  </r>
  <r>
    <x v="1"/>
    <s v="Middle Village"/>
    <n v="40.717219999999998"/>
    <n v="-73.878559999999993"/>
    <s v="Entire home/apt"/>
    <n v="98"/>
    <n v="30"/>
    <n v="33"/>
    <d v="2015-05-09T00:00:00"/>
    <n v="0.31"/>
    <n v="5"/>
    <n v="240"/>
  </r>
  <r>
    <x v="2"/>
    <s v="Bushwick"/>
    <n v="40.682670000000002"/>
    <n v="-73.905760000000001"/>
    <s v="Entire home/apt"/>
    <n v="148"/>
    <n v="3"/>
    <n v="79"/>
    <d v="2019-06-22T00:00:00"/>
    <n v="3.22"/>
    <n v="1"/>
    <n v="258"/>
  </r>
  <r>
    <x v="2"/>
    <s v="Cypress Hills"/>
    <n v="40.676270000000002"/>
    <n v="-73.90795"/>
    <s v="Private room"/>
    <n v="48"/>
    <n v="1"/>
    <n v="57"/>
    <d v="2019-07-04T00:00:00"/>
    <n v="7.57"/>
    <n v="5"/>
    <n v="199"/>
  </r>
  <r>
    <x v="1"/>
    <s v="Ditmars Steinway"/>
    <n v="40.769840000000002"/>
    <n v="-73.907790000000006"/>
    <s v="Private room"/>
    <n v="45"/>
    <n v="1"/>
    <n v="7"/>
    <d v="2019-06-22T00:00:00"/>
    <n v="2.5"/>
    <n v="5"/>
    <n v="29"/>
  </r>
  <r>
    <x v="1"/>
    <s v="Flushing"/>
    <n v="40.758980000000001"/>
    <n v="-73.814480000000003"/>
    <s v="Private room"/>
    <n v="45"/>
    <n v="3"/>
    <n v="67"/>
    <d v="2019-06-21T00:00:00"/>
    <n v="3.16"/>
    <n v="10"/>
    <n v="349"/>
  </r>
  <r>
    <x v="1"/>
    <s v="Maspeth"/>
    <n v="40.721530000000001"/>
    <n v="-73.887529999999998"/>
    <s v="Entire home/apt"/>
    <n v="79"/>
    <n v="3"/>
    <n v="64"/>
    <d v="2019-06-23T00:00:00"/>
    <n v="1.6"/>
    <n v="1"/>
    <n v="311"/>
  </r>
  <r>
    <x v="1"/>
    <s v="St. Albans"/>
    <n v="40.708280000000002"/>
    <n v="-73.752759999999995"/>
    <s v="Entire home/apt"/>
    <n v="120"/>
    <n v="3"/>
    <n v="59"/>
    <d v="2019-05-26T00:00:00"/>
    <n v="3.49"/>
    <n v="1"/>
    <n v="52"/>
  </r>
  <r>
    <x v="1"/>
    <s v="Ridgewood"/>
    <n v="40.70458"/>
    <n v="-73.902690000000007"/>
    <s v="Entire home/apt"/>
    <n v="99"/>
    <n v="3"/>
    <n v="8"/>
    <d v="2019-01-03T00:00:00"/>
    <n v="0.69"/>
    <n v="1"/>
    <n v="16"/>
  </r>
  <r>
    <x v="2"/>
    <s v="Bushwick"/>
    <n v="40.693049999999999"/>
    <n v="-73.908249999999995"/>
    <s v="Private room"/>
    <n v="60"/>
    <n v="2"/>
    <n v="21"/>
    <d v="2019-06-11T00:00:00"/>
    <n v="0.53"/>
    <n v="1"/>
    <n v="364"/>
  </r>
  <r>
    <x v="2"/>
    <s v="Bushwick"/>
    <n v="40.695659999999997"/>
    <n v="-73.906869999999998"/>
    <s v="Entire home/apt"/>
    <n v="95"/>
    <n v="3"/>
    <n v="14"/>
    <d v="2019-03-24T00:00:00"/>
    <n v="1.1200000000000001"/>
    <n v="1"/>
    <n v="5"/>
  </r>
  <r>
    <x v="1"/>
    <s v="Jackson Heights"/>
    <n v="40.74776"/>
    <n v="-73.888270000000006"/>
    <s v="Private room"/>
    <n v="50"/>
    <n v="1"/>
    <n v="70"/>
    <d v="2018-07-26T00:00:00"/>
    <n v="1.82"/>
    <n v="4"/>
    <n v="345"/>
  </r>
  <r>
    <x v="2"/>
    <s v="Canarsie"/>
    <n v="40.631500000000003"/>
    <n v="-73.907610000000005"/>
    <s v="Entire home/apt"/>
    <n v="117"/>
    <n v="2"/>
    <n v="88"/>
    <d v="2019-06-21T00:00:00"/>
    <n v="2.85"/>
    <n v="1"/>
    <n v="349"/>
  </r>
  <r>
    <x v="0"/>
    <s v="City Island"/>
    <n v="40.852049999999998"/>
    <n v="-73.788679999999999"/>
    <s v="Private room"/>
    <n v="107"/>
    <n v="1"/>
    <n v="73"/>
    <d v="2019-06-30T00:00:00"/>
    <n v="1.73"/>
    <n v="1"/>
    <n v="173"/>
  </r>
  <r>
    <x v="1"/>
    <s v="Springfield Gardens"/>
    <n v="40.667140000000003"/>
    <n v="-73.77664"/>
    <s v="Private room"/>
    <n v="50"/>
    <n v="1"/>
    <n v="5"/>
    <d v="2019-06-01T00:00:00"/>
    <n v="2.34"/>
    <n v="3"/>
    <n v="364"/>
  </r>
  <r>
    <x v="0"/>
    <s v="Pelham Gardens"/>
    <n v="40.862729999999999"/>
    <n v="-73.837149999999994"/>
    <s v="Entire home/apt"/>
    <n v="80"/>
    <n v="2"/>
    <n v="70"/>
    <d v="2019-07-07T00:00:00"/>
    <n v="5.34"/>
    <n v="1"/>
    <n v="142"/>
  </r>
  <r>
    <x v="1"/>
    <s v="Arverne"/>
    <n v="40.590649999999997"/>
    <n v="-73.795630000000003"/>
    <s v="Entire home/apt"/>
    <n v="150"/>
    <n v="2"/>
    <n v="20"/>
    <d v="2019-07-07T00:00:00"/>
    <n v="0.61"/>
    <n v="1"/>
    <n v="76"/>
  </r>
  <r>
    <x v="2"/>
    <s v="Cypress Hills"/>
    <n v="40.67877"/>
    <n v="-73.89228"/>
    <s v="Entire home/apt"/>
    <n v="125"/>
    <n v="2"/>
    <n v="22"/>
    <d v="2019-07-06T00:00:00"/>
    <n v="1.88"/>
    <n v="1"/>
    <n v="282"/>
  </r>
  <r>
    <x v="0"/>
    <s v="Allerton"/>
    <n v="40.866979999999998"/>
    <n v="-73.851780000000005"/>
    <s v="Private room"/>
    <n v="35"/>
    <n v="2"/>
    <n v="21"/>
    <d v="2019-06-30T00:00:00"/>
    <n v="3.35"/>
    <n v="1"/>
    <n v="252"/>
  </r>
  <r>
    <x v="0"/>
    <s v="City Island"/>
    <n v="40.853059999999999"/>
    <n v="-73.789479999999998"/>
    <s v="Entire home/apt"/>
    <n v="85"/>
    <n v="2"/>
    <n v="42"/>
    <d v="2019-07-06T00:00:00"/>
    <n v="1.76"/>
    <n v="1"/>
    <n v="168"/>
  </r>
  <r>
    <x v="1"/>
    <s v="Forest Hills"/>
    <n v="40.719329999999999"/>
    <n v="-73.84984"/>
    <s v="Private room"/>
    <n v="119"/>
    <n v="2"/>
    <n v="21"/>
    <d v="2019-05-16T00:00:00"/>
    <n v="0.56999999999999995"/>
    <n v="2"/>
    <n v="363"/>
  </r>
  <r>
    <x v="1"/>
    <s v="Woodhaven"/>
    <n v="40.68853"/>
    <n v="-73.854740000000007"/>
    <s v="Private room"/>
    <n v="60"/>
    <n v="1"/>
    <n v="14"/>
    <d v="2019-06-15T00:00:00"/>
    <n v="1.1299999999999999"/>
    <n v="4"/>
    <n v="335"/>
  </r>
  <r>
    <x v="2"/>
    <s v="East New York"/>
    <n v="40.673209999999997"/>
    <n v="-73.868650000000002"/>
    <s v="Private room"/>
    <n v="53"/>
    <n v="1"/>
    <n v="85"/>
    <d v="2019-05-25T00:00:00"/>
    <n v="2.39"/>
    <n v="1"/>
    <n v="54"/>
  </r>
  <r>
    <x v="1"/>
    <s v="East Elmhurst"/>
    <n v="40.763730000000002"/>
    <n v="-73.865080000000006"/>
    <s v="Entire home/apt"/>
    <n v="70"/>
    <n v="1"/>
    <n v="83"/>
    <d v="2019-07-07T00:00:00"/>
    <n v="10.29"/>
    <n v="1"/>
    <n v="0"/>
  </r>
  <r>
    <x v="2"/>
    <s v="Cypress Hills"/>
    <n v="40.678330000000003"/>
    <n v="-73.893379999999993"/>
    <s v="Shared room"/>
    <n v="75"/>
    <n v="1"/>
    <n v="25"/>
    <d v="2019-06-30T00:00:00"/>
    <n v="1.69"/>
    <n v="1"/>
    <n v="270"/>
  </r>
  <r>
    <x v="2"/>
    <s v="Bushwick"/>
    <n v="40.683920000000001"/>
    <n v="-73.906540000000007"/>
    <s v="Private room"/>
    <n v="35"/>
    <n v="6"/>
    <n v="2"/>
    <d v="2016-08-23T00:00:00"/>
    <n v="0.06"/>
    <n v="1"/>
    <n v="0"/>
  </r>
  <r>
    <x v="1"/>
    <s v="St. Albans"/>
    <n v="40.691130000000001"/>
    <n v="-73.755240000000001"/>
    <s v="Entire home/apt"/>
    <n v="70"/>
    <n v="3"/>
    <n v="12"/>
    <d v="2019-06-20T00:00:00"/>
    <n v="1.31"/>
    <n v="1"/>
    <n v="323"/>
  </r>
  <r>
    <x v="1"/>
    <s v="Maspeth"/>
    <n v="40.735970000000002"/>
    <n v="-73.900720000000007"/>
    <s v="Private room"/>
    <n v="70"/>
    <n v="1"/>
    <n v="2"/>
    <d v="2017-08-31T00:00:00"/>
    <n v="7.0000000000000007E-2"/>
    <n v="3"/>
    <n v="188"/>
  </r>
  <r>
    <x v="2"/>
    <s v="Bergen Beach"/>
    <n v="40.629289999999997"/>
    <n v="-73.908209999999997"/>
    <s v="Entire home/apt"/>
    <n v="115"/>
    <n v="4"/>
    <n v="9"/>
    <d v="2018-03-07T00:00:00"/>
    <n v="0.36"/>
    <n v="1"/>
    <n v="50"/>
  </r>
  <r>
    <x v="1"/>
    <s v="Ridgewood"/>
    <n v="40.707059999999998"/>
    <n v="-73.900059999999996"/>
    <s v="Private room"/>
    <n v="50"/>
    <n v="1"/>
    <n v="90"/>
    <d v="2019-07-01T00:00:00"/>
    <n v="4.3099999999999996"/>
    <n v="2"/>
    <n v="178"/>
  </r>
  <r>
    <x v="0"/>
    <s v="Tremont"/>
    <n v="40.838749999999997"/>
    <n v="-73.887280000000004"/>
    <s v="Private room"/>
    <n v="38"/>
    <n v="3"/>
    <n v="15"/>
    <d v="2018-10-01T00:00:00"/>
    <n v="0.28000000000000003"/>
    <n v="3"/>
    <n v="0"/>
  </r>
  <r>
    <x v="1"/>
    <s v="Forest Hills"/>
    <n v="40.721040000000002"/>
    <n v="-73.853909999999999"/>
    <s v="Private room"/>
    <n v="89"/>
    <n v="2"/>
    <n v="13"/>
    <d v="2019-06-30T00:00:00"/>
    <n v="1.73"/>
    <n v="2"/>
    <n v="24"/>
  </r>
  <r>
    <x v="0"/>
    <s v="Kingsbridge"/>
    <n v="40.880099999999999"/>
    <n v="-73.897090000000006"/>
    <s v="Private room"/>
    <n v="46"/>
    <n v="1"/>
    <n v="68"/>
    <d v="2019-06-21T00:00:00"/>
    <n v="4.8899999999999997"/>
    <n v="1"/>
    <n v="63"/>
  </r>
  <r>
    <x v="0"/>
    <s v="Parkchester"/>
    <n v="40.837910000000001"/>
    <n v="-73.858450000000005"/>
    <s v="Private room"/>
    <n v="26"/>
    <n v="1"/>
    <n v="14"/>
    <d v="2019-06-13T00:00:00"/>
    <n v="1.24"/>
    <n v="2"/>
    <n v="311"/>
  </r>
  <r>
    <x v="1"/>
    <s v="Elmhurst"/>
    <n v="40.745170000000002"/>
    <n v="-73.874960000000002"/>
    <s v="Private room"/>
    <n v="59"/>
    <n v="1"/>
    <n v="75"/>
    <d v="2019-04-07T00:00:00"/>
    <n v="1.87"/>
    <n v="8"/>
    <n v="106"/>
  </r>
  <r>
    <x v="1"/>
    <s v="Edgemere"/>
    <n v="40.593240000000002"/>
    <n v="-73.772880000000001"/>
    <s v="Private room"/>
    <n v="40"/>
    <n v="30"/>
    <n v="1"/>
    <d v="2017-08-05T00:00:00"/>
    <n v="0.04"/>
    <n v="43"/>
    <n v="354"/>
  </r>
  <r>
    <x v="2"/>
    <s v="Bushwick"/>
    <n v="40.687980000000003"/>
    <n v="-73.906769999999995"/>
    <s v="Private room"/>
    <n v="80"/>
    <n v="1"/>
    <n v="2"/>
    <d v="2016-11-01T00:00:00"/>
    <n v="0.06"/>
    <n v="2"/>
    <n v="281"/>
  </r>
  <r>
    <x v="1"/>
    <s v="Arverne"/>
    <n v="40.588090000000001"/>
    <n v="-73.793869999999998"/>
    <s v="Entire home/apt"/>
    <n v="450"/>
    <n v="2"/>
    <n v="32"/>
    <d v="2019-07-07T00:00:00"/>
    <n v="2.35"/>
    <n v="2"/>
    <n v="315"/>
  </r>
  <r>
    <x v="1"/>
    <s v="Ridgewood"/>
    <n v="40.698569999999997"/>
    <n v="-73.906180000000006"/>
    <s v="Private room"/>
    <n v="65"/>
    <n v="4"/>
    <n v="20"/>
    <d v="2017-12-27T00:00:00"/>
    <n v="0.64"/>
    <n v="1"/>
    <n v="0"/>
  </r>
  <r>
    <x v="1"/>
    <s v="Jackson Heights"/>
    <n v="40.752949999999998"/>
    <n v="-73.864649999999997"/>
    <s v="Private room"/>
    <n v="37"/>
    <n v="2"/>
    <n v="66"/>
    <d v="2019-07-02T00:00:00"/>
    <n v="4.0599999999999996"/>
    <n v="5"/>
    <n v="150"/>
  </r>
  <r>
    <x v="1"/>
    <s v="Elmhurst"/>
    <n v="40.73612"/>
    <n v="-73.878219999999999"/>
    <s v="Private room"/>
    <n v="55"/>
    <n v="3"/>
    <n v="10"/>
    <d v="2018-07-28T00:00:00"/>
    <n v="0.47"/>
    <n v="3"/>
    <n v="0"/>
  </r>
  <r>
    <x v="2"/>
    <s v="Canarsie"/>
    <n v="40.635350000000003"/>
    <n v="-73.894930000000002"/>
    <s v="Private room"/>
    <n v="55"/>
    <n v="1"/>
    <n v="7"/>
    <d v="2019-06-22T00:00:00"/>
    <n v="1.08"/>
    <n v="2"/>
    <n v="126"/>
  </r>
  <r>
    <x v="0"/>
    <s v="Fordham"/>
    <n v="40.86533"/>
    <n v="-73.897130000000004"/>
    <s v="Private room"/>
    <n v="40"/>
    <n v="3"/>
    <n v="1"/>
    <d v="2018-09-24T00:00:00"/>
    <n v="0.1"/>
    <n v="1"/>
    <n v="179"/>
  </r>
  <r>
    <x v="1"/>
    <s v="Maspeth"/>
    <n v="40.738340000000001"/>
    <n v="-73.907740000000004"/>
    <s v="Private room"/>
    <n v="46"/>
    <n v="1"/>
    <n v="1"/>
    <d v="2016-09-26T00:00:00"/>
    <n v="0.03"/>
    <n v="1"/>
    <n v="0"/>
  </r>
  <r>
    <x v="1"/>
    <s v="Ozone Park"/>
    <n v="40.67801"/>
    <n v="-73.8459"/>
    <s v="Entire home/apt"/>
    <n v="110"/>
    <n v="2"/>
    <n v="51"/>
    <d v="2019-07-06T00:00:00"/>
    <n v="2.2200000000000002"/>
    <n v="1"/>
    <n v="295"/>
  </r>
  <r>
    <x v="1"/>
    <s v="Astoria"/>
    <n v="40.766820000000003"/>
    <n v="-73.908069999999995"/>
    <s v="Private room"/>
    <n v="63"/>
    <n v="2"/>
    <n v="27"/>
    <d v="2019-06-15T00:00:00"/>
    <n v="1.03"/>
    <n v="2"/>
    <n v="338"/>
  </r>
  <r>
    <x v="1"/>
    <s v="Flushing"/>
    <n v="40.74821"/>
    <n v="-73.829480000000004"/>
    <s v="Private room"/>
    <n v="40"/>
    <n v="7"/>
    <n v="19"/>
    <d v="2019-06-23T00:00:00"/>
    <n v="0.52"/>
    <n v="12"/>
    <n v="251"/>
  </r>
  <r>
    <x v="0"/>
    <s v="Bronxdale"/>
    <n v="40.854559999999999"/>
    <n v="-73.869209999999995"/>
    <s v="Entire home/apt"/>
    <n v="79"/>
    <n v="2"/>
    <n v="36"/>
    <d v="2019-06-24T00:00:00"/>
    <n v="3.33"/>
    <n v="1"/>
    <n v="10"/>
  </r>
  <r>
    <x v="1"/>
    <s v="Bayside"/>
    <n v="40.75873"/>
    <n v="-73.762439999999998"/>
    <s v="Private room"/>
    <n v="99"/>
    <n v="1"/>
    <n v="3"/>
    <d v="2018-09-07T00:00:00"/>
    <n v="0.06"/>
    <n v="2"/>
    <n v="322"/>
  </r>
  <r>
    <x v="2"/>
    <s v="Canarsie"/>
    <n v="40.644579999999998"/>
    <n v="-73.902850000000001"/>
    <s v="Entire home/apt"/>
    <n v="59"/>
    <n v="2"/>
    <n v="68"/>
    <d v="2019-07-01T00:00:00"/>
    <n v="3.5"/>
    <n v="1"/>
    <n v="240"/>
  </r>
  <r>
    <x v="1"/>
    <s v="Elmhurst"/>
    <n v="40.741030000000002"/>
    <n v="-73.882530000000003"/>
    <s v="Private room"/>
    <n v="59"/>
    <n v="2"/>
    <n v="8"/>
    <d v="2019-05-27T00:00:00"/>
    <n v="0.76"/>
    <n v="1"/>
    <n v="331"/>
  </r>
  <r>
    <x v="1"/>
    <s v="Jamaica"/>
    <n v="40.676949999999998"/>
    <n v="-73.790450000000007"/>
    <s v="Entire home/apt"/>
    <n v="99"/>
    <n v="1"/>
    <n v="96"/>
    <d v="2019-07-04T00:00:00"/>
    <n v="9.6300000000000008"/>
    <n v="1"/>
    <n v="31"/>
  </r>
  <r>
    <x v="0"/>
    <s v="Longwood"/>
    <n v="40.818219999999997"/>
    <n v="-73.908119999999997"/>
    <s v="Private room"/>
    <n v="35"/>
    <n v="5"/>
    <n v="8"/>
    <d v="2019-01-02T00:00:00"/>
    <n v="0.77"/>
    <n v="2"/>
    <n v="179"/>
  </r>
  <r>
    <x v="2"/>
    <s v="Bushwick"/>
    <n v="40.688229999999997"/>
    <n v="-73.908249999999995"/>
    <s v="Private room"/>
    <n v="53"/>
    <n v="1"/>
    <n v="49"/>
    <d v="2019-06-17T00:00:00"/>
    <n v="1.86"/>
    <n v="3"/>
    <n v="105"/>
  </r>
  <r>
    <x v="1"/>
    <s v="Briarwood"/>
    <n v="40.714089999999999"/>
    <n v="-73.823819999999998"/>
    <s v="Private room"/>
    <n v="73"/>
    <n v="4"/>
    <n v="72"/>
    <d v="2019-06-30T00:00:00"/>
    <n v="2.11"/>
    <n v="1"/>
    <n v="282"/>
  </r>
  <r>
    <x v="2"/>
    <s v="Bushwick"/>
    <n v="40.68929"/>
    <n v="-73.904839999999993"/>
    <s v="Private room"/>
    <n v="36"/>
    <n v="2"/>
    <n v="3"/>
    <d v="2017-07-01T00:00:00"/>
    <n v="0.06"/>
    <n v="1"/>
    <n v="0"/>
  </r>
  <r>
    <x v="2"/>
    <s v="Canarsie"/>
    <n v="40.630560000000003"/>
    <n v="-73.890429999999995"/>
    <s v="Entire home/apt"/>
    <n v="75"/>
    <n v="2"/>
    <n v="91"/>
    <d v="2019-06-09T00:00:00"/>
    <n v="1.56"/>
    <n v="2"/>
    <n v="289"/>
  </r>
  <r>
    <x v="0"/>
    <s v="Morris Park"/>
    <n v="40.85145"/>
    <n v="-73.861289999999997"/>
    <s v="Private room"/>
    <n v="29"/>
    <n v="1"/>
    <n v="53"/>
    <d v="2019-01-19T00:00:00"/>
    <n v="2.65"/>
    <n v="3"/>
    <n v="137"/>
  </r>
  <r>
    <x v="2"/>
    <s v="East New York"/>
    <n v="40.66921"/>
    <n v="-73.877970000000005"/>
    <s v="Entire home/apt"/>
    <n v="123"/>
    <n v="4"/>
    <n v="63"/>
    <d v="2019-06-03T00:00:00"/>
    <n v="1.67"/>
    <n v="1"/>
    <n v="67"/>
  </r>
  <r>
    <x v="1"/>
    <s v="Elmhurst"/>
    <n v="40.740569999999998"/>
    <n v="-73.869749999999996"/>
    <s v="Private room"/>
    <n v="25"/>
    <n v="1"/>
    <n v="17"/>
    <d v="2019-06-20T00:00:00"/>
    <n v="2.79"/>
    <n v="3"/>
    <n v="231"/>
  </r>
  <r>
    <x v="1"/>
    <s v="Richmond Hill"/>
    <n v="40.694139999999997"/>
    <n v="-73.825379999999996"/>
    <s v="Entire home/apt"/>
    <n v="90"/>
    <n v="30"/>
    <n v="33"/>
    <d v="2017-12-08T00:00:00"/>
    <n v="0.46"/>
    <n v="3"/>
    <n v="298"/>
  </r>
  <r>
    <x v="0"/>
    <s v="Kingsbridge"/>
    <n v="40.884439999999998"/>
    <n v="-73.905829999999995"/>
    <s v="Private room"/>
    <n v="80"/>
    <n v="2"/>
    <n v="2"/>
    <d v="2017-01-01T00:00:00"/>
    <n v="0.06"/>
    <n v="2"/>
    <n v="220"/>
  </r>
  <r>
    <x v="1"/>
    <s v="Jamaica"/>
    <n v="40.669710000000002"/>
    <n v="-73.785830000000004"/>
    <s v="Entire home/apt"/>
    <n v="300"/>
    <n v="1"/>
    <n v="11"/>
    <d v="2019-07-07T00:00:00"/>
    <n v="3.27"/>
    <n v="1"/>
    <n v="319"/>
  </r>
  <r>
    <x v="1"/>
    <s v="Ditmars Steinway"/>
    <n v="40.773299999999999"/>
    <n v="-73.905690000000007"/>
    <s v="Entire home/apt"/>
    <n v="225"/>
    <n v="1"/>
    <n v="23"/>
    <d v="2019-07-06T00:00:00"/>
    <n v="9.58"/>
    <n v="1"/>
    <n v="109"/>
  </r>
  <r>
    <x v="1"/>
    <s v="Jamaica"/>
    <n v="40.668230000000001"/>
    <n v="-73.783739999999995"/>
    <s v="Shared room"/>
    <n v="40"/>
    <n v="1"/>
    <n v="65"/>
    <d v="2019-07-06T00:00:00"/>
    <n v="10"/>
    <n v="8"/>
    <n v="346"/>
  </r>
  <r>
    <x v="1"/>
    <s v="Flushing"/>
    <n v="40.754019999999997"/>
    <n v="-73.81317"/>
    <s v="Private room"/>
    <n v="50"/>
    <n v="2"/>
    <n v="54"/>
    <d v="2019-06-24T00:00:00"/>
    <n v="2.09"/>
    <n v="4"/>
    <n v="174"/>
  </r>
  <r>
    <x v="0"/>
    <s v="Fordham"/>
    <n v="40.857909999999997"/>
    <n v="-73.89528"/>
    <s v="Private room"/>
    <n v="39"/>
    <n v="2"/>
    <n v="24"/>
    <d v="2019-06-22T00:00:00"/>
    <n v="2.73"/>
    <n v="1"/>
    <n v="211"/>
  </r>
  <r>
    <x v="0"/>
    <s v="Clason Point"/>
    <n v="40.818620000000003"/>
    <n v="-73.879099999999994"/>
    <s v="Shared room"/>
    <n v="40"/>
    <n v="1"/>
    <n v="26"/>
    <d v="2019-06-23T00:00:00"/>
    <n v="1.82"/>
    <n v="1"/>
    <n v="141"/>
  </r>
  <r>
    <x v="1"/>
    <s v="Bay Terrace"/>
    <n v="40.777740000000001"/>
    <n v="-73.783760000000001"/>
    <s v="Entire home/apt"/>
    <n v="189"/>
    <n v="3"/>
    <n v="85"/>
    <d v="2019-06-15T00:00:00"/>
    <n v="1.88"/>
    <n v="1"/>
    <n v="330"/>
  </r>
  <r>
    <x v="1"/>
    <s v="Elmhurst"/>
    <n v="40.746470000000002"/>
    <n v="-73.882580000000004"/>
    <s v="Private room"/>
    <n v="53"/>
    <n v="3"/>
    <n v="2"/>
    <d v="2019-07-07T00:00:00"/>
    <n v="0.06"/>
    <n v="1"/>
    <n v="358"/>
  </r>
  <r>
    <x v="2"/>
    <s v="Cypress Hills"/>
    <n v="40.67765"/>
    <n v="-73.893270000000001"/>
    <s v="Entire home/apt"/>
    <n v="125"/>
    <n v="3"/>
    <n v="48"/>
    <d v="2019-06-04T00:00:00"/>
    <n v="3.36"/>
    <n v="2"/>
    <n v="294"/>
  </r>
  <r>
    <x v="1"/>
    <s v="Woodhaven"/>
    <n v="40.695500000000003"/>
    <n v="-73.862809999999996"/>
    <s v="Private room"/>
    <n v="53"/>
    <n v="3"/>
    <n v="89"/>
    <d v="2019-01-03T00:00:00"/>
    <n v="1.44"/>
    <n v="2"/>
    <n v="189"/>
  </r>
  <r>
    <x v="1"/>
    <s v="Jamaica"/>
    <n v="40.689929999999997"/>
    <n v="-73.803340000000006"/>
    <s v="Entire home/apt"/>
    <n v="174"/>
    <n v="1"/>
    <n v="67"/>
    <d v="2019-06-23T00:00:00"/>
    <n v="1.81"/>
    <n v="2"/>
    <n v="340"/>
  </r>
  <r>
    <x v="2"/>
    <s v="Brownsville"/>
    <n v="40.661160000000002"/>
    <n v="-73.903049999999993"/>
    <s v="Entire home/apt"/>
    <n v="100"/>
    <n v="4"/>
    <n v="29"/>
    <d v="2019-06-11T00:00:00"/>
    <n v="1.57"/>
    <n v="1"/>
    <n v="281"/>
  </r>
  <r>
    <x v="1"/>
    <s v="Maspeth"/>
    <n v="40.735770000000002"/>
    <n v="-73.899810000000002"/>
    <s v="Private room"/>
    <n v="75"/>
    <n v="1"/>
    <n v="1"/>
    <d v="2018-10-25T00:00:00"/>
    <n v="0.12"/>
    <n v="3"/>
    <n v="173"/>
  </r>
  <r>
    <x v="2"/>
    <s v="Canarsie"/>
    <n v="40.62903"/>
    <n v="-73.897620000000003"/>
    <s v="Private room"/>
    <n v="110"/>
    <n v="1"/>
    <n v="4"/>
    <d v="2019-06-29T00:00:00"/>
    <n v="4"/>
    <n v="5"/>
    <n v="365"/>
  </r>
  <r>
    <x v="1"/>
    <s v="Forest Hills"/>
    <n v="40.719619999999999"/>
    <n v="-73.849999999999994"/>
    <s v="Private room"/>
    <n v="49"/>
    <n v="1"/>
    <n v="47"/>
    <d v="2019-06-26T00:00:00"/>
    <n v="4.6399999999999997"/>
    <n v="2"/>
    <n v="196"/>
  </r>
  <r>
    <x v="1"/>
    <s v="East Elmhurst"/>
    <n v="40.76444"/>
    <n v="-73.869069999999994"/>
    <s v="Private room"/>
    <n v="80"/>
    <n v="1"/>
    <n v="73"/>
    <d v="2019-07-06T00:00:00"/>
    <n v="4.57"/>
    <n v="2"/>
    <n v="30"/>
  </r>
  <r>
    <x v="1"/>
    <s v="Richmond Hill"/>
    <n v="40.689360000000001"/>
    <n v="-73.833569999999995"/>
    <s v="Shared room"/>
    <n v="60"/>
    <n v="1"/>
    <n v="4"/>
    <d v="2019-07-07T00:00:00"/>
    <n v="4"/>
    <n v="7"/>
    <n v="365"/>
  </r>
  <r>
    <x v="1"/>
    <s v="Elmhurst"/>
    <n v="40.735869999999998"/>
    <n v="-73.88279"/>
    <s v="Entire home/apt"/>
    <n v="99"/>
    <n v="3"/>
    <n v="48"/>
    <d v="2019-06-23T00:00:00"/>
    <n v="0.57999999999999996"/>
    <n v="2"/>
    <n v="301"/>
  </r>
  <r>
    <x v="1"/>
    <s v="Rego Park"/>
    <n v="40.729619999999997"/>
    <n v="-73.859099999999998"/>
    <s v="Entire home/apt"/>
    <n v="69"/>
    <n v="3"/>
    <n v="90"/>
    <d v="2019-07-03T00:00:00"/>
    <n v="3.25"/>
    <n v="1"/>
    <n v="111"/>
  </r>
  <r>
    <x v="1"/>
    <s v="Elmhurst"/>
    <n v="40.737439999999999"/>
    <n v="-73.872470000000007"/>
    <s v="Entire home/apt"/>
    <n v="165"/>
    <n v="30"/>
    <n v="14"/>
    <d v="2019-06-30T00:00:00"/>
    <n v="1.1499999999999999"/>
    <n v="1"/>
    <n v="242"/>
  </r>
  <r>
    <x v="0"/>
    <s v="Westchester Square"/>
    <n v="40.840769999999999"/>
    <n v="-73.848699999999994"/>
    <s v="Private room"/>
    <n v="50"/>
    <n v="3"/>
    <n v="6"/>
    <d v="2019-06-03T00:00:00"/>
    <n v="1.62"/>
    <n v="2"/>
    <n v="27"/>
  </r>
  <r>
    <x v="2"/>
    <s v="Bushwick"/>
    <n v="40.694519999999997"/>
    <n v="-73.908199999999994"/>
    <s v="Entire home/apt"/>
    <n v="90"/>
    <n v="5"/>
    <n v="8"/>
    <d v="2019-04-26T00:00:00"/>
    <n v="0.81"/>
    <n v="1"/>
    <n v="0"/>
  </r>
  <r>
    <x v="1"/>
    <s v="Richmond Hill"/>
    <n v="40.696660000000001"/>
    <n v="-73.834149999999994"/>
    <s v="Entire home/apt"/>
    <n v="100"/>
    <n v="3"/>
    <n v="15"/>
    <d v="2019-01-01T00:00:00"/>
    <n v="1.33"/>
    <n v="1"/>
    <n v="0"/>
  </r>
  <r>
    <x v="1"/>
    <s v="East Elmhurst"/>
    <n v="40.761150000000001"/>
    <n v="-73.882390000000001"/>
    <s v="Entire home/apt"/>
    <n v="150"/>
    <n v="1"/>
    <n v="73"/>
    <d v="2019-06-25T00:00:00"/>
    <n v="7.55"/>
    <n v="1"/>
    <n v="78"/>
  </r>
  <r>
    <x v="0"/>
    <s v="Kingsbridge"/>
    <n v="40.872070000000001"/>
    <n v="-73.901929999999993"/>
    <s v="Entire home/apt"/>
    <n v="90"/>
    <n v="30"/>
    <n v="4"/>
    <d v="2019-01-02T00:00:00"/>
    <n v="0.35"/>
    <n v="2"/>
    <n v="346"/>
  </r>
  <r>
    <x v="1"/>
    <s v="St. Albans"/>
    <n v="40.7012"/>
    <n v="-73.750410000000002"/>
    <s v="Entire home/apt"/>
    <n v="239"/>
    <n v="3"/>
    <n v="11"/>
    <d v="2018-11-20T00:00:00"/>
    <n v="0.45"/>
    <n v="2"/>
    <n v="355"/>
  </r>
  <r>
    <x v="1"/>
    <s v="Flushing"/>
    <n v="40.757219999999997"/>
    <n v="-73.805949999999996"/>
    <s v="Private room"/>
    <n v="55"/>
    <n v="1"/>
    <n v="56"/>
    <d v="2019-06-19T00:00:00"/>
    <n v="3.75"/>
    <n v="3"/>
    <n v="345"/>
  </r>
  <r>
    <x v="1"/>
    <s v="College Point"/>
    <n v="40.784970000000001"/>
    <n v="-73.85754"/>
    <s v="Private room"/>
    <n v="45"/>
    <n v="1"/>
    <n v="7"/>
    <d v="2019-01-05T00:00:00"/>
    <n v="0.88"/>
    <n v="1"/>
    <n v="0"/>
  </r>
  <r>
    <x v="1"/>
    <s v="Kew Gardens"/>
    <n v="40.71134"/>
    <n v="-73.8279"/>
    <s v="Private room"/>
    <n v="60"/>
    <n v="3"/>
    <n v="11"/>
    <d v="2019-07-01T00:00:00"/>
    <n v="4.34"/>
    <n v="5"/>
    <n v="318"/>
  </r>
  <r>
    <x v="1"/>
    <s v="Elmhurst"/>
    <n v="40.74033"/>
    <n v="-73.88561"/>
    <s v="Private room"/>
    <n v="70"/>
    <n v="1"/>
    <n v="6"/>
    <d v="2019-06-22T00:00:00"/>
    <n v="1.61"/>
    <n v="1"/>
    <n v="89"/>
  </r>
  <r>
    <x v="1"/>
    <s v="East Elmhurst"/>
    <n v="40.768929999999997"/>
    <n v="-73.877120000000005"/>
    <s v="Entire home/apt"/>
    <n v="135"/>
    <n v="1"/>
    <n v="17"/>
    <d v="2019-07-08T00:00:00"/>
    <n v="3.57"/>
    <n v="2"/>
    <n v="0"/>
  </r>
  <r>
    <x v="2"/>
    <s v="Bushwick"/>
    <n v="40.69312"/>
    <n v="-73.905820000000006"/>
    <s v="Private room"/>
    <n v="60"/>
    <n v="1"/>
    <n v="4"/>
    <d v="2014-06-10T00:00:00"/>
    <n v="0.06"/>
    <n v="1"/>
    <n v="0"/>
  </r>
  <r>
    <x v="1"/>
    <s v="Richmond Hill"/>
    <n v="40.688699999999997"/>
    <n v="-73.825720000000004"/>
    <s v="Entire home/apt"/>
    <n v="225"/>
    <n v="1"/>
    <n v="69"/>
    <d v="2019-07-07T00:00:00"/>
    <n v="2.34"/>
    <n v="1"/>
    <n v="329"/>
  </r>
  <r>
    <x v="1"/>
    <s v="College Point"/>
    <n v="40.777729999999998"/>
    <n v="-73.832369999999997"/>
    <s v="Private room"/>
    <n v="55"/>
    <n v="1"/>
    <n v="51"/>
    <d v="2019-06-22T00:00:00"/>
    <n v="2.29"/>
    <n v="1"/>
    <n v="65"/>
  </r>
  <r>
    <x v="1"/>
    <s v="Queens Village"/>
    <n v="40.720849999999999"/>
    <n v="-73.749600000000001"/>
    <s v="Entire home/apt"/>
    <n v="68"/>
    <n v="2"/>
    <n v="33"/>
    <d v="2019-06-30T00:00:00"/>
    <n v="3.6"/>
    <n v="1"/>
    <n v="282"/>
  </r>
  <r>
    <x v="0"/>
    <s v="Williamsbridge"/>
    <n v="40.877650000000003"/>
    <n v="-73.86318"/>
    <s v="Entire home/apt"/>
    <n v="63"/>
    <n v="5"/>
    <n v="85"/>
    <d v="2019-07-02T00:00:00"/>
    <n v="2.2400000000000002"/>
    <n v="1"/>
    <n v="235"/>
  </r>
  <r>
    <x v="0"/>
    <s v="Wakefield"/>
    <n v="40.885629999999999"/>
    <n v="-73.859750000000005"/>
    <s v="Private room"/>
    <n v="50"/>
    <n v="2"/>
    <n v="40"/>
    <d v="2019-06-30T00:00:00"/>
    <n v="3.77"/>
    <n v="1"/>
    <n v="0"/>
  </r>
  <r>
    <x v="2"/>
    <s v="East New York"/>
    <n v="40.6663"/>
    <n v="-73.874480000000005"/>
    <s v="Entire home/apt"/>
    <n v="139"/>
    <n v="3"/>
    <n v="25"/>
    <d v="2019-06-24T00:00:00"/>
    <n v="1.61"/>
    <n v="2"/>
    <n v="70"/>
  </r>
  <r>
    <x v="1"/>
    <s v="Jamaica"/>
    <n v="40.671889999999998"/>
    <n v="-73.777690000000007"/>
    <s v="Entire home/apt"/>
    <n v="65"/>
    <n v="2"/>
    <n v="40"/>
    <d v="2019-07-05T00:00:00"/>
    <n v="4.4400000000000004"/>
    <n v="1"/>
    <n v="123"/>
  </r>
  <r>
    <x v="2"/>
    <s v="Cypress Hills"/>
    <n v="40.681870000000004"/>
    <n v="-73.879850000000005"/>
    <s v="Private room"/>
    <n v="99"/>
    <n v="2"/>
    <n v="48"/>
    <d v="2019-07-03T00:00:00"/>
    <n v="3.52"/>
    <n v="2"/>
    <n v="327"/>
  </r>
  <r>
    <x v="1"/>
    <s v="Elmhurst"/>
    <n v="40.741219999999998"/>
    <n v="-73.886409999999998"/>
    <s v="Private room"/>
    <n v="170"/>
    <n v="1"/>
    <n v="4"/>
    <d v="2015-09-27T00:00:00"/>
    <n v="7.0000000000000007E-2"/>
    <n v="1"/>
    <n v="90"/>
  </r>
  <r>
    <x v="0"/>
    <s v="Norwood"/>
    <n v="40.87529"/>
    <n v="-73.876199999999997"/>
    <s v="Private room"/>
    <n v="40"/>
    <n v="1"/>
    <n v="1"/>
    <d v="2016-12-24T00:00:00"/>
    <n v="0.03"/>
    <n v="1"/>
    <n v="0"/>
  </r>
  <r>
    <x v="1"/>
    <s v="Elmhurst"/>
    <n v="40.737000000000002"/>
    <n v="-73.874440000000007"/>
    <s v="Private room"/>
    <n v="55"/>
    <n v="1"/>
    <n v="63"/>
    <d v="2019-05-18T00:00:00"/>
    <n v="0.89"/>
    <n v="2"/>
    <n v="341"/>
  </r>
  <r>
    <x v="0"/>
    <s v="Williamsbridge"/>
    <n v="40.874980000000001"/>
    <n v="-73.856440000000006"/>
    <s v="Private room"/>
    <n v="39"/>
    <n v="3"/>
    <n v="6"/>
    <d v="2019-07-05T00:00:00"/>
    <n v="1.57"/>
    <n v="1"/>
    <n v="49"/>
  </r>
  <r>
    <x v="1"/>
    <s v="Ridgewood"/>
    <n v="40.70599"/>
    <n v="-73.897549999999995"/>
    <s v="Entire home/apt"/>
    <n v="80"/>
    <n v="30"/>
    <n v="4"/>
    <d v="2017-02-01T00:00:00"/>
    <n v="0.08"/>
    <n v="1"/>
    <n v="220"/>
  </r>
  <r>
    <x v="1"/>
    <s v="Douglaston"/>
    <n v="40.748069999999998"/>
    <n v="-73.736739999999998"/>
    <s v="Private room"/>
    <n v="65"/>
    <n v="2"/>
    <n v="29"/>
    <d v="2019-03-14T00:00:00"/>
    <n v="1.68"/>
    <n v="1"/>
    <n v="240"/>
  </r>
  <r>
    <x v="0"/>
    <s v="Allerton"/>
    <n v="40.869750000000003"/>
    <n v="-73.846689999999995"/>
    <s v="Entire home/apt"/>
    <n v="75"/>
    <n v="1"/>
    <n v="7"/>
    <d v="2019-01-20T00:00:00"/>
    <n v="0.93"/>
    <n v="1"/>
    <n v="1"/>
  </r>
  <r>
    <x v="0"/>
    <s v="Kingsbridge"/>
    <n v="40.869320000000002"/>
    <n v="-73.900570000000002"/>
    <s v="Private room"/>
    <n v="30"/>
    <n v="2"/>
    <n v="56"/>
    <d v="2019-06-12T00:00:00"/>
    <n v="1.68"/>
    <n v="1"/>
    <n v="38"/>
  </r>
  <r>
    <x v="1"/>
    <s v="Astoria"/>
    <n v="40.76267"/>
    <n v="-73.905550000000005"/>
    <s v="Entire home/apt"/>
    <n v="149"/>
    <n v="2"/>
    <n v="35"/>
    <d v="2019-06-22T00:00:00"/>
    <n v="3.89"/>
    <n v="1"/>
    <n v="362"/>
  </r>
  <r>
    <x v="0"/>
    <s v="Eastchester"/>
    <n v="40.882069999999999"/>
    <n v="-73.835380000000001"/>
    <s v="Entire home/apt"/>
    <n v="299"/>
    <n v="2"/>
    <n v="2"/>
    <d v="2019-05-21T00:00:00"/>
    <n v="0.18"/>
    <n v="13"/>
    <n v="358"/>
  </r>
  <r>
    <x v="1"/>
    <s v="Ridgewood"/>
    <n v="40.695180000000001"/>
    <n v="-73.903800000000004"/>
    <s v="Private room"/>
    <n v="47"/>
    <n v="30"/>
    <n v="4"/>
    <d v="2017-08-05T00:00:00"/>
    <n v="7.0000000000000007E-2"/>
    <n v="1"/>
    <n v="157"/>
  </r>
  <r>
    <x v="0"/>
    <s v="Morris Park"/>
    <n v="40.854089999999999"/>
    <n v="-73.850319999999996"/>
    <s v="Private room"/>
    <n v="50"/>
    <n v="5"/>
    <n v="8"/>
    <d v="2019-06-22T00:00:00"/>
    <n v="0.87"/>
    <n v="5"/>
    <n v="22"/>
  </r>
  <r>
    <x v="1"/>
    <s v="Briarwood"/>
    <n v="40.707410000000003"/>
    <n v="-73.80838"/>
    <s v="Private room"/>
    <n v="50"/>
    <n v="1"/>
    <n v="11"/>
    <d v="2019-06-16T00:00:00"/>
    <n v="3.79"/>
    <n v="9"/>
    <n v="342"/>
  </r>
  <r>
    <x v="1"/>
    <s v="Glendale"/>
    <n v="40.699869999999997"/>
    <n v="-73.889520000000005"/>
    <s v="Private room"/>
    <n v="30"/>
    <n v="2"/>
    <n v="57"/>
    <d v="2019-07-01T00:00:00"/>
    <n v="3.54"/>
    <n v="6"/>
    <n v="254"/>
  </r>
  <r>
    <x v="1"/>
    <s v="Flushing"/>
    <n v="40.746250000000003"/>
    <n v="-73.834329999999994"/>
    <s v="Private room"/>
    <n v="40"/>
    <n v="1"/>
    <n v="7"/>
    <d v="2019-06-14T00:00:00"/>
    <n v="2.96"/>
    <n v="1"/>
    <n v="0"/>
  </r>
  <r>
    <x v="0"/>
    <s v="Allerton"/>
    <n v="40.860169999999997"/>
    <n v="-73.861980000000003"/>
    <s v="Private room"/>
    <n v="142"/>
    <n v="1"/>
    <n v="36"/>
    <d v="2019-07-02T00:00:00"/>
    <n v="3.5"/>
    <n v="5"/>
    <n v="57"/>
  </r>
  <r>
    <x v="1"/>
    <s v="Kew Gardens"/>
    <n v="40.71163"/>
    <n v="-73.827520000000007"/>
    <s v="Private room"/>
    <n v="59"/>
    <n v="1"/>
    <n v="24"/>
    <d v="2019-06-30T00:00:00"/>
    <n v="2.76"/>
    <n v="1"/>
    <n v="32"/>
  </r>
  <r>
    <x v="1"/>
    <s v="Springfield Gardens"/>
    <n v="40.659329999999997"/>
    <n v="-73.771249999999995"/>
    <s v="Entire home/apt"/>
    <n v="175"/>
    <n v="1"/>
    <n v="17"/>
    <d v="2019-07-03T00:00:00"/>
    <n v="3.75"/>
    <n v="7"/>
    <n v="160"/>
  </r>
  <r>
    <x v="2"/>
    <s v="Cypress Hills"/>
    <n v="40.683509999999998"/>
    <n v="-73.884479999999996"/>
    <s v="Entire home/apt"/>
    <n v="89"/>
    <n v="2"/>
    <n v="14"/>
    <d v="2019-06-09T00:00:00"/>
    <n v="1.48"/>
    <n v="2"/>
    <n v="180"/>
  </r>
  <r>
    <x v="1"/>
    <s v="East Elmhurst"/>
    <n v="40.761229999999998"/>
    <n v="-73.88597"/>
    <s v="Private room"/>
    <n v="75"/>
    <n v="5"/>
    <n v="69"/>
    <d v="2019-06-24T00:00:00"/>
    <n v="2.4500000000000002"/>
    <n v="1"/>
    <n v="67"/>
  </r>
  <r>
    <x v="1"/>
    <s v="Rego Park"/>
    <n v="40.716050000000003"/>
    <n v="-73.858540000000005"/>
    <s v="Private room"/>
    <n v="66"/>
    <n v="1"/>
    <n v="24"/>
    <d v="2019-07-05T00:00:00"/>
    <n v="2.99"/>
    <n v="2"/>
    <n v="327"/>
  </r>
  <r>
    <x v="0"/>
    <s v="Woodlawn"/>
    <n v="40.89743"/>
    <n v="-73.869829999999993"/>
    <s v="Private room"/>
    <n v="68"/>
    <n v="2"/>
    <n v="1"/>
    <d v="2018-05-19T00:00:00"/>
    <n v="7.0000000000000007E-2"/>
    <n v="2"/>
    <n v="39"/>
  </r>
  <r>
    <x v="1"/>
    <s v="Maspeth"/>
    <n v="40.718269999999997"/>
    <n v="-73.906469999999999"/>
    <s v="Entire home/apt"/>
    <n v="80"/>
    <n v="2"/>
    <n v="61"/>
    <d v="2019-06-16T00:00:00"/>
    <n v="3.13"/>
    <n v="1"/>
    <n v="32"/>
  </r>
  <r>
    <x v="1"/>
    <s v="Rockaway Beach"/>
    <n v="40.589370000000002"/>
    <n v="-73.813270000000003"/>
    <s v="Private room"/>
    <n v="49"/>
    <n v="1"/>
    <n v="15"/>
    <d v="2019-06-02T00:00:00"/>
    <n v="1.33"/>
    <n v="1"/>
    <n v="345"/>
  </r>
  <r>
    <x v="2"/>
    <s v="Bushwick"/>
    <n v="40.694560000000003"/>
    <n v="-73.907139999999998"/>
    <s v="Private room"/>
    <n v="35"/>
    <n v="2"/>
    <n v="7"/>
    <d v="2019-05-31T00:00:00"/>
    <n v="1.07"/>
    <n v="1"/>
    <n v="35"/>
  </r>
  <r>
    <x v="1"/>
    <s v="Maspeth"/>
    <n v="40.737319999999997"/>
    <n v="-73.901679999999999"/>
    <s v="Private room"/>
    <n v="48"/>
    <n v="20"/>
    <n v="33"/>
    <d v="2019-04-21T00:00:00"/>
    <n v="0.46"/>
    <n v="2"/>
    <n v="297"/>
  </r>
  <r>
    <x v="1"/>
    <s v="Flushing"/>
    <n v="40.757860000000001"/>
    <n v="-73.812299999999993"/>
    <s v="Private room"/>
    <n v="48"/>
    <n v="2"/>
    <n v="54"/>
    <d v="2019-07-01T00:00:00"/>
    <n v="2.2799999999999998"/>
    <n v="10"/>
    <n v="360"/>
  </r>
  <r>
    <x v="1"/>
    <s v="Rego Park"/>
    <n v="40.731229999999996"/>
    <n v="-73.866560000000007"/>
    <s v="Private room"/>
    <n v="70"/>
    <n v="2"/>
    <n v="26"/>
    <d v="2019-06-12T00:00:00"/>
    <n v="1.96"/>
    <n v="1"/>
    <n v="180"/>
  </r>
  <r>
    <x v="1"/>
    <s v="Flushing"/>
    <n v="40.754219999999997"/>
    <n v="-73.815860000000001"/>
    <s v="Private room"/>
    <n v="59"/>
    <n v="1"/>
    <n v="25"/>
    <d v="2019-02-28T00:00:00"/>
    <n v="1.76"/>
    <n v="4"/>
    <n v="77"/>
  </r>
  <r>
    <x v="0"/>
    <s v="Clason Point"/>
    <n v="40.811500000000002"/>
    <n v="-73.856070000000003"/>
    <s v="Entire home/apt"/>
    <n v="110"/>
    <n v="2"/>
    <n v="95"/>
    <d v="2019-06-23T00:00:00"/>
    <n v="1.91"/>
    <n v="1"/>
    <n v="283"/>
  </r>
  <r>
    <x v="1"/>
    <s v="Jackson Heights"/>
    <n v="40.751539999999999"/>
    <n v="-73.890699999999995"/>
    <s v="Entire home/apt"/>
    <n v="95"/>
    <n v="3"/>
    <n v="12"/>
    <d v="2019-07-01T00:00:00"/>
    <n v="1.31"/>
    <n v="1"/>
    <n v="31"/>
  </r>
  <r>
    <x v="1"/>
    <s v="Flushing"/>
    <n v="40.766199999999998"/>
    <n v="-73.828540000000004"/>
    <s v="Private room"/>
    <n v="35"/>
    <n v="1"/>
    <n v="67"/>
    <d v="2019-06-01T00:00:00"/>
    <n v="1.78"/>
    <n v="4"/>
    <n v="339"/>
  </r>
  <r>
    <x v="2"/>
    <s v="Canarsie"/>
    <n v="40.628639999999997"/>
    <n v="-73.892650000000003"/>
    <s v="Entire home/apt"/>
    <n v="225"/>
    <n v="2"/>
    <n v="11"/>
    <d v="2019-06-02T00:00:00"/>
    <n v="0.22"/>
    <n v="2"/>
    <n v="305"/>
  </r>
  <r>
    <x v="1"/>
    <s v="Kew Gardens Hills"/>
    <n v="40.720770000000002"/>
    <n v="-73.814850000000007"/>
    <s v="Entire home/apt"/>
    <n v="105"/>
    <n v="4"/>
    <n v="21"/>
    <d v="2019-05-31T00:00:00"/>
    <n v="0.69"/>
    <n v="1"/>
    <n v="352"/>
  </r>
  <r>
    <x v="1"/>
    <s v="Jamaica"/>
    <n v="40.672280000000001"/>
    <n v="-73.778040000000004"/>
    <s v="Private room"/>
    <n v="70"/>
    <n v="1"/>
    <n v="81"/>
    <d v="2019-06-22T00:00:00"/>
    <n v="5.73"/>
    <n v="6"/>
    <n v="85"/>
  </r>
  <r>
    <x v="1"/>
    <s v="Ditmars Steinway"/>
    <n v="40.7742"/>
    <n v="-73.908079999999998"/>
    <s v="Private room"/>
    <n v="59"/>
    <n v="1"/>
    <n v="77"/>
    <d v="2019-06-06T00:00:00"/>
    <n v="2.97"/>
    <n v="1"/>
    <n v="198"/>
  </r>
  <r>
    <x v="0"/>
    <s v="West Farms"/>
    <n v="40.84328"/>
    <n v="-73.881730000000005"/>
    <s v="Private room"/>
    <n v="79"/>
    <n v="1"/>
    <n v="3"/>
    <d v="2018-10-08T00:00:00"/>
    <n v="0.16"/>
    <n v="1"/>
    <n v="179"/>
  </r>
  <r>
    <x v="1"/>
    <s v="Elmhurst"/>
    <n v="40.728589999999997"/>
    <n v="-73.87276"/>
    <s v="Entire home/apt"/>
    <n v="150"/>
    <n v="2"/>
    <n v="10"/>
    <d v="2019-01-01T00:00:00"/>
    <n v="0.46"/>
    <n v="1"/>
    <n v="89"/>
  </r>
  <r>
    <x v="1"/>
    <s v="St. Albans"/>
    <n v="40.684609999999999"/>
    <n v="-73.768990000000002"/>
    <s v="Private room"/>
    <n v="65"/>
    <n v="1"/>
    <n v="98"/>
    <d v="2019-06-23T00:00:00"/>
    <n v="2.87"/>
    <n v="5"/>
    <n v="180"/>
  </r>
  <r>
    <x v="1"/>
    <s v="Ridgewood"/>
    <n v="40.698039999999999"/>
    <n v="-73.906829999999999"/>
    <s v="Private room"/>
    <n v="40"/>
    <n v="4"/>
    <n v="15"/>
    <d v="2016-11-14T00:00:00"/>
    <n v="0.3"/>
    <n v="1"/>
    <n v="0"/>
  </r>
  <r>
    <x v="1"/>
    <s v="Flushing"/>
    <n v="40.726619999999997"/>
    <n v="-73.80086"/>
    <s v="Entire home/apt"/>
    <n v="99"/>
    <n v="2"/>
    <n v="95"/>
    <d v="2019-07-08T00:00:00"/>
    <n v="4.34"/>
    <n v="1"/>
    <n v="305"/>
  </r>
  <r>
    <x v="1"/>
    <s v="Middle Village"/>
    <n v="40.718519999999998"/>
    <n v="-73.88373"/>
    <s v="Entire home/apt"/>
    <n v="125"/>
    <n v="4"/>
    <n v="93"/>
    <d v="2019-07-02T00:00:00"/>
    <n v="2.2200000000000002"/>
    <n v="4"/>
    <n v="306"/>
  </r>
  <r>
    <x v="1"/>
    <s v="Flushing"/>
    <n v="40.744700000000002"/>
    <n v="-73.824969999999993"/>
    <s v="Entire home/apt"/>
    <n v="99"/>
    <n v="3"/>
    <n v="95"/>
    <d v="2019-05-31T00:00:00"/>
    <n v="3.52"/>
    <n v="1"/>
    <n v="63"/>
  </r>
  <r>
    <x v="2"/>
    <s v="East New York"/>
    <n v="40.675939999999997"/>
    <n v="-73.893649999999994"/>
    <s v="Entire home/apt"/>
    <n v="60"/>
    <n v="3"/>
    <n v="61"/>
    <d v="2019-06-19T00:00:00"/>
    <n v="3.73"/>
    <n v="2"/>
    <n v="127"/>
  </r>
  <r>
    <x v="1"/>
    <s v="Edgemere"/>
    <n v="40.595170000000003"/>
    <n v="-73.772360000000006"/>
    <s v="Private room"/>
    <n v="43"/>
    <n v="30"/>
    <n v="2"/>
    <d v="2019-02-09T00:00:00"/>
    <n v="7.0000000000000007E-2"/>
    <n v="43"/>
    <n v="306"/>
  </r>
  <r>
    <x v="1"/>
    <s v="Ditmars Steinway"/>
    <n v="40.777389999999997"/>
    <n v="-73.908050000000003"/>
    <s v="Private room"/>
    <n v="65"/>
    <n v="4"/>
    <n v="16"/>
    <d v="2019-06-08T00:00:00"/>
    <n v="1.67"/>
    <n v="1"/>
    <n v="23"/>
  </r>
  <r>
    <x v="1"/>
    <s v="Ridgewood"/>
    <n v="40.70928"/>
    <n v="-73.897949999999994"/>
    <s v="Entire home/apt"/>
    <n v="139"/>
    <n v="5"/>
    <n v="3"/>
    <d v="2018-07-30T00:00:00"/>
    <n v="0.16"/>
    <n v="1"/>
    <n v="0"/>
  </r>
  <r>
    <x v="1"/>
    <s v="Jackson Heights"/>
    <n v="40.751930000000002"/>
    <n v="-73.878730000000004"/>
    <s v="Private room"/>
    <n v="75"/>
    <n v="5"/>
    <n v="30"/>
    <d v="2019-05-24T00:00:00"/>
    <n v="0.37"/>
    <n v="3"/>
    <n v="180"/>
  </r>
  <r>
    <x v="1"/>
    <s v="Elmhurst"/>
    <n v="40.734699999999997"/>
    <n v="-73.880660000000006"/>
    <s v="Entire home/apt"/>
    <n v="79"/>
    <n v="4"/>
    <n v="60"/>
    <d v="2019-06-25T00:00:00"/>
    <n v="0.64"/>
    <n v="2"/>
    <n v="297"/>
  </r>
  <r>
    <x v="1"/>
    <s v="St. Albans"/>
    <n v="40.705770000000001"/>
    <n v="-73.759320000000002"/>
    <s v="Private room"/>
    <n v="47"/>
    <n v="3"/>
    <n v="2"/>
    <d v="2018-12-16T00:00:00"/>
    <n v="0.06"/>
    <n v="1"/>
    <n v="56"/>
  </r>
  <r>
    <x v="1"/>
    <s v="Springfield Gardens"/>
    <n v="40.659730000000003"/>
    <n v="-73.771249999999995"/>
    <s v="Private room"/>
    <n v="55"/>
    <n v="1"/>
    <n v="17"/>
    <d v="2019-06-25T00:00:00"/>
    <n v="3.92"/>
    <n v="7"/>
    <n v="161"/>
  </r>
  <r>
    <x v="1"/>
    <s v="East Elmhurst"/>
    <n v="40.763129999999997"/>
    <n v="-73.883679999999998"/>
    <s v="Private room"/>
    <n v="50"/>
    <n v="1"/>
    <n v="55"/>
    <d v="2019-07-07T00:00:00"/>
    <n v="1.21"/>
    <n v="1"/>
    <n v="332"/>
  </r>
  <r>
    <x v="2"/>
    <s v="East New York"/>
    <n v="40.669069999999998"/>
    <n v="-73.884929999999997"/>
    <s v="Private room"/>
    <n v="62"/>
    <n v="3"/>
    <n v="48"/>
    <d v="2019-06-17T00:00:00"/>
    <n v="0.68"/>
    <n v="8"/>
    <n v="340"/>
  </r>
  <r>
    <x v="0"/>
    <s v="Kingsbridge"/>
    <n v="40.882829999999998"/>
    <n v="-73.893259999999998"/>
    <s v="Private room"/>
    <n v="60"/>
    <n v="3"/>
    <n v="2"/>
    <d v="2017-05-25T00:00:00"/>
    <n v="7.0000000000000007E-2"/>
    <n v="1"/>
    <n v="363"/>
  </r>
  <r>
    <x v="0"/>
    <s v="Wakefield"/>
    <n v="40.8947"/>
    <n v="-73.856009999999998"/>
    <s v="Private room"/>
    <n v="52"/>
    <n v="3"/>
    <n v="63"/>
    <d v="2018-09-21T00:00:00"/>
    <n v="1.78"/>
    <n v="1"/>
    <n v="0"/>
  </r>
  <r>
    <x v="0"/>
    <s v="Kingsbridge"/>
    <n v="40.880040000000001"/>
    <n v="-73.900000000000006"/>
    <s v="Private room"/>
    <n v="79"/>
    <n v="3"/>
    <n v="45"/>
    <d v="2019-06-12T00:00:00"/>
    <n v="3"/>
    <n v="4"/>
    <n v="59"/>
  </r>
  <r>
    <x v="1"/>
    <s v="Flushing"/>
    <n v="40.75611"/>
    <n v="-73.819569999999999"/>
    <s v="Private room"/>
    <n v="75"/>
    <n v="1"/>
    <n v="48"/>
    <d v="2019-06-23T00:00:00"/>
    <n v="0.77"/>
    <n v="4"/>
    <n v="355"/>
  </r>
  <r>
    <x v="2"/>
    <s v="Cypress Hills"/>
    <n v="40.683979999999998"/>
    <n v="-73.87039"/>
    <s v="Private room"/>
    <n v="39"/>
    <n v="4"/>
    <n v="2"/>
    <d v="2017-06-19T00:00:00"/>
    <n v="7.0000000000000007E-2"/>
    <n v="6"/>
    <n v="0"/>
  </r>
  <r>
    <x v="0"/>
    <s v="Parkchester"/>
    <n v="40.840119999999999"/>
    <n v="-73.865210000000005"/>
    <s v="Private room"/>
    <n v="40"/>
    <n v="1"/>
    <n v="1"/>
    <d v="2017-01-01T00:00:00"/>
    <n v="0.03"/>
    <n v="1"/>
    <n v="0"/>
  </r>
  <r>
    <x v="1"/>
    <s v="Elmhurst"/>
    <n v="40.739280000000001"/>
    <n v="-73.877549999999999"/>
    <s v="Entire home/apt"/>
    <n v="101"/>
    <n v="5"/>
    <n v="93"/>
    <d v="2019-06-30T00:00:00"/>
    <n v="2.52"/>
    <n v="2"/>
    <n v="7"/>
  </r>
  <r>
    <x v="1"/>
    <s v="Briarwood"/>
    <n v="40.705869999999997"/>
    <n v="-73.813419999999994"/>
    <s v="Private room"/>
    <n v="45"/>
    <n v="2"/>
    <n v="4"/>
    <d v="2019-07-03T00:00:00"/>
    <n v="4"/>
    <n v="2"/>
    <n v="76"/>
  </r>
  <r>
    <x v="1"/>
    <s v="Jackson Heights"/>
    <n v="40.752809999999997"/>
    <n v="-73.876540000000006"/>
    <s v="Entire home/apt"/>
    <n v="128"/>
    <n v="3"/>
    <n v="33"/>
    <d v="2019-06-28T00:00:00"/>
    <n v="4.01"/>
    <n v="1"/>
    <n v="325"/>
  </r>
  <r>
    <x v="1"/>
    <s v="Ridgewood"/>
    <n v="40.704120000000003"/>
    <n v="-73.901709999999994"/>
    <s v="Private room"/>
    <n v="33"/>
    <n v="3"/>
    <n v="2"/>
    <d v="2016-12-31T00:00:00"/>
    <n v="0.06"/>
    <n v="1"/>
    <n v="0"/>
  </r>
  <r>
    <x v="1"/>
    <s v="Arverne"/>
    <n v="40.59843"/>
    <n v="-73.798439999999999"/>
    <s v="Entire home/apt"/>
    <n v="100"/>
    <n v="1"/>
    <n v="12"/>
    <d v="2019-05-30T00:00:00"/>
    <n v="2.29"/>
    <n v="1"/>
    <n v="65"/>
  </r>
  <r>
    <x v="1"/>
    <s v="Woodside"/>
    <n v="40.743510000000001"/>
    <n v="-73.904049999999998"/>
    <s v="Private room"/>
    <n v="44"/>
    <n v="1"/>
    <n v="11"/>
    <d v="2019-07-01T00:00:00"/>
    <n v="7.67"/>
    <n v="2"/>
    <n v="331"/>
  </r>
  <r>
    <x v="1"/>
    <s v="Maspeth"/>
    <n v="40.726999999999997"/>
    <n v="-73.889740000000003"/>
    <s v="Private room"/>
    <n v="40"/>
    <n v="3"/>
    <n v="1"/>
    <d v="2017-01-18T00:00:00"/>
    <n v="0.03"/>
    <n v="1"/>
    <n v="0"/>
  </r>
  <r>
    <x v="1"/>
    <s v="Ridgewood"/>
    <n v="40.703650000000003"/>
    <n v="-73.903509999999997"/>
    <s v="Entire home/apt"/>
    <n v="75"/>
    <n v="1"/>
    <n v="52"/>
    <d v="2019-06-08T00:00:00"/>
    <n v="1.78"/>
    <n v="1"/>
    <n v="317"/>
  </r>
  <r>
    <x v="1"/>
    <s v="Flushing"/>
    <n v="40.768970000000003"/>
    <n v="-73.827280000000002"/>
    <s v="Private room"/>
    <n v="39"/>
    <n v="1"/>
    <n v="27"/>
    <d v="2019-07-05T00:00:00"/>
    <n v="8.6199999999999992"/>
    <n v="6"/>
    <n v="133"/>
  </r>
  <r>
    <x v="1"/>
    <s v="Jackson Heights"/>
    <n v="40.752679999999998"/>
    <n v="-73.885949999999994"/>
    <s v="Private room"/>
    <n v="55"/>
    <n v="1"/>
    <n v="4"/>
    <d v="2019-06-27T00:00:00"/>
    <n v="4"/>
    <n v="2"/>
    <n v="308"/>
  </r>
  <r>
    <x v="1"/>
    <s v="Glendale"/>
    <n v="40.701479999999997"/>
    <n v="-73.889539999999997"/>
    <s v="Private room"/>
    <n v="25"/>
    <n v="2"/>
    <n v="75"/>
    <d v="2019-06-23T00:00:00"/>
    <n v="4.29"/>
    <n v="6"/>
    <n v="254"/>
  </r>
  <r>
    <x v="1"/>
    <s v="Forest Hills"/>
    <n v="40.734369999999998"/>
    <n v="-73.850200000000001"/>
    <s v="Entire home/apt"/>
    <n v="278"/>
    <n v="3"/>
    <n v="9"/>
    <d v="2018-11-18T00:00:00"/>
    <n v="0.39"/>
    <n v="6"/>
    <n v="0"/>
  </r>
  <r>
    <x v="2"/>
    <s v="Bushwick"/>
    <n v="40.689920000000001"/>
    <n v="-73.904349999999994"/>
    <s v="Private room"/>
    <n v="70"/>
    <n v="3"/>
    <n v="8"/>
    <d v="2019-02-14T00:00:00"/>
    <n v="0.82"/>
    <n v="1"/>
    <n v="0"/>
  </r>
  <r>
    <x v="1"/>
    <s v="East Elmhurst"/>
    <n v="40.770690000000002"/>
    <n v="-73.872860000000003"/>
    <s v="Private room"/>
    <n v="55"/>
    <n v="1"/>
    <n v="27"/>
    <d v="2019-06-24T00:00:00"/>
    <n v="8.44"/>
    <n v="5"/>
    <n v="171"/>
  </r>
  <r>
    <x v="1"/>
    <s v="Rosedale"/>
    <n v="40.66818"/>
    <n v="-73.733990000000006"/>
    <s v="Entire home/apt"/>
    <n v="60"/>
    <n v="1"/>
    <n v="30"/>
    <d v="2019-06-29T00:00:00"/>
    <n v="5.45"/>
    <n v="1"/>
    <n v="282"/>
  </r>
  <r>
    <x v="1"/>
    <s v="Elmhurst"/>
    <n v="40.746119999999998"/>
    <n v="-73.873639999999995"/>
    <s v="Private room"/>
    <n v="40"/>
    <n v="1"/>
    <n v="91"/>
    <d v="2019-06-30T00:00:00"/>
    <n v="2.82"/>
    <n v="8"/>
    <n v="162"/>
  </r>
  <r>
    <x v="1"/>
    <s v="Ridgewood"/>
    <n v="40.7012"/>
    <n v="-73.900080000000003"/>
    <s v="Private room"/>
    <n v="49"/>
    <n v="2"/>
    <n v="77"/>
    <d v="2019-06-22T00:00:00"/>
    <n v="1.53"/>
    <n v="1"/>
    <n v="1"/>
  </r>
  <r>
    <x v="1"/>
    <s v="Hollis"/>
    <n v="40.708640000000003"/>
    <n v="-73.766829999999999"/>
    <s v="Private room"/>
    <n v="65"/>
    <n v="5"/>
    <n v="8"/>
    <d v="2019-05-24T00:00:00"/>
    <n v="0.99"/>
    <n v="1"/>
    <n v="170"/>
  </r>
  <r>
    <x v="1"/>
    <s v="Woodside"/>
    <n v="40.742710000000002"/>
    <n v="-73.904600000000002"/>
    <s v="Private room"/>
    <n v="34"/>
    <n v="3"/>
    <n v="1"/>
    <d v="2017-01-18T00:00:00"/>
    <n v="0.03"/>
    <n v="1"/>
    <n v="0"/>
  </r>
  <r>
    <x v="1"/>
    <s v="Jamaica"/>
    <n v="40.700940000000003"/>
    <n v="-73.814459999999997"/>
    <s v="Private room"/>
    <n v="60"/>
    <n v="1"/>
    <n v="37"/>
    <d v="2019-03-09T00:00:00"/>
    <n v="4.17"/>
    <n v="1"/>
    <n v="0"/>
  </r>
  <r>
    <x v="1"/>
    <s v="Ridgewood"/>
    <n v="40.69661"/>
    <n v="-73.900220000000004"/>
    <s v="Private room"/>
    <n v="56"/>
    <n v="5"/>
    <n v="71"/>
    <d v="2019-06-23T00:00:00"/>
    <n v="2.81"/>
    <n v="2"/>
    <n v="100"/>
  </r>
  <r>
    <x v="0"/>
    <s v="Fordham"/>
    <n v="40.862990000000003"/>
    <n v="-73.890879999999996"/>
    <s v="Private room"/>
    <n v="75"/>
    <n v="2"/>
    <n v="14"/>
    <d v="2019-05-01T00:00:00"/>
    <n v="1.26"/>
    <n v="1"/>
    <n v="210"/>
  </r>
  <r>
    <x v="1"/>
    <s v="Rockaway Beach"/>
    <n v="40.59093"/>
    <n v="-73.812380000000005"/>
    <s v="Entire home/apt"/>
    <n v="140"/>
    <n v="2"/>
    <n v="9"/>
    <d v="2019-06-14T00:00:00"/>
    <n v="0.38"/>
    <n v="1"/>
    <n v="36"/>
  </r>
  <r>
    <x v="1"/>
    <s v="Jamaica"/>
    <n v="40.668930000000003"/>
    <n v="-73.771439999999998"/>
    <s v="Private room"/>
    <n v="65"/>
    <n v="3"/>
    <n v="1"/>
    <d v="2017-05-13T00:00:00"/>
    <n v="0.04"/>
    <n v="1"/>
    <n v="362"/>
  </r>
  <r>
    <x v="0"/>
    <s v="Unionport"/>
    <n v="40.828479999999999"/>
    <n v="-73.854659999999996"/>
    <s v="Entire home/apt"/>
    <n v="85"/>
    <n v="2"/>
    <n v="68"/>
    <d v="2019-07-04T00:00:00"/>
    <n v="5.37"/>
    <n v="1"/>
    <n v="247"/>
  </r>
  <r>
    <x v="2"/>
    <s v="East New York"/>
    <n v="40.66957"/>
    <n v="-73.865849999999995"/>
    <s v="Entire home/apt"/>
    <n v="300"/>
    <n v="1"/>
    <n v="12"/>
    <d v="2019-06-29T00:00:00"/>
    <n v="1.49"/>
    <n v="1"/>
    <n v="175"/>
  </r>
  <r>
    <x v="0"/>
    <s v="Tremont"/>
    <n v="40.845939999999999"/>
    <n v="-73.89358"/>
    <s v="Private room"/>
    <n v="45"/>
    <n v="2"/>
    <n v="49"/>
    <d v="2019-05-26T00:00:00"/>
    <n v="1.95"/>
    <n v="2"/>
    <n v="324"/>
  </r>
  <r>
    <x v="1"/>
    <s v="East Elmhurst"/>
    <n v="40.765090000000001"/>
    <n v="-73.876999999999995"/>
    <s v="Entire home/apt"/>
    <n v="275"/>
    <n v="3"/>
    <n v="96"/>
    <d v="2019-07-01T00:00:00"/>
    <n v="1.9"/>
    <n v="1"/>
    <n v="333"/>
  </r>
  <r>
    <x v="1"/>
    <s v="East Elmhurst"/>
    <n v="40.763269999999999"/>
    <n v="-73.88655"/>
    <s v="Entire home/apt"/>
    <n v="145"/>
    <n v="2"/>
    <n v="61"/>
    <d v="2019-06-10T00:00:00"/>
    <n v="1.52"/>
    <n v="1"/>
    <n v="302"/>
  </r>
  <r>
    <x v="1"/>
    <s v="Ditmars Steinway"/>
    <n v="40.777990000000003"/>
    <n v="-73.908069999999995"/>
    <s v="Entire home/apt"/>
    <n v="140"/>
    <n v="1"/>
    <n v="67"/>
    <d v="2019-06-05T00:00:00"/>
    <n v="4.1399999999999997"/>
    <n v="1"/>
    <n v="145"/>
  </r>
  <r>
    <x v="0"/>
    <s v="Williamsbridge"/>
    <n v="40.876989999999999"/>
    <n v="-73.853660000000005"/>
    <s v="Entire home/apt"/>
    <n v="87"/>
    <n v="2"/>
    <n v="5"/>
    <d v="2019-06-30T00:00:00"/>
    <n v="5"/>
    <n v="2"/>
    <n v="298"/>
  </r>
  <r>
    <x v="0"/>
    <s v="Kingsbridge"/>
    <n v="40.87256"/>
    <n v="-73.899780000000007"/>
    <s v="Entire home/apt"/>
    <n v="95"/>
    <n v="1"/>
    <n v="4"/>
    <d v="2019-07-01T00:00:00"/>
    <n v="4"/>
    <n v="1"/>
    <n v="84"/>
  </r>
  <r>
    <x v="1"/>
    <s v="Briarwood"/>
    <n v="40.7149"/>
    <n v="-73.809160000000006"/>
    <s v="Entire home/apt"/>
    <n v="80"/>
    <n v="5"/>
    <n v="51"/>
    <d v="2019-06-22T00:00:00"/>
    <n v="3.23"/>
    <n v="1"/>
    <n v="57"/>
  </r>
  <r>
    <x v="1"/>
    <s v="Flushing"/>
    <n v="40.756369999999997"/>
    <n v="-73.832080000000005"/>
    <s v="Entire home/apt"/>
    <n v="159"/>
    <n v="2"/>
    <n v="22"/>
    <d v="2019-06-09T00:00:00"/>
    <n v="1.83"/>
    <n v="7"/>
    <n v="58"/>
  </r>
  <r>
    <x v="0"/>
    <s v="City Island"/>
    <n v="40.849640000000001"/>
    <n v="-73.787170000000003"/>
    <s v="Private room"/>
    <n v="50"/>
    <n v="2"/>
    <n v="45"/>
    <d v="2019-06-22T00:00:00"/>
    <n v="2.04"/>
    <n v="1"/>
    <n v="118"/>
  </r>
  <r>
    <x v="1"/>
    <s v="Ditmars Steinway"/>
    <n v="40.776119999999999"/>
    <n v="-73.904560000000004"/>
    <s v="Private room"/>
    <n v="96"/>
    <n v="1"/>
    <n v="63"/>
    <d v="2019-06-17T00:00:00"/>
    <n v="7.08"/>
    <n v="1"/>
    <n v="80"/>
  </r>
  <r>
    <x v="2"/>
    <s v="Bushwick"/>
    <n v="40.68956"/>
    <n v="-73.905990000000003"/>
    <s v="Entire home/apt"/>
    <n v="109"/>
    <n v="3"/>
    <n v="72"/>
    <d v="2019-06-17T00:00:00"/>
    <n v="2.5499999999999998"/>
    <n v="4"/>
    <n v="140"/>
  </r>
  <r>
    <x v="1"/>
    <s v="East Elmhurst"/>
    <n v="40.762740000000001"/>
    <n v="-73.868660000000006"/>
    <s v="Private room"/>
    <n v="79"/>
    <n v="1"/>
    <n v="8"/>
    <d v="2019-06-02T00:00:00"/>
    <n v="1.26"/>
    <n v="7"/>
    <n v="96"/>
  </r>
  <r>
    <x v="1"/>
    <s v="Woodside"/>
    <n v="40.753680000000003"/>
    <n v="-73.902159999999995"/>
    <s v="Private room"/>
    <n v="53"/>
    <n v="2"/>
    <n v="33"/>
    <d v="2019-06-19T00:00:00"/>
    <n v="3.67"/>
    <n v="5"/>
    <n v="157"/>
  </r>
  <r>
    <x v="2"/>
    <s v="Cypress Hills"/>
    <n v="40.678550000000001"/>
    <n v="-73.889600000000002"/>
    <s v="Private room"/>
    <n v="48"/>
    <n v="90"/>
    <n v="53"/>
    <d v="2017-08-12T00:00:00"/>
    <n v="0.56999999999999995"/>
    <n v="2"/>
    <n v="1"/>
  </r>
  <r>
    <x v="1"/>
    <s v="Flushing"/>
    <n v="40.76173"/>
    <n v="-73.807670000000002"/>
    <s v="Private room"/>
    <n v="55"/>
    <n v="2"/>
    <n v="55"/>
    <d v="2019-02-28T00:00:00"/>
    <n v="1.1200000000000001"/>
    <n v="3"/>
    <n v="342"/>
  </r>
  <r>
    <x v="1"/>
    <s v="St. Albans"/>
    <n v="40.689929999999997"/>
    <n v="-73.756950000000003"/>
    <s v="Private room"/>
    <n v="50"/>
    <n v="1"/>
    <n v="23"/>
    <d v="2019-07-08T00:00:00"/>
    <n v="12.11"/>
    <n v="1"/>
    <n v="356"/>
  </r>
  <r>
    <x v="2"/>
    <s v="Cypress Hills"/>
    <n v="40.68168"/>
    <n v="-73.878820000000005"/>
    <s v="Private room"/>
    <n v="99"/>
    <n v="2"/>
    <n v="67"/>
    <d v="2019-07-01T00:00:00"/>
    <n v="4.59"/>
    <n v="2"/>
    <n v="295"/>
  </r>
  <r>
    <x v="1"/>
    <s v="Corona"/>
    <n v="40.740560000000002"/>
    <n v="-73.864459999999994"/>
    <s v="Shared room"/>
    <n v="25"/>
    <n v="2"/>
    <n v="15"/>
    <d v="2019-06-27T00:00:00"/>
    <n v="1.77"/>
    <n v="6"/>
    <n v="330"/>
  </r>
  <r>
    <x v="1"/>
    <s v="Springfield Gardens"/>
    <n v="40.665660000000003"/>
    <n v="-73.760019999999997"/>
    <s v="Entire home/apt"/>
    <n v="95"/>
    <n v="2"/>
    <n v="44"/>
    <d v="2019-04-27T00:00:00"/>
    <n v="2.5299999999999998"/>
    <n v="1"/>
    <n v="190"/>
  </r>
  <r>
    <x v="0"/>
    <s v="City Island"/>
    <n v="40.839880000000001"/>
    <n v="-73.782870000000003"/>
    <s v="Private room"/>
    <n v="95"/>
    <n v="1"/>
    <n v="6"/>
    <d v="2019-06-17T00:00:00"/>
    <n v="1.65"/>
    <n v="2"/>
    <n v="359"/>
  </r>
  <r>
    <x v="1"/>
    <s v="South Ozone Park"/>
    <n v="40.671799999999998"/>
    <n v="-73.797190000000001"/>
    <s v="Private room"/>
    <n v="80"/>
    <n v="1"/>
    <n v="66"/>
    <d v="2019-07-02T00:00:00"/>
    <n v="7.56"/>
    <n v="3"/>
    <n v="48"/>
  </r>
  <r>
    <x v="2"/>
    <s v="Canarsie"/>
    <n v="40.644869999999997"/>
    <n v="-73.900810000000007"/>
    <s v="Private room"/>
    <n v="59"/>
    <n v="2"/>
    <n v="56"/>
    <d v="2019-06-07T00:00:00"/>
    <n v="4.0599999999999996"/>
    <n v="4"/>
    <n v="365"/>
  </r>
  <r>
    <x v="1"/>
    <s v="Flushing"/>
    <n v="40.748930000000001"/>
    <n v="-73.820459999999997"/>
    <s v="Private room"/>
    <n v="60"/>
    <n v="1"/>
    <n v="39"/>
    <d v="2019-06-23T00:00:00"/>
    <n v="1.79"/>
    <n v="6"/>
    <n v="359"/>
  </r>
  <r>
    <x v="1"/>
    <s v="Woodside"/>
    <n v="40.742249999999999"/>
    <n v="-73.905529999999999"/>
    <s v="Entire home/apt"/>
    <n v="145"/>
    <n v="3"/>
    <n v="55"/>
    <d v="2019-06-19T00:00:00"/>
    <n v="4.5"/>
    <n v="1"/>
    <n v="133"/>
  </r>
  <r>
    <x v="1"/>
    <s v="St. Albans"/>
    <n v="40.696539999999999"/>
    <n v="-73.748930000000001"/>
    <s v="Private room"/>
    <n v="65"/>
    <n v="2"/>
    <n v="52"/>
    <d v="2019-07-02T00:00:00"/>
    <n v="1.93"/>
    <n v="1"/>
    <n v="78"/>
  </r>
  <r>
    <x v="1"/>
    <s v="Rockaway Beach"/>
    <n v="40.587539999999997"/>
    <n v="-73.812960000000004"/>
    <s v="Private room"/>
    <n v="53"/>
    <n v="1"/>
    <n v="14"/>
    <d v="2019-04-09T00:00:00"/>
    <n v="1.3"/>
    <n v="1"/>
    <n v="357"/>
  </r>
  <r>
    <x v="1"/>
    <s v="Flushing"/>
    <n v="40.754939999999998"/>
    <n v="-73.818179999999998"/>
    <s v="Private room"/>
    <n v="59"/>
    <n v="2"/>
    <n v="48"/>
    <d v="2019-06-22T00:00:00"/>
    <n v="0.78"/>
    <n v="4"/>
    <n v="185"/>
  </r>
  <r>
    <x v="1"/>
    <s v="Kew Gardens Hills"/>
    <n v="40.728909999999999"/>
    <n v="-73.825879999999998"/>
    <s v="Entire home/apt"/>
    <n v="149"/>
    <n v="3"/>
    <n v="82"/>
    <d v="2019-06-23T00:00:00"/>
    <n v="1.55"/>
    <n v="2"/>
    <n v="327"/>
  </r>
  <r>
    <x v="1"/>
    <s v="Rego Park"/>
    <n v="40.729880000000001"/>
    <n v="-73.857730000000004"/>
    <s v="Entire home/apt"/>
    <n v="88"/>
    <n v="3"/>
    <n v="33"/>
    <d v="2019-04-20T00:00:00"/>
    <n v="0.77"/>
    <n v="5"/>
    <n v="262"/>
  </r>
  <r>
    <x v="1"/>
    <s v="Ridgewood"/>
    <n v="40.699219999999997"/>
    <n v="-73.900270000000006"/>
    <s v="Private room"/>
    <n v="69"/>
    <n v="1"/>
    <n v="30"/>
    <d v="2019-06-22T00:00:00"/>
    <n v="0.4"/>
    <n v="1"/>
    <n v="0"/>
  </r>
  <r>
    <x v="2"/>
    <s v="Bushwick"/>
    <n v="40.6858"/>
    <n v="-73.907340000000005"/>
    <s v="Entire home/apt"/>
    <n v="87"/>
    <n v="2"/>
    <n v="70"/>
    <d v="2019-06-15T00:00:00"/>
    <n v="4.25"/>
    <n v="1"/>
    <n v="54"/>
  </r>
  <r>
    <x v="1"/>
    <s v="Cambria Heights"/>
    <n v="40.698369999999997"/>
    <n v="-73.742549999999994"/>
    <s v="Private room"/>
    <n v="39"/>
    <n v="1"/>
    <n v="64"/>
    <d v="2017-12-13T00:00:00"/>
    <n v="1.94"/>
    <n v="2"/>
    <n v="0"/>
  </r>
  <r>
    <x v="2"/>
    <s v="Cypress Hills"/>
    <n v="40.688160000000003"/>
    <n v="-73.871930000000006"/>
    <s v="Entire home/apt"/>
    <n v="90"/>
    <n v="2"/>
    <n v="34"/>
    <d v="2019-06-24T00:00:00"/>
    <n v="2.8"/>
    <n v="2"/>
    <n v="120"/>
  </r>
  <r>
    <x v="2"/>
    <s v="East New York"/>
    <n v="40.673270000000002"/>
    <n v="-73.891409999999993"/>
    <s v="Entire home/apt"/>
    <n v="100"/>
    <n v="2"/>
    <n v="74"/>
    <d v="2019-07-04T00:00:00"/>
    <n v="3.13"/>
    <n v="1"/>
    <n v="78"/>
  </r>
  <r>
    <x v="1"/>
    <s v="Ridgewood"/>
    <n v="40.696449999999999"/>
    <n v="-73.902230000000003"/>
    <s v="Entire home/apt"/>
    <n v="100"/>
    <n v="2"/>
    <n v="1"/>
    <d v="2017-07-14T00:00:00"/>
    <n v="0.04"/>
    <n v="1"/>
    <n v="0"/>
  </r>
  <r>
    <x v="2"/>
    <s v="Canarsie"/>
    <n v="40.637160000000002"/>
    <n v="-73.886539999999997"/>
    <s v="Entire home/apt"/>
    <n v="85"/>
    <n v="2"/>
    <n v="96"/>
    <d v="2019-06-22T00:00:00"/>
    <n v="3.7"/>
    <n v="1"/>
    <n v="340"/>
  </r>
  <r>
    <x v="1"/>
    <s v="Forest Hills"/>
    <n v="40.709249999999997"/>
    <n v="-73.852620000000002"/>
    <s v="Entire home/apt"/>
    <n v="97"/>
    <n v="3"/>
    <n v="28"/>
    <d v="2019-07-01T00:00:00"/>
    <n v="1.21"/>
    <n v="3"/>
    <n v="209"/>
  </r>
  <r>
    <x v="1"/>
    <s v="Bayside"/>
    <n v="40.756659999999997"/>
    <n v="-73.763140000000007"/>
    <s v="Entire home/apt"/>
    <n v="299"/>
    <n v="2"/>
    <n v="67"/>
    <d v="2019-06-20T00:00:00"/>
    <n v="0.95"/>
    <n v="2"/>
    <n v="322"/>
  </r>
  <r>
    <x v="1"/>
    <s v="Arverne"/>
    <n v="40.587200000000003"/>
    <n v="-73.795670000000001"/>
    <s v="Entire home/apt"/>
    <n v="350"/>
    <n v="2"/>
    <n v="25"/>
    <d v="2019-07-07T00:00:00"/>
    <n v="1.83"/>
    <n v="2"/>
    <n v="332"/>
  </r>
  <r>
    <x v="2"/>
    <s v="Bushwick"/>
    <n v="40.691800000000001"/>
    <n v="-73.904139999999998"/>
    <s v="Private room"/>
    <n v="65"/>
    <n v="2"/>
    <n v="21"/>
    <d v="2019-05-22T00:00:00"/>
    <n v="3.84"/>
    <n v="8"/>
    <n v="321"/>
  </r>
  <r>
    <x v="0"/>
    <s v="Pelham Gardens"/>
    <n v="40.86506"/>
    <n v="-73.842950000000002"/>
    <s v="Entire home/apt"/>
    <n v="40"/>
    <n v="2"/>
    <n v="37"/>
    <d v="2019-05-01T00:00:00"/>
    <n v="1.81"/>
    <n v="1"/>
    <n v="35"/>
  </r>
  <r>
    <x v="1"/>
    <s v="Queens Village"/>
    <n v="40.721049999999998"/>
    <n v="-73.734440000000006"/>
    <s v="Entire home/apt"/>
    <n v="25"/>
    <n v="1"/>
    <n v="45"/>
    <d v="2019-07-01T00:00:00"/>
    <n v="3.37"/>
    <n v="2"/>
    <n v="292"/>
  </r>
  <r>
    <x v="1"/>
    <s v="Corona"/>
    <n v="40.737029999999997"/>
    <n v="-73.858609999999999"/>
    <s v="Private room"/>
    <n v="55"/>
    <n v="2"/>
    <n v="33"/>
    <d v="2018-02-19T00:00:00"/>
    <n v="0.75"/>
    <n v="4"/>
    <n v="280"/>
  </r>
  <r>
    <x v="1"/>
    <s v="Elmhurst"/>
    <n v="40.745719999999999"/>
    <n v="-73.875559999999993"/>
    <s v="Private room"/>
    <n v="50"/>
    <n v="1"/>
    <n v="2"/>
    <d v="2017-01-20T00:00:00"/>
    <n v="7.0000000000000007E-2"/>
    <n v="1"/>
    <n v="0"/>
  </r>
  <r>
    <x v="1"/>
    <s v="Ridgewood"/>
    <n v="40.704430000000002"/>
    <n v="-73.906559999999999"/>
    <s v="Private room"/>
    <n v="45"/>
    <n v="1"/>
    <n v="2"/>
    <d v="2017-01-02T00:00:00"/>
    <n v="7.0000000000000007E-2"/>
    <n v="1"/>
    <n v="0"/>
  </r>
  <r>
    <x v="1"/>
    <s v="Queens Village"/>
    <n v="40.718330000000002"/>
    <n v="-73.750699999999995"/>
    <s v="Entire home/apt"/>
    <n v="125"/>
    <n v="2"/>
    <n v="49"/>
    <d v="2019-06-10T00:00:00"/>
    <n v="2.08"/>
    <n v="1"/>
    <n v="347"/>
  </r>
  <r>
    <x v="1"/>
    <s v="Queens Village"/>
    <n v="40.722900000000003"/>
    <n v="-73.746200000000002"/>
    <s v="Entire home/apt"/>
    <n v="125"/>
    <n v="1"/>
    <n v="30"/>
    <d v="2019-03-14T00:00:00"/>
    <n v="0.5"/>
    <n v="2"/>
    <n v="158"/>
  </r>
  <r>
    <x v="2"/>
    <s v="Bushwick"/>
    <n v="40.687139999999999"/>
    <n v="-73.906570000000002"/>
    <s v="Private room"/>
    <n v="50"/>
    <n v="3"/>
    <n v="45"/>
    <d v="2019-06-25T00:00:00"/>
    <n v="3.61"/>
    <n v="4"/>
    <n v="6"/>
  </r>
  <r>
    <x v="1"/>
    <s v="South Ozone Park"/>
    <n v="40.672699999999999"/>
    <n v="-73.815979999999996"/>
    <s v="Entire home/apt"/>
    <n v="89"/>
    <n v="1"/>
    <n v="2"/>
    <d v="2019-07-08T00:00:00"/>
    <n v="2"/>
    <n v="1"/>
    <n v="42"/>
  </r>
  <r>
    <x v="1"/>
    <s v="South Ozone Park"/>
    <n v="40.666539999999998"/>
    <n v="-73.812190000000001"/>
    <s v="Private room"/>
    <n v="55"/>
    <n v="10"/>
    <n v="1"/>
    <d v="2018-08-11T00:00:00"/>
    <n v="0.09"/>
    <n v="4"/>
    <n v="300"/>
  </r>
  <r>
    <x v="0"/>
    <s v="Allerton"/>
    <n v="40.868679999999998"/>
    <n v="-73.854830000000007"/>
    <s v="Entire home/apt"/>
    <n v="105"/>
    <n v="2"/>
    <n v="73"/>
    <d v="2019-06-13T00:00:00"/>
    <n v="2.67"/>
    <n v="5"/>
    <n v="87"/>
  </r>
  <r>
    <x v="1"/>
    <s v="Briarwood"/>
    <n v="40.709879999999998"/>
    <n v="-73.806910000000002"/>
    <s v="Private room"/>
    <n v="60"/>
    <n v="2"/>
    <n v="38"/>
    <d v="2019-06-16T00:00:00"/>
    <n v="1.53"/>
    <n v="6"/>
    <n v="365"/>
  </r>
  <r>
    <x v="1"/>
    <s v="Fresh Meadows"/>
    <n v="40.731200000000001"/>
    <n v="-73.785790000000006"/>
    <s v="Entire home/apt"/>
    <n v="375"/>
    <n v="2"/>
    <n v="30"/>
    <d v="2019-07-01T00:00:00"/>
    <n v="0.66"/>
    <n v="1"/>
    <n v="351"/>
  </r>
  <r>
    <x v="1"/>
    <s v="Ditmars Steinway"/>
    <n v="40.771129999999999"/>
    <n v="-73.904589999999999"/>
    <s v="Entire home/apt"/>
    <n v="113"/>
    <n v="2"/>
    <n v="51"/>
    <d v="2019-06-28T00:00:00"/>
    <n v="3.26"/>
    <n v="1"/>
    <n v="41"/>
  </r>
  <r>
    <x v="2"/>
    <s v="Bushwick"/>
    <n v="40.684690000000003"/>
    <n v="-73.907939999999996"/>
    <s v="Private room"/>
    <n v="110"/>
    <n v="2"/>
    <n v="9"/>
    <d v="2018-06-03T00:00:00"/>
    <n v="0.41"/>
    <n v="3"/>
    <n v="0"/>
  </r>
  <r>
    <x v="1"/>
    <s v="Jackson Heights"/>
    <n v="40.753120000000003"/>
    <n v="-73.864789999999999"/>
    <s v="Private room"/>
    <n v="39"/>
    <n v="2"/>
    <n v="59"/>
    <d v="2019-06-18T00:00:00"/>
    <n v="3.7"/>
    <n v="5"/>
    <n v="157"/>
  </r>
  <r>
    <x v="1"/>
    <s v="Ridgewood"/>
    <n v="40.70581"/>
    <n v="-73.901120000000006"/>
    <s v="Entire home/apt"/>
    <n v="75"/>
    <n v="2"/>
    <n v="54"/>
    <d v="2019-07-05T00:00:00"/>
    <n v="1.99"/>
    <n v="1"/>
    <n v="64"/>
  </r>
  <r>
    <x v="1"/>
    <s v="Forest Hills"/>
    <n v="40.712980000000002"/>
    <n v="-73.836010000000002"/>
    <s v="Private room"/>
    <n v="75"/>
    <n v="1"/>
    <n v="16"/>
    <d v="2017-07-30T00:00:00"/>
    <n v="0.46"/>
    <n v="1"/>
    <n v="0"/>
  </r>
  <r>
    <x v="2"/>
    <s v="Bushwick"/>
    <n v="40.694099999999999"/>
    <n v="-73.907560000000004"/>
    <s v="Entire home/apt"/>
    <n v="99"/>
    <n v="2"/>
    <n v="51"/>
    <d v="2019-04-14T00:00:00"/>
    <n v="3.45"/>
    <n v="3"/>
    <n v="0"/>
  </r>
  <r>
    <x v="1"/>
    <s v="East Elmhurst"/>
    <n v="40.770740000000004"/>
    <n v="-73.873419999999996"/>
    <s v="Entire home/apt"/>
    <n v="257"/>
    <n v="1"/>
    <n v="95"/>
    <d v="2019-07-01T00:00:00"/>
    <n v="6.51"/>
    <n v="6"/>
    <n v="341"/>
  </r>
  <r>
    <x v="1"/>
    <s v="Glendale"/>
    <n v="40.699159999999999"/>
    <n v="-73.889200000000002"/>
    <s v="Private room"/>
    <n v="25"/>
    <n v="1"/>
    <n v="95"/>
    <d v="2019-07-05T00:00:00"/>
    <n v="6.18"/>
    <n v="6"/>
    <n v="258"/>
  </r>
  <r>
    <x v="1"/>
    <s v="Jamaica"/>
    <n v="40.673789999999997"/>
    <n v="-73.781869999999998"/>
    <s v="Entire home/apt"/>
    <n v="150"/>
    <n v="1"/>
    <n v="75"/>
    <d v="2019-07-01T00:00:00"/>
    <n v="9.3000000000000007"/>
    <n v="2"/>
    <n v="69"/>
  </r>
  <r>
    <x v="2"/>
    <s v="East New York"/>
    <n v="40.674250000000001"/>
    <n v="-73.872789999999995"/>
    <s v="Shared room"/>
    <n v="79"/>
    <n v="1"/>
    <n v="9"/>
    <d v="2019-06-04T00:00:00"/>
    <n v="0.4"/>
    <n v="6"/>
    <n v="180"/>
  </r>
  <r>
    <x v="1"/>
    <s v="Elmhurst"/>
    <n v="40.732880000000002"/>
    <n v="-73.871769999999998"/>
    <s v="Private room"/>
    <n v="55"/>
    <n v="2"/>
    <n v="8"/>
    <d v="2019-06-29T00:00:00"/>
    <n v="0.9"/>
    <n v="2"/>
    <n v="315"/>
  </r>
  <r>
    <x v="0"/>
    <s v="Longwood"/>
    <n v="40.823059999999998"/>
    <n v="-73.908209999999997"/>
    <s v="Entire home/apt"/>
    <n v="75"/>
    <n v="1"/>
    <n v="50"/>
    <d v="2019-06-23T00:00:00"/>
    <n v="8.11"/>
    <n v="1"/>
    <n v="359"/>
  </r>
  <r>
    <x v="1"/>
    <s v="Astoria"/>
    <n v="40.765070000000001"/>
    <n v="-73.905770000000004"/>
    <s v="Entire home/apt"/>
    <n v="65"/>
    <n v="30"/>
    <n v="32"/>
    <d v="2017-09-23T00:00:00"/>
    <n v="0.72"/>
    <n v="1"/>
    <n v="67"/>
  </r>
  <r>
    <x v="1"/>
    <s v="Forest Hills"/>
    <n v="40.736220000000003"/>
    <n v="-73.846599999999995"/>
    <s v="Entire home/apt"/>
    <n v="90"/>
    <n v="2"/>
    <n v="37"/>
    <d v="2019-07-05T00:00:00"/>
    <n v="5.05"/>
    <n v="1"/>
    <n v="21"/>
  </r>
  <r>
    <x v="1"/>
    <s v="Forest Hills"/>
    <n v="40.733519999999999"/>
    <n v="-73.852369999999993"/>
    <s v="Entire home/apt"/>
    <n v="69"/>
    <n v="1"/>
    <n v="85"/>
    <d v="2019-07-01T00:00:00"/>
    <n v="2.13"/>
    <n v="1"/>
    <n v="308"/>
  </r>
  <r>
    <x v="1"/>
    <s v="Rego Park"/>
    <n v="40.726379999999999"/>
    <n v="-73.858519999999999"/>
    <s v="Private room"/>
    <n v="35"/>
    <n v="4"/>
    <n v="76"/>
    <d v="2019-02-04T00:00:00"/>
    <n v="1.07"/>
    <n v="1"/>
    <n v="5"/>
  </r>
  <r>
    <x v="1"/>
    <s v="Ozone Park"/>
    <n v="40.675550000000001"/>
    <n v="-73.856530000000006"/>
    <s v="Private room"/>
    <n v="39"/>
    <n v="2"/>
    <n v="21"/>
    <d v="2019-06-01T00:00:00"/>
    <n v="0.81"/>
    <n v="2"/>
    <n v="0"/>
  </r>
  <r>
    <x v="1"/>
    <s v="Woodside"/>
    <n v="40.745530000000002"/>
    <n v="-73.892120000000006"/>
    <s v="Entire home/apt"/>
    <n v="179"/>
    <n v="1"/>
    <n v="5"/>
    <d v="2019-06-30T00:00:00"/>
    <n v="2.59"/>
    <n v="4"/>
    <n v="23"/>
  </r>
  <r>
    <x v="1"/>
    <s v="Maspeth"/>
    <n v="40.725090000000002"/>
    <n v="-73.896870000000007"/>
    <s v="Entire home/apt"/>
    <n v="200"/>
    <n v="4"/>
    <n v="24"/>
    <d v="2019-06-01T00:00:00"/>
    <n v="0.38"/>
    <n v="2"/>
    <n v="157"/>
  </r>
  <r>
    <x v="1"/>
    <s v="Middle Village"/>
    <n v="40.711309999999997"/>
    <n v="-73.873760000000004"/>
    <s v="Entire home/apt"/>
    <n v="100"/>
    <n v="1"/>
    <n v="44"/>
    <d v="2019-06-23T00:00:00"/>
    <n v="4.33"/>
    <n v="1"/>
    <n v="264"/>
  </r>
  <r>
    <x v="1"/>
    <s v="Elmhurst"/>
    <n v="40.746020000000001"/>
    <n v="-73.873379999999997"/>
    <s v="Private room"/>
    <n v="34"/>
    <n v="1"/>
    <n v="95"/>
    <d v="2019-07-02T00:00:00"/>
    <n v="2.37"/>
    <n v="8"/>
    <n v="175"/>
  </r>
  <r>
    <x v="1"/>
    <s v="Maspeth"/>
    <n v="40.738779999999998"/>
    <n v="-73.894229999999993"/>
    <s v="Private room"/>
    <n v="65"/>
    <n v="2"/>
    <n v="92"/>
    <d v="2019-06-15T00:00:00"/>
    <n v="1.87"/>
    <n v="6"/>
    <n v="79"/>
  </r>
  <r>
    <x v="0"/>
    <s v="Belmont"/>
    <n v="40.855049999999999"/>
    <n v="-73.892380000000003"/>
    <s v="Private room"/>
    <n v="40"/>
    <n v="2"/>
    <n v="28"/>
    <d v="2019-07-06T00:00:00"/>
    <n v="6.72"/>
    <n v="1"/>
    <n v="84"/>
  </r>
  <r>
    <x v="1"/>
    <s v="Jamaica"/>
    <n v="40.673520000000003"/>
    <n v="-73.779570000000007"/>
    <s v="Entire home/apt"/>
    <n v="485"/>
    <n v="1"/>
    <n v="24"/>
    <d v="2019-07-07T00:00:00"/>
    <n v="2.99"/>
    <n v="4"/>
    <n v="347"/>
  </r>
  <r>
    <x v="0"/>
    <s v="Allerton"/>
    <n v="40.861440000000002"/>
    <n v="-73.864270000000005"/>
    <s v="Entire home/apt"/>
    <n v="79"/>
    <n v="2"/>
    <n v="95"/>
    <d v="2019-06-27T00:00:00"/>
    <n v="4.46"/>
    <n v="1"/>
    <n v="225"/>
  </r>
  <r>
    <x v="1"/>
    <s v="Ditmars Steinway"/>
    <n v="40.772190000000002"/>
    <n v="-73.902690000000007"/>
    <s v="Private room"/>
    <n v="65"/>
    <n v="2"/>
    <n v="71"/>
    <d v="2019-07-05T00:00:00"/>
    <n v="3.46"/>
    <n v="1"/>
    <n v="60"/>
  </r>
  <r>
    <x v="1"/>
    <s v="Jamaica"/>
    <n v="40.667929999999998"/>
    <n v="-73.784520000000001"/>
    <s v="Private room"/>
    <n v="67"/>
    <n v="1"/>
    <n v="95"/>
    <d v="2019-07-05T00:00:00"/>
    <n v="15.32"/>
    <n v="8"/>
    <n v="145"/>
  </r>
  <r>
    <x v="1"/>
    <s v="Queens Village"/>
    <n v="40.725279999999998"/>
    <n v="-73.747380000000007"/>
    <s v="Private room"/>
    <n v="75"/>
    <n v="2"/>
    <n v="85"/>
    <d v="2019-06-09T00:00:00"/>
    <n v="5.56"/>
    <n v="2"/>
    <n v="349"/>
  </r>
  <r>
    <x v="1"/>
    <s v="Rosedale"/>
    <n v="40.652920000000002"/>
    <n v="-73.736519999999999"/>
    <s v="Private room"/>
    <n v="45"/>
    <n v="14"/>
    <n v="70"/>
    <d v="2019-06-24T00:00:00"/>
    <n v="2.38"/>
    <n v="5"/>
    <n v="281"/>
  </r>
  <r>
    <x v="2"/>
    <s v="East New York"/>
    <n v="40.675849999999997"/>
    <n v="-73.873069999999998"/>
    <s v="Entire home/apt"/>
    <n v="65"/>
    <n v="2"/>
    <n v="53"/>
    <d v="2019-06-08T00:00:00"/>
    <n v="2.37"/>
    <n v="1"/>
    <n v="2"/>
  </r>
  <r>
    <x v="2"/>
    <s v="East New York"/>
    <n v="40.669289999999997"/>
    <n v="-73.890789999999996"/>
    <s v="Entire home/apt"/>
    <n v="133"/>
    <n v="2"/>
    <n v="73"/>
    <d v="2019-06-23T00:00:00"/>
    <n v="2.98"/>
    <n v="2"/>
    <n v="171"/>
  </r>
  <r>
    <x v="1"/>
    <s v="Rego Park"/>
    <n v="40.725259999999999"/>
    <n v="-73.859729999999999"/>
    <s v="Private room"/>
    <n v="70"/>
    <n v="2"/>
    <n v="32"/>
    <d v="2019-07-01T00:00:00"/>
    <n v="0.81"/>
    <n v="1"/>
    <n v="89"/>
  </r>
  <r>
    <x v="1"/>
    <s v="St. Albans"/>
    <n v="40.691609999999997"/>
    <n v="-73.763260000000002"/>
    <s v="Entire home/apt"/>
    <n v="298"/>
    <n v="2"/>
    <n v="12"/>
    <d v="2019-06-23T00:00:00"/>
    <n v="1.51"/>
    <n v="4"/>
    <n v="365"/>
  </r>
  <r>
    <x v="1"/>
    <s v="St. Albans"/>
    <n v="40.691670000000002"/>
    <n v="-73.754949999999994"/>
    <s v="Entire home/apt"/>
    <n v="99"/>
    <n v="2"/>
    <n v="54"/>
    <d v="2019-06-24T00:00:00"/>
    <n v="2.34"/>
    <n v="1"/>
    <n v="267"/>
  </r>
  <r>
    <x v="0"/>
    <s v="Parkchester"/>
    <n v="40.83079"/>
    <n v="-73.881500000000003"/>
    <s v="Private room"/>
    <n v="50"/>
    <n v="2"/>
    <n v="10"/>
    <d v="2019-01-15T00:00:00"/>
    <n v="0.79"/>
    <n v="2"/>
    <n v="283"/>
  </r>
  <r>
    <x v="1"/>
    <s v="St. Albans"/>
    <n v="40.703600000000002"/>
    <n v="-73.766369999999995"/>
    <s v="Private room"/>
    <n v="63"/>
    <n v="1"/>
    <n v="63"/>
    <d v="2019-07-05T00:00:00"/>
    <n v="1.91"/>
    <n v="3"/>
    <n v="363"/>
  </r>
  <r>
    <x v="1"/>
    <s v="Jackson Heights"/>
    <n v="40.751570000000001"/>
    <n v="-73.876390000000001"/>
    <s v="Private room"/>
    <n v="45"/>
    <n v="2"/>
    <n v="6"/>
    <d v="2019-06-17T00:00:00"/>
    <n v="1.54"/>
    <n v="6"/>
    <n v="66"/>
  </r>
  <r>
    <x v="1"/>
    <s v="Bayswater"/>
    <n v="40.605130000000003"/>
    <n v="-73.770240000000001"/>
    <s v="Entire home/apt"/>
    <n v="151"/>
    <n v="2"/>
    <n v="33"/>
    <d v="2019-07-07T00:00:00"/>
    <n v="4.21"/>
    <n v="1"/>
    <n v="309"/>
  </r>
  <r>
    <x v="1"/>
    <s v="Springfield Gardens"/>
    <n v="40.688569999999999"/>
    <n v="-73.75488"/>
    <s v="Private room"/>
    <n v="50"/>
    <n v="2"/>
    <n v="23"/>
    <d v="2019-06-17T00:00:00"/>
    <n v="1.4"/>
    <n v="4"/>
    <n v="348"/>
  </r>
  <r>
    <x v="1"/>
    <s v="Middle Village"/>
    <n v="40.714739999999999"/>
    <n v="-73.89931"/>
    <s v="Private room"/>
    <n v="28"/>
    <n v="1"/>
    <n v="21"/>
    <d v="2019-06-19T00:00:00"/>
    <n v="6.49"/>
    <n v="1"/>
    <n v="14"/>
  </r>
  <r>
    <x v="1"/>
    <s v="Jamaica"/>
    <n v="40.667149999999999"/>
    <n v="-73.783460000000005"/>
    <s v="Shared room"/>
    <n v="39"/>
    <n v="1"/>
    <n v="65"/>
    <d v="2019-07-07T00:00:00"/>
    <n v="10.6"/>
    <n v="8"/>
    <n v="320"/>
  </r>
  <r>
    <x v="1"/>
    <s v="Flushing"/>
    <n v="40.749809999999997"/>
    <n v="-73.827420000000004"/>
    <s v="Private room"/>
    <n v="40"/>
    <n v="7"/>
    <n v="19"/>
    <d v="2019-06-21T00:00:00"/>
    <n v="0.84"/>
    <n v="12"/>
    <n v="134"/>
  </r>
  <r>
    <x v="1"/>
    <s v="Glendale"/>
    <n v="40.704189999999997"/>
    <n v="-73.885580000000004"/>
    <s v="Private room"/>
    <n v="40"/>
    <n v="2"/>
    <n v="2"/>
    <d v="2016-12-29T00:00:00"/>
    <n v="0.06"/>
    <n v="1"/>
    <n v="0"/>
  </r>
  <r>
    <x v="1"/>
    <s v="Flushing"/>
    <n v="40.756120000000003"/>
    <n v="-73.82517"/>
    <s v="Private room"/>
    <n v="55"/>
    <n v="2"/>
    <n v="31"/>
    <d v="2018-06-28T00:00:00"/>
    <n v="0.53"/>
    <n v="2"/>
    <n v="282"/>
  </r>
  <r>
    <x v="1"/>
    <s v="East Elmhurst"/>
    <n v="40.757649999999998"/>
    <n v="-73.89725"/>
    <s v="Entire home/apt"/>
    <n v="250"/>
    <n v="1"/>
    <n v="62"/>
    <d v="2019-07-01T00:00:00"/>
    <n v="3.01"/>
    <n v="1"/>
    <n v="336"/>
  </r>
  <r>
    <x v="1"/>
    <s v="Woodside"/>
    <n v="40.747459999999997"/>
    <n v="-73.897120000000001"/>
    <s v="Entire home/apt"/>
    <n v="120"/>
    <n v="3"/>
    <n v="51"/>
    <d v="2019-07-03T00:00:00"/>
    <n v="1.52"/>
    <n v="3"/>
    <n v="253"/>
  </r>
  <r>
    <x v="1"/>
    <s v="East Elmhurst"/>
    <n v="40.759839999999997"/>
    <n v="-73.882279999999994"/>
    <s v="Private room"/>
    <n v="33"/>
    <n v="1"/>
    <n v="17"/>
    <d v="2019-06-16T00:00:00"/>
    <n v="6.46"/>
    <n v="4"/>
    <n v="208"/>
  </r>
  <r>
    <x v="0"/>
    <s v="Longwood"/>
    <n v="40.81935"/>
    <n v="-73.907719999999998"/>
    <s v="Private room"/>
    <n v="65"/>
    <n v="5"/>
    <n v="15"/>
    <d v="2019-06-09T00:00:00"/>
    <n v="0.69"/>
    <n v="2"/>
    <n v="150"/>
  </r>
  <r>
    <x v="1"/>
    <s v="Bay Terrace"/>
    <n v="40.785980000000002"/>
    <n v="-73.779150000000001"/>
    <s v="Private room"/>
    <n v="99"/>
    <n v="3"/>
    <n v="4"/>
    <d v="2018-05-04T00:00:00"/>
    <n v="0.08"/>
    <n v="2"/>
    <n v="7"/>
  </r>
  <r>
    <x v="1"/>
    <s v="Ridgewood"/>
    <n v="40.702779999999997"/>
    <n v="-73.902289999999994"/>
    <s v="Private room"/>
    <n v="55"/>
    <n v="1"/>
    <n v="37"/>
    <d v="2019-07-02T00:00:00"/>
    <n v="2.58"/>
    <n v="1"/>
    <n v="75"/>
  </r>
  <r>
    <x v="0"/>
    <s v="Wakefield"/>
    <n v="40.891179999999999"/>
    <n v="-73.849869999999996"/>
    <s v="Entire home/apt"/>
    <n v="99"/>
    <n v="3"/>
    <n v="68"/>
    <d v="2019-04-30T00:00:00"/>
    <n v="1.78"/>
    <n v="1"/>
    <n v="2"/>
  </r>
  <r>
    <x v="1"/>
    <s v="Jamaica"/>
    <n v="40.686950000000003"/>
    <n v="-73.804500000000004"/>
    <s v="Private room"/>
    <n v="79"/>
    <n v="1"/>
    <n v="61"/>
    <d v="2019-06-18T00:00:00"/>
    <n v="3.3"/>
    <n v="3"/>
    <n v="151"/>
  </r>
  <r>
    <x v="1"/>
    <s v="Arverne"/>
    <n v="40.594270000000002"/>
    <n v="-73.797290000000004"/>
    <s v="Entire home/apt"/>
    <n v="140"/>
    <n v="1"/>
    <n v="36"/>
    <d v="2019-06-23T00:00:00"/>
    <n v="2.96"/>
    <n v="1"/>
    <n v="70"/>
  </r>
  <r>
    <x v="1"/>
    <s v="Ozone Park"/>
    <n v="40.687919999999998"/>
    <n v="-73.837519999999998"/>
    <s v="Entire home/apt"/>
    <n v="79"/>
    <n v="1"/>
    <n v="22"/>
    <d v="2019-04-15T00:00:00"/>
    <n v="0.49"/>
    <n v="1"/>
    <n v="130"/>
  </r>
  <r>
    <x v="1"/>
    <s v="Elmhurst"/>
    <n v="40.740380000000002"/>
    <n v="-73.875990000000002"/>
    <s v="Entire home/apt"/>
    <n v="120"/>
    <n v="5"/>
    <n v="31"/>
    <d v="2019-05-27T00:00:00"/>
    <n v="0.64"/>
    <n v="2"/>
    <n v="64"/>
  </r>
  <r>
    <x v="1"/>
    <s v="Cambria Heights"/>
    <n v="40.702190000000002"/>
    <n v="-73.732960000000006"/>
    <s v="Private room"/>
    <n v="60"/>
    <n v="1"/>
    <n v="78"/>
    <d v="2019-07-06T00:00:00"/>
    <n v="2.1800000000000002"/>
    <n v="1"/>
    <n v="78"/>
  </r>
  <r>
    <x v="0"/>
    <s v="Hunts Point"/>
    <n v="40.81335"/>
    <n v="-73.887299999999996"/>
    <s v="Private room"/>
    <n v="40"/>
    <n v="30"/>
    <n v="15"/>
    <d v="2019-06-30T00:00:00"/>
    <n v="0.32"/>
    <n v="6"/>
    <n v="333"/>
  </r>
  <r>
    <x v="1"/>
    <s v="East Elmhurst"/>
    <n v="40.765549999999998"/>
    <n v="-73.872320000000002"/>
    <s v="Private room"/>
    <n v="40"/>
    <n v="1"/>
    <n v="76"/>
    <d v="2018-09-22T00:00:00"/>
    <n v="3.68"/>
    <n v="5"/>
    <n v="0"/>
  </r>
  <r>
    <x v="1"/>
    <s v="South Ozone Park"/>
    <n v="40.66789"/>
    <n v="-73.791970000000006"/>
    <s v="Entire home/apt"/>
    <n v="62"/>
    <n v="1"/>
    <n v="53"/>
    <d v="2019-06-25T00:00:00"/>
    <n v="2.36"/>
    <n v="1"/>
    <n v="178"/>
  </r>
  <r>
    <x v="1"/>
    <s v="Arverne"/>
    <n v="40.596330000000002"/>
    <n v="-73.800830000000005"/>
    <s v="Entire home/apt"/>
    <n v="50"/>
    <n v="2"/>
    <n v="58"/>
    <d v="2019-07-07T00:00:00"/>
    <n v="4.59"/>
    <n v="1"/>
    <n v="349"/>
  </r>
  <r>
    <x v="1"/>
    <s v="Middle Village"/>
    <n v="40.715760000000003"/>
    <n v="-73.862679999999997"/>
    <s v="Entire home/apt"/>
    <n v="85"/>
    <n v="2"/>
    <n v="97"/>
    <d v="2019-07-01T00:00:00"/>
    <n v="1.43"/>
    <n v="1"/>
    <n v="230"/>
  </r>
  <r>
    <x v="1"/>
    <s v="East Elmhurst"/>
    <n v="40.755580000000002"/>
    <n v="-73.893159999999995"/>
    <s v="Entire home/apt"/>
    <n v="200"/>
    <n v="2"/>
    <n v="4"/>
    <d v="2019-07-05T00:00:00"/>
    <n v="4"/>
    <n v="1"/>
    <n v="365"/>
  </r>
  <r>
    <x v="1"/>
    <s v="Woodside"/>
    <n v="40.749209999999998"/>
    <n v="-73.903700000000001"/>
    <s v="Private room"/>
    <n v="50"/>
    <n v="1"/>
    <n v="3"/>
    <d v="2016-06-08T00:00:00"/>
    <n v="7.0000000000000007E-2"/>
    <n v="3"/>
    <n v="65"/>
  </r>
  <r>
    <x v="2"/>
    <s v="Bushwick"/>
    <n v="40.693390000000001"/>
    <n v="-73.904610000000005"/>
    <s v="Private room"/>
    <n v="49"/>
    <n v="2"/>
    <n v="6"/>
    <d v="2019-06-02T00:00:00"/>
    <n v="1.62"/>
    <n v="1"/>
    <n v="0"/>
  </r>
  <r>
    <x v="1"/>
    <s v="Hollis"/>
    <n v="40.717019999999998"/>
    <n v="-73.767610000000005"/>
    <s v="Private room"/>
    <n v="50"/>
    <n v="1"/>
    <n v="5"/>
    <d v="2019-06-30T00:00:00"/>
    <n v="3"/>
    <n v="3"/>
    <n v="89"/>
  </r>
  <r>
    <x v="1"/>
    <s v="Woodside"/>
    <n v="40.747230000000002"/>
    <n v="-73.897059999999996"/>
    <s v="Entire home/apt"/>
    <n v="120"/>
    <n v="3"/>
    <n v="60"/>
    <d v="2019-07-04T00:00:00"/>
    <n v="1.59"/>
    <n v="3"/>
    <n v="281"/>
  </r>
  <r>
    <x v="1"/>
    <s v="Woodside"/>
    <n v="40.744790000000002"/>
    <n v="-73.891990000000007"/>
    <s v="Entire home/apt"/>
    <n v="179"/>
    <n v="1"/>
    <n v="5"/>
    <d v="2019-07-07T00:00:00"/>
    <n v="2.54"/>
    <n v="4"/>
    <n v="76"/>
  </r>
  <r>
    <x v="1"/>
    <s v="Ridgewood"/>
    <n v="40.69894"/>
    <n v="-73.900639999999996"/>
    <s v="Private room"/>
    <n v="50"/>
    <n v="7"/>
    <n v="6"/>
    <d v="2019-04-14T00:00:00"/>
    <n v="1.84"/>
    <n v="1"/>
    <n v="128"/>
  </r>
  <r>
    <x v="1"/>
    <s v="East Elmhurst"/>
    <n v="40.765180000000001"/>
    <n v="-73.891819999999996"/>
    <s v="Private room"/>
    <n v="50"/>
    <n v="2"/>
    <n v="1"/>
    <d v="2018-12-02T00:00:00"/>
    <n v="0.14000000000000001"/>
    <n v="1"/>
    <n v="34"/>
  </r>
  <r>
    <x v="1"/>
    <s v="Forest Hills"/>
    <n v="40.73122"/>
    <n v="-73.853020000000001"/>
    <s v="Private room"/>
    <n v="32"/>
    <n v="60"/>
    <n v="3"/>
    <d v="2018-12-21T00:00:00"/>
    <n v="0.08"/>
    <n v="1"/>
    <n v="0"/>
  </r>
  <r>
    <x v="1"/>
    <s v="Rockaway Beach"/>
    <n v="40.587730000000001"/>
    <n v="-73.813670000000002"/>
    <s v="Entire home/apt"/>
    <n v="325"/>
    <n v="1"/>
    <n v="61"/>
    <d v="2019-07-04T00:00:00"/>
    <n v="4.49"/>
    <n v="2"/>
    <n v="129"/>
  </r>
  <r>
    <x v="1"/>
    <s v="South Ozone Park"/>
    <n v="40.665610000000001"/>
    <n v="-73.811030000000002"/>
    <s v="Private room"/>
    <n v="50"/>
    <n v="15"/>
    <n v="2"/>
    <d v="2019-04-19T00:00:00"/>
    <n v="0.39"/>
    <n v="4"/>
    <n v="190"/>
  </r>
  <r>
    <x v="1"/>
    <s v="Jackson Heights"/>
    <n v="40.7517"/>
    <n v="-73.894779999999997"/>
    <s v="Entire home/apt"/>
    <n v="100"/>
    <n v="2"/>
    <n v="24"/>
    <d v="2018-12-30T00:00:00"/>
    <n v="0.42"/>
    <n v="1"/>
    <n v="0"/>
  </r>
  <r>
    <x v="0"/>
    <s v="Longwood"/>
    <n v="40.828830000000004"/>
    <n v="-73.888540000000006"/>
    <s v="Entire home/apt"/>
    <n v="119"/>
    <n v="4"/>
    <n v="48"/>
    <d v="2019-07-05T00:00:00"/>
    <n v="0.98"/>
    <n v="1"/>
    <n v="223"/>
  </r>
  <r>
    <x v="1"/>
    <s v="Rosedale"/>
    <n v="40.654170000000001"/>
    <n v="-73.741579999999999"/>
    <s v="Private room"/>
    <n v="45"/>
    <n v="1"/>
    <n v="37"/>
    <d v="2019-07-08T00:00:00"/>
    <n v="20.94"/>
    <n v="1"/>
    <n v="134"/>
  </r>
  <r>
    <x v="2"/>
    <s v="Bushwick"/>
    <n v="40.693620000000003"/>
    <n v="-73.907269999999997"/>
    <s v="Private room"/>
    <n v="55"/>
    <n v="3"/>
    <n v="7"/>
    <d v="2019-06-24T00:00:00"/>
    <n v="1.74"/>
    <n v="3"/>
    <n v="79"/>
  </r>
  <r>
    <x v="1"/>
    <s v="Jackson Heights"/>
    <n v="40.754359999999998"/>
    <n v="-73.856960000000001"/>
    <s v="Entire home/apt"/>
    <n v="135"/>
    <n v="2"/>
    <n v="46"/>
    <d v="2019-06-25T00:00:00"/>
    <n v="3.08"/>
    <n v="2"/>
    <n v="141"/>
  </r>
  <r>
    <x v="1"/>
    <s v="Bayside"/>
    <n v="40.761429999999997"/>
    <n v="-73.769369999999995"/>
    <s v="Entire home/apt"/>
    <n v="200"/>
    <n v="4"/>
    <n v="27"/>
    <d v="2019-06-30T00:00:00"/>
    <n v="1.1100000000000001"/>
    <n v="1"/>
    <n v="215"/>
  </r>
  <r>
    <x v="1"/>
    <s v="Flushing"/>
    <n v="40.749540000000003"/>
    <n v="-73.828289999999996"/>
    <s v="Private room"/>
    <n v="60"/>
    <n v="5"/>
    <n v="62"/>
    <d v="2019-06-18T00:00:00"/>
    <n v="1.64"/>
    <n v="12"/>
    <n v="174"/>
  </r>
  <r>
    <x v="1"/>
    <s v="Jamaica Estates"/>
    <n v="40.722230000000003"/>
    <n v="-73.785650000000004"/>
    <s v="Entire home/apt"/>
    <n v="398"/>
    <n v="4"/>
    <n v="55"/>
    <d v="2019-06-30T00:00:00"/>
    <n v="1.28"/>
    <n v="1"/>
    <n v="82"/>
  </r>
  <r>
    <x v="1"/>
    <s v="Rockaway Beach"/>
    <n v="40.591059999999999"/>
    <n v="-73.811300000000003"/>
    <s v="Entire home/apt"/>
    <n v="108"/>
    <n v="4"/>
    <n v="20"/>
    <d v="2019-07-01T00:00:00"/>
    <n v="0.85"/>
    <n v="1"/>
    <n v="329"/>
  </r>
  <r>
    <x v="2"/>
    <s v="Canarsie"/>
    <n v="40.641750000000002"/>
    <n v="-73.89228"/>
    <s v="Entire home/apt"/>
    <n v="100"/>
    <n v="2"/>
    <n v="56"/>
    <d v="2019-07-05T00:00:00"/>
    <n v="4.47"/>
    <n v="1"/>
    <n v="133"/>
  </r>
  <r>
    <x v="1"/>
    <s v="Bayside"/>
    <n v="40.767290000000003"/>
    <n v="-73.771619999999999"/>
    <s v="Entire home/apt"/>
    <n v="290"/>
    <n v="1"/>
    <n v="74"/>
    <d v="2019-06-09T00:00:00"/>
    <n v="1.59"/>
    <n v="1"/>
    <n v="338"/>
  </r>
  <r>
    <x v="1"/>
    <s v="Arverne"/>
    <n v="40.594949999999997"/>
    <n v="-73.788690000000003"/>
    <s v="Entire home/apt"/>
    <n v="130"/>
    <n v="1"/>
    <n v="5"/>
    <d v="2019-07-07T00:00:00"/>
    <n v="5"/>
    <n v="1"/>
    <n v="350"/>
  </r>
  <r>
    <x v="2"/>
    <s v="Canarsie"/>
    <n v="40.635019999999997"/>
    <n v="-73.888339999999999"/>
    <s v="Entire home/apt"/>
    <n v="130"/>
    <n v="1"/>
    <n v="57"/>
    <d v="2019-07-08T00:00:00"/>
    <n v="10.36"/>
    <n v="1"/>
    <n v="337"/>
  </r>
  <r>
    <x v="1"/>
    <s v="East Elmhurst"/>
    <n v="40.756019999999999"/>
    <n v="-73.881110000000007"/>
    <s v="Private room"/>
    <n v="49"/>
    <n v="4"/>
    <n v="2"/>
    <d v="2018-12-13T00:00:00"/>
    <n v="0.09"/>
    <n v="1"/>
    <n v="355"/>
  </r>
  <r>
    <x v="0"/>
    <s v="Kingsbridge"/>
    <n v="40.869999999999997"/>
    <n v="-73.901290000000003"/>
    <s v="Private room"/>
    <n v="39"/>
    <n v="4"/>
    <n v="33"/>
    <d v="2019-06-24T00:00:00"/>
    <n v="4.3600000000000003"/>
    <n v="1"/>
    <n v="86"/>
  </r>
  <r>
    <x v="1"/>
    <s v="Ridgewood"/>
    <n v="40.707920000000001"/>
    <n v="-73.89546"/>
    <s v="Private room"/>
    <n v="55"/>
    <n v="3"/>
    <n v="7"/>
    <d v="2019-07-07T00:00:00"/>
    <n v="1.08"/>
    <n v="1"/>
    <n v="188"/>
  </r>
  <r>
    <x v="1"/>
    <s v="Corona"/>
    <n v="40.747250000000001"/>
    <n v="-73.854860000000002"/>
    <s v="Entire home/apt"/>
    <n v="359"/>
    <n v="3"/>
    <n v="10"/>
    <d v="2019-06-09T00:00:00"/>
    <n v="0.66"/>
    <n v="1"/>
    <n v="281"/>
  </r>
  <r>
    <x v="1"/>
    <s v="Forest Hills"/>
    <n v="40.719880000000003"/>
    <n v="-73.839219999999997"/>
    <s v="Shared room"/>
    <n v="35"/>
    <n v="3"/>
    <n v="24"/>
    <d v="2019-07-02T00:00:00"/>
    <n v="3.13"/>
    <n v="5"/>
    <n v="236"/>
  </r>
  <r>
    <x v="1"/>
    <s v="Fresh Meadows"/>
    <n v="40.735660000000003"/>
    <n v="-73.790589999999995"/>
    <s v="Entire home/apt"/>
    <n v="95"/>
    <n v="3"/>
    <n v="17"/>
    <d v="2019-07-07T00:00:00"/>
    <n v="4.51"/>
    <n v="1"/>
    <n v="329"/>
  </r>
  <r>
    <x v="1"/>
    <s v="Arverne"/>
    <n v="40.597540000000002"/>
    <n v="-73.799490000000006"/>
    <s v="Private room"/>
    <n v="50"/>
    <n v="1"/>
    <n v="53"/>
    <d v="2019-06-27T00:00:00"/>
    <n v="2.35"/>
    <n v="3"/>
    <n v="249"/>
  </r>
  <r>
    <x v="0"/>
    <s v="Longwood"/>
    <n v="40.82441"/>
    <n v="-73.894540000000006"/>
    <s v="Private room"/>
    <n v="50"/>
    <n v="3"/>
    <n v="61"/>
    <d v="2019-06-24T00:00:00"/>
    <n v="2.17"/>
    <n v="2"/>
    <n v="22"/>
  </r>
  <r>
    <x v="1"/>
    <s v="Elmhurst"/>
    <n v="40.731819999999999"/>
    <n v="-73.875789999999995"/>
    <s v="Entire home/apt"/>
    <n v="95"/>
    <n v="5"/>
    <n v="29"/>
    <d v="2019-07-04T00:00:00"/>
    <n v="1.81"/>
    <n v="1"/>
    <n v="120"/>
  </r>
  <r>
    <x v="1"/>
    <s v="Ditmars Steinway"/>
    <n v="40.776850000000003"/>
    <n v="-73.908240000000006"/>
    <s v="Private room"/>
    <n v="50"/>
    <n v="2"/>
    <n v="58"/>
    <d v="2019-05-29T00:00:00"/>
    <n v="4.6900000000000004"/>
    <n v="1"/>
    <n v="13"/>
  </r>
  <r>
    <x v="1"/>
    <s v="Briarwood"/>
    <n v="40.710520000000002"/>
    <n v="-73.809060000000002"/>
    <s v="Private room"/>
    <n v="60"/>
    <n v="1"/>
    <n v="46"/>
    <d v="2019-07-05T00:00:00"/>
    <n v="3.68"/>
    <n v="3"/>
    <n v="108"/>
  </r>
  <r>
    <x v="1"/>
    <s v="Laurelton"/>
    <n v="40.681040000000003"/>
    <n v="-73.74821"/>
    <s v="Entire home/apt"/>
    <n v="50"/>
    <n v="1"/>
    <n v="14"/>
    <d v="2019-06-24T00:00:00"/>
    <n v="1.53"/>
    <n v="1"/>
    <n v="356"/>
  </r>
  <r>
    <x v="0"/>
    <s v="Kingsbridge"/>
    <n v="40.88485"/>
    <n v="-73.897559999999999"/>
    <s v="Entire home/apt"/>
    <n v="399"/>
    <n v="2"/>
    <n v="25"/>
    <d v="2019-06-09T00:00:00"/>
    <n v="1.79"/>
    <n v="1"/>
    <n v="356"/>
  </r>
  <r>
    <x v="0"/>
    <s v="Tremont"/>
    <n v="40.845590000000001"/>
    <n v="-73.898150000000001"/>
    <s v="Private room"/>
    <n v="41"/>
    <n v="7"/>
    <n v="22"/>
    <d v="2019-06-24T00:00:00"/>
    <n v="0.61"/>
    <n v="2"/>
    <n v="68"/>
  </r>
  <r>
    <x v="0"/>
    <s v="City Island"/>
    <n v="40.852350000000001"/>
    <n v="-73.788730000000001"/>
    <s v="Entire home/apt"/>
    <n v="84"/>
    <n v="3"/>
    <n v="67"/>
    <d v="2018-06-10T00:00:00"/>
    <n v="0.91"/>
    <n v="1"/>
    <n v="0"/>
  </r>
  <r>
    <x v="1"/>
    <s v="Springfield Gardens"/>
    <n v="40.66648"/>
    <n v="-73.752600000000001"/>
    <s v="Private room"/>
    <n v="65"/>
    <n v="1"/>
    <n v="28"/>
    <d v="2019-06-30T00:00:00"/>
    <n v="7.85"/>
    <n v="2"/>
    <n v="340"/>
  </r>
  <r>
    <x v="1"/>
    <s v="Howard Beach"/>
    <n v="40.661459999999998"/>
    <n v="-73.856380000000001"/>
    <s v="Entire home/apt"/>
    <n v="207"/>
    <n v="1"/>
    <n v="13"/>
    <d v="2019-06-23T00:00:00"/>
    <n v="1.84"/>
    <n v="1"/>
    <n v="346"/>
  </r>
  <r>
    <x v="2"/>
    <s v="East New York"/>
    <n v="40.67351"/>
    <n v="-73.892669999999995"/>
    <s v="Entire home/apt"/>
    <n v="155"/>
    <n v="5"/>
    <n v="80"/>
    <d v="2019-07-03T00:00:00"/>
    <n v="1.73"/>
    <n v="2"/>
    <n v="256"/>
  </r>
  <r>
    <x v="1"/>
    <s v="Ridgewood"/>
    <n v="40.705269999999999"/>
    <n v="-73.900829999999999"/>
    <s v="Private room"/>
    <n v="69"/>
    <n v="2"/>
    <n v="22"/>
    <d v="2019-02-01T00:00:00"/>
    <n v="1.92"/>
    <n v="1"/>
    <n v="16"/>
  </r>
  <r>
    <x v="1"/>
    <s v="Flushing"/>
    <n v="40.763199999999998"/>
    <n v="-73.830979999999997"/>
    <s v="Private room"/>
    <n v="95"/>
    <n v="1"/>
    <n v="78"/>
    <d v="2019-06-28T00:00:00"/>
    <n v="5.43"/>
    <n v="2"/>
    <n v="87"/>
  </r>
  <r>
    <x v="2"/>
    <s v="Cypress Hills"/>
    <n v="40.68177"/>
    <n v="-73.882769999999994"/>
    <s v="Private room"/>
    <n v="68"/>
    <n v="2"/>
    <n v="10"/>
    <d v="2018-12-01T00:00:00"/>
    <n v="0.94"/>
    <n v="3"/>
    <n v="365"/>
  </r>
  <r>
    <x v="0"/>
    <s v="Kingsbridge"/>
    <n v="40.876660000000001"/>
    <n v="-73.90034"/>
    <s v="Entire home/apt"/>
    <n v="149"/>
    <n v="3"/>
    <n v="37"/>
    <d v="2019-06-16T00:00:00"/>
    <n v="1.9"/>
    <n v="1"/>
    <n v="146"/>
  </r>
  <r>
    <x v="1"/>
    <s v="Jamaica"/>
    <n v="40.691279999999999"/>
    <n v="-73.808639999999997"/>
    <s v="Entire home/apt"/>
    <n v="50"/>
    <n v="1"/>
    <n v="4"/>
    <d v="2019-07-04T00:00:00"/>
    <n v="4"/>
    <n v="2"/>
    <n v="119"/>
  </r>
  <r>
    <x v="1"/>
    <s v="Ozone Park"/>
    <n v="40.689360000000001"/>
    <n v="-73.841139999999996"/>
    <s v="Private room"/>
    <n v="60"/>
    <n v="2"/>
    <n v="35"/>
    <d v="2019-07-02T00:00:00"/>
    <n v="2.17"/>
    <n v="1"/>
    <n v="205"/>
  </r>
  <r>
    <x v="1"/>
    <s v="Richmond Hill"/>
    <n v="40.702539999999999"/>
    <n v="-73.8322"/>
    <s v="Private room"/>
    <n v="65"/>
    <n v="1"/>
    <n v="17"/>
    <d v="2019-07-05T00:00:00"/>
    <n v="13.42"/>
    <n v="1"/>
    <n v="157"/>
  </r>
  <r>
    <x v="1"/>
    <s v="Woodhaven"/>
    <n v="40.686140000000002"/>
    <n v="-73.866820000000004"/>
    <s v="Private room"/>
    <n v="69"/>
    <n v="3"/>
    <n v="31"/>
    <d v="2019-06-22T00:00:00"/>
    <n v="2.16"/>
    <n v="9"/>
    <n v="348"/>
  </r>
  <r>
    <x v="1"/>
    <s v="Richmond Hill"/>
    <n v="40.69417"/>
    <n v="-73.830719999999999"/>
    <s v="Private room"/>
    <n v="50"/>
    <n v="2"/>
    <n v="3"/>
    <d v="2018-01-07T00:00:00"/>
    <n v="0.08"/>
    <n v="5"/>
    <n v="346"/>
  </r>
  <r>
    <x v="1"/>
    <s v="Jamaica"/>
    <n v="40.69576"/>
    <n v="-73.788669999999996"/>
    <s v="Entire home/apt"/>
    <n v="54"/>
    <n v="2"/>
    <n v="45"/>
    <d v="2019-06-21T00:00:00"/>
    <n v="4.18"/>
    <n v="1"/>
    <n v="12"/>
  </r>
  <r>
    <x v="0"/>
    <s v="Throgs Neck"/>
    <n v="40.831440000000001"/>
    <n v="-73.827910000000003"/>
    <s v="Private room"/>
    <n v="60"/>
    <n v="1"/>
    <n v="5"/>
    <d v="2019-06-24T00:00:00"/>
    <n v="3.75"/>
    <n v="5"/>
    <n v="179"/>
  </r>
  <r>
    <x v="2"/>
    <s v="Bushwick"/>
    <n v="40.696010000000001"/>
    <n v="-73.906899999999993"/>
    <s v="Private room"/>
    <n v="35"/>
    <n v="15"/>
    <n v="2"/>
    <d v="2017-05-07T00:00:00"/>
    <n v="7.0000000000000007E-2"/>
    <n v="1"/>
    <n v="0"/>
  </r>
  <r>
    <x v="2"/>
    <s v="East New York"/>
    <n v="40.659050000000001"/>
    <n v="-73.897599999999997"/>
    <s v="Entire home/apt"/>
    <n v="150"/>
    <n v="1"/>
    <n v="13"/>
    <d v="2019-07-03T00:00:00"/>
    <n v="7.36"/>
    <n v="1"/>
    <n v="89"/>
  </r>
  <r>
    <x v="1"/>
    <s v="Arverne"/>
    <n v="40.589379999999998"/>
    <n v="-73.794470000000004"/>
    <s v="Private room"/>
    <n v="48"/>
    <n v="1"/>
    <n v="62"/>
    <d v="2019-04-12T00:00:00"/>
    <n v="2.35"/>
    <n v="2"/>
    <n v="3"/>
  </r>
  <r>
    <x v="1"/>
    <s v="Glendale"/>
    <n v="40.697749999999999"/>
    <n v="-73.894739999999999"/>
    <s v="Private room"/>
    <n v="69"/>
    <n v="2"/>
    <n v="2"/>
    <d v="2017-05-08T00:00:00"/>
    <n v="7.0000000000000007E-2"/>
    <n v="1"/>
    <n v="0"/>
  </r>
  <r>
    <x v="0"/>
    <s v="Belmont"/>
    <n v="40.852870000000003"/>
    <n v="-73.885360000000006"/>
    <s v="Private room"/>
    <n v="100"/>
    <n v="3"/>
    <n v="36"/>
    <d v="2019-06-18T00:00:00"/>
    <n v="3.69"/>
    <n v="2"/>
    <n v="49"/>
  </r>
  <r>
    <x v="1"/>
    <s v="Richmond Hill"/>
    <n v="40.690539999999999"/>
    <n v="-73.821849999999998"/>
    <s v="Private room"/>
    <n v="38"/>
    <n v="3"/>
    <n v="19"/>
    <d v="2019-06-17T00:00:00"/>
    <n v="0.55000000000000004"/>
    <n v="5"/>
    <n v="278"/>
  </r>
  <r>
    <x v="2"/>
    <s v="Bushwick"/>
    <n v="40.693269999999998"/>
    <n v="-73.907730000000001"/>
    <s v="Private room"/>
    <n v="70"/>
    <n v="3"/>
    <n v="8"/>
    <d v="2019-05-19T00:00:00"/>
    <n v="0.95"/>
    <n v="2"/>
    <n v="362"/>
  </r>
  <r>
    <x v="1"/>
    <s v="East Elmhurst"/>
    <n v="40.75817"/>
    <n v="-73.898929999999993"/>
    <s v="Entire home/apt"/>
    <n v="85"/>
    <n v="1"/>
    <n v="43"/>
    <d v="2018-12-30T00:00:00"/>
    <n v="3.72"/>
    <n v="1"/>
    <n v="0"/>
  </r>
  <r>
    <x v="0"/>
    <s v="Allerton"/>
    <n v="40.859610000000004"/>
    <n v="-73.863609999999994"/>
    <s v="Private room"/>
    <n v="49"/>
    <n v="3"/>
    <n v="1"/>
    <d v="2017-06-01T00:00:00"/>
    <n v="0.04"/>
    <n v="1"/>
    <n v="0"/>
  </r>
  <r>
    <x v="1"/>
    <s v="Flushing"/>
    <n v="40.754399999999997"/>
    <n v="-73.828659999999999"/>
    <s v="Shared room"/>
    <n v="20"/>
    <n v="3"/>
    <n v="3"/>
    <d v="2019-01-25T00:00:00"/>
    <n v="7.0000000000000007E-2"/>
    <n v="1"/>
    <n v="0"/>
  </r>
  <r>
    <x v="1"/>
    <s v="East Elmhurst"/>
    <n v="40.762360000000001"/>
    <n v="-73.868620000000007"/>
    <s v="Entire home/apt"/>
    <n v="149"/>
    <n v="1"/>
    <n v="40"/>
    <d v="2019-06-24T00:00:00"/>
    <n v="5"/>
    <n v="7"/>
    <n v="0"/>
  </r>
  <r>
    <x v="1"/>
    <s v="Jackson Heights"/>
    <n v="40.750610000000002"/>
    <n v="-73.87576"/>
    <s v="Private room"/>
    <n v="40"/>
    <n v="2"/>
    <n v="66"/>
    <d v="2019-06-09T00:00:00"/>
    <n v="1.82"/>
    <n v="4"/>
    <n v="293"/>
  </r>
  <r>
    <x v="1"/>
    <s v="College Point"/>
    <n v="40.784170000000003"/>
    <n v="-73.838750000000005"/>
    <s v="Entire home/apt"/>
    <n v="400"/>
    <n v="2"/>
    <n v="47"/>
    <d v="2019-06-11T00:00:00"/>
    <n v="0.61"/>
    <n v="1"/>
    <n v="361"/>
  </r>
  <r>
    <x v="1"/>
    <s v="Jackson Heights"/>
    <n v="40.755229999999997"/>
    <n v="-73.884180000000001"/>
    <s v="Private room"/>
    <n v="70"/>
    <n v="1"/>
    <n v="52"/>
    <d v="2018-07-22T00:00:00"/>
    <n v="1.61"/>
    <n v="1"/>
    <n v="0"/>
  </r>
  <r>
    <x v="1"/>
    <s v="Elmhurst"/>
    <n v="40.737439999999999"/>
    <n v="-73.881360000000001"/>
    <s v="Private room"/>
    <n v="51"/>
    <n v="2"/>
    <n v="38"/>
    <d v="2019-01-01T00:00:00"/>
    <n v="1.66"/>
    <n v="1"/>
    <n v="28"/>
  </r>
  <r>
    <x v="1"/>
    <s v="Fresh Meadows"/>
    <n v="40.749200000000002"/>
    <n v="-73.784450000000007"/>
    <s v="Private room"/>
    <n v="90"/>
    <n v="1"/>
    <n v="3"/>
    <d v="2018-10-28T00:00:00"/>
    <n v="0.3"/>
    <n v="1"/>
    <n v="87"/>
  </r>
  <r>
    <x v="2"/>
    <s v="Canarsie"/>
    <n v="40.645189999999999"/>
    <n v="-73.890540000000001"/>
    <s v="Private room"/>
    <n v="71"/>
    <n v="2"/>
    <n v="2"/>
    <d v="2019-06-20T00:00:00"/>
    <n v="0.11"/>
    <n v="1"/>
    <n v="364"/>
  </r>
  <r>
    <x v="2"/>
    <s v="Cypress Hills"/>
    <n v="40.683920000000001"/>
    <n v="-73.869299999999996"/>
    <s v="Entire home/apt"/>
    <n v="195"/>
    <n v="4"/>
    <n v="7"/>
    <d v="2019-06-29T00:00:00"/>
    <n v="2.4700000000000002"/>
    <n v="1"/>
    <n v="136"/>
  </r>
  <r>
    <x v="2"/>
    <s v="Bushwick"/>
    <n v="40.690840000000001"/>
    <n v="-73.903139999999993"/>
    <s v="Private room"/>
    <n v="45"/>
    <n v="3"/>
    <n v="3"/>
    <d v="2017-08-22T00:00:00"/>
    <n v="0.08"/>
    <n v="1"/>
    <n v="0"/>
  </r>
  <r>
    <x v="2"/>
    <s v="Cypress Hills"/>
    <n v="40.682870000000001"/>
    <n v="-73.872950000000003"/>
    <s v="Private room"/>
    <n v="42"/>
    <n v="3"/>
    <n v="28"/>
    <d v="2018-01-01T00:00:00"/>
    <n v="0.74"/>
    <n v="2"/>
    <n v="355"/>
  </r>
  <r>
    <x v="2"/>
    <s v="East New York"/>
    <n v="40.67118"/>
    <n v="-73.868210000000005"/>
    <s v="Entire home/apt"/>
    <n v="83"/>
    <n v="1"/>
    <n v="42"/>
    <d v="2019-06-30T00:00:00"/>
    <n v="1.79"/>
    <n v="1"/>
    <n v="348"/>
  </r>
  <r>
    <x v="1"/>
    <s v="Maspeth"/>
    <n v="40.726089999999999"/>
    <n v="-73.901120000000006"/>
    <s v="Entire home/apt"/>
    <n v="245"/>
    <n v="2"/>
    <n v="93"/>
    <d v="2019-06-18T00:00:00"/>
    <n v="4.79"/>
    <n v="1"/>
    <n v="201"/>
  </r>
  <r>
    <x v="1"/>
    <s v="Elmhurst"/>
    <n v="40.73218"/>
    <n v="-73.884609999999995"/>
    <s v="Private room"/>
    <n v="75"/>
    <n v="1"/>
    <n v="1"/>
    <d v="2019-05-05T00:00:00"/>
    <n v="0.46"/>
    <n v="3"/>
    <n v="364"/>
  </r>
  <r>
    <x v="1"/>
    <s v="Whitestone"/>
    <n v="40.779449999999997"/>
    <n v="-73.82029"/>
    <s v="Private room"/>
    <n v="35"/>
    <n v="1"/>
    <n v="35"/>
    <d v="2019-07-06T00:00:00"/>
    <n v="3.87"/>
    <n v="3"/>
    <n v="86"/>
  </r>
  <r>
    <x v="1"/>
    <s v="Fresh Meadows"/>
    <n v="40.727170000000001"/>
    <n v="-73.790549999999996"/>
    <s v="Entire home/apt"/>
    <n v="60"/>
    <n v="1"/>
    <n v="45"/>
    <d v="2019-06-20T00:00:00"/>
    <n v="4.9800000000000004"/>
    <n v="1"/>
    <n v="42"/>
  </r>
  <r>
    <x v="1"/>
    <s v="Corona"/>
    <n v="40.748890000000003"/>
    <n v="-73.864890000000003"/>
    <s v="Shared room"/>
    <n v="27"/>
    <n v="1"/>
    <n v="16"/>
    <d v="2019-06-28T00:00:00"/>
    <n v="0.71"/>
    <n v="6"/>
    <n v="364"/>
  </r>
  <r>
    <x v="1"/>
    <s v="Corona"/>
    <n v="40.748640000000002"/>
    <n v="-73.85436"/>
    <s v="Shared room"/>
    <n v="27"/>
    <n v="2"/>
    <n v="16"/>
    <d v="2019-06-07T00:00:00"/>
    <n v="0.48"/>
    <n v="2"/>
    <n v="365"/>
  </r>
  <r>
    <x v="0"/>
    <s v="Kingsbridge"/>
    <n v="40.868090000000002"/>
    <n v="-73.902010000000004"/>
    <s v="Private room"/>
    <n v="37"/>
    <n v="2"/>
    <n v="63"/>
    <d v="2019-06-24T00:00:00"/>
    <n v="1.1499999999999999"/>
    <n v="2"/>
    <n v="305"/>
  </r>
  <r>
    <x v="0"/>
    <s v="University Heights"/>
    <n v="40.854840000000003"/>
    <n v="-73.906459999999996"/>
    <s v="Private room"/>
    <n v="60"/>
    <n v="1"/>
    <n v="1"/>
    <d v="2017-11-25T00:00:00"/>
    <n v="0.05"/>
    <n v="1"/>
    <n v="0"/>
  </r>
  <r>
    <x v="2"/>
    <s v="East New York"/>
    <n v="40.65408"/>
    <n v="-73.878829999999994"/>
    <s v="Entire home/apt"/>
    <n v="70"/>
    <n v="4"/>
    <n v="40"/>
    <d v="2019-06-17T00:00:00"/>
    <n v="0.46"/>
    <n v="1"/>
    <n v="273"/>
  </r>
  <r>
    <x v="1"/>
    <s v="Jackson Heights"/>
    <n v="40.750010000000003"/>
    <n v="-73.873580000000004"/>
    <s v="Private room"/>
    <n v="80"/>
    <n v="2"/>
    <n v="9"/>
    <d v="2019-01-02T00:00:00"/>
    <n v="0.39"/>
    <n v="1"/>
    <n v="0"/>
  </r>
  <r>
    <x v="1"/>
    <s v="St. Albans"/>
    <n v="40.705309999999997"/>
    <n v="-73.758349999999993"/>
    <s v="Private room"/>
    <n v="46"/>
    <n v="2"/>
    <n v="71"/>
    <d v="2019-07-04T00:00:00"/>
    <n v="6.51"/>
    <n v="3"/>
    <n v="340"/>
  </r>
  <r>
    <x v="2"/>
    <s v="East New York"/>
    <n v="40.665260000000004"/>
    <n v="-73.893699999999995"/>
    <s v="Entire home/apt"/>
    <n v="124"/>
    <n v="2"/>
    <n v="34"/>
    <d v="2019-06-04T00:00:00"/>
    <n v="3.59"/>
    <n v="2"/>
    <n v="273"/>
  </r>
  <r>
    <x v="1"/>
    <s v="Springfield Gardens"/>
    <n v="40.661990000000003"/>
    <n v="-73.772000000000006"/>
    <s v="Private room"/>
    <n v="59"/>
    <n v="1"/>
    <n v="73"/>
    <d v="2019-07-01T00:00:00"/>
    <n v="9.09"/>
    <n v="3"/>
    <n v="340"/>
  </r>
  <r>
    <x v="2"/>
    <s v="East New York"/>
    <n v="40.675620000000002"/>
    <n v="-73.877629999999996"/>
    <s v="Entire home/apt"/>
    <n v="89"/>
    <n v="3"/>
    <n v="11"/>
    <d v="2019-07-01T00:00:00"/>
    <n v="4.58"/>
    <n v="1"/>
    <n v="13"/>
  </r>
  <r>
    <x v="2"/>
    <s v="Canarsie"/>
    <n v="40.636209999999998"/>
    <n v="-73.894069999999999"/>
    <s v="Entire home/apt"/>
    <n v="210"/>
    <n v="3"/>
    <n v="11"/>
    <d v="2019-07-07T00:00:00"/>
    <n v="2.75"/>
    <n v="5"/>
    <n v="83"/>
  </r>
  <r>
    <x v="0"/>
    <s v="Clason Point"/>
    <n v="40.806519999999999"/>
    <n v="-73.853120000000004"/>
    <s v="Entire home/apt"/>
    <n v="350"/>
    <n v="3"/>
    <n v="1"/>
    <d v="2018-08-27T00:00:00"/>
    <n v="0.09"/>
    <n v="1"/>
    <n v="0"/>
  </r>
  <r>
    <x v="1"/>
    <s v="East Elmhurst"/>
    <n v="40.75703"/>
    <n v="-73.876670000000004"/>
    <s v="Private room"/>
    <n v="45"/>
    <n v="7"/>
    <n v="30"/>
    <d v="2019-04-14T00:00:00"/>
    <n v="0.56000000000000005"/>
    <n v="1"/>
    <n v="115"/>
  </r>
  <r>
    <x v="2"/>
    <s v="Bushwick"/>
    <n v="40.687480000000001"/>
    <n v="-73.907510000000002"/>
    <s v="Entire home/apt"/>
    <n v="100"/>
    <n v="2"/>
    <n v="1"/>
    <d v="2019-07-07T00:00:00"/>
    <n v="1"/>
    <n v="1"/>
    <n v="99"/>
  </r>
  <r>
    <x v="1"/>
    <s v="Glendale"/>
    <n v="40.695889999999999"/>
    <n v="-73.895719999999997"/>
    <s v="Entire home/apt"/>
    <n v="100"/>
    <n v="2"/>
    <n v="57"/>
    <d v="2019-07-05T00:00:00"/>
    <n v="3.68"/>
    <n v="2"/>
    <n v="267"/>
  </r>
  <r>
    <x v="1"/>
    <s v="Ridgewood"/>
    <n v="40.706629999999997"/>
    <n v="-73.897090000000006"/>
    <s v="Private room"/>
    <n v="60"/>
    <n v="1"/>
    <n v="44"/>
    <d v="2019-06-22T00:00:00"/>
    <n v="2.57"/>
    <n v="1"/>
    <n v="84"/>
  </r>
  <r>
    <x v="0"/>
    <s v="Longwood"/>
    <n v="40.822850000000003"/>
    <n v="-73.901979999999995"/>
    <s v="Private room"/>
    <n v="55"/>
    <n v="2"/>
    <n v="5"/>
    <d v="2019-06-28T00:00:00"/>
    <n v="3.33"/>
    <n v="1"/>
    <n v="351"/>
  </r>
  <r>
    <x v="1"/>
    <s v="Springfield Gardens"/>
    <n v="40.687890000000003"/>
    <n v="-73.751170000000002"/>
    <s v="Entire home/apt"/>
    <n v="93"/>
    <n v="1"/>
    <n v="24"/>
    <d v="2019-07-03T00:00:00"/>
    <n v="3.64"/>
    <n v="1"/>
    <n v="19"/>
  </r>
  <r>
    <x v="1"/>
    <s v="Jamaica"/>
    <n v="40.682569999999998"/>
    <n v="-73.779489999999996"/>
    <s v="Entire home/apt"/>
    <n v="75"/>
    <n v="2"/>
    <n v="25"/>
    <d v="2019-06-24T00:00:00"/>
    <n v="2.06"/>
    <n v="1"/>
    <n v="62"/>
  </r>
  <r>
    <x v="1"/>
    <s v="Glendale"/>
    <n v="40.696429999999999"/>
    <n v="-73.893619999999999"/>
    <s v="Entire home/apt"/>
    <n v="65"/>
    <n v="3"/>
    <n v="19"/>
    <d v="2019-07-02T00:00:00"/>
    <n v="0.7"/>
    <n v="1"/>
    <n v="104"/>
  </r>
  <r>
    <x v="1"/>
    <s v="Ridgewood"/>
    <n v="40.703749999999999"/>
    <n v="-73.903419999999997"/>
    <s v="Shared room"/>
    <n v="30"/>
    <n v="30"/>
    <n v="1"/>
    <d v="2017-12-15T00:00:00"/>
    <n v="0.05"/>
    <n v="6"/>
    <n v="365"/>
  </r>
  <r>
    <x v="1"/>
    <s v="Bellerose"/>
    <n v="40.731789999999997"/>
    <n v="-73.721789999999999"/>
    <s v="Private room"/>
    <n v="60"/>
    <n v="2"/>
    <n v="27"/>
    <d v="2019-07-05T00:00:00"/>
    <n v="1.1399999999999999"/>
    <n v="1"/>
    <n v="353"/>
  </r>
  <r>
    <x v="1"/>
    <s v="Jackson Heights"/>
    <n v="40.752920000000003"/>
    <n v="-73.881290000000007"/>
    <s v="Entire home/apt"/>
    <n v="135"/>
    <n v="6"/>
    <n v="2"/>
    <d v="2019-01-02T00:00:00"/>
    <n v="0.11"/>
    <n v="1"/>
    <n v="195"/>
  </r>
  <r>
    <x v="1"/>
    <s v="East Elmhurst"/>
    <n v="40.763109999999998"/>
    <n v="-73.890979999999999"/>
    <s v="Private room"/>
    <n v="100"/>
    <n v="2"/>
    <n v="23"/>
    <d v="2019-06-08T00:00:00"/>
    <n v="1.23"/>
    <n v="1"/>
    <n v="95"/>
  </r>
  <r>
    <x v="0"/>
    <s v="Castle Hill"/>
    <n v="40.822859999999999"/>
    <n v="-73.847650000000002"/>
    <s v="Entire home/apt"/>
    <n v="86"/>
    <n v="2"/>
    <n v="86"/>
    <d v="2019-06-10T00:00:00"/>
    <n v="2.76"/>
    <n v="1"/>
    <n v="171"/>
  </r>
  <r>
    <x v="1"/>
    <s v="Astoria"/>
    <n v="40.760269999999998"/>
    <n v="-73.907679999999999"/>
    <s v="Private room"/>
    <n v="60"/>
    <n v="1"/>
    <n v="6"/>
    <d v="2019-07-05T00:00:00"/>
    <n v="1.91"/>
    <n v="1"/>
    <n v="323"/>
  </r>
  <r>
    <x v="1"/>
    <s v="Forest Hills"/>
    <n v="40.734369999999998"/>
    <n v="-73.852270000000004"/>
    <s v="Entire home/apt"/>
    <n v="238"/>
    <n v="3"/>
    <n v="2"/>
    <d v="2019-03-31T00:00:00"/>
    <n v="0.09"/>
    <n v="6"/>
    <n v="188"/>
  </r>
  <r>
    <x v="1"/>
    <s v="Maspeth"/>
    <n v="40.731470000000002"/>
    <n v="-73.894859999999994"/>
    <s v="Entire home/apt"/>
    <n v="175"/>
    <n v="1"/>
    <n v="60"/>
    <d v="2019-06-17T00:00:00"/>
    <n v="3.05"/>
    <n v="1"/>
    <n v="317"/>
  </r>
  <r>
    <x v="1"/>
    <s v="Flushing"/>
    <n v="40.758719999999997"/>
    <n v="-73.821740000000005"/>
    <s v="Entire home/apt"/>
    <n v="183"/>
    <n v="30"/>
    <n v="2"/>
    <d v="2018-10-13T00:00:00"/>
    <n v="0.19"/>
    <n v="15"/>
    <n v="365"/>
  </r>
  <r>
    <x v="0"/>
    <s v="Mount Hope"/>
    <n v="40.851520000000001"/>
    <n v="-73.903739999999999"/>
    <s v="Entire home/apt"/>
    <n v="48"/>
    <n v="90"/>
    <n v="2"/>
    <d v="2018-11-30T00:00:00"/>
    <n v="0.16"/>
    <n v="7"/>
    <n v="93"/>
  </r>
  <r>
    <x v="1"/>
    <s v="Woodside"/>
    <n v="40.746519999999997"/>
    <n v="-73.907380000000003"/>
    <s v="Entire home/apt"/>
    <n v="289"/>
    <n v="4"/>
    <n v="10"/>
    <d v="2019-07-06T00:00:00"/>
    <n v="0.91"/>
    <n v="2"/>
    <n v="271"/>
  </r>
  <r>
    <x v="1"/>
    <s v="Maspeth"/>
    <n v="40.725949999999997"/>
    <n v="-73.902990000000003"/>
    <s v="Entire home/apt"/>
    <n v="150"/>
    <n v="1"/>
    <n v="24"/>
    <d v="2019-07-01T00:00:00"/>
    <n v="5.26"/>
    <n v="1"/>
    <n v="236"/>
  </r>
  <r>
    <x v="1"/>
    <s v="Jackson Heights"/>
    <n v="40.747120000000002"/>
    <n v="-73.893289999999993"/>
    <s v="Private room"/>
    <n v="46"/>
    <n v="1"/>
    <n v="19"/>
    <d v="2017-09-09T00:00:00"/>
    <n v="0.75"/>
    <n v="1"/>
    <n v="0"/>
  </r>
  <r>
    <x v="1"/>
    <s v="Astoria"/>
    <n v="40.763039999999997"/>
    <n v="-73.907849999999996"/>
    <s v="Private room"/>
    <n v="45"/>
    <n v="21"/>
    <n v="9"/>
    <d v="2019-06-30T00:00:00"/>
    <n v="0.56000000000000005"/>
    <n v="1"/>
    <n v="58"/>
  </r>
  <r>
    <x v="2"/>
    <s v="Cypress Hills"/>
    <n v="40.682369999999999"/>
    <n v="-73.872910000000005"/>
    <s v="Entire home/apt"/>
    <n v="80"/>
    <n v="5"/>
    <n v="22"/>
    <d v="2019-06-10T00:00:00"/>
    <n v="1.93"/>
    <n v="3"/>
    <n v="60"/>
  </r>
  <r>
    <x v="1"/>
    <s v="Briarwood"/>
    <n v="40.705770000000001"/>
    <n v="-73.815389999999994"/>
    <s v="Entire home/apt"/>
    <n v="105"/>
    <n v="1"/>
    <n v="4"/>
    <d v="2019-07-04T00:00:00"/>
    <n v="4"/>
    <n v="1"/>
    <n v="208"/>
  </r>
  <r>
    <x v="1"/>
    <s v="Cambria Heights"/>
    <n v="40.698569999999997"/>
    <n v="-73.742249999999999"/>
    <s v="Private room"/>
    <n v="47"/>
    <n v="1"/>
    <n v="63"/>
    <d v="2017-10-22T00:00:00"/>
    <n v="1.95"/>
    <n v="2"/>
    <n v="0"/>
  </r>
  <r>
    <x v="0"/>
    <s v="Williamsbridge"/>
    <n v="40.880749999999999"/>
    <n v="-73.84845"/>
    <s v="Entire home/apt"/>
    <n v="95"/>
    <n v="3"/>
    <n v="58"/>
    <d v="2019-06-10T00:00:00"/>
    <n v="0.96"/>
    <n v="4"/>
    <n v="358"/>
  </r>
  <r>
    <x v="1"/>
    <s v="East Elmhurst"/>
    <n v="40.758119999999998"/>
    <n v="-73.871949999999998"/>
    <s v="Entire home/apt"/>
    <n v="80"/>
    <n v="1"/>
    <n v="36"/>
    <d v="2019-06-17T00:00:00"/>
    <n v="5.71"/>
    <n v="5"/>
    <n v="150"/>
  </r>
  <r>
    <x v="2"/>
    <s v="Bushwick"/>
    <n v="40.69511"/>
    <n v="-73.907150000000001"/>
    <s v="Private room"/>
    <n v="65"/>
    <n v="4"/>
    <n v="17"/>
    <d v="2019-01-12T00:00:00"/>
    <n v="0.66"/>
    <n v="1"/>
    <n v="11"/>
  </r>
  <r>
    <x v="1"/>
    <s v="Forest Hills"/>
    <n v="40.726900000000001"/>
    <n v="-73.839519999999993"/>
    <s v="Private room"/>
    <n v="95"/>
    <n v="2"/>
    <n v="42"/>
    <d v="2019-05-09T00:00:00"/>
    <n v="0.74"/>
    <n v="3"/>
    <n v="334"/>
  </r>
  <r>
    <x v="1"/>
    <s v="Far Rockaway"/>
    <n v="40.595350000000003"/>
    <n v="-73.754409999999993"/>
    <s v="Private room"/>
    <n v="38"/>
    <n v="30"/>
    <n v="4"/>
    <d v="2018-11-03T00:00:00"/>
    <n v="0.08"/>
    <n v="43"/>
    <n v="222"/>
  </r>
  <r>
    <x v="1"/>
    <s v="Rego Park"/>
    <n v="40.720179999999999"/>
    <n v="-73.863219999999998"/>
    <s v="Private room"/>
    <n v="70"/>
    <n v="1"/>
    <n v="28"/>
    <d v="2019-06-22T00:00:00"/>
    <n v="0.61"/>
    <n v="1"/>
    <n v="325"/>
  </r>
  <r>
    <x v="1"/>
    <s v="Queens Village"/>
    <n v="40.705329999999996"/>
    <n v="-73.748500000000007"/>
    <s v="Private room"/>
    <n v="38"/>
    <n v="2"/>
    <n v="13"/>
    <d v="2019-04-27T00:00:00"/>
    <n v="2.06"/>
    <n v="4"/>
    <n v="6"/>
  </r>
  <r>
    <x v="0"/>
    <s v="Parkchester"/>
    <n v="40.837350000000001"/>
    <n v="-73.859970000000004"/>
    <s v="Entire home/apt"/>
    <n v="139"/>
    <n v="3"/>
    <n v="30"/>
    <d v="2019-05-21T00:00:00"/>
    <n v="0.69"/>
    <n v="1"/>
    <n v="357"/>
  </r>
  <r>
    <x v="1"/>
    <s v="Fresh Meadows"/>
    <n v="40.738590000000002"/>
    <n v="-73.788910000000001"/>
    <s v="Private room"/>
    <n v="59"/>
    <n v="3"/>
    <n v="4"/>
    <d v="2019-06-02T00:00:00"/>
    <n v="0.09"/>
    <n v="1"/>
    <n v="365"/>
  </r>
  <r>
    <x v="0"/>
    <s v="Wakefield"/>
    <n v="40.903910000000003"/>
    <n v="-73.853120000000004"/>
    <s v="Entire home/apt"/>
    <n v="120"/>
    <n v="2"/>
    <n v="34"/>
    <d v="2019-06-22T00:00:00"/>
    <n v="1.42"/>
    <n v="1"/>
    <n v="77"/>
  </r>
  <r>
    <x v="1"/>
    <s v="Flushing"/>
    <n v="40.76735"/>
    <n v="-73.818010000000001"/>
    <s v="Private room"/>
    <n v="75"/>
    <n v="1"/>
    <n v="28"/>
    <d v="2018-01-01T00:00:00"/>
    <n v="0.6"/>
    <n v="1"/>
    <n v="363"/>
  </r>
  <r>
    <x v="2"/>
    <s v="East New York"/>
    <n v="40.675699999999999"/>
    <n v="-73.876570000000001"/>
    <s v="Shared room"/>
    <n v="25"/>
    <n v="2"/>
    <n v="26"/>
    <d v="2019-06-04T00:00:00"/>
    <n v="2.25"/>
    <n v="1"/>
    <n v="50"/>
  </r>
  <r>
    <x v="1"/>
    <s v="Arverne"/>
    <n v="40.588590000000003"/>
    <n v="-73.793800000000005"/>
    <s v="Private room"/>
    <n v="95"/>
    <n v="1"/>
    <n v="31"/>
    <d v="2018-05-13T00:00:00"/>
    <n v="0.79"/>
    <n v="5"/>
    <n v="361"/>
  </r>
  <r>
    <x v="2"/>
    <s v="Bushwick"/>
    <n v="40.688200000000002"/>
    <n v="-73.90598"/>
    <s v="Private room"/>
    <n v="46"/>
    <n v="2"/>
    <n v="18"/>
    <d v="2019-04-27T00:00:00"/>
    <n v="0.42"/>
    <n v="1"/>
    <n v="0"/>
  </r>
  <r>
    <x v="2"/>
    <s v="East New York"/>
    <n v="40.670009999999998"/>
    <n v="-73.883390000000006"/>
    <s v="Entire home/apt"/>
    <n v="90"/>
    <n v="1"/>
    <n v="34"/>
    <d v="2019-06-30T00:00:00"/>
    <n v="4.0999999999999996"/>
    <n v="1"/>
    <n v="122"/>
  </r>
  <r>
    <x v="1"/>
    <s v="East Elmhurst"/>
    <n v="40.769710000000003"/>
    <n v="-73.872730000000004"/>
    <s v="Entire home/apt"/>
    <n v="99"/>
    <n v="1"/>
    <n v="34"/>
    <d v="2019-06-24T00:00:00"/>
    <n v="3.76"/>
    <n v="1"/>
    <n v="166"/>
  </r>
  <r>
    <x v="1"/>
    <s v="Kew Gardens"/>
    <n v="40.710419999999999"/>
    <n v="-73.829120000000003"/>
    <s v="Private room"/>
    <n v="70"/>
    <n v="5"/>
    <n v="6"/>
    <d v="2019-06-18T00:00:00"/>
    <n v="2.54"/>
    <n v="5"/>
    <n v="308"/>
  </r>
  <r>
    <x v="1"/>
    <s v="Richmond Hill"/>
    <n v="40.69659"/>
    <n v="-73.814350000000005"/>
    <s v="Entire home/apt"/>
    <n v="90"/>
    <n v="2"/>
    <n v="54"/>
    <d v="2019-07-07T00:00:00"/>
    <n v="2.69"/>
    <n v="1"/>
    <n v="283"/>
  </r>
  <r>
    <x v="1"/>
    <s v="St. Albans"/>
    <n v="40.705410000000001"/>
    <n v="-73.750370000000004"/>
    <s v="Private room"/>
    <n v="30"/>
    <n v="2"/>
    <n v="7"/>
    <d v="2019-04-30T00:00:00"/>
    <n v="1.1000000000000001"/>
    <n v="4"/>
    <n v="6"/>
  </r>
  <r>
    <x v="1"/>
    <s v="Richmond Hill"/>
    <n v="40.699469999999998"/>
    <n v="-73.827950000000001"/>
    <s v="Entire home/apt"/>
    <n v="90"/>
    <n v="30"/>
    <n v="11"/>
    <d v="2019-03-04T00:00:00"/>
    <n v="0.2"/>
    <n v="3"/>
    <n v="189"/>
  </r>
  <r>
    <x v="0"/>
    <s v="Wakefield"/>
    <n v="40.886879999999998"/>
    <n v="-73.85848"/>
    <s v="Private room"/>
    <n v="37"/>
    <n v="1"/>
    <n v="14"/>
    <d v="2019-07-05T00:00:00"/>
    <n v="1.42"/>
    <n v="3"/>
    <n v="332"/>
  </r>
  <r>
    <x v="2"/>
    <s v="Brownsville"/>
    <n v="40.65775"/>
    <n v="-73.904859999999999"/>
    <s v="Entire home/apt"/>
    <n v="49"/>
    <n v="14"/>
    <n v="3"/>
    <d v="2018-11-17T00:00:00"/>
    <n v="0.08"/>
    <n v="1"/>
    <n v="291"/>
  </r>
  <r>
    <x v="1"/>
    <s v="Forest Hills"/>
    <n v="40.708379999999998"/>
    <n v="-73.851560000000006"/>
    <s v="Entire home/apt"/>
    <n v="105"/>
    <n v="2"/>
    <n v="60"/>
    <d v="2019-06-28T00:00:00"/>
    <n v="2.4900000000000002"/>
    <n v="2"/>
    <n v="319"/>
  </r>
  <r>
    <x v="1"/>
    <s v="Ditmars Steinway"/>
    <n v="40.76932"/>
    <n v="-73.901129999999995"/>
    <s v="Private room"/>
    <n v="100"/>
    <n v="3"/>
    <n v="14"/>
    <d v="2019-01-01T00:00:00"/>
    <n v="1.42"/>
    <n v="1"/>
    <n v="0"/>
  </r>
  <r>
    <x v="1"/>
    <s v="Rosedale"/>
    <n v="40.652520000000003"/>
    <n v="-73.734250000000003"/>
    <s v="Private room"/>
    <n v="22"/>
    <n v="1"/>
    <n v="59"/>
    <d v="2019-05-17T00:00:00"/>
    <n v="2.1"/>
    <n v="1"/>
    <n v="0"/>
  </r>
  <r>
    <x v="1"/>
    <s v="Jamaica"/>
    <n v="40.683579999999999"/>
    <n v="-73.796700000000001"/>
    <s v="Entire home/apt"/>
    <n v="66"/>
    <n v="1"/>
    <n v="94"/>
    <d v="2019-07-04T00:00:00"/>
    <n v="2.71"/>
    <n v="2"/>
    <n v="180"/>
  </r>
  <r>
    <x v="1"/>
    <s v="Ridgewood"/>
    <n v="40.701520000000002"/>
    <n v="-73.905680000000004"/>
    <s v="Private room"/>
    <n v="54"/>
    <n v="3"/>
    <n v="47"/>
    <d v="2019-05-20T00:00:00"/>
    <n v="0.93"/>
    <n v="2"/>
    <n v="321"/>
  </r>
  <r>
    <x v="1"/>
    <s v="Ridgewood"/>
    <n v="40.703299999999999"/>
    <n v="-73.908119999999997"/>
    <s v="Shared room"/>
    <n v="30"/>
    <n v="30"/>
    <n v="2"/>
    <d v="2017-12-17T00:00:00"/>
    <n v="0.08"/>
    <n v="6"/>
    <n v="365"/>
  </r>
  <r>
    <x v="0"/>
    <s v="Pelham Bay"/>
    <n v="40.843910000000001"/>
    <n v="-73.831710000000001"/>
    <s v="Entire home/apt"/>
    <n v="99"/>
    <n v="2"/>
    <n v="8"/>
    <d v="2019-01-01T00:00:00"/>
    <n v="1.05"/>
    <n v="1"/>
    <n v="360"/>
  </r>
  <r>
    <x v="1"/>
    <s v="Forest Hills"/>
    <n v="40.73321"/>
    <n v="-73.850579999999994"/>
    <s v="Private room"/>
    <n v="75"/>
    <n v="2"/>
    <n v="1"/>
    <d v="2017-09-04T00:00:00"/>
    <n v="0.04"/>
    <n v="6"/>
    <n v="0"/>
  </r>
  <r>
    <x v="0"/>
    <s v="Schuylerville"/>
    <n v="40.838549999999998"/>
    <n v="-73.831670000000003"/>
    <s v="Entire home/apt"/>
    <n v="85"/>
    <n v="3"/>
    <n v="1"/>
    <d v="2018-07-08T00:00:00"/>
    <n v="0.08"/>
    <n v="1"/>
    <n v="0"/>
  </r>
  <r>
    <x v="1"/>
    <s v="Jamaica"/>
    <n v="40.710360000000001"/>
    <n v="-73.782610000000005"/>
    <s v="Private room"/>
    <n v="50"/>
    <n v="2"/>
    <n v="24"/>
    <d v="2019-05-31T00:00:00"/>
    <n v="0.95"/>
    <n v="7"/>
    <n v="0"/>
  </r>
  <r>
    <x v="1"/>
    <s v="Jackson Heights"/>
    <n v="40.750239999999998"/>
    <n v="-73.878489999999999"/>
    <s v="Shared room"/>
    <n v="26"/>
    <n v="1"/>
    <n v="15"/>
    <d v="2019-06-22T00:00:00"/>
    <n v="0.68"/>
    <n v="4"/>
    <n v="365"/>
  </r>
  <r>
    <x v="1"/>
    <s v="Rockaway Beach"/>
    <n v="40.586559999999999"/>
    <n v="-73.815650000000005"/>
    <s v="Entire home/apt"/>
    <n v="110"/>
    <n v="1"/>
    <n v="75"/>
    <d v="2019-06-23T00:00:00"/>
    <n v="2.14"/>
    <n v="1"/>
    <n v="56"/>
  </r>
  <r>
    <x v="1"/>
    <s v="Ditmars Steinway"/>
    <n v="40.769440000000003"/>
    <n v="-73.907510000000002"/>
    <s v="Entire home/apt"/>
    <n v="119"/>
    <n v="1"/>
    <n v="1"/>
    <d v="2017-07-09T00:00:00"/>
    <n v="0.04"/>
    <n v="1"/>
    <n v="0"/>
  </r>
  <r>
    <x v="2"/>
    <s v="Cypress Hills"/>
    <n v="40.68385"/>
    <n v="-73.87088"/>
    <s v="Shared room"/>
    <n v="25"/>
    <n v="1"/>
    <n v="26"/>
    <d v="2019-06-30T00:00:00"/>
    <n v="2.57"/>
    <n v="6"/>
    <n v="23"/>
  </r>
  <r>
    <x v="2"/>
    <s v="Bushwick"/>
    <n v="40.691600000000001"/>
    <n v="-73.907129999999995"/>
    <s v="Private room"/>
    <n v="45"/>
    <n v="1"/>
    <n v="6"/>
    <d v="2019-07-02T00:00:00"/>
    <n v="5"/>
    <n v="1"/>
    <n v="337"/>
  </r>
  <r>
    <x v="2"/>
    <s v="East New York"/>
    <n v="40.675490000000003"/>
    <n v="-73.889319999999998"/>
    <s v="Entire home/apt"/>
    <n v="90"/>
    <n v="3"/>
    <n v="68"/>
    <d v="2019-06-18T00:00:00"/>
    <n v="2.5099999999999998"/>
    <n v="8"/>
    <n v="343"/>
  </r>
  <r>
    <x v="1"/>
    <s v="Maspeth"/>
    <n v="40.734250000000003"/>
    <n v="-73.895529999999994"/>
    <s v="Private room"/>
    <n v="61"/>
    <n v="2"/>
    <n v="24"/>
    <d v="2018-08-21T00:00:00"/>
    <n v="0.69"/>
    <n v="1"/>
    <n v="281"/>
  </r>
  <r>
    <x v="0"/>
    <s v="Kingsbridge"/>
    <n v="40.872709999999998"/>
    <n v="-73.899720000000002"/>
    <s v="Private room"/>
    <n v="60"/>
    <n v="3"/>
    <n v="19"/>
    <d v="2019-07-02T00:00:00"/>
    <n v="0.75"/>
    <n v="1"/>
    <n v="81"/>
  </r>
  <r>
    <x v="1"/>
    <s v="Flushing"/>
    <n v="40.75224"/>
    <n v="-73.815049999999999"/>
    <s v="Private room"/>
    <n v="49"/>
    <n v="1"/>
    <n v="77"/>
    <d v="2019-05-29T00:00:00"/>
    <n v="3.43"/>
    <n v="4"/>
    <n v="362"/>
  </r>
  <r>
    <x v="1"/>
    <s v="Rego Park"/>
    <n v="40.716389999999997"/>
    <n v="-73.857990000000001"/>
    <s v="Private room"/>
    <n v="60"/>
    <n v="2"/>
    <n v="12"/>
    <d v="2019-06-16T00:00:00"/>
    <n v="1.45"/>
    <n v="2"/>
    <n v="19"/>
  </r>
  <r>
    <x v="1"/>
    <s v="Ridgewood"/>
    <n v="40.696539999999999"/>
    <n v="-73.90034"/>
    <s v="Private room"/>
    <n v="40"/>
    <n v="2"/>
    <n v="1"/>
    <d v="2017-07-04T00:00:00"/>
    <n v="0.04"/>
    <n v="1"/>
    <n v="0"/>
  </r>
  <r>
    <x v="2"/>
    <s v="Cypress Hills"/>
    <n v="40.679589999999997"/>
    <n v="-73.883020000000002"/>
    <s v="Entire home/apt"/>
    <n v="100"/>
    <n v="2"/>
    <n v="11"/>
    <d v="2019-07-08T00:00:00"/>
    <n v="5.69"/>
    <n v="1"/>
    <n v="179"/>
  </r>
  <r>
    <x v="0"/>
    <s v="Norwood"/>
    <n v="40.877400000000002"/>
    <n v="-73.875370000000004"/>
    <s v="Private room"/>
    <n v="29"/>
    <n v="2"/>
    <n v="1"/>
    <d v="2017-07-16T00:00:00"/>
    <n v="0.04"/>
    <n v="1"/>
    <n v="0"/>
  </r>
  <r>
    <x v="1"/>
    <s v="Rego Park"/>
    <n v="40.730600000000003"/>
    <n v="-73.859030000000004"/>
    <s v="Entire home/apt"/>
    <n v="248"/>
    <n v="3"/>
    <n v="17"/>
    <d v="2019-06-04T00:00:00"/>
    <n v="0.73"/>
    <n v="1"/>
    <n v="262"/>
  </r>
  <r>
    <x v="1"/>
    <s v="Corona"/>
    <n v="40.74071"/>
    <n v="-73.864980000000003"/>
    <s v="Private room"/>
    <n v="36"/>
    <n v="16"/>
    <n v="55"/>
    <d v="2019-05-28T00:00:00"/>
    <n v="1.43"/>
    <n v="2"/>
    <n v="110"/>
  </r>
  <r>
    <x v="1"/>
    <s v="Jamaica"/>
    <n v="40.671100000000003"/>
    <n v="-73.765079999999998"/>
    <s v="Private room"/>
    <n v="61"/>
    <n v="1"/>
    <n v="58"/>
    <d v="2017-04-29T00:00:00"/>
    <n v="1.77"/>
    <n v="1"/>
    <n v="0"/>
  </r>
  <r>
    <x v="1"/>
    <s v="Jamaica"/>
    <n v="40.685029999999998"/>
    <n v="-73.779830000000004"/>
    <s v="Entire home/apt"/>
    <n v="150"/>
    <n v="2"/>
    <n v="45"/>
    <d v="2019-06-30T00:00:00"/>
    <n v="2.0099999999999998"/>
    <n v="4"/>
    <n v="153"/>
  </r>
  <r>
    <x v="0"/>
    <s v="Parkchester"/>
    <n v="40.835549999999998"/>
    <n v="-73.875699999999995"/>
    <s v="Private room"/>
    <n v="25"/>
    <n v="3"/>
    <n v="38"/>
    <d v="2019-07-02T00:00:00"/>
    <n v="1.82"/>
    <n v="2"/>
    <n v="119"/>
  </r>
  <r>
    <x v="2"/>
    <s v="Cypress Hills"/>
    <n v="40.680169999999997"/>
    <n v="-73.890309999999999"/>
    <s v="Private room"/>
    <n v="115"/>
    <n v="3"/>
    <n v="3"/>
    <d v="2016-10-09T00:00:00"/>
    <n v="0.09"/>
    <n v="1"/>
    <n v="82"/>
  </r>
  <r>
    <x v="0"/>
    <s v="Norwood"/>
    <n v="40.876049999999999"/>
    <n v="-73.880470000000003"/>
    <s v="Private room"/>
    <n v="70"/>
    <n v="6"/>
    <n v="40"/>
    <d v="2019-03-01T00:00:00"/>
    <n v="0.73"/>
    <n v="1"/>
    <n v="313"/>
  </r>
  <r>
    <x v="1"/>
    <s v="Corona"/>
    <n v="40.750700000000002"/>
    <n v="-73.857740000000007"/>
    <s v="Private room"/>
    <n v="40"/>
    <n v="1"/>
    <n v="43"/>
    <d v="2019-06-08T00:00:00"/>
    <n v="1.37"/>
    <n v="2"/>
    <n v="59"/>
  </r>
  <r>
    <x v="2"/>
    <s v="Bushwick"/>
    <n v="40.682600000000001"/>
    <n v="-73.904110000000003"/>
    <s v="Private room"/>
    <n v="40"/>
    <n v="6"/>
    <n v="28"/>
    <d v="2019-04-14T00:00:00"/>
    <n v="0.7"/>
    <n v="2"/>
    <n v="298"/>
  </r>
  <r>
    <x v="1"/>
    <s v="Jamaica"/>
    <n v="40.677480000000003"/>
    <n v="-73.763760000000005"/>
    <s v="Entire home/apt"/>
    <n v="100"/>
    <n v="1"/>
    <n v="12"/>
    <d v="2019-02-17T00:00:00"/>
    <n v="1.69"/>
    <n v="1"/>
    <n v="161"/>
  </r>
  <r>
    <x v="0"/>
    <s v="Olinville"/>
    <n v="40.884549999999997"/>
    <n v="-73.865870000000001"/>
    <s v="Shared room"/>
    <n v="26"/>
    <n v="1"/>
    <n v="10"/>
    <d v="2019-03-07T00:00:00"/>
    <n v="0.67"/>
    <n v="1"/>
    <n v="312"/>
  </r>
  <r>
    <x v="1"/>
    <s v="Flushing"/>
    <n v="40.754559999999998"/>
    <n v="-73.804169999999999"/>
    <s v="Private room"/>
    <n v="48"/>
    <n v="1"/>
    <n v="37"/>
    <d v="2019-06-30T00:00:00"/>
    <n v="2.19"/>
    <n v="1"/>
    <n v="39"/>
  </r>
  <r>
    <x v="1"/>
    <s v="Ridgewood"/>
    <n v="40.705069999999999"/>
    <n v="-73.901949999999999"/>
    <s v="Shared room"/>
    <n v="55"/>
    <n v="30"/>
    <n v="2"/>
    <d v="2018-10-28T00:00:00"/>
    <n v="0.1"/>
    <n v="6"/>
    <n v="365"/>
  </r>
  <r>
    <x v="0"/>
    <s v="Allerton"/>
    <n v="40.866819999999997"/>
    <n v="-73.85812"/>
    <s v="Private room"/>
    <n v="49"/>
    <n v="2"/>
    <n v="42"/>
    <d v="2019-06-21T00:00:00"/>
    <n v="0.74"/>
    <n v="4"/>
    <n v="227"/>
  </r>
  <r>
    <x v="1"/>
    <s v="St. Albans"/>
    <n v="40.684820000000002"/>
    <n v="-73.769289999999998"/>
    <s v="Private room"/>
    <n v="55"/>
    <n v="5"/>
    <n v="28"/>
    <d v="2019-06-15T00:00:00"/>
    <n v="0.81"/>
    <n v="5"/>
    <n v="365"/>
  </r>
  <r>
    <x v="0"/>
    <s v="Fieldston"/>
    <n v="40.894660000000002"/>
    <n v="-73.897350000000003"/>
    <s v="Shared room"/>
    <n v="50"/>
    <n v="1"/>
    <n v="8"/>
    <d v="2019-07-06T00:00:00"/>
    <n v="1.26"/>
    <n v="2"/>
    <n v="241"/>
  </r>
  <r>
    <x v="2"/>
    <s v="Bushwick"/>
    <n v="40.692729999999997"/>
    <n v="-73.905500000000004"/>
    <s v="Private room"/>
    <n v="45"/>
    <n v="1"/>
    <n v="1"/>
    <d v="2017-07-17T00:00:00"/>
    <n v="0.04"/>
    <n v="1"/>
    <n v="0"/>
  </r>
  <r>
    <x v="1"/>
    <s v="Springfield Gardens"/>
    <n v="40.66292"/>
    <n v="-73.767110000000002"/>
    <s v="Entire home/apt"/>
    <n v="75"/>
    <n v="1"/>
    <n v="40"/>
    <d v="2019-07-04T00:00:00"/>
    <n v="6.19"/>
    <n v="2"/>
    <n v="300"/>
  </r>
  <r>
    <x v="1"/>
    <s v="Elmhurst"/>
    <n v="40.74644"/>
    <n v="-73.886560000000003"/>
    <s v="Private room"/>
    <n v="89"/>
    <n v="2"/>
    <n v="40"/>
    <d v="2018-01-02T00:00:00"/>
    <n v="0.65"/>
    <n v="5"/>
    <n v="1"/>
  </r>
  <r>
    <x v="1"/>
    <s v="Hollis"/>
    <n v="40.716940000000001"/>
    <n v="-73.756559999999993"/>
    <s v="Private room"/>
    <n v="55"/>
    <n v="2"/>
    <n v="16"/>
    <d v="2019-06-19T00:00:00"/>
    <n v="1.71"/>
    <n v="2"/>
    <n v="178"/>
  </r>
  <r>
    <x v="2"/>
    <s v="Bushwick"/>
    <n v="40.693300000000001"/>
    <n v="-73.908230000000003"/>
    <s v="Entire home/apt"/>
    <n v="82"/>
    <n v="15"/>
    <n v="5"/>
    <d v="2019-01-04T00:00:00"/>
    <n v="0.06"/>
    <n v="1"/>
    <n v="311"/>
  </r>
  <r>
    <x v="0"/>
    <s v="Allerton"/>
    <n v="40.86947"/>
    <n v="-73.859930000000006"/>
    <s v="Entire home/apt"/>
    <n v="104"/>
    <n v="2"/>
    <n v="33"/>
    <d v="2019-06-12T00:00:00"/>
    <n v="0.85"/>
    <n v="5"/>
    <n v="86"/>
  </r>
  <r>
    <x v="1"/>
    <s v="Ridgewood"/>
    <n v="40.701360000000001"/>
    <n v="-73.896079999999998"/>
    <s v="Private room"/>
    <n v="52"/>
    <n v="1"/>
    <n v="4"/>
    <d v="2015-10-24T00:00:00"/>
    <n v="0.09"/>
    <n v="1"/>
    <n v="0"/>
  </r>
  <r>
    <x v="2"/>
    <s v="Bushwick"/>
    <n v="40.694119999999998"/>
    <n v="-73.906199999999998"/>
    <s v="Private room"/>
    <n v="70"/>
    <n v="3"/>
    <n v="8"/>
    <d v="2019-07-04T00:00:00"/>
    <n v="1.06"/>
    <n v="3"/>
    <n v="67"/>
  </r>
  <r>
    <x v="1"/>
    <s v="Woodhaven"/>
    <n v="40.686540000000001"/>
    <n v="-73.866720000000001"/>
    <s v="Private room"/>
    <n v="89"/>
    <n v="3"/>
    <n v="29"/>
    <d v="2019-06-22T00:00:00"/>
    <n v="2"/>
    <n v="9"/>
    <n v="355"/>
  </r>
  <r>
    <x v="2"/>
    <s v="East New York"/>
    <n v="40.661720000000003"/>
    <n v="-73.897499999999994"/>
    <s v="Private room"/>
    <n v="57"/>
    <n v="5"/>
    <n v="22"/>
    <d v="2019-07-02T00:00:00"/>
    <n v="0.64"/>
    <n v="3"/>
    <n v="60"/>
  </r>
  <r>
    <x v="1"/>
    <s v="Cambria Heights"/>
    <n v="40.701329999999999"/>
    <n v="-73.74212"/>
    <s v="Private room"/>
    <n v="60"/>
    <n v="1"/>
    <n v="2"/>
    <d v="2018-07-27T00:00:00"/>
    <n v="0.17"/>
    <n v="1"/>
    <n v="37"/>
  </r>
  <r>
    <x v="0"/>
    <s v="Schuylerville"/>
    <n v="40.832479999999997"/>
    <n v="-73.832030000000003"/>
    <s v="Private room"/>
    <n v="46"/>
    <n v="4"/>
    <n v="43"/>
    <d v="2019-07-06T00:00:00"/>
    <n v="1.65"/>
    <n v="3"/>
    <n v="135"/>
  </r>
  <r>
    <x v="1"/>
    <s v="Rockaway Beach"/>
    <n v="40.583410000000001"/>
    <n v="-73.816500000000005"/>
    <s v="Private room"/>
    <n v="88"/>
    <n v="2"/>
    <n v="32"/>
    <d v="2017-09-04T00:00:00"/>
    <n v="0.84"/>
    <n v="1"/>
    <n v="0"/>
  </r>
  <r>
    <x v="1"/>
    <s v="Kew Gardens Hills"/>
    <n v="40.724899999999998"/>
    <n v="-73.822490000000002"/>
    <s v="Entire home/apt"/>
    <n v="159"/>
    <n v="3"/>
    <n v="2"/>
    <d v="2017-11-29T00:00:00"/>
    <n v="0.08"/>
    <n v="1"/>
    <n v="0"/>
  </r>
  <r>
    <x v="0"/>
    <s v="Allerton"/>
    <n v="40.860030000000002"/>
    <n v="-73.865840000000006"/>
    <s v="Entire home/apt"/>
    <n v="60"/>
    <n v="1"/>
    <n v="28"/>
    <d v="2019-07-02T00:00:00"/>
    <n v="8.32"/>
    <n v="1"/>
    <n v="74"/>
  </r>
  <r>
    <x v="2"/>
    <s v="Canarsie"/>
    <n v="40.63814"/>
    <n v="-73.900019999999998"/>
    <s v="Entire home/apt"/>
    <n v="75"/>
    <n v="1"/>
    <n v="68"/>
    <d v="2019-07-05T00:00:00"/>
    <n v="7.58"/>
    <n v="1"/>
    <n v="258"/>
  </r>
  <r>
    <x v="1"/>
    <s v="Elmhurst"/>
    <n v="40.726880000000001"/>
    <n v="-73.878609999999995"/>
    <s v="Private room"/>
    <n v="38"/>
    <n v="1"/>
    <n v="6"/>
    <d v="2019-06-19T00:00:00"/>
    <n v="2.34"/>
    <n v="1"/>
    <n v="36"/>
  </r>
  <r>
    <x v="2"/>
    <s v="East New York"/>
    <n v="40.670769999999997"/>
    <n v="-73.875640000000004"/>
    <s v="Entire home/apt"/>
    <n v="169"/>
    <n v="2"/>
    <n v="23"/>
    <d v="2019-06-17T00:00:00"/>
    <n v="1.36"/>
    <n v="1"/>
    <n v="196"/>
  </r>
  <r>
    <x v="2"/>
    <s v="East New York"/>
    <n v="40.67454"/>
    <n v="-73.896519999999995"/>
    <s v="Entire home/apt"/>
    <n v="120"/>
    <n v="2"/>
    <n v="15"/>
    <d v="2019-01-13T00:00:00"/>
    <n v="1.66"/>
    <n v="1"/>
    <n v="0"/>
  </r>
  <r>
    <x v="1"/>
    <s v="St. Albans"/>
    <n v="40.687539999999998"/>
    <n v="-73.774879999999996"/>
    <s v="Private room"/>
    <n v="50"/>
    <n v="1"/>
    <n v="16"/>
    <d v="2019-07-07T00:00:00"/>
    <n v="1.78"/>
    <n v="4"/>
    <n v="137"/>
  </r>
  <r>
    <x v="1"/>
    <s v="Ridgewood"/>
    <n v="40.70684"/>
    <n v="-73.894739999999999"/>
    <s v="Entire home/apt"/>
    <n v="80"/>
    <n v="7"/>
    <n v="2"/>
    <d v="2019-01-03T00:00:00"/>
    <n v="0.11"/>
    <n v="1"/>
    <n v="190"/>
  </r>
  <r>
    <x v="1"/>
    <s v="Rego Park"/>
    <n v="40.72719"/>
    <n v="-73.861660000000001"/>
    <s v="Entire home/apt"/>
    <n v="69"/>
    <n v="5"/>
    <n v="5"/>
    <d v="2019-05-17T00:00:00"/>
    <n v="0.1"/>
    <n v="1"/>
    <n v="4"/>
  </r>
  <r>
    <x v="1"/>
    <s v="Ridgewood"/>
    <n v="40.706310000000002"/>
    <n v="-73.896979999999999"/>
    <s v="Entire home/apt"/>
    <n v="199"/>
    <n v="3"/>
    <n v="5"/>
    <d v="2019-07-01T00:00:00"/>
    <n v="3.13"/>
    <n v="1"/>
    <n v="145"/>
  </r>
  <r>
    <x v="1"/>
    <s v="East Elmhurst"/>
    <n v="40.76887"/>
    <n v="-73.874099999999999"/>
    <s v="Private room"/>
    <n v="75"/>
    <n v="1"/>
    <n v="33"/>
    <d v="2019-07-06T00:00:00"/>
    <n v="4.63"/>
    <n v="3"/>
    <n v="81"/>
  </r>
  <r>
    <x v="1"/>
    <s v="Jamaica"/>
    <n v="40.681559999999998"/>
    <n v="-73.768439999999998"/>
    <s v="Private room"/>
    <n v="80"/>
    <n v="1"/>
    <n v="19"/>
    <d v="2019-06-23T00:00:00"/>
    <n v="0.85"/>
    <n v="2"/>
    <n v="177"/>
  </r>
  <r>
    <x v="1"/>
    <s v="Woodside"/>
    <n v="40.745089999999998"/>
    <n v="-73.89649"/>
    <s v="Private room"/>
    <n v="80"/>
    <n v="2"/>
    <n v="2"/>
    <d v="2017-07-23T00:00:00"/>
    <n v="0.08"/>
    <n v="1"/>
    <n v="0"/>
  </r>
  <r>
    <x v="1"/>
    <s v="Rego Park"/>
    <n v="40.723179999999999"/>
    <n v="-73.856210000000004"/>
    <s v="Entire home/apt"/>
    <n v="40"/>
    <n v="14"/>
    <n v="1"/>
    <d v="2019-02-24T00:00:00"/>
    <n v="0.22"/>
    <n v="1"/>
    <n v="7"/>
  </r>
  <r>
    <x v="2"/>
    <s v="Bushwick"/>
    <n v="40.68759"/>
    <n v="-73.907269999999997"/>
    <s v="Private room"/>
    <n v="79"/>
    <n v="3"/>
    <n v="7"/>
    <d v="2019-06-25T00:00:00"/>
    <n v="1.1100000000000001"/>
    <n v="1"/>
    <n v="69"/>
  </r>
  <r>
    <x v="1"/>
    <s v="Rego Park"/>
    <n v="40.729990000000001"/>
    <n v="-73.860429999999994"/>
    <s v="Entire home/apt"/>
    <n v="125"/>
    <n v="2"/>
    <n v="67"/>
    <d v="2019-07-01T00:00:00"/>
    <n v="2.58"/>
    <n v="1"/>
    <n v="278"/>
  </r>
  <r>
    <x v="2"/>
    <s v="Canarsie"/>
    <n v="40.639589999999998"/>
    <n v="-73.88158"/>
    <s v="Entire home/apt"/>
    <n v="46"/>
    <n v="1"/>
    <n v="58"/>
    <d v="2019-07-05T00:00:00"/>
    <n v="2.29"/>
    <n v="1"/>
    <n v="80"/>
  </r>
  <r>
    <x v="1"/>
    <s v="Queens Village"/>
    <n v="40.725119999999997"/>
    <n v="-73.739859999999993"/>
    <s v="Private room"/>
    <n v="80"/>
    <n v="1"/>
    <n v="5"/>
    <d v="2019-07-01T00:00:00"/>
    <n v="7.0000000000000007E-2"/>
    <n v="1"/>
    <n v="363"/>
  </r>
  <r>
    <x v="1"/>
    <s v="Briarwood"/>
    <n v="40.712510000000002"/>
    <n v="-73.816739999999996"/>
    <s v="Private room"/>
    <n v="70"/>
    <n v="1"/>
    <n v="22"/>
    <d v="2019-06-26T00:00:00"/>
    <n v="1.89"/>
    <n v="3"/>
    <n v="0"/>
  </r>
  <r>
    <x v="1"/>
    <s v="St. Albans"/>
    <n v="40.704590000000003"/>
    <n v="-73.762709999999998"/>
    <s v="Private room"/>
    <n v="45"/>
    <n v="2"/>
    <n v="15"/>
    <d v="2019-06-30T00:00:00"/>
    <n v="1.67"/>
    <n v="2"/>
    <n v="262"/>
  </r>
  <r>
    <x v="1"/>
    <s v="Rosedale"/>
    <n v="40.650449999999999"/>
    <n v="-73.745959999999997"/>
    <s v="Entire home/apt"/>
    <n v="150"/>
    <n v="2"/>
    <n v="3"/>
    <d v="2018-07-27T00:00:00"/>
    <n v="0.08"/>
    <n v="3"/>
    <n v="364"/>
  </r>
  <r>
    <x v="1"/>
    <s v="Flushing"/>
    <n v="40.759569999999997"/>
    <n v="-73.822059999999993"/>
    <s v="Entire home/apt"/>
    <n v="85"/>
    <n v="1"/>
    <n v="68"/>
    <d v="2017-12-24T00:00:00"/>
    <n v="2.13"/>
    <n v="1"/>
    <n v="0"/>
  </r>
  <r>
    <x v="1"/>
    <s v="Briarwood"/>
    <n v="40.704540000000001"/>
    <n v="-73.815489999999997"/>
    <s v="Private room"/>
    <n v="93"/>
    <n v="1"/>
    <n v="2"/>
    <d v="2017-07-23T00:00:00"/>
    <n v="0.08"/>
    <n v="18"/>
    <n v="90"/>
  </r>
  <r>
    <x v="2"/>
    <s v="Canarsie"/>
    <n v="40.641779999999997"/>
    <n v="-73.901790000000005"/>
    <s v="Entire home/apt"/>
    <n v="90"/>
    <n v="5"/>
    <n v="23"/>
    <d v="2019-06-30T00:00:00"/>
    <n v="1.7"/>
    <n v="1"/>
    <n v="293"/>
  </r>
  <r>
    <x v="0"/>
    <s v="Woodlawn"/>
    <n v="40.897849999999998"/>
    <n v="-73.869770000000003"/>
    <s v="Shared room"/>
    <n v="70"/>
    <n v="2"/>
    <n v="2"/>
    <d v="2018-12-02T00:00:00"/>
    <n v="0.11"/>
    <n v="2"/>
    <n v="0"/>
  </r>
  <r>
    <x v="1"/>
    <s v="Flushing"/>
    <n v="40.753999999999998"/>
    <n v="-73.807010000000005"/>
    <s v="Private room"/>
    <n v="47"/>
    <n v="2"/>
    <n v="40"/>
    <d v="2017-10-12T00:00:00"/>
    <n v="0.81"/>
    <n v="3"/>
    <n v="311"/>
  </r>
  <r>
    <x v="0"/>
    <s v="Norwood"/>
    <n v="40.872199999999999"/>
    <n v="-73.876069999999999"/>
    <s v="Private room"/>
    <n v="50"/>
    <n v="3"/>
    <n v="22"/>
    <d v="2019-06-02T00:00:00"/>
    <n v="0.76"/>
    <n v="1"/>
    <n v="342"/>
  </r>
  <r>
    <x v="1"/>
    <s v="Queens Village"/>
    <n v="40.709690000000002"/>
    <n v="-73.73133"/>
    <s v="Entire home/apt"/>
    <n v="110"/>
    <n v="2"/>
    <n v="20"/>
    <d v="2019-06-19T00:00:00"/>
    <n v="0.84"/>
    <n v="2"/>
    <n v="27"/>
  </r>
  <r>
    <x v="1"/>
    <s v="Ozone Park"/>
    <n v="40.681460000000001"/>
    <n v="-73.847260000000006"/>
    <s v="Entire home/apt"/>
    <n v="150"/>
    <n v="4"/>
    <n v="38"/>
    <d v="2019-06-19T00:00:00"/>
    <n v="2.66"/>
    <n v="4"/>
    <n v="51"/>
  </r>
  <r>
    <x v="1"/>
    <s v="Arverne"/>
    <n v="40.593910000000001"/>
    <n v="-73.788240000000002"/>
    <s v="Entire home/apt"/>
    <n v="150"/>
    <n v="2"/>
    <n v="22"/>
    <d v="2019-07-01T00:00:00"/>
    <n v="2.04"/>
    <n v="1"/>
    <n v="118"/>
  </r>
  <r>
    <x v="2"/>
    <s v="Bushwick"/>
    <n v="40.694279999999999"/>
    <n v="-73.906790000000001"/>
    <s v="Private room"/>
    <n v="45"/>
    <n v="2"/>
    <n v="4"/>
    <d v="2018-12-15T00:00:00"/>
    <n v="0.34"/>
    <n v="1"/>
    <n v="34"/>
  </r>
  <r>
    <x v="1"/>
    <s v="Flushing"/>
    <n v="40.761060000000001"/>
    <n v="-73.830500000000001"/>
    <s v="Private room"/>
    <n v="39"/>
    <n v="1"/>
    <n v="22"/>
    <d v="2019-06-22T00:00:00"/>
    <n v="2.14"/>
    <n v="1"/>
    <n v="82"/>
  </r>
  <r>
    <x v="0"/>
    <s v="Clason Point"/>
    <n v="40.816989999999997"/>
    <n v="-73.867410000000007"/>
    <s v="Private room"/>
    <n v="80"/>
    <n v="1"/>
    <n v="2"/>
    <d v="2018-10-02T00:00:00"/>
    <n v="0.09"/>
    <n v="1"/>
    <n v="88"/>
  </r>
  <r>
    <x v="1"/>
    <s v="Fresh Meadows"/>
    <n v="40.738340000000001"/>
    <n v="-73.792090000000002"/>
    <s v="Private room"/>
    <n v="55"/>
    <n v="1"/>
    <n v="24"/>
    <d v="2019-07-01T00:00:00"/>
    <n v="4.97"/>
    <n v="5"/>
    <n v="32"/>
  </r>
  <r>
    <x v="1"/>
    <s v="Arverne"/>
    <n v="40.591940000000001"/>
    <n v="-73.8"/>
    <s v="Private room"/>
    <n v="50"/>
    <n v="1"/>
    <n v="44"/>
    <d v="2019-07-01T00:00:00"/>
    <n v="4.57"/>
    <n v="1"/>
    <n v="155"/>
  </r>
  <r>
    <x v="1"/>
    <s v="Corona"/>
    <n v="40.744999999999997"/>
    <n v="-73.859269999999995"/>
    <s v="Entire home/apt"/>
    <n v="99"/>
    <n v="1"/>
    <n v="64"/>
    <d v="2019-07-04T00:00:00"/>
    <n v="9.5"/>
    <n v="1"/>
    <n v="329"/>
  </r>
  <r>
    <x v="1"/>
    <s v="Forest Hills"/>
    <n v="40.716769999999997"/>
    <n v="-73.833979999999997"/>
    <s v="Private room"/>
    <n v="65"/>
    <n v="1"/>
    <n v="17"/>
    <d v="2018-04-01T00:00:00"/>
    <n v="0.78"/>
    <n v="1"/>
    <n v="188"/>
  </r>
  <r>
    <x v="1"/>
    <s v="Rockaway Beach"/>
    <n v="40.588619999999999"/>
    <n v="-73.812759999999997"/>
    <s v="Entire home/apt"/>
    <n v="150"/>
    <n v="2"/>
    <n v="14"/>
    <d v="2019-07-03T00:00:00"/>
    <n v="7.24"/>
    <n v="1"/>
    <n v="97"/>
  </r>
  <r>
    <x v="1"/>
    <s v="Woodside"/>
    <n v="40.753979999999999"/>
    <n v="-73.900829999999999"/>
    <s v="Private room"/>
    <n v="40"/>
    <n v="10"/>
    <n v="1"/>
    <d v="2018-12-02T00:00:00"/>
    <n v="0.14000000000000001"/>
    <n v="1"/>
    <n v="0"/>
  </r>
  <r>
    <x v="0"/>
    <s v="Pelham Gardens"/>
    <n v="40.862389999999998"/>
    <n v="-73.843620000000001"/>
    <s v="Entire home/apt"/>
    <n v="99"/>
    <n v="1"/>
    <n v="67"/>
    <d v="2019-07-06T00:00:00"/>
    <n v="6.07"/>
    <n v="1"/>
    <n v="337"/>
  </r>
  <r>
    <x v="1"/>
    <s v="Flushing"/>
    <n v="40.748750000000001"/>
    <n v="-73.827749999999995"/>
    <s v="Private room"/>
    <n v="50"/>
    <n v="7"/>
    <n v="55"/>
    <d v="2019-01-24T00:00:00"/>
    <n v="1.57"/>
    <n v="12"/>
    <n v="160"/>
  </r>
  <r>
    <x v="1"/>
    <s v="Flushing"/>
    <n v="40.760199999999998"/>
    <n v="-73.823239999999998"/>
    <s v="Entire home/apt"/>
    <n v="180"/>
    <n v="30"/>
    <n v="2"/>
    <d v="2019-06-09T00:00:00"/>
    <n v="0.12"/>
    <n v="15"/>
    <n v="320"/>
  </r>
  <r>
    <x v="1"/>
    <s v="Jamaica"/>
    <n v="40.676270000000002"/>
    <n v="-73.770589999999999"/>
    <s v="Private room"/>
    <n v="65"/>
    <n v="1"/>
    <n v="3"/>
    <d v="2018-12-30T00:00:00"/>
    <n v="0.12"/>
    <n v="2"/>
    <n v="179"/>
  </r>
  <r>
    <x v="1"/>
    <s v="East Elmhurst"/>
    <n v="40.762790000000003"/>
    <n v="-73.874290000000002"/>
    <s v="Private room"/>
    <n v="40"/>
    <n v="1"/>
    <n v="1"/>
    <d v="2019-07-02T00:00:00"/>
    <n v="1"/>
    <n v="1"/>
    <n v="226"/>
  </r>
  <r>
    <x v="1"/>
    <s v="Holliswood"/>
    <n v="40.724020000000003"/>
    <n v="-73.768280000000004"/>
    <s v="Private room"/>
    <n v="79"/>
    <n v="3"/>
    <n v="4"/>
    <d v="2019-06-02T00:00:00"/>
    <n v="0.31"/>
    <n v="1"/>
    <n v="180"/>
  </r>
  <r>
    <x v="1"/>
    <s v="Jamaica"/>
    <n v="40.699330000000003"/>
    <n v="-73.814359999999994"/>
    <s v="Private room"/>
    <n v="50"/>
    <n v="2"/>
    <n v="49"/>
    <d v="2019-07-02T00:00:00"/>
    <n v="2.37"/>
    <n v="4"/>
    <n v="108"/>
  </r>
  <r>
    <x v="1"/>
    <s v="Elmhurst"/>
    <n v="40.731250000000003"/>
    <n v="-73.872510000000005"/>
    <s v="Private room"/>
    <n v="38"/>
    <n v="1"/>
    <n v="28"/>
    <d v="2019-07-02T00:00:00"/>
    <n v="8.94"/>
    <n v="4"/>
    <n v="365"/>
  </r>
  <r>
    <x v="1"/>
    <s v="Far Rockaway"/>
    <n v="40.597450000000002"/>
    <n v="-73.760319999999993"/>
    <s v="Private room"/>
    <n v="35"/>
    <n v="1"/>
    <n v="61"/>
    <d v="2019-06-06T00:00:00"/>
    <n v="2.12"/>
    <n v="2"/>
    <n v="124"/>
  </r>
  <r>
    <x v="2"/>
    <s v="East New York"/>
    <n v="40.666449999999998"/>
    <n v="-73.859229999999997"/>
    <s v="Entire home/apt"/>
    <n v="100"/>
    <n v="14"/>
    <n v="27"/>
    <d v="2019-06-16T00:00:00"/>
    <n v="1.67"/>
    <n v="1"/>
    <n v="81"/>
  </r>
  <r>
    <x v="1"/>
    <s v="Far Rockaway"/>
    <n v="40.598019999999998"/>
    <n v="-73.75497"/>
    <s v="Private room"/>
    <n v="70"/>
    <n v="1"/>
    <n v="12"/>
    <d v="2019-06-19T00:00:00"/>
    <n v="1.69"/>
    <n v="4"/>
    <n v="361"/>
  </r>
  <r>
    <x v="2"/>
    <s v="East New York"/>
    <n v="40.675020000000004"/>
    <n v="-73.890039999999999"/>
    <s v="Entire home/apt"/>
    <n v="85"/>
    <n v="3"/>
    <n v="33"/>
    <d v="2019-04-14T00:00:00"/>
    <n v="0.97"/>
    <n v="8"/>
    <n v="356"/>
  </r>
  <r>
    <x v="1"/>
    <s v="Whitestone"/>
    <n v="40.780729999999998"/>
    <n v="-73.819299999999998"/>
    <s v="Private room"/>
    <n v="39"/>
    <n v="1"/>
    <n v="44"/>
    <d v="2019-07-07T00:00:00"/>
    <n v="4.93"/>
    <n v="3"/>
    <n v="89"/>
  </r>
  <r>
    <x v="1"/>
    <s v="Forest Hills"/>
    <n v="40.718179999999997"/>
    <n v="-73.849440000000001"/>
    <s v="Private room"/>
    <n v="109"/>
    <n v="1"/>
    <n v="86"/>
    <d v="2019-06-30T00:00:00"/>
    <n v="1.78"/>
    <n v="1"/>
    <n v="344"/>
  </r>
  <r>
    <x v="1"/>
    <s v="Elmhurst"/>
    <n v="40.74756"/>
    <n v="-73.881929999999997"/>
    <s v="Private room"/>
    <n v="85"/>
    <n v="1"/>
    <n v="67"/>
    <d v="2019-06-19T00:00:00"/>
    <n v="2.4700000000000002"/>
    <n v="3"/>
    <n v="173"/>
  </r>
  <r>
    <x v="1"/>
    <s v="Jamaica"/>
    <n v="40.694989999999997"/>
    <n v="-73.799099999999996"/>
    <s v="Entire home/apt"/>
    <n v="130"/>
    <n v="2"/>
    <n v="95"/>
    <d v="2019-06-27T00:00:00"/>
    <n v="4.1900000000000004"/>
    <n v="1"/>
    <n v="117"/>
  </r>
  <r>
    <x v="1"/>
    <s v="Ridgewood"/>
    <n v="40.70046"/>
    <n v="-73.90692"/>
    <s v="Entire home/apt"/>
    <n v="60"/>
    <n v="21"/>
    <n v="5"/>
    <d v="2017-10-31T00:00:00"/>
    <n v="0.1"/>
    <n v="1"/>
    <n v="0"/>
  </r>
  <r>
    <x v="1"/>
    <s v="Ridgewood"/>
    <n v="40.708010000000002"/>
    <n v="-73.9011"/>
    <s v="Entire home/apt"/>
    <n v="150"/>
    <n v="2"/>
    <n v="65"/>
    <d v="2019-07-03T00:00:00"/>
    <n v="1.32"/>
    <n v="1"/>
    <n v="171"/>
  </r>
  <r>
    <x v="1"/>
    <s v="Woodhaven"/>
    <n v="40.6905"/>
    <n v="-73.856120000000004"/>
    <s v="Entire home/apt"/>
    <n v="85"/>
    <n v="2"/>
    <n v="74"/>
    <d v="2019-07-02T00:00:00"/>
    <n v="2.08"/>
    <n v="1"/>
    <n v="52"/>
  </r>
  <r>
    <x v="0"/>
    <s v="Eastchester"/>
    <n v="40.87829"/>
    <n v="-73.834710000000001"/>
    <s v="Entire home/apt"/>
    <n v="155"/>
    <n v="2"/>
    <n v="11"/>
    <d v="2019-05-19T00:00:00"/>
    <n v="0.28999999999999998"/>
    <n v="13"/>
    <n v="348"/>
  </r>
  <r>
    <x v="1"/>
    <s v="Ozone Park"/>
    <n v="40.682369999999999"/>
    <n v="-73.848740000000006"/>
    <s v="Private room"/>
    <n v="45"/>
    <n v="1"/>
    <n v="40"/>
    <d v="2019-07-08T00:00:00"/>
    <n v="7.79"/>
    <n v="4"/>
    <n v="30"/>
  </r>
  <r>
    <x v="0"/>
    <s v="Longwood"/>
    <n v="40.821640000000002"/>
    <n v="-73.901629999999997"/>
    <s v="Private room"/>
    <n v="65"/>
    <n v="3"/>
    <n v="2"/>
    <d v="2018-02-28T00:00:00"/>
    <n v="0.11"/>
    <n v="1"/>
    <n v="0"/>
  </r>
  <r>
    <x v="0"/>
    <s v="Soundview"/>
    <n v="40.821379999999998"/>
    <n v="-73.87603"/>
    <s v="Private room"/>
    <n v="45"/>
    <n v="3"/>
    <n v="53"/>
    <d v="2018-08-18T00:00:00"/>
    <n v="0.82"/>
    <n v="1"/>
    <n v="249"/>
  </r>
  <r>
    <x v="1"/>
    <s v="East Elmhurst"/>
    <n v="40.755960000000002"/>
    <n v="-73.897019999999998"/>
    <s v="Private room"/>
    <n v="45"/>
    <n v="4"/>
    <n v="17"/>
    <d v="2019-06-10T00:00:00"/>
    <n v="0.79"/>
    <n v="1"/>
    <n v="314"/>
  </r>
  <r>
    <x v="1"/>
    <s v="Arverne"/>
    <n v="40.589289999999998"/>
    <n v="-73.794409999999999"/>
    <s v="Private room"/>
    <n v="60"/>
    <n v="3"/>
    <n v="3"/>
    <d v="2017-06-21T00:00:00"/>
    <n v="0.1"/>
    <n v="2"/>
    <n v="0"/>
  </r>
  <r>
    <x v="2"/>
    <s v="Bushwick"/>
    <n v="40.68853"/>
    <n v="-73.906130000000005"/>
    <s v="Private room"/>
    <n v="40"/>
    <n v="3"/>
    <n v="53"/>
    <d v="2019-07-01T00:00:00"/>
    <n v="4.1399999999999997"/>
    <n v="4"/>
    <n v="8"/>
  </r>
  <r>
    <x v="1"/>
    <s v="Rego Park"/>
    <n v="40.730820000000001"/>
    <n v="-73.867959999999997"/>
    <s v="Entire home/apt"/>
    <n v="109"/>
    <n v="2"/>
    <n v="68"/>
    <d v="2019-06-30T00:00:00"/>
    <n v="4.0199999999999996"/>
    <n v="1"/>
    <n v="54"/>
  </r>
  <r>
    <x v="1"/>
    <s v="Jamaica"/>
    <n v="40.680329999999998"/>
    <n v="-73.777529999999999"/>
    <s v="Entire home/apt"/>
    <n v="100"/>
    <n v="1"/>
    <n v="45"/>
    <d v="2019-07-05T00:00:00"/>
    <n v="5.31"/>
    <n v="1"/>
    <n v="76"/>
  </r>
  <r>
    <x v="1"/>
    <s v="Ridgewood"/>
    <n v="40.695569999999996"/>
    <n v="-73.904300000000006"/>
    <s v="Private room"/>
    <n v="42"/>
    <n v="2"/>
    <n v="1"/>
    <d v="2017-08-10T00:00:00"/>
    <n v="0.04"/>
    <n v="1"/>
    <n v="0"/>
  </r>
  <r>
    <x v="1"/>
    <s v="Ridgewood"/>
    <n v="40.702159999999999"/>
    <n v="-73.899439999999998"/>
    <s v="Entire home/apt"/>
    <n v="75"/>
    <n v="10"/>
    <n v="1"/>
    <d v="2017-08-25T00:00:00"/>
    <n v="0.04"/>
    <n v="1"/>
    <n v="0"/>
  </r>
  <r>
    <x v="0"/>
    <s v="Parkchester"/>
    <n v="40.829799999999999"/>
    <n v="-73.87715"/>
    <s v="Private room"/>
    <n v="40"/>
    <n v="2"/>
    <n v="62"/>
    <d v="2019-06-24T00:00:00"/>
    <n v="2.38"/>
    <n v="4"/>
    <n v="44"/>
  </r>
  <r>
    <x v="1"/>
    <s v="Briarwood"/>
    <n v="40.715940000000003"/>
    <n v="-73.822640000000007"/>
    <s v="Private room"/>
    <n v="56"/>
    <n v="5"/>
    <n v="80"/>
    <d v="2019-06-08T00:00:00"/>
    <n v="1.1599999999999999"/>
    <n v="2"/>
    <n v="298"/>
  </r>
  <r>
    <x v="2"/>
    <s v="Cypress Hills"/>
    <n v="40.683129999999998"/>
    <n v="-73.870769999999993"/>
    <s v="Shared room"/>
    <n v="19"/>
    <n v="2"/>
    <n v="76"/>
    <d v="2019-06-20T00:00:00"/>
    <n v="2.4"/>
    <n v="6"/>
    <n v="120"/>
  </r>
  <r>
    <x v="1"/>
    <s v="Richmond Hill"/>
    <n v="40.689210000000003"/>
    <n v="-73.831590000000006"/>
    <s v="Private room"/>
    <n v="53"/>
    <n v="1"/>
    <n v="11"/>
    <d v="2019-06-26T00:00:00"/>
    <n v="4.93"/>
    <n v="7"/>
    <n v="176"/>
  </r>
  <r>
    <x v="0"/>
    <s v="Westchester Square"/>
    <n v="40.837200000000003"/>
    <n v="-73.843450000000004"/>
    <s v="Entire home/apt"/>
    <n v="70"/>
    <n v="2"/>
    <n v="67"/>
    <d v="2019-07-01T00:00:00"/>
    <n v="2.99"/>
    <n v="2"/>
    <n v="129"/>
  </r>
  <r>
    <x v="1"/>
    <s v="Elmhurst"/>
    <n v="40.738489999999999"/>
    <n v="-73.876059999999995"/>
    <s v="Private room"/>
    <n v="49"/>
    <n v="1"/>
    <n v="65"/>
    <d v="2019-07-01T00:00:00"/>
    <n v="1.7"/>
    <n v="6"/>
    <n v="355"/>
  </r>
  <r>
    <x v="1"/>
    <s v="Maspeth"/>
    <n v="40.722360000000002"/>
    <n v="-73.901949999999999"/>
    <s v="Entire home/apt"/>
    <n v="150"/>
    <n v="7"/>
    <n v="15"/>
    <d v="2019-07-02T00:00:00"/>
    <n v="1.73"/>
    <n v="3"/>
    <n v="69"/>
  </r>
  <r>
    <x v="1"/>
    <s v="Ridgewood"/>
    <n v="40.69847"/>
    <n v="-73.907349999999994"/>
    <s v="Private room"/>
    <n v="60"/>
    <n v="1"/>
    <n v="38"/>
    <d v="2019-06-16T00:00:00"/>
    <n v="2.2799999999999998"/>
    <n v="7"/>
    <n v="47"/>
  </r>
  <r>
    <x v="1"/>
    <s v="Forest Hills"/>
    <n v="40.712490000000003"/>
    <n v="-73.849419999999995"/>
    <s v="Private room"/>
    <n v="90"/>
    <n v="1"/>
    <n v="31"/>
    <d v="2018-09-24T00:00:00"/>
    <n v="0.9"/>
    <n v="2"/>
    <n v="1"/>
  </r>
  <r>
    <x v="1"/>
    <s v="Ridgewood"/>
    <n v="40.702469999999998"/>
    <n v="-73.904740000000004"/>
    <s v="Private room"/>
    <n v="45"/>
    <n v="2"/>
    <n v="8"/>
    <d v="2019-06-26T00:00:00"/>
    <n v="1.08"/>
    <n v="1"/>
    <n v="2"/>
  </r>
  <r>
    <x v="1"/>
    <s v="Flushing"/>
    <n v="40.756059999999998"/>
    <n v="-73.819540000000003"/>
    <s v="Private room"/>
    <n v="55"/>
    <n v="1"/>
    <n v="51"/>
    <d v="2019-05-26T00:00:00"/>
    <n v="0.82"/>
    <n v="4"/>
    <n v="333"/>
  </r>
  <r>
    <x v="1"/>
    <s v="Springfield Gardens"/>
    <n v="40.664650000000002"/>
    <n v="-73.749070000000003"/>
    <s v="Entire home/apt"/>
    <n v="150"/>
    <n v="3"/>
    <n v="6"/>
    <d v="2019-06-14T00:00:00"/>
    <n v="2.2799999999999998"/>
    <n v="1"/>
    <n v="176"/>
  </r>
  <r>
    <x v="2"/>
    <s v="Bushwick"/>
    <n v="40.688760000000002"/>
    <n v="-73.905779999999993"/>
    <s v="Private room"/>
    <n v="75"/>
    <n v="1"/>
    <n v="24"/>
    <d v="2018-10-29T00:00:00"/>
    <n v="0.69"/>
    <n v="2"/>
    <n v="250"/>
  </r>
  <r>
    <x v="1"/>
    <s v="Fresh Meadows"/>
    <n v="40.75085"/>
    <n v="-73.785399999999996"/>
    <s v="Entire home/apt"/>
    <n v="114"/>
    <n v="2"/>
    <n v="7"/>
    <d v="2019-07-05T00:00:00"/>
    <n v="3.23"/>
    <n v="1"/>
    <n v="359"/>
  </r>
  <r>
    <x v="2"/>
    <s v="Bushwick"/>
    <n v="40.681620000000002"/>
    <n v="-73.905929999999998"/>
    <s v="Entire home/apt"/>
    <n v="325"/>
    <n v="2"/>
    <n v="8"/>
    <d v="2019-06-24T00:00:00"/>
    <n v="2.38"/>
    <n v="5"/>
    <n v="342"/>
  </r>
  <r>
    <x v="1"/>
    <s v="Ridgewood"/>
    <n v="40.703060000000001"/>
    <n v="-73.903630000000007"/>
    <s v="Private room"/>
    <n v="30"/>
    <n v="14"/>
    <n v="2"/>
    <d v="2017-09-03T00:00:00"/>
    <n v="0.08"/>
    <n v="1"/>
    <n v="0"/>
  </r>
  <r>
    <x v="1"/>
    <s v="Flushing"/>
    <n v="40.75553"/>
    <n v="-73.833070000000006"/>
    <s v="Entire home/apt"/>
    <n v="39"/>
    <n v="1"/>
    <n v="2"/>
    <d v="2017-07-29T00:00:00"/>
    <n v="0.08"/>
    <n v="1"/>
    <n v="0"/>
  </r>
  <r>
    <x v="1"/>
    <s v="Ridgewood"/>
    <n v="40.706049999999998"/>
    <n v="-73.903739999999999"/>
    <s v="Private room"/>
    <n v="50"/>
    <n v="1"/>
    <n v="14"/>
    <d v="2018-12-28T00:00:00"/>
    <n v="1.7"/>
    <n v="1"/>
    <n v="272"/>
  </r>
  <r>
    <x v="0"/>
    <s v="Norwood"/>
    <n v="40.883040000000001"/>
    <n v="-73.882779999999997"/>
    <s v="Entire home/apt"/>
    <n v="58"/>
    <n v="5"/>
    <n v="1"/>
    <d v="2017-09-05T00:00:00"/>
    <n v="0.04"/>
    <n v="1"/>
    <n v="0"/>
  </r>
  <r>
    <x v="0"/>
    <s v="Tremont"/>
    <n v="40.840609999999998"/>
    <n v="-73.888580000000005"/>
    <s v="Private room"/>
    <n v="30"/>
    <n v="3"/>
    <n v="11"/>
    <d v="2018-10-02T00:00:00"/>
    <n v="0.45"/>
    <n v="3"/>
    <n v="0"/>
  </r>
  <r>
    <x v="1"/>
    <s v="Rosedale"/>
    <n v="40.658819999999999"/>
    <n v="-73.733199999999997"/>
    <s v="Private room"/>
    <n v="28"/>
    <n v="1"/>
    <n v="35"/>
    <d v="2019-05-09T00:00:00"/>
    <n v="2.25"/>
    <n v="1"/>
    <n v="43"/>
  </r>
  <r>
    <x v="0"/>
    <s v="Fordham"/>
    <n v="40.866149999999998"/>
    <n v="-73.888279999999995"/>
    <s v="Private room"/>
    <n v="60"/>
    <n v="2"/>
    <n v="6"/>
    <d v="2019-06-23T00:00:00"/>
    <n v="1.96"/>
    <n v="3"/>
    <n v="34"/>
  </r>
  <r>
    <x v="0"/>
    <s v="Pelham Bay"/>
    <n v="40.847110000000001"/>
    <n v="-73.830389999999994"/>
    <s v="Entire home/apt"/>
    <n v="80"/>
    <n v="2"/>
    <n v="66"/>
    <d v="2019-06-19T00:00:00"/>
    <n v="3.04"/>
    <n v="1"/>
    <n v="56"/>
  </r>
  <r>
    <x v="1"/>
    <s v="Arverne"/>
    <n v="40.590299999999999"/>
    <n v="-73.792469999999994"/>
    <s v="Entire home/apt"/>
    <n v="200"/>
    <n v="1"/>
    <n v="15"/>
    <d v="2019-06-23T00:00:00"/>
    <n v="1.23"/>
    <n v="1"/>
    <n v="354"/>
  </r>
  <r>
    <x v="0"/>
    <s v="Wakefield"/>
    <n v="40.891210000000001"/>
    <n v="-73.851309999999998"/>
    <s v="Entire home/apt"/>
    <n v="79"/>
    <n v="3"/>
    <n v="18"/>
    <d v="2018-09-25T00:00:00"/>
    <n v="0.56999999999999995"/>
    <n v="1"/>
    <n v="5"/>
  </r>
  <r>
    <x v="0"/>
    <s v="Norwood"/>
    <n v="40.872250000000001"/>
    <n v="-73.887479999999996"/>
    <s v="Private room"/>
    <n v="33"/>
    <n v="7"/>
    <n v="40"/>
    <d v="2018-11-27T00:00:00"/>
    <n v="0.82"/>
    <n v="1"/>
    <n v="0"/>
  </r>
  <r>
    <x v="2"/>
    <s v="Bushwick"/>
    <n v="40.696129999999997"/>
    <n v="-73.907679999999999"/>
    <s v="Private room"/>
    <n v="66"/>
    <n v="1"/>
    <n v="2"/>
    <d v="2017-10-08T00:00:00"/>
    <n v="0.09"/>
    <n v="1"/>
    <n v="0"/>
  </r>
  <r>
    <x v="1"/>
    <s v="Jamaica"/>
    <n v="40.686839999999997"/>
    <n v="-73.799210000000002"/>
    <s v="Entire home/apt"/>
    <n v="80"/>
    <n v="2"/>
    <n v="13"/>
    <d v="2019-06-15T00:00:00"/>
    <n v="2.36"/>
    <n v="1"/>
    <n v="87"/>
  </r>
  <r>
    <x v="1"/>
    <s v="St. Albans"/>
    <n v="40.687390000000001"/>
    <n v="-73.765979999999999"/>
    <s v="Entire home/apt"/>
    <n v="35"/>
    <n v="1"/>
    <n v="63"/>
    <d v="2019-06-30T00:00:00"/>
    <n v="8.44"/>
    <n v="1"/>
    <n v="8"/>
  </r>
  <r>
    <x v="2"/>
    <s v="Bushwick"/>
    <n v="40.694389999999999"/>
    <n v="-73.906800000000004"/>
    <s v="Private room"/>
    <n v="69"/>
    <n v="4"/>
    <n v="5"/>
    <d v="2016-02-10T00:00:00"/>
    <n v="0.09"/>
    <n v="4"/>
    <n v="98"/>
  </r>
  <r>
    <x v="1"/>
    <s v="Flushing"/>
    <n v="40.760689999999997"/>
    <n v="-73.833380000000005"/>
    <s v="Entire home/apt"/>
    <n v="150"/>
    <n v="1"/>
    <n v="19"/>
    <d v="2018-01-10T00:00:00"/>
    <n v="0.83"/>
    <n v="1"/>
    <n v="0"/>
  </r>
  <r>
    <x v="0"/>
    <s v="Norwood"/>
    <n v="40.873719999999999"/>
    <n v="-73.886250000000004"/>
    <s v="Private room"/>
    <n v="60"/>
    <n v="2"/>
    <n v="3"/>
    <d v="2017-12-25T00:00:00"/>
    <n v="0.1"/>
    <n v="1"/>
    <n v="364"/>
  </r>
  <r>
    <x v="0"/>
    <s v="Fieldston"/>
    <n v="40.889850000000003"/>
    <n v="-73.907470000000004"/>
    <s v="Private room"/>
    <n v="85"/>
    <n v="2"/>
    <n v="16"/>
    <d v="2017-09-01T00:00:00"/>
    <n v="0.47"/>
    <n v="1"/>
    <n v="0"/>
  </r>
  <r>
    <x v="1"/>
    <s v="Forest Hills"/>
    <n v="40.71322"/>
    <n v="-73.83493"/>
    <s v="Entire home/apt"/>
    <n v="100"/>
    <n v="4"/>
    <n v="11"/>
    <d v="2019-01-15T00:00:00"/>
    <n v="0.31"/>
    <n v="1"/>
    <n v="15"/>
  </r>
  <r>
    <x v="1"/>
    <s v="Forest Hills"/>
    <n v="40.733069999999998"/>
    <n v="-73.850470000000001"/>
    <s v="Entire home/apt"/>
    <n v="88"/>
    <n v="2"/>
    <n v="9"/>
    <d v="2019-01-01T00:00:00"/>
    <n v="0.42"/>
    <n v="2"/>
    <n v="54"/>
  </r>
  <r>
    <x v="1"/>
    <s v="Jamaica"/>
    <n v="40.70091"/>
    <n v="-73.813590000000005"/>
    <s v="Private room"/>
    <n v="80"/>
    <n v="1"/>
    <n v="5"/>
    <d v="2019-06-23T00:00:00"/>
    <n v="3"/>
    <n v="1"/>
    <n v="54"/>
  </r>
  <r>
    <x v="0"/>
    <s v="Westchester Square"/>
    <n v="40.83616"/>
    <n v="-73.846379999999996"/>
    <s v="Entire home/apt"/>
    <n v="75"/>
    <n v="1"/>
    <n v="5"/>
    <d v="2019-06-24T00:00:00"/>
    <n v="3.95"/>
    <n v="1"/>
    <n v="355"/>
  </r>
  <r>
    <x v="1"/>
    <s v="Forest Hills"/>
    <n v="40.713949999999997"/>
    <n v="-73.831860000000006"/>
    <s v="Private room"/>
    <n v="45"/>
    <n v="1"/>
    <n v="2"/>
    <d v="2017-08-12T00:00:00"/>
    <n v="0.09"/>
    <n v="1"/>
    <n v="0"/>
  </r>
  <r>
    <x v="0"/>
    <s v="Morris Park"/>
    <n v="40.85548"/>
    <n v="-73.855850000000004"/>
    <s v="Entire home/apt"/>
    <n v="125"/>
    <n v="1"/>
    <n v="76"/>
    <d v="2019-06-25T00:00:00"/>
    <n v="6.02"/>
    <n v="1"/>
    <n v="72"/>
  </r>
  <r>
    <x v="0"/>
    <s v="Allerton"/>
    <n v="40.867890000000003"/>
    <n v="-73.859989999999996"/>
    <s v="Private room"/>
    <n v="63"/>
    <n v="4"/>
    <n v="40"/>
    <d v="2018-07-16T00:00:00"/>
    <n v="0.87"/>
    <n v="5"/>
    <n v="0"/>
  </r>
  <r>
    <x v="1"/>
    <s v="Jamaica"/>
    <n v="40.69943"/>
    <n v="-73.814440000000005"/>
    <s v="Private room"/>
    <n v="48"/>
    <n v="1"/>
    <n v="49"/>
    <d v="2019-05-16T00:00:00"/>
    <n v="2.4"/>
    <n v="4"/>
    <n v="255"/>
  </r>
  <r>
    <x v="1"/>
    <s v="Jackson Heights"/>
    <n v="40.750549999999997"/>
    <n v="-73.883660000000006"/>
    <s v="Private room"/>
    <n v="89"/>
    <n v="14"/>
    <n v="4"/>
    <d v="2017-02-07T00:00:00"/>
    <n v="0.1"/>
    <n v="2"/>
    <n v="0"/>
  </r>
  <r>
    <x v="1"/>
    <s v="Richmond Hill"/>
    <n v="40.69961"/>
    <n v="-73.841579999999993"/>
    <s v="Entire home/apt"/>
    <n v="250"/>
    <n v="3"/>
    <n v="40"/>
    <d v="2019-01-01T00:00:00"/>
    <n v="1.04"/>
    <n v="2"/>
    <n v="189"/>
  </r>
  <r>
    <x v="0"/>
    <s v="Unionport"/>
    <n v="40.831209999999999"/>
    <n v="-73.848299999999995"/>
    <s v="Entire home/apt"/>
    <n v="450"/>
    <n v="2"/>
    <n v="1"/>
    <d v="2018-02-01T00:00:00"/>
    <n v="0.06"/>
    <n v="2"/>
    <n v="342"/>
  </r>
  <r>
    <x v="1"/>
    <s v="Ridgewood"/>
    <n v="40.693849999999998"/>
    <n v="-73.902959999999993"/>
    <s v="Private room"/>
    <n v="50"/>
    <n v="1"/>
    <n v="50"/>
    <d v="2019-06-01T00:00:00"/>
    <n v="2.34"/>
    <n v="2"/>
    <n v="341"/>
  </r>
  <r>
    <x v="0"/>
    <s v="Kingsbridge"/>
    <n v="40.866050000000001"/>
    <n v="-73.906940000000006"/>
    <s v="Entire home/apt"/>
    <n v="47"/>
    <n v="26"/>
    <n v="3"/>
    <d v="2018-08-23T00:00:00"/>
    <n v="0.16"/>
    <n v="1"/>
    <n v="37"/>
  </r>
  <r>
    <x v="0"/>
    <s v="Mount Hope"/>
    <n v="40.850619999999999"/>
    <n v="-73.902510000000007"/>
    <s v="Private room"/>
    <n v="40"/>
    <n v="14"/>
    <n v="5"/>
    <d v="2017-06-17T00:00:00"/>
    <n v="0.13"/>
    <n v="1"/>
    <n v="322"/>
  </r>
  <r>
    <x v="1"/>
    <s v="Woodside"/>
    <n v="40.755420000000001"/>
    <n v="-73.902100000000004"/>
    <s v="Private room"/>
    <n v="70"/>
    <n v="4"/>
    <n v="34"/>
    <d v="2019-06-28T00:00:00"/>
    <n v="4.25"/>
    <n v="1"/>
    <n v="34"/>
  </r>
  <r>
    <x v="2"/>
    <s v="East New York"/>
    <n v="40.65925"/>
    <n v="-73.893960000000007"/>
    <s v="Private room"/>
    <n v="32"/>
    <n v="2"/>
    <n v="56"/>
    <d v="2019-07-03T00:00:00"/>
    <n v="5.62"/>
    <n v="2"/>
    <n v="27"/>
  </r>
  <r>
    <x v="1"/>
    <s v="Ridgewood"/>
    <n v="40.700220000000002"/>
    <n v="-73.90025"/>
    <s v="Entire home/apt"/>
    <n v="200"/>
    <n v="2"/>
    <n v="38"/>
    <d v="2019-06-23T00:00:00"/>
    <n v="2.73"/>
    <n v="1"/>
    <n v="363"/>
  </r>
  <r>
    <x v="1"/>
    <s v="Rockaway Beach"/>
    <n v="40.58466"/>
    <n v="-73.816280000000006"/>
    <s v="Entire home/apt"/>
    <n v="275"/>
    <n v="2"/>
    <n v="29"/>
    <d v="2019-07-01T00:00:00"/>
    <n v="2.13"/>
    <n v="1"/>
    <n v="138"/>
  </r>
  <r>
    <x v="1"/>
    <s v="Queens Village"/>
    <n v="40.711309999999997"/>
    <n v="-73.746229999999997"/>
    <s v="Entire home/apt"/>
    <n v="69"/>
    <n v="1"/>
    <n v="34"/>
    <d v="2019-06-10T00:00:00"/>
    <n v="6.46"/>
    <n v="1"/>
    <n v="170"/>
  </r>
  <r>
    <x v="0"/>
    <s v="Throgs Neck"/>
    <n v="40.815869999999997"/>
    <n v="-73.81532"/>
    <s v="Entire home/apt"/>
    <n v="175"/>
    <n v="2"/>
    <n v="28"/>
    <d v="2019-05-28T00:00:00"/>
    <n v="0.92"/>
    <n v="1"/>
    <n v="36"/>
  </r>
  <r>
    <x v="1"/>
    <s v="Douglaston"/>
    <n v="40.75573"/>
    <n v="-73.729309999999998"/>
    <s v="Private room"/>
    <n v="45"/>
    <n v="1"/>
    <n v="17"/>
    <d v="2019-06-06T00:00:00"/>
    <n v="0.82"/>
    <n v="5"/>
    <n v="325"/>
  </r>
  <r>
    <x v="0"/>
    <s v="Parkchester"/>
    <n v="40.834389999999999"/>
    <n v="-73.858500000000006"/>
    <s v="Private room"/>
    <n v="300"/>
    <n v="2"/>
    <n v="9"/>
    <d v="2018-11-23T00:00:00"/>
    <n v="0.47"/>
    <n v="1"/>
    <n v="0"/>
  </r>
  <r>
    <x v="1"/>
    <s v="Jackson Heights"/>
    <n v="40.751489999999997"/>
    <n v="-73.878720000000001"/>
    <s v="Private room"/>
    <n v="100"/>
    <n v="2"/>
    <n v="16"/>
    <d v="2019-07-07T00:00:00"/>
    <n v="2.5499999999999998"/>
    <n v="1"/>
    <n v="134"/>
  </r>
  <r>
    <x v="1"/>
    <s v="Far Rockaway"/>
    <n v="40.59836"/>
    <n v="-73.755549999999999"/>
    <s v="Private room"/>
    <n v="50"/>
    <n v="1"/>
    <n v="12"/>
    <d v="2019-04-28T00:00:00"/>
    <n v="1.55"/>
    <n v="4"/>
    <n v="363"/>
  </r>
  <r>
    <x v="1"/>
    <s v="Flushing"/>
    <n v="40.759329999999999"/>
    <n v="-73.823130000000006"/>
    <s v="Entire home/apt"/>
    <n v="115"/>
    <n v="30"/>
    <n v="3"/>
    <d v="2019-05-24T00:00:00"/>
    <n v="0.12"/>
    <n v="15"/>
    <n v="7"/>
  </r>
  <r>
    <x v="1"/>
    <s v="Flushing"/>
    <n v="40.748489999999997"/>
    <n v="-73.829139999999995"/>
    <s v="Private room"/>
    <n v="50"/>
    <n v="7"/>
    <n v="83"/>
    <d v="2019-05-12T00:00:00"/>
    <n v="2.15"/>
    <n v="12"/>
    <n v="171"/>
  </r>
  <r>
    <x v="2"/>
    <s v="Canarsie"/>
    <n v="40.632950000000001"/>
    <n v="-73.892020000000002"/>
    <s v="Private room"/>
    <n v="75"/>
    <n v="2"/>
    <n v="19"/>
    <d v="2019-06-19T00:00:00"/>
    <n v="1.23"/>
    <n v="3"/>
    <n v="331"/>
  </r>
  <r>
    <x v="2"/>
    <s v="East New York"/>
    <n v="40.662039999999998"/>
    <n v="-73.88946"/>
    <s v="Entire home/apt"/>
    <n v="90"/>
    <n v="2"/>
    <n v="54"/>
    <d v="2019-06-25T00:00:00"/>
    <n v="2.84"/>
    <n v="2"/>
    <n v="255"/>
  </r>
  <r>
    <x v="1"/>
    <s v="College Point"/>
    <n v="40.78631"/>
    <n v="-73.839230000000001"/>
    <s v="Private room"/>
    <n v="50"/>
    <n v="5"/>
    <n v="5"/>
    <d v="2019-03-28T00:00:00"/>
    <n v="0.47"/>
    <n v="1"/>
    <n v="310"/>
  </r>
  <r>
    <x v="2"/>
    <s v="Bedford-Stuyvesant"/>
    <n v="40.68045"/>
    <n v="-73.906400000000005"/>
    <s v="Private room"/>
    <n v="55"/>
    <n v="1"/>
    <n v="8"/>
    <d v="2019-06-15T00:00:00"/>
    <n v="1.1299999999999999"/>
    <n v="6"/>
    <n v="173"/>
  </r>
  <r>
    <x v="1"/>
    <s v="Glendale"/>
    <n v="40.704039999999999"/>
    <n v="-73.858320000000006"/>
    <s v="Private room"/>
    <n v="43"/>
    <n v="1"/>
    <n v="9"/>
    <d v="2019-06-26T00:00:00"/>
    <n v="0.42"/>
    <n v="2"/>
    <n v="301"/>
  </r>
  <r>
    <x v="1"/>
    <s v="Cambria Heights"/>
    <n v="40.690899999999999"/>
    <n v="-73.731930000000006"/>
    <s v="Private room"/>
    <n v="50"/>
    <n v="1"/>
    <n v="34"/>
    <d v="2019-06-30T00:00:00"/>
    <n v="11.21"/>
    <n v="1"/>
    <n v="61"/>
  </r>
  <r>
    <x v="1"/>
    <s v="Flushing"/>
    <n v="40.763730000000002"/>
    <n v="-73.829040000000006"/>
    <s v="Entire home/apt"/>
    <n v="188"/>
    <n v="2"/>
    <n v="15"/>
    <d v="2019-06-24T00:00:00"/>
    <n v="1.97"/>
    <n v="1"/>
    <n v="59"/>
  </r>
  <r>
    <x v="1"/>
    <s v="Far Rockaway"/>
    <n v="40.59722"/>
    <n v="-73.759370000000004"/>
    <s v="Private room"/>
    <n v="68"/>
    <n v="1"/>
    <n v="66"/>
    <d v="2019-07-02T00:00:00"/>
    <n v="3.54"/>
    <n v="1"/>
    <n v="51"/>
  </r>
  <r>
    <x v="1"/>
    <s v="Jackson Heights"/>
    <n v="40.748379999999997"/>
    <n v="-73.88767"/>
    <s v="Private room"/>
    <n v="125"/>
    <n v="1"/>
    <n v="11"/>
    <d v="2019-05-26T00:00:00"/>
    <n v="0.28000000000000003"/>
    <n v="4"/>
    <n v="301"/>
  </r>
  <r>
    <x v="1"/>
    <s v="Ozone Park"/>
    <n v="40.678829999999998"/>
    <n v="-73.856269999999995"/>
    <s v="Entire home/apt"/>
    <n v="72"/>
    <n v="2"/>
    <n v="7"/>
    <d v="2019-05-27T00:00:00"/>
    <n v="1.2"/>
    <n v="3"/>
    <n v="52"/>
  </r>
  <r>
    <x v="0"/>
    <s v="Fordham"/>
    <n v="40.870930000000001"/>
    <n v="-73.8934"/>
    <s v="Private room"/>
    <n v="58"/>
    <n v="3"/>
    <n v="84"/>
    <d v="2019-06-23T00:00:00"/>
    <n v="2.74"/>
    <n v="4"/>
    <n v="75"/>
  </r>
  <r>
    <x v="1"/>
    <s v="Fresh Meadows"/>
    <n v="40.742710000000002"/>
    <n v="-73.787490000000005"/>
    <s v="Entire home/apt"/>
    <n v="94"/>
    <n v="1"/>
    <n v="18"/>
    <d v="2019-05-02T00:00:00"/>
    <n v="0.6"/>
    <n v="3"/>
    <n v="173"/>
  </r>
  <r>
    <x v="1"/>
    <s v="Rosedale"/>
    <n v="40.660209999999999"/>
    <n v="-73.737089999999995"/>
    <s v="Private room"/>
    <n v="60"/>
    <n v="1"/>
    <n v="10"/>
    <d v="2019-07-01T00:00:00"/>
    <n v="0.92"/>
    <n v="3"/>
    <n v="164"/>
  </r>
  <r>
    <x v="1"/>
    <s v="Jamaica"/>
    <n v="40.687100000000001"/>
    <n v="-73.778869999999998"/>
    <s v="Private room"/>
    <n v="68"/>
    <n v="3"/>
    <n v="16"/>
    <d v="2019-01-03T00:00:00"/>
    <n v="0.47"/>
    <n v="2"/>
    <n v="359"/>
  </r>
  <r>
    <x v="1"/>
    <s v="Ridgewood"/>
    <n v="40.702419999999996"/>
    <n v="-73.904030000000006"/>
    <s v="Entire home/apt"/>
    <n v="115"/>
    <n v="3"/>
    <n v="15"/>
    <d v="2019-06-24T00:00:00"/>
    <n v="1.88"/>
    <n v="1"/>
    <n v="10"/>
  </r>
  <r>
    <x v="1"/>
    <s v="Forest Hills"/>
    <n v="40.722819999999999"/>
    <n v="-73.855710000000002"/>
    <s v="Private room"/>
    <n v="37"/>
    <n v="25"/>
    <n v="15"/>
    <d v="2018-08-18T00:00:00"/>
    <n v="0.45"/>
    <n v="2"/>
    <n v="330"/>
  </r>
  <r>
    <x v="0"/>
    <s v="Belmont"/>
    <n v="40.855789999999999"/>
    <n v="-73.885120000000001"/>
    <s v="Private room"/>
    <n v="29"/>
    <n v="3"/>
    <n v="9"/>
    <d v="2019-06-12T00:00:00"/>
    <n v="0.43"/>
    <n v="2"/>
    <n v="322"/>
  </r>
  <r>
    <x v="2"/>
    <s v="Cypress Hills"/>
    <n v="40.685049999999997"/>
    <n v="-73.871799999999993"/>
    <s v="Entire home/apt"/>
    <n v="345"/>
    <n v="2"/>
    <n v="78"/>
    <d v="2019-06-30T00:00:00"/>
    <n v="2.4900000000000002"/>
    <n v="1"/>
    <n v="185"/>
  </r>
  <r>
    <x v="0"/>
    <s v="Bronxdale"/>
    <n v="40.855849999999997"/>
    <n v="-73.864859999999993"/>
    <s v="Private room"/>
    <n v="40"/>
    <n v="5"/>
    <n v="65"/>
    <d v="2019-06-04T00:00:00"/>
    <n v="1.94"/>
    <n v="2"/>
    <n v="328"/>
  </r>
  <r>
    <x v="1"/>
    <s v="Forest Hills"/>
    <n v="40.720959999999998"/>
    <n v="-73.853899999999996"/>
    <s v="Entire home/apt"/>
    <n v="99"/>
    <n v="2"/>
    <n v="44"/>
    <d v="2019-07-01T00:00:00"/>
    <n v="4.9400000000000004"/>
    <n v="2"/>
    <n v="35"/>
  </r>
  <r>
    <x v="1"/>
    <s v="Jamaica"/>
    <n v="40.690089999999998"/>
    <n v="-73.795550000000006"/>
    <s v="Private room"/>
    <n v="37"/>
    <n v="4"/>
    <n v="42"/>
    <d v="2019-07-07T00:00:00"/>
    <n v="0.98"/>
    <n v="1"/>
    <n v="228"/>
  </r>
  <r>
    <x v="0"/>
    <s v="Eastchester"/>
    <n v="40.880600000000001"/>
    <n v="-73.834329999999994"/>
    <s v="Private room"/>
    <n v="75"/>
    <n v="2"/>
    <n v="37"/>
    <d v="2019-06-16T00:00:00"/>
    <n v="0.73"/>
    <n v="13"/>
    <n v="364"/>
  </r>
  <r>
    <x v="1"/>
    <s v="St. Albans"/>
    <n v="40.704790000000003"/>
    <n v="-73.763570000000001"/>
    <s v="Private room"/>
    <n v="45"/>
    <n v="2"/>
    <n v="31"/>
    <d v="2019-06-30T00:00:00"/>
    <n v="2.8"/>
    <n v="2"/>
    <n v="266"/>
  </r>
  <r>
    <x v="1"/>
    <s v="Far Rockaway"/>
    <n v="40.596420000000002"/>
    <n v="-73.756060000000005"/>
    <s v="Private room"/>
    <n v="38"/>
    <n v="6"/>
    <n v="5"/>
    <d v="2017-12-02T00:00:00"/>
    <n v="0.11"/>
    <n v="43"/>
    <n v="313"/>
  </r>
  <r>
    <x v="0"/>
    <s v="Schuylerville"/>
    <n v="40.835599999999999"/>
    <n v="-73.833690000000004"/>
    <s v="Private room"/>
    <n v="150"/>
    <n v="1"/>
    <n v="24"/>
    <d v="2019-06-20T00:00:00"/>
    <n v="8.3699999999999992"/>
    <n v="5"/>
    <n v="247"/>
  </r>
  <r>
    <x v="2"/>
    <s v="Cypress Hills"/>
    <n v="40.686149999999998"/>
    <n v="-73.876459999999994"/>
    <s v="Private room"/>
    <n v="60"/>
    <n v="3"/>
    <n v="32"/>
    <d v="2019-06-04T00:00:00"/>
    <n v="0.81"/>
    <n v="3"/>
    <n v="90"/>
  </r>
  <r>
    <x v="1"/>
    <s v="Woodside"/>
    <n v="40.752490000000002"/>
    <n v="-73.900409999999994"/>
    <s v="Private room"/>
    <n v="45"/>
    <n v="1"/>
    <n v="53"/>
    <d v="2019-06-02T00:00:00"/>
    <n v="5.39"/>
    <n v="1"/>
    <n v="45"/>
  </r>
  <r>
    <x v="2"/>
    <s v="Bushwick"/>
    <n v="40.68609"/>
    <n v="-73.907330000000002"/>
    <s v="Entire home/apt"/>
    <n v="105"/>
    <n v="2"/>
    <n v="80"/>
    <d v="2019-07-01T00:00:00"/>
    <n v="5.08"/>
    <n v="2"/>
    <n v="77"/>
  </r>
  <r>
    <x v="2"/>
    <s v="East New York"/>
    <n v="40.672400000000003"/>
    <n v="-73.876410000000007"/>
    <s v="Entire home/apt"/>
    <n v="175"/>
    <n v="3"/>
    <n v="10"/>
    <d v="2019-06-17T00:00:00"/>
    <n v="0.74"/>
    <n v="1"/>
    <n v="292"/>
  </r>
  <r>
    <x v="1"/>
    <s v="Forest Hills"/>
    <n v="40.722270000000002"/>
    <n v="-73.841729999999998"/>
    <s v="Entire home/apt"/>
    <n v="120"/>
    <n v="2"/>
    <n v="4"/>
    <d v="2016-06-05T00:00:00"/>
    <n v="0.1"/>
    <n v="1"/>
    <n v="0"/>
  </r>
  <r>
    <x v="1"/>
    <s v="Douglaston"/>
    <n v="40.756120000000003"/>
    <n v="-73.72954"/>
    <s v="Private room"/>
    <n v="40"/>
    <n v="1"/>
    <n v="9"/>
    <d v="2019-05-18T00:00:00"/>
    <n v="0.49"/>
    <n v="5"/>
    <n v="252"/>
  </r>
  <r>
    <x v="2"/>
    <s v="East New York"/>
    <n v="40.674489999999999"/>
    <n v="-73.890529999999998"/>
    <s v="Entire home/apt"/>
    <n v="84"/>
    <n v="3"/>
    <n v="65"/>
    <d v="2019-07-02T00:00:00"/>
    <n v="2.4300000000000002"/>
    <n v="2"/>
    <n v="132"/>
  </r>
  <r>
    <x v="1"/>
    <s v="East Elmhurst"/>
    <n v="40.765770000000003"/>
    <n v="-73.871309999999994"/>
    <s v="Private room"/>
    <n v="35"/>
    <n v="1"/>
    <n v="56"/>
    <d v="2019-07-03T00:00:00"/>
    <n v="9.08"/>
    <n v="5"/>
    <n v="89"/>
  </r>
  <r>
    <x v="1"/>
    <s v="Briarwood"/>
    <n v="40.709879999999998"/>
    <n v="-73.817160000000001"/>
    <s v="Entire home/apt"/>
    <n v="100"/>
    <n v="2"/>
    <n v="10"/>
    <d v="2019-07-07T00:00:00"/>
    <n v="0.88"/>
    <n v="1"/>
    <n v="160"/>
  </r>
  <r>
    <x v="1"/>
    <s v="Laurelton"/>
    <n v="40.669519999999999"/>
    <n v="-73.74624"/>
    <s v="Private room"/>
    <n v="40"/>
    <n v="2"/>
    <n v="47"/>
    <d v="2019-02-15T00:00:00"/>
    <n v="1.19"/>
    <n v="5"/>
    <n v="173"/>
  </r>
  <r>
    <x v="0"/>
    <s v="Longwood"/>
    <n v="40.827159999999999"/>
    <n v="-73.899109999999993"/>
    <s v="Private room"/>
    <n v="30"/>
    <n v="1"/>
    <n v="11"/>
    <d v="2016-11-18T00:00:00"/>
    <n v="0.3"/>
    <n v="1"/>
    <n v="0"/>
  </r>
  <r>
    <x v="1"/>
    <s v="Flushing"/>
    <n v="40.74879"/>
    <n v="-73.829580000000007"/>
    <s v="Private room"/>
    <n v="55"/>
    <n v="3"/>
    <n v="47"/>
    <d v="2019-04-21T00:00:00"/>
    <n v="1.33"/>
    <n v="12"/>
    <n v="65"/>
  </r>
  <r>
    <x v="1"/>
    <s v="Jackson Heights"/>
    <n v="40.751399999999997"/>
    <n v="-73.876019999999997"/>
    <s v="Private room"/>
    <n v="40"/>
    <n v="2"/>
    <n v="32"/>
    <d v="2019-05-11T00:00:00"/>
    <n v="2.42"/>
    <n v="4"/>
    <n v="336"/>
  </r>
  <r>
    <x v="1"/>
    <s v="Woodhaven"/>
    <n v="40.695450000000001"/>
    <n v="-73.860839999999996"/>
    <s v="Private room"/>
    <n v="30"/>
    <n v="2"/>
    <n v="8"/>
    <d v="2019-06-09T00:00:00"/>
    <n v="1.76"/>
    <n v="1"/>
    <n v="0"/>
  </r>
  <r>
    <x v="1"/>
    <s v="Rego Park"/>
    <n v="40.715339999999998"/>
    <n v="-73.858279999999993"/>
    <s v="Private room"/>
    <n v="75"/>
    <n v="3"/>
    <n v="20"/>
    <d v="2019-03-24T00:00:00"/>
    <n v="0.95"/>
    <n v="1"/>
    <n v="48"/>
  </r>
  <r>
    <x v="1"/>
    <s v="Rego Park"/>
    <n v="40.729370000000003"/>
    <n v="-73.868039999999993"/>
    <s v="Entire home/apt"/>
    <n v="40"/>
    <n v="7"/>
    <n v="53"/>
    <d v="2019-06-25T00:00:00"/>
    <n v="0.94"/>
    <n v="1"/>
    <n v="10"/>
  </r>
  <r>
    <x v="0"/>
    <s v="Baychester"/>
    <n v="40.873719999999999"/>
    <n v="-73.840649999999997"/>
    <s v="Private room"/>
    <n v="75"/>
    <n v="1"/>
    <n v="3"/>
    <d v="2017-06-05T00:00:00"/>
    <n v="0.11"/>
    <n v="1"/>
    <n v="129"/>
  </r>
  <r>
    <x v="0"/>
    <s v="Wakefield"/>
    <n v="40.887979999999999"/>
    <n v="-73.864739999999998"/>
    <s v="Private room"/>
    <n v="35"/>
    <n v="1"/>
    <n v="5"/>
    <d v="2019-07-04T00:00:00"/>
    <n v="3.13"/>
    <n v="1"/>
    <n v="62"/>
  </r>
  <r>
    <x v="1"/>
    <s v="Woodside"/>
    <n v="40.756309999999999"/>
    <n v="-73.901989999999998"/>
    <s v="Private room"/>
    <n v="86"/>
    <n v="2"/>
    <n v="4"/>
    <d v="2019-01-01T00:00:00"/>
    <n v="0.15"/>
    <n v="1"/>
    <n v="365"/>
  </r>
  <r>
    <x v="1"/>
    <s v="Rosedale"/>
    <n v="40.655349999999999"/>
    <n v="-73.744489999999999"/>
    <s v="Entire home/apt"/>
    <n v="68"/>
    <n v="2"/>
    <n v="5"/>
    <d v="2019-06-30T00:00:00"/>
    <n v="3.95"/>
    <n v="1"/>
    <n v="95"/>
  </r>
  <r>
    <x v="1"/>
    <s v="Far Rockaway"/>
    <n v="40.595939999999999"/>
    <n v="-73.754919999999998"/>
    <s v="Private room"/>
    <n v="38"/>
    <n v="30"/>
    <n v="5"/>
    <d v="2017-05-13T00:00:00"/>
    <n v="0.1"/>
    <n v="43"/>
    <n v="312"/>
  </r>
  <r>
    <x v="1"/>
    <s v="Arverne"/>
    <n v="40.587339999999998"/>
    <n v="-73.799710000000005"/>
    <s v="Entire home/apt"/>
    <n v="299"/>
    <n v="3"/>
    <n v="4"/>
    <d v="2019-05-27T00:00:00"/>
    <n v="0.31"/>
    <n v="1"/>
    <n v="318"/>
  </r>
  <r>
    <x v="1"/>
    <s v="Arverne"/>
    <n v="40.594250000000002"/>
    <n v="-73.795060000000007"/>
    <s v="Entire home/apt"/>
    <n v="150"/>
    <n v="2"/>
    <n v="2"/>
    <d v="2019-03-11T00:00:00"/>
    <n v="0.09"/>
    <n v="1"/>
    <n v="309"/>
  </r>
  <r>
    <x v="1"/>
    <s v="Ridgewood"/>
    <n v="40.698210000000003"/>
    <n v="-73.897400000000005"/>
    <s v="Entire home/apt"/>
    <n v="60"/>
    <n v="3"/>
    <n v="63"/>
    <d v="2019-06-28T00:00:00"/>
    <n v="4.42"/>
    <n v="2"/>
    <n v="50"/>
  </r>
  <r>
    <x v="0"/>
    <s v="Pelham Gardens"/>
    <n v="40.866729999999997"/>
    <n v="-73.844999999999999"/>
    <s v="Entire home/apt"/>
    <n v="119"/>
    <n v="3"/>
    <n v="75"/>
    <d v="2019-07-01T00:00:00"/>
    <n v="2.74"/>
    <n v="1"/>
    <n v="146"/>
  </r>
  <r>
    <x v="1"/>
    <s v="South Ozone Park"/>
    <n v="40.669539999999998"/>
    <n v="-73.806010000000001"/>
    <s v="Entire home/apt"/>
    <n v="93"/>
    <n v="2"/>
    <n v="48"/>
    <d v="2019-06-22T00:00:00"/>
    <n v="3.47"/>
    <n v="1"/>
    <n v="316"/>
  </r>
  <r>
    <x v="1"/>
    <s v="Howard Beach"/>
    <n v="40.659790000000001"/>
    <n v="-73.831500000000005"/>
    <s v="Private room"/>
    <n v="45"/>
    <n v="1"/>
    <n v="1"/>
    <d v="2017-09-29T00:00:00"/>
    <n v="0.05"/>
    <n v="2"/>
    <n v="0"/>
  </r>
  <r>
    <x v="1"/>
    <s v="Maspeth"/>
    <n v="40.721029999999999"/>
    <n v="-73.894580000000005"/>
    <s v="Private room"/>
    <n v="60"/>
    <n v="1"/>
    <n v="30"/>
    <d v="2019-01-05T00:00:00"/>
    <n v="0.78"/>
    <n v="3"/>
    <n v="364"/>
  </r>
  <r>
    <x v="1"/>
    <s v="Arverne"/>
    <n v="40.592100000000002"/>
    <n v="-73.792850000000001"/>
    <s v="Private room"/>
    <n v="55"/>
    <n v="1"/>
    <n v="28"/>
    <d v="2019-05-05T00:00:00"/>
    <n v="0.91"/>
    <n v="4"/>
    <n v="159"/>
  </r>
  <r>
    <x v="1"/>
    <s v="Jamaica"/>
    <n v="40.689219999999999"/>
    <n v="-73.786839999999998"/>
    <s v="Entire home/apt"/>
    <n v="57"/>
    <n v="1"/>
    <n v="91"/>
    <d v="2019-07-05T00:00:00"/>
    <n v="5.04"/>
    <n v="2"/>
    <n v="57"/>
  </r>
  <r>
    <x v="1"/>
    <s v="Bayside"/>
    <n v="40.770670000000003"/>
    <n v="-73.782780000000002"/>
    <s v="Entire home/apt"/>
    <n v="55"/>
    <n v="2"/>
    <n v="37"/>
    <d v="2019-07-08T00:00:00"/>
    <n v="10.37"/>
    <n v="1"/>
    <n v="6"/>
  </r>
  <r>
    <x v="1"/>
    <s v="Neponsit"/>
    <n v="40.572150000000001"/>
    <n v="-73.858220000000003"/>
    <s v="Entire home/apt"/>
    <n v="350"/>
    <n v="2"/>
    <n v="5"/>
    <d v="2019-07-07T00:00:00"/>
    <n v="2.88"/>
    <n v="1"/>
    <n v="334"/>
  </r>
  <r>
    <x v="1"/>
    <s v="Jackson Heights"/>
    <n v="40.748980000000003"/>
    <n v="-73.886380000000003"/>
    <s v="Entire home/apt"/>
    <n v="115"/>
    <n v="1"/>
    <n v="51"/>
    <d v="2019-07-01T00:00:00"/>
    <n v="1.03"/>
    <n v="1"/>
    <n v="78"/>
  </r>
  <r>
    <x v="1"/>
    <s v="Jamaica Hills"/>
    <n v="40.712449999999997"/>
    <n v="-73.798060000000007"/>
    <s v="Private room"/>
    <n v="65"/>
    <n v="1"/>
    <n v="16"/>
    <d v="2018-01-14T00:00:00"/>
    <n v="0.5"/>
    <n v="1"/>
    <n v="0"/>
  </r>
  <r>
    <x v="1"/>
    <s v="East Elmhurst"/>
    <n v="40.757040000000003"/>
    <n v="-73.890060000000005"/>
    <s v="Private room"/>
    <n v="80"/>
    <n v="1"/>
    <n v="27"/>
    <d v="2018-12-18T00:00:00"/>
    <n v="1.19"/>
    <n v="1"/>
    <n v="95"/>
  </r>
  <r>
    <x v="0"/>
    <s v="Longwood"/>
    <n v="40.813839999999999"/>
    <n v="-73.905140000000003"/>
    <s v="Entire home/apt"/>
    <n v="85"/>
    <n v="5"/>
    <n v="4"/>
    <d v="2018-08-03T00:00:00"/>
    <n v="0.31"/>
    <n v="1"/>
    <n v="0"/>
  </r>
  <r>
    <x v="1"/>
    <s v="Jamaica"/>
    <n v="40.697420000000001"/>
    <n v="-73.785409999999999"/>
    <s v="Private room"/>
    <n v="60"/>
    <n v="1"/>
    <n v="22"/>
    <d v="2019-05-21T00:00:00"/>
    <n v="2.16"/>
    <n v="3"/>
    <n v="363"/>
  </r>
  <r>
    <x v="0"/>
    <s v="Tremont"/>
    <n v="40.846469999999997"/>
    <n v="-73.892989999999998"/>
    <s v="Private room"/>
    <n v="38"/>
    <n v="2"/>
    <n v="33"/>
    <d v="2019-05-28T00:00:00"/>
    <n v="1.27"/>
    <n v="2"/>
    <n v="327"/>
  </r>
  <r>
    <x v="2"/>
    <s v="East New York"/>
    <n v="40.661279999999998"/>
    <n v="-73.891050000000007"/>
    <s v="Entire home/apt"/>
    <n v="75"/>
    <n v="2"/>
    <n v="15"/>
    <d v="2019-06-24T00:00:00"/>
    <n v="1.87"/>
    <n v="2"/>
    <n v="179"/>
  </r>
  <r>
    <x v="2"/>
    <s v="Canarsie"/>
    <n v="40.638080000000002"/>
    <n v="-73.900099999999995"/>
    <s v="Private room"/>
    <n v="49"/>
    <n v="2"/>
    <n v="10"/>
    <d v="2019-01-03T00:00:00"/>
    <n v="0.78"/>
    <n v="3"/>
    <n v="354"/>
  </r>
  <r>
    <x v="1"/>
    <s v="Ozone Park"/>
    <n v="40.682400000000001"/>
    <n v="-73.849969999999999"/>
    <s v="Private room"/>
    <n v="42"/>
    <n v="1"/>
    <n v="33"/>
    <d v="2019-06-24T00:00:00"/>
    <n v="6.39"/>
    <n v="4"/>
    <n v="31"/>
  </r>
  <r>
    <x v="2"/>
    <s v="Canarsie"/>
    <n v="40.639049999999997"/>
    <n v="-73.892430000000004"/>
    <s v="Private room"/>
    <n v="55"/>
    <n v="2"/>
    <n v="20"/>
    <d v="2019-06-24T00:00:00"/>
    <n v="1.4"/>
    <n v="3"/>
    <n v="177"/>
  </r>
  <r>
    <x v="1"/>
    <s v="Kew Gardens Hills"/>
    <n v="40.72927"/>
    <n v="-73.824690000000004"/>
    <s v="Entire home/apt"/>
    <n v="45"/>
    <n v="3"/>
    <n v="8"/>
    <d v="2019-06-02T00:00:00"/>
    <n v="1.33"/>
    <n v="1"/>
    <n v="0"/>
  </r>
  <r>
    <x v="1"/>
    <s v="Flushing"/>
    <n v="40.760469999999998"/>
    <n v="-73.83193"/>
    <s v="Private room"/>
    <n v="100"/>
    <n v="2"/>
    <n v="1"/>
    <d v="2017-11-18T00:00:00"/>
    <n v="0.05"/>
    <n v="1"/>
    <n v="0"/>
  </r>
  <r>
    <x v="1"/>
    <s v="Woodhaven"/>
    <n v="40.690539999999999"/>
    <n v="-73.848119999999994"/>
    <s v="Entire home/apt"/>
    <n v="99"/>
    <n v="5"/>
    <n v="7"/>
    <d v="2019-06-11T00:00:00"/>
    <n v="1.62"/>
    <n v="6"/>
    <n v="319"/>
  </r>
  <r>
    <x v="1"/>
    <s v="Rosedale"/>
    <n v="40.653779999999998"/>
    <n v="-73.725819999999999"/>
    <s v="Entire home/apt"/>
    <n v="85"/>
    <n v="2"/>
    <n v="31"/>
    <d v="2019-01-07T00:00:00"/>
    <n v="0.92"/>
    <n v="1"/>
    <n v="142"/>
  </r>
  <r>
    <x v="2"/>
    <s v="Cypress Hills"/>
    <n v="40.67859"/>
    <n v="-73.899360000000001"/>
    <s v="Entire home/apt"/>
    <n v="120"/>
    <n v="2"/>
    <n v="31"/>
    <d v="2019-06-08T00:00:00"/>
    <n v="2.59"/>
    <n v="1"/>
    <n v="99"/>
  </r>
  <r>
    <x v="1"/>
    <s v="Glendale"/>
    <n v="40.70505"/>
    <n v="-73.890420000000006"/>
    <s v="Entire home/apt"/>
    <n v="95"/>
    <n v="4"/>
    <n v="63"/>
    <d v="2019-05-20T00:00:00"/>
    <n v="2.21"/>
    <n v="1"/>
    <n v="101"/>
  </r>
  <r>
    <x v="1"/>
    <s v="Ditmars Steinway"/>
    <n v="40.771320000000003"/>
    <n v="-73.904740000000004"/>
    <s v="Private room"/>
    <n v="75"/>
    <n v="1"/>
    <n v="5"/>
    <d v="2019-06-30T00:00:00"/>
    <n v="4.17"/>
    <n v="1"/>
    <n v="167"/>
  </r>
  <r>
    <x v="1"/>
    <s v="Woodhaven"/>
    <n v="40.689230000000002"/>
    <n v="-73.853039999999993"/>
    <s v="Entire home/apt"/>
    <n v="75"/>
    <n v="1"/>
    <n v="8"/>
    <d v="2019-07-07T00:00:00"/>
    <n v="2.14"/>
    <n v="2"/>
    <n v="325"/>
  </r>
  <r>
    <x v="1"/>
    <s v="Corona"/>
    <n v="40.737589999999997"/>
    <n v="-73.863510000000005"/>
    <s v="Private room"/>
    <n v="37"/>
    <n v="3"/>
    <n v="30"/>
    <d v="2019-06-18T00:00:00"/>
    <n v="0.98"/>
    <n v="1"/>
    <n v="48"/>
  </r>
  <r>
    <x v="1"/>
    <s v="Jamaica"/>
    <n v="40.70532"/>
    <n v="-73.809650000000005"/>
    <s v="Private room"/>
    <n v="40"/>
    <n v="1"/>
    <n v="6"/>
    <d v="2019-06-25T00:00:00"/>
    <n v="2.12"/>
    <n v="9"/>
    <n v="360"/>
  </r>
  <r>
    <x v="1"/>
    <s v="Far Rockaway"/>
    <n v="40.593820000000001"/>
    <n v="-73.755030000000005"/>
    <s v="Private room"/>
    <n v="35"/>
    <n v="1"/>
    <n v="1"/>
    <d v="2017-10-19T00:00:00"/>
    <n v="0.05"/>
    <n v="1"/>
    <n v="0"/>
  </r>
  <r>
    <x v="2"/>
    <s v="Bushwick"/>
    <n v="40.682519999999997"/>
    <n v="-73.906509999999997"/>
    <s v="Private room"/>
    <n v="60"/>
    <n v="3"/>
    <n v="2"/>
    <d v="2017-08-29T00:00:00"/>
    <n v="0.09"/>
    <n v="2"/>
    <n v="165"/>
  </r>
  <r>
    <x v="2"/>
    <s v="Bedford-Stuyvesant"/>
    <n v="40.679189999999998"/>
    <n v="-73.906840000000003"/>
    <s v="Private room"/>
    <n v="57"/>
    <n v="1"/>
    <n v="6"/>
    <d v="2019-05-31T00:00:00"/>
    <n v="2.4700000000000002"/>
    <n v="6"/>
    <n v="164"/>
  </r>
  <r>
    <x v="1"/>
    <s v="Arverne"/>
    <n v="40.593559999999997"/>
    <n v="-73.794359999999998"/>
    <s v="Entire home/apt"/>
    <n v="95"/>
    <n v="1"/>
    <n v="6"/>
    <d v="2019-07-02T00:00:00"/>
    <n v="2.2000000000000002"/>
    <n v="1"/>
    <n v="35"/>
  </r>
  <r>
    <x v="1"/>
    <s v="Elmhurst"/>
    <n v="40.736980000000003"/>
    <n v="-73.88064"/>
    <s v="Entire home/apt"/>
    <n v="85"/>
    <n v="2"/>
    <n v="1"/>
    <d v="2017-10-15T00:00:00"/>
    <n v="0.05"/>
    <n v="1"/>
    <n v="0"/>
  </r>
  <r>
    <x v="2"/>
    <s v="Bushwick"/>
    <n v="40.690980000000003"/>
    <n v="-73.905090000000001"/>
    <s v="Private room"/>
    <n v="65"/>
    <n v="2"/>
    <n v="22"/>
    <d v="2019-06-24T00:00:00"/>
    <n v="2.46"/>
    <n v="5"/>
    <n v="348"/>
  </r>
  <r>
    <x v="1"/>
    <s v="Jackson Heights"/>
    <n v="40.750869999999999"/>
    <n v="-73.893649999999994"/>
    <s v="Entire home/apt"/>
    <n v="125"/>
    <n v="2"/>
    <n v="32"/>
    <d v="2019-06-09T00:00:00"/>
    <n v="0.85"/>
    <n v="2"/>
    <n v="50"/>
  </r>
  <r>
    <x v="2"/>
    <s v="Cypress Hills"/>
    <n v="40.682499999999997"/>
    <n v="-73.871650000000002"/>
    <s v="Shared room"/>
    <n v="25"/>
    <n v="1"/>
    <n v="64"/>
    <d v="2019-06-03T00:00:00"/>
    <n v="2.02"/>
    <n v="6"/>
    <n v="0"/>
  </r>
  <r>
    <x v="2"/>
    <s v="East New York"/>
    <n v="40.66122"/>
    <n v="-73.886719999999997"/>
    <s v="Private room"/>
    <n v="52"/>
    <n v="3"/>
    <n v="23"/>
    <d v="2019-05-27T00:00:00"/>
    <n v="1.37"/>
    <n v="13"/>
    <n v="90"/>
  </r>
  <r>
    <x v="1"/>
    <s v="Woodside"/>
    <n v="40.742040000000003"/>
    <n v="-73.906390000000002"/>
    <s v="Private room"/>
    <n v="55"/>
    <n v="2"/>
    <n v="3"/>
    <d v="2017-05-28T00:00:00"/>
    <n v="0.12"/>
    <n v="1"/>
    <n v="0"/>
  </r>
  <r>
    <x v="1"/>
    <s v="Rockaway Beach"/>
    <n v="40.586640000000003"/>
    <n v="-73.812950000000001"/>
    <s v="Entire home/apt"/>
    <n v="200"/>
    <n v="3"/>
    <n v="24"/>
    <d v="2019-06-08T00:00:00"/>
    <n v="0.71"/>
    <n v="1"/>
    <n v="131"/>
  </r>
  <r>
    <x v="2"/>
    <s v="Bedford-Stuyvesant"/>
    <n v="40.680619999999998"/>
    <n v="-73.907160000000005"/>
    <s v="Private room"/>
    <n v="45"/>
    <n v="1"/>
    <n v="13"/>
    <d v="2019-06-24T00:00:00"/>
    <n v="2.31"/>
    <n v="6"/>
    <n v="170"/>
  </r>
  <r>
    <x v="1"/>
    <s v="Ditmars Steinway"/>
    <n v="40.774500000000003"/>
    <n v="-73.904060000000001"/>
    <s v="Private room"/>
    <n v="40"/>
    <n v="2"/>
    <n v="1"/>
    <d v="2018-11-01T00:00:00"/>
    <n v="0.12"/>
    <n v="1"/>
    <n v="363"/>
  </r>
  <r>
    <x v="1"/>
    <s v="Far Rockaway"/>
    <n v="40.593260000000001"/>
    <n v="-73.760369999999995"/>
    <s v="Private room"/>
    <n v="40"/>
    <n v="1"/>
    <n v="33"/>
    <d v="2019-05-23T00:00:00"/>
    <n v="1.33"/>
    <n v="1"/>
    <n v="36"/>
  </r>
  <r>
    <x v="1"/>
    <s v="Flushing"/>
    <n v="40.764830000000003"/>
    <n v="-73.795829999999995"/>
    <s v="Entire home/apt"/>
    <n v="460"/>
    <n v="1"/>
    <n v="49"/>
    <d v="2019-06-24T00:00:00"/>
    <n v="2.5499999999999998"/>
    <n v="4"/>
    <n v="160"/>
  </r>
  <r>
    <x v="1"/>
    <s v="Elmhurst"/>
    <n v="40.729770000000002"/>
    <n v="-73.871709999999993"/>
    <s v="Private room"/>
    <n v="40"/>
    <n v="2"/>
    <n v="12"/>
    <d v="2019-06-04T00:00:00"/>
    <n v="2.83"/>
    <n v="4"/>
    <n v="5"/>
  </r>
  <r>
    <x v="1"/>
    <s v="Flushing"/>
    <n v="40.755000000000003"/>
    <n v="-73.823329999999999"/>
    <s v="Entire home/apt"/>
    <n v="120"/>
    <n v="1"/>
    <n v="2"/>
    <d v="2017-08-29T00:00:00"/>
    <n v="0.09"/>
    <n v="1"/>
    <n v="0"/>
  </r>
  <r>
    <x v="1"/>
    <s v="College Point"/>
    <n v="40.795110000000001"/>
    <n v="-73.847300000000004"/>
    <s v="Private room"/>
    <n v="53"/>
    <n v="7"/>
    <n v="2"/>
    <d v="2018-07-17T00:00:00"/>
    <n v="0.12"/>
    <n v="1"/>
    <n v="279"/>
  </r>
  <r>
    <x v="0"/>
    <s v="Allerton"/>
    <n v="40.870629999999998"/>
    <n v="-73.848960000000005"/>
    <s v="Private room"/>
    <n v="70"/>
    <n v="1"/>
    <n v="3"/>
    <d v="2017-06-12T00:00:00"/>
    <n v="0.12"/>
    <n v="2"/>
    <n v="0"/>
  </r>
  <r>
    <x v="2"/>
    <s v="Canarsie"/>
    <n v="40.628340000000001"/>
    <n v="-73.905060000000006"/>
    <s v="Private room"/>
    <n v="70"/>
    <n v="2"/>
    <n v="37"/>
    <d v="2019-07-08T00:00:00"/>
    <n v="2.19"/>
    <n v="1"/>
    <n v="67"/>
  </r>
  <r>
    <x v="1"/>
    <s v="Flushing"/>
    <n v="40.7547"/>
    <n v="-73.812380000000005"/>
    <s v="Private room"/>
    <n v="66"/>
    <n v="2"/>
    <n v="56"/>
    <d v="2019-06-23T00:00:00"/>
    <n v="2.27"/>
    <n v="4"/>
    <n v="63"/>
  </r>
  <r>
    <x v="1"/>
    <s v="Bayside"/>
    <n v="40.761240000000001"/>
    <n v="-73.761780000000002"/>
    <s v="Private room"/>
    <n v="59"/>
    <n v="1"/>
    <n v="62"/>
    <d v="2019-07-05T00:00:00"/>
    <n v="2.91"/>
    <n v="1"/>
    <n v="54"/>
  </r>
  <r>
    <x v="1"/>
    <s v="Elmhurst"/>
    <n v="40.735039999999998"/>
    <n v="-73.874070000000003"/>
    <s v="Private room"/>
    <n v="80"/>
    <n v="2"/>
    <n v="8"/>
    <d v="2019-06-03T00:00:00"/>
    <n v="1.54"/>
    <n v="2"/>
    <n v="125"/>
  </r>
  <r>
    <x v="2"/>
    <s v="Bergen Beach"/>
    <n v="40.626600000000003"/>
    <n v="-73.903750000000002"/>
    <s v="Private room"/>
    <n v="85"/>
    <n v="3"/>
    <n v="30"/>
    <d v="2019-07-01T00:00:00"/>
    <n v="1.1499999999999999"/>
    <n v="1"/>
    <n v="90"/>
  </r>
  <r>
    <x v="2"/>
    <s v="Canarsie"/>
    <n v="40.641500000000001"/>
    <n v="-73.887389999999996"/>
    <s v="Entire home/apt"/>
    <n v="90"/>
    <n v="2"/>
    <n v="54"/>
    <d v="2018-07-22T00:00:00"/>
    <n v="1.47"/>
    <n v="1"/>
    <n v="64"/>
  </r>
  <r>
    <x v="1"/>
    <s v="Woodhaven"/>
    <n v="40.686410000000002"/>
    <n v="-73.866349999999997"/>
    <s v="Private room"/>
    <n v="69"/>
    <n v="3"/>
    <n v="21"/>
    <d v="2019-06-21T00:00:00"/>
    <n v="0.85"/>
    <n v="9"/>
    <n v="357"/>
  </r>
  <r>
    <x v="1"/>
    <s v="Kew Gardens Hills"/>
    <n v="40.7224"/>
    <n v="-73.810389999999998"/>
    <s v="Private room"/>
    <n v="40"/>
    <n v="6"/>
    <n v="3"/>
    <d v="2019-06-03T00:00:00"/>
    <n v="0.3"/>
    <n v="2"/>
    <n v="89"/>
  </r>
  <r>
    <x v="1"/>
    <s v="Richmond Hill"/>
    <n v="40.694400000000002"/>
    <n v="-73.831919999999997"/>
    <s v="Private room"/>
    <n v="75"/>
    <n v="1"/>
    <n v="5"/>
    <d v="2019-07-05T00:00:00"/>
    <n v="4.05"/>
    <n v="3"/>
    <n v="365"/>
  </r>
  <r>
    <x v="1"/>
    <s v="Forest Hills"/>
    <n v="40.724530000000001"/>
    <n v="-73.849800000000002"/>
    <s v="Entire home/apt"/>
    <n v="80"/>
    <n v="3"/>
    <n v="1"/>
    <d v="2017-11-06T00:00:00"/>
    <n v="0.05"/>
    <n v="1"/>
    <n v="0"/>
  </r>
  <r>
    <x v="1"/>
    <s v="Richmond Hill"/>
    <n v="40.683779999999999"/>
    <n v="-73.831360000000004"/>
    <s v="Entire home/apt"/>
    <n v="175"/>
    <n v="2"/>
    <n v="7"/>
    <d v="2019-06-23T00:00:00"/>
    <n v="2.88"/>
    <n v="2"/>
    <n v="345"/>
  </r>
  <r>
    <x v="2"/>
    <s v="Canarsie"/>
    <n v="40.646050000000002"/>
    <n v="-73.893820000000005"/>
    <s v="Private room"/>
    <n v="33"/>
    <n v="5"/>
    <n v="84"/>
    <d v="2019-06-27T00:00:00"/>
    <n v="1.25"/>
    <n v="5"/>
    <n v="295"/>
  </r>
  <r>
    <x v="0"/>
    <s v="Fordham"/>
    <n v="40.866430000000001"/>
    <n v="-73.888949999999994"/>
    <s v="Private room"/>
    <n v="65"/>
    <n v="2"/>
    <n v="7"/>
    <d v="2019-04-01T00:00:00"/>
    <n v="1.28"/>
    <n v="3"/>
    <n v="110"/>
  </r>
  <r>
    <x v="1"/>
    <s v="Woodside"/>
    <n v="40.743639999999999"/>
    <n v="-73.90222"/>
    <s v="Private room"/>
    <n v="50"/>
    <n v="2"/>
    <n v="14"/>
    <d v="2019-05-26T00:00:00"/>
    <n v="1.57"/>
    <n v="1"/>
    <n v="308"/>
  </r>
  <r>
    <x v="2"/>
    <s v="Cypress Hills"/>
    <n v="40.67727"/>
    <n v="-73.906630000000007"/>
    <s v="Private room"/>
    <n v="48"/>
    <n v="1"/>
    <n v="63"/>
    <d v="2019-07-03T00:00:00"/>
    <n v="8.51"/>
    <n v="5"/>
    <n v="231"/>
  </r>
  <r>
    <x v="1"/>
    <s v="Woodside"/>
    <n v="40.746160000000003"/>
    <n v="-73.903919999999999"/>
    <s v="Entire home/apt"/>
    <n v="106"/>
    <n v="2"/>
    <n v="93"/>
    <d v="2019-06-20T00:00:00"/>
    <n v="3.13"/>
    <n v="1"/>
    <n v="34"/>
  </r>
  <r>
    <x v="0"/>
    <s v="Eastchester"/>
    <n v="40.880009999999999"/>
    <n v="-73.834500000000006"/>
    <s v="Private room"/>
    <n v="62"/>
    <n v="2"/>
    <n v="5"/>
    <d v="2017-07-11T00:00:00"/>
    <n v="0.12"/>
    <n v="13"/>
    <n v="320"/>
  </r>
  <r>
    <x v="1"/>
    <s v="Jackson Heights"/>
    <n v="40.753819999999997"/>
    <n v="-73.882310000000004"/>
    <s v="Entire home/apt"/>
    <n v="150"/>
    <n v="2"/>
    <n v="21"/>
    <d v="2019-07-02T00:00:00"/>
    <n v="1.07"/>
    <n v="1"/>
    <n v="288"/>
  </r>
  <r>
    <x v="1"/>
    <s v="Rego Park"/>
    <n v="40.728189999999998"/>
    <n v="-73.860320000000002"/>
    <s v="Entire home/apt"/>
    <n v="90"/>
    <n v="1"/>
    <n v="7"/>
    <d v="2019-06-23T00:00:00"/>
    <n v="1.84"/>
    <n v="1"/>
    <n v="64"/>
  </r>
  <r>
    <x v="2"/>
    <s v="Cypress Hills"/>
    <n v="40.685290000000002"/>
    <n v="-73.87424"/>
    <s v="Entire home/apt"/>
    <n v="99"/>
    <n v="2"/>
    <n v="37"/>
    <d v="2019-06-23T00:00:00"/>
    <n v="2.0499999999999998"/>
    <n v="3"/>
    <n v="14"/>
  </r>
  <r>
    <x v="2"/>
    <s v="East New York"/>
    <n v="40.671529999999997"/>
    <n v="-73.891120000000001"/>
    <s v="Private room"/>
    <n v="44"/>
    <n v="3"/>
    <n v="4"/>
    <d v="2016-09-11T00:00:00"/>
    <n v="0.11"/>
    <n v="1"/>
    <n v="0"/>
  </r>
  <r>
    <x v="0"/>
    <s v="Fordham"/>
    <n v="40.869169999999997"/>
    <n v="-73.894649999999999"/>
    <s v="Private room"/>
    <n v="60"/>
    <n v="3"/>
    <n v="77"/>
    <d v="2019-05-30T00:00:00"/>
    <n v="2.7"/>
    <n v="10"/>
    <n v="65"/>
  </r>
  <r>
    <x v="1"/>
    <s v="Howard Beach"/>
    <n v="40.659179999999999"/>
    <n v="-73.830380000000005"/>
    <s v="Private room"/>
    <n v="50"/>
    <n v="1"/>
    <n v="5"/>
    <d v="2017-10-20T00:00:00"/>
    <n v="0.24"/>
    <n v="2"/>
    <n v="0"/>
  </r>
  <r>
    <x v="0"/>
    <s v="Kingsbridge"/>
    <n v="40.87847"/>
    <n v="-73.902680000000004"/>
    <s v="Private room"/>
    <n v="80"/>
    <n v="3"/>
    <n v="1"/>
    <d v="2017-12-19T00:00:00"/>
    <n v="0.05"/>
    <n v="1"/>
    <n v="0"/>
  </r>
  <r>
    <x v="1"/>
    <s v="Ridgewood"/>
    <n v="40.708390000000001"/>
    <n v="-73.895160000000004"/>
    <s v="Private room"/>
    <n v="35"/>
    <n v="3"/>
    <n v="1"/>
    <d v="2017-11-20T00:00:00"/>
    <n v="0.05"/>
    <n v="1"/>
    <n v="0"/>
  </r>
  <r>
    <x v="1"/>
    <s v="Ditmars Steinway"/>
    <n v="40.774070000000002"/>
    <n v="-73.900369999999995"/>
    <s v="Entire home/apt"/>
    <n v="200"/>
    <n v="2"/>
    <n v="11"/>
    <d v="2019-05-19T00:00:00"/>
    <n v="0.52"/>
    <n v="1"/>
    <n v="363"/>
  </r>
  <r>
    <x v="2"/>
    <s v="East New York"/>
    <n v="40.667250000000003"/>
    <n v="-73.888760000000005"/>
    <s v="Private room"/>
    <n v="40"/>
    <n v="1"/>
    <n v="56"/>
    <d v="2019-06-23T00:00:00"/>
    <n v="2.37"/>
    <n v="5"/>
    <n v="37"/>
  </r>
  <r>
    <x v="1"/>
    <s v="St. Albans"/>
    <n v="40.686920000000001"/>
    <n v="-73.768320000000003"/>
    <s v="Private room"/>
    <n v="65"/>
    <n v="2"/>
    <n v="74"/>
    <d v="2019-05-11T00:00:00"/>
    <n v="2.16"/>
    <n v="5"/>
    <n v="174"/>
  </r>
  <r>
    <x v="1"/>
    <s v="Ridgewood"/>
    <n v="40.701860000000003"/>
    <n v="-73.904669999999996"/>
    <s v="Private room"/>
    <n v="61"/>
    <n v="1"/>
    <n v="48"/>
    <d v="2019-06-22T00:00:00"/>
    <n v="4.5"/>
    <n v="1"/>
    <n v="171"/>
  </r>
  <r>
    <x v="1"/>
    <s v="Woodside"/>
    <n v="40.742730000000002"/>
    <n v="-73.904579999999996"/>
    <s v="Private room"/>
    <n v="35"/>
    <n v="7"/>
    <n v="2"/>
    <d v="2017-09-03T00:00:00"/>
    <n v="0.09"/>
    <n v="1"/>
    <n v="0"/>
  </r>
  <r>
    <x v="1"/>
    <s v="Woodhaven"/>
    <n v="40.694719999999997"/>
    <n v="-73.848560000000006"/>
    <s v="Private room"/>
    <n v="45"/>
    <n v="2"/>
    <n v="5"/>
    <d v="2017-08-21T00:00:00"/>
    <n v="0.12"/>
    <n v="1"/>
    <n v="0"/>
  </r>
  <r>
    <x v="2"/>
    <s v="East New York"/>
    <n v="40.675699999999999"/>
    <n v="-73.889250000000004"/>
    <s v="Entire home/apt"/>
    <n v="175"/>
    <n v="3"/>
    <n v="22"/>
    <d v="2019-06-30T00:00:00"/>
    <n v="2.89"/>
    <n v="2"/>
    <n v="285"/>
  </r>
  <r>
    <x v="1"/>
    <s v="Flushing"/>
    <n v="40.764279999999999"/>
    <n v="-73.832250000000002"/>
    <s v="Private room"/>
    <n v="59"/>
    <n v="3"/>
    <n v="35"/>
    <d v="2016-12-31T00:00:00"/>
    <n v="0.61"/>
    <n v="1"/>
    <n v="158"/>
  </r>
  <r>
    <x v="1"/>
    <s v="Flushing"/>
    <n v="40.758279999999999"/>
    <n v="-73.821449999999999"/>
    <s v="Private room"/>
    <n v="85"/>
    <n v="1"/>
    <n v="31"/>
    <d v="2019-06-14T00:00:00"/>
    <n v="2.81"/>
    <n v="9"/>
    <n v="337"/>
  </r>
  <r>
    <x v="1"/>
    <s v="Howard Beach"/>
    <n v="40.650590000000001"/>
    <n v="-73.828959999999995"/>
    <s v="Entire home/apt"/>
    <n v="100"/>
    <n v="1"/>
    <n v="42"/>
    <d v="2019-07-01T00:00:00"/>
    <n v="1.97"/>
    <n v="1"/>
    <n v="220"/>
  </r>
  <r>
    <x v="1"/>
    <s v="Elmhurst"/>
    <n v="40.732759999999999"/>
    <n v="-73.872519999999994"/>
    <s v="Entire home/apt"/>
    <n v="188"/>
    <n v="2"/>
    <n v="35"/>
    <d v="2019-06-09T00:00:00"/>
    <n v="2.2599999999999998"/>
    <n v="2"/>
    <n v="140"/>
  </r>
  <r>
    <x v="1"/>
    <s v="Jackson Heights"/>
    <n v="40.75421"/>
    <n v="-73.864350000000002"/>
    <s v="Private room"/>
    <n v="75"/>
    <n v="1"/>
    <n v="96"/>
    <d v="2019-06-22T00:00:00"/>
    <n v="2.06"/>
    <n v="3"/>
    <n v="339"/>
  </r>
  <r>
    <x v="1"/>
    <s v="South Ozone Park"/>
    <n v="40.669960000000003"/>
    <n v="-73.822299999999998"/>
    <s v="Private room"/>
    <n v="120"/>
    <n v="1"/>
    <n v="31"/>
    <d v="2019-06-16T00:00:00"/>
    <n v="1.03"/>
    <n v="1"/>
    <n v="352"/>
  </r>
  <r>
    <x v="2"/>
    <s v="Canarsie"/>
    <n v="40.647379999999998"/>
    <n v="-73.891630000000006"/>
    <s v="Private room"/>
    <n v="37"/>
    <n v="5"/>
    <n v="54"/>
    <d v="2019-07-03T00:00:00"/>
    <n v="0.78"/>
    <n v="5"/>
    <n v="353"/>
  </r>
  <r>
    <x v="2"/>
    <s v="Bushwick"/>
    <n v="40.68779"/>
    <n v="-73.905209999999997"/>
    <s v="Entire home/apt"/>
    <n v="170"/>
    <n v="2"/>
    <n v="41"/>
    <d v="2016-01-25T00:00:00"/>
    <n v="0.69"/>
    <n v="2"/>
    <n v="0"/>
  </r>
  <r>
    <x v="1"/>
    <s v="Kew Gardens Hills"/>
    <n v="40.730780000000003"/>
    <n v="-73.822320000000005"/>
    <s v="Entire home/apt"/>
    <n v="40"/>
    <n v="10"/>
    <n v="4"/>
    <d v="2016-07-18T00:00:00"/>
    <n v="0.11"/>
    <n v="1"/>
    <n v="0"/>
  </r>
  <r>
    <x v="1"/>
    <s v="Ozone Park"/>
    <n v="40.68918"/>
    <n v="-73.842619999999997"/>
    <s v="Private room"/>
    <n v="50"/>
    <n v="7"/>
    <n v="1"/>
    <d v="2018-01-02T00:00:00"/>
    <n v="0.05"/>
    <n v="1"/>
    <n v="363"/>
  </r>
  <r>
    <x v="2"/>
    <s v="Cypress Hills"/>
    <n v="40.683750000000003"/>
    <n v="-73.870649999999998"/>
    <s v="Private room"/>
    <n v="35"/>
    <n v="28"/>
    <n v="88"/>
    <d v="2019-05-22T00:00:00"/>
    <n v="1.05"/>
    <n v="4"/>
    <n v="326"/>
  </r>
  <r>
    <x v="0"/>
    <s v="Bronxdale"/>
    <n v="40.857109999999999"/>
    <n v="-73.864739999999998"/>
    <s v="Private room"/>
    <n v="45"/>
    <n v="5"/>
    <n v="30"/>
    <d v="2019-05-23T00:00:00"/>
    <n v="0.98"/>
    <n v="2"/>
    <n v="318"/>
  </r>
  <r>
    <x v="1"/>
    <s v="Ridgewood"/>
    <n v="40.705159999999999"/>
    <n v="-73.904970000000006"/>
    <s v="Private room"/>
    <n v="55"/>
    <n v="1"/>
    <n v="72"/>
    <d v="2019-07-01T00:00:00"/>
    <n v="3.52"/>
    <n v="2"/>
    <n v="171"/>
  </r>
  <r>
    <x v="1"/>
    <s v="East Elmhurst"/>
    <n v="40.769460000000002"/>
    <n v="-73.871380000000002"/>
    <s v="Private room"/>
    <n v="55"/>
    <n v="1"/>
    <n v="24"/>
    <d v="2019-06-20T00:00:00"/>
    <n v="7.13"/>
    <n v="5"/>
    <n v="168"/>
  </r>
  <r>
    <x v="1"/>
    <s v="Middle Village"/>
    <n v="40.71546"/>
    <n v="-73.878540000000001"/>
    <s v="Entire home/apt"/>
    <n v="265"/>
    <n v="7"/>
    <n v="38"/>
    <d v="2019-04-27T00:00:00"/>
    <n v="0.38"/>
    <n v="5"/>
    <n v="365"/>
  </r>
  <r>
    <x v="0"/>
    <s v="Baychester"/>
    <n v="40.871879999999997"/>
    <n v="-73.841999999999999"/>
    <s v="Entire home/apt"/>
    <n v="75"/>
    <n v="4"/>
    <n v="69"/>
    <d v="2019-07-06T00:00:00"/>
    <n v="2.68"/>
    <n v="2"/>
    <n v="119"/>
  </r>
  <r>
    <x v="1"/>
    <s v="Elmhurst"/>
    <n v="40.741129999999998"/>
    <n v="-73.887690000000006"/>
    <s v="Shared room"/>
    <n v="41"/>
    <n v="1"/>
    <n v="9"/>
    <d v="2019-06-15T00:00:00"/>
    <n v="1.01"/>
    <n v="4"/>
    <n v="27"/>
  </r>
  <r>
    <x v="1"/>
    <s v="South Ozone Park"/>
    <n v="40.674250000000001"/>
    <n v="-73.820179999999993"/>
    <s v="Private room"/>
    <n v="69"/>
    <n v="1"/>
    <n v="78"/>
    <d v="2019-07-01T00:00:00"/>
    <n v="5.92"/>
    <n v="1"/>
    <n v="79"/>
  </r>
  <r>
    <x v="0"/>
    <s v="Hunts Point"/>
    <n v="40.81841"/>
    <n v="-73.89067"/>
    <s v="Private room"/>
    <n v="45"/>
    <n v="14"/>
    <n v="18"/>
    <d v="2019-05-31T00:00:00"/>
    <n v="0.68"/>
    <n v="4"/>
    <n v="332"/>
  </r>
  <r>
    <x v="1"/>
    <s v="Fresh Meadows"/>
    <n v="40.746220000000001"/>
    <n v="-73.782970000000006"/>
    <s v="Private room"/>
    <n v="79"/>
    <n v="1"/>
    <n v="35"/>
    <d v="2019-07-07T00:00:00"/>
    <n v="2.4"/>
    <n v="3"/>
    <n v="32"/>
  </r>
  <r>
    <x v="1"/>
    <s v="Bayside"/>
    <n v="40.751359999999998"/>
    <n v="-73.752690000000001"/>
    <s v="Private room"/>
    <n v="60"/>
    <n v="7"/>
    <n v="30"/>
    <d v="2019-05-26T00:00:00"/>
    <n v="1.1000000000000001"/>
    <n v="5"/>
    <n v="169"/>
  </r>
  <r>
    <x v="1"/>
    <s v="Cambria Heights"/>
    <n v="40.689590000000003"/>
    <n v="-73.73733"/>
    <s v="Entire home/apt"/>
    <n v="160"/>
    <n v="2"/>
    <n v="5"/>
    <d v="2019-07-07T00:00:00"/>
    <n v="4.17"/>
    <n v="1"/>
    <n v="151"/>
  </r>
  <r>
    <x v="0"/>
    <s v="Williamsbridge"/>
    <n v="40.880319999999998"/>
    <n v="-73.858770000000007"/>
    <s v="Private room"/>
    <n v="45"/>
    <n v="3"/>
    <n v="33"/>
    <d v="2019-06-19T00:00:00"/>
    <n v="1.47"/>
    <n v="4"/>
    <n v="325"/>
  </r>
  <r>
    <x v="1"/>
    <s v="Kew Gardens"/>
    <n v="40.708170000000003"/>
    <n v="-73.835949999999997"/>
    <s v="Private room"/>
    <n v="40"/>
    <n v="1"/>
    <n v="13"/>
    <d v="2019-06-11T00:00:00"/>
    <n v="2.41"/>
    <n v="2"/>
    <n v="17"/>
  </r>
  <r>
    <x v="0"/>
    <s v="Eastchester"/>
    <n v="40.880569999999999"/>
    <n v="-73.835719999999995"/>
    <s v="Entire home/apt"/>
    <n v="105"/>
    <n v="2"/>
    <n v="38"/>
    <d v="2019-06-27T00:00:00"/>
    <n v="0.5"/>
    <n v="13"/>
    <n v="365"/>
  </r>
  <r>
    <x v="1"/>
    <s v="Queens Village"/>
    <n v="40.704720000000002"/>
    <n v="-73.748649999999998"/>
    <s v="Entire home/apt"/>
    <n v="121"/>
    <n v="1"/>
    <n v="13"/>
    <d v="2019-07-06T00:00:00"/>
    <n v="2.2799999999999998"/>
    <n v="3"/>
    <n v="90"/>
  </r>
  <r>
    <x v="2"/>
    <s v="Canarsie"/>
    <n v="40.632550000000002"/>
    <n v="-73.907420000000002"/>
    <s v="Private room"/>
    <n v="70"/>
    <n v="2"/>
    <n v="23"/>
    <d v="2019-06-11T00:00:00"/>
    <n v="1.58"/>
    <n v="1"/>
    <n v="53"/>
  </r>
  <r>
    <x v="0"/>
    <s v="Bronxdale"/>
    <n v="40.854010000000002"/>
    <n v="-73.865939999999995"/>
    <s v="Entire home/apt"/>
    <n v="76"/>
    <n v="7"/>
    <n v="24"/>
    <d v="2018-08-24T00:00:00"/>
    <n v="0.71"/>
    <n v="1"/>
    <n v="0"/>
  </r>
  <r>
    <x v="1"/>
    <s v="Ridgewood"/>
    <n v="40.698830000000001"/>
    <n v="-73.900769999999994"/>
    <s v="Private room"/>
    <n v="50"/>
    <n v="1"/>
    <n v="2"/>
    <d v="2017-10-14T00:00:00"/>
    <n v="0.09"/>
    <n v="1"/>
    <n v="0"/>
  </r>
  <r>
    <x v="1"/>
    <s v="Richmond Hill"/>
    <n v="40.68929"/>
    <n v="-73.832210000000003"/>
    <s v="Private room"/>
    <n v="80"/>
    <n v="1"/>
    <n v="11"/>
    <d v="2019-07-07T00:00:00"/>
    <n v="5"/>
    <n v="7"/>
    <n v="179"/>
  </r>
  <r>
    <x v="1"/>
    <s v="Jackson Heights"/>
    <n v="40.751449999999998"/>
    <n v="-73.88946"/>
    <s v="Entire home/apt"/>
    <n v="150"/>
    <n v="3"/>
    <n v="4"/>
    <d v="2017-09-15T00:00:00"/>
    <n v="0.12"/>
    <n v="1"/>
    <n v="0"/>
  </r>
  <r>
    <x v="0"/>
    <s v="Pelham Bay"/>
    <n v="40.846069999999997"/>
    <n v="-73.838419999999999"/>
    <s v="Entire home/apt"/>
    <n v="99"/>
    <n v="7"/>
    <n v="1"/>
    <d v="2018-02-01T00:00:00"/>
    <n v="0.06"/>
    <n v="2"/>
    <n v="349"/>
  </r>
  <r>
    <x v="1"/>
    <s v="Woodhaven"/>
    <n v="40.687739999999998"/>
    <n v="-73.859300000000005"/>
    <s v="Private room"/>
    <n v="50"/>
    <n v="4"/>
    <n v="82"/>
    <d v="2019-06-11T00:00:00"/>
    <n v="2.52"/>
    <n v="2"/>
    <n v="215"/>
  </r>
  <r>
    <x v="1"/>
    <s v="Jamaica"/>
    <n v="40.69267"/>
    <n v="-73.801590000000004"/>
    <s v="Entire home/apt"/>
    <n v="340"/>
    <n v="1"/>
    <n v="10"/>
    <d v="2018-10-31T00:00:00"/>
    <n v="0.78"/>
    <n v="4"/>
    <n v="82"/>
  </r>
  <r>
    <x v="1"/>
    <s v="Rockaway Beach"/>
    <n v="40.590299999999999"/>
    <n v="-73.814300000000003"/>
    <s v="Private room"/>
    <n v="113"/>
    <n v="2"/>
    <n v="36"/>
    <d v="2019-07-07T00:00:00"/>
    <n v="0.74"/>
    <n v="1"/>
    <n v="365"/>
  </r>
  <r>
    <x v="1"/>
    <s v="St. Albans"/>
    <n v="40.686"/>
    <n v="-73.769099999999995"/>
    <s v="Private room"/>
    <n v="59"/>
    <n v="2"/>
    <n v="4"/>
    <d v="2019-06-28T00:00:00"/>
    <n v="0.28999999999999998"/>
    <n v="5"/>
    <n v="180"/>
  </r>
  <r>
    <x v="0"/>
    <s v="Eastchester"/>
    <n v="40.880090000000003"/>
    <n v="-73.834419999999994"/>
    <s v="Private room"/>
    <n v="68"/>
    <n v="2"/>
    <n v="41"/>
    <d v="2019-01-01T00:00:00"/>
    <n v="0.74"/>
    <n v="13"/>
    <n v="365"/>
  </r>
  <r>
    <x v="1"/>
    <s v="Rosedale"/>
    <n v="40.655670000000001"/>
    <n v="-73.730760000000004"/>
    <s v="Private room"/>
    <n v="65"/>
    <n v="1"/>
    <n v="45"/>
    <d v="2019-06-16T00:00:00"/>
    <n v="6.75"/>
    <n v="1"/>
    <n v="277"/>
  </r>
  <r>
    <x v="1"/>
    <s v="Arverne"/>
    <n v="40.588349999999998"/>
    <n v="-73.795649999999995"/>
    <s v="Private room"/>
    <n v="149"/>
    <n v="1"/>
    <n v="91"/>
    <d v="2019-07-01T00:00:00"/>
    <n v="1.53"/>
    <n v="5"/>
    <n v="358"/>
  </r>
  <r>
    <x v="1"/>
    <s v="Corona"/>
    <n v="40.746659999999999"/>
    <n v="-73.857810000000001"/>
    <s v="Private room"/>
    <n v="50"/>
    <n v="1"/>
    <n v="6"/>
    <d v="2019-06-29T00:00:00"/>
    <n v="2.4300000000000002"/>
    <n v="2"/>
    <n v="164"/>
  </r>
  <r>
    <x v="1"/>
    <s v="Ridgewood"/>
    <n v="40.704929999999997"/>
    <n v="-73.90795"/>
    <s v="Entire home/apt"/>
    <n v="75"/>
    <n v="30"/>
    <n v="64"/>
    <d v="2015-11-02T00:00:00"/>
    <n v="0.95"/>
    <n v="1"/>
    <n v="178"/>
  </r>
  <r>
    <x v="1"/>
    <s v="St. Albans"/>
    <n v="40.690640000000002"/>
    <n v="-73.760090000000005"/>
    <s v="Private room"/>
    <n v="60"/>
    <n v="2"/>
    <n v="15"/>
    <d v="2019-06-17T00:00:00"/>
    <n v="2.27"/>
    <n v="1"/>
    <n v="356"/>
  </r>
  <r>
    <x v="0"/>
    <s v="Edenwald"/>
    <n v="40.892150000000001"/>
    <n v="-73.833510000000004"/>
    <s v="Entire home/apt"/>
    <n v="75"/>
    <n v="3"/>
    <n v="50"/>
    <d v="2019-06-17T00:00:00"/>
    <n v="3.02"/>
    <n v="1"/>
    <n v="148"/>
  </r>
  <r>
    <x v="1"/>
    <s v="Astoria"/>
    <n v="40.76885"/>
    <n v="-73.907520000000005"/>
    <s v="Private room"/>
    <n v="40"/>
    <n v="3"/>
    <n v="1"/>
    <d v="2017-12-13T00:00:00"/>
    <n v="0.05"/>
    <n v="1"/>
    <n v="0"/>
  </r>
  <r>
    <x v="1"/>
    <s v="Rockaway Beach"/>
    <n v="40.58587"/>
    <n v="-73.816519999999997"/>
    <s v="Private room"/>
    <n v="85"/>
    <n v="2"/>
    <n v="15"/>
    <d v="2019-05-26T00:00:00"/>
    <n v="0.38"/>
    <n v="1"/>
    <n v="330"/>
  </r>
  <r>
    <x v="1"/>
    <s v="Elmhurst"/>
    <n v="40.739429999999999"/>
    <n v="-73.874750000000006"/>
    <s v="Private room"/>
    <n v="45"/>
    <n v="3"/>
    <n v="49"/>
    <d v="2019-04-25T00:00:00"/>
    <n v="0.77"/>
    <n v="3"/>
    <n v="307"/>
  </r>
  <r>
    <x v="0"/>
    <s v="Kingsbridge"/>
    <n v="40.867069999999998"/>
    <n v="-73.907120000000006"/>
    <s v="Private room"/>
    <n v="55"/>
    <n v="5"/>
    <n v="3"/>
    <d v="2018-01-06T00:00:00"/>
    <n v="0.12"/>
    <n v="2"/>
    <n v="364"/>
  </r>
  <r>
    <x v="1"/>
    <s v="Maspeth"/>
    <n v="40.725819999999999"/>
    <n v="-73.90549"/>
    <s v="Entire home/apt"/>
    <n v="100"/>
    <n v="3"/>
    <n v="74"/>
    <d v="2019-05-20T00:00:00"/>
    <n v="1.63"/>
    <n v="1"/>
    <n v="321"/>
  </r>
  <r>
    <x v="1"/>
    <s v="Jamaica Estates"/>
    <n v="40.712479999999999"/>
    <n v="-73.788960000000003"/>
    <s v="Entire home/apt"/>
    <n v="85"/>
    <n v="1"/>
    <n v="88"/>
    <d v="2019-06-27T00:00:00"/>
    <n v="5.14"/>
    <n v="1"/>
    <n v="339"/>
  </r>
  <r>
    <x v="1"/>
    <s v="Woodside"/>
    <n v="40.742669999999997"/>
    <n v="-73.899600000000007"/>
    <s v="Entire home/apt"/>
    <n v="255"/>
    <n v="4"/>
    <n v="42"/>
    <d v="2019-06-20T00:00:00"/>
    <n v="3.09"/>
    <n v="1"/>
    <n v="285"/>
  </r>
  <r>
    <x v="1"/>
    <s v="Middle Village"/>
    <n v="40.71031"/>
    <n v="-73.876130000000003"/>
    <s v="Entire home/apt"/>
    <n v="100"/>
    <n v="4"/>
    <n v="28"/>
    <d v="2019-06-04T00:00:00"/>
    <n v="1.06"/>
    <n v="1"/>
    <n v="89"/>
  </r>
  <r>
    <x v="1"/>
    <s v="Forest Hills"/>
    <n v="40.72484"/>
    <n v="-73.845050000000001"/>
    <s v="Entire home/apt"/>
    <n v="114"/>
    <n v="4"/>
    <n v="74"/>
    <d v="2019-06-27T00:00:00"/>
    <n v="1.69"/>
    <n v="2"/>
    <n v="350"/>
  </r>
  <r>
    <x v="1"/>
    <s v="Fresh Meadows"/>
    <n v="40.73704"/>
    <n v="-73.791510000000002"/>
    <s v="Entire home/apt"/>
    <n v="255"/>
    <n v="1"/>
    <n v="13"/>
    <d v="2019-06-17T00:00:00"/>
    <n v="2.87"/>
    <n v="5"/>
    <n v="114"/>
  </r>
  <r>
    <x v="2"/>
    <s v="Bushwick"/>
    <n v="40.68683"/>
    <n v="-73.907330000000002"/>
    <s v="Private room"/>
    <n v="60"/>
    <n v="3"/>
    <n v="3"/>
    <d v="2018-10-07T00:00:00"/>
    <n v="0.23"/>
    <n v="2"/>
    <n v="0"/>
  </r>
  <r>
    <x v="0"/>
    <s v="Bronxdale"/>
    <n v="40.855269999999997"/>
    <n v="-73.867189999999994"/>
    <s v="Private room"/>
    <n v="35"/>
    <n v="1"/>
    <n v="21"/>
    <d v="2018-12-11T00:00:00"/>
    <n v="0.96"/>
    <n v="1"/>
    <n v="284"/>
  </r>
  <r>
    <x v="0"/>
    <s v="Fordham"/>
    <n v="40.852170000000001"/>
    <n v="-73.902389999999997"/>
    <s v="Entire home/apt"/>
    <n v="100"/>
    <n v="2"/>
    <n v="2"/>
    <d v="2019-07-01T00:00:00"/>
    <n v="1.05"/>
    <n v="3"/>
    <n v="26"/>
  </r>
  <r>
    <x v="1"/>
    <s v="Rosedale"/>
    <n v="40.671259999999997"/>
    <n v="-73.729820000000004"/>
    <s v="Private room"/>
    <n v="55"/>
    <n v="2"/>
    <n v="4"/>
    <d v="2017-10-22T00:00:00"/>
    <n v="0.13"/>
    <n v="2"/>
    <n v="349"/>
  </r>
  <r>
    <x v="1"/>
    <s v="Ozone Park"/>
    <n v="40.683450000000001"/>
    <n v="-73.833780000000004"/>
    <s v="Entire home/apt"/>
    <n v="125"/>
    <n v="1"/>
    <n v="11"/>
    <d v="2016-08-23T00:00:00"/>
    <n v="0.31"/>
    <n v="1"/>
    <n v="0"/>
  </r>
  <r>
    <x v="0"/>
    <s v="City Island"/>
    <n v="40.851039999999998"/>
    <n v="-73.785730000000001"/>
    <s v="Entire home/apt"/>
    <n v="110"/>
    <n v="2"/>
    <n v="25"/>
    <d v="2019-05-27T00:00:00"/>
    <n v="2.1800000000000002"/>
    <n v="1"/>
    <n v="171"/>
  </r>
  <r>
    <x v="2"/>
    <s v="Bushwick"/>
    <n v="40.693980000000003"/>
    <n v="-73.90719"/>
    <s v="Private room"/>
    <n v="50"/>
    <n v="30"/>
    <n v="1"/>
    <d v="2018-12-22T00:00:00"/>
    <n v="0.15"/>
    <n v="6"/>
    <n v="365"/>
  </r>
  <r>
    <x v="1"/>
    <s v="Forest Hills"/>
    <n v="40.711269999999999"/>
    <n v="-73.842780000000005"/>
    <s v="Private room"/>
    <n v="125"/>
    <n v="2"/>
    <n v="3"/>
    <d v="2018-10-10T00:00:00"/>
    <n v="0.13"/>
    <n v="3"/>
    <n v="364"/>
  </r>
  <r>
    <x v="1"/>
    <s v="Richmond Hill"/>
    <n v="40.691960000000002"/>
    <n v="-73.82029"/>
    <s v="Private room"/>
    <n v="38"/>
    <n v="3"/>
    <n v="32"/>
    <d v="2019-06-04T00:00:00"/>
    <n v="0.89"/>
    <n v="5"/>
    <n v="212"/>
  </r>
  <r>
    <x v="2"/>
    <s v="East New York"/>
    <n v="40.675609999999999"/>
    <n v="-73.880719999999997"/>
    <s v="Entire home/apt"/>
    <n v="106"/>
    <n v="1"/>
    <n v="33"/>
    <d v="2019-07-04T00:00:00"/>
    <n v="7.56"/>
    <n v="2"/>
    <n v="15"/>
  </r>
  <r>
    <x v="0"/>
    <s v="Westchester Square"/>
    <n v="40.841839999999998"/>
    <n v="-73.849670000000003"/>
    <s v="Private room"/>
    <n v="28"/>
    <n v="1"/>
    <n v="26"/>
    <d v="2019-06-21T00:00:00"/>
    <n v="2.65"/>
    <n v="2"/>
    <n v="123"/>
  </r>
  <r>
    <x v="1"/>
    <s v="Ridgewood"/>
    <n v="40.696510000000004"/>
    <n v="-73.905699999999996"/>
    <s v="Private room"/>
    <n v="50"/>
    <n v="1"/>
    <n v="37"/>
    <d v="2019-06-24T00:00:00"/>
    <n v="2.39"/>
    <n v="7"/>
    <n v="45"/>
  </r>
  <r>
    <x v="1"/>
    <s v="Ridgewood"/>
    <n v="40.695869999999999"/>
    <n v="-73.904499999999999"/>
    <s v="Private room"/>
    <n v="65"/>
    <n v="3"/>
    <n v="1"/>
    <d v="2018-05-31T00:00:00"/>
    <n v="7.0000000000000007E-2"/>
    <n v="2"/>
    <n v="125"/>
  </r>
  <r>
    <x v="2"/>
    <s v="Cypress Hills"/>
    <n v="40.677909999999997"/>
    <n v="-73.906620000000004"/>
    <s v="Entire home/apt"/>
    <n v="150"/>
    <n v="3"/>
    <n v="14"/>
    <d v="2019-05-27T00:00:00"/>
    <n v="1.85"/>
    <n v="2"/>
    <n v="153"/>
  </r>
  <r>
    <x v="1"/>
    <s v="Kew Gardens"/>
    <n v="40.708469999999998"/>
    <n v="-73.829610000000002"/>
    <s v="Entire home/apt"/>
    <n v="150"/>
    <n v="6"/>
    <n v="3"/>
    <d v="2019-06-15T00:00:00"/>
    <n v="0.12"/>
    <n v="1"/>
    <n v="36"/>
  </r>
  <r>
    <x v="1"/>
    <s v="Woodside"/>
    <n v="40.752470000000002"/>
    <n v="-73.900329999999997"/>
    <s v="Entire home/apt"/>
    <n v="90"/>
    <n v="3"/>
    <n v="1"/>
    <d v="2018-01-02T00:00:00"/>
    <n v="0.05"/>
    <n v="1"/>
    <n v="0"/>
  </r>
  <r>
    <x v="1"/>
    <s v="Flushing"/>
    <n v="40.76014"/>
    <n v="-73.822630000000004"/>
    <s v="Entire home/apt"/>
    <n v="99"/>
    <n v="2"/>
    <n v="42"/>
    <d v="2019-06-30T00:00:00"/>
    <n v="2.56"/>
    <n v="1"/>
    <n v="5"/>
  </r>
  <r>
    <x v="1"/>
    <s v="Fresh Meadows"/>
    <n v="40.737540000000003"/>
    <n v="-73.791300000000007"/>
    <s v="Private room"/>
    <n v="60"/>
    <n v="1"/>
    <n v="34"/>
    <d v="2019-07-03T00:00:00"/>
    <n v="1.42"/>
    <n v="3"/>
    <n v="335"/>
  </r>
  <r>
    <x v="2"/>
    <s v="Cypress Hills"/>
    <n v="40.679659999999998"/>
    <n v="-73.890280000000004"/>
    <s v="Entire home/apt"/>
    <n v="106"/>
    <n v="1"/>
    <n v="2"/>
    <d v="2018-11-04T00:00:00"/>
    <n v="0.11"/>
    <n v="3"/>
    <n v="0"/>
  </r>
  <r>
    <x v="0"/>
    <s v="Throgs Neck"/>
    <n v="40.829520000000002"/>
    <n v="-73.828180000000003"/>
    <s v="Private room"/>
    <n v="140"/>
    <n v="1"/>
    <n v="31"/>
    <d v="2019-06-09T00:00:00"/>
    <n v="3.01"/>
    <n v="5"/>
    <n v="365"/>
  </r>
  <r>
    <x v="0"/>
    <s v="Mount Hope"/>
    <n v="40.848190000000002"/>
    <n v="-73.906480000000002"/>
    <s v="Entire home/apt"/>
    <n v="125"/>
    <n v="2"/>
    <n v="41"/>
    <d v="2019-05-19T00:00:00"/>
    <n v="0.81"/>
    <n v="2"/>
    <n v="342"/>
  </r>
  <r>
    <x v="1"/>
    <s v="Middle Village"/>
    <n v="40.723990000000001"/>
    <n v="-73.87088"/>
    <s v="Private room"/>
    <n v="100"/>
    <n v="2"/>
    <n v="49"/>
    <d v="2019-06-08T00:00:00"/>
    <n v="0.96"/>
    <n v="1"/>
    <n v="365"/>
  </r>
  <r>
    <x v="2"/>
    <s v="Cypress Hills"/>
    <n v="40.676459999999999"/>
    <n v="-73.905789999999996"/>
    <s v="Private room"/>
    <n v="34"/>
    <n v="4"/>
    <n v="8"/>
    <d v="2019-06-30T00:00:00"/>
    <n v="1.33"/>
    <n v="1"/>
    <n v="58"/>
  </r>
  <r>
    <x v="2"/>
    <s v="East New York"/>
    <n v="40.672899999999998"/>
    <n v="-73.889020000000002"/>
    <s v="Entire home/apt"/>
    <n v="81"/>
    <n v="7"/>
    <n v="1"/>
    <d v="2018-01-13T00:00:00"/>
    <n v="0.06"/>
    <n v="1"/>
    <n v="0"/>
  </r>
  <r>
    <x v="1"/>
    <s v="Glendale"/>
    <n v="40.692709999999998"/>
    <n v="-73.895189999999999"/>
    <s v="Entire home/apt"/>
    <n v="135"/>
    <n v="3"/>
    <n v="7"/>
    <d v="2019-06-01T00:00:00"/>
    <n v="2"/>
    <n v="1"/>
    <n v="120"/>
  </r>
  <r>
    <x v="1"/>
    <s v="Kew Gardens Hills"/>
    <n v="40.727119999999999"/>
    <n v="-73.830799999999996"/>
    <s v="Entire home/apt"/>
    <n v="105"/>
    <n v="3"/>
    <n v="4"/>
    <d v="2018-03-18T00:00:00"/>
    <n v="0.12"/>
    <n v="1"/>
    <n v="1"/>
  </r>
  <r>
    <x v="1"/>
    <s v="Elmhurst"/>
    <n v="40.746850000000002"/>
    <n v="-73.886259999999993"/>
    <s v="Entire home/apt"/>
    <n v="70"/>
    <n v="1"/>
    <n v="8"/>
    <d v="2019-06-05T00:00:00"/>
    <n v="1.73"/>
    <n v="1"/>
    <n v="141"/>
  </r>
  <r>
    <x v="1"/>
    <s v="Arverne"/>
    <n v="40.593989999999998"/>
    <n v="-73.796930000000003"/>
    <s v="Entire home/apt"/>
    <n v="300"/>
    <n v="1"/>
    <n v="67"/>
    <d v="2019-07-07T00:00:00"/>
    <n v="1.34"/>
    <n v="1"/>
    <n v="344"/>
  </r>
  <r>
    <x v="1"/>
    <s v="Rego Park"/>
    <n v="40.729419999999998"/>
    <n v="-73.86551"/>
    <s v="Shared room"/>
    <n v="34"/>
    <n v="1"/>
    <n v="12"/>
    <d v="2019-06-30T00:00:00"/>
    <n v="1.86"/>
    <n v="2"/>
    <n v="51"/>
  </r>
  <r>
    <x v="1"/>
    <s v="Jamaica"/>
    <n v="40.711060000000003"/>
    <n v="-73.783929999999998"/>
    <s v="Private room"/>
    <n v="59"/>
    <n v="2"/>
    <n v="10"/>
    <d v="2019-05-08T00:00:00"/>
    <n v="0.79"/>
    <n v="7"/>
    <n v="0"/>
  </r>
  <r>
    <x v="0"/>
    <s v="Norwood"/>
    <n v="40.87491"/>
    <n v="-73.875749999999996"/>
    <s v="Private room"/>
    <n v="87"/>
    <n v="2"/>
    <n v="1"/>
    <d v="2017-12-20T00:00:00"/>
    <n v="0.05"/>
    <n v="1"/>
    <n v="0"/>
  </r>
  <r>
    <x v="1"/>
    <s v="Springfield Gardens"/>
    <n v="40.665100000000002"/>
    <n v="-73.766139999999993"/>
    <s v="Private room"/>
    <n v="70"/>
    <n v="1"/>
    <n v="19"/>
    <d v="2019-05-16T00:00:00"/>
    <n v="0.94"/>
    <n v="4"/>
    <n v="84"/>
  </r>
  <r>
    <x v="0"/>
    <s v="Mount Hope"/>
    <n v="40.849939999999997"/>
    <n v="-73.906599999999997"/>
    <s v="Entire home/apt"/>
    <n v="148"/>
    <n v="3"/>
    <n v="7"/>
    <d v="2019-07-07T00:00:00"/>
    <n v="1.74"/>
    <n v="1"/>
    <n v="358"/>
  </r>
  <r>
    <x v="0"/>
    <s v="Kingsbridge"/>
    <n v="40.883159999999997"/>
    <n v="-73.905860000000004"/>
    <s v="Private room"/>
    <n v="30"/>
    <n v="4"/>
    <n v="8"/>
    <d v="2019-04-30T00:00:00"/>
    <n v="1.76"/>
    <n v="2"/>
    <n v="0"/>
  </r>
  <r>
    <x v="1"/>
    <s v="Flushing"/>
    <n v="40.761119999999998"/>
    <n v="-73.823269999999994"/>
    <s v="Entire home/apt"/>
    <n v="140"/>
    <n v="30"/>
    <n v="3"/>
    <d v="2018-08-11T00:00:00"/>
    <n v="0.14000000000000001"/>
    <n v="15"/>
    <n v="244"/>
  </r>
  <r>
    <x v="2"/>
    <s v="Cypress Hills"/>
    <n v="40.68253"/>
    <n v="-73.874570000000006"/>
    <s v="Entire home/apt"/>
    <n v="80"/>
    <n v="5"/>
    <n v="25"/>
    <d v="2019-05-07T00:00:00"/>
    <n v="2.14"/>
    <n v="3"/>
    <n v="43"/>
  </r>
  <r>
    <x v="1"/>
    <s v="Jamaica"/>
    <n v="40.666840000000001"/>
    <n v="-73.782889999999995"/>
    <s v="Shared room"/>
    <n v="39"/>
    <n v="1"/>
    <n v="56"/>
    <d v="2019-07-05T00:00:00"/>
    <n v="9.1300000000000008"/>
    <n v="8"/>
    <n v="34"/>
  </r>
  <r>
    <x v="1"/>
    <s v="Rego Park"/>
    <n v="40.732660000000003"/>
    <n v="-73.854470000000006"/>
    <s v="Shared room"/>
    <n v="27"/>
    <n v="60"/>
    <n v="1"/>
    <d v="2017-12-23T00:00:00"/>
    <n v="0.05"/>
    <n v="1"/>
    <n v="0"/>
  </r>
  <r>
    <x v="1"/>
    <s v="Holliswood"/>
    <n v="40.724679999999999"/>
    <n v="-73.766810000000007"/>
    <s v="Private room"/>
    <n v="239"/>
    <n v="3"/>
    <n v="11"/>
    <d v="2019-06-30T00:00:00"/>
    <n v="0.52"/>
    <n v="1"/>
    <n v="135"/>
  </r>
  <r>
    <x v="2"/>
    <s v="East New York"/>
    <n v="40.676609999999997"/>
    <n v="-73.874880000000005"/>
    <s v="Entire home/apt"/>
    <n v="125"/>
    <n v="2"/>
    <n v="43"/>
    <d v="2019-07-05T00:00:00"/>
    <n v="4.13"/>
    <n v="1"/>
    <n v="95"/>
  </r>
  <r>
    <x v="1"/>
    <s v="Jamaica"/>
    <n v="40.686190000000003"/>
    <n v="-73.792289999999994"/>
    <s v="Entire home/apt"/>
    <n v="127"/>
    <n v="5"/>
    <n v="52"/>
    <d v="2019-06-15T00:00:00"/>
    <n v="1.99"/>
    <n v="1"/>
    <n v="44"/>
  </r>
  <r>
    <x v="1"/>
    <s v="Ridgewood"/>
    <n v="40.6999"/>
    <n v="-73.900589999999994"/>
    <s v="Private room"/>
    <n v="48"/>
    <n v="3"/>
    <n v="2"/>
    <d v="2018-01-04T00:00:00"/>
    <n v="0.11"/>
    <n v="1"/>
    <n v="0"/>
  </r>
  <r>
    <x v="1"/>
    <s v="Flushing"/>
    <n v="40.75732"/>
    <n v="-73.820750000000004"/>
    <s v="Private room"/>
    <n v="75"/>
    <n v="1"/>
    <n v="25"/>
    <d v="2019-06-29T00:00:00"/>
    <n v="2.31"/>
    <n v="9"/>
    <n v="360"/>
  </r>
  <r>
    <x v="1"/>
    <s v="Woodside"/>
    <n v="40.743400000000001"/>
    <n v="-73.905879999999996"/>
    <s v="Entire home/apt"/>
    <n v="50"/>
    <n v="1"/>
    <n v="95"/>
    <d v="2019-06-24T00:00:00"/>
    <n v="5.63"/>
    <n v="2"/>
    <n v="0"/>
  </r>
  <r>
    <x v="0"/>
    <s v="Morris Park"/>
    <n v="40.848570000000002"/>
    <n v="-73.859759999999994"/>
    <s v="Entire home/apt"/>
    <n v="190"/>
    <n v="1"/>
    <n v="19"/>
    <d v="2019-06-09T00:00:00"/>
    <n v="1.47"/>
    <n v="3"/>
    <n v="8"/>
  </r>
  <r>
    <x v="2"/>
    <s v="Bushwick"/>
    <n v="40.684629999999999"/>
    <n v="-73.907290000000003"/>
    <s v="Entire home/apt"/>
    <n v="111"/>
    <n v="2"/>
    <n v="73"/>
    <d v="2019-06-02T00:00:00"/>
    <n v="2.06"/>
    <n v="3"/>
    <n v="170"/>
  </r>
  <r>
    <x v="1"/>
    <s v="Kew Gardens"/>
    <n v="40.711620000000003"/>
    <n v="-73.82799"/>
    <s v="Entire home/apt"/>
    <n v="80"/>
    <n v="2"/>
    <n v="1"/>
    <d v="2017-12-24T00:00:00"/>
    <n v="0.05"/>
    <n v="1"/>
    <n v="340"/>
  </r>
  <r>
    <x v="2"/>
    <s v="Canarsie"/>
    <n v="40.641269999999999"/>
    <n v="-73.891189999999995"/>
    <s v="Entire home/apt"/>
    <n v="100"/>
    <n v="2"/>
    <n v="11"/>
    <d v="2019-07-05T00:00:00"/>
    <n v="7.5"/>
    <n v="1"/>
    <n v="167"/>
  </r>
  <r>
    <x v="1"/>
    <s v="Richmond Hill"/>
    <n v="40.688339999999997"/>
    <n v="-73.826239999999999"/>
    <s v="Entire home/apt"/>
    <n v="89"/>
    <n v="3"/>
    <n v="29"/>
    <d v="2019-07-01T00:00:00"/>
    <n v="2.52"/>
    <n v="1"/>
    <n v="313"/>
  </r>
  <r>
    <x v="1"/>
    <s v="Woodside"/>
    <n v="40.755580000000002"/>
    <n v="-73.905339999999995"/>
    <s v="Private room"/>
    <n v="45"/>
    <n v="2"/>
    <n v="30"/>
    <d v="2019-01-01T00:00:00"/>
    <n v="1.23"/>
    <n v="2"/>
    <n v="242"/>
  </r>
  <r>
    <x v="1"/>
    <s v="Ridgewood"/>
    <n v="40.696869999999997"/>
    <n v="-73.901110000000003"/>
    <s v="Private room"/>
    <n v="31"/>
    <n v="18"/>
    <n v="1"/>
    <d v="2018-01-04T00:00:00"/>
    <n v="0.05"/>
    <n v="1"/>
    <n v="0"/>
  </r>
  <r>
    <x v="1"/>
    <s v="Jackson Heights"/>
    <n v="40.751609999999999"/>
    <n v="-73.883150000000001"/>
    <s v="Private room"/>
    <n v="55"/>
    <n v="2"/>
    <n v="42"/>
    <d v="2019-06-19T00:00:00"/>
    <n v="1.04"/>
    <n v="1"/>
    <n v="118"/>
  </r>
  <r>
    <x v="2"/>
    <s v="Bushwick"/>
    <n v="40.693260000000002"/>
    <n v="-73.904309999999995"/>
    <s v="Private room"/>
    <n v="50"/>
    <n v="2"/>
    <n v="22"/>
    <d v="2019-06-05T00:00:00"/>
    <n v="2.48"/>
    <n v="8"/>
    <n v="362"/>
  </r>
  <r>
    <x v="1"/>
    <s v="Flushing"/>
    <n v="40.730670000000003"/>
    <n v="-73.806910000000002"/>
    <s v="Private room"/>
    <n v="45"/>
    <n v="1"/>
    <n v="9"/>
    <d v="2019-07-05T00:00:00"/>
    <n v="0.48"/>
    <n v="1"/>
    <n v="328"/>
  </r>
  <r>
    <x v="1"/>
    <s v="Jamaica"/>
    <n v="40.680669999999999"/>
    <n v="-73.779489999999996"/>
    <s v="Private room"/>
    <n v="40"/>
    <n v="1"/>
    <n v="70"/>
    <d v="2019-07-03T00:00:00"/>
    <n v="5.07"/>
    <n v="3"/>
    <n v="90"/>
  </r>
  <r>
    <x v="1"/>
    <s v="Richmond Hill"/>
    <n v="40.6997"/>
    <n v="-73.842359999999999"/>
    <s v="Entire home/apt"/>
    <n v="100"/>
    <n v="7"/>
    <n v="3"/>
    <d v="2019-06-24T00:00:00"/>
    <n v="0.17"/>
    <n v="3"/>
    <n v="324"/>
  </r>
  <r>
    <x v="1"/>
    <s v="Ditmars Steinway"/>
    <n v="40.777729999999998"/>
    <n v="-73.90719"/>
    <s v="Private room"/>
    <n v="35"/>
    <n v="1"/>
    <n v="3"/>
    <d v="2017-08-15T00:00:00"/>
    <n v="0.13"/>
    <n v="1"/>
    <n v="0"/>
  </r>
  <r>
    <x v="1"/>
    <s v="Ridgewood"/>
    <n v="40.701169999999998"/>
    <n v="-73.906660000000002"/>
    <s v="Shared room"/>
    <n v="33"/>
    <n v="30"/>
    <n v="1"/>
    <d v="2017-12-22T00:00:00"/>
    <n v="0.05"/>
    <n v="4"/>
    <n v="7"/>
  </r>
  <r>
    <x v="1"/>
    <s v="Astoria"/>
    <n v="40.76728"/>
    <n v="-73.907809999999998"/>
    <s v="Entire home/apt"/>
    <n v="95"/>
    <n v="1"/>
    <n v="5"/>
    <d v="2019-07-07T00:00:00"/>
    <n v="5"/>
    <n v="1"/>
    <n v="65"/>
  </r>
  <r>
    <x v="1"/>
    <s v="Ozone Park"/>
    <n v="40.67651"/>
    <n v="-73.848150000000004"/>
    <s v="Entire home/apt"/>
    <n v="60"/>
    <n v="1"/>
    <n v="32"/>
    <d v="2019-06-04T00:00:00"/>
    <n v="2.64"/>
    <n v="4"/>
    <n v="155"/>
  </r>
  <r>
    <x v="0"/>
    <s v="Bronxdale"/>
    <n v="40.856340000000003"/>
    <n v="-73.866330000000005"/>
    <s v="Private room"/>
    <n v="45"/>
    <n v="2"/>
    <n v="21"/>
    <d v="2019-03-18T00:00:00"/>
    <n v="0.91"/>
    <n v="1"/>
    <n v="280"/>
  </r>
  <r>
    <x v="0"/>
    <s v="Edenwald"/>
    <n v="40.886339999999997"/>
    <n v="-73.834310000000002"/>
    <s v="Private room"/>
    <n v="75"/>
    <n v="3"/>
    <n v="19"/>
    <d v="2019-05-20T00:00:00"/>
    <n v="1.55"/>
    <n v="3"/>
    <n v="166"/>
  </r>
  <r>
    <x v="2"/>
    <s v="Bushwick"/>
    <n v="40.697310000000002"/>
    <n v="-73.908240000000006"/>
    <s v="Shared room"/>
    <n v="29"/>
    <n v="30"/>
    <n v="2"/>
    <d v="2018-12-19T00:00:00"/>
    <n v="0.1"/>
    <n v="6"/>
    <n v="324"/>
  </r>
  <r>
    <x v="1"/>
    <s v="Flushing"/>
    <n v="40.760919999999999"/>
    <n v="-73.821939999999998"/>
    <s v="Entire home/apt"/>
    <n v="143"/>
    <n v="30"/>
    <n v="4"/>
    <d v="2019-06-09T00:00:00"/>
    <n v="0.22"/>
    <n v="15"/>
    <n v="7"/>
  </r>
  <r>
    <x v="1"/>
    <s v="Springfield Gardens"/>
    <n v="40.666679999999999"/>
    <n v="-73.764169999999993"/>
    <s v="Private room"/>
    <n v="90"/>
    <n v="1"/>
    <n v="2"/>
    <d v="2019-03-05T00:00:00"/>
    <n v="0.14000000000000001"/>
    <n v="4"/>
    <n v="84"/>
  </r>
  <r>
    <x v="1"/>
    <s v="Forest Hills"/>
    <n v="40.716450000000002"/>
    <n v="-73.850350000000006"/>
    <s v="Private room"/>
    <n v="99"/>
    <n v="1"/>
    <n v="3"/>
    <d v="2018-04-29T00:00:00"/>
    <n v="0.14000000000000001"/>
    <n v="2"/>
    <n v="0"/>
  </r>
  <r>
    <x v="1"/>
    <s v="Ditmars Steinway"/>
    <n v="40.769620000000003"/>
    <n v="-73.896039999999999"/>
    <s v="Entire home/apt"/>
    <n v="99"/>
    <n v="1"/>
    <n v="49"/>
    <d v="2018-09-03T00:00:00"/>
    <n v="0.99"/>
    <n v="2"/>
    <n v="0"/>
  </r>
  <r>
    <x v="1"/>
    <s v="Corona"/>
    <n v="40.739170000000001"/>
    <n v="-73.863619999999997"/>
    <s v="Private room"/>
    <n v="40"/>
    <n v="1"/>
    <n v="78"/>
    <d v="2019-06-19T00:00:00"/>
    <n v="4.8099999999999996"/>
    <n v="2"/>
    <n v="69"/>
  </r>
  <r>
    <x v="0"/>
    <s v="Kingsbridge"/>
    <n v="40.88467"/>
    <n v="-73.905749999999998"/>
    <s v="Private room"/>
    <n v="30"/>
    <n v="4"/>
    <n v="11"/>
    <d v="2019-05-15T00:00:00"/>
    <n v="0.35"/>
    <n v="2"/>
    <n v="0"/>
  </r>
  <r>
    <x v="0"/>
    <s v="Soundview"/>
    <n v="40.82864"/>
    <n v="-73.876090000000005"/>
    <s v="Private room"/>
    <n v="45"/>
    <n v="2"/>
    <n v="6"/>
    <d v="2019-06-21T00:00:00"/>
    <n v="2.2799999999999998"/>
    <n v="2"/>
    <n v="24"/>
  </r>
  <r>
    <x v="1"/>
    <s v="Rosedale"/>
    <n v="40.652509999999999"/>
    <n v="-73.736500000000007"/>
    <s v="Private room"/>
    <n v="42"/>
    <n v="7"/>
    <n v="21"/>
    <d v="2018-06-30T00:00:00"/>
    <n v="0.94"/>
    <n v="5"/>
    <n v="297"/>
  </r>
  <r>
    <x v="1"/>
    <s v="Astoria"/>
    <n v="40.768479999999997"/>
    <n v="-73.907679999999999"/>
    <s v="Private room"/>
    <n v="43"/>
    <n v="2"/>
    <n v="42"/>
    <d v="2019-06-14T00:00:00"/>
    <n v="2.09"/>
    <n v="2"/>
    <n v="340"/>
  </r>
  <r>
    <x v="0"/>
    <s v="Pelham Gardens"/>
    <n v="40.867060000000002"/>
    <n v="-73.846739999999997"/>
    <s v="Private room"/>
    <n v="40"/>
    <n v="2"/>
    <n v="17"/>
    <d v="2019-06-04T00:00:00"/>
    <n v="1.23"/>
    <n v="1"/>
    <n v="17"/>
  </r>
  <r>
    <x v="1"/>
    <s v="Rockaway Beach"/>
    <n v="40.588909999999998"/>
    <n v="-73.815780000000004"/>
    <s v="Private room"/>
    <n v="110"/>
    <n v="1"/>
    <n v="34"/>
    <d v="2019-07-01T00:00:00"/>
    <n v="1.4"/>
    <n v="2"/>
    <n v="358"/>
  </r>
  <r>
    <x v="1"/>
    <s v="Cambria Heights"/>
    <n v="40.702249999999999"/>
    <n v="-73.72945"/>
    <s v="Private room"/>
    <n v="31"/>
    <n v="1"/>
    <n v="2"/>
    <d v="2018-01-19T00:00:00"/>
    <n v="0.1"/>
    <n v="1"/>
    <n v="0"/>
  </r>
  <r>
    <x v="2"/>
    <s v="Canarsie"/>
    <n v="40.635399999999997"/>
    <n v="-73.900390000000002"/>
    <s v="Entire home/apt"/>
    <n v="60"/>
    <n v="2"/>
    <n v="45"/>
    <d v="2019-06-24T00:00:00"/>
    <n v="9.64"/>
    <n v="1"/>
    <n v="30"/>
  </r>
  <r>
    <x v="1"/>
    <s v="Middle Village"/>
    <n v="40.715780000000002"/>
    <n v="-73.877129999999994"/>
    <s v="Entire home/apt"/>
    <n v="250"/>
    <n v="7"/>
    <n v="5"/>
    <d v="2019-05-28T00:00:00"/>
    <n v="0.13"/>
    <n v="2"/>
    <n v="363"/>
  </r>
  <r>
    <x v="1"/>
    <s v="Richmond Hill"/>
    <n v="40.70288"/>
    <n v="-73.819550000000007"/>
    <s v="Entire home/apt"/>
    <n v="104"/>
    <n v="2"/>
    <n v="78"/>
    <d v="2019-06-26T00:00:00"/>
    <n v="3.26"/>
    <n v="2"/>
    <n v="65"/>
  </r>
  <r>
    <x v="2"/>
    <s v="Cypress Hills"/>
    <n v="40.679139999999997"/>
    <n v="-73.88982"/>
    <s v="Private room"/>
    <n v="52"/>
    <n v="3"/>
    <n v="28"/>
    <d v="2019-03-31T00:00:00"/>
    <n v="1.25"/>
    <n v="3"/>
    <n v="302"/>
  </r>
  <r>
    <x v="2"/>
    <s v="Bushwick"/>
    <n v="40.692079999999997"/>
    <n v="-73.904520000000005"/>
    <s v="Shared room"/>
    <n v="29"/>
    <n v="30"/>
    <n v="1"/>
    <d v="2018-12-11T00:00:00"/>
    <n v="0.14000000000000001"/>
    <n v="8"/>
    <n v="334"/>
  </r>
  <r>
    <x v="2"/>
    <s v="Bushwick"/>
    <n v="40.695050000000002"/>
    <n v="-73.907290000000003"/>
    <s v="Private room"/>
    <n v="65"/>
    <n v="4"/>
    <n v="4"/>
    <d v="2018-06-14T00:00:00"/>
    <n v="0.12"/>
    <n v="1"/>
    <n v="0"/>
  </r>
  <r>
    <x v="1"/>
    <s v="Ridgewood"/>
    <n v="40.704219999999999"/>
    <n v="-73.898399999999995"/>
    <s v="Entire home/apt"/>
    <n v="375"/>
    <n v="4"/>
    <n v="5"/>
    <d v="2019-05-17T00:00:00"/>
    <n v="0.13"/>
    <n v="2"/>
    <n v="364"/>
  </r>
  <r>
    <x v="2"/>
    <s v="East New York"/>
    <n v="40.671109999999999"/>
    <n v="-73.870829999999998"/>
    <s v="Entire home/apt"/>
    <n v="160"/>
    <n v="2"/>
    <n v="22"/>
    <d v="2019-06-23T00:00:00"/>
    <n v="2.38"/>
    <n v="1"/>
    <n v="48"/>
  </r>
  <r>
    <x v="2"/>
    <s v="Cypress Hills"/>
    <n v="40.688920000000003"/>
    <n v="-73.871669999999995"/>
    <s v="Entire home/apt"/>
    <n v="100"/>
    <n v="2"/>
    <n v="6"/>
    <d v="2019-06-12T00:00:00"/>
    <n v="2.34"/>
    <n v="2"/>
    <n v="150"/>
  </r>
  <r>
    <x v="2"/>
    <s v="East New York"/>
    <n v="40.670180000000002"/>
    <n v="-73.888670000000005"/>
    <s v="Entire home/apt"/>
    <n v="79"/>
    <n v="3"/>
    <n v="37"/>
    <d v="2019-06-29T00:00:00"/>
    <n v="2.73"/>
    <n v="2"/>
    <n v="124"/>
  </r>
  <r>
    <x v="1"/>
    <s v="Flushing"/>
    <n v="40.753140000000002"/>
    <n v="-73.819640000000007"/>
    <s v="Entire home/apt"/>
    <n v="245"/>
    <n v="3"/>
    <n v="50"/>
    <d v="2019-06-30T00:00:00"/>
    <n v="2.5099999999999998"/>
    <n v="1"/>
    <n v="40"/>
  </r>
  <r>
    <x v="1"/>
    <s v="East Elmhurst"/>
    <n v="40.76193"/>
    <n v="-73.875209999999996"/>
    <s v="Private room"/>
    <n v="40"/>
    <n v="1"/>
    <n v="1"/>
    <d v="2019-02-15T00:00:00"/>
    <n v="0.21"/>
    <n v="1"/>
    <n v="37"/>
  </r>
  <r>
    <x v="1"/>
    <s v="Ridgewood"/>
    <n v="40.69406"/>
    <n v="-73.900679999999994"/>
    <s v="Private room"/>
    <n v="31"/>
    <n v="5"/>
    <n v="75"/>
    <d v="2019-07-01T00:00:00"/>
    <n v="2.7"/>
    <n v="1"/>
    <n v="13"/>
  </r>
  <r>
    <x v="1"/>
    <s v="Ridgewood"/>
    <n v="40.699280000000002"/>
    <n v="-73.90616"/>
    <s v="Private room"/>
    <n v="75"/>
    <n v="1"/>
    <n v="59"/>
    <d v="2019-06-29T00:00:00"/>
    <n v="3.99"/>
    <n v="2"/>
    <n v="162"/>
  </r>
  <r>
    <x v="1"/>
    <s v="Forest Hills"/>
    <n v="40.731050000000003"/>
    <n v="-73.853179999999995"/>
    <s v="Private room"/>
    <n v="70"/>
    <n v="2"/>
    <n v="6"/>
    <d v="2019-07-02T00:00:00"/>
    <n v="2.86"/>
    <n v="1"/>
    <n v="288"/>
  </r>
  <r>
    <x v="0"/>
    <s v="Mount Hope"/>
    <n v="40.848820000000003"/>
    <n v="-73.902630000000002"/>
    <s v="Private room"/>
    <n v="80"/>
    <n v="3"/>
    <n v="20"/>
    <d v="2019-06-14T00:00:00"/>
    <n v="1.18"/>
    <n v="2"/>
    <n v="36"/>
  </r>
  <r>
    <x v="2"/>
    <s v="Canarsie"/>
    <n v="40.646900000000002"/>
    <n v="-73.900220000000004"/>
    <s v="Private room"/>
    <n v="54"/>
    <n v="1"/>
    <n v="61"/>
    <d v="2019-05-20T00:00:00"/>
    <n v="4.1900000000000004"/>
    <n v="4"/>
    <n v="319"/>
  </r>
  <r>
    <x v="1"/>
    <s v="Flushing"/>
    <n v="40.744439999999997"/>
    <n v="-73.832809999999995"/>
    <s v="Private room"/>
    <n v="80"/>
    <n v="1"/>
    <n v="15"/>
    <d v="2019-06-24T00:00:00"/>
    <n v="2.2799999999999998"/>
    <n v="6"/>
    <n v="137"/>
  </r>
  <r>
    <x v="1"/>
    <s v="Woodhaven"/>
    <n v="40.688189999999999"/>
    <n v="-73.860789999999994"/>
    <s v="Private room"/>
    <n v="45"/>
    <n v="4"/>
    <n v="22"/>
    <d v="2019-07-01T00:00:00"/>
    <n v="0.68"/>
    <n v="2"/>
    <n v="266"/>
  </r>
  <r>
    <x v="1"/>
    <s v="Maspeth"/>
    <n v="40.731729999999999"/>
    <n v="-73.899000000000001"/>
    <s v="Entire home/apt"/>
    <n v="100"/>
    <n v="1"/>
    <n v="13"/>
    <d v="2019-06-25T00:00:00"/>
    <n v="3.28"/>
    <n v="1"/>
    <n v="183"/>
  </r>
  <r>
    <x v="0"/>
    <s v="Fordham"/>
    <n v="40.852139999999999"/>
    <n v="-73.902940000000001"/>
    <s v="Entire home/apt"/>
    <n v="100"/>
    <n v="2"/>
    <n v="12"/>
    <d v="2019-06-17T00:00:00"/>
    <n v="2.98"/>
    <n v="3"/>
    <n v="20"/>
  </r>
  <r>
    <x v="0"/>
    <s v="Wakefield"/>
    <n v="40.893740000000001"/>
    <n v="-73.855789999999999"/>
    <s v="Private room"/>
    <n v="60"/>
    <n v="2"/>
    <n v="10"/>
    <d v="2019-04-10T00:00:00"/>
    <n v="0.85"/>
    <n v="1"/>
    <n v="365"/>
  </r>
  <r>
    <x v="1"/>
    <s v="Flushing"/>
    <n v="40.770780000000002"/>
    <n v="-73.826149999999998"/>
    <s v="Private room"/>
    <n v="60"/>
    <n v="1"/>
    <n v="13"/>
    <d v="2019-06-23T00:00:00"/>
    <n v="4.9400000000000004"/>
    <n v="6"/>
    <n v="125"/>
  </r>
  <r>
    <x v="1"/>
    <s v="Jackson Heights"/>
    <n v="40.749969999999998"/>
    <n v="-73.878510000000006"/>
    <s v="Entire home/apt"/>
    <n v="185"/>
    <n v="3"/>
    <n v="25"/>
    <d v="2019-07-02T00:00:00"/>
    <n v="3.21"/>
    <n v="1"/>
    <n v="55"/>
  </r>
  <r>
    <x v="1"/>
    <s v="Glendale"/>
    <n v="40.705910000000003"/>
    <n v="-73.89264"/>
    <s v="Private room"/>
    <n v="95"/>
    <n v="2"/>
    <n v="46"/>
    <d v="2017-06-23T00:00:00"/>
    <n v="1.1499999999999999"/>
    <n v="1"/>
    <n v="0"/>
  </r>
  <r>
    <x v="1"/>
    <s v="Ozone Park"/>
    <n v="40.688870000000001"/>
    <n v="-73.844800000000006"/>
    <s v="Private room"/>
    <n v="30"/>
    <n v="1"/>
    <n v="1"/>
    <d v="2018-01-11T00:00:00"/>
    <n v="0.06"/>
    <n v="1"/>
    <n v="0"/>
  </r>
  <r>
    <x v="0"/>
    <s v="East Morrisania"/>
    <n v="40.832850000000001"/>
    <n v="-73.887900000000002"/>
    <s v="Entire home/apt"/>
    <n v="60"/>
    <n v="1"/>
    <n v="22"/>
    <d v="2019-07-07T00:00:00"/>
    <n v="2.4"/>
    <n v="1"/>
    <n v="279"/>
  </r>
  <r>
    <x v="0"/>
    <s v="Parkchester"/>
    <n v="40.83408"/>
    <n v="-73.874189999999999"/>
    <s v="Private room"/>
    <n v="28"/>
    <n v="3"/>
    <n v="27"/>
    <d v="2019-07-01T00:00:00"/>
    <n v="1.32"/>
    <n v="2"/>
    <n v="214"/>
  </r>
  <r>
    <x v="2"/>
    <s v="Bushwick"/>
    <n v="40.691980000000001"/>
    <n v="-73.903800000000004"/>
    <s v="Private room"/>
    <n v="65"/>
    <n v="2"/>
    <n v="26"/>
    <d v="2019-06-24T00:00:00"/>
    <n v="2.82"/>
    <n v="8"/>
    <n v="349"/>
  </r>
  <r>
    <x v="1"/>
    <s v="Bayside"/>
    <n v="40.754649999999998"/>
    <n v="-73.773610000000005"/>
    <s v="Private room"/>
    <n v="30"/>
    <n v="15"/>
    <n v="31"/>
    <d v="2019-05-06T00:00:00"/>
    <n v="0.99"/>
    <n v="2"/>
    <n v="142"/>
  </r>
  <r>
    <x v="1"/>
    <s v="Woodhaven"/>
    <n v="40.687930000000001"/>
    <n v="-73.84975"/>
    <s v="Private room"/>
    <n v="42"/>
    <n v="1"/>
    <n v="16"/>
    <d v="2019-06-24T00:00:00"/>
    <n v="3.36"/>
    <n v="3"/>
    <n v="121"/>
  </r>
  <r>
    <x v="0"/>
    <s v="Throgs Neck"/>
    <n v="40.826009999999997"/>
    <n v="-73.819069999999996"/>
    <s v="Private room"/>
    <n v="50"/>
    <n v="3"/>
    <n v="19"/>
    <d v="2019-06-12T00:00:00"/>
    <n v="1.36"/>
    <n v="4"/>
    <n v="8"/>
  </r>
  <r>
    <x v="0"/>
    <s v="Fieldston"/>
    <n v="40.896030000000003"/>
    <n v="-73.89958"/>
    <s v="Private room"/>
    <n v="75"/>
    <n v="5"/>
    <n v="35"/>
    <d v="2019-05-11T00:00:00"/>
    <n v="0.67"/>
    <n v="1"/>
    <n v="300"/>
  </r>
  <r>
    <x v="2"/>
    <s v="Bushwick"/>
    <n v="40.69164"/>
    <n v="-73.905770000000004"/>
    <s v="Private room"/>
    <n v="70"/>
    <n v="1"/>
    <n v="9"/>
    <d v="2018-06-24T00:00:00"/>
    <n v="0.49"/>
    <n v="1"/>
    <n v="0"/>
  </r>
  <r>
    <x v="1"/>
    <s v="East Elmhurst"/>
    <n v="40.765659999999997"/>
    <n v="-73.872150000000005"/>
    <s v="Private room"/>
    <n v="70"/>
    <n v="1"/>
    <n v="11"/>
    <d v="2019-07-05T00:00:00"/>
    <n v="7.5"/>
    <n v="5"/>
    <n v="78"/>
  </r>
  <r>
    <x v="1"/>
    <s v="Ditmars Steinway"/>
    <n v="40.776449999999997"/>
    <n v="-73.905659999999997"/>
    <s v="Private room"/>
    <n v="40"/>
    <n v="3"/>
    <n v="95"/>
    <d v="2019-05-20T00:00:00"/>
    <n v="1.75"/>
    <n v="1"/>
    <n v="336"/>
  </r>
  <r>
    <x v="1"/>
    <s v="Corona"/>
    <n v="40.7363"/>
    <n v="-73.863159999999993"/>
    <s v="Private room"/>
    <n v="36"/>
    <n v="1"/>
    <n v="5"/>
    <d v="2019-07-07T00:00:00"/>
    <n v="3.85"/>
    <n v="2"/>
    <n v="337"/>
  </r>
  <r>
    <x v="1"/>
    <s v="Jackson Heights"/>
    <n v="40.751089999999998"/>
    <n v="-73.880489999999995"/>
    <s v="Entire home/apt"/>
    <n v="100"/>
    <n v="4"/>
    <n v="4"/>
    <d v="2018-11-11T00:00:00"/>
    <n v="0.13"/>
    <n v="1"/>
    <n v="157"/>
  </r>
  <r>
    <x v="0"/>
    <s v="Belmont"/>
    <n v="40.853110000000001"/>
    <n v="-73.887630000000001"/>
    <s v="Private room"/>
    <n v="29"/>
    <n v="4"/>
    <n v="4"/>
    <d v="2017-08-27T00:00:00"/>
    <n v="0.15"/>
    <n v="1"/>
    <n v="0"/>
  </r>
  <r>
    <x v="1"/>
    <s v="Flushing"/>
    <n v="40.755769999999998"/>
    <n v="-73.832629999999995"/>
    <s v="Private room"/>
    <n v="60"/>
    <n v="2"/>
    <n v="42"/>
    <d v="2019-05-19T00:00:00"/>
    <n v="1.23"/>
    <n v="1"/>
    <n v="355"/>
  </r>
  <r>
    <x v="1"/>
    <s v="Springfield Gardens"/>
    <n v="40.689410000000002"/>
    <n v="-73.751159999999999"/>
    <s v="Private room"/>
    <n v="42"/>
    <n v="2"/>
    <n v="12"/>
    <d v="2019-07-06T00:00:00"/>
    <n v="2.4"/>
    <n v="3"/>
    <n v="365"/>
  </r>
  <r>
    <x v="2"/>
    <s v="Bushwick"/>
    <n v="40.681780000000003"/>
    <n v="-73.903130000000004"/>
    <s v="Private room"/>
    <n v="60"/>
    <n v="1"/>
    <n v="6"/>
    <d v="2019-06-23T00:00:00"/>
    <n v="5.14"/>
    <n v="1"/>
    <n v="52"/>
  </r>
  <r>
    <x v="0"/>
    <s v="Morrisania"/>
    <n v="40.832900000000002"/>
    <n v="-73.896079999999998"/>
    <s v="Private room"/>
    <n v="60"/>
    <n v="5"/>
    <n v="4"/>
    <d v="2018-07-29T00:00:00"/>
    <n v="0.16"/>
    <n v="1"/>
    <n v="175"/>
  </r>
  <r>
    <x v="1"/>
    <s v="Flushing"/>
    <n v="40.759300000000003"/>
    <n v="-73.82329"/>
    <s v="Entire home/apt"/>
    <n v="115"/>
    <n v="30"/>
    <n v="4"/>
    <d v="2018-11-12T00:00:00"/>
    <n v="0.22"/>
    <n v="15"/>
    <n v="319"/>
  </r>
  <r>
    <x v="2"/>
    <s v="Cypress Hills"/>
    <n v="40.682009999999998"/>
    <n v="-73.89425"/>
    <s v="Entire home/apt"/>
    <n v="50"/>
    <n v="30"/>
    <n v="34"/>
    <d v="2019-03-16T00:00:00"/>
    <n v="1.51"/>
    <n v="1"/>
    <n v="234"/>
  </r>
  <r>
    <x v="1"/>
    <s v="Forest Hills"/>
    <n v="40.726999999999997"/>
    <n v="-73.839240000000004"/>
    <s v="Private room"/>
    <n v="145"/>
    <n v="2"/>
    <n v="75"/>
    <d v="2019-05-19T00:00:00"/>
    <n v="1.27"/>
    <n v="3"/>
    <n v="358"/>
  </r>
  <r>
    <x v="2"/>
    <s v="Cypress Hills"/>
    <n v="40.682389999999998"/>
    <n v="-73.893190000000004"/>
    <s v="Private room"/>
    <n v="65"/>
    <n v="3"/>
    <n v="22"/>
    <d v="2019-01-01T00:00:00"/>
    <n v="0.7"/>
    <n v="1"/>
    <n v="89"/>
  </r>
  <r>
    <x v="0"/>
    <s v="Morris Park"/>
    <n v="40.849319999999999"/>
    <n v="-73.858829999999998"/>
    <s v="Private room"/>
    <n v="35"/>
    <n v="3"/>
    <n v="4"/>
    <d v="2019-04-06T00:00:00"/>
    <n v="0.17"/>
    <n v="1"/>
    <n v="76"/>
  </r>
  <r>
    <x v="1"/>
    <s v="Corona"/>
    <n v="40.743220000000001"/>
    <n v="-73.860050000000001"/>
    <s v="Private room"/>
    <n v="65"/>
    <n v="1"/>
    <n v="29"/>
    <d v="2019-06-08T00:00:00"/>
    <n v="2.57"/>
    <n v="3"/>
    <n v="333"/>
  </r>
  <r>
    <x v="1"/>
    <s v="Fresh Meadows"/>
    <n v="40.742019999999997"/>
    <n v="-73.788210000000007"/>
    <s v="Private room"/>
    <n v="40"/>
    <n v="1"/>
    <n v="18"/>
    <d v="2017-09-01T00:00:00"/>
    <n v="0.61"/>
    <n v="2"/>
    <n v="0"/>
  </r>
  <r>
    <x v="1"/>
    <s v="Richmond Hill"/>
    <n v="40.69585"/>
    <n v="-73.830979999999997"/>
    <s v="Private room"/>
    <n v="50"/>
    <n v="2"/>
    <n v="5"/>
    <d v="2018-12-31T00:00:00"/>
    <n v="0.25"/>
    <n v="5"/>
    <n v="344"/>
  </r>
  <r>
    <x v="1"/>
    <s v="Glendale"/>
    <n v="40.695070000000001"/>
    <n v="-73.895989999999998"/>
    <s v="Entire home/apt"/>
    <n v="195"/>
    <n v="5"/>
    <n v="1"/>
    <d v="2018-06-30T00:00:00"/>
    <n v="0.08"/>
    <n v="1"/>
    <n v="0"/>
  </r>
  <r>
    <x v="1"/>
    <s v="Ditmars Steinway"/>
    <n v="40.77281"/>
    <n v="-73.902950000000004"/>
    <s v="Private room"/>
    <n v="60"/>
    <n v="1"/>
    <n v="3"/>
    <d v="2017-09-15T00:00:00"/>
    <n v="0.13"/>
    <n v="8"/>
    <n v="129"/>
  </r>
  <r>
    <x v="1"/>
    <s v="Ozone Park"/>
    <n v="40.682870000000001"/>
    <n v="-73.859809999999996"/>
    <s v="Private room"/>
    <n v="65"/>
    <n v="2"/>
    <n v="41"/>
    <d v="2019-06-03T00:00:00"/>
    <n v="1.2"/>
    <n v="1"/>
    <n v="353"/>
  </r>
  <r>
    <x v="1"/>
    <s v="Woodhaven"/>
    <n v="40.696649999999998"/>
    <n v="-73.851140000000001"/>
    <s v="Entire home/apt"/>
    <n v="50"/>
    <n v="4"/>
    <n v="1"/>
    <d v="2018-03-03T00:00:00"/>
    <n v="0.06"/>
    <n v="1"/>
    <n v="0"/>
  </r>
  <r>
    <x v="1"/>
    <s v="Rosedale"/>
    <n v="40.662199999999999"/>
    <n v="-73.731350000000006"/>
    <s v="Private room"/>
    <n v="58"/>
    <n v="1"/>
    <n v="45"/>
    <d v="2019-07-04T00:00:00"/>
    <n v="2.02"/>
    <n v="2"/>
    <n v="84"/>
  </r>
  <r>
    <x v="1"/>
    <s v="Maspeth"/>
    <n v="40.738500000000002"/>
    <n v="-73.906499999999994"/>
    <s v="Entire home/apt"/>
    <n v="99"/>
    <n v="1"/>
    <n v="43"/>
    <d v="2019-07-04T00:00:00"/>
    <n v="5.73"/>
    <n v="1"/>
    <n v="231"/>
  </r>
  <r>
    <x v="1"/>
    <s v="Arverne"/>
    <n v="40.590510000000002"/>
    <n v="-73.791520000000006"/>
    <s v="Private room"/>
    <n v="69"/>
    <n v="1"/>
    <n v="51"/>
    <d v="2019-06-11T00:00:00"/>
    <n v="1.4"/>
    <n v="4"/>
    <n v="152"/>
  </r>
  <r>
    <x v="1"/>
    <s v="Forest Hills"/>
    <n v="40.725709999999999"/>
    <n v="-73.849440000000001"/>
    <s v="Entire home/apt"/>
    <n v="197"/>
    <n v="3"/>
    <n v="24"/>
    <d v="2018-04-06T00:00:00"/>
    <n v="0.9"/>
    <n v="1"/>
    <n v="0"/>
  </r>
  <r>
    <x v="0"/>
    <s v="University Heights"/>
    <n v="40.862549999999999"/>
    <n v="-73.906689999999998"/>
    <s v="Private room"/>
    <n v="80"/>
    <n v="3"/>
    <n v="52"/>
    <d v="2019-06-24T00:00:00"/>
    <n v="4.79"/>
    <n v="2"/>
    <n v="0"/>
  </r>
  <r>
    <x v="1"/>
    <s v="Ridgewood"/>
    <n v="40.698610000000002"/>
    <n v="-73.90728"/>
    <s v="Private room"/>
    <n v="89"/>
    <n v="1"/>
    <n v="42"/>
    <d v="2019-06-16T00:00:00"/>
    <n v="2.57"/>
    <n v="1"/>
    <n v="5"/>
  </r>
  <r>
    <x v="1"/>
    <s v="Jackson Heights"/>
    <n v="40.751220000000004"/>
    <n v="-73.879769999999994"/>
    <s v="Entire home/apt"/>
    <n v="195"/>
    <n v="3"/>
    <n v="23"/>
    <d v="2019-06-17T00:00:00"/>
    <n v="1.49"/>
    <n v="1"/>
    <n v="302"/>
  </r>
  <r>
    <x v="1"/>
    <s v="Cambria Heights"/>
    <n v="40.692059999999998"/>
    <n v="-73.745459999999994"/>
    <s v="Entire home/apt"/>
    <n v="169"/>
    <n v="2"/>
    <n v="65"/>
    <d v="2019-06-26T00:00:00"/>
    <n v="2.33"/>
    <n v="1"/>
    <n v="263"/>
  </r>
  <r>
    <x v="0"/>
    <s v="Edenwald"/>
    <n v="40.892449999999997"/>
    <n v="-73.837209999999999"/>
    <s v="Entire home/apt"/>
    <n v="42"/>
    <n v="1"/>
    <n v="32"/>
    <d v="2019-06-20T00:00:00"/>
    <n v="2.74"/>
    <n v="1"/>
    <n v="32"/>
  </r>
  <r>
    <x v="1"/>
    <s v="East Elmhurst"/>
    <n v="40.763930000000002"/>
    <n v="-73.864440000000002"/>
    <s v="Private room"/>
    <n v="80"/>
    <n v="2"/>
    <n v="1"/>
    <d v="2018-10-07T00:00:00"/>
    <n v="0.11"/>
    <n v="1"/>
    <n v="219"/>
  </r>
  <r>
    <x v="2"/>
    <s v="Cypress Hills"/>
    <n v="40.678530000000002"/>
    <n v="-73.88991"/>
    <s v="Private room"/>
    <n v="35"/>
    <n v="1"/>
    <n v="17"/>
    <d v="2019-02-17T00:00:00"/>
    <n v="1.1299999999999999"/>
    <n v="3"/>
    <n v="0"/>
  </r>
  <r>
    <x v="1"/>
    <s v="Richmond Hill"/>
    <n v="40.687280000000001"/>
    <n v="-73.828749999999999"/>
    <s v="Private room"/>
    <n v="75"/>
    <n v="2"/>
    <n v="1"/>
    <d v="2018-02-09T00:00:00"/>
    <n v="0.06"/>
    <n v="2"/>
    <n v="48"/>
  </r>
  <r>
    <x v="1"/>
    <s v="Woodside"/>
    <n v="40.756079999999997"/>
    <n v="-73.905349999999999"/>
    <s v="Private room"/>
    <n v="65"/>
    <n v="3"/>
    <n v="23"/>
    <d v="2019-05-22T00:00:00"/>
    <n v="1.49"/>
    <n v="1"/>
    <n v="354"/>
  </r>
  <r>
    <x v="1"/>
    <s v="East Elmhurst"/>
    <n v="40.76587"/>
    <n v="-73.879679999999993"/>
    <s v="Private room"/>
    <n v="40"/>
    <n v="2"/>
    <n v="8"/>
    <d v="2019-05-24T00:00:00"/>
    <n v="1.88"/>
    <n v="1"/>
    <n v="10"/>
  </r>
  <r>
    <x v="0"/>
    <s v="Longwood"/>
    <n v="40.819429999999997"/>
    <n v="-73.902240000000006"/>
    <s v="Private room"/>
    <n v="80"/>
    <n v="2"/>
    <n v="9"/>
    <d v="2018-09-30T00:00:00"/>
    <n v="0.65"/>
    <n v="1"/>
    <n v="0"/>
  </r>
  <r>
    <x v="1"/>
    <s v="Flushing"/>
    <n v="40.74633"/>
    <n v="-73.829750000000004"/>
    <s v="Entire home/apt"/>
    <n v="200"/>
    <n v="1"/>
    <n v="12"/>
    <d v="2019-06-15T00:00:00"/>
    <n v="4.5"/>
    <n v="1"/>
    <n v="139"/>
  </r>
  <r>
    <x v="0"/>
    <s v="Williamsbridge"/>
    <n v="40.880490000000002"/>
    <n v="-73.8613"/>
    <s v="Private room"/>
    <n v="41"/>
    <n v="3"/>
    <n v="1"/>
    <d v="2018-02-11T00:00:00"/>
    <n v="0.06"/>
    <n v="4"/>
    <n v="0"/>
  </r>
  <r>
    <x v="0"/>
    <s v="Williamsbridge"/>
    <n v="40.880499999999998"/>
    <n v="-73.861779999999996"/>
    <s v="Private room"/>
    <n v="45"/>
    <n v="1"/>
    <n v="1"/>
    <d v="2018-02-21T00:00:00"/>
    <n v="0.06"/>
    <n v="4"/>
    <n v="0"/>
  </r>
  <r>
    <x v="0"/>
    <s v="Longwood"/>
    <n v="40.827179999999998"/>
    <n v="-73.902410000000003"/>
    <s v="Entire home/apt"/>
    <n v="90"/>
    <n v="2"/>
    <n v="58"/>
    <d v="2019-06-30T00:00:00"/>
    <n v="6.8"/>
    <n v="1"/>
    <n v="301"/>
  </r>
  <r>
    <x v="1"/>
    <s v="Flushing"/>
    <n v="40.756860000000003"/>
    <n v="-73.813270000000003"/>
    <s v="Private room"/>
    <n v="43"/>
    <n v="2"/>
    <n v="65"/>
    <d v="2019-06-07T00:00:00"/>
    <n v="2.87"/>
    <n v="6"/>
    <n v="364"/>
  </r>
  <r>
    <x v="2"/>
    <s v="Bushwick"/>
    <n v="40.689489999999999"/>
    <n v="-73.905749999999998"/>
    <s v="Private room"/>
    <n v="50"/>
    <n v="3"/>
    <n v="2"/>
    <d v="2018-01-01T00:00:00"/>
    <n v="0.1"/>
    <n v="1"/>
    <n v="0"/>
  </r>
  <r>
    <x v="1"/>
    <s v="Ridgewood"/>
    <n v="40.700049999999997"/>
    <n v="-73.895200000000003"/>
    <s v="Entire home/apt"/>
    <n v="70"/>
    <n v="1"/>
    <n v="5"/>
    <d v="2017-08-07T00:00:00"/>
    <n v="0.21"/>
    <n v="1"/>
    <n v="0"/>
  </r>
  <r>
    <x v="1"/>
    <s v="Jamaica"/>
    <n v="40.708399999999997"/>
    <n v="-73.788820000000001"/>
    <s v="Entire home/apt"/>
    <n v="64"/>
    <n v="3"/>
    <n v="6"/>
    <d v="2019-07-05T00:00:00"/>
    <n v="3.05"/>
    <n v="1"/>
    <n v="37"/>
  </r>
  <r>
    <x v="1"/>
    <s v="Richmond Hill"/>
    <n v="40.694330000000001"/>
    <n v="-73.831140000000005"/>
    <s v="Private room"/>
    <n v="58"/>
    <n v="1"/>
    <n v="16"/>
    <d v="2019-06-30T00:00:00"/>
    <n v="4.4400000000000004"/>
    <n v="3"/>
    <n v="129"/>
  </r>
  <r>
    <x v="2"/>
    <s v="Bushwick"/>
    <n v="40.691609999999997"/>
    <n v="-73.905630000000002"/>
    <s v="Private room"/>
    <n v="70"/>
    <n v="3"/>
    <n v="5"/>
    <d v="2018-01-02T00:00:00"/>
    <n v="0.14000000000000001"/>
    <n v="1"/>
    <n v="0"/>
  </r>
  <r>
    <x v="1"/>
    <s v="Elmhurst"/>
    <n v="40.741329999999998"/>
    <n v="-73.883449999999996"/>
    <s v="Private room"/>
    <n v="41"/>
    <n v="2"/>
    <n v="44"/>
    <d v="2019-06-22T00:00:00"/>
    <n v="5.24"/>
    <n v="1"/>
    <n v="123"/>
  </r>
  <r>
    <x v="1"/>
    <s v="Corona"/>
    <n v="40.748249999999999"/>
    <n v="-73.863960000000006"/>
    <s v="Shared room"/>
    <n v="37"/>
    <n v="1"/>
    <n v="18"/>
    <d v="2019-07-03T00:00:00"/>
    <n v="0.75"/>
    <n v="6"/>
    <n v="365"/>
  </r>
  <r>
    <x v="1"/>
    <s v="Kew Gardens"/>
    <n v="40.712949999999999"/>
    <n v="-73.828670000000002"/>
    <s v="Private room"/>
    <n v="50"/>
    <n v="2"/>
    <n v="20"/>
    <d v="2019-07-07T00:00:00"/>
    <n v="1.4"/>
    <n v="1"/>
    <n v="334"/>
  </r>
  <r>
    <x v="1"/>
    <s v="Forest Hills"/>
    <n v="40.725499999999997"/>
    <n v="-73.847549999999998"/>
    <s v="Entire home/apt"/>
    <n v="69"/>
    <n v="2"/>
    <n v="1"/>
    <d v="2018-02-15T00:00:00"/>
    <n v="0.06"/>
    <n v="1"/>
    <n v="0"/>
  </r>
  <r>
    <x v="2"/>
    <s v="East New York"/>
    <n v="40.662689999999998"/>
    <n v="-73.882499999999993"/>
    <s v="Private room"/>
    <n v="75"/>
    <n v="1"/>
    <n v="54"/>
    <d v="2019-06-10T00:00:00"/>
    <n v="2.8"/>
    <n v="3"/>
    <n v="179"/>
  </r>
  <r>
    <x v="0"/>
    <s v="Soundview"/>
    <n v="40.826680000000003"/>
    <n v="-73.882199999999997"/>
    <s v="Entire home/apt"/>
    <n v="50"/>
    <n v="1"/>
    <n v="2"/>
    <d v="2017-12-09T00:00:00"/>
    <n v="0.1"/>
    <n v="2"/>
    <n v="0"/>
  </r>
  <r>
    <x v="1"/>
    <s v="Rosedale"/>
    <n v="40.654290000000003"/>
    <n v="-73.734319999999997"/>
    <s v="Private room"/>
    <n v="45"/>
    <n v="30"/>
    <n v="34"/>
    <d v="2019-05-14T00:00:00"/>
    <n v="1.52"/>
    <n v="5"/>
    <n v="90"/>
  </r>
  <r>
    <x v="1"/>
    <s v="Bayside"/>
    <n v="40.752360000000003"/>
    <n v="-73.755189999999999"/>
    <s v="Private room"/>
    <n v="41"/>
    <n v="2"/>
    <n v="2"/>
    <d v="2018-01-31T00:00:00"/>
    <n v="0.11"/>
    <n v="1"/>
    <n v="0"/>
  </r>
  <r>
    <x v="0"/>
    <s v="Wakefield"/>
    <n v="40.887639999999998"/>
    <n v="-73.855800000000002"/>
    <s v="Entire home/apt"/>
    <n v="100"/>
    <n v="2"/>
    <n v="38"/>
    <d v="2019-06-19T00:00:00"/>
    <n v="2.66"/>
    <n v="1"/>
    <n v="107"/>
  </r>
  <r>
    <x v="1"/>
    <s v="Laurelton"/>
    <n v="40.682630000000003"/>
    <n v="-73.7393"/>
    <s v="Entire home/apt"/>
    <n v="75"/>
    <n v="1"/>
    <n v="31"/>
    <d v="2019-06-24T00:00:00"/>
    <n v="3.01"/>
    <n v="1"/>
    <n v="361"/>
  </r>
  <r>
    <x v="0"/>
    <s v="Fordham"/>
    <n v="40.86674"/>
    <n v="-73.892840000000007"/>
    <s v="Private room"/>
    <n v="30"/>
    <n v="2"/>
    <n v="2"/>
    <d v="2018-02-26T00:00:00"/>
    <n v="0.11"/>
    <n v="2"/>
    <n v="90"/>
  </r>
  <r>
    <x v="2"/>
    <s v="East New York"/>
    <n v="40.67163"/>
    <n v="-73.888980000000004"/>
    <s v="Entire home/apt"/>
    <n v="100"/>
    <n v="1"/>
    <n v="51"/>
    <d v="2019-06-01T00:00:00"/>
    <n v="3.81"/>
    <n v="1"/>
    <n v="107"/>
  </r>
  <r>
    <x v="1"/>
    <s v="Jamaica"/>
    <n v="40.685879999999997"/>
    <n v="-73.763149999999996"/>
    <s v="Private room"/>
    <n v="120"/>
    <n v="2"/>
    <n v="31"/>
    <d v="2019-07-04T00:00:00"/>
    <n v="3.21"/>
    <n v="1"/>
    <n v="57"/>
  </r>
  <r>
    <x v="1"/>
    <s v="Flushing"/>
    <n v="40.754429999999999"/>
    <n v="-73.807869999999994"/>
    <s v="Private room"/>
    <n v="48"/>
    <n v="2"/>
    <n v="53"/>
    <d v="2019-04-07T00:00:00"/>
    <n v="1.07"/>
    <n v="3"/>
    <n v="153"/>
  </r>
  <r>
    <x v="1"/>
    <s v="Rego Park"/>
    <n v="40.726779999999998"/>
    <n v="-73.862179999999995"/>
    <s v="Private room"/>
    <n v="55"/>
    <n v="2"/>
    <n v="25"/>
    <d v="2019-06-22T00:00:00"/>
    <n v="2.37"/>
    <n v="3"/>
    <n v="38"/>
  </r>
  <r>
    <x v="2"/>
    <s v="East New York"/>
    <n v="40.672829999999998"/>
    <n v="-73.877849999999995"/>
    <s v="Private room"/>
    <n v="50"/>
    <n v="1"/>
    <n v="35"/>
    <d v="2019-06-11T00:00:00"/>
    <n v="0.92"/>
    <n v="2"/>
    <n v="365"/>
  </r>
  <r>
    <x v="1"/>
    <s v="Jamaica"/>
    <n v="40.69256"/>
    <n v="-73.799880000000002"/>
    <s v="Entire home/apt"/>
    <n v="165"/>
    <n v="3"/>
    <n v="53"/>
    <d v="2019-07-06T00:00:00"/>
    <n v="2.14"/>
    <n v="1"/>
    <n v="153"/>
  </r>
  <r>
    <x v="1"/>
    <s v="Glendale"/>
    <n v="40.705370000000002"/>
    <n v="-73.888990000000007"/>
    <s v="Private room"/>
    <n v="50"/>
    <n v="2"/>
    <n v="19"/>
    <d v="2019-07-01T00:00:00"/>
    <n v="1.38"/>
    <n v="1"/>
    <n v="337"/>
  </r>
  <r>
    <x v="1"/>
    <s v="St. Albans"/>
    <n v="40.690440000000002"/>
    <n v="-73.754890000000003"/>
    <s v="Entire home/apt"/>
    <n v="246"/>
    <n v="2"/>
    <n v="3"/>
    <d v="2019-03-24T00:00:00"/>
    <n v="0.15"/>
    <n v="4"/>
    <n v="359"/>
  </r>
  <r>
    <x v="1"/>
    <s v="Rosedale"/>
    <n v="40.671120000000002"/>
    <n v="-73.735290000000006"/>
    <s v="Entire home/apt"/>
    <n v="350"/>
    <n v="40"/>
    <n v="15"/>
    <d v="2017-07-05T00:00:00"/>
    <n v="0.39"/>
    <n v="1"/>
    <n v="365"/>
  </r>
  <r>
    <x v="1"/>
    <s v="Elmhurst"/>
    <n v="40.73603"/>
    <n v="-73.878450000000001"/>
    <s v="Private room"/>
    <n v="70"/>
    <n v="2"/>
    <n v="25"/>
    <d v="2019-07-07T00:00:00"/>
    <n v="2.31"/>
    <n v="2"/>
    <n v="177"/>
  </r>
  <r>
    <x v="1"/>
    <s v="Springfield Gardens"/>
    <n v="40.684910000000002"/>
    <n v="-73.758949999999999"/>
    <s v="Entire home/apt"/>
    <n v="160"/>
    <n v="3"/>
    <n v="29"/>
    <d v="2019-01-16T00:00:00"/>
    <n v="0.59"/>
    <n v="3"/>
    <n v="179"/>
  </r>
  <r>
    <x v="1"/>
    <s v="Elmhurst"/>
    <n v="40.738410000000002"/>
    <n v="-73.882760000000005"/>
    <s v="Entire home/apt"/>
    <n v="110"/>
    <n v="4"/>
    <n v="17"/>
    <d v="2019-06-01T00:00:00"/>
    <n v="1.54"/>
    <n v="1"/>
    <n v="94"/>
  </r>
  <r>
    <x v="1"/>
    <s v="Hollis"/>
    <n v="40.714550000000003"/>
    <n v="-73.761300000000006"/>
    <s v="Entire home/apt"/>
    <n v="100"/>
    <n v="1"/>
    <n v="3"/>
    <d v="2017-11-04T00:00:00"/>
    <n v="0.14000000000000001"/>
    <n v="1"/>
    <n v="0"/>
  </r>
  <r>
    <x v="1"/>
    <s v="Bayside"/>
    <n v="40.753770000000003"/>
    <n v="-73.772599999999997"/>
    <s v="Private room"/>
    <n v="30"/>
    <n v="15"/>
    <n v="22"/>
    <d v="2019-06-02T00:00:00"/>
    <n v="0.7"/>
    <n v="2"/>
    <n v="145"/>
  </r>
  <r>
    <x v="1"/>
    <s v="Elmhurst"/>
    <n v="40.735500000000002"/>
    <n v="-73.881309999999999"/>
    <s v="Entire home/apt"/>
    <n v="115"/>
    <n v="7"/>
    <n v="4"/>
    <d v="2018-09-19T00:00:00"/>
    <n v="0.18"/>
    <n v="1"/>
    <n v="0"/>
  </r>
  <r>
    <x v="0"/>
    <s v="Parkchester"/>
    <n v="40.838050000000003"/>
    <n v="-73.858670000000004"/>
    <s v="Shared room"/>
    <n v="26"/>
    <n v="1"/>
    <n v="18"/>
    <d v="2019-04-23T00:00:00"/>
    <n v="0.78"/>
    <n v="2"/>
    <n v="342"/>
  </r>
  <r>
    <x v="1"/>
    <s v="Elmhurst"/>
    <n v="40.739980000000003"/>
    <n v="-73.868020000000001"/>
    <s v="Private room"/>
    <n v="28"/>
    <n v="1"/>
    <n v="12"/>
    <d v="2019-06-24T00:00:00"/>
    <n v="3.03"/>
    <n v="3"/>
    <n v="236"/>
  </r>
  <r>
    <x v="0"/>
    <s v="Parkchester"/>
    <n v="40.83117"/>
    <n v="-73.875659999999996"/>
    <s v="Private room"/>
    <n v="43"/>
    <n v="2"/>
    <n v="71"/>
    <d v="2019-07-02T00:00:00"/>
    <n v="2.71"/>
    <n v="4"/>
    <n v="59"/>
  </r>
  <r>
    <x v="1"/>
    <s v="East Elmhurst"/>
    <n v="40.75891"/>
    <n v="-73.878190000000004"/>
    <s v="Entire home/apt"/>
    <n v="60"/>
    <n v="1"/>
    <n v="59"/>
    <d v="2019-06-03T00:00:00"/>
    <n v="4.18"/>
    <n v="1"/>
    <n v="150"/>
  </r>
  <r>
    <x v="2"/>
    <s v="East New York"/>
    <n v="40.669960000000003"/>
    <n v="-73.876369999999994"/>
    <s v="Entire home/apt"/>
    <n v="85"/>
    <n v="1"/>
    <n v="43"/>
    <d v="2019-07-08T00:00:00"/>
    <n v="7.87"/>
    <n v="1"/>
    <n v="161"/>
  </r>
  <r>
    <x v="2"/>
    <s v="East New York"/>
    <n v="40.672400000000003"/>
    <n v="-73.881180000000001"/>
    <s v="Private room"/>
    <n v="34"/>
    <n v="20"/>
    <n v="29"/>
    <d v="2019-03-30T00:00:00"/>
    <n v="0.59"/>
    <n v="3"/>
    <n v="192"/>
  </r>
  <r>
    <x v="1"/>
    <s v="Maspeth"/>
    <n v="40.730069999999998"/>
    <n v="-73.897660000000002"/>
    <s v="Entire home/apt"/>
    <n v="89"/>
    <n v="3"/>
    <n v="27"/>
    <d v="2019-06-29T00:00:00"/>
    <n v="1.28"/>
    <n v="2"/>
    <n v="143"/>
  </r>
  <r>
    <x v="1"/>
    <s v="Corona"/>
    <n v="40.747480000000003"/>
    <n v="-73.864699999999999"/>
    <s v="Shared room"/>
    <n v="45"/>
    <n v="1"/>
    <n v="18"/>
    <d v="2019-06-30T00:00:00"/>
    <n v="0.8"/>
    <n v="6"/>
    <n v="365"/>
  </r>
  <r>
    <x v="1"/>
    <s v="Elmhurst"/>
    <n v="40.740589999999997"/>
    <n v="-73.868660000000006"/>
    <s v="Private room"/>
    <n v="50"/>
    <n v="2"/>
    <n v="2"/>
    <d v="2017-12-30T00:00:00"/>
    <n v="0.11"/>
    <n v="1"/>
    <n v="365"/>
  </r>
  <r>
    <x v="1"/>
    <s v="Kew Gardens Hills"/>
    <n v="40.72437"/>
    <n v="-73.81523"/>
    <s v="Entire home/apt"/>
    <n v="95"/>
    <n v="1"/>
    <n v="51"/>
    <d v="2019-05-20T00:00:00"/>
    <n v="3.94"/>
    <n v="1"/>
    <n v="136"/>
  </r>
  <r>
    <x v="1"/>
    <s v="Laurelton"/>
    <n v="40.680210000000002"/>
    <n v="-73.741669999999999"/>
    <s v="Entire home/apt"/>
    <n v="110"/>
    <n v="1"/>
    <n v="45"/>
    <d v="2019-06-30T00:00:00"/>
    <n v="2.2400000000000002"/>
    <n v="1"/>
    <n v="170"/>
  </r>
  <r>
    <x v="1"/>
    <s v="Hollis"/>
    <n v="40.715229999999998"/>
    <n v="-73.769919999999999"/>
    <s v="Entire home/apt"/>
    <n v="100"/>
    <n v="2"/>
    <n v="44"/>
    <d v="2019-07-01T00:00:00"/>
    <n v="5.55"/>
    <n v="1"/>
    <n v="310"/>
  </r>
  <r>
    <x v="2"/>
    <s v="East New York"/>
    <n v="40.66769"/>
    <n v="-73.884209999999996"/>
    <s v="Entire home/apt"/>
    <n v="159"/>
    <n v="4"/>
    <n v="50"/>
    <d v="2019-06-20T00:00:00"/>
    <n v="2.57"/>
    <n v="1"/>
    <n v="89"/>
  </r>
  <r>
    <x v="1"/>
    <s v="Arverne"/>
    <n v="40.5991"/>
    <n v="-73.799440000000004"/>
    <s v="Private room"/>
    <n v="50"/>
    <n v="1"/>
    <n v="28"/>
    <d v="2019-06-22T00:00:00"/>
    <n v="1.23"/>
    <n v="3"/>
    <n v="251"/>
  </r>
  <r>
    <x v="1"/>
    <s v="Arverne"/>
    <n v="40.597360000000002"/>
    <n v="-73.800290000000004"/>
    <s v="Private room"/>
    <n v="35"/>
    <n v="1"/>
    <n v="60"/>
    <d v="2019-06-25T00:00:00"/>
    <n v="2.73"/>
    <n v="3"/>
    <n v="348"/>
  </r>
  <r>
    <x v="1"/>
    <s v="Richmond Hill"/>
    <n v="40.694740000000003"/>
    <n v="-73.822839999999999"/>
    <s v="Entire home/apt"/>
    <n v="85"/>
    <n v="2"/>
    <n v="33"/>
    <d v="2019-06-16T00:00:00"/>
    <n v="1.62"/>
    <n v="1"/>
    <n v="179"/>
  </r>
  <r>
    <x v="2"/>
    <s v="East New York"/>
    <n v="40.665289999999999"/>
    <n v="-73.883260000000007"/>
    <s v="Entire home/apt"/>
    <n v="85"/>
    <n v="2"/>
    <n v="3"/>
    <d v="2018-10-16T00:00:00"/>
    <n v="0.15"/>
    <n v="2"/>
    <n v="151"/>
  </r>
  <r>
    <x v="1"/>
    <s v="Elmhurst"/>
    <n v="40.741"/>
    <n v="-73.880189999999999"/>
    <s v="Private room"/>
    <n v="60"/>
    <n v="2"/>
    <n v="43"/>
    <d v="2019-07-01T00:00:00"/>
    <n v="1.5"/>
    <n v="1"/>
    <n v="90"/>
  </r>
  <r>
    <x v="2"/>
    <s v="Bushwick"/>
    <n v="40.691569999999999"/>
    <n v="-73.904349999999994"/>
    <s v="Entire home/apt"/>
    <n v="140"/>
    <n v="2"/>
    <n v="12"/>
    <d v="2019-06-23T00:00:00"/>
    <n v="2.0699999999999998"/>
    <n v="4"/>
    <n v="48"/>
  </r>
  <r>
    <x v="1"/>
    <s v="East Elmhurst"/>
    <n v="40.759430000000002"/>
    <n v="-73.895529999999994"/>
    <s v="Private room"/>
    <n v="44"/>
    <n v="3"/>
    <n v="46"/>
    <d v="2019-03-17T00:00:00"/>
    <n v="0.83"/>
    <n v="1"/>
    <n v="88"/>
  </r>
  <r>
    <x v="1"/>
    <s v="Woodside"/>
    <n v="40.75038"/>
    <n v="-73.90334"/>
    <s v="Private room"/>
    <n v="70"/>
    <n v="30"/>
    <n v="25"/>
    <d v="2019-05-31T00:00:00"/>
    <n v="0.22"/>
    <n v="1"/>
    <n v="324"/>
  </r>
  <r>
    <x v="1"/>
    <s v="Elmhurst"/>
    <n v="40.734290000000001"/>
    <n v="-73.872370000000004"/>
    <s v="Entire home/apt"/>
    <n v="400"/>
    <n v="2"/>
    <n v="15"/>
    <d v="2019-06-30T00:00:00"/>
    <n v="2.65"/>
    <n v="1"/>
    <n v="34"/>
  </r>
  <r>
    <x v="1"/>
    <s v="Rego Park"/>
    <n v="40.733490000000003"/>
    <n v="-73.86009"/>
    <s v="Private room"/>
    <n v="55"/>
    <n v="1"/>
    <n v="38"/>
    <d v="2019-07-01T00:00:00"/>
    <n v="0.85"/>
    <n v="1"/>
    <n v="0"/>
  </r>
  <r>
    <x v="1"/>
    <s v="East Elmhurst"/>
    <n v="40.761609999999997"/>
    <n v="-73.890259999999998"/>
    <s v="Entire home/apt"/>
    <n v="169"/>
    <n v="4"/>
    <n v="19"/>
    <d v="2019-04-11T00:00:00"/>
    <n v="1.4"/>
    <n v="1"/>
    <n v="128"/>
  </r>
  <r>
    <x v="1"/>
    <s v="Arverne"/>
    <n v="40.590820000000001"/>
    <n v="-73.803280000000001"/>
    <s v="Entire home/apt"/>
    <n v="275"/>
    <n v="2"/>
    <n v="24"/>
    <d v="2019-06-23T00:00:00"/>
    <n v="1.02"/>
    <n v="1"/>
    <n v="335"/>
  </r>
  <r>
    <x v="2"/>
    <s v="Bergen Beach"/>
    <n v="40.622990000000001"/>
    <n v="-73.905010000000004"/>
    <s v="Entire home/apt"/>
    <n v="97"/>
    <n v="2"/>
    <n v="25"/>
    <d v="2019-06-30T00:00:00"/>
    <n v="2.68"/>
    <n v="1"/>
    <n v="148"/>
  </r>
  <r>
    <x v="2"/>
    <s v="Cypress Hills"/>
    <n v="40.682169999999999"/>
    <n v="-73.872299999999996"/>
    <s v="Shared room"/>
    <n v="25"/>
    <n v="1"/>
    <n v="25"/>
    <d v="2019-06-19T00:00:00"/>
    <n v="2.52"/>
    <n v="6"/>
    <n v="2"/>
  </r>
  <r>
    <x v="2"/>
    <s v="Bushwick"/>
    <n v="40.68844"/>
    <n v="-73.90531"/>
    <s v="Private room"/>
    <n v="49"/>
    <n v="1"/>
    <n v="74"/>
    <d v="2019-06-24T00:00:00"/>
    <n v="2.42"/>
    <n v="3"/>
    <n v="53"/>
  </r>
  <r>
    <x v="0"/>
    <s v="Kingsbridge"/>
    <n v="40.870899999999999"/>
    <n v="-73.899460000000005"/>
    <s v="Shared room"/>
    <n v="60"/>
    <n v="2"/>
    <n v="11"/>
    <d v="2019-01-01T00:00:00"/>
    <n v="0.52"/>
    <n v="4"/>
    <n v="365"/>
  </r>
  <r>
    <x v="1"/>
    <s v="Ridgewood"/>
    <n v="40.701880000000003"/>
    <n v="-73.904290000000003"/>
    <s v="Private room"/>
    <n v="60"/>
    <n v="7"/>
    <n v="2"/>
    <d v="2018-01-04T00:00:00"/>
    <n v="0.11"/>
    <n v="2"/>
    <n v="0"/>
  </r>
  <r>
    <x v="0"/>
    <s v="Edenwald"/>
    <n v="40.891240000000003"/>
    <n v="-73.834230000000005"/>
    <s v="Entire home/apt"/>
    <n v="149"/>
    <n v="2"/>
    <n v="59"/>
    <d v="2019-06-24T00:00:00"/>
    <n v="4.33"/>
    <n v="1"/>
    <n v="328"/>
  </r>
  <r>
    <x v="2"/>
    <s v="Bushwick"/>
    <n v="40.68477"/>
    <n v="-73.908000000000001"/>
    <s v="Private room"/>
    <n v="125"/>
    <n v="3"/>
    <n v="1"/>
    <d v="2018-03-12T00:00:00"/>
    <n v="0.06"/>
    <n v="3"/>
    <n v="1"/>
  </r>
  <r>
    <x v="2"/>
    <s v="Bushwick"/>
    <n v="40.688920000000003"/>
    <n v="-73.904949999999999"/>
    <s v="Private room"/>
    <n v="55"/>
    <n v="2"/>
    <n v="1"/>
    <d v="2018-03-06T00:00:00"/>
    <n v="0.06"/>
    <n v="1"/>
    <n v="0"/>
  </r>
  <r>
    <x v="2"/>
    <s v="East New York"/>
    <n v="40.660710000000002"/>
    <n v="-73.888580000000005"/>
    <s v="Private room"/>
    <n v="52"/>
    <n v="2"/>
    <n v="3"/>
    <d v="2018-03-18T00:00:00"/>
    <n v="0.15"/>
    <n v="1"/>
    <n v="89"/>
  </r>
  <r>
    <x v="2"/>
    <s v="Bushwick"/>
    <n v="40.689360000000001"/>
    <n v="-73.908140000000003"/>
    <s v="Private room"/>
    <n v="55"/>
    <n v="1"/>
    <n v="5"/>
    <d v="2018-09-15T00:00:00"/>
    <n v="0.14000000000000001"/>
    <n v="1"/>
    <n v="89"/>
  </r>
  <r>
    <x v="0"/>
    <s v="Castle Hill"/>
    <n v="40.815179999999998"/>
    <n v="-73.847579999999994"/>
    <s v="Entire home/apt"/>
    <n v="62"/>
    <n v="3"/>
    <n v="32"/>
    <d v="2019-06-23T00:00:00"/>
    <n v="2.79"/>
    <n v="1"/>
    <n v="42"/>
  </r>
  <r>
    <x v="1"/>
    <s v="Woodside"/>
    <n v="40.74286"/>
    <n v="-73.891630000000006"/>
    <s v="Private room"/>
    <n v="50"/>
    <n v="1"/>
    <n v="57"/>
    <d v="2019-06-23T00:00:00"/>
    <n v="4.37"/>
    <n v="2"/>
    <n v="295"/>
  </r>
  <r>
    <x v="1"/>
    <s v="East Elmhurst"/>
    <n v="40.768279999999997"/>
    <n v="-73.877520000000004"/>
    <s v="Entire home/apt"/>
    <n v="179"/>
    <n v="1"/>
    <n v="57"/>
    <d v="2019-07-08T00:00:00"/>
    <n v="5.74"/>
    <n v="2"/>
    <n v="0"/>
  </r>
  <r>
    <x v="1"/>
    <s v="Belle Harbor"/>
    <n v="40.579410000000003"/>
    <n v="-73.848439999999997"/>
    <s v="Private room"/>
    <n v="225"/>
    <n v="1"/>
    <n v="35"/>
    <d v="2019-06-30T00:00:00"/>
    <n v="0.92"/>
    <n v="1"/>
    <n v="364"/>
  </r>
  <r>
    <x v="2"/>
    <s v="Bushwick"/>
    <n v="40.689909999999998"/>
    <n v="-73.904949999999999"/>
    <s v="Private room"/>
    <n v="40"/>
    <n v="1"/>
    <n v="8"/>
    <d v="2019-04-10T00:00:00"/>
    <n v="1.67"/>
    <n v="4"/>
    <n v="0"/>
  </r>
  <r>
    <x v="0"/>
    <s v="Allerton"/>
    <n v="40.867780000000003"/>
    <n v="-73.854910000000004"/>
    <s v="Private room"/>
    <n v="45"/>
    <n v="1"/>
    <n v="38"/>
    <d v="2019-07-01T00:00:00"/>
    <n v="2.7"/>
    <n v="1"/>
    <n v="85"/>
  </r>
  <r>
    <x v="1"/>
    <s v="Corona"/>
    <n v="40.744540000000001"/>
    <n v="-73.859200000000001"/>
    <s v="Private room"/>
    <n v="60"/>
    <n v="1"/>
    <n v="74"/>
    <d v="2019-07-07T00:00:00"/>
    <n v="7.21"/>
    <n v="3"/>
    <n v="66"/>
  </r>
  <r>
    <x v="1"/>
    <s v="Springfield Gardens"/>
    <n v="40.66292"/>
    <n v="-73.762420000000006"/>
    <s v="Private room"/>
    <n v="70"/>
    <n v="1"/>
    <n v="5"/>
    <d v="2019-07-07T00:00:00"/>
    <n v="4.29"/>
    <n v="6"/>
    <n v="365"/>
  </r>
  <r>
    <x v="1"/>
    <s v="Richmond Hill"/>
    <n v="40.6873"/>
    <n v="-73.827370000000002"/>
    <s v="Private room"/>
    <n v="83"/>
    <n v="1"/>
    <n v="9"/>
    <d v="2019-05-20T00:00:00"/>
    <n v="0.55000000000000004"/>
    <n v="2"/>
    <n v="48"/>
  </r>
  <r>
    <x v="1"/>
    <s v="Elmhurst"/>
    <n v="40.740380000000002"/>
    <n v="-73.869640000000004"/>
    <s v="Shared room"/>
    <n v="19"/>
    <n v="1"/>
    <n v="15"/>
    <d v="2019-06-22T00:00:00"/>
    <n v="2.78"/>
    <n v="3"/>
    <n v="236"/>
  </r>
  <r>
    <x v="0"/>
    <s v="Tremont"/>
    <n v="40.845460000000003"/>
    <n v="-73.890129999999999"/>
    <s v="Entire home/apt"/>
    <n v="150"/>
    <n v="1"/>
    <n v="43"/>
    <d v="2019-06-09T00:00:00"/>
    <n v="1.57"/>
    <n v="1"/>
    <n v="179"/>
  </r>
  <r>
    <x v="2"/>
    <s v="East New York"/>
    <n v="40.671399999999998"/>
    <n v="-73.877009999999999"/>
    <s v="Entire home/apt"/>
    <n v="55"/>
    <n v="3"/>
    <n v="58"/>
    <d v="2019-06-09T00:00:00"/>
    <n v="3.02"/>
    <n v="1"/>
    <n v="57"/>
  </r>
  <r>
    <x v="1"/>
    <s v="Woodside"/>
    <n v="40.74474"/>
    <n v="-73.90531"/>
    <s v="Private room"/>
    <n v="50"/>
    <n v="1"/>
    <n v="10"/>
    <d v="2019-05-27T00:00:00"/>
    <n v="1.0900000000000001"/>
    <n v="3"/>
    <n v="328"/>
  </r>
  <r>
    <x v="2"/>
    <s v="Bushwick"/>
    <n v="40.695689999999999"/>
    <n v="-73.907330000000002"/>
    <s v="Entire home/apt"/>
    <n v="84"/>
    <n v="9"/>
    <n v="1"/>
    <d v="2018-03-13T00:00:00"/>
    <n v="0.06"/>
    <n v="1"/>
    <n v="0"/>
  </r>
  <r>
    <x v="1"/>
    <s v="Flushing"/>
    <n v="40.746519999999997"/>
    <n v="-73.828729999999993"/>
    <s v="Private room"/>
    <n v="40"/>
    <n v="3"/>
    <n v="3"/>
    <d v="2019-07-08T00:00:00"/>
    <n v="3"/>
    <n v="1"/>
    <n v="66"/>
  </r>
  <r>
    <x v="0"/>
    <s v="Longwood"/>
    <n v="40.816940000000002"/>
    <n v="-73.896270000000001"/>
    <s v="Private room"/>
    <n v="60"/>
    <n v="1"/>
    <n v="8"/>
    <d v="2019-05-25T00:00:00"/>
    <n v="1.97"/>
    <n v="1"/>
    <n v="308"/>
  </r>
  <r>
    <x v="1"/>
    <s v="Jamaica"/>
    <n v="40.708869999999997"/>
    <n v="-73.782749999999993"/>
    <s v="Entire home/apt"/>
    <n v="128"/>
    <n v="2"/>
    <n v="23"/>
    <d v="2019-05-05T00:00:00"/>
    <n v="1.75"/>
    <n v="7"/>
    <n v="10"/>
  </r>
  <r>
    <x v="1"/>
    <s v="Flushing"/>
    <n v="40.758989999999997"/>
    <n v="-73.822450000000003"/>
    <s v="Entire home/apt"/>
    <n v="90"/>
    <n v="30"/>
    <n v="3"/>
    <d v="2019-06-30T00:00:00"/>
    <n v="0.3"/>
    <n v="15"/>
    <n v="281"/>
  </r>
  <r>
    <x v="1"/>
    <s v="Kew Gardens"/>
    <n v="40.709470000000003"/>
    <n v="-73.829220000000007"/>
    <s v="Private room"/>
    <n v="60"/>
    <n v="3"/>
    <n v="12"/>
    <d v="2019-06-08T00:00:00"/>
    <n v="0.31"/>
    <n v="1"/>
    <n v="351"/>
  </r>
  <r>
    <x v="1"/>
    <s v="Jackson Heights"/>
    <n v="40.757309999999997"/>
    <n v="-73.857849999999999"/>
    <s v="Entire home/apt"/>
    <n v="143"/>
    <n v="2"/>
    <n v="3"/>
    <d v="2018-01-02T00:00:00"/>
    <n v="0.15"/>
    <n v="1"/>
    <n v="0"/>
  </r>
  <r>
    <x v="1"/>
    <s v="Elmhurst"/>
    <n v="40.73753"/>
    <n v="-73.870540000000005"/>
    <s v="Shared room"/>
    <n v="15"/>
    <n v="1"/>
    <n v="19"/>
    <d v="2019-06-20T00:00:00"/>
    <n v="1.71"/>
    <n v="2"/>
    <n v="271"/>
  </r>
  <r>
    <x v="2"/>
    <s v="Cypress Hills"/>
    <n v="40.685769999999998"/>
    <n v="-73.877700000000004"/>
    <s v="Private room"/>
    <n v="60"/>
    <n v="3"/>
    <n v="15"/>
    <d v="2019-06-29T00:00:00"/>
    <n v="0.41"/>
    <n v="3"/>
    <n v="90"/>
  </r>
  <r>
    <x v="0"/>
    <s v="Longwood"/>
    <n v="40.822899999999997"/>
    <n v="-73.902950000000004"/>
    <s v="Entire home/apt"/>
    <n v="100"/>
    <n v="3"/>
    <n v="30"/>
    <d v="2018-02-26T00:00:00"/>
    <n v="1.18"/>
    <n v="1"/>
    <n v="0"/>
  </r>
  <r>
    <x v="1"/>
    <s v="Forest Hills"/>
    <n v="40.728099999999998"/>
    <n v="-73.848860000000002"/>
    <s v="Entire home/apt"/>
    <n v="100"/>
    <n v="2"/>
    <n v="18"/>
    <d v="2019-01-01T00:00:00"/>
    <n v="0.82"/>
    <n v="1"/>
    <n v="0"/>
  </r>
  <r>
    <x v="2"/>
    <s v="Bushwick"/>
    <n v="40.691119999999998"/>
    <n v="-73.903999999999996"/>
    <s v="Private room"/>
    <n v="45"/>
    <n v="5"/>
    <n v="2"/>
    <d v="2018-03-14T00:00:00"/>
    <n v="0.12"/>
    <n v="1"/>
    <n v="0"/>
  </r>
  <r>
    <x v="2"/>
    <s v="East New York"/>
    <n v="40.675199999999997"/>
    <n v="-73.892179999999996"/>
    <s v="Entire home/apt"/>
    <n v="80"/>
    <n v="5"/>
    <n v="49"/>
    <d v="2019-06-07T00:00:00"/>
    <n v="1.01"/>
    <n v="2"/>
    <n v="217"/>
  </r>
  <r>
    <x v="1"/>
    <s v="Briarwood"/>
    <n v="40.708390000000001"/>
    <n v="-73.806229999999999"/>
    <s v="Private room"/>
    <n v="65"/>
    <n v="1"/>
    <n v="47"/>
    <d v="2019-05-12T00:00:00"/>
    <n v="1.48"/>
    <n v="6"/>
    <n v="365"/>
  </r>
  <r>
    <x v="1"/>
    <s v="East Elmhurst"/>
    <n v="40.761090000000003"/>
    <n v="-73.888980000000004"/>
    <s v="Private room"/>
    <n v="40"/>
    <n v="2"/>
    <n v="32"/>
    <d v="2019-07-06T00:00:00"/>
    <n v="2.86"/>
    <n v="2"/>
    <n v="236"/>
  </r>
  <r>
    <x v="1"/>
    <s v="Corona"/>
    <n v="40.75094"/>
    <n v="-73.852440000000001"/>
    <s v="Entire home/apt"/>
    <n v="125"/>
    <n v="1"/>
    <n v="16"/>
    <d v="2017-11-12T00:00:00"/>
    <n v="0.52"/>
    <n v="1"/>
    <n v="157"/>
  </r>
  <r>
    <x v="1"/>
    <s v="Flushing"/>
    <n v="40.772440000000003"/>
    <n v="-73.800610000000006"/>
    <s v="Private room"/>
    <n v="40"/>
    <n v="30"/>
    <n v="1"/>
    <d v="2018-10-20T00:00:00"/>
    <n v="0.11"/>
    <n v="3"/>
    <n v="342"/>
  </r>
  <r>
    <x v="1"/>
    <s v="Queens Village"/>
    <n v="40.70975"/>
    <n v="-73.733469999999997"/>
    <s v="Private room"/>
    <n v="85"/>
    <n v="1"/>
    <n v="5"/>
    <d v="2017-09-03T00:00:00"/>
    <n v="0.14000000000000001"/>
    <n v="1"/>
    <n v="89"/>
  </r>
  <r>
    <x v="1"/>
    <s v="Woodside"/>
    <n v="40.755420000000001"/>
    <n v="-73.907160000000005"/>
    <s v="Entire home/apt"/>
    <n v="125"/>
    <n v="3"/>
    <n v="14"/>
    <d v="2019-06-13T00:00:00"/>
    <n v="2.0499999999999998"/>
    <n v="1"/>
    <n v="42"/>
  </r>
  <r>
    <x v="1"/>
    <s v="Jamaica Estates"/>
    <n v="40.716679999999997"/>
    <n v="-73.805880000000002"/>
    <s v="Entire home/apt"/>
    <n v="250"/>
    <n v="1"/>
    <n v="13"/>
    <d v="2019-06-30T00:00:00"/>
    <n v="4.1500000000000004"/>
    <n v="1"/>
    <n v="359"/>
  </r>
  <r>
    <x v="1"/>
    <s v="Jamaica"/>
    <n v="40.670679999999997"/>
    <n v="-73.767110000000002"/>
    <s v="Private room"/>
    <n v="55"/>
    <n v="5"/>
    <n v="29"/>
    <d v="2019-07-07T00:00:00"/>
    <n v="0.64"/>
    <n v="1"/>
    <n v="314"/>
  </r>
  <r>
    <x v="0"/>
    <s v="Norwood"/>
    <n v="40.878160000000001"/>
    <n v="-73.872129999999999"/>
    <s v="Entire home/apt"/>
    <n v="125"/>
    <n v="3"/>
    <n v="20"/>
    <d v="2018-12-21T00:00:00"/>
    <n v="1.4"/>
    <n v="1"/>
    <n v="281"/>
  </r>
  <r>
    <x v="2"/>
    <s v="Bushwick"/>
    <n v="40.685850000000002"/>
    <n v="-73.906859999999995"/>
    <s v="Private room"/>
    <n v="75"/>
    <n v="2"/>
    <n v="12"/>
    <d v="2018-07-01T00:00:00"/>
    <n v="0.24"/>
    <n v="1"/>
    <n v="0"/>
  </r>
  <r>
    <x v="1"/>
    <s v="Jackson Heights"/>
    <n v="40.753459999999997"/>
    <n v="-73.883970000000005"/>
    <s v="Private room"/>
    <n v="68"/>
    <n v="4"/>
    <n v="22"/>
    <d v="2019-07-07T00:00:00"/>
    <n v="2.4500000000000002"/>
    <n v="4"/>
    <n v="100"/>
  </r>
  <r>
    <x v="1"/>
    <s v="St. Albans"/>
    <n v="40.693640000000002"/>
    <n v="-73.780249999999995"/>
    <s v="Entire home/apt"/>
    <n v="100"/>
    <n v="2"/>
    <n v="46"/>
    <d v="2019-06-30T00:00:00"/>
    <n v="1.34"/>
    <n v="2"/>
    <n v="361"/>
  </r>
  <r>
    <x v="0"/>
    <s v="Fieldston"/>
    <n v="40.887569999999997"/>
    <n v="-73.90522"/>
    <s v="Entire home/apt"/>
    <n v="60"/>
    <n v="1"/>
    <n v="25"/>
    <d v="2019-07-05T00:00:00"/>
    <n v="0.67"/>
    <n v="1"/>
    <n v="311"/>
  </r>
  <r>
    <x v="1"/>
    <s v="Forest Hills"/>
    <n v="40.719149999999999"/>
    <n v="-73.843969999999999"/>
    <s v="Private room"/>
    <n v="65"/>
    <n v="2"/>
    <n v="29"/>
    <d v="2019-06-10T00:00:00"/>
    <n v="0.77"/>
    <n v="1"/>
    <n v="333"/>
  </r>
  <r>
    <x v="1"/>
    <s v="Forest Hills"/>
    <n v="40.717410000000001"/>
    <n v="-73.833299999999994"/>
    <s v="Private room"/>
    <n v="58"/>
    <n v="2"/>
    <n v="78"/>
    <d v="2019-06-16T00:00:00"/>
    <n v="2.2200000000000002"/>
    <n v="1"/>
    <n v="0"/>
  </r>
  <r>
    <x v="1"/>
    <s v="Maspeth"/>
    <n v="40.741129999999998"/>
    <n v="-73.901179999999997"/>
    <s v="Entire home/apt"/>
    <n v="166"/>
    <n v="4"/>
    <n v="31"/>
    <d v="2019-06-09T00:00:00"/>
    <n v="3.52"/>
    <n v="1"/>
    <n v="280"/>
  </r>
  <r>
    <x v="1"/>
    <s v="Queens Village"/>
    <n v="40.710590000000003"/>
    <n v="-73.745149999999995"/>
    <s v="Entire home/apt"/>
    <n v="60"/>
    <n v="3"/>
    <n v="25"/>
    <d v="2019-06-17T00:00:00"/>
    <n v="3.16"/>
    <n v="1"/>
    <n v="143"/>
  </r>
  <r>
    <x v="1"/>
    <s v="Ridgewood"/>
    <n v="40.702190000000002"/>
    <n v="-73.898589999999999"/>
    <s v="Private room"/>
    <n v="45"/>
    <n v="7"/>
    <n v="35"/>
    <d v="2019-07-01T00:00:00"/>
    <n v="1.29"/>
    <n v="1"/>
    <n v="18"/>
  </r>
  <r>
    <x v="1"/>
    <s v="East Elmhurst"/>
    <n v="40.760010000000001"/>
    <n v="-73.888649999999998"/>
    <s v="Entire home/apt"/>
    <n v="225"/>
    <n v="2"/>
    <n v="5"/>
    <d v="2019-06-24T00:00:00"/>
    <n v="4.29"/>
    <n v="1"/>
    <n v="337"/>
  </r>
  <r>
    <x v="1"/>
    <s v="St. Albans"/>
    <n v="40.691470000000002"/>
    <n v="-73.760130000000004"/>
    <s v="Private room"/>
    <n v="45"/>
    <n v="3"/>
    <n v="9"/>
    <d v="2018-11-04T00:00:00"/>
    <n v="0.56999999999999995"/>
    <n v="1"/>
    <n v="90"/>
  </r>
  <r>
    <x v="1"/>
    <s v="Jackson Heights"/>
    <n v="40.751069999999999"/>
    <n v="-73.876540000000006"/>
    <s v="Private room"/>
    <n v="60"/>
    <n v="5"/>
    <n v="66"/>
    <d v="2019-05-27T00:00:00"/>
    <n v="1.05"/>
    <n v="1"/>
    <n v="348"/>
  </r>
  <r>
    <x v="0"/>
    <s v="Belmont"/>
    <n v="40.853870000000001"/>
    <n v="-73.893839999999997"/>
    <s v="Entire home/apt"/>
    <n v="247"/>
    <n v="2"/>
    <n v="15"/>
    <d v="2019-06-30T00:00:00"/>
    <n v="3.17"/>
    <n v="3"/>
    <n v="322"/>
  </r>
  <r>
    <x v="1"/>
    <s v="Jamaica"/>
    <n v="40.686920000000001"/>
    <n v="-73.78022"/>
    <s v="Private room"/>
    <n v="45"/>
    <n v="1"/>
    <n v="63"/>
    <d v="2018-11-01T00:00:00"/>
    <n v="1.34"/>
    <n v="2"/>
    <n v="250"/>
  </r>
  <r>
    <x v="1"/>
    <s v="Jamaica Hills"/>
    <n v="40.710619999999999"/>
    <n v="-73.801450000000003"/>
    <s v="Private room"/>
    <n v="50"/>
    <n v="1"/>
    <n v="4"/>
    <d v="2017-08-18T00:00:00"/>
    <n v="0.17"/>
    <n v="1"/>
    <n v="0"/>
  </r>
  <r>
    <x v="0"/>
    <s v="Tremont"/>
    <n v="40.8474"/>
    <n v="-73.896119999999996"/>
    <s v="Shared room"/>
    <n v="50"/>
    <n v="1"/>
    <n v="7"/>
    <d v="2019-05-19T00:00:00"/>
    <n v="1.54"/>
    <n v="1"/>
    <n v="158"/>
  </r>
  <r>
    <x v="2"/>
    <s v="Bushwick"/>
    <n v="40.682609999999997"/>
    <n v="-73.907139999999998"/>
    <s v="Private room"/>
    <n v="45"/>
    <n v="6"/>
    <n v="1"/>
    <d v="2018-06-16T00:00:00"/>
    <n v="0.08"/>
    <n v="1"/>
    <n v="0"/>
  </r>
  <r>
    <x v="1"/>
    <s v="Astoria"/>
    <n v="40.76"/>
    <n v="-73.906840000000003"/>
    <s v="Private room"/>
    <n v="60"/>
    <n v="2"/>
    <n v="35"/>
    <d v="2019-06-30T00:00:00"/>
    <n v="2.67"/>
    <n v="1"/>
    <n v="204"/>
  </r>
  <r>
    <x v="1"/>
    <s v="Rego Park"/>
    <n v="40.716909999999999"/>
    <n v="-73.861469999999997"/>
    <s v="Entire home/apt"/>
    <n v="80"/>
    <n v="2"/>
    <n v="42"/>
    <d v="2019-06-29T00:00:00"/>
    <n v="3.16"/>
    <n v="4"/>
    <n v="307"/>
  </r>
  <r>
    <x v="1"/>
    <s v="Flushing"/>
    <n v="40.74944"/>
    <n v="-73.827719999999999"/>
    <s v="Private room"/>
    <n v="40"/>
    <n v="3"/>
    <n v="51"/>
    <d v="2019-05-09T00:00:00"/>
    <n v="1.45"/>
    <n v="12"/>
    <n v="96"/>
  </r>
  <r>
    <x v="2"/>
    <s v="Bushwick"/>
    <n v="40.681870000000004"/>
    <n v="-73.908150000000006"/>
    <s v="Private room"/>
    <n v="67"/>
    <n v="30"/>
    <n v="3"/>
    <d v="2018-08-13T00:00:00"/>
    <n v="0.16"/>
    <n v="1"/>
    <n v="179"/>
  </r>
  <r>
    <x v="2"/>
    <s v="Bushwick"/>
    <n v="40.694319999999998"/>
    <n v="-73.906580000000005"/>
    <s v="Entire home/apt"/>
    <n v="150"/>
    <n v="2"/>
    <n v="17"/>
    <d v="2018-08-26T00:00:00"/>
    <n v="1.1499999999999999"/>
    <n v="3"/>
    <n v="0"/>
  </r>
  <r>
    <x v="1"/>
    <s v="Ridgewood"/>
    <n v="40.711910000000003"/>
    <n v="-73.906310000000005"/>
    <s v="Entire home/apt"/>
    <n v="60"/>
    <n v="4"/>
    <n v="2"/>
    <d v="2019-03-10T00:00:00"/>
    <n v="0.19"/>
    <n v="1"/>
    <n v="0"/>
  </r>
  <r>
    <x v="1"/>
    <s v="Jamaica"/>
    <n v="40.698720000000002"/>
    <n v="-73.786140000000003"/>
    <s v="Private room"/>
    <n v="70"/>
    <n v="1"/>
    <n v="68"/>
    <d v="2019-06-13T00:00:00"/>
    <n v="1.5"/>
    <n v="3"/>
    <n v="349"/>
  </r>
  <r>
    <x v="2"/>
    <s v="Canarsie"/>
    <n v="40.640079999999998"/>
    <n v="-73.893020000000007"/>
    <s v="Entire home/apt"/>
    <n v="139"/>
    <n v="2"/>
    <n v="64"/>
    <d v="2019-07-01T00:00:00"/>
    <n v="3.11"/>
    <n v="1"/>
    <n v="358"/>
  </r>
  <r>
    <x v="1"/>
    <s v="Maspeth"/>
    <n v="40.719369999999998"/>
    <n v="-73.904420000000002"/>
    <s v="Private room"/>
    <n v="40"/>
    <n v="1"/>
    <n v="2"/>
    <d v="2018-12-30T00:00:00"/>
    <n v="0.13"/>
    <n v="2"/>
    <n v="169"/>
  </r>
  <r>
    <x v="1"/>
    <s v="Arverne"/>
    <n v="40.591529999999999"/>
    <n v="-73.791659999999993"/>
    <s v="Entire home/apt"/>
    <n v="200"/>
    <n v="1"/>
    <n v="46"/>
    <d v="2019-06-16T00:00:00"/>
    <n v="1.65"/>
    <n v="4"/>
    <n v="152"/>
  </r>
  <r>
    <x v="1"/>
    <s v="Woodside"/>
    <n v="40.743009999999998"/>
    <n v="-73.895399999999995"/>
    <s v="Private room"/>
    <n v="46"/>
    <n v="1"/>
    <n v="2"/>
    <d v="2019-04-22T00:00:00"/>
    <n v="0.16"/>
    <n v="1"/>
    <n v="96"/>
  </r>
  <r>
    <x v="1"/>
    <s v="Douglaston"/>
    <n v="40.754660000000001"/>
    <n v="-73.729240000000004"/>
    <s v="Entire home/apt"/>
    <n v="178"/>
    <n v="5"/>
    <n v="14"/>
    <d v="2019-06-17T00:00:00"/>
    <n v="1.94"/>
    <n v="1"/>
    <n v="143"/>
  </r>
  <r>
    <x v="1"/>
    <s v="Forest Hills"/>
    <n v="40.710180000000001"/>
    <n v="-73.852289999999996"/>
    <s v="Entire home/apt"/>
    <n v="100"/>
    <n v="2"/>
    <n v="22"/>
    <d v="2019-06-24T00:00:00"/>
    <n v="2.83"/>
    <n v="1"/>
    <n v="103"/>
  </r>
  <r>
    <x v="1"/>
    <s v="Ridgewood"/>
    <n v="40.707799999999999"/>
    <n v="-73.901769999999999"/>
    <s v="Private room"/>
    <n v="50"/>
    <n v="21"/>
    <n v="38"/>
    <d v="2018-09-30T00:00:00"/>
    <n v="0.76"/>
    <n v="2"/>
    <n v="245"/>
  </r>
  <r>
    <x v="1"/>
    <s v="Ditmars Steinway"/>
    <n v="40.773760000000003"/>
    <n v="-73.904839999999993"/>
    <s v="Private room"/>
    <n v="80"/>
    <n v="2"/>
    <n v="17"/>
    <d v="2019-06-24T00:00:00"/>
    <n v="1.36"/>
    <n v="1"/>
    <n v="24"/>
  </r>
  <r>
    <x v="1"/>
    <s v="Maspeth"/>
    <n v="40.738320000000002"/>
    <n v="-73.906689999999998"/>
    <s v="Private room"/>
    <n v="45"/>
    <n v="2"/>
    <n v="41"/>
    <d v="2019-07-01T00:00:00"/>
    <n v="1.68"/>
    <n v="1"/>
    <n v="154"/>
  </r>
  <r>
    <x v="1"/>
    <s v="Woodside"/>
    <n v="40.748449999999998"/>
    <n v="-73.896649999999994"/>
    <s v="Private room"/>
    <n v="85"/>
    <n v="1"/>
    <n v="42"/>
    <d v="2019-06-28T00:00:00"/>
    <n v="1.26"/>
    <n v="1"/>
    <n v="364"/>
  </r>
  <r>
    <x v="1"/>
    <s v="Ridgewood"/>
    <n v="40.696489999999997"/>
    <n v="-73.905640000000005"/>
    <s v="Private room"/>
    <n v="55"/>
    <n v="1"/>
    <n v="20"/>
    <d v="2019-05-19T00:00:00"/>
    <n v="1.44"/>
    <n v="7"/>
    <n v="107"/>
  </r>
  <r>
    <x v="0"/>
    <s v="Longwood"/>
    <n v="40.826709999999999"/>
    <n v="-73.90643"/>
    <s v="Entire home/apt"/>
    <n v="159"/>
    <n v="2"/>
    <n v="7"/>
    <d v="2019-06-30T00:00:00"/>
    <n v="2.2599999999999998"/>
    <n v="1"/>
    <n v="118"/>
  </r>
  <r>
    <x v="1"/>
    <s v="Jamaica"/>
    <n v="40.674799999999998"/>
    <n v="-73.792420000000007"/>
    <s v="Entire home/apt"/>
    <n v="85"/>
    <n v="1"/>
    <n v="5"/>
    <d v="2019-07-07T00:00:00"/>
    <n v="5"/>
    <n v="1"/>
    <n v="62"/>
  </r>
  <r>
    <x v="0"/>
    <s v="Throgs Neck"/>
    <n v="40.826169999999998"/>
    <n v="-73.820729999999998"/>
    <s v="Private room"/>
    <n v="74"/>
    <n v="3"/>
    <n v="23"/>
    <d v="2019-07-05T00:00:00"/>
    <n v="1.77"/>
    <n v="4"/>
    <n v="58"/>
  </r>
  <r>
    <x v="2"/>
    <s v="Bushwick"/>
    <n v="40.681739999999998"/>
    <n v="-73.907330000000002"/>
    <s v="Private room"/>
    <n v="50"/>
    <n v="2"/>
    <n v="28"/>
    <d v="2019-04-22T00:00:00"/>
    <n v="1.22"/>
    <n v="4"/>
    <n v="341"/>
  </r>
  <r>
    <x v="1"/>
    <s v="Jackson Heights"/>
    <n v="40.753019999999999"/>
    <n v="-73.8797"/>
    <s v="Private room"/>
    <n v="47"/>
    <n v="1"/>
    <n v="15"/>
    <d v="2018-12-20T00:00:00"/>
    <n v="0.39"/>
    <n v="2"/>
    <n v="0"/>
  </r>
  <r>
    <x v="0"/>
    <s v="Longwood"/>
    <n v="40.816679999999998"/>
    <n v="-73.899879999999996"/>
    <s v="Private room"/>
    <n v="35"/>
    <n v="1"/>
    <n v="38"/>
    <d v="2019-06-23T00:00:00"/>
    <n v="2.82"/>
    <n v="2"/>
    <n v="75"/>
  </r>
  <r>
    <x v="2"/>
    <s v="East New York"/>
    <n v="40.669719999999998"/>
    <n v="-73.883930000000007"/>
    <s v="Private room"/>
    <n v="55"/>
    <n v="1"/>
    <n v="1"/>
    <d v="2018-08-28T00:00:00"/>
    <n v="0.09"/>
    <n v="1"/>
    <n v="87"/>
  </r>
  <r>
    <x v="1"/>
    <s v="Jamaica"/>
    <n v="40.70796"/>
    <n v="-73.801169999999999"/>
    <s v="Entire home/apt"/>
    <n v="115"/>
    <n v="2"/>
    <n v="32"/>
    <d v="2018-09-22T00:00:00"/>
    <n v="0.91"/>
    <n v="1"/>
    <n v="265"/>
  </r>
  <r>
    <x v="2"/>
    <s v="Cypress Hills"/>
    <n v="40.681849999999997"/>
    <n v="-73.881280000000004"/>
    <s v="Entire home/apt"/>
    <n v="5000"/>
    <n v="2"/>
    <n v="4"/>
    <d v="2018-01-03T00:00:00"/>
    <n v="0.18"/>
    <n v="1"/>
    <n v="0"/>
  </r>
  <r>
    <x v="2"/>
    <s v="Bushwick"/>
    <n v="40.692129999999999"/>
    <n v="-73.902479999999997"/>
    <s v="Private room"/>
    <n v="65"/>
    <n v="2"/>
    <n v="15"/>
    <d v="2019-06-18T00:00:00"/>
    <n v="2.81"/>
    <n v="8"/>
    <n v="344"/>
  </r>
  <r>
    <x v="1"/>
    <s v="Briarwood"/>
    <n v="40.707619999999999"/>
    <n v="-73.814530000000005"/>
    <s v="Entire home/apt"/>
    <n v="78"/>
    <n v="1"/>
    <n v="5"/>
    <d v="2019-07-06T00:00:00"/>
    <n v="5"/>
    <n v="3"/>
    <n v="326"/>
  </r>
  <r>
    <x v="1"/>
    <s v="Richmond Hill"/>
    <n v="40.689810000000001"/>
    <n v="-73.831980000000001"/>
    <s v="Private room"/>
    <n v="58"/>
    <n v="1"/>
    <n v="6"/>
    <d v="2019-07-07T00:00:00"/>
    <n v="2.73"/>
    <n v="7"/>
    <n v="176"/>
  </r>
  <r>
    <x v="1"/>
    <s v="Forest Hills"/>
    <n v="40.73715"/>
    <n v="-73.847920000000002"/>
    <s v="Private room"/>
    <n v="45"/>
    <n v="5"/>
    <n v="18"/>
    <d v="2019-06-03T00:00:00"/>
    <n v="0.83"/>
    <n v="2"/>
    <n v="80"/>
  </r>
  <r>
    <x v="1"/>
    <s v="St. Albans"/>
    <n v="40.698979999999999"/>
    <n v="-73.755179999999996"/>
    <s v="Private room"/>
    <n v="50"/>
    <n v="1"/>
    <n v="51"/>
    <d v="2019-06-29T00:00:00"/>
    <n v="5.0999999999999996"/>
    <n v="3"/>
    <n v="358"/>
  </r>
  <r>
    <x v="2"/>
    <s v="East New York"/>
    <n v="40.669339999999998"/>
    <n v="-73.894019999999998"/>
    <s v="Private room"/>
    <n v="35"/>
    <n v="7"/>
    <n v="7"/>
    <d v="2019-06-16T00:00:00"/>
    <n v="1.75"/>
    <n v="13"/>
    <n v="252"/>
  </r>
  <r>
    <x v="2"/>
    <s v="East New York"/>
    <n v="40.677289999999999"/>
    <n v="-73.879959999999997"/>
    <s v="Entire home/apt"/>
    <n v="70"/>
    <n v="5"/>
    <n v="37"/>
    <d v="2019-06-28T00:00:00"/>
    <n v="1.48"/>
    <n v="1"/>
    <n v="263"/>
  </r>
  <r>
    <x v="1"/>
    <s v="Jamaica"/>
    <n v="40.682479999999998"/>
    <n v="-73.794169999999994"/>
    <s v="Entire home/apt"/>
    <n v="128"/>
    <n v="1"/>
    <n v="5"/>
    <d v="2019-07-01T00:00:00"/>
    <n v="5"/>
    <n v="1"/>
    <n v="176"/>
  </r>
  <r>
    <x v="1"/>
    <s v="Rockaway Beach"/>
    <n v="40.587429999999998"/>
    <n v="-73.814109999999999"/>
    <s v="Private room"/>
    <n v="49"/>
    <n v="1"/>
    <n v="10"/>
    <d v="2019-06-11T00:00:00"/>
    <n v="0.87"/>
    <n v="1"/>
    <n v="356"/>
  </r>
  <r>
    <x v="1"/>
    <s v="Rosedale"/>
    <n v="40.6599"/>
    <n v="-73.732209999999995"/>
    <s v="Entire home/apt"/>
    <n v="105"/>
    <n v="2"/>
    <n v="29"/>
    <d v="2019-06-04T00:00:00"/>
    <n v="0.81"/>
    <n v="3"/>
    <n v="38"/>
  </r>
  <r>
    <x v="2"/>
    <s v="East New York"/>
    <n v="40.6661"/>
    <n v="-73.874690000000001"/>
    <s v="Entire home/apt"/>
    <n v="160"/>
    <n v="3"/>
    <n v="4"/>
    <d v="2019-06-06T00:00:00"/>
    <n v="0.18"/>
    <n v="2"/>
    <n v="36"/>
  </r>
  <r>
    <x v="1"/>
    <s v="Rego Park"/>
    <n v="40.72795"/>
    <n v="-73.860479999999995"/>
    <s v="Private room"/>
    <n v="40"/>
    <n v="3"/>
    <n v="1"/>
    <d v="2019-05-24T00:00:00"/>
    <n v="0.65"/>
    <n v="1"/>
    <n v="305"/>
  </r>
  <r>
    <x v="1"/>
    <s v="Woodside"/>
    <n v="40.747050000000002"/>
    <n v="-73.907920000000004"/>
    <s v="Entire home/apt"/>
    <n v="275"/>
    <n v="4"/>
    <n v="31"/>
    <d v="2019-07-04T00:00:00"/>
    <n v="1.21"/>
    <n v="2"/>
    <n v="283"/>
  </r>
  <r>
    <x v="1"/>
    <s v="Forest Hills"/>
    <n v="40.714289999999998"/>
    <n v="-73.850880000000004"/>
    <s v="Private room"/>
    <n v="59"/>
    <n v="3"/>
    <n v="15"/>
    <d v="2018-08-04T00:00:00"/>
    <n v="0.41"/>
    <n v="4"/>
    <n v="0"/>
  </r>
  <r>
    <x v="2"/>
    <s v="East New York"/>
    <n v="40.658940000000001"/>
    <n v="-73.892099999999999"/>
    <s v="Entire home/apt"/>
    <n v="300"/>
    <n v="2"/>
    <n v="24"/>
    <d v="2019-06-23T00:00:00"/>
    <n v="3.29"/>
    <n v="1"/>
    <n v="294"/>
  </r>
  <r>
    <x v="2"/>
    <s v="Bushwick"/>
    <n v="40.696579999999997"/>
    <n v="-73.907730000000001"/>
    <s v="Private room"/>
    <n v="55"/>
    <n v="14"/>
    <n v="1"/>
    <d v="2018-08-31T00:00:00"/>
    <n v="0.1"/>
    <n v="1"/>
    <n v="0"/>
  </r>
  <r>
    <x v="0"/>
    <s v="Woodlawn"/>
    <n v="40.899810000000002"/>
    <n v="-73.866839999999996"/>
    <s v="Private room"/>
    <n v="80"/>
    <n v="2"/>
    <n v="7"/>
    <d v="2019-06-03T00:00:00"/>
    <n v="1.84"/>
    <n v="1"/>
    <n v="70"/>
  </r>
  <r>
    <x v="1"/>
    <s v="Jackson Heights"/>
    <n v="40.752139999999997"/>
    <n v="-73.858400000000003"/>
    <s v="Private room"/>
    <n v="40"/>
    <n v="4"/>
    <n v="22"/>
    <d v="2019-05-11T00:00:00"/>
    <n v="0.86"/>
    <n v="2"/>
    <n v="95"/>
  </r>
  <r>
    <x v="1"/>
    <s v="Jamaica"/>
    <n v="40.692520000000002"/>
    <n v="-73.802719999999994"/>
    <s v="Private room"/>
    <n v="85"/>
    <n v="1"/>
    <n v="23"/>
    <d v="2019-05-28T00:00:00"/>
    <n v="1.75"/>
    <n v="4"/>
    <n v="114"/>
  </r>
  <r>
    <x v="1"/>
    <s v="Kew Gardens"/>
    <n v="40.713000000000001"/>
    <n v="-73.831010000000006"/>
    <s v="Private room"/>
    <n v="45"/>
    <n v="2"/>
    <n v="16"/>
    <d v="2019-07-05T00:00:00"/>
    <n v="4.0999999999999996"/>
    <n v="2"/>
    <n v="6"/>
  </r>
  <r>
    <x v="1"/>
    <s v="Rockaway Beach"/>
    <n v="40.588900000000002"/>
    <n v="-73.815849999999998"/>
    <s v="Entire home/apt"/>
    <n v="545"/>
    <n v="1"/>
    <n v="31"/>
    <d v="2019-07-07T00:00:00"/>
    <n v="1.2"/>
    <n v="1"/>
    <n v="224"/>
  </r>
  <r>
    <x v="1"/>
    <s v="Corona"/>
    <n v="40.750459999999997"/>
    <n v="-73.854429999999994"/>
    <s v="Private room"/>
    <n v="40"/>
    <n v="2"/>
    <n v="19"/>
    <d v="2019-06-24T00:00:00"/>
    <n v="1.6"/>
    <n v="1"/>
    <n v="24"/>
  </r>
  <r>
    <x v="1"/>
    <s v="Ditmars Steinway"/>
    <n v="40.772480000000002"/>
    <n v="-73.892629999999997"/>
    <s v="Private room"/>
    <n v="52"/>
    <n v="1"/>
    <n v="32"/>
    <d v="2019-07-05T00:00:00"/>
    <n v="2.83"/>
    <n v="4"/>
    <n v="355"/>
  </r>
  <r>
    <x v="1"/>
    <s v="Springfield Gardens"/>
    <n v="40.659529999999997"/>
    <n v="-73.769229999999993"/>
    <s v="Private room"/>
    <n v="75"/>
    <n v="1"/>
    <n v="8"/>
    <d v="2019-06-20T00:00:00"/>
    <n v="1.86"/>
    <n v="7"/>
    <n v="179"/>
  </r>
  <r>
    <x v="1"/>
    <s v="Ozone Park"/>
    <n v="40.684640000000002"/>
    <n v="-73.842449999999999"/>
    <s v="Entire home/apt"/>
    <n v="130"/>
    <n v="4"/>
    <n v="4"/>
    <d v="2019-06-09T00:00:00"/>
    <n v="0.39"/>
    <n v="2"/>
    <n v="145"/>
  </r>
  <r>
    <x v="1"/>
    <s v="Rockaway Beach"/>
    <n v="40.589469999999999"/>
    <n v="-73.814350000000005"/>
    <s v="Entire home/apt"/>
    <n v="150"/>
    <n v="1"/>
    <n v="5"/>
    <d v="2019-07-07T00:00:00"/>
    <n v="5"/>
    <n v="1"/>
    <n v="79"/>
  </r>
  <r>
    <x v="1"/>
    <s v="Elmhurst"/>
    <n v="40.745240000000003"/>
    <n v="-73.887600000000006"/>
    <s v="Entire home/apt"/>
    <n v="100"/>
    <n v="60"/>
    <n v="2"/>
    <d v="2019-01-02T00:00:00"/>
    <n v="0.17"/>
    <n v="1"/>
    <n v="132"/>
  </r>
  <r>
    <x v="0"/>
    <s v="Throgs Neck"/>
    <n v="40.822569999999999"/>
    <n v="-73.837729999999993"/>
    <s v="Entire home/apt"/>
    <n v="100"/>
    <n v="2"/>
    <n v="23"/>
    <d v="2019-06-03T00:00:00"/>
    <n v="1.84"/>
    <n v="1"/>
    <n v="89"/>
  </r>
  <r>
    <x v="1"/>
    <s v="Elmhurst"/>
    <n v="40.739579999999997"/>
    <n v="-73.887839999999997"/>
    <s v="Private room"/>
    <n v="55"/>
    <n v="1"/>
    <n v="54"/>
    <d v="2019-05-22T00:00:00"/>
    <n v="2.14"/>
    <n v="4"/>
    <n v="0"/>
  </r>
  <r>
    <x v="2"/>
    <s v="Bushwick"/>
    <n v="40.68338"/>
    <n v="-73.907799999999995"/>
    <s v="Private room"/>
    <n v="70"/>
    <n v="2"/>
    <n v="16"/>
    <d v="2019-06-30T00:00:00"/>
    <n v="0.87"/>
    <n v="1"/>
    <n v="29"/>
  </r>
  <r>
    <x v="1"/>
    <s v="Jamaica Estates"/>
    <n v="40.723619999999997"/>
    <n v="-73.790999999999997"/>
    <s v="Entire home/apt"/>
    <n v="145"/>
    <n v="4"/>
    <n v="38"/>
    <d v="2017-06-28T00:00:00"/>
    <n v="0.75"/>
    <n v="1"/>
    <n v="125"/>
  </r>
  <r>
    <x v="1"/>
    <s v="Elmhurst"/>
    <n v="40.745460000000001"/>
    <n v="-73.888980000000004"/>
    <s v="Private room"/>
    <n v="70"/>
    <n v="1"/>
    <n v="31"/>
    <d v="2019-06-01T00:00:00"/>
    <n v="1.23"/>
    <n v="2"/>
    <n v="89"/>
  </r>
  <r>
    <x v="1"/>
    <s v="Jamaica"/>
    <n v="40.688040000000001"/>
    <n v="-73.805639999999997"/>
    <s v="Private room"/>
    <n v="59"/>
    <n v="1"/>
    <n v="21"/>
    <d v="2019-06-05T00:00:00"/>
    <n v="1.53"/>
    <n v="3"/>
    <n v="348"/>
  </r>
  <r>
    <x v="1"/>
    <s v="Woodside"/>
    <n v="40.74409"/>
    <n v="-73.89864"/>
    <s v="Private room"/>
    <n v="75"/>
    <n v="2"/>
    <n v="25"/>
    <d v="2018-10-28T00:00:00"/>
    <n v="0.4"/>
    <n v="1"/>
    <n v="365"/>
  </r>
  <r>
    <x v="1"/>
    <s v="Middle Village"/>
    <n v="40.71293"/>
    <n v="-73.884020000000007"/>
    <s v="Private room"/>
    <n v="70"/>
    <n v="2"/>
    <n v="20"/>
    <d v="2019-05-04T00:00:00"/>
    <n v="1.82"/>
    <n v="1"/>
    <n v="224"/>
  </r>
  <r>
    <x v="0"/>
    <s v="Westchester Square"/>
    <n v="40.843000000000004"/>
    <n v="-73.848060000000004"/>
    <s v="Private room"/>
    <n v="65"/>
    <n v="2"/>
    <n v="2"/>
    <d v="2019-06-23T00:00:00"/>
    <n v="0.13"/>
    <n v="2"/>
    <n v="135"/>
  </r>
  <r>
    <x v="1"/>
    <s v="Springfield Gardens"/>
    <n v="40.663829999999997"/>
    <n v="-73.763999999999996"/>
    <s v="Private room"/>
    <n v="44"/>
    <n v="2"/>
    <n v="36"/>
    <d v="2019-06-19T00:00:00"/>
    <n v="1.03"/>
    <n v="3"/>
    <n v="357"/>
  </r>
  <r>
    <x v="1"/>
    <s v="Queens Village"/>
    <n v="40.710239999999999"/>
    <n v="-73.729280000000003"/>
    <s v="Entire home/apt"/>
    <n v="100"/>
    <n v="2"/>
    <n v="42"/>
    <d v="2019-07-07T00:00:00"/>
    <n v="5.08"/>
    <n v="1"/>
    <n v="123"/>
  </r>
  <r>
    <x v="1"/>
    <s v="Flushing"/>
    <n v="40.745379999999997"/>
    <n v="-73.834890000000001"/>
    <s v="Private room"/>
    <n v="49"/>
    <n v="1"/>
    <n v="57"/>
    <d v="2019-06-30T00:00:00"/>
    <n v="6.71"/>
    <n v="2"/>
    <n v="143"/>
  </r>
  <r>
    <x v="2"/>
    <s v="Brownsville"/>
    <n v="40.675280000000001"/>
    <n v="-73.906000000000006"/>
    <s v="Private room"/>
    <n v="40"/>
    <n v="2"/>
    <n v="3"/>
    <d v="2018-01-07T00:00:00"/>
    <n v="0.16"/>
    <n v="2"/>
    <n v="0"/>
  </r>
  <r>
    <x v="1"/>
    <s v="Bellerose"/>
    <n v="40.731380000000001"/>
    <n v="-73.724350000000001"/>
    <s v="Private room"/>
    <n v="55"/>
    <n v="1"/>
    <n v="28"/>
    <d v="2019-06-29T00:00:00"/>
    <n v="1.32"/>
    <n v="1"/>
    <n v="359"/>
  </r>
  <r>
    <x v="1"/>
    <s v="South Ozone Park"/>
    <n v="40.672960000000003"/>
    <n v="-73.796580000000006"/>
    <s v="Private room"/>
    <n v="80"/>
    <n v="1"/>
    <n v="75"/>
    <d v="2019-07-05T00:00:00"/>
    <n v="9.34"/>
    <n v="3"/>
    <n v="57"/>
  </r>
  <r>
    <x v="0"/>
    <s v="Belmont"/>
    <n v="40.852670000000003"/>
    <n v="-73.886269999999996"/>
    <s v="Private room"/>
    <n v="50"/>
    <n v="2"/>
    <n v="51"/>
    <d v="2019-07-06T00:00:00"/>
    <n v="5.17"/>
    <n v="1"/>
    <n v="325"/>
  </r>
  <r>
    <x v="1"/>
    <s v="East Elmhurst"/>
    <n v="40.76173"/>
    <n v="-73.874170000000007"/>
    <s v="Private room"/>
    <n v="65"/>
    <n v="1"/>
    <n v="58"/>
    <d v="2019-07-08T00:00:00"/>
    <n v="6.19"/>
    <n v="1"/>
    <n v="47"/>
  </r>
  <r>
    <x v="1"/>
    <s v="Ditmars Steinway"/>
    <n v="40.769820000000003"/>
    <n v="-73.902540000000002"/>
    <s v="Entire home/apt"/>
    <n v="150"/>
    <n v="2"/>
    <n v="18"/>
    <d v="2019-05-19T00:00:00"/>
    <n v="0.86"/>
    <n v="2"/>
    <n v="364"/>
  </r>
  <r>
    <x v="1"/>
    <s v="Maspeth"/>
    <n v="40.721429999999998"/>
    <n v="-73.893199999999993"/>
    <s v="Private room"/>
    <n v="58"/>
    <n v="1"/>
    <n v="37"/>
    <d v="2019-06-02T00:00:00"/>
    <n v="0.97"/>
    <n v="3"/>
    <n v="364"/>
  </r>
  <r>
    <x v="2"/>
    <s v="Canarsie"/>
    <n v="40.639809999999997"/>
    <n v="-73.902109999999993"/>
    <s v="Entire home/apt"/>
    <n v="80"/>
    <n v="3"/>
    <n v="15"/>
    <d v="2019-07-01T00:00:00"/>
    <n v="0.42"/>
    <n v="2"/>
    <n v="365"/>
  </r>
  <r>
    <x v="1"/>
    <s v="Jamaica"/>
    <n v="40.678040000000003"/>
    <n v="-73.801220000000001"/>
    <s v="Private room"/>
    <n v="25"/>
    <n v="1"/>
    <n v="44"/>
    <d v="2019-06-30T00:00:00"/>
    <n v="9.23"/>
    <n v="1"/>
    <n v="41"/>
  </r>
  <r>
    <x v="0"/>
    <s v="Unionport"/>
    <n v="40.826610000000002"/>
    <n v="-73.857100000000003"/>
    <s v="Entire home/apt"/>
    <n v="100"/>
    <n v="2"/>
    <n v="16"/>
    <d v="2019-06-30T00:00:00"/>
    <n v="4.32"/>
    <n v="2"/>
    <n v="161"/>
  </r>
  <r>
    <x v="1"/>
    <s v="Elmhurst"/>
    <n v="40.741840000000003"/>
    <n v="-73.883930000000007"/>
    <s v="Private room"/>
    <n v="42"/>
    <n v="2"/>
    <n v="6"/>
    <d v="2019-06-29T00:00:00"/>
    <n v="2.77"/>
    <n v="1"/>
    <n v="292"/>
  </r>
  <r>
    <x v="1"/>
    <s v="Flushing"/>
    <n v="40.760249999999999"/>
    <n v="-73.822100000000006"/>
    <s v="Entire home/apt"/>
    <n v="115"/>
    <n v="30"/>
    <n v="1"/>
    <d v="2019-06-11T00:00:00"/>
    <n v="1"/>
    <n v="15"/>
    <n v="291"/>
  </r>
  <r>
    <x v="1"/>
    <s v="Jamaica"/>
    <n v="40.678939999999997"/>
    <n v="-73.788849999999996"/>
    <s v="Private room"/>
    <n v="140"/>
    <n v="1"/>
    <n v="1"/>
    <d v="2018-05-19T00:00:00"/>
    <n v="7.0000000000000007E-2"/>
    <n v="4"/>
    <n v="177"/>
  </r>
  <r>
    <x v="0"/>
    <s v="Longwood"/>
    <n v="40.827559999999998"/>
    <n v="-73.887100000000004"/>
    <s v="Private room"/>
    <n v="70"/>
    <n v="1"/>
    <n v="6"/>
    <d v="2019-06-23T00:00:00"/>
    <n v="2.95"/>
    <n v="2"/>
    <n v="89"/>
  </r>
  <r>
    <x v="1"/>
    <s v="Ridgewood"/>
    <n v="40.70234"/>
    <n v="-73.898160000000004"/>
    <s v="Private room"/>
    <n v="140"/>
    <n v="7"/>
    <n v="6"/>
    <d v="2015-10-08T00:00:00"/>
    <n v="0.06"/>
    <n v="5"/>
    <n v="365"/>
  </r>
  <r>
    <x v="1"/>
    <s v="Elmhurst"/>
    <n v="40.742519999999999"/>
    <n v="-73.889899999999997"/>
    <s v="Private room"/>
    <n v="31"/>
    <n v="3"/>
    <n v="21"/>
    <d v="2019-07-01T00:00:00"/>
    <n v="1.27"/>
    <n v="2"/>
    <n v="111"/>
  </r>
  <r>
    <x v="1"/>
    <s v="Ridgewood"/>
    <n v="40.697870000000002"/>
    <n v="-73.900080000000003"/>
    <s v="Private room"/>
    <n v="38"/>
    <n v="2"/>
    <n v="4"/>
    <d v="2019-05-31T00:00:00"/>
    <n v="0.19"/>
    <n v="1"/>
    <n v="175"/>
  </r>
  <r>
    <x v="2"/>
    <s v="Canarsie"/>
    <n v="40.643610000000002"/>
    <n v="-73.904349999999994"/>
    <s v="Entire home/apt"/>
    <n v="140"/>
    <n v="1"/>
    <n v="1"/>
    <d v="2018-06-20T00:00:00"/>
    <n v="0.08"/>
    <n v="1"/>
    <n v="178"/>
  </r>
  <r>
    <x v="0"/>
    <s v="Kingsbridge"/>
    <n v="40.869239999999998"/>
    <n v="-73.906509999999997"/>
    <s v="Private room"/>
    <n v="40"/>
    <n v="30"/>
    <n v="4"/>
    <d v="2018-06-01T00:00:00"/>
    <n v="0.19"/>
    <n v="2"/>
    <n v="148"/>
  </r>
  <r>
    <x v="1"/>
    <s v="Jamaica"/>
    <n v="40.68038"/>
    <n v="-73.772440000000003"/>
    <s v="Entire home/apt"/>
    <n v="125"/>
    <n v="3"/>
    <n v="42"/>
    <d v="2019-06-10T00:00:00"/>
    <n v="1.85"/>
    <n v="3"/>
    <n v="348"/>
  </r>
  <r>
    <x v="1"/>
    <s v="Corona"/>
    <n v="40.74147"/>
    <n v="-73.867530000000002"/>
    <s v="Shared room"/>
    <n v="23"/>
    <n v="1"/>
    <n v="8"/>
    <d v="2019-06-03T00:00:00"/>
    <n v="2.12"/>
    <n v="6"/>
    <n v="308"/>
  </r>
  <r>
    <x v="0"/>
    <s v="Van Nest"/>
    <n v="40.84778"/>
    <n v="-73.861459999999994"/>
    <s v="Entire home/apt"/>
    <n v="150"/>
    <n v="1"/>
    <n v="29"/>
    <d v="2019-06-03T00:00:00"/>
    <n v="2.23"/>
    <n v="3"/>
    <n v="24"/>
  </r>
  <r>
    <x v="1"/>
    <s v="Arverne"/>
    <n v="40.590440000000001"/>
    <n v="-73.791790000000006"/>
    <s v="Entire home/apt"/>
    <n v="60"/>
    <n v="1"/>
    <n v="53"/>
    <d v="2019-06-30T00:00:00"/>
    <n v="2.2000000000000002"/>
    <n v="1"/>
    <n v="0"/>
  </r>
  <r>
    <x v="1"/>
    <s v="Jamaica"/>
    <n v="40.686889999999998"/>
    <n v="-73.801169999999999"/>
    <s v="Private room"/>
    <n v="60"/>
    <n v="7"/>
    <n v="5"/>
    <d v="2019-06-01T00:00:00"/>
    <n v="0.27"/>
    <n v="4"/>
    <n v="160"/>
  </r>
  <r>
    <x v="1"/>
    <s v="Jackson Heights"/>
    <n v="40.750929999999997"/>
    <n v="-73.875069999999994"/>
    <s v="Private room"/>
    <n v="45"/>
    <n v="2"/>
    <n v="7"/>
    <d v="2019-06-19T00:00:00"/>
    <n v="1.74"/>
    <n v="6"/>
    <n v="64"/>
  </r>
  <r>
    <x v="1"/>
    <s v="Elmhurst"/>
    <n v="40.734909999999999"/>
    <n v="-73.888000000000005"/>
    <s v="Entire home/apt"/>
    <n v="83"/>
    <n v="3"/>
    <n v="77"/>
    <d v="2019-07-07T00:00:00"/>
    <n v="4.05"/>
    <n v="2"/>
    <n v="22"/>
  </r>
  <r>
    <x v="1"/>
    <s v="Queens Village"/>
    <n v="40.705240000000003"/>
    <n v="-73.733490000000003"/>
    <s v="Entire home/apt"/>
    <n v="150"/>
    <n v="1"/>
    <n v="51"/>
    <d v="2019-07-07T00:00:00"/>
    <n v="7.43"/>
    <n v="1"/>
    <n v="248"/>
  </r>
  <r>
    <x v="1"/>
    <s v="Ditmars Steinway"/>
    <n v="40.771030000000003"/>
    <n v="-73.89461"/>
    <s v="Private room"/>
    <n v="73"/>
    <n v="1"/>
    <n v="6"/>
    <d v="2019-03-31T00:00:00"/>
    <n v="0.13"/>
    <n v="1"/>
    <n v="363"/>
  </r>
  <r>
    <x v="1"/>
    <s v="Ditmars Steinway"/>
    <n v="40.770310000000002"/>
    <n v="-73.907929999999993"/>
    <s v="Private room"/>
    <n v="68"/>
    <n v="2"/>
    <n v="10"/>
    <d v="2019-06-29T00:00:00"/>
    <n v="0.89"/>
    <n v="2"/>
    <n v="53"/>
  </r>
  <r>
    <x v="1"/>
    <s v="Arverne"/>
    <n v="40.59686"/>
    <n v="-73.802620000000005"/>
    <s v="Entire home/apt"/>
    <n v="200"/>
    <n v="2"/>
    <n v="18"/>
    <d v="2019-07-06T00:00:00"/>
    <n v="1.3"/>
    <n v="1"/>
    <n v="202"/>
  </r>
  <r>
    <x v="1"/>
    <s v="Corona"/>
    <n v="40.750579999999999"/>
    <n v="-73.853499999999997"/>
    <s v="Entire home/apt"/>
    <n v="119"/>
    <n v="2"/>
    <n v="37"/>
    <d v="2019-07-02T00:00:00"/>
    <n v="1.01"/>
    <n v="6"/>
    <n v="336"/>
  </r>
  <r>
    <x v="1"/>
    <s v="Arverne"/>
    <n v="40.588430000000002"/>
    <n v="-73.799049999999994"/>
    <s v="Entire home/apt"/>
    <n v="450"/>
    <n v="3"/>
    <n v="15"/>
    <d v="2019-06-22T00:00:00"/>
    <n v="0.42"/>
    <n v="1"/>
    <n v="290"/>
  </r>
  <r>
    <x v="2"/>
    <s v="East New York"/>
    <n v="40.672370000000001"/>
    <n v="-73.876509999999996"/>
    <s v="Entire home/apt"/>
    <n v="139"/>
    <n v="3"/>
    <n v="21"/>
    <d v="2019-07-05T00:00:00"/>
    <n v="1.49"/>
    <n v="1"/>
    <n v="344"/>
  </r>
  <r>
    <x v="2"/>
    <s v="East New York"/>
    <n v="40.661140000000003"/>
    <n v="-73.888890000000004"/>
    <s v="Private room"/>
    <n v="30"/>
    <n v="3"/>
    <n v="28"/>
    <d v="2019-05-28T00:00:00"/>
    <n v="1.43"/>
    <n v="13"/>
    <n v="90"/>
  </r>
  <r>
    <x v="1"/>
    <s v="Forest Hills"/>
    <n v="40.712629999999997"/>
    <n v="-73.853719999999996"/>
    <s v="Entire home/apt"/>
    <n v="175"/>
    <n v="2"/>
    <n v="9"/>
    <d v="2018-12-27T00:00:00"/>
    <n v="0.66"/>
    <n v="2"/>
    <n v="0"/>
  </r>
  <r>
    <x v="1"/>
    <s v="Rego Park"/>
    <n v="40.72786"/>
    <n v="-73.869460000000004"/>
    <s v="Private room"/>
    <n v="55"/>
    <n v="2"/>
    <n v="12"/>
    <d v="2019-06-23T00:00:00"/>
    <n v="0.2"/>
    <n v="1"/>
    <n v="89"/>
  </r>
  <r>
    <x v="1"/>
    <s v="Flushing"/>
    <n v="40.764069999999997"/>
    <n v="-73.825180000000003"/>
    <s v="Entire home/apt"/>
    <n v="148"/>
    <n v="1"/>
    <n v="24"/>
    <d v="2019-06-06T00:00:00"/>
    <n v="1.1499999999999999"/>
    <n v="1"/>
    <n v="77"/>
  </r>
  <r>
    <x v="1"/>
    <s v="Glendale"/>
    <n v="40.69426"/>
    <n v="-73.8964"/>
    <s v="Entire home/apt"/>
    <n v="87"/>
    <n v="2"/>
    <n v="36"/>
    <d v="2017-09-03T00:00:00"/>
    <n v="1.1100000000000001"/>
    <n v="1"/>
    <n v="0"/>
  </r>
  <r>
    <x v="0"/>
    <s v="Schuylerville"/>
    <n v="40.830219999999997"/>
    <n v="-73.832859999999997"/>
    <s v="Private room"/>
    <n v="90"/>
    <n v="2"/>
    <n v="1"/>
    <d v="2018-10-02T00:00:00"/>
    <n v="0.11"/>
    <n v="1"/>
    <n v="35"/>
  </r>
  <r>
    <x v="1"/>
    <s v="Bayswater"/>
    <n v="40.606059999999999"/>
    <n v="-73.754919999999998"/>
    <s v="Entire home/apt"/>
    <n v="120"/>
    <n v="1"/>
    <n v="23"/>
    <d v="2019-03-02T00:00:00"/>
    <n v="1.81"/>
    <n v="1"/>
    <n v="189"/>
  </r>
  <r>
    <x v="2"/>
    <s v="Bushwick"/>
    <n v="40.69256"/>
    <n v="-73.904570000000007"/>
    <s v="Private room"/>
    <n v="65"/>
    <n v="2"/>
    <n v="26"/>
    <d v="2019-06-07T00:00:00"/>
    <n v="2.8"/>
    <n v="8"/>
    <n v="362"/>
  </r>
  <r>
    <x v="0"/>
    <s v="Pelham Bay"/>
    <n v="40.849339999999998"/>
    <n v="-73.833449999999999"/>
    <s v="Entire home/apt"/>
    <n v="119"/>
    <n v="3"/>
    <n v="28"/>
    <d v="2019-06-12T00:00:00"/>
    <n v="1.68"/>
    <n v="1"/>
    <n v="351"/>
  </r>
  <r>
    <x v="2"/>
    <s v="Cypress Hills"/>
    <n v="40.679769999999998"/>
    <n v="-73.890219999999999"/>
    <s v="Private room"/>
    <n v="39"/>
    <n v="3"/>
    <n v="30"/>
    <d v="2019-05-20T00:00:00"/>
    <n v="1.2"/>
    <n v="3"/>
    <n v="344"/>
  </r>
  <r>
    <x v="1"/>
    <s v="Astoria"/>
    <n v="40.76182"/>
    <n v="-73.906220000000005"/>
    <s v="Entire home/apt"/>
    <n v="118"/>
    <n v="3"/>
    <n v="1"/>
    <d v="2018-08-11T00:00:00"/>
    <n v="0.09"/>
    <n v="2"/>
    <n v="0"/>
  </r>
  <r>
    <x v="1"/>
    <s v="Flushing"/>
    <n v="40.7577"/>
    <n v="-73.835189999999997"/>
    <s v="Private room"/>
    <n v="65"/>
    <n v="1"/>
    <n v="13"/>
    <d v="2019-06-22T00:00:00"/>
    <n v="4.0599999999999996"/>
    <n v="1"/>
    <n v="36"/>
  </r>
  <r>
    <x v="1"/>
    <s v="Richmond Hill"/>
    <n v="40.689790000000002"/>
    <n v="-73.829740000000001"/>
    <s v="Private room"/>
    <n v="33"/>
    <n v="1"/>
    <n v="16"/>
    <d v="2019-05-20T00:00:00"/>
    <n v="0.53"/>
    <n v="1"/>
    <n v="361"/>
  </r>
  <r>
    <x v="1"/>
    <s v="Springfield Gardens"/>
    <n v="40.661020000000001"/>
    <n v="-73.770349999999993"/>
    <s v="Private room"/>
    <n v="50"/>
    <n v="1"/>
    <n v="57"/>
    <d v="2019-06-21T00:00:00"/>
    <n v="7.28"/>
    <n v="3"/>
    <n v="342"/>
  </r>
  <r>
    <x v="1"/>
    <s v="Jamaica"/>
    <n v="40.679560000000002"/>
    <n v="-73.766210000000001"/>
    <s v="Entire home/apt"/>
    <n v="83"/>
    <n v="3"/>
    <n v="29"/>
    <d v="2019-06-23T00:00:00"/>
    <n v="2.82"/>
    <n v="3"/>
    <n v="48"/>
  </r>
  <r>
    <x v="2"/>
    <s v="Bushwick"/>
    <n v="40.682270000000003"/>
    <n v="-73.907030000000006"/>
    <s v="Entire home/apt"/>
    <n v="150"/>
    <n v="2"/>
    <n v="7"/>
    <d v="2019-06-23T00:00:00"/>
    <n v="3.62"/>
    <n v="1"/>
    <n v="342"/>
  </r>
  <r>
    <x v="2"/>
    <s v="Cypress Hills"/>
    <n v="40.68074"/>
    <n v="-73.891570000000002"/>
    <s v="Private room"/>
    <n v="85"/>
    <n v="1"/>
    <n v="1"/>
    <d v="2019-05-20T00:00:00"/>
    <n v="0.6"/>
    <n v="3"/>
    <n v="0"/>
  </r>
  <r>
    <x v="1"/>
    <s v="Ditmars Steinway"/>
    <n v="40.775919999999999"/>
    <n v="-73.907539999999997"/>
    <s v="Entire home/apt"/>
    <n v="65"/>
    <n v="6"/>
    <n v="19"/>
    <d v="2019-06-15T00:00:00"/>
    <n v="1.88"/>
    <n v="2"/>
    <n v="7"/>
  </r>
  <r>
    <x v="1"/>
    <s v="Elmhurst"/>
    <n v="40.739600000000003"/>
    <n v="-73.881190000000004"/>
    <s v="Entire home/apt"/>
    <n v="165"/>
    <n v="1"/>
    <n v="38"/>
    <d v="2019-06-23T00:00:00"/>
    <n v="3.31"/>
    <n v="2"/>
    <n v="122"/>
  </r>
  <r>
    <x v="1"/>
    <s v="Arverne"/>
    <n v="40.592689999999997"/>
    <n v="-73.796350000000004"/>
    <s v="Entire home/apt"/>
    <n v="95"/>
    <n v="2"/>
    <n v="6"/>
    <d v="2019-07-01T00:00:00"/>
    <n v="3.46"/>
    <n v="1"/>
    <n v="348"/>
  </r>
  <r>
    <x v="0"/>
    <s v="Parkchester"/>
    <n v="40.836579999999998"/>
    <n v="-73.861810000000006"/>
    <s v="Private room"/>
    <n v="55"/>
    <n v="1"/>
    <n v="32"/>
    <d v="2019-06-20T00:00:00"/>
    <n v="2.96"/>
    <n v="1"/>
    <n v="333"/>
  </r>
  <r>
    <x v="2"/>
    <s v="Bushwick"/>
    <n v="40.692639999999997"/>
    <n v="-73.904849999999996"/>
    <s v="Private room"/>
    <n v="49"/>
    <n v="4"/>
    <n v="3"/>
    <d v="2018-04-09T00:00:00"/>
    <n v="0.17"/>
    <n v="1"/>
    <n v="0"/>
  </r>
  <r>
    <x v="0"/>
    <s v="Williamsbridge"/>
    <n v="40.875790000000002"/>
    <n v="-73.865319999999997"/>
    <s v="Private room"/>
    <n v="33"/>
    <n v="3"/>
    <n v="1"/>
    <d v="2018-07-28T00:00:00"/>
    <n v="0.09"/>
    <n v="1"/>
    <n v="365"/>
  </r>
  <r>
    <x v="1"/>
    <s v="Woodside"/>
    <n v="40.755240000000001"/>
    <n v="-73.907679999999999"/>
    <s v="Entire home/apt"/>
    <n v="120"/>
    <n v="3"/>
    <n v="2"/>
    <d v="2019-06-04T00:00:00"/>
    <n v="1.5"/>
    <n v="1"/>
    <n v="180"/>
  </r>
  <r>
    <x v="0"/>
    <s v="Belmont"/>
    <n v="40.853360000000002"/>
    <n v="-73.885490000000004"/>
    <s v="Private room"/>
    <n v="65"/>
    <n v="3"/>
    <n v="26"/>
    <d v="2019-06-29T00:00:00"/>
    <n v="2.83"/>
    <n v="2"/>
    <n v="46"/>
  </r>
  <r>
    <x v="2"/>
    <s v="Cypress Hills"/>
    <n v="40.685929999999999"/>
    <n v="-73.877930000000006"/>
    <s v="Private room"/>
    <n v="35"/>
    <n v="28"/>
    <n v="9"/>
    <d v="2019-05-01T00:00:00"/>
    <n v="0.63"/>
    <n v="3"/>
    <n v="312"/>
  </r>
  <r>
    <x v="1"/>
    <s v="South Ozone Park"/>
    <n v="40.675809999999998"/>
    <n v="-73.823040000000006"/>
    <s v="Private room"/>
    <n v="60"/>
    <n v="1"/>
    <n v="72"/>
    <d v="2019-06-24T00:00:00"/>
    <n v="4.6399999999999997"/>
    <n v="3"/>
    <n v="175"/>
  </r>
  <r>
    <x v="0"/>
    <s v="Kingsbridge"/>
    <n v="40.879010000000001"/>
    <n v="-73.90155"/>
    <s v="Private room"/>
    <n v="45"/>
    <n v="30"/>
    <n v="1"/>
    <d v="2018-08-08T00:00:00"/>
    <n v="0.09"/>
    <n v="2"/>
    <n v="193"/>
  </r>
  <r>
    <x v="1"/>
    <s v="Ridgewood"/>
    <n v="40.700090000000003"/>
    <n v="-73.905050000000003"/>
    <s v="Private room"/>
    <n v="40"/>
    <n v="1"/>
    <n v="48"/>
    <d v="2019-07-07T00:00:00"/>
    <n v="1.24"/>
    <n v="1"/>
    <n v="1"/>
  </r>
  <r>
    <x v="0"/>
    <s v="Norwood"/>
    <n v="40.873959999999997"/>
    <n v="-73.877849999999995"/>
    <s v="Private room"/>
    <n v="26"/>
    <n v="30"/>
    <n v="24"/>
    <d v="2019-01-15T00:00:00"/>
    <n v="1.39"/>
    <n v="1"/>
    <n v="303"/>
  </r>
  <r>
    <x v="1"/>
    <s v="Woodside"/>
    <n v="40.754130000000004"/>
    <n v="-73.90204"/>
    <s v="Entire home/apt"/>
    <n v="250"/>
    <n v="2"/>
    <n v="12"/>
    <d v="2019-07-07T00:00:00"/>
    <n v="2.81"/>
    <n v="1"/>
    <n v="137"/>
  </r>
  <r>
    <x v="1"/>
    <s v="Ridgewood"/>
    <n v="40.702159999999999"/>
    <n v="-73.907160000000005"/>
    <s v="Private room"/>
    <n v="56"/>
    <n v="3"/>
    <n v="45"/>
    <d v="2019-06-15T00:00:00"/>
    <n v="0.88"/>
    <n v="2"/>
    <n v="304"/>
  </r>
  <r>
    <x v="1"/>
    <s v="Forest Hills"/>
    <n v="40.712150000000001"/>
    <n v="-73.853560000000002"/>
    <s v="Private room"/>
    <n v="55"/>
    <n v="15"/>
    <n v="6"/>
    <d v="2018-04-21T00:00:00"/>
    <n v="0.1"/>
    <n v="1"/>
    <n v="255"/>
  </r>
  <r>
    <x v="1"/>
    <s v="Rego Park"/>
    <n v="40.727490000000003"/>
    <n v="-73.860349999999997"/>
    <s v="Private room"/>
    <n v="30"/>
    <n v="1"/>
    <n v="61"/>
    <d v="2019-06-08T00:00:00"/>
    <n v="2.17"/>
    <n v="3"/>
    <n v="361"/>
  </r>
  <r>
    <x v="2"/>
    <s v="Bushwick"/>
    <n v="40.687570000000001"/>
    <n v="-73.90737"/>
    <s v="Private room"/>
    <n v="38"/>
    <n v="1"/>
    <n v="33"/>
    <d v="2019-06-21T00:00:00"/>
    <n v="1.83"/>
    <n v="6"/>
    <n v="1"/>
  </r>
  <r>
    <x v="2"/>
    <s v="East New York"/>
    <n v="40.66977"/>
    <n v="-73.893559999999994"/>
    <s v="Private room"/>
    <n v="40"/>
    <n v="7"/>
    <n v="8"/>
    <d v="2019-06-14T00:00:00"/>
    <n v="2.0499999999999998"/>
    <n v="13"/>
    <n v="198"/>
  </r>
  <r>
    <x v="0"/>
    <s v="Schuylerville"/>
    <n v="40.830179999999999"/>
    <n v="-73.834130000000002"/>
    <s v="Private room"/>
    <n v="42"/>
    <n v="4"/>
    <n v="22"/>
    <d v="2019-06-25T00:00:00"/>
    <n v="1.18"/>
    <n v="3"/>
    <n v="147"/>
  </r>
  <r>
    <x v="1"/>
    <s v="Flushing"/>
    <n v="40.76491"/>
    <n v="-73.825609999999998"/>
    <s v="Entire home/apt"/>
    <n v="122"/>
    <n v="3"/>
    <n v="32"/>
    <d v="2019-06-12T00:00:00"/>
    <n v="1.06"/>
    <n v="1"/>
    <n v="84"/>
  </r>
  <r>
    <x v="0"/>
    <s v="Kingsbridge"/>
    <n v="40.872570000000003"/>
    <n v="-73.900899999999993"/>
    <s v="Private room"/>
    <n v="65"/>
    <n v="1"/>
    <n v="2"/>
    <d v="2018-10-19T00:00:00"/>
    <n v="0.21"/>
    <n v="4"/>
    <n v="364"/>
  </r>
  <r>
    <x v="0"/>
    <s v="Kingsbridge"/>
    <n v="40.873899999999999"/>
    <n v="-73.903639999999996"/>
    <s v="Private room"/>
    <n v="69"/>
    <n v="1"/>
    <n v="31"/>
    <d v="2019-05-26T00:00:00"/>
    <n v="1.7"/>
    <n v="2"/>
    <n v="365"/>
  </r>
  <r>
    <x v="2"/>
    <s v="Bushwick"/>
    <n v="40.692219999999999"/>
    <n v="-73.906949999999995"/>
    <s v="Entire home/apt"/>
    <n v="150"/>
    <n v="3"/>
    <n v="22"/>
    <d v="2019-07-02T00:00:00"/>
    <n v="2.89"/>
    <n v="1"/>
    <n v="50"/>
  </r>
  <r>
    <x v="1"/>
    <s v="Middle Village"/>
    <n v="40.712850000000003"/>
    <n v="-73.876270000000005"/>
    <s v="Entire home/apt"/>
    <n v="250"/>
    <n v="2"/>
    <n v="4"/>
    <d v="2018-10-07T00:00:00"/>
    <n v="0.19"/>
    <n v="1"/>
    <n v="364"/>
  </r>
  <r>
    <x v="1"/>
    <s v="Ditmars Steinway"/>
    <n v="40.773049999999998"/>
    <n v="-73.908199999999994"/>
    <s v="Entire home/apt"/>
    <n v="70"/>
    <n v="3"/>
    <n v="2"/>
    <d v="2018-04-12T00:00:00"/>
    <n v="0.13"/>
    <n v="1"/>
    <n v="0"/>
  </r>
  <r>
    <x v="1"/>
    <s v="Flushing"/>
    <n v="40.757770000000001"/>
    <n v="-73.811719999999994"/>
    <s v="Private room"/>
    <n v="54"/>
    <n v="2"/>
    <n v="65"/>
    <d v="2019-07-03T00:00:00"/>
    <n v="2.88"/>
    <n v="6"/>
    <n v="361"/>
  </r>
  <r>
    <x v="0"/>
    <s v="Belmont"/>
    <n v="40.858280000000001"/>
    <n v="-73.885589999999993"/>
    <s v="Private room"/>
    <n v="30"/>
    <n v="1"/>
    <n v="3"/>
    <d v="2018-01-08T00:00:00"/>
    <n v="0.16"/>
    <n v="1"/>
    <n v="0"/>
  </r>
  <r>
    <x v="2"/>
    <s v="East New York"/>
    <n v="40.669699999999999"/>
    <n v="-73.884069999999994"/>
    <s v="Entire home/apt"/>
    <n v="70"/>
    <n v="1"/>
    <n v="56"/>
    <d v="2019-07-01T00:00:00"/>
    <n v="4.41"/>
    <n v="1"/>
    <n v="64"/>
  </r>
  <r>
    <x v="2"/>
    <s v="Brownsville"/>
    <n v="40.658320000000003"/>
    <n v="-73.904859999999999"/>
    <s v="Private room"/>
    <n v="65"/>
    <n v="1"/>
    <n v="1"/>
    <d v="2018-09-19T00:00:00"/>
    <n v="0.1"/>
    <n v="1"/>
    <n v="0"/>
  </r>
  <r>
    <x v="1"/>
    <s v="Glendale"/>
    <n v="40.699910000000003"/>
    <n v="-73.889520000000005"/>
    <s v="Private room"/>
    <n v="50"/>
    <n v="7"/>
    <n v="17"/>
    <d v="2019-04-10T00:00:00"/>
    <n v="1.27"/>
    <n v="1"/>
    <n v="66"/>
  </r>
  <r>
    <x v="1"/>
    <s v="Jackson Heights"/>
    <n v="40.752980000000001"/>
    <n v="-73.876750000000001"/>
    <s v="Private room"/>
    <n v="40"/>
    <n v="2"/>
    <n v="8"/>
    <d v="2019-06-20T00:00:00"/>
    <n v="2.42"/>
    <n v="6"/>
    <n v="75"/>
  </r>
  <r>
    <x v="1"/>
    <s v="Jamaica"/>
    <n v="40.690849999999998"/>
    <n v="-73.799160000000001"/>
    <s v="Entire home/apt"/>
    <n v="10"/>
    <n v="1"/>
    <n v="43"/>
    <d v="2019-06-12T00:00:00"/>
    <n v="1.68"/>
    <n v="1"/>
    <n v="252"/>
  </r>
  <r>
    <x v="1"/>
    <s v="Ditmars Steinway"/>
    <n v="40.777259999999998"/>
    <n v="-73.906890000000004"/>
    <s v="Private room"/>
    <n v="115"/>
    <n v="1"/>
    <n v="7"/>
    <d v="2019-06-10T00:00:00"/>
    <n v="2.2599999999999998"/>
    <n v="2"/>
    <n v="304"/>
  </r>
  <r>
    <x v="1"/>
    <s v="Flushing"/>
    <n v="40.73968"/>
    <n v="-73.806010000000001"/>
    <s v="Private room"/>
    <n v="80"/>
    <n v="1"/>
    <n v="9"/>
    <d v="2018-08-10T00:00:00"/>
    <n v="0.65"/>
    <n v="1"/>
    <n v="0"/>
  </r>
  <r>
    <x v="0"/>
    <s v="Wakefield"/>
    <n v="40.888550000000002"/>
    <n v="-73.85127"/>
    <s v="Private room"/>
    <n v="50"/>
    <n v="7"/>
    <n v="12"/>
    <d v="2018-09-15T00:00:00"/>
    <n v="0.55000000000000004"/>
    <n v="1"/>
    <n v="0"/>
  </r>
  <r>
    <x v="1"/>
    <s v="Arverne"/>
    <n v="40.58896"/>
    <n v="-73.794939999999997"/>
    <s v="Private room"/>
    <n v="95"/>
    <n v="1"/>
    <n v="2"/>
    <d v="2018-07-01T00:00:00"/>
    <n v="0.15"/>
    <n v="5"/>
    <n v="361"/>
  </r>
  <r>
    <x v="0"/>
    <s v="Kingsbridge"/>
    <n v="40.884369999999997"/>
    <n v="-73.897459999999995"/>
    <s v="Shared room"/>
    <n v="32"/>
    <n v="2"/>
    <n v="6"/>
    <d v="2016-09-22T00:00:00"/>
    <n v="0.16"/>
    <n v="1"/>
    <n v="83"/>
  </r>
  <r>
    <x v="1"/>
    <s v="Jamaica"/>
    <n v="40.676029999999997"/>
    <n v="-73.782169999999994"/>
    <s v="Private room"/>
    <n v="70"/>
    <n v="1"/>
    <n v="29"/>
    <d v="2019-01-09T00:00:00"/>
    <n v="0.9"/>
    <n v="4"/>
    <n v="8"/>
  </r>
  <r>
    <x v="1"/>
    <s v="Rockaway Beach"/>
    <n v="40.587389999999999"/>
    <n v="-73.817459999999997"/>
    <s v="Entire home/apt"/>
    <n v="75"/>
    <n v="2"/>
    <n v="35"/>
    <d v="2019-07-08T00:00:00"/>
    <n v="2.97"/>
    <n v="1"/>
    <n v="125"/>
  </r>
  <r>
    <x v="2"/>
    <s v="Cypress Hills"/>
    <n v="40.679879999999997"/>
    <n v="-73.892009999999999"/>
    <s v="Private room"/>
    <n v="85"/>
    <n v="1"/>
    <n v="17"/>
    <d v="2019-06-10T00:00:00"/>
    <n v="1.64"/>
    <n v="3"/>
    <n v="67"/>
  </r>
  <r>
    <x v="1"/>
    <s v="Woodhaven"/>
    <n v="40.69567"/>
    <n v="-73.849490000000003"/>
    <s v="Private room"/>
    <n v="50"/>
    <n v="2"/>
    <n v="7"/>
    <d v="2019-05-31T00:00:00"/>
    <n v="2"/>
    <n v="1"/>
    <n v="174"/>
  </r>
  <r>
    <x v="0"/>
    <s v="Tremont"/>
    <n v="40.83887"/>
    <n v="-73.888050000000007"/>
    <s v="Private room"/>
    <n v="42"/>
    <n v="2"/>
    <n v="25"/>
    <d v="2018-09-30T00:00:00"/>
    <n v="0.47"/>
    <n v="3"/>
    <n v="0"/>
  </r>
  <r>
    <x v="1"/>
    <s v="Jackson Heights"/>
    <n v="40.751640000000002"/>
    <n v="-73.885059999999996"/>
    <s v="Private room"/>
    <n v="55"/>
    <n v="2"/>
    <n v="29"/>
    <d v="2019-06-20T00:00:00"/>
    <n v="2.96"/>
    <n v="4"/>
    <n v="149"/>
  </r>
  <r>
    <x v="0"/>
    <s v="Van Nest"/>
    <n v="40.842300000000002"/>
    <n v="-73.870549999999994"/>
    <s v="Private room"/>
    <n v="25"/>
    <n v="30"/>
    <n v="6"/>
    <d v="2019-05-28T00:00:00"/>
    <n v="0.17"/>
    <n v="4"/>
    <n v="219"/>
  </r>
  <r>
    <x v="1"/>
    <s v="Woodside"/>
    <n v="40.743810000000003"/>
    <n v="-73.897260000000003"/>
    <s v="Private room"/>
    <n v="45"/>
    <n v="2"/>
    <n v="36"/>
    <d v="2019-06-26T00:00:00"/>
    <n v="1.1299999999999999"/>
    <n v="1"/>
    <n v="52"/>
  </r>
  <r>
    <x v="1"/>
    <s v="Jackson Heights"/>
    <n v="40.74879"/>
    <n v="-73.883420000000001"/>
    <s v="Private room"/>
    <n v="59"/>
    <n v="1"/>
    <n v="24"/>
    <d v="2019-05-30T00:00:00"/>
    <n v="1.43"/>
    <n v="1"/>
    <n v="5"/>
  </r>
  <r>
    <x v="1"/>
    <s v="Ridgewood"/>
    <n v="40.706420000000001"/>
    <n v="-73.905540000000002"/>
    <s v="Entire home/apt"/>
    <n v="90"/>
    <n v="5"/>
    <n v="2"/>
    <d v="2018-05-20T00:00:00"/>
    <n v="0.14000000000000001"/>
    <n v="1"/>
    <n v="0"/>
  </r>
  <r>
    <x v="1"/>
    <s v="Corona"/>
    <n v="40.75047"/>
    <n v="-73.853740000000002"/>
    <s v="Private room"/>
    <n v="75"/>
    <n v="1"/>
    <n v="26"/>
    <d v="2019-06-24T00:00:00"/>
    <n v="3.45"/>
    <n v="1"/>
    <n v="115"/>
  </r>
  <r>
    <x v="2"/>
    <s v="Bedford-Stuyvesant"/>
    <n v="40.680610000000001"/>
    <n v="-73.906999999999996"/>
    <s v="Private room"/>
    <n v="46"/>
    <n v="1"/>
    <n v="12"/>
    <d v="2019-06-26T00:00:00"/>
    <n v="2.38"/>
    <n v="6"/>
    <n v="155"/>
  </r>
  <r>
    <x v="0"/>
    <s v="Hunts Point"/>
    <n v="40.814059999999998"/>
    <n v="-73.889970000000005"/>
    <s v="Private room"/>
    <n v="65"/>
    <n v="4"/>
    <n v="36"/>
    <d v="2019-06-07T00:00:00"/>
    <n v="1.36"/>
    <n v="1"/>
    <n v="365"/>
  </r>
  <r>
    <x v="2"/>
    <s v="East New York"/>
    <n v="40.66254"/>
    <n v="-73.888959999999997"/>
    <s v="Private room"/>
    <n v="35"/>
    <n v="3"/>
    <n v="18"/>
    <d v="2019-03-17T00:00:00"/>
    <n v="1.02"/>
    <n v="13"/>
    <n v="79"/>
  </r>
  <r>
    <x v="1"/>
    <s v="Jamaica"/>
    <n v="40.671379999999999"/>
    <n v="-73.772379999999998"/>
    <s v="Entire home/apt"/>
    <n v="90"/>
    <n v="1"/>
    <n v="7"/>
    <d v="2019-05-28T00:00:00"/>
    <n v="2.66"/>
    <n v="1"/>
    <n v="0"/>
  </r>
  <r>
    <x v="0"/>
    <s v="Longwood"/>
    <n v="40.815600000000003"/>
    <n v="-73.900750000000002"/>
    <s v="Entire home/apt"/>
    <n v="60"/>
    <n v="1"/>
    <n v="9"/>
    <d v="2019-06-09T00:00:00"/>
    <n v="0.76"/>
    <n v="2"/>
    <n v="257"/>
  </r>
  <r>
    <x v="1"/>
    <s v="East Elmhurst"/>
    <n v="40.760869999999997"/>
    <n v="-73.883750000000006"/>
    <s v="Private room"/>
    <n v="45"/>
    <n v="3"/>
    <n v="19"/>
    <d v="2019-04-10T00:00:00"/>
    <n v="1.67"/>
    <n v="2"/>
    <n v="0"/>
  </r>
  <r>
    <x v="1"/>
    <s v="Flushing"/>
    <n v="40.755839999999999"/>
    <n v="-73.806179999999998"/>
    <s v="Entire home/apt"/>
    <n v="115"/>
    <n v="2"/>
    <n v="15"/>
    <d v="2019-07-05T00:00:00"/>
    <n v="3.91"/>
    <n v="1"/>
    <n v="44"/>
  </r>
  <r>
    <x v="1"/>
    <s v="Elmhurst"/>
    <n v="40.737389999999998"/>
    <n v="-73.869910000000004"/>
    <s v="Shared room"/>
    <n v="21"/>
    <n v="1"/>
    <n v="21"/>
    <d v="2019-06-16T00:00:00"/>
    <n v="1.64"/>
    <n v="2"/>
    <n v="260"/>
  </r>
  <r>
    <x v="2"/>
    <s v="Bushwick"/>
    <n v="40.683480000000003"/>
    <n v="-73.908169999999998"/>
    <s v="Private room"/>
    <n v="37"/>
    <n v="30"/>
    <n v="6"/>
    <d v="2015-09-01T00:00:00"/>
    <n v="0.11"/>
    <n v="5"/>
    <n v="333"/>
  </r>
  <r>
    <x v="1"/>
    <s v="Jamaica"/>
    <n v="40.688160000000003"/>
    <n v="-73.789739999999995"/>
    <s v="Entire home/apt"/>
    <n v="170"/>
    <n v="3"/>
    <n v="8"/>
    <d v="2019-06-17T00:00:00"/>
    <n v="2.79"/>
    <n v="2"/>
    <n v="336"/>
  </r>
  <r>
    <x v="1"/>
    <s v="Flushing"/>
    <n v="40.766489999999997"/>
    <n v="-73.829909999999998"/>
    <s v="Private room"/>
    <n v="49"/>
    <n v="7"/>
    <n v="28"/>
    <d v="2018-11-23T00:00:00"/>
    <n v="1.68"/>
    <n v="1"/>
    <n v="0"/>
  </r>
  <r>
    <x v="1"/>
    <s v="Ridgewood"/>
    <n v="40.705399999999997"/>
    <n v="-73.902330000000006"/>
    <s v="Private room"/>
    <n v="100"/>
    <n v="1"/>
    <n v="9"/>
    <d v="2019-05-27T00:00:00"/>
    <n v="0.68"/>
    <n v="3"/>
    <n v="90"/>
  </r>
  <r>
    <x v="1"/>
    <s v="Flushing"/>
    <n v="40.747660000000003"/>
    <n v="-73.819419999999994"/>
    <s v="Private room"/>
    <n v="60"/>
    <n v="1"/>
    <n v="38"/>
    <d v="2019-06-23T00:00:00"/>
    <n v="3.52"/>
    <n v="6"/>
    <n v="363"/>
  </r>
  <r>
    <x v="1"/>
    <s v="Maspeth"/>
    <n v="40.73359"/>
    <n v="-73.892269999999996"/>
    <s v="Private room"/>
    <n v="70"/>
    <n v="14"/>
    <n v="35"/>
    <d v="2019-03-07T00:00:00"/>
    <n v="1.58"/>
    <n v="3"/>
    <n v="215"/>
  </r>
  <r>
    <x v="1"/>
    <s v="Elmhurst"/>
    <n v="40.745130000000003"/>
    <n v="-73.882499999999993"/>
    <s v="Private room"/>
    <n v="45"/>
    <n v="3"/>
    <n v="12"/>
    <d v="2019-04-28T00:00:00"/>
    <n v="0.37"/>
    <n v="2"/>
    <n v="201"/>
  </r>
  <r>
    <x v="1"/>
    <s v="Flushing"/>
    <n v="40.738579999999999"/>
    <n v="-73.808090000000007"/>
    <s v="Private room"/>
    <n v="65"/>
    <n v="2"/>
    <n v="4"/>
    <d v="2018-10-07T00:00:00"/>
    <n v="0.28000000000000003"/>
    <n v="1"/>
    <n v="364"/>
  </r>
  <r>
    <x v="1"/>
    <s v="Rockaway Beach"/>
    <n v="40.5886"/>
    <n v="-73.812399999999997"/>
    <s v="Entire home/apt"/>
    <n v="86"/>
    <n v="2"/>
    <n v="2"/>
    <d v="2018-05-12T00:00:00"/>
    <n v="0.14000000000000001"/>
    <n v="2"/>
    <n v="0"/>
  </r>
  <r>
    <x v="1"/>
    <s v="East Elmhurst"/>
    <n v="40.761989999999997"/>
    <n v="-73.883309999999994"/>
    <s v="Private room"/>
    <n v="38"/>
    <n v="1"/>
    <n v="42"/>
    <d v="2019-05-05T00:00:00"/>
    <n v="5.12"/>
    <n v="4"/>
    <n v="207"/>
  </r>
  <r>
    <x v="1"/>
    <s v="Jamaica"/>
    <n v="40.70908"/>
    <n v="-73.78237"/>
    <s v="Private room"/>
    <n v="66"/>
    <n v="2"/>
    <n v="17"/>
    <d v="2019-06-29T00:00:00"/>
    <n v="1.34"/>
    <n v="7"/>
    <n v="0"/>
  </r>
  <r>
    <x v="2"/>
    <s v="East New York"/>
    <n v="40.6633"/>
    <n v="-73.897329999999997"/>
    <s v="Entire home/apt"/>
    <n v="140"/>
    <n v="2"/>
    <n v="7"/>
    <d v="2019-06-09T00:00:00"/>
    <n v="2.63"/>
    <n v="1"/>
    <n v="157"/>
  </r>
  <r>
    <x v="1"/>
    <s v="Rockaway Beach"/>
    <n v="40.585360000000001"/>
    <n v="-73.817260000000005"/>
    <s v="Entire home/apt"/>
    <n v="75"/>
    <n v="30"/>
    <n v="1"/>
    <d v="2018-09-28T00:00:00"/>
    <n v="0.11"/>
    <n v="1"/>
    <n v="363"/>
  </r>
  <r>
    <x v="1"/>
    <s v="East Elmhurst"/>
    <n v="40.766889999999997"/>
    <n v="-73.876609999999999"/>
    <s v="Entire home/apt"/>
    <n v="99"/>
    <n v="1"/>
    <n v="14"/>
    <d v="2019-07-05T00:00:00"/>
    <n v="7.12"/>
    <n v="1"/>
    <n v="138"/>
  </r>
  <r>
    <x v="1"/>
    <s v="Flushing"/>
    <n v="40.748910000000002"/>
    <n v="-73.820390000000003"/>
    <s v="Private room"/>
    <n v="80"/>
    <n v="1"/>
    <n v="15"/>
    <d v="2019-05-01T00:00:00"/>
    <n v="0.43"/>
    <n v="1"/>
    <n v="288"/>
  </r>
  <r>
    <x v="1"/>
    <s v="East Elmhurst"/>
    <n v="40.75712"/>
    <n v="-73.893649999999994"/>
    <s v="Private room"/>
    <n v="42"/>
    <n v="2"/>
    <n v="25"/>
    <d v="2019-07-06T00:00:00"/>
    <n v="0.54"/>
    <n v="1"/>
    <n v="283"/>
  </r>
  <r>
    <x v="2"/>
    <s v="Cypress Hills"/>
    <n v="40.682760000000002"/>
    <n v="-73.870800000000003"/>
    <s v="Shared room"/>
    <n v="25"/>
    <n v="4"/>
    <n v="19"/>
    <d v="2019-06-26T00:00:00"/>
    <n v="1.91"/>
    <n v="6"/>
    <n v="16"/>
  </r>
  <r>
    <x v="0"/>
    <s v="Norwood"/>
    <n v="40.879930000000002"/>
    <n v="-73.871949999999998"/>
    <s v="Private room"/>
    <n v="50"/>
    <n v="3"/>
    <n v="18"/>
    <d v="2019-07-02T00:00:00"/>
    <n v="1.1599999999999999"/>
    <n v="2"/>
    <n v="326"/>
  </r>
  <r>
    <x v="1"/>
    <s v="Ridgewood"/>
    <n v="40.706220000000002"/>
    <n v="-73.906409999999994"/>
    <s v="Private room"/>
    <n v="50"/>
    <n v="1"/>
    <n v="13"/>
    <d v="2019-06-24T00:00:00"/>
    <n v="4.53"/>
    <n v="2"/>
    <n v="5"/>
  </r>
  <r>
    <x v="1"/>
    <s v="Elmhurst"/>
    <n v="40.744680000000002"/>
    <n v="-73.879109999999997"/>
    <s v="Private room"/>
    <n v="50"/>
    <n v="1"/>
    <n v="21"/>
    <d v="2019-06-08T00:00:00"/>
    <n v="1.39"/>
    <n v="5"/>
    <n v="71"/>
  </r>
  <r>
    <x v="1"/>
    <s v="Jamaica"/>
    <n v="40.705849999999998"/>
    <n v="-73.808670000000006"/>
    <s v="Private room"/>
    <n v="50"/>
    <n v="1"/>
    <n v="13"/>
    <d v="2019-06-23T00:00:00"/>
    <n v="4.53"/>
    <n v="9"/>
    <n v="358"/>
  </r>
  <r>
    <x v="1"/>
    <s v="East Elmhurst"/>
    <n v="40.76247"/>
    <n v="-73.860919999999993"/>
    <s v="Private room"/>
    <n v="55"/>
    <n v="2"/>
    <n v="16"/>
    <d v="2019-07-01T00:00:00"/>
    <n v="4.3600000000000003"/>
    <n v="1"/>
    <n v="158"/>
  </r>
  <r>
    <x v="1"/>
    <s v="East Elmhurst"/>
    <n v="40.761110000000002"/>
    <n v="-73.884079999999997"/>
    <s v="Private room"/>
    <n v="45"/>
    <n v="3"/>
    <n v="13"/>
    <d v="2019-07-03T00:00:00"/>
    <n v="5.42"/>
    <n v="2"/>
    <n v="80"/>
  </r>
  <r>
    <x v="1"/>
    <s v="Queens Village"/>
    <n v="40.711950000000002"/>
    <n v="-73.741720000000001"/>
    <s v="Entire home/apt"/>
    <n v="98"/>
    <n v="1"/>
    <n v="64"/>
    <d v="2019-06-17T00:00:00"/>
    <n v="3.45"/>
    <n v="1"/>
    <n v="356"/>
  </r>
  <r>
    <x v="1"/>
    <s v="South Ozone Park"/>
    <n v="40.669060000000002"/>
    <n v="-73.792540000000002"/>
    <s v="Private room"/>
    <n v="60"/>
    <n v="3"/>
    <n v="2"/>
    <d v="2018-11-12T00:00:00"/>
    <n v="0.23"/>
    <n v="2"/>
    <n v="180"/>
  </r>
  <r>
    <x v="1"/>
    <s v="Flushing"/>
    <n v="40.731819999999999"/>
    <n v="-73.795050000000003"/>
    <s v="Entire home/apt"/>
    <n v="45"/>
    <n v="1"/>
    <n v="51"/>
    <d v="2019-07-04T00:00:00"/>
    <n v="9.39"/>
    <n v="1"/>
    <n v="49"/>
  </r>
  <r>
    <x v="1"/>
    <s v="Maspeth"/>
    <n v="40.716279999999998"/>
    <n v="-73.900930000000002"/>
    <s v="Entire home/apt"/>
    <n v="75"/>
    <n v="2"/>
    <n v="5"/>
    <d v="2018-06-03T00:00:00"/>
    <n v="0.14000000000000001"/>
    <n v="1"/>
    <n v="0"/>
  </r>
  <r>
    <x v="0"/>
    <s v="Fordham"/>
    <n v="40.85801"/>
    <n v="-73.882469999999998"/>
    <s v="Private room"/>
    <n v="21"/>
    <n v="1"/>
    <n v="9"/>
    <d v="2018-08-05T00:00:00"/>
    <n v="0.7"/>
    <n v="2"/>
    <n v="0"/>
  </r>
  <r>
    <x v="0"/>
    <s v="Pelham Bay"/>
    <n v="40.85519"/>
    <n v="-73.829319999999996"/>
    <s v="Entire home/apt"/>
    <n v="195"/>
    <n v="2"/>
    <n v="2"/>
    <d v="2018-10-09T00:00:00"/>
    <n v="0.19"/>
    <n v="3"/>
    <n v="313"/>
  </r>
  <r>
    <x v="1"/>
    <s v="Corona"/>
    <n v="40.742229999999999"/>
    <n v="-73.864080000000001"/>
    <s v="Private room"/>
    <n v="50"/>
    <n v="1"/>
    <n v="4"/>
    <d v="2018-07-10T00:00:00"/>
    <n v="0.2"/>
    <n v="1"/>
    <n v="95"/>
  </r>
  <r>
    <x v="2"/>
    <s v="Bushwick"/>
    <n v="40.694760000000002"/>
    <n v="-73.905450000000002"/>
    <s v="Shared room"/>
    <n v="32"/>
    <n v="30"/>
    <n v="3"/>
    <d v="2018-08-31T00:00:00"/>
    <n v="0.17"/>
    <n v="6"/>
    <n v="365"/>
  </r>
  <r>
    <x v="1"/>
    <s v="Ozone Park"/>
    <n v="40.68562"/>
    <n v="-73.834980000000002"/>
    <s v="Entire home/apt"/>
    <n v="125"/>
    <n v="7"/>
    <n v="3"/>
    <d v="2019-06-15T00:00:00"/>
    <n v="0.33"/>
    <n v="1"/>
    <n v="69"/>
  </r>
  <r>
    <x v="1"/>
    <s v="Rosedale"/>
    <n v="40.653759999999998"/>
    <n v="-73.740570000000005"/>
    <s v="Private room"/>
    <n v="70"/>
    <n v="7"/>
    <n v="1"/>
    <d v="2018-06-24T00:00:00"/>
    <n v="0.08"/>
    <n v="1"/>
    <n v="0"/>
  </r>
  <r>
    <x v="1"/>
    <s v="Woodside"/>
    <n v="40.744019999999999"/>
    <n v="-73.896979999999999"/>
    <s v="Private room"/>
    <n v="55"/>
    <n v="5"/>
    <n v="8"/>
    <d v="2019-05-28T00:00:00"/>
    <n v="2.86"/>
    <n v="1"/>
    <n v="162"/>
  </r>
  <r>
    <x v="1"/>
    <s v="Briarwood"/>
    <n v="40.707389999999997"/>
    <n v="-73.813270000000003"/>
    <s v="Private room"/>
    <n v="45"/>
    <n v="2"/>
    <n v="18"/>
    <d v="2018-08-09T00:00:00"/>
    <n v="1.1499999999999999"/>
    <n v="1"/>
    <n v="0"/>
  </r>
  <r>
    <x v="1"/>
    <s v="Ridgewood"/>
    <n v="40.699449999999999"/>
    <n v="-73.906509999999997"/>
    <s v="Entire home/apt"/>
    <n v="95"/>
    <n v="4"/>
    <n v="44"/>
    <d v="2019-07-01T00:00:00"/>
    <n v="0.81"/>
    <n v="1"/>
    <n v="271"/>
  </r>
  <r>
    <x v="1"/>
    <s v="Elmhurst"/>
    <n v="40.739310000000003"/>
    <n v="-73.888229999999993"/>
    <s v="Private room"/>
    <n v="54"/>
    <n v="1"/>
    <n v="2"/>
    <d v="2019-01-01T00:00:00"/>
    <n v="0.17"/>
    <n v="4"/>
    <n v="0"/>
  </r>
  <r>
    <x v="1"/>
    <s v="Queens Village"/>
    <n v="40.719349999999999"/>
    <n v="-73.753829999999994"/>
    <s v="Private room"/>
    <n v="35"/>
    <n v="2"/>
    <n v="5"/>
    <d v="2019-04-23T00:00:00"/>
    <n v="0.18"/>
    <n v="2"/>
    <n v="0"/>
  </r>
  <r>
    <x v="1"/>
    <s v="Arverne"/>
    <n v="40.59055"/>
    <n v="-73.792810000000003"/>
    <s v="Private room"/>
    <n v="60"/>
    <n v="1"/>
    <n v="5"/>
    <d v="2017-10-17T00:00:00"/>
    <n v="0.16"/>
    <n v="2"/>
    <n v="158"/>
  </r>
  <r>
    <x v="2"/>
    <s v="Bushwick"/>
    <n v="40.693840000000002"/>
    <n v="-73.906739999999999"/>
    <s v="Private room"/>
    <n v="41"/>
    <n v="1"/>
    <n v="18"/>
    <d v="2019-05-05T00:00:00"/>
    <n v="1.19"/>
    <n v="1"/>
    <n v="0"/>
  </r>
  <r>
    <x v="1"/>
    <s v="East Elmhurst"/>
    <n v="40.756889999999999"/>
    <n v="-73.897630000000007"/>
    <s v="Entire home/apt"/>
    <n v="110"/>
    <n v="1"/>
    <n v="3"/>
    <d v="2018-01-05T00:00:00"/>
    <n v="0.16"/>
    <n v="1"/>
    <n v="0"/>
  </r>
  <r>
    <x v="0"/>
    <s v="Belmont"/>
    <n v="40.856090000000002"/>
    <n v="-73.88391"/>
    <s v="Private room"/>
    <n v="30"/>
    <n v="1"/>
    <n v="9"/>
    <d v="2018-08-02T00:00:00"/>
    <n v="0.71"/>
    <n v="2"/>
    <n v="0"/>
  </r>
  <r>
    <x v="1"/>
    <s v="Forest Hills"/>
    <n v="40.731560000000002"/>
    <n v="-73.8523"/>
    <s v="Private room"/>
    <n v="30"/>
    <n v="1"/>
    <n v="1"/>
    <d v="2018-10-08T00:00:00"/>
    <n v="0.11"/>
    <n v="2"/>
    <n v="363"/>
  </r>
  <r>
    <x v="1"/>
    <s v="Ridgewood"/>
    <n v="40.695979999999999"/>
    <n v="-73.899720000000002"/>
    <s v="Private room"/>
    <n v="56"/>
    <n v="5"/>
    <n v="14"/>
    <d v="2019-07-01T00:00:00"/>
    <n v="2.2000000000000002"/>
    <n v="2"/>
    <n v="35"/>
  </r>
  <r>
    <x v="1"/>
    <s v="East Elmhurst"/>
    <n v="40.757669999999997"/>
    <n v="-73.892989999999998"/>
    <s v="Entire home/apt"/>
    <n v="50"/>
    <n v="1"/>
    <n v="2"/>
    <d v="2018-08-04T00:00:00"/>
    <n v="0.16"/>
    <n v="1"/>
    <n v="0"/>
  </r>
  <r>
    <x v="0"/>
    <s v="Morrisania"/>
    <n v="40.831389999999999"/>
    <n v="-73.901660000000007"/>
    <s v="Private room"/>
    <n v="23"/>
    <n v="2"/>
    <n v="18"/>
    <d v="2019-07-02T00:00:00"/>
    <n v="1.25"/>
    <n v="1"/>
    <n v="36"/>
  </r>
  <r>
    <x v="2"/>
    <s v="Cypress Hills"/>
    <n v="40.683819999999997"/>
    <n v="-73.879599999999996"/>
    <s v="Entire home/apt"/>
    <n v="110"/>
    <n v="2"/>
    <n v="29"/>
    <d v="2019-07-01T00:00:00"/>
    <n v="3.04"/>
    <n v="1"/>
    <n v="63"/>
  </r>
  <r>
    <x v="2"/>
    <s v="Canarsie"/>
    <n v="40.649419999999999"/>
    <n v="-73.897829999999999"/>
    <s v="Private room"/>
    <n v="40"/>
    <n v="4"/>
    <n v="4"/>
    <d v="2018-09-10T00:00:00"/>
    <n v="0.22"/>
    <n v="4"/>
    <n v="37"/>
  </r>
  <r>
    <x v="1"/>
    <s v="Rego Park"/>
    <n v="40.73095"/>
    <n v="-73.864109999999997"/>
    <s v="Shared room"/>
    <n v="40"/>
    <n v="1"/>
    <n v="25"/>
    <d v="2019-07-03T00:00:00"/>
    <n v="2.9"/>
    <n v="2"/>
    <n v="78"/>
  </r>
  <r>
    <x v="1"/>
    <s v="Maspeth"/>
    <n v="40.726640000000003"/>
    <n v="-73.892939999999996"/>
    <s v="Entire home/apt"/>
    <n v="150"/>
    <n v="2"/>
    <n v="19"/>
    <d v="2019-07-01T00:00:00"/>
    <n v="2.91"/>
    <n v="2"/>
    <n v="309"/>
  </r>
  <r>
    <x v="1"/>
    <s v="Astoria"/>
    <n v="40.764029999999998"/>
    <n v="-73.906120000000001"/>
    <s v="Entire home/apt"/>
    <n v="280"/>
    <n v="2"/>
    <n v="69"/>
    <d v="2019-06-27T00:00:00"/>
    <n v="3.68"/>
    <n v="1"/>
    <n v="307"/>
  </r>
  <r>
    <x v="1"/>
    <s v="Woodhaven"/>
    <n v="40.696260000000002"/>
    <n v="-73.848799999999997"/>
    <s v="Private room"/>
    <n v="45"/>
    <n v="5"/>
    <n v="15"/>
    <d v="2018-12-31T00:00:00"/>
    <n v="0.44"/>
    <n v="6"/>
    <n v="238"/>
  </r>
  <r>
    <x v="1"/>
    <s v="Elmhurst"/>
    <n v="40.736409999999999"/>
    <n v="-73.878630000000001"/>
    <s v="Private room"/>
    <n v="85"/>
    <n v="1"/>
    <n v="2"/>
    <d v="2018-07-15T00:00:00"/>
    <n v="0.16"/>
    <n v="1"/>
    <n v="0"/>
  </r>
  <r>
    <x v="1"/>
    <s v="Jackson Heights"/>
    <n v="40.747610000000002"/>
    <n v="-73.894660000000002"/>
    <s v="Entire home/apt"/>
    <n v="85"/>
    <n v="4"/>
    <n v="6"/>
    <d v="2016-01-06T00:00:00"/>
    <n v="0.11"/>
    <n v="1"/>
    <n v="0"/>
  </r>
  <r>
    <x v="0"/>
    <s v="Pelham Gardens"/>
    <n v="40.866860000000003"/>
    <n v="-73.842070000000007"/>
    <s v="Private room"/>
    <n v="35"/>
    <n v="1"/>
    <n v="16"/>
    <d v="2019-01-21T00:00:00"/>
    <n v="0.61"/>
    <n v="4"/>
    <n v="3"/>
  </r>
  <r>
    <x v="1"/>
    <s v="Flushing"/>
    <n v="40.75611"/>
    <n v="-73.832710000000006"/>
    <s v="Entire home/apt"/>
    <n v="149"/>
    <n v="2"/>
    <n v="28"/>
    <d v="2019-06-30T00:00:00"/>
    <n v="1.78"/>
    <n v="7"/>
    <n v="74"/>
  </r>
  <r>
    <x v="1"/>
    <s v="Jamaica"/>
    <n v="40.683700000000002"/>
    <n v="-73.793430000000001"/>
    <s v="Private room"/>
    <n v="75"/>
    <n v="2"/>
    <n v="1"/>
    <d v="2019-05-19T00:00:00"/>
    <n v="0.57999999999999996"/>
    <n v="1"/>
    <n v="180"/>
  </r>
  <r>
    <x v="1"/>
    <s v="Rockaway Beach"/>
    <n v="40.587179999999996"/>
    <n v="-73.81541"/>
    <s v="Entire home/apt"/>
    <n v="145"/>
    <n v="2"/>
    <n v="42"/>
    <d v="2019-05-27T00:00:00"/>
    <n v="1.63"/>
    <n v="1"/>
    <n v="310"/>
  </r>
  <r>
    <x v="1"/>
    <s v="Jackson Heights"/>
    <n v="40.748800000000003"/>
    <n v="-73.880449999999996"/>
    <s v="Private room"/>
    <n v="39"/>
    <n v="30"/>
    <n v="1"/>
    <d v="2019-04-01T00:00:00"/>
    <n v="0.3"/>
    <n v="103"/>
    <n v="186"/>
  </r>
  <r>
    <x v="1"/>
    <s v="East Elmhurst"/>
    <n v="40.762990000000002"/>
    <n v="-73.869759999999999"/>
    <s v="Private room"/>
    <n v="65"/>
    <n v="1"/>
    <n v="22"/>
    <d v="2019-07-05T00:00:00"/>
    <n v="4.26"/>
    <n v="4"/>
    <n v="349"/>
  </r>
  <r>
    <x v="1"/>
    <s v="Woodside"/>
    <n v="40.74033"/>
    <n v="-73.893420000000006"/>
    <s v="Private room"/>
    <n v="33"/>
    <n v="30"/>
    <n v="1"/>
    <d v="2019-01-25T00:00:00"/>
    <n v="0.18"/>
    <n v="103"/>
    <n v="269"/>
  </r>
  <r>
    <x v="1"/>
    <s v="Far Rockaway"/>
    <n v="40.602730000000001"/>
    <n v="-73.754660000000001"/>
    <s v="Entire home/apt"/>
    <n v="51"/>
    <n v="1"/>
    <n v="4"/>
    <d v="2017-12-20T00:00:00"/>
    <n v="0.21"/>
    <n v="1"/>
    <n v="0"/>
  </r>
  <r>
    <x v="2"/>
    <s v="Bushwick"/>
    <n v="40.689700000000002"/>
    <n v="-73.906400000000005"/>
    <s v="Private room"/>
    <n v="48"/>
    <n v="2"/>
    <n v="39"/>
    <d v="2019-06-19T00:00:00"/>
    <n v="1.83"/>
    <n v="4"/>
    <n v="179"/>
  </r>
  <r>
    <x v="0"/>
    <s v="Eastchester"/>
    <n v="40.88241"/>
    <n v="-73.834220000000002"/>
    <s v="Entire home/apt"/>
    <n v="115"/>
    <n v="1"/>
    <n v="6"/>
    <d v="2019-06-30T00:00:00"/>
    <n v="0.18"/>
    <n v="13"/>
    <n v="364"/>
  </r>
  <r>
    <x v="2"/>
    <s v="Bushwick"/>
    <n v="40.692979999999999"/>
    <n v="-73.906850000000006"/>
    <s v="Private room"/>
    <n v="58"/>
    <n v="5"/>
    <n v="1"/>
    <d v="2018-08-18T00:00:00"/>
    <n v="0.09"/>
    <n v="1"/>
    <n v="17"/>
  </r>
  <r>
    <x v="1"/>
    <s v="Flushing"/>
    <n v="40.746899999999997"/>
    <n v="-73.817899999999995"/>
    <s v="Private room"/>
    <n v="55"/>
    <n v="1"/>
    <n v="77"/>
    <d v="2019-06-23T00:00:00"/>
    <n v="3.58"/>
    <n v="6"/>
    <n v="365"/>
  </r>
  <r>
    <x v="1"/>
    <s v="Belle Harbor"/>
    <n v="40.574910000000003"/>
    <n v="-73.849620000000002"/>
    <s v="Entire home/apt"/>
    <n v="200"/>
    <n v="1"/>
    <n v="32"/>
    <d v="2019-06-24T00:00:00"/>
    <n v="3.02"/>
    <n v="2"/>
    <n v="324"/>
  </r>
  <r>
    <x v="1"/>
    <s v="Forest Hills"/>
    <n v="40.73677"/>
    <n v="-73.847840000000005"/>
    <s v="Private room"/>
    <n v="45"/>
    <n v="5"/>
    <n v="3"/>
    <d v="2018-09-13T00:00:00"/>
    <n v="0.2"/>
    <n v="2"/>
    <n v="355"/>
  </r>
  <r>
    <x v="1"/>
    <s v="Fresh Meadows"/>
    <n v="40.73751"/>
    <n v="-73.783900000000003"/>
    <s v="Entire home/apt"/>
    <n v="285"/>
    <n v="2"/>
    <n v="9"/>
    <d v="2018-10-28T00:00:00"/>
    <n v="0.78"/>
    <n v="1"/>
    <n v="0"/>
  </r>
  <r>
    <x v="1"/>
    <s v="Jackson Heights"/>
    <n v="40.751530000000002"/>
    <n v="-73.88964"/>
    <s v="Private room"/>
    <n v="120"/>
    <n v="1"/>
    <n v="4"/>
    <d v="2019-04-07T00:00:00"/>
    <n v="0.21"/>
    <n v="1"/>
    <n v="0"/>
  </r>
  <r>
    <x v="1"/>
    <s v="Hollis"/>
    <n v="40.711039999999997"/>
    <n v="-73.781750000000002"/>
    <s v="Entire home/apt"/>
    <n v="150"/>
    <n v="2"/>
    <n v="17"/>
    <d v="2019-06-22T00:00:00"/>
    <n v="1.5"/>
    <n v="7"/>
    <n v="10"/>
  </r>
  <r>
    <x v="1"/>
    <s v="Maspeth"/>
    <n v="40.725749999999998"/>
    <n v="-73.894559999999998"/>
    <s v="Private room"/>
    <n v="75"/>
    <n v="1"/>
    <n v="4"/>
    <d v="2018-02-15T00:00:00"/>
    <n v="0.22"/>
    <n v="1"/>
    <n v="0"/>
  </r>
  <r>
    <x v="2"/>
    <s v="Bushwick"/>
    <n v="40.693159999999999"/>
    <n v="-73.904449999999997"/>
    <s v="Private room"/>
    <n v="65"/>
    <n v="2"/>
    <n v="29"/>
    <d v="2019-05-15T00:00:00"/>
    <n v="2.93"/>
    <n v="8"/>
    <n v="348"/>
  </r>
  <r>
    <x v="1"/>
    <s v="Richmond Hill"/>
    <n v="40.683079999999997"/>
    <n v="-73.816490000000002"/>
    <s v="Entire home/apt"/>
    <n v="165"/>
    <n v="2"/>
    <n v="29"/>
    <d v="2019-06-24T00:00:00"/>
    <n v="3.23"/>
    <n v="1"/>
    <n v="362"/>
  </r>
  <r>
    <x v="1"/>
    <s v="Corona"/>
    <n v="40.741219999999998"/>
    <n v="-73.853340000000003"/>
    <s v="Entire home/apt"/>
    <n v="149"/>
    <n v="2"/>
    <n v="51"/>
    <d v="2019-06-30T00:00:00"/>
    <n v="1.9"/>
    <n v="1"/>
    <n v="242"/>
  </r>
  <r>
    <x v="1"/>
    <s v="Flushing"/>
    <n v="40.760890000000003"/>
    <n v="-73.8142"/>
    <s v="Private room"/>
    <n v="70"/>
    <n v="1"/>
    <n v="7"/>
    <d v="2019-07-07T00:00:00"/>
    <n v="3.18"/>
    <n v="6"/>
    <n v="326"/>
  </r>
  <r>
    <x v="1"/>
    <s v="Forest Hills"/>
    <n v="40.734119999999997"/>
    <n v="-73.850899999999996"/>
    <s v="Entire home/apt"/>
    <n v="278"/>
    <n v="2"/>
    <n v="16"/>
    <d v="2018-07-12T00:00:00"/>
    <n v="0.62"/>
    <n v="6"/>
    <n v="0"/>
  </r>
  <r>
    <x v="1"/>
    <s v="Flushing"/>
    <n v="40.743899999999996"/>
    <n v="-73.832610000000003"/>
    <s v="Private room"/>
    <n v="80"/>
    <n v="1"/>
    <n v="14"/>
    <d v="2019-07-05T00:00:00"/>
    <n v="1.97"/>
    <n v="6"/>
    <n v="138"/>
  </r>
  <r>
    <x v="1"/>
    <s v="Jackson Heights"/>
    <n v="40.751669999999997"/>
    <n v="-73.891710000000003"/>
    <s v="Private room"/>
    <n v="55"/>
    <n v="4"/>
    <n v="6"/>
    <d v="2015-12-23T00:00:00"/>
    <n v="0.13"/>
    <n v="1"/>
    <n v="249"/>
  </r>
  <r>
    <x v="0"/>
    <s v="Baychester"/>
    <n v="40.878860000000003"/>
    <n v="-73.843010000000007"/>
    <s v="Private room"/>
    <n v="69"/>
    <n v="3"/>
    <n v="9"/>
    <d v="2019-06-11T00:00:00"/>
    <n v="0.87"/>
    <n v="2"/>
    <n v="311"/>
  </r>
  <r>
    <x v="1"/>
    <s v="East Elmhurst"/>
    <n v="40.764110000000002"/>
    <n v="-73.873729999999995"/>
    <s v="Private room"/>
    <n v="70"/>
    <n v="1"/>
    <n v="13"/>
    <d v="2019-07-07T00:00:00"/>
    <n v="9.07"/>
    <n v="5"/>
    <n v="88"/>
  </r>
  <r>
    <x v="2"/>
    <s v="East New York"/>
    <n v="40.668880000000001"/>
    <n v="-73.893720000000002"/>
    <s v="Private room"/>
    <n v="35"/>
    <n v="7"/>
    <n v="12"/>
    <d v="2019-06-27T00:00:00"/>
    <n v="3.1"/>
    <n v="13"/>
    <n v="247"/>
  </r>
  <r>
    <x v="1"/>
    <s v="Forest Hills"/>
    <n v="40.711579999999998"/>
    <n v="-73.852729999999994"/>
    <s v="Private room"/>
    <n v="80"/>
    <n v="1"/>
    <n v="12"/>
    <d v="2019-01-03T00:00:00"/>
    <n v="0.35"/>
    <n v="1"/>
    <n v="59"/>
  </r>
  <r>
    <x v="1"/>
    <s v="Flushing"/>
    <n v="40.751829999999998"/>
    <n v="-73.806650000000005"/>
    <s v="Entire home/apt"/>
    <n v="139"/>
    <n v="2"/>
    <n v="36"/>
    <d v="2019-06-24T00:00:00"/>
    <n v="1.74"/>
    <n v="1"/>
    <n v="101"/>
  </r>
  <r>
    <x v="2"/>
    <s v="Canarsie"/>
    <n v="40.647959999999998"/>
    <n v="-73.891760000000005"/>
    <s v="Entire home/apt"/>
    <n v="110"/>
    <n v="2"/>
    <n v="38"/>
    <d v="2019-07-06T00:00:00"/>
    <n v="0.81"/>
    <n v="2"/>
    <n v="290"/>
  </r>
  <r>
    <x v="1"/>
    <s v="Springfield Gardens"/>
    <n v="40.690339999999999"/>
    <n v="-73.748949999999994"/>
    <s v="Private room"/>
    <n v="70"/>
    <n v="2"/>
    <n v="12"/>
    <d v="2019-06-15T00:00:00"/>
    <n v="2.95"/>
    <n v="3"/>
    <n v="89"/>
  </r>
  <r>
    <x v="0"/>
    <s v="Longwood"/>
    <n v="40.826540000000001"/>
    <n v="-73.905159999999995"/>
    <s v="Private room"/>
    <n v="27"/>
    <n v="2"/>
    <n v="7"/>
    <d v="2019-06-16T00:00:00"/>
    <n v="3.5"/>
    <n v="1"/>
    <n v="60"/>
  </r>
  <r>
    <x v="1"/>
    <s v="Jamaica"/>
    <n v="40.670499999999997"/>
    <n v="-73.777869999999993"/>
    <s v="Entire home/apt"/>
    <n v="80"/>
    <n v="1"/>
    <n v="22"/>
    <d v="2019-06-02T00:00:00"/>
    <n v="0.85"/>
    <n v="2"/>
    <n v="305"/>
  </r>
  <r>
    <x v="1"/>
    <s v="Jamaica Estates"/>
    <n v="40.71434"/>
    <n v="-73.788049999999998"/>
    <s v="Entire home/apt"/>
    <n v="125"/>
    <n v="1"/>
    <n v="18"/>
    <d v="2019-06-09T00:00:00"/>
    <n v="1.78"/>
    <n v="2"/>
    <n v="166"/>
  </r>
  <r>
    <x v="0"/>
    <s v="Norwood"/>
    <n v="40.874459999999999"/>
    <n v="-73.874529999999993"/>
    <s v="Private room"/>
    <n v="187"/>
    <n v="3"/>
    <n v="4"/>
    <d v="2019-07-04T00:00:00"/>
    <n v="0.22"/>
    <n v="1"/>
    <n v="76"/>
  </r>
  <r>
    <x v="1"/>
    <s v="Rego Park"/>
    <n v="40.730580000000003"/>
    <n v="-73.869630000000001"/>
    <s v="Private room"/>
    <n v="40"/>
    <n v="3"/>
    <n v="14"/>
    <d v="2019-06-21T00:00:00"/>
    <n v="2.0699999999999998"/>
    <n v="4"/>
    <n v="8"/>
  </r>
  <r>
    <x v="1"/>
    <s v="Far Rockaway"/>
    <n v="40.596919999999997"/>
    <n v="-73.760199999999998"/>
    <s v="Private room"/>
    <n v="35"/>
    <n v="1"/>
    <n v="42"/>
    <d v="2019-05-30T00:00:00"/>
    <n v="1.52"/>
    <n v="2"/>
    <n v="124"/>
  </r>
  <r>
    <x v="1"/>
    <s v="Ridgewood"/>
    <n v="40.700360000000003"/>
    <n v="-73.902379999999994"/>
    <s v="Entire home/apt"/>
    <n v="79"/>
    <n v="9"/>
    <n v="11"/>
    <d v="2018-10-17T00:00:00"/>
    <n v="0.48"/>
    <n v="1"/>
    <n v="3"/>
  </r>
  <r>
    <x v="1"/>
    <s v="East Elmhurst"/>
    <n v="40.75703"/>
    <n v="-73.883679999999998"/>
    <s v="Entire home/apt"/>
    <n v="135"/>
    <n v="2"/>
    <n v="68"/>
    <d v="2019-06-24T00:00:00"/>
    <n v="4.2699999999999996"/>
    <n v="1"/>
    <n v="89"/>
  </r>
  <r>
    <x v="2"/>
    <s v="Cypress Hills"/>
    <n v="40.681379999999997"/>
    <n v="-73.877359999999996"/>
    <s v="Private room"/>
    <n v="35"/>
    <n v="1"/>
    <n v="7"/>
    <d v="2019-07-01T00:00:00"/>
    <n v="3.62"/>
    <n v="1"/>
    <n v="158"/>
  </r>
  <r>
    <x v="1"/>
    <s v="Ditmars Steinway"/>
    <n v="40.777859999999997"/>
    <n v="-73.908190000000005"/>
    <s v="Private room"/>
    <n v="79"/>
    <n v="7"/>
    <n v="36"/>
    <d v="2019-06-15T00:00:00"/>
    <n v="1.64"/>
    <n v="1"/>
    <n v="48"/>
  </r>
  <r>
    <x v="1"/>
    <s v="Rego Park"/>
    <n v="40.725070000000002"/>
    <n v="-73.869590000000002"/>
    <s v="Shared room"/>
    <n v="110"/>
    <n v="1"/>
    <n v="5"/>
    <d v="2019-05-18T00:00:00"/>
    <n v="0.39"/>
    <n v="1"/>
    <n v="56"/>
  </r>
  <r>
    <x v="1"/>
    <s v="Flushing"/>
    <n v="40.724530000000001"/>
    <n v="-73.798469999999995"/>
    <s v="Entire home/apt"/>
    <n v="189"/>
    <n v="2"/>
    <n v="6"/>
    <d v="2019-07-03T00:00:00"/>
    <n v="5"/>
    <n v="1"/>
    <n v="8"/>
  </r>
  <r>
    <x v="0"/>
    <s v="Mount Hope"/>
    <n v="40.851880000000001"/>
    <n v="-73.903210000000001"/>
    <s v="Entire home/apt"/>
    <n v="60"/>
    <n v="90"/>
    <n v="5"/>
    <d v="2018-11-03T00:00:00"/>
    <n v="0.2"/>
    <n v="7"/>
    <n v="94"/>
  </r>
  <r>
    <x v="0"/>
    <s v="Allerton"/>
    <n v="40.861159999999998"/>
    <n v="-73.862480000000005"/>
    <s v="Entire home/apt"/>
    <n v="55"/>
    <n v="3"/>
    <n v="26"/>
    <d v="2019-06-25T00:00:00"/>
    <n v="3.36"/>
    <n v="1"/>
    <n v="349"/>
  </r>
  <r>
    <x v="1"/>
    <s v="Woodside"/>
    <n v="40.743229999999997"/>
    <n v="-73.904709999999994"/>
    <s v="Private room"/>
    <n v="33"/>
    <n v="37"/>
    <n v="1"/>
    <d v="2018-12-15T00:00:00"/>
    <n v="0.15"/>
    <n v="37"/>
    <n v="39"/>
  </r>
  <r>
    <x v="1"/>
    <s v="Jamaica"/>
    <n v="40.696370000000002"/>
    <n v="-73.810339999999997"/>
    <s v="Private room"/>
    <n v="47"/>
    <n v="3"/>
    <n v="29"/>
    <d v="2019-05-20T00:00:00"/>
    <n v="1.02"/>
    <n v="2"/>
    <n v="126"/>
  </r>
  <r>
    <x v="1"/>
    <s v="College Point"/>
    <n v="40.79439"/>
    <n v="-73.84675"/>
    <s v="Private room"/>
    <n v="60"/>
    <n v="2"/>
    <n v="19"/>
    <d v="2019-07-01T00:00:00"/>
    <n v="2.11"/>
    <n v="1"/>
    <n v="331"/>
  </r>
  <r>
    <x v="2"/>
    <s v="Cypress Hills"/>
    <n v="40.689109999999999"/>
    <n v="-73.869219999999999"/>
    <s v="Entire home/apt"/>
    <n v="60"/>
    <n v="2"/>
    <n v="25"/>
    <d v="2019-06-30T00:00:00"/>
    <n v="3.18"/>
    <n v="2"/>
    <n v="289"/>
  </r>
  <r>
    <x v="1"/>
    <s v="Bayside"/>
    <n v="40.74924"/>
    <n v="-73.756540000000001"/>
    <s v="Private room"/>
    <n v="49"/>
    <n v="3"/>
    <n v="29"/>
    <d v="2019-06-16T00:00:00"/>
    <n v="1.07"/>
    <n v="5"/>
    <n v="96"/>
  </r>
  <r>
    <x v="1"/>
    <s v="Arverne"/>
    <n v="40.588209999999997"/>
    <n v="-73.797550000000001"/>
    <s v="Entire home/apt"/>
    <n v="325"/>
    <n v="3"/>
    <n v="21"/>
    <d v="2019-06-23T00:00:00"/>
    <n v="1.59"/>
    <n v="1"/>
    <n v="299"/>
  </r>
  <r>
    <x v="1"/>
    <s v="Elmhurst"/>
    <n v="40.744430000000001"/>
    <n v="-73.886129999999994"/>
    <s v="Private room"/>
    <n v="85"/>
    <n v="2"/>
    <n v="3"/>
    <d v="2018-03-18T00:00:00"/>
    <n v="0.18"/>
    <n v="1"/>
    <n v="89"/>
  </r>
  <r>
    <x v="1"/>
    <s v="Jamaica"/>
    <n v="40.69238"/>
    <n v="-73.80247"/>
    <s v="Private room"/>
    <n v="85"/>
    <n v="1"/>
    <n v="37"/>
    <d v="2019-03-23T00:00:00"/>
    <n v="2.8"/>
    <n v="4"/>
    <n v="297"/>
  </r>
  <r>
    <x v="2"/>
    <s v="East New York"/>
    <n v="40.66874"/>
    <n v="-73.885480000000001"/>
    <s v="Private room"/>
    <n v="75"/>
    <n v="3"/>
    <n v="34"/>
    <d v="2019-04-06T00:00:00"/>
    <n v="0.49"/>
    <n v="8"/>
    <n v="341"/>
  </r>
  <r>
    <x v="1"/>
    <s v="Forest Hills"/>
    <n v="40.711799999999997"/>
    <n v="-73.852850000000004"/>
    <s v="Private room"/>
    <n v="50"/>
    <n v="3"/>
    <n v="30"/>
    <d v="2019-07-01T00:00:00"/>
    <n v="1.28"/>
    <n v="3"/>
    <n v="220"/>
  </r>
  <r>
    <x v="1"/>
    <s v="Flushing"/>
    <n v="40.737810000000003"/>
    <n v="-73.808449999999993"/>
    <s v="Private room"/>
    <n v="62"/>
    <n v="1"/>
    <n v="10"/>
    <d v="2019-06-23T00:00:00"/>
    <n v="0.92"/>
    <n v="5"/>
    <n v="90"/>
  </r>
  <r>
    <x v="0"/>
    <s v="Norwood"/>
    <n v="40.876330000000003"/>
    <n v="-73.883279999999999"/>
    <s v="Private room"/>
    <n v="45"/>
    <n v="1"/>
    <n v="18"/>
    <d v="2019-07-01T00:00:00"/>
    <n v="1.93"/>
    <n v="1"/>
    <n v="153"/>
  </r>
  <r>
    <x v="1"/>
    <s v="Rego Park"/>
    <n v="40.7303"/>
    <n v="-73.866739999999993"/>
    <s v="Entire home/apt"/>
    <n v="125"/>
    <n v="5"/>
    <n v="6"/>
    <d v="2018-09-04T00:00:00"/>
    <n v="0.16"/>
    <n v="1"/>
    <n v="157"/>
  </r>
  <r>
    <x v="1"/>
    <s v="St. Albans"/>
    <n v="40.688720000000004"/>
    <n v="-73.77373"/>
    <s v="Private room"/>
    <n v="59"/>
    <n v="1"/>
    <n v="14"/>
    <d v="2016-10-22T00:00:00"/>
    <n v="0.19"/>
    <n v="5"/>
    <n v="359"/>
  </r>
  <r>
    <x v="2"/>
    <s v="Bushwick"/>
    <n v="40.690289999999997"/>
    <n v="-73.906229999999994"/>
    <s v="Shared room"/>
    <n v="29"/>
    <n v="1"/>
    <n v="3"/>
    <d v="2018-04-01T00:00:00"/>
    <n v="0.18"/>
    <n v="1"/>
    <n v="0"/>
  </r>
  <r>
    <x v="1"/>
    <s v="Middle Village"/>
    <n v="40.711280000000002"/>
    <n v="-73.893379999999993"/>
    <s v="Private room"/>
    <n v="44"/>
    <n v="3"/>
    <n v="17"/>
    <d v="2019-07-01T00:00:00"/>
    <n v="1.73"/>
    <n v="1"/>
    <n v="126"/>
  </r>
  <r>
    <x v="2"/>
    <s v="East New York"/>
    <n v="40.663719999999998"/>
    <n v="-73.882850000000005"/>
    <s v="Entire home/apt"/>
    <n v="75"/>
    <n v="2"/>
    <n v="27"/>
    <d v="2019-06-24T00:00:00"/>
    <n v="1.42"/>
    <n v="2"/>
    <n v="151"/>
  </r>
  <r>
    <x v="2"/>
    <s v="Cypress Hills"/>
    <n v="40.680720000000001"/>
    <n v="-73.887870000000007"/>
    <s v="Private room"/>
    <n v="120"/>
    <n v="2"/>
    <n v="26"/>
    <d v="2019-07-01T00:00:00"/>
    <n v="3.24"/>
    <n v="1"/>
    <n v="63"/>
  </r>
  <r>
    <x v="1"/>
    <s v="Far Rockaway"/>
    <n v="40.597520000000003"/>
    <n v="-73.763369999999995"/>
    <s v="Private room"/>
    <n v="50"/>
    <n v="1"/>
    <n v="18"/>
    <d v="2019-06-29T00:00:00"/>
    <n v="1.79"/>
    <n v="1"/>
    <n v="71"/>
  </r>
  <r>
    <x v="0"/>
    <s v="City Island"/>
    <n v="40.848790000000001"/>
    <n v="-73.789869999999993"/>
    <s v="Entire home/apt"/>
    <n v="125"/>
    <n v="2"/>
    <n v="23"/>
    <d v="2019-07-07T00:00:00"/>
    <n v="1.89"/>
    <n v="1"/>
    <n v="155"/>
  </r>
  <r>
    <x v="1"/>
    <s v="Jamaica Hills"/>
    <n v="40.71022"/>
    <n v="-73.79665"/>
    <s v="Entire home/apt"/>
    <n v="110"/>
    <n v="2"/>
    <n v="8"/>
    <d v="2019-06-29T00:00:00"/>
    <n v="3.16"/>
    <n v="1"/>
    <n v="81"/>
  </r>
  <r>
    <x v="2"/>
    <s v="Cypress Hills"/>
    <n v="40.686680000000003"/>
    <n v="-73.875649999999993"/>
    <s v="Private room"/>
    <n v="35"/>
    <n v="28"/>
    <n v="5"/>
    <d v="2018-11-20T00:00:00"/>
    <n v="0.19"/>
    <n v="4"/>
    <n v="326"/>
  </r>
  <r>
    <x v="1"/>
    <s v="Elmhurst"/>
    <n v="40.745049999999999"/>
    <n v="-73.881479999999996"/>
    <s v="Private room"/>
    <n v="49"/>
    <n v="1"/>
    <n v="3"/>
    <d v="2019-01-01T00:00:00"/>
    <n v="0.19"/>
    <n v="5"/>
    <n v="35"/>
  </r>
  <r>
    <x v="1"/>
    <s v="Maspeth"/>
    <n v="40.726050000000001"/>
    <n v="-73.907110000000003"/>
    <s v="Private room"/>
    <n v="26"/>
    <n v="3"/>
    <n v="2"/>
    <d v="2019-04-30T00:00:00"/>
    <n v="0.16"/>
    <n v="1"/>
    <n v="118"/>
  </r>
  <r>
    <x v="0"/>
    <s v="Edenwald"/>
    <n v="40.885339999999999"/>
    <n v="-73.834339999999997"/>
    <s v="Private room"/>
    <n v="75"/>
    <n v="1"/>
    <n v="15"/>
    <d v="2019-05-28T00:00:00"/>
    <n v="0.55000000000000004"/>
    <n v="1"/>
    <n v="348"/>
  </r>
  <r>
    <x v="1"/>
    <s v="Middle Village"/>
    <n v="40.716320000000003"/>
    <n v="-73.88297"/>
    <s v="Entire home/apt"/>
    <n v="115"/>
    <n v="4"/>
    <n v="6"/>
    <d v="2018-11-13T00:00:00"/>
    <n v="0.14000000000000001"/>
    <n v="4"/>
    <n v="314"/>
  </r>
  <r>
    <x v="1"/>
    <s v="Bayside"/>
    <n v="40.7712"/>
    <n v="-73.781890000000004"/>
    <s v="Private room"/>
    <n v="32"/>
    <n v="2"/>
    <n v="7"/>
    <d v="2019-07-05T00:00:00"/>
    <n v="5.68"/>
    <n v="2"/>
    <n v="302"/>
  </r>
  <r>
    <x v="1"/>
    <s v="Corona"/>
    <n v="40.73977"/>
    <n v="-73.857770000000002"/>
    <s v="Shared room"/>
    <n v="37"/>
    <n v="1"/>
    <n v="34"/>
    <d v="2018-09-21T00:00:00"/>
    <n v="0.76"/>
    <n v="4"/>
    <n v="362"/>
  </r>
  <r>
    <x v="1"/>
    <s v="Richmond Hill"/>
    <n v="40.702480000000001"/>
    <n v="-73.819370000000006"/>
    <s v="Entire home/apt"/>
    <n v="125"/>
    <n v="2"/>
    <n v="31"/>
    <d v="2019-06-25T00:00:00"/>
    <n v="1.65"/>
    <n v="2"/>
    <n v="62"/>
  </r>
  <r>
    <x v="0"/>
    <s v="University Heights"/>
    <n v="40.862589999999997"/>
    <n v="-73.903589999999994"/>
    <s v="Private room"/>
    <n v="65"/>
    <n v="1"/>
    <n v="2"/>
    <d v="2018-08-28T00:00:00"/>
    <n v="0.19"/>
    <n v="2"/>
    <n v="0"/>
  </r>
  <r>
    <x v="1"/>
    <s v="Jamaica"/>
    <n v="40.673650000000002"/>
    <n v="-73.765020000000007"/>
    <s v="Private room"/>
    <n v="50"/>
    <n v="7"/>
    <n v="11"/>
    <d v="2018-10-03T00:00:00"/>
    <n v="0.44"/>
    <n v="2"/>
    <n v="0"/>
  </r>
  <r>
    <x v="1"/>
    <s v="Rego Park"/>
    <n v="40.72654"/>
    <n v="-73.860770000000002"/>
    <s v="Entire home/apt"/>
    <n v="100"/>
    <n v="1"/>
    <n v="7"/>
    <d v="2019-07-01T00:00:00"/>
    <n v="4.04"/>
    <n v="1"/>
    <n v="2"/>
  </r>
  <r>
    <x v="1"/>
    <s v="Briarwood"/>
    <n v="40.706780000000002"/>
    <n v="-73.806129999999996"/>
    <s v="Entire home/apt"/>
    <n v="1000"/>
    <n v="2"/>
    <n v="5"/>
    <d v="2018-10-07T00:00:00"/>
    <n v="0.27"/>
    <n v="5"/>
    <n v="365"/>
  </r>
  <r>
    <x v="1"/>
    <s v="Fresh Meadows"/>
    <n v="40.739199999999997"/>
    <n v="-73.791809999999998"/>
    <s v="Entire home/apt"/>
    <n v="250"/>
    <n v="1"/>
    <n v="1"/>
    <d v="2018-08-17T00:00:00"/>
    <n v="0.09"/>
    <n v="1"/>
    <n v="363"/>
  </r>
  <r>
    <x v="1"/>
    <s v="Elmhurst"/>
    <n v="40.739649999999997"/>
    <n v="-73.867959999999997"/>
    <s v="Entire home/apt"/>
    <n v="60"/>
    <n v="1"/>
    <n v="23"/>
    <d v="2019-06-23T00:00:00"/>
    <n v="2"/>
    <n v="2"/>
    <n v="144"/>
  </r>
  <r>
    <x v="1"/>
    <s v="Elmhurst"/>
    <n v="40.746740000000003"/>
    <n v="-73.879949999999994"/>
    <s v="Private room"/>
    <n v="80"/>
    <n v="1"/>
    <n v="34"/>
    <d v="2019-07-01T00:00:00"/>
    <n v="0.88"/>
    <n v="5"/>
    <n v="49"/>
  </r>
  <r>
    <x v="1"/>
    <s v="Kew Gardens Hills"/>
    <n v="40.733069999999998"/>
    <n v="-73.818680000000001"/>
    <s v="Entire home/apt"/>
    <n v="150"/>
    <n v="1"/>
    <n v="16"/>
    <d v="2019-06-28T00:00:00"/>
    <n v="0.81"/>
    <n v="1"/>
    <n v="178"/>
  </r>
  <r>
    <x v="1"/>
    <s v="St. Albans"/>
    <n v="40.70046"/>
    <n v="-73.748339999999999"/>
    <s v="Entire home/apt"/>
    <n v="130"/>
    <n v="2"/>
    <n v="17"/>
    <d v="2019-07-01T00:00:00"/>
    <n v="1.69"/>
    <n v="1"/>
    <n v="352"/>
  </r>
  <r>
    <x v="0"/>
    <s v="Longwood"/>
    <n v="40.824449999999999"/>
    <n v="-73.903409999999994"/>
    <s v="Private room"/>
    <n v="90"/>
    <n v="2"/>
    <n v="1"/>
    <d v="2018-07-29T00:00:00"/>
    <n v="0.09"/>
    <n v="3"/>
    <n v="0"/>
  </r>
  <r>
    <x v="1"/>
    <s v="Glendale"/>
    <n v="40.706029999999998"/>
    <n v="-73.895619999999994"/>
    <s v="Entire home/apt"/>
    <n v="299"/>
    <n v="3"/>
    <n v="6"/>
    <d v="2019-06-18T00:00:00"/>
    <n v="3.6"/>
    <n v="1"/>
    <n v="155"/>
  </r>
  <r>
    <x v="1"/>
    <s v="Queens Village"/>
    <n v="40.727739999999997"/>
    <n v="-73.734620000000007"/>
    <s v="Entire home/apt"/>
    <n v="99"/>
    <n v="1"/>
    <n v="6"/>
    <d v="2019-07-07T00:00:00"/>
    <n v="4.8600000000000003"/>
    <n v="1"/>
    <n v="15"/>
  </r>
  <r>
    <x v="0"/>
    <s v="City Island"/>
    <n v="40.848019999999998"/>
    <n v="-73.789630000000002"/>
    <s v="Entire home/apt"/>
    <n v="84"/>
    <n v="2"/>
    <n v="31"/>
    <d v="2019-06-29T00:00:00"/>
    <n v="3.38"/>
    <n v="1"/>
    <n v="166"/>
  </r>
  <r>
    <x v="1"/>
    <s v="Woodside"/>
    <n v="40.753979999999999"/>
    <n v="-73.900840000000002"/>
    <s v="Private room"/>
    <n v="58"/>
    <n v="2"/>
    <n v="32"/>
    <d v="2019-06-24T00:00:00"/>
    <n v="2.96"/>
    <n v="5"/>
    <n v="88"/>
  </r>
  <r>
    <x v="0"/>
    <s v="Wakefield"/>
    <n v="40.894289999999998"/>
    <n v="-73.843919999999997"/>
    <s v="Private room"/>
    <n v="49"/>
    <n v="1"/>
    <n v="26"/>
    <d v="2019-07-01T00:00:00"/>
    <n v="3.21"/>
    <n v="3"/>
    <n v="363"/>
  </r>
  <r>
    <x v="0"/>
    <s v="Schuylerville"/>
    <n v="40.843209999999999"/>
    <n v="-73.831289999999996"/>
    <s v="Entire home/apt"/>
    <n v="100"/>
    <n v="2"/>
    <n v="22"/>
    <d v="2019-07-05T00:00:00"/>
    <n v="4.93"/>
    <n v="1"/>
    <n v="3"/>
  </r>
  <r>
    <x v="1"/>
    <s v="Flushing"/>
    <n v="40.761769999999999"/>
    <n v="-73.794150000000002"/>
    <s v="Entire home/apt"/>
    <n v="135"/>
    <n v="3"/>
    <n v="12"/>
    <d v="2019-07-05T00:00:00"/>
    <n v="3.13"/>
    <n v="2"/>
    <n v="178"/>
  </r>
  <r>
    <x v="1"/>
    <s v="Forest Hills"/>
    <n v="40.71895"/>
    <n v="-73.842489999999998"/>
    <s v="Private room"/>
    <n v="120"/>
    <n v="1"/>
    <n v="3"/>
    <d v="2018-10-07T00:00:00"/>
    <n v="0.28999999999999998"/>
    <n v="1"/>
    <n v="322"/>
  </r>
  <r>
    <x v="1"/>
    <s v="Ridgewood"/>
    <n v="40.702959999999997"/>
    <n v="-73.905600000000007"/>
    <s v="Private room"/>
    <n v="45"/>
    <n v="30"/>
    <n v="1"/>
    <d v="2018-12-14T00:00:00"/>
    <n v="0.14000000000000001"/>
    <n v="8"/>
    <n v="314"/>
  </r>
  <r>
    <x v="1"/>
    <s v="Ridgewood"/>
    <n v="40.70176"/>
    <n v="-73.904349999999994"/>
    <s v="Private room"/>
    <n v="45"/>
    <n v="30"/>
    <n v="1"/>
    <d v="2019-05-29T00:00:00"/>
    <n v="0.71"/>
    <n v="8"/>
    <n v="347"/>
  </r>
  <r>
    <x v="1"/>
    <s v="Ridgewood"/>
    <n v="40.703780000000002"/>
    <n v="-73.905820000000006"/>
    <s v="Private room"/>
    <n v="45"/>
    <n v="30"/>
    <n v="1"/>
    <d v="2018-11-30T00:00:00"/>
    <n v="0.14000000000000001"/>
    <n v="8"/>
    <n v="163"/>
  </r>
  <r>
    <x v="1"/>
    <s v="Ridgewood"/>
    <n v="40.701000000000001"/>
    <n v="-73.90607"/>
    <s v="Private room"/>
    <n v="45"/>
    <n v="30"/>
    <n v="1"/>
    <d v="2019-05-15T00:00:00"/>
    <n v="0.54"/>
    <n v="8"/>
    <n v="321"/>
  </r>
  <r>
    <x v="1"/>
    <s v="Ridgewood"/>
    <n v="40.702849999999998"/>
    <n v="-73.904110000000003"/>
    <s v="Private room"/>
    <n v="45"/>
    <n v="30"/>
    <n v="1"/>
    <d v="2019-06-01T00:00:00"/>
    <n v="0.77"/>
    <n v="8"/>
    <n v="331"/>
  </r>
  <r>
    <x v="2"/>
    <s v="Canarsie"/>
    <n v="40.648380000000003"/>
    <n v="-73.898340000000005"/>
    <s v="Private room"/>
    <n v="40"/>
    <n v="4"/>
    <n v="4"/>
    <d v="2019-03-07T00:00:00"/>
    <n v="0.23"/>
    <n v="4"/>
    <n v="37"/>
  </r>
  <r>
    <x v="0"/>
    <s v="Wakefield"/>
    <n v="40.888779999999997"/>
    <n v="-73.863489999999999"/>
    <s v="Private room"/>
    <n v="60"/>
    <n v="1"/>
    <n v="1"/>
    <d v="2019-01-13T00:00:00"/>
    <n v="0.17"/>
    <n v="1"/>
    <n v="269"/>
  </r>
  <r>
    <x v="1"/>
    <s v="Woodhaven"/>
    <n v="40.690620000000003"/>
    <n v="-73.847470000000001"/>
    <s v="Entire home/apt"/>
    <n v="170"/>
    <n v="5"/>
    <n v="1"/>
    <d v="2018-08-13T00:00:00"/>
    <n v="0.09"/>
    <n v="2"/>
    <n v="0"/>
  </r>
  <r>
    <x v="1"/>
    <s v="Rego Park"/>
    <n v="40.729970000000002"/>
    <n v="-73.865229999999997"/>
    <s v="Entire home/apt"/>
    <n v="135"/>
    <n v="1"/>
    <n v="27"/>
    <d v="2019-06-27T00:00:00"/>
    <n v="1.46"/>
    <n v="1"/>
    <n v="365"/>
  </r>
  <r>
    <x v="1"/>
    <s v="Jamaica"/>
    <n v="40.688580000000002"/>
    <n v="-73.789609999999996"/>
    <s v="Private room"/>
    <n v="45"/>
    <n v="1"/>
    <n v="25"/>
    <d v="2019-01-31T00:00:00"/>
    <n v="0.65"/>
    <n v="2"/>
    <n v="335"/>
  </r>
  <r>
    <x v="1"/>
    <s v="Woodside"/>
    <n v="40.747889999999998"/>
    <n v="-73.89752"/>
    <s v="Entire home/apt"/>
    <n v="156"/>
    <n v="1"/>
    <n v="2"/>
    <d v="2018-07-05T00:00:00"/>
    <n v="0.16"/>
    <n v="1"/>
    <n v="0"/>
  </r>
  <r>
    <x v="1"/>
    <s v="Jamaica"/>
    <n v="40.667450000000002"/>
    <n v="-73.781559999999999"/>
    <s v="Private room"/>
    <n v="130"/>
    <n v="1"/>
    <n v="4"/>
    <d v="2018-08-07T00:00:00"/>
    <n v="0.27"/>
    <n v="1"/>
    <n v="365"/>
  </r>
  <r>
    <x v="2"/>
    <s v="Cypress Hills"/>
    <n v="40.680120000000002"/>
    <n v="-73.893379999999993"/>
    <s v="Entire home/apt"/>
    <n v="800"/>
    <n v="1"/>
    <n v="3"/>
    <d v="2018-08-15T00:00:00"/>
    <n v="0.21"/>
    <n v="1"/>
    <n v="362"/>
  </r>
  <r>
    <x v="0"/>
    <s v="Soundview"/>
    <n v="40.827759999999998"/>
    <n v="-73.876429999999999"/>
    <s v="Private room"/>
    <n v="45"/>
    <n v="1"/>
    <n v="7"/>
    <d v="2019-07-06T00:00:00"/>
    <n v="3.5"/>
    <n v="2"/>
    <n v="365"/>
  </r>
  <r>
    <x v="1"/>
    <s v="Queens Village"/>
    <n v="40.703589999999998"/>
    <n v="-73.748589999999993"/>
    <s v="Private room"/>
    <n v="38"/>
    <n v="2"/>
    <n v="14"/>
    <d v="2019-04-27T00:00:00"/>
    <n v="2.71"/>
    <n v="4"/>
    <n v="6"/>
  </r>
  <r>
    <x v="0"/>
    <s v="Williamsbridge"/>
    <n v="40.873089999999998"/>
    <n v="-73.863259999999997"/>
    <s v="Private room"/>
    <n v="60"/>
    <n v="1"/>
    <n v="5"/>
    <d v="2017-06-03T00:00:00"/>
    <n v="0.19"/>
    <n v="1"/>
    <n v="0"/>
  </r>
  <r>
    <x v="1"/>
    <s v="Ridgewood"/>
    <n v="40.704419999999999"/>
    <n v="-73.896019999999993"/>
    <s v="Private room"/>
    <n v="50"/>
    <n v="2"/>
    <n v="29"/>
    <d v="2019-06-27T00:00:00"/>
    <n v="1.1100000000000001"/>
    <n v="1"/>
    <n v="0"/>
  </r>
  <r>
    <x v="1"/>
    <s v="St. Albans"/>
    <n v="40.707909999999998"/>
    <n v="-73.756249999999994"/>
    <s v="Private room"/>
    <n v="45"/>
    <n v="1"/>
    <n v="30"/>
    <d v="2018-10-20T00:00:00"/>
    <n v="1.37"/>
    <n v="1"/>
    <n v="0"/>
  </r>
  <r>
    <x v="1"/>
    <s v="Jackson Heights"/>
    <n v="40.750909999999998"/>
    <n v="-73.87612"/>
    <s v="Private room"/>
    <n v="39"/>
    <n v="2"/>
    <n v="22"/>
    <d v="2019-06-21T00:00:00"/>
    <n v="5.64"/>
    <n v="6"/>
    <n v="58"/>
  </r>
  <r>
    <x v="2"/>
    <s v="Cypress Hills"/>
    <n v="40.685020000000002"/>
    <n v="-73.875470000000007"/>
    <s v="Private room"/>
    <n v="45"/>
    <n v="2"/>
    <n v="31"/>
    <d v="2019-07-06T00:00:00"/>
    <n v="1.63"/>
    <n v="3"/>
    <n v="0"/>
  </r>
  <r>
    <x v="1"/>
    <s v="St. Albans"/>
    <n v="40.685299999999998"/>
    <n v="-73.768140000000002"/>
    <s v="Private room"/>
    <n v="55"/>
    <n v="1"/>
    <n v="12"/>
    <d v="2019-06-18T00:00:00"/>
    <n v="3.13"/>
    <n v="3"/>
    <n v="180"/>
  </r>
  <r>
    <x v="2"/>
    <s v="Bushwick"/>
    <n v="40.693390000000001"/>
    <n v="-73.905879999999996"/>
    <s v="Private room"/>
    <n v="50"/>
    <n v="1"/>
    <n v="6"/>
    <d v="2019-06-30T00:00:00"/>
    <n v="4.74"/>
    <n v="2"/>
    <n v="311"/>
  </r>
  <r>
    <x v="1"/>
    <s v="Jackson Heights"/>
    <n v="40.75179"/>
    <n v="-73.890150000000006"/>
    <s v="Entire home/apt"/>
    <n v="100"/>
    <n v="2"/>
    <n v="6"/>
    <d v="2017-09-24T00:00:00"/>
    <n v="0.17"/>
    <n v="1"/>
    <n v="0"/>
  </r>
  <r>
    <x v="1"/>
    <s v="Flushing"/>
    <n v="40.756799999999998"/>
    <n v="-73.830550000000002"/>
    <s v="Private room"/>
    <n v="185"/>
    <n v="2"/>
    <n v="25"/>
    <d v="2017-08-16T00:00:00"/>
    <n v="0.71"/>
    <n v="2"/>
    <n v="0"/>
  </r>
  <r>
    <x v="2"/>
    <s v="East New York"/>
    <n v="40.667610000000003"/>
    <n v="-73.886930000000007"/>
    <s v="Private room"/>
    <n v="38"/>
    <n v="30"/>
    <n v="2"/>
    <d v="2019-04-01T00:00:00"/>
    <n v="0.19"/>
    <n v="3"/>
    <n v="342"/>
  </r>
  <r>
    <x v="0"/>
    <s v="Soundview"/>
    <n v="40.824420000000003"/>
    <n v="-73.861930000000001"/>
    <s v="Private room"/>
    <n v="45"/>
    <n v="2"/>
    <n v="6"/>
    <d v="2016-08-07T00:00:00"/>
    <n v="0.15"/>
    <n v="1"/>
    <n v="0"/>
  </r>
  <r>
    <x v="1"/>
    <s v="Elmhurst"/>
    <n v="40.73366"/>
    <n v="-73.876509999999996"/>
    <s v="Private room"/>
    <n v="77"/>
    <n v="2"/>
    <n v="10"/>
    <d v="2019-06-11T00:00:00"/>
    <n v="0.98"/>
    <n v="6"/>
    <n v="354"/>
  </r>
  <r>
    <x v="1"/>
    <s v="Richmond Hill"/>
    <n v="40.696399999999997"/>
    <n v="-73.828370000000007"/>
    <s v="Entire home/apt"/>
    <n v="215"/>
    <n v="2"/>
    <n v="2"/>
    <d v="2018-08-05T00:00:00"/>
    <n v="0.16"/>
    <n v="2"/>
    <n v="360"/>
  </r>
  <r>
    <x v="1"/>
    <s v="Jamaica"/>
    <n v="40.704149999999998"/>
    <n v="-73.815579999999997"/>
    <s v="Private room"/>
    <n v="35"/>
    <n v="2"/>
    <n v="6"/>
    <d v="2019-06-27T00:00:00"/>
    <n v="6"/>
    <n v="2"/>
    <n v="38"/>
  </r>
  <r>
    <x v="2"/>
    <s v="Bushwick"/>
    <n v="40.693069999999999"/>
    <n v="-73.905410000000003"/>
    <s v="Private room"/>
    <n v="65"/>
    <n v="1"/>
    <n v="37"/>
    <d v="2019-05-03T00:00:00"/>
    <n v="3.1"/>
    <n v="3"/>
    <n v="0"/>
  </r>
  <r>
    <x v="1"/>
    <s v="St. Albans"/>
    <n v="40.703270000000003"/>
    <n v="-73.767849999999996"/>
    <s v="Private room"/>
    <n v="85"/>
    <n v="1"/>
    <n v="48"/>
    <d v="2019-06-08T00:00:00"/>
    <n v="1.41"/>
    <n v="3"/>
    <n v="180"/>
  </r>
  <r>
    <x v="1"/>
    <s v="Kew Gardens Hills"/>
    <n v="40.722920000000002"/>
    <n v="-73.81635"/>
    <s v="Entire home/apt"/>
    <n v="90"/>
    <n v="1"/>
    <n v="19"/>
    <d v="2019-06-17T00:00:00"/>
    <n v="2.42"/>
    <n v="1"/>
    <n v="26"/>
  </r>
  <r>
    <x v="2"/>
    <s v="Bushwick"/>
    <n v="40.688630000000003"/>
    <n v="-73.906379999999999"/>
    <s v="Entire home/apt"/>
    <n v="100"/>
    <n v="1"/>
    <n v="1"/>
    <d v="2018-08-27T00:00:00"/>
    <n v="0.09"/>
    <n v="1"/>
    <n v="0"/>
  </r>
  <r>
    <x v="1"/>
    <s v="Jamaica"/>
    <n v="40.690080000000002"/>
    <n v="-73.786670000000001"/>
    <s v="Private room"/>
    <n v="85"/>
    <n v="2"/>
    <n v="12"/>
    <d v="2019-07-01T00:00:00"/>
    <n v="3.56"/>
    <n v="3"/>
    <n v="330"/>
  </r>
  <r>
    <x v="1"/>
    <s v="Forest Hills"/>
    <n v="40.719230000000003"/>
    <n v="-73.851889999999997"/>
    <s v="Private room"/>
    <n v="175"/>
    <n v="1"/>
    <n v="47"/>
    <d v="2019-06-23T00:00:00"/>
    <n v="2.14"/>
    <n v="2"/>
    <n v="176"/>
  </r>
  <r>
    <x v="1"/>
    <s v="Springfield Gardens"/>
    <n v="40.666580000000003"/>
    <n v="-73.765810000000002"/>
    <s v="Entire home/apt"/>
    <n v="228"/>
    <n v="2"/>
    <n v="4"/>
    <d v="2018-07-22T00:00:00"/>
    <n v="0.26"/>
    <n v="2"/>
    <n v="0"/>
  </r>
  <r>
    <x v="2"/>
    <s v="Cypress Hills"/>
    <n v="40.678649999999998"/>
    <n v="-73.892409999999998"/>
    <s v="Private room"/>
    <n v="100"/>
    <n v="1"/>
    <n v="9"/>
    <d v="2019-06-09T00:00:00"/>
    <n v="0.92"/>
    <n v="1"/>
    <n v="330"/>
  </r>
  <r>
    <x v="1"/>
    <s v="Elmhurst"/>
    <n v="40.7455"/>
    <n v="-73.891030000000001"/>
    <s v="Private room"/>
    <n v="75"/>
    <n v="1"/>
    <n v="14"/>
    <d v="2019-06-28T00:00:00"/>
    <n v="5.38"/>
    <n v="2"/>
    <n v="256"/>
  </r>
  <r>
    <x v="1"/>
    <s v="Elmhurst"/>
    <n v="40.74586"/>
    <n v="-73.890479999999997"/>
    <s v="Private room"/>
    <n v="39"/>
    <n v="3"/>
    <n v="1"/>
    <d v="2018-08-20T00:00:00"/>
    <n v="0.09"/>
    <n v="1"/>
    <n v="0"/>
  </r>
  <r>
    <x v="1"/>
    <s v="Ridgewood"/>
    <n v="40.705080000000002"/>
    <n v="-73.902169999999998"/>
    <s v="Shared room"/>
    <n v="26"/>
    <n v="31"/>
    <n v="5"/>
    <d v="2018-05-04T00:00:00"/>
    <n v="0.22"/>
    <n v="4"/>
    <n v="365"/>
  </r>
  <r>
    <x v="1"/>
    <s v="Arverne"/>
    <n v="40.59413"/>
    <n v="-73.789910000000006"/>
    <s v="Entire home/apt"/>
    <n v="225"/>
    <n v="1"/>
    <n v="6"/>
    <d v="2019-06-23T00:00:00"/>
    <n v="0.56000000000000005"/>
    <n v="2"/>
    <n v="352"/>
  </r>
  <r>
    <x v="1"/>
    <s v="St. Albans"/>
    <n v="40.684809999999999"/>
    <n v="-73.76952"/>
    <s v="Private room"/>
    <n v="55"/>
    <n v="1"/>
    <n v="16"/>
    <d v="2019-06-01T00:00:00"/>
    <n v="4.21"/>
    <n v="3"/>
    <n v="269"/>
  </r>
  <r>
    <x v="1"/>
    <s v="Briarwood"/>
    <n v="40.705930000000002"/>
    <n v="-73.814679999999996"/>
    <s v="Entire home/apt"/>
    <n v="50"/>
    <n v="1"/>
    <n v="47"/>
    <d v="2019-06-01T00:00:00"/>
    <n v="2.38"/>
    <n v="3"/>
    <n v="40"/>
  </r>
  <r>
    <x v="1"/>
    <s v="Ridgewood"/>
    <n v="40.70147"/>
    <n v="-73.904700000000005"/>
    <s v="Entire home/apt"/>
    <n v="170"/>
    <n v="14"/>
    <n v="1"/>
    <d v="2019-06-09T00:00:00"/>
    <n v="1"/>
    <n v="2"/>
    <n v="106"/>
  </r>
  <r>
    <x v="1"/>
    <s v="Elmhurst"/>
    <n v="40.741109999999999"/>
    <n v="-73.881839999999997"/>
    <s v="Entire home/apt"/>
    <n v="179"/>
    <n v="2"/>
    <n v="31"/>
    <d v="2019-07-05T00:00:00"/>
    <n v="3.65"/>
    <n v="2"/>
    <n v="239"/>
  </r>
  <r>
    <x v="0"/>
    <s v="Pelham Gardens"/>
    <n v="40.862789999999997"/>
    <n v="-73.839470000000006"/>
    <s v="Entire home/apt"/>
    <n v="87"/>
    <n v="2"/>
    <n v="26"/>
    <d v="2019-06-30T00:00:00"/>
    <n v="3.42"/>
    <n v="1"/>
    <n v="7"/>
  </r>
  <r>
    <x v="1"/>
    <s v="Rego Park"/>
    <n v="40.732680000000002"/>
    <n v="-73.859520000000003"/>
    <s v="Entire home/apt"/>
    <n v="135"/>
    <n v="3"/>
    <n v="5"/>
    <d v="2017-09-04T00:00:00"/>
    <n v="0.21"/>
    <n v="1"/>
    <n v="0"/>
  </r>
  <r>
    <x v="0"/>
    <s v="Kingsbridge"/>
    <n v="40.884450000000001"/>
    <n v="-73.896630000000002"/>
    <s v="Private room"/>
    <n v="50"/>
    <n v="1"/>
    <n v="1"/>
    <d v="2019-02-15T00:00:00"/>
    <n v="0.21"/>
    <n v="1"/>
    <n v="61"/>
  </r>
  <r>
    <x v="1"/>
    <s v="Briarwood"/>
    <n v="40.713090000000001"/>
    <n v="-73.8155"/>
    <s v="Shared room"/>
    <n v="73"/>
    <n v="1"/>
    <n v="2"/>
    <d v="2019-05-20T00:00:00"/>
    <n v="0.21"/>
    <n v="1"/>
    <n v="90"/>
  </r>
  <r>
    <x v="1"/>
    <s v="South Ozone Park"/>
    <n v="40.680480000000003"/>
    <n v="-73.8125"/>
    <s v="Entire home/apt"/>
    <n v="72"/>
    <n v="2"/>
    <n v="26"/>
    <d v="2019-06-18T00:00:00"/>
    <n v="3.8"/>
    <n v="2"/>
    <n v="317"/>
  </r>
  <r>
    <x v="1"/>
    <s v="Forest Hills"/>
    <n v="40.715429999999998"/>
    <n v="-73.835639999999998"/>
    <s v="Shared room"/>
    <n v="60"/>
    <n v="4"/>
    <n v="45"/>
    <d v="2019-04-12T00:00:00"/>
    <n v="0.87"/>
    <n v="5"/>
    <n v="0"/>
  </r>
  <r>
    <x v="1"/>
    <s v="Ridgewood"/>
    <n v="40.706049999999998"/>
    <n v="-73.899280000000005"/>
    <s v="Private room"/>
    <n v="48"/>
    <n v="2"/>
    <n v="6"/>
    <d v="2018-05-13T00:00:00"/>
    <n v="0.17"/>
    <n v="1"/>
    <n v="0"/>
  </r>
  <r>
    <x v="1"/>
    <s v="Ditmars Steinway"/>
    <n v="40.775370000000002"/>
    <n v="-73.902789999999996"/>
    <s v="Entire home/apt"/>
    <n v="150"/>
    <n v="3"/>
    <n v="49"/>
    <d v="2019-06-05T00:00:00"/>
    <n v="2.74"/>
    <n v="1"/>
    <n v="324"/>
  </r>
  <r>
    <x v="0"/>
    <s v="City Island"/>
    <n v="40.857460000000003"/>
    <n v="-73.790559999999999"/>
    <s v="Entire home/apt"/>
    <n v="175"/>
    <n v="2"/>
    <n v="14"/>
    <d v="2019-06-23T00:00:00"/>
    <n v="2.66"/>
    <n v="1"/>
    <n v="79"/>
  </r>
  <r>
    <x v="1"/>
    <s v="Jamaica"/>
    <n v="40.710749999999997"/>
    <n v="-73.782300000000006"/>
    <s v="Entire home/apt"/>
    <n v="399"/>
    <n v="2"/>
    <n v="17"/>
    <d v="2019-07-05T00:00:00"/>
    <n v="2.2999999999999998"/>
    <n v="7"/>
    <n v="324"/>
  </r>
  <r>
    <x v="1"/>
    <s v="East Elmhurst"/>
    <n v="40.76258"/>
    <n v="-73.868549999999999"/>
    <s v="Entire home/apt"/>
    <n v="95"/>
    <n v="1"/>
    <n v="16"/>
    <d v="2019-07-03T00:00:00"/>
    <n v="4.4000000000000004"/>
    <n v="7"/>
    <n v="81"/>
  </r>
  <r>
    <x v="2"/>
    <s v="East New York"/>
    <n v="40.662649999999999"/>
    <n v="-73.887349999999998"/>
    <s v="Private room"/>
    <n v="85"/>
    <n v="3"/>
    <n v="10"/>
    <d v="2019-06-10T00:00:00"/>
    <n v="1.04"/>
    <n v="13"/>
    <n v="90"/>
  </r>
  <r>
    <x v="1"/>
    <s v="Flushing"/>
    <n v="40.736620000000002"/>
    <n v="-73.827640000000002"/>
    <s v="Private room"/>
    <n v="50"/>
    <n v="1"/>
    <n v="20"/>
    <d v="2019-06-26T00:00:00"/>
    <n v="1.81"/>
    <n v="2"/>
    <n v="188"/>
  </r>
  <r>
    <x v="1"/>
    <s v="Rockaway Beach"/>
    <n v="40.584989999999998"/>
    <n v="-73.815989999999999"/>
    <s v="Entire home/apt"/>
    <n v="99"/>
    <n v="4"/>
    <n v="21"/>
    <d v="2019-07-07T00:00:00"/>
    <n v="1.66"/>
    <n v="1"/>
    <n v="133"/>
  </r>
  <r>
    <x v="2"/>
    <s v="East New York"/>
    <n v="40.667450000000002"/>
    <n v="-73.892169999999993"/>
    <s v="Private room"/>
    <n v="25"/>
    <n v="1"/>
    <n v="25"/>
    <d v="2019-06-26T00:00:00"/>
    <n v="3.61"/>
    <n v="3"/>
    <n v="211"/>
  </r>
  <r>
    <x v="2"/>
    <s v="Canarsie"/>
    <n v="40.643720000000002"/>
    <n v="-73.90361"/>
    <s v="Private room"/>
    <n v="88"/>
    <n v="2"/>
    <n v="12"/>
    <d v="2019-06-28T00:00:00"/>
    <n v="0.26"/>
    <n v="1"/>
    <n v="180"/>
  </r>
  <r>
    <x v="2"/>
    <s v="Bushwick"/>
    <n v="40.684809999999999"/>
    <n v="-73.907129999999995"/>
    <s v="Entire home/apt"/>
    <n v="125"/>
    <n v="3"/>
    <n v="27"/>
    <d v="2019-07-03T00:00:00"/>
    <n v="2.77"/>
    <n v="1"/>
    <n v="41"/>
  </r>
  <r>
    <x v="1"/>
    <s v="Arverne"/>
    <n v="40.594209999999997"/>
    <n v="-73.800430000000006"/>
    <s v="Entire home/apt"/>
    <n v="200"/>
    <n v="2"/>
    <n v="35"/>
    <d v="2019-07-06T00:00:00"/>
    <n v="0.95"/>
    <n v="1"/>
    <n v="4"/>
  </r>
  <r>
    <x v="1"/>
    <s v="Woodside"/>
    <n v="40.741459999999996"/>
    <n v="-73.893410000000003"/>
    <s v="Private room"/>
    <n v="33"/>
    <n v="30"/>
    <n v="1"/>
    <d v="2019-02-15T00:00:00"/>
    <n v="0.21"/>
    <n v="103"/>
    <n v="246"/>
  </r>
  <r>
    <x v="1"/>
    <s v="Jackson Heights"/>
    <n v="40.752040000000001"/>
    <n v="-73.889020000000002"/>
    <s v="Private room"/>
    <n v="70"/>
    <n v="5"/>
    <n v="3"/>
    <d v="2018-04-20T00:00:00"/>
    <n v="0.19"/>
    <n v="1"/>
    <n v="189"/>
  </r>
  <r>
    <x v="1"/>
    <s v="Jamaica"/>
    <n v="40.694090000000003"/>
    <n v="-73.793629999999993"/>
    <s v="Private room"/>
    <n v="29"/>
    <n v="1"/>
    <n v="26"/>
    <d v="2019-04-14T00:00:00"/>
    <n v="3.84"/>
    <n v="1"/>
    <n v="0"/>
  </r>
  <r>
    <x v="2"/>
    <s v="East New York"/>
    <n v="40.666310000000003"/>
    <n v="-73.862780000000001"/>
    <s v="Private room"/>
    <n v="40"/>
    <n v="2"/>
    <n v="17"/>
    <d v="2019-06-23T00:00:00"/>
    <n v="1.68"/>
    <n v="1"/>
    <n v="334"/>
  </r>
  <r>
    <x v="2"/>
    <s v="Bushwick"/>
    <n v="40.686419999999998"/>
    <n v="-73.907340000000005"/>
    <s v="Private room"/>
    <n v="70"/>
    <n v="3"/>
    <n v="21"/>
    <d v="2019-06-29T00:00:00"/>
    <n v="1.78"/>
    <n v="1"/>
    <n v="33"/>
  </r>
  <r>
    <x v="1"/>
    <s v="Ridgewood"/>
    <n v="40.702280000000002"/>
    <n v="-73.900970000000001"/>
    <s v="Private room"/>
    <n v="90"/>
    <n v="1"/>
    <n v="4"/>
    <d v="2019-06-02T00:00:00"/>
    <n v="2.2599999999999998"/>
    <n v="1"/>
    <n v="1"/>
  </r>
  <r>
    <x v="2"/>
    <s v="Cypress Hills"/>
    <n v="40.68224"/>
    <n v="-73.86806"/>
    <s v="Entire home/apt"/>
    <n v="60"/>
    <n v="3"/>
    <n v="6"/>
    <d v="2019-07-08T00:00:00"/>
    <n v="6"/>
    <n v="1"/>
    <n v="21"/>
  </r>
  <r>
    <x v="1"/>
    <s v="Forest Hills"/>
    <n v="40.718649999999997"/>
    <n v="-73.853800000000007"/>
    <s v="Private room"/>
    <n v="69"/>
    <n v="60"/>
    <n v="6"/>
    <d v="2016-08-21T00:00:00"/>
    <n v="0.17"/>
    <n v="4"/>
    <n v="0"/>
  </r>
  <r>
    <x v="1"/>
    <s v="Flushing"/>
    <n v="40.75338"/>
    <n v="-73.823419999999999"/>
    <s v="Private room"/>
    <n v="40"/>
    <n v="1"/>
    <n v="6"/>
    <d v="2016-09-13T00:00:00"/>
    <n v="0.17"/>
    <n v="2"/>
    <n v="0"/>
  </r>
  <r>
    <x v="1"/>
    <s v="Woodhaven"/>
    <n v="40.694540000000003"/>
    <n v="-73.850409999999997"/>
    <s v="Private room"/>
    <n v="45"/>
    <n v="5"/>
    <n v="34"/>
    <d v="2019-06-10T00:00:00"/>
    <n v="0.85"/>
    <n v="6"/>
    <n v="212"/>
  </r>
  <r>
    <x v="2"/>
    <s v="Bushwick"/>
    <n v="40.694159999999997"/>
    <n v="-73.908159999999995"/>
    <s v="Private room"/>
    <n v="45"/>
    <n v="7"/>
    <n v="11"/>
    <d v="2017-09-20T00:00:00"/>
    <n v="0.42"/>
    <n v="1"/>
    <n v="0"/>
  </r>
  <r>
    <x v="1"/>
    <s v="East Elmhurst"/>
    <n v="40.75985"/>
    <n v="-73.882940000000005"/>
    <s v="Private room"/>
    <n v="39"/>
    <n v="1"/>
    <n v="8"/>
    <d v="2019-05-10T00:00:00"/>
    <n v="2.58"/>
    <n v="4"/>
    <n v="210"/>
  </r>
  <r>
    <x v="1"/>
    <s v="Ridgewood"/>
    <n v="40.702539999999999"/>
    <n v="-73.906790000000001"/>
    <s v="Private room"/>
    <n v="34"/>
    <n v="2"/>
    <n v="2"/>
    <d v="2018-07-27T00:00:00"/>
    <n v="0.17"/>
    <n v="1"/>
    <n v="0"/>
  </r>
  <r>
    <x v="1"/>
    <s v="Flushing"/>
    <n v="40.760680000000001"/>
    <n v="-73.822329999999994"/>
    <s v="Private room"/>
    <n v="66"/>
    <n v="2"/>
    <n v="19"/>
    <d v="2019-06-24T00:00:00"/>
    <n v="2.73"/>
    <n v="1"/>
    <n v="312"/>
  </r>
  <r>
    <x v="1"/>
    <s v="Richmond Hill"/>
    <n v="40.690040000000003"/>
    <n v="-73.833680000000001"/>
    <s v="Entire home/apt"/>
    <n v="138"/>
    <n v="1"/>
    <n v="28"/>
    <d v="2019-06-22T00:00:00"/>
    <n v="1.88"/>
    <n v="1"/>
    <n v="347"/>
  </r>
  <r>
    <x v="1"/>
    <s v="Woodside"/>
    <n v="40.745049999999999"/>
    <n v="-73.899950000000004"/>
    <s v="Private room"/>
    <n v="80"/>
    <n v="2"/>
    <n v="11"/>
    <d v="2018-11-04T00:00:00"/>
    <n v="0.45"/>
    <n v="1"/>
    <n v="10"/>
  </r>
  <r>
    <x v="1"/>
    <s v="Jamaica Estates"/>
    <n v="40.714300000000001"/>
    <n v="-73.789850000000001"/>
    <s v="Entire home/apt"/>
    <n v="150"/>
    <n v="1"/>
    <n v="20"/>
    <d v="2019-05-23T00:00:00"/>
    <n v="1.92"/>
    <n v="2"/>
    <n v="147"/>
  </r>
  <r>
    <x v="1"/>
    <s v="Rego Park"/>
    <n v="40.727379999999997"/>
    <n v="-73.862729999999999"/>
    <s v="Private room"/>
    <n v="65"/>
    <n v="2"/>
    <n v="21"/>
    <d v="2019-05-28T00:00:00"/>
    <n v="1.76"/>
    <n v="3"/>
    <n v="0"/>
  </r>
  <r>
    <x v="1"/>
    <s v="Corona"/>
    <n v="40.739330000000002"/>
    <n v="-73.848510000000005"/>
    <s v="Entire home/apt"/>
    <n v="100"/>
    <n v="2"/>
    <n v="2"/>
    <d v="2018-08-21T00:00:00"/>
    <n v="0.18"/>
    <n v="1"/>
    <n v="0"/>
  </r>
  <r>
    <x v="1"/>
    <s v="Hollis"/>
    <n v="40.714460000000003"/>
    <n v="-73.759680000000003"/>
    <s v="Private room"/>
    <n v="75"/>
    <n v="2"/>
    <n v="21"/>
    <d v="2019-05-15T00:00:00"/>
    <n v="1.77"/>
    <n v="2"/>
    <n v="65"/>
  </r>
  <r>
    <x v="1"/>
    <s v="Flushing"/>
    <n v="40.760350000000003"/>
    <n v="-73.821809999999999"/>
    <s v="Entire home/apt"/>
    <n v="85"/>
    <n v="30"/>
    <n v="3"/>
    <d v="2019-06-30T00:00:00"/>
    <n v="0.2"/>
    <n v="15"/>
    <n v="256"/>
  </r>
  <r>
    <x v="2"/>
    <s v="Bushwick"/>
    <n v="40.686990000000002"/>
    <n v="-73.905600000000007"/>
    <s v="Private room"/>
    <n v="46"/>
    <n v="1"/>
    <n v="63"/>
    <d v="2019-05-25T00:00:00"/>
    <n v="2.3199999999999998"/>
    <n v="3"/>
    <n v="0"/>
  </r>
  <r>
    <x v="1"/>
    <s v="Jamaica"/>
    <n v="40.686709999999998"/>
    <n v="-73.775899999999993"/>
    <s v="Entire home/apt"/>
    <n v="46"/>
    <n v="1"/>
    <n v="18"/>
    <d v="2019-07-01T00:00:00"/>
    <n v="1.96"/>
    <n v="4"/>
    <n v="135"/>
  </r>
  <r>
    <x v="1"/>
    <s v="Ridgewood"/>
    <n v="40.703339999999997"/>
    <n v="-73.906469999999999"/>
    <s v="Private room"/>
    <n v="85"/>
    <n v="2"/>
    <n v="5"/>
    <d v="2017-09-02T00:00:00"/>
    <n v="0.21"/>
    <n v="1"/>
    <n v="0"/>
  </r>
  <r>
    <x v="1"/>
    <s v="Flushing"/>
    <n v="40.731290000000001"/>
    <n v="-73.804159999999996"/>
    <s v="Entire home/apt"/>
    <n v="58"/>
    <n v="2"/>
    <n v="19"/>
    <d v="2019-07-05T00:00:00"/>
    <n v="2.95"/>
    <n v="1"/>
    <n v="57"/>
  </r>
  <r>
    <x v="1"/>
    <s v="Forest Hills"/>
    <n v="40.732689999999998"/>
    <n v="-73.85284"/>
    <s v="Entire home/apt"/>
    <n v="165"/>
    <n v="2"/>
    <n v="37"/>
    <d v="2019-06-21T00:00:00"/>
    <n v="1.08"/>
    <n v="1"/>
    <n v="86"/>
  </r>
  <r>
    <x v="0"/>
    <s v="Mount Hope"/>
    <n v="40.850549999999998"/>
    <n v="-73.901889999999995"/>
    <s v="Entire home/apt"/>
    <n v="69"/>
    <n v="2"/>
    <n v="25"/>
    <d v="2019-07-04T00:00:00"/>
    <n v="3.66"/>
    <n v="1"/>
    <n v="92"/>
  </r>
  <r>
    <x v="1"/>
    <s v="Jamaica"/>
    <n v="40.685549999999999"/>
    <n v="-73.794160000000005"/>
    <s v="Private room"/>
    <n v="30"/>
    <n v="1"/>
    <n v="15"/>
    <d v="2019-06-28T00:00:00"/>
    <n v="0.67"/>
    <n v="2"/>
    <n v="90"/>
  </r>
  <r>
    <x v="1"/>
    <s v="Ridgewood"/>
    <n v="40.700769999999999"/>
    <n v="-73.907929999999993"/>
    <s v="Private room"/>
    <n v="58"/>
    <n v="1"/>
    <n v="3"/>
    <d v="2018-04-15T00:00:00"/>
    <n v="0.2"/>
    <n v="1"/>
    <n v="0"/>
  </r>
  <r>
    <x v="1"/>
    <s v="Jackson Heights"/>
    <n v="40.750169999999997"/>
    <n v="-73.892189999999999"/>
    <s v="Entire home/apt"/>
    <n v="180"/>
    <n v="5"/>
    <n v="2"/>
    <d v="2019-04-30T00:00:00"/>
    <n v="0.21"/>
    <n v="2"/>
    <n v="363"/>
  </r>
  <r>
    <x v="0"/>
    <s v="Morris Park"/>
    <n v="40.851050000000001"/>
    <n v="-73.860489999999999"/>
    <s v="Entire home/apt"/>
    <n v="60"/>
    <n v="2"/>
    <n v="20"/>
    <d v="2019-05-19T00:00:00"/>
    <n v="2.29"/>
    <n v="3"/>
    <n v="208"/>
  </r>
  <r>
    <x v="1"/>
    <s v="Woodside"/>
    <n v="40.75403"/>
    <n v="-73.900760000000005"/>
    <s v="Entire home/apt"/>
    <n v="98"/>
    <n v="2"/>
    <n v="15"/>
    <d v="2019-06-26T00:00:00"/>
    <n v="4.13"/>
    <n v="5"/>
    <n v="337"/>
  </r>
  <r>
    <x v="2"/>
    <s v="Canarsie"/>
    <n v="40.628309999999999"/>
    <n v="-73.898759999999996"/>
    <s v="Private room"/>
    <n v="40"/>
    <n v="3"/>
    <n v="23"/>
    <d v="2019-07-05T00:00:00"/>
    <n v="2.31"/>
    <n v="1"/>
    <n v="357"/>
  </r>
  <r>
    <x v="1"/>
    <s v="Maspeth"/>
    <n v="40.737859999999998"/>
    <n v="-73.90616"/>
    <s v="Private room"/>
    <n v="36"/>
    <n v="30"/>
    <n v="1"/>
    <d v="2019-05-31T00:00:00"/>
    <n v="0.77"/>
    <n v="103"/>
    <n v="235"/>
  </r>
  <r>
    <x v="2"/>
    <s v="East New York"/>
    <n v="40.666759999999996"/>
    <n v="-73.874210000000005"/>
    <s v="Private room"/>
    <n v="40"/>
    <n v="3"/>
    <n v="9"/>
    <d v="2019-06-07T00:00:00"/>
    <n v="0.95"/>
    <n v="13"/>
    <n v="180"/>
  </r>
  <r>
    <x v="0"/>
    <s v="Williamsbridge"/>
    <n v="40.881250000000001"/>
    <n v="-73.849220000000003"/>
    <s v="Entire home/apt"/>
    <n v="85"/>
    <n v="1"/>
    <n v="6"/>
    <d v="2019-07-04T00:00:00"/>
    <n v="6"/>
    <n v="1"/>
    <n v="362"/>
  </r>
  <r>
    <x v="0"/>
    <s v="Fordham"/>
    <n v="40.85765"/>
    <n v="-73.903509999999997"/>
    <s v="Private room"/>
    <n v="48"/>
    <n v="2"/>
    <n v="18"/>
    <d v="2019-04-13T00:00:00"/>
    <n v="2"/>
    <n v="2"/>
    <n v="34"/>
  </r>
  <r>
    <x v="2"/>
    <s v="Bushwick"/>
    <n v="40.681350000000002"/>
    <n v="-73.904600000000002"/>
    <s v="Private room"/>
    <n v="41"/>
    <n v="3"/>
    <n v="7"/>
    <d v="2017-09-04T00:00:00"/>
    <n v="0.11"/>
    <n v="1"/>
    <n v="0"/>
  </r>
  <r>
    <x v="1"/>
    <s v="East Elmhurst"/>
    <n v="40.761699999999998"/>
    <n v="-73.89134"/>
    <s v="Entire home/apt"/>
    <n v="165"/>
    <n v="2"/>
    <n v="32"/>
    <d v="2019-01-01T00:00:00"/>
    <n v="1.03"/>
    <n v="1"/>
    <n v="55"/>
  </r>
  <r>
    <x v="1"/>
    <s v="Springfield Gardens"/>
    <n v="40.66413"/>
    <n v="-73.766509999999997"/>
    <s v="Private room"/>
    <n v="100"/>
    <n v="1"/>
    <n v="15"/>
    <d v="2019-02-05T00:00:00"/>
    <n v="0.62"/>
    <n v="4"/>
    <n v="84"/>
  </r>
  <r>
    <x v="1"/>
    <s v="Ridgewood"/>
    <n v="40.699559999999998"/>
    <n v="-73.898009999999999"/>
    <s v="Entire home/apt"/>
    <n v="80"/>
    <n v="4"/>
    <n v="5"/>
    <d v="2018-08-29T00:00:00"/>
    <n v="0.21"/>
    <n v="1"/>
    <n v="0"/>
  </r>
  <r>
    <x v="2"/>
    <s v="East New York"/>
    <n v="40.671860000000002"/>
    <n v="-73.888149999999996"/>
    <s v="Private room"/>
    <n v="150"/>
    <n v="2"/>
    <n v="1"/>
    <d v="2018-09-04T00:00:00"/>
    <n v="0.1"/>
    <n v="2"/>
    <n v="362"/>
  </r>
  <r>
    <x v="1"/>
    <s v="Flushing"/>
    <n v="40.76005"/>
    <n v="-73.834469999999996"/>
    <s v="Private room"/>
    <n v="60"/>
    <n v="2"/>
    <n v="21"/>
    <d v="2019-06-16T00:00:00"/>
    <n v="2.04"/>
    <n v="1"/>
    <n v="51"/>
  </r>
  <r>
    <x v="2"/>
    <s v="Bushwick"/>
    <n v="40.686360000000001"/>
    <n v="-73.907309999999995"/>
    <s v="Private room"/>
    <n v="50"/>
    <n v="4"/>
    <n v="2"/>
    <d v="2019-06-02T00:00:00"/>
    <n v="0.18"/>
    <n v="2"/>
    <n v="0"/>
  </r>
  <r>
    <x v="1"/>
    <s v="Rego Park"/>
    <n v="40.719520000000003"/>
    <n v="-73.85839"/>
    <s v="Private room"/>
    <n v="55"/>
    <n v="1"/>
    <n v="14"/>
    <d v="2019-06-15T00:00:00"/>
    <n v="2.2200000000000002"/>
    <n v="1"/>
    <n v="286"/>
  </r>
  <r>
    <x v="1"/>
    <s v="Ridgewood"/>
    <n v="40.708039999999997"/>
    <n v="-73.897469999999998"/>
    <s v="Entire home/apt"/>
    <n v="105"/>
    <n v="7"/>
    <n v="2"/>
    <d v="2019-01-01T00:00:00"/>
    <n v="0.22"/>
    <n v="1"/>
    <n v="93"/>
  </r>
  <r>
    <x v="1"/>
    <s v="Howard Beach"/>
    <n v="40.66778"/>
    <n v="-73.853449999999995"/>
    <s v="Private room"/>
    <n v="89"/>
    <n v="1"/>
    <n v="5"/>
    <d v="2019-06-19T00:00:00"/>
    <n v="5"/>
    <n v="4"/>
    <n v="317"/>
  </r>
  <r>
    <x v="1"/>
    <s v="Rosedale"/>
    <n v="40.652189999999997"/>
    <n v="-73.737290000000002"/>
    <s v="Private room"/>
    <n v="49"/>
    <n v="2"/>
    <n v="61"/>
    <d v="2019-03-25T00:00:00"/>
    <n v="2.36"/>
    <n v="2"/>
    <n v="65"/>
  </r>
  <r>
    <x v="0"/>
    <s v="Olinville"/>
    <n v="40.884529999999998"/>
    <n v="-73.862729999999999"/>
    <s v="Private room"/>
    <n v="80"/>
    <n v="2"/>
    <n v="20"/>
    <d v="2019-05-03T00:00:00"/>
    <n v="2.2000000000000002"/>
    <n v="1"/>
    <n v="188"/>
  </r>
  <r>
    <x v="1"/>
    <s v="Ridgewood"/>
    <n v="40.703409999999998"/>
    <n v="-73.896240000000006"/>
    <s v="Private room"/>
    <n v="48"/>
    <n v="2"/>
    <n v="39"/>
    <d v="2019-06-28T00:00:00"/>
    <n v="1.91"/>
    <n v="1"/>
    <n v="231"/>
  </r>
  <r>
    <x v="1"/>
    <s v="St. Albans"/>
    <n v="40.695480000000003"/>
    <n v="-73.774360000000001"/>
    <s v="Private room"/>
    <n v="65"/>
    <n v="2"/>
    <n v="1"/>
    <d v="2018-12-31T00:00:00"/>
    <n v="0.16"/>
    <n v="1"/>
    <n v="0"/>
  </r>
  <r>
    <x v="1"/>
    <s v="St. Albans"/>
    <n v="40.698630000000001"/>
    <n v="-73.749409999999997"/>
    <s v="Entire home/apt"/>
    <n v="250"/>
    <n v="3"/>
    <n v="39"/>
    <d v="2019-06-17T00:00:00"/>
    <n v="2.12"/>
    <n v="3"/>
    <n v="347"/>
  </r>
  <r>
    <x v="1"/>
    <s v="Laurelton"/>
    <n v="40.671559999999999"/>
    <n v="-73.743830000000003"/>
    <s v="Entire home/apt"/>
    <n v="125"/>
    <n v="2"/>
    <n v="26"/>
    <d v="2019-06-30T00:00:00"/>
    <n v="3.79"/>
    <n v="1"/>
    <n v="21"/>
  </r>
  <r>
    <x v="1"/>
    <s v="Forest Hills"/>
    <n v="40.721919999999997"/>
    <n v="-73.839309999999998"/>
    <s v="Shared room"/>
    <n v="40"/>
    <n v="2"/>
    <n v="20"/>
    <d v="2019-05-29T00:00:00"/>
    <n v="2.4"/>
    <n v="5"/>
    <n v="230"/>
  </r>
  <r>
    <x v="1"/>
    <s v="Jackson Heights"/>
    <n v="40.757820000000002"/>
    <n v="-73.859729999999999"/>
    <s v="Private room"/>
    <n v="55"/>
    <n v="1"/>
    <n v="55"/>
    <d v="2019-07-02T00:00:00"/>
    <n v="4.9800000000000004"/>
    <n v="3"/>
    <n v="136"/>
  </r>
  <r>
    <x v="2"/>
    <s v="Canarsie"/>
    <n v="40.647150000000003"/>
    <n v="-73.904470000000003"/>
    <s v="Entire home/apt"/>
    <n v="175"/>
    <n v="2"/>
    <n v="50"/>
    <d v="2019-06-24T00:00:00"/>
    <n v="3.18"/>
    <n v="1"/>
    <n v="173"/>
  </r>
  <r>
    <x v="1"/>
    <s v="Maspeth"/>
    <n v="40.726750000000003"/>
    <n v="-73.90522"/>
    <s v="Entire home/apt"/>
    <n v="64"/>
    <n v="3"/>
    <n v="7"/>
    <d v="2019-06-22T00:00:00"/>
    <n v="0.69"/>
    <n v="1"/>
    <n v="333"/>
  </r>
  <r>
    <x v="0"/>
    <s v="Norwood"/>
    <n v="40.880070000000003"/>
    <n v="-73.873260000000002"/>
    <s v="Private room"/>
    <n v="50"/>
    <n v="5"/>
    <n v="4"/>
    <d v="2019-06-17T00:00:00"/>
    <n v="0.26"/>
    <n v="2"/>
    <n v="324"/>
  </r>
  <r>
    <x v="1"/>
    <s v="East Elmhurst"/>
    <n v="40.765459999999997"/>
    <n v="-73.872010000000003"/>
    <s v="Entire home/apt"/>
    <n v="220"/>
    <n v="1"/>
    <n v="5"/>
    <d v="2017-11-09T00:00:00"/>
    <n v="0.22"/>
    <n v="5"/>
    <n v="0"/>
  </r>
  <r>
    <x v="1"/>
    <s v="Flushing"/>
    <n v="40.757150000000003"/>
    <n v="-73.812719999999999"/>
    <s v="Private room"/>
    <n v="116"/>
    <n v="2"/>
    <n v="55"/>
    <d v="2019-06-26T00:00:00"/>
    <n v="2.19"/>
    <n v="10"/>
    <n v="361"/>
  </r>
  <r>
    <x v="1"/>
    <s v="Ridgewood"/>
    <n v="40.698639999999997"/>
    <n v="-73.90746"/>
    <s v="Private room"/>
    <n v="44"/>
    <n v="1"/>
    <n v="4"/>
    <d v="2018-12-09T00:00:00"/>
    <n v="0.34"/>
    <n v="1"/>
    <n v="0"/>
  </r>
  <r>
    <x v="1"/>
    <s v="Rosedale"/>
    <n v="40.652670000000001"/>
    <n v="-73.731700000000004"/>
    <s v="Entire home/apt"/>
    <n v="70"/>
    <n v="2"/>
    <n v="14"/>
    <d v="2019-06-28T00:00:00"/>
    <n v="4.72"/>
    <n v="1"/>
    <n v="105"/>
  </r>
  <r>
    <x v="2"/>
    <s v="East New York"/>
    <n v="40.665219999999998"/>
    <n v="-73.886859999999999"/>
    <s v="Private room"/>
    <n v="50"/>
    <n v="1"/>
    <n v="20"/>
    <d v="2019-05-31T00:00:00"/>
    <n v="2.82"/>
    <n v="5"/>
    <n v="62"/>
  </r>
  <r>
    <x v="1"/>
    <s v="Woodside"/>
    <n v="40.753909999999998"/>
    <n v="-73.902559999999994"/>
    <s v="Private room"/>
    <n v="53"/>
    <n v="2"/>
    <n v="23"/>
    <d v="2019-06-10T00:00:00"/>
    <n v="2.15"/>
    <n v="5"/>
    <n v="156"/>
  </r>
  <r>
    <x v="1"/>
    <s v="Richmond Hill"/>
    <n v="40.702689999999997"/>
    <n v="-73.826530000000005"/>
    <s v="Entire home/apt"/>
    <n v="40"/>
    <n v="2"/>
    <n v="30"/>
    <d v="2019-06-24T00:00:00"/>
    <n v="1.47"/>
    <n v="1"/>
    <n v="44"/>
  </r>
  <r>
    <x v="1"/>
    <s v="Queens Village"/>
    <n v="40.718989999999998"/>
    <n v="-73.753469999999993"/>
    <s v="Entire home/apt"/>
    <n v="45"/>
    <n v="3"/>
    <n v="27"/>
    <d v="2019-06-24T00:00:00"/>
    <n v="3.65"/>
    <n v="1"/>
    <n v="304"/>
  </r>
  <r>
    <x v="1"/>
    <s v="Jamaica"/>
    <n v="40.6706"/>
    <n v="-73.779399999999995"/>
    <s v="Entire home/apt"/>
    <n v="450"/>
    <n v="1"/>
    <n v="3"/>
    <d v="2018-07-02T00:00:00"/>
    <n v="0.22"/>
    <n v="6"/>
    <n v="83"/>
  </r>
  <r>
    <x v="1"/>
    <s v="Ditmars Steinway"/>
    <n v="40.775880000000001"/>
    <n v="-73.907820000000001"/>
    <s v="Entire home/apt"/>
    <n v="125"/>
    <n v="2"/>
    <n v="38"/>
    <d v="2019-06-03T00:00:00"/>
    <n v="0.87"/>
    <n v="2"/>
    <n v="330"/>
  </r>
  <r>
    <x v="1"/>
    <s v="Jamaica"/>
    <n v="40.68627"/>
    <n v="-73.776330000000002"/>
    <s v="Shared room"/>
    <n v="51"/>
    <n v="1"/>
    <n v="17"/>
    <d v="2019-05-17T00:00:00"/>
    <n v="1.84"/>
    <n v="4"/>
    <n v="141"/>
  </r>
  <r>
    <x v="1"/>
    <s v="Woodside"/>
    <n v="40.756070000000001"/>
    <n v="-73.90146"/>
    <s v="Private room"/>
    <n v="80"/>
    <n v="1"/>
    <n v="3"/>
    <d v="2018-10-26T00:00:00"/>
    <n v="0.31"/>
    <n v="1"/>
    <n v="89"/>
  </r>
  <r>
    <x v="1"/>
    <s v="Forest Hills"/>
    <n v="40.713070000000002"/>
    <n v="-73.848330000000004"/>
    <s v="Entire home/apt"/>
    <n v="90"/>
    <n v="1"/>
    <n v="35"/>
    <d v="2019-06-14T00:00:00"/>
    <n v="3.31"/>
    <n v="2"/>
    <n v="310"/>
  </r>
  <r>
    <x v="1"/>
    <s v="East Elmhurst"/>
    <n v="40.765230000000003"/>
    <n v="-73.869659999999996"/>
    <s v="Private room"/>
    <n v="40"/>
    <n v="1"/>
    <n v="16"/>
    <d v="2017-11-20T00:00:00"/>
    <n v="0.65"/>
    <n v="1"/>
    <n v="0"/>
  </r>
  <r>
    <x v="1"/>
    <s v="East Elmhurst"/>
    <n v="40.757269999999998"/>
    <n v="-73.883459999999999"/>
    <s v="Private room"/>
    <n v="75"/>
    <n v="2"/>
    <n v="1"/>
    <d v="2018-09-23T00:00:00"/>
    <n v="0.1"/>
    <n v="2"/>
    <n v="363"/>
  </r>
  <r>
    <x v="1"/>
    <s v="Springfield Gardens"/>
    <n v="40.669589999999999"/>
    <n v="-73.752459999999999"/>
    <s v="Private room"/>
    <n v="100"/>
    <n v="5"/>
    <n v="1"/>
    <d v="2018-09-13T00:00:00"/>
    <n v="0.1"/>
    <n v="2"/>
    <n v="365"/>
  </r>
  <r>
    <x v="1"/>
    <s v="Flushing"/>
    <n v="40.761049999999997"/>
    <n v="-73.823170000000005"/>
    <s v="Entire home/apt"/>
    <n v="85"/>
    <n v="30"/>
    <n v="4"/>
    <d v="2018-11-09T00:00:00"/>
    <n v="0.31"/>
    <n v="15"/>
    <n v="232"/>
  </r>
  <r>
    <x v="1"/>
    <s v="Springfield Gardens"/>
    <n v="40.669319999999999"/>
    <n v="-73.751400000000004"/>
    <s v="Private room"/>
    <n v="95"/>
    <n v="5"/>
    <n v="1"/>
    <d v="2018-10-17T00:00:00"/>
    <n v="0.11"/>
    <n v="2"/>
    <n v="90"/>
  </r>
  <r>
    <x v="1"/>
    <s v="Bayside"/>
    <n v="40.760390000000001"/>
    <n v="-73.774190000000004"/>
    <s v="Entire home/apt"/>
    <n v="190"/>
    <n v="3"/>
    <n v="1"/>
    <d v="2019-01-01T00:00:00"/>
    <n v="0.16"/>
    <n v="1"/>
    <n v="0"/>
  </r>
  <r>
    <x v="1"/>
    <s v="Woodside"/>
    <n v="40.7423"/>
    <n v="-73.894260000000003"/>
    <s v="Private room"/>
    <n v="35"/>
    <n v="30"/>
    <n v="2"/>
    <d v="2019-04-27T00:00:00"/>
    <n v="0.57999999999999996"/>
    <n v="15"/>
    <n v="5"/>
  </r>
  <r>
    <x v="1"/>
    <s v="Richmond Hill"/>
    <n v="40.694159999999997"/>
    <n v="-73.846980000000002"/>
    <s v="Private room"/>
    <n v="47"/>
    <n v="2"/>
    <n v="25"/>
    <d v="2019-06-10T00:00:00"/>
    <n v="1.1299999999999999"/>
    <n v="2"/>
    <n v="152"/>
  </r>
  <r>
    <x v="1"/>
    <s v="Flushing"/>
    <n v="40.766039999999997"/>
    <n v="-73.794420000000002"/>
    <s v="Private room"/>
    <n v="100"/>
    <n v="1"/>
    <n v="34"/>
    <d v="2018-10-31T00:00:00"/>
    <n v="1.65"/>
    <n v="2"/>
    <n v="189"/>
  </r>
  <r>
    <x v="1"/>
    <s v="Woodside"/>
    <n v="40.74268"/>
    <n v="-73.900220000000004"/>
    <s v="Entire home/apt"/>
    <n v="146"/>
    <n v="2"/>
    <n v="7"/>
    <d v="2019-06-30T00:00:00"/>
    <n v="5"/>
    <n v="2"/>
    <n v="89"/>
  </r>
  <r>
    <x v="1"/>
    <s v="Rockaway Beach"/>
    <n v="40.585729999999998"/>
    <n v="-73.813699999999997"/>
    <s v="Entire home/apt"/>
    <n v="142"/>
    <n v="2"/>
    <n v="11"/>
    <d v="2019-05-20T00:00:00"/>
    <n v="0.46"/>
    <n v="1"/>
    <n v="117"/>
  </r>
  <r>
    <x v="1"/>
    <s v="Elmhurst"/>
    <n v="40.728059999999999"/>
    <n v="-73.875720000000001"/>
    <s v="Private room"/>
    <n v="40"/>
    <n v="1"/>
    <n v="24"/>
    <d v="2018-10-28T00:00:00"/>
    <n v="1.68"/>
    <n v="1"/>
    <n v="0"/>
  </r>
  <r>
    <x v="1"/>
    <s v="East Elmhurst"/>
    <n v="40.770510000000002"/>
    <n v="-73.873440000000002"/>
    <s v="Private room"/>
    <n v="55"/>
    <n v="1"/>
    <n v="22"/>
    <d v="2019-06-19T00:00:00"/>
    <n v="6.47"/>
    <n v="5"/>
    <n v="162"/>
  </r>
  <r>
    <x v="1"/>
    <s v="Ditmars Steinway"/>
    <n v="40.776710000000001"/>
    <n v="-73.905429999999996"/>
    <s v="Entire home/apt"/>
    <n v="100"/>
    <n v="1"/>
    <n v="9"/>
    <d v="2019-03-17T00:00:00"/>
    <n v="1.03"/>
    <n v="1"/>
    <n v="2"/>
  </r>
  <r>
    <x v="1"/>
    <s v="Forest Hills"/>
    <n v="40.730759999999997"/>
    <n v="-73.85033"/>
    <s v="Private room"/>
    <n v="45"/>
    <n v="1"/>
    <n v="43"/>
    <d v="2018-11-11T00:00:00"/>
    <n v="1.85"/>
    <n v="2"/>
    <n v="0"/>
  </r>
  <r>
    <x v="1"/>
    <s v="Flushing"/>
    <n v="40.76296"/>
    <n v="-73.807239999999993"/>
    <s v="Private room"/>
    <n v="42"/>
    <n v="1"/>
    <n v="7"/>
    <d v="2019-06-21T00:00:00"/>
    <n v="5"/>
    <n v="6"/>
    <n v="207"/>
  </r>
  <r>
    <x v="1"/>
    <s v="Ridgewood"/>
    <n v="40.697479999999999"/>
    <n v="-73.901269999999997"/>
    <s v="Entire home/apt"/>
    <n v="125"/>
    <n v="3"/>
    <n v="5"/>
    <d v="2017-09-25T00:00:00"/>
    <n v="0.22"/>
    <n v="1"/>
    <n v="0"/>
  </r>
  <r>
    <x v="1"/>
    <s v="Woodside"/>
    <n v="40.744219999999999"/>
    <n v="-73.902850000000001"/>
    <s v="Private room"/>
    <n v="60"/>
    <n v="3"/>
    <n v="3"/>
    <d v="2018-08-27T00:00:00"/>
    <n v="0.23"/>
    <n v="1"/>
    <n v="0"/>
  </r>
  <r>
    <x v="1"/>
    <s v="Springfield Gardens"/>
    <n v="40.683100000000003"/>
    <n v="-73.755260000000007"/>
    <s v="Private room"/>
    <n v="50"/>
    <n v="1"/>
    <n v="29"/>
    <d v="2019-07-06T00:00:00"/>
    <n v="4.53"/>
    <n v="2"/>
    <n v="347"/>
  </r>
  <r>
    <x v="1"/>
    <s v="Jackson Heights"/>
    <n v="40.75047"/>
    <n v="-73.882159999999999"/>
    <s v="Private room"/>
    <n v="89"/>
    <n v="4"/>
    <n v="2"/>
    <d v="2019-05-26T00:00:00"/>
    <n v="0.33"/>
    <n v="2"/>
    <n v="175"/>
  </r>
  <r>
    <x v="1"/>
    <s v="Jamaica Hills"/>
    <n v="40.716859999999997"/>
    <n v="-73.797420000000002"/>
    <s v="Private room"/>
    <n v="67"/>
    <n v="2"/>
    <n v="25"/>
    <d v="2019-07-07T00:00:00"/>
    <n v="6.88"/>
    <n v="2"/>
    <n v="318"/>
  </r>
  <r>
    <x v="1"/>
    <s v="East Elmhurst"/>
    <n v="40.765250000000002"/>
    <n v="-73.867149999999995"/>
    <s v="Private room"/>
    <n v="80"/>
    <n v="1"/>
    <n v="4"/>
    <d v="2019-06-01T00:00:00"/>
    <n v="0.28000000000000003"/>
    <n v="2"/>
    <n v="78"/>
  </r>
  <r>
    <x v="1"/>
    <s v="Rosedale"/>
    <n v="40.659010000000002"/>
    <n v="-73.735600000000005"/>
    <s v="Private room"/>
    <n v="55"/>
    <n v="1"/>
    <n v="42"/>
    <d v="2019-06-28T00:00:00"/>
    <n v="5.78"/>
    <n v="2"/>
    <n v="87"/>
  </r>
  <r>
    <x v="1"/>
    <s v="Jamaica"/>
    <n v="40.680549999999997"/>
    <n v="-73.790999999999997"/>
    <s v="Entire home/apt"/>
    <n v="55"/>
    <n v="2"/>
    <n v="4"/>
    <d v="2018-05-06T00:00:00"/>
    <n v="0.26"/>
    <n v="1"/>
    <n v="0"/>
  </r>
  <r>
    <x v="1"/>
    <s v="Elmhurst"/>
    <n v="40.735430000000001"/>
    <n v="-73.875219999999999"/>
    <s v="Private room"/>
    <n v="89"/>
    <n v="1"/>
    <n v="2"/>
    <d v="2018-08-25T00:00:00"/>
    <n v="0.18"/>
    <n v="1"/>
    <n v="33"/>
  </r>
  <r>
    <x v="1"/>
    <s v="Rego Park"/>
    <n v="40.730049999999999"/>
    <n v="-73.857600000000005"/>
    <s v="Entire home/apt"/>
    <n v="268"/>
    <n v="3"/>
    <n v="1"/>
    <d v="2019-06-24T00:00:00"/>
    <n v="1"/>
    <n v="3"/>
    <n v="173"/>
  </r>
  <r>
    <x v="1"/>
    <s v="Jamaica"/>
    <n v="40.68479"/>
    <n v="-73.776060000000001"/>
    <s v="Entire home/apt"/>
    <n v="125"/>
    <n v="1"/>
    <n v="2"/>
    <d v="2018-10-28T00:00:00"/>
    <n v="0.22"/>
    <n v="1"/>
    <n v="0"/>
  </r>
  <r>
    <x v="1"/>
    <s v="Woodside"/>
    <n v="40.741900000000001"/>
    <n v="-73.902360000000002"/>
    <s v="Private room"/>
    <n v="55"/>
    <n v="3"/>
    <n v="20"/>
    <d v="2019-07-03T00:00:00"/>
    <n v="3.39"/>
    <n v="1"/>
    <n v="44"/>
  </r>
  <r>
    <x v="2"/>
    <s v="East New York"/>
    <n v="40.667589999999997"/>
    <n v="-73.885840000000002"/>
    <s v="Private room"/>
    <n v="62"/>
    <n v="3"/>
    <n v="52"/>
    <d v="2019-05-27T00:00:00"/>
    <n v="0.74"/>
    <n v="8"/>
    <n v="361"/>
  </r>
  <r>
    <x v="1"/>
    <s v="East Elmhurst"/>
    <n v="40.76444"/>
    <n v="-73.872380000000007"/>
    <s v="Private room"/>
    <n v="90"/>
    <n v="1"/>
    <n v="7"/>
    <d v="2019-06-27T00:00:00"/>
    <n v="5.38"/>
    <n v="5"/>
    <n v="73"/>
  </r>
  <r>
    <x v="2"/>
    <s v="East New York"/>
    <n v="40.669060000000002"/>
    <n v="-73.878050000000002"/>
    <s v="Private room"/>
    <n v="55"/>
    <n v="7"/>
    <n v="15"/>
    <d v="2019-05-01T00:00:00"/>
    <n v="1.33"/>
    <n v="3"/>
    <n v="318"/>
  </r>
  <r>
    <x v="1"/>
    <s v="Elmhurst"/>
    <n v="40.731009999999998"/>
    <n v="-73.871390000000005"/>
    <s v="Private room"/>
    <n v="51"/>
    <n v="1"/>
    <n v="12"/>
    <d v="2019-06-27T00:00:00"/>
    <n v="3.96"/>
    <n v="4"/>
    <n v="180"/>
  </r>
  <r>
    <x v="1"/>
    <s v="Whitestone"/>
    <n v="40.79721"/>
    <n v="-73.816000000000003"/>
    <s v="Entire home/apt"/>
    <n v="400"/>
    <n v="3"/>
    <n v="7"/>
    <d v="2018-09-04T00:00:00"/>
    <n v="0.15"/>
    <n v="1"/>
    <n v="281"/>
  </r>
  <r>
    <x v="1"/>
    <s v="College Point"/>
    <n v="40.779809999999998"/>
    <n v="-73.842420000000004"/>
    <s v="Entire home/apt"/>
    <n v="69"/>
    <n v="1"/>
    <n v="19"/>
    <d v="2019-06-22T00:00:00"/>
    <n v="3.93"/>
    <n v="1"/>
    <n v="212"/>
  </r>
  <r>
    <x v="1"/>
    <s v="Rosedale"/>
    <n v="40.656440000000003"/>
    <n v="-73.728170000000006"/>
    <s v="Entire home/apt"/>
    <n v="80"/>
    <n v="1"/>
    <n v="9"/>
    <d v="2019-07-05T00:00:00"/>
    <n v="1.79"/>
    <n v="2"/>
    <n v="116"/>
  </r>
  <r>
    <x v="2"/>
    <s v="Bushwick"/>
    <n v="40.692839999999997"/>
    <n v="-73.906949999999995"/>
    <s v="Private room"/>
    <n v="40"/>
    <n v="3"/>
    <n v="6"/>
    <d v="2017-06-19T00:00:00"/>
    <n v="0.2"/>
    <n v="1"/>
    <n v="0"/>
  </r>
  <r>
    <x v="0"/>
    <s v="Wakefield"/>
    <n v="40.903559999999999"/>
    <n v="-73.841719999999995"/>
    <s v="Private room"/>
    <n v="59"/>
    <n v="1"/>
    <n v="11"/>
    <d v="2019-06-10T00:00:00"/>
    <n v="0.5"/>
    <n v="1"/>
    <n v="35"/>
  </r>
  <r>
    <x v="1"/>
    <s v="Glendale"/>
    <n v="40.692520000000002"/>
    <n v="-73.895330000000001"/>
    <s v="Entire home/apt"/>
    <n v="150"/>
    <n v="3"/>
    <n v="22"/>
    <d v="2019-06-23T00:00:00"/>
    <n v="0.93"/>
    <n v="1"/>
    <n v="292"/>
  </r>
  <r>
    <x v="1"/>
    <s v="Springfield Gardens"/>
    <n v="40.660139999999998"/>
    <n v="-73.758200000000002"/>
    <s v="Entire home/apt"/>
    <n v="175"/>
    <n v="2"/>
    <n v="19"/>
    <d v="2019-06-29T00:00:00"/>
    <n v="4.45"/>
    <n v="1"/>
    <n v="147"/>
  </r>
  <r>
    <x v="1"/>
    <s v="Jamaica"/>
    <n v="40.687390000000001"/>
    <n v="-73.805549999999997"/>
    <s v="Private room"/>
    <n v="50"/>
    <n v="1"/>
    <n v="36"/>
    <d v="2019-06-23T00:00:00"/>
    <n v="1.96"/>
    <n v="3"/>
    <n v="359"/>
  </r>
  <r>
    <x v="0"/>
    <s v="Kingsbridge"/>
    <n v="40.862859999999998"/>
    <n v="-73.9024"/>
    <s v="Private room"/>
    <n v="35"/>
    <n v="2"/>
    <n v="24"/>
    <d v="2019-06-07T00:00:00"/>
    <n v="1.56"/>
    <n v="2"/>
    <n v="365"/>
  </r>
  <r>
    <x v="1"/>
    <s v="Flushing"/>
    <n v="40.728589999999997"/>
    <n v="-73.808989999999994"/>
    <s v="Private room"/>
    <n v="85"/>
    <n v="2"/>
    <n v="18"/>
    <d v="2019-07-07T00:00:00"/>
    <n v="2.62"/>
    <n v="1"/>
    <n v="60"/>
  </r>
  <r>
    <x v="2"/>
    <s v="Bushwick"/>
    <n v="40.687719999999999"/>
    <n v="-73.908079999999998"/>
    <s v="Private room"/>
    <n v="51"/>
    <n v="2"/>
    <n v="15"/>
    <d v="2019-06-16T00:00:00"/>
    <n v="3.33"/>
    <n v="4"/>
    <n v="111"/>
  </r>
  <r>
    <x v="2"/>
    <s v="East New York"/>
    <n v="40.67154"/>
    <n v="-73.879130000000004"/>
    <s v="Private room"/>
    <n v="65"/>
    <n v="3"/>
    <n v="2"/>
    <d v="2018-10-07T00:00:00"/>
    <n v="0.19"/>
    <n v="1"/>
    <n v="179"/>
  </r>
  <r>
    <x v="1"/>
    <s v="Bayswater"/>
    <n v="40.597619999999999"/>
    <n v="-73.767189999999999"/>
    <s v="Entire home/apt"/>
    <n v="230"/>
    <n v="1"/>
    <n v="3"/>
    <d v="2019-06-01T00:00:00"/>
    <n v="0.33"/>
    <n v="2"/>
    <n v="310"/>
  </r>
  <r>
    <x v="1"/>
    <s v="Woodside"/>
    <n v="40.741309999999999"/>
    <n v="-73.897739999999999"/>
    <s v="Private room"/>
    <n v="40"/>
    <n v="28"/>
    <n v="2"/>
    <d v="2019-05-05T00:00:00"/>
    <n v="0.24"/>
    <n v="7"/>
    <n v="0"/>
  </r>
  <r>
    <x v="1"/>
    <s v="Ozone Park"/>
    <n v="40.67924"/>
    <n v="-73.847710000000006"/>
    <s v="Entire home/apt"/>
    <n v="99"/>
    <n v="3"/>
    <n v="66"/>
    <d v="2018-07-21T00:00:00"/>
    <n v="1.29"/>
    <n v="1"/>
    <n v="189"/>
  </r>
  <r>
    <x v="0"/>
    <s v="Schuylerville"/>
    <n v="40.837290000000003"/>
    <n v="-73.83323"/>
    <s v="Private room"/>
    <n v="69"/>
    <n v="1"/>
    <n v="2"/>
    <d v="2019-05-10T00:00:00"/>
    <n v="0.19"/>
    <n v="5"/>
    <n v="330"/>
  </r>
  <r>
    <x v="1"/>
    <s v="Bayside"/>
    <n v="40.754089999999998"/>
    <n v="-73.769350000000003"/>
    <s v="Private room"/>
    <n v="47"/>
    <n v="1"/>
    <n v="19"/>
    <d v="2019-06-20T00:00:00"/>
    <n v="3.63"/>
    <n v="3"/>
    <n v="350"/>
  </r>
  <r>
    <x v="1"/>
    <s v="Whitestone"/>
    <n v="40.7866"/>
    <n v="-73.822069999999997"/>
    <s v="Private room"/>
    <n v="65"/>
    <n v="1"/>
    <n v="14"/>
    <d v="2019-06-30T00:00:00"/>
    <n v="4.7699999999999996"/>
    <n v="2"/>
    <n v="5"/>
  </r>
  <r>
    <x v="1"/>
    <s v="Woodside"/>
    <n v="40.744079999999997"/>
    <n v="-73.904979999999995"/>
    <s v="Private room"/>
    <n v="43"/>
    <n v="30"/>
    <n v="2"/>
    <d v="2019-01-14T00:00:00"/>
    <n v="0.28000000000000003"/>
    <n v="37"/>
    <n v="0"/>
  </r>
  <r>
    <x v="1"/>
    <s v="Jackson Heights"/>
    <n v="40.754359999999998"/>
    <n v="-73.885339999999999"/>
    <s v="Private room"/>
    <n v="50"/>
    <n v="3"/>
    <n v="1"/>
    <d v="2019-06-19T00:00:00"/>
    <n v="1"/>
    <n v="2"/>
    <n v="155"/>
  </r>
  <r>
    <x v="1"/>
    <s v="Flushing"/>
    <n v="40.757939999999998"/>
    <n v="-73.832340000000002"/>
    <s v="Entire home/apt"/>
    <n v="150"/>
    <n v="2"/>
    <n v="54"/>
    <d v="2019-06-24T00:00:00"/>
    <n v="3.1"/>
    <n v="7"/>
    <n v="70"/>
  </r>
  <r>
    <x v="1"/>
    <s v="Bayside"/>
    <n v="40.750920000000001"/>
    <n v="-73.753159999999994"/>
    <s v="Private room"/>
    <n v="50"/>
    <n v="7"/>
    <n v="35"/>
    <d v="2019-06-24T00:00:00"/>
    <n v="1.29"/>
    <n v="5"/>
    <n v="145"/>
  </r>
  <r>
    <x v="1"/>
    <s v="Richmond Hill"/>
    <n v="40.697920000000003"/>
    <n v="-73.840810000000005"/>
    <s v="Entire home/apt"/>
    <n v="300"/>
    <n v="1"/>
    <n v="24"/>
    <d v="2019-07-01T00:00:00"/>
    <n v="3.29"/>
    <n v="1"/>
    <n v="162"/>
  </r>
  <r>
    <x v="2"/>
    <s v="Bushwick"/>
    <n v="40.694690000000001"/>
    <n v="-73.907859999999999"/>
    <s v="Private room"/>
    <n v="75"/>
    <n v="2"/>
    <n v="10"/>
    <d v="2019-03-11T00:00:00"/>
    <n v="1.05"/>
    <n v="1"/>
    <n v="0"/>
  </r>
  <r>
    <x v="1"/>
    <s v="Elmhurst"/>
    <n v="40.740549999999999"/>
    <n v="-73.880759999999995"/>
    <s v="Entire home/apt"/>
    <n v="95"/>
    <n v="3"/>
    <n v="20"/>
    <d v="2019-06-22T00:00:00"/>
    <n v="4.1100000000000003"/>
    <n v="1"/>
    <n v="101"/>
  </r>
  <r>
    <x v="1"/>
    <s v="East Elmhurst"/>
    <n v="40.756749999999997"/>
    <n v="-73.885990000000007"/>
    <s v="Entire home/apt"/>
    <n v="99"/>
    <n v="1"/>
    <n v="18"/>
    <d v="2019-07-06T00:00:00"/>
    <n v="3.16"/>
    <n v="2"/>
    <n v="141"/>
  </r>
  <r>
    <x v="0"/>
    <s v="Parkchester"/>
    <n v="40.831119999999999"/>
    <n v="-73.873189999999994"/>
    <s v="Private room"/>
    <n v="49"/>
    <n v="3"/>
    <n v="25"/>
    <d v="2018-06-15T00:00:00"/>
    <n v="0.73"/>
    <n v="2"/>
    <n v="0"/>
  </r>
  <r>
    <x v="1"/>
    <s v="Howard Beach"/>
    <n v="40.656280000000002"/>
    <n v="-73.831720000000004"/>
    <s v="Entire home/apt"/>
    <n v="220"/>
    <n v="2"/>
    <n v="58"/>
    <d v="2019-07-06T00:00:00"/>
    <n v="7.53"/>
    <n v="1"/>
    <n v="144"/>
  </r>
  <r>
    <x v="1"/>
    <s v="Jamaica"/>
    <n v="40.705069999999999"/>
    <n v="-73.804239999999993"/>
    <s v="Private room"/>
    <n v="225"/>
    <n v="1"/>
    <n v="1"/>
    <d v="2018-10-07T00:00:00"/>
    <n v="0.11"/>
    <n v="5"/>
    <n v="364"/>
  </r>
  <r>
    <x v="1"/>
    <s v="Jackson Heights"/>
    <n v="40.752279999999999"/>
    <n v="-73.886989999999997"/>
    <s v="Private room"/>
    <n v="42"/>
    <n v="1"/>
    <n v="3"/>
    <d v="2018-07-22T00:00:00"/>
    <n v="0.25"/>
    <n v="1"/>
    <n v="0"/>
  </r>
  <r>
    <x v="1"/>
    <s v="Woodside"/>
    <n v="40.741999999999997"/>
    <n v="-73.895049999999998"/>
    <s v="Entire home/apt"/>
    <n v="60"/>
    <n v="14"/>
    <n v="3"/>
    <d v="2019-01-07T00:00:00"/>
    <n v="0.3"/>
    <n v="1"/>
    <n v="4"/>
  </r>
  <r>
    <x v="1"/>
    <s v="Flushing"/>
    <n v="40.766710000000003"/>
    <n v="-73.81935"/>
    <s v="Entire home/apt"/>
    <n v="85"/>
    <n v="1"/>
    <n v="8"/>
    <d v="2019-07-01T00:00:00"/>
    <n v="2.82"/>
    <n v="4"/>
    <n v="150"/>
  </r>
  <r>
    <x v="2"/>
    <s v="Canarsie"/>
    <n v="40.643990000000002"/>
    <n v="-73.893150000000006"/>
    <s v="Entire home/apt"/>
    <n v="85"/>
    <n v="7"/>
    <n v="11"/>
    <d v="2018-09-22T00:00:00"/>
    <n v="0.64"/>
    <n v="1"/>
    <n v="1"/>
  </r>
  <r>
    <x v="1"/>
    <s v="Cambria Heights"/>
    <n v="40.684399999999997"/>
    <n v="-73.746009999999998"/>
    <s v="Private room"/>
    <n v="250"/>
    <n v="1"/>
    <n v="2"/>
    <d v="2018-10-08T00:00:00"/>
    <n v="0.2"/>
    <n v="4"/>
    <n v="365"/>
  </r>
  <r>
    <x v="1"/>
    <s v="Queens Village"/>
    <n v="40.707619999999999"/>
    <n v="-73.743660000000006"/>
    <s v="Private room"/>
    <n v="41"/>
    <n v="1"/>
    <n v="38"/>
    <d v="2019-07-06T00:00:00"/>
    <n v="3.99"/>
    <n v="3"/>
    <n v="163"/>
  </r>
  <r>
    <x v="1"/>
    <s v="Queens Village"/>
    <n v="40.707230000000003"/>
    <n v="-73.729479999999995"/>
    <s v="Private room"/>
    <n v="75"/>
    <n v="1"/>
    <n v="16"/>
    <d v="2018-09-20T00:00:00"/>
    <n v="0.71"/>
    <n v="1"/>
    <n v="342"/>
  </r>
  <r>
    <x v="1"/>
    <s v="Briarwood"/>
    <n v="40.715119999999999"/>
    <n v="-73.819280000000006"/>
    <s v="Entire home/apt"/>
    <n v="249"/>
    <n v="4"/>
    <n v="6"/>
    <d v="2019-06-01T00:00:00"/>
    <n v="0.28999999999999998"/>
    <n v="2"/>
    <n v="353"/>
  </r>
  <r>
    <x v="0"/>
    <s v="Clason Point"/>
    <n v="40.813090000000003"/>
    <n v="-73.853669999999994"/>
    <s v="Private room"/>
    <n v="70"/>
    <n v="1"/>
    <n v="3"/>
    <d v="2019-04-28T00:00:00"/>
    <n v="0.47"/>
    <n v="7"/>
    <n v="360"/>
  </r>
  <r>
    <x v="0"/>
    <s v="Longwood"/>
    <n v="40.82347"/>
    <n v="-73.894949999999994"/>
    <s v="Private room"/>
    <n v="65"/>
    <n v="4"/>
    <n v="26"/>
    <d v="2019-05-28T00:00:00"/>
    <n v="0.85"/>
    <n v="2"/>
    <n v="7"/>
  </r>
  <r>
    <x v="0"/>
    <s v="East Morrisania"/>
    <n v="40.830260000000003"/>
    <n v="-73.891019999999997"/>
    <s v="Entire home/apt"/>
    <n v="200"/>
    <n v="1"/>
    <n v="26"/>
    <d v="2019-06-30T00:00:00"/>
    <n v="4.0599999999999996"/>
    <n v="3"/>
    <n v="80"/>
  </r>
  <r>
    <x v="1"/>
    <s v="Rego Park"/>
    <n v="40.73095"/>
    <n v="-73.857060000000004"/>
    <s v="Entire home/apt"/>
    <n v="268"/>
    <n v="2"/>
    <n v="2"/>
    <d v="2019-05-20T00:00:00"/>
    <n v="0.76"/>
    <n v="3"/>
    <n v="5"/>
  </r>
  <r>
    <x v="1"/>
    <s v="Flushing"/>
    <n v="40.74006"/>
    <n v="-73.828940000000003"/>
    <s v="Entire home/apt"/>
    <n v="200"/>
    <n v="1"/>
    <n v="12"/>
    <d v="2019-06-30T00:00:00"/>
    <n v="6"/>
    <n v="1"/>
    <n v="145"/>
  </r>
  <r>
    <x v="2"/>
    <s v="Canarsie"/>
    <n v="40.649940000000001"/>
    <n v="-73.8964"/>
    <s v="Entire home/apt"/>
    <n v="120"/>
    <n v="4"/>
    <n v="31"/>
    <d v="2019-06-23T00:00:00"/>
    <n v="1.88"/>
    <n v="4"/>
    <n v="296"/>
  </r>
  <r>
    <x v="1"/>
    <s v="Ridgewood"/>
    <n v="40.70778"/>
    <n v="-73.903229999999994"/>
    <s v="Private room"/>
    <n v="50"/>
    <n v="2"/>
    <n v="4"/>
    <d v="2019-04-12T00:00:00"/>
    <n v="0.4"/>
    <n v="2"/>
    <n v="293"/>
  </r>
  <r>
    <x v="0"/>
    <s v="Van Nest"/>
    <n v="40.845550000000003"/>
    <n v="-73.867869999999996"/>
    <s v="Private room"/>
    <n v="50"/>
    <n v="1"/>
    <n v="19"/>
    <d v="2019-07-06T00:00:00"/>
    <n v="4.3499999999999996"/>
    <n v="1"/>
    <n v="32"/>
  </r>
  <r>
    <x v="1"/>
    <s v="Jackson Heights"/>
    <n v="40.750909999999998"/>
    <n v="-73.87818"/>
    <s v="Entire home/apt"/>
    <n v="225"/>
    <n v="2"/>
    <n v="38"/>
    <d v="2019-07-03T00:00:00"/>
    <n v="4.01"/>
    <n v="1"/>
    <n v="49"/>
  </r>
  <r>
    <x v="1"/>
    <s v="Ridgewood"/>
    <n v="40.701230000000002"/>
    <n v="-73.906850000000006"/>
    <s v="Private room"/>
    <n v="75"/>
    <n v="2"/>
    <n v="2"/>
    <d v="2018-10-07T00:00:00"/>
    <n v="0.2"/>
    <n v="1"/>
    <n v="341"/>
  </r>
  <r>
    <x v="1"/>
    <s v="Arverne"/>
    <n v="40.594279999999998"/>
    <n v="-73.788550000000001"/>
    <s v="Entire home/apt"/>
    <n v="120"/>
    <n v="1"/>
    <n v="26"/>
    <d v="2019-06-28T00:00:00"/>
    <n v="0.53"/>
    <n v="1"/>
    <n v="14"/>
  </r>
  <r>
    <x v="1"/>
    <s v="Bayside"/>
    <n v="40.75047"/>
    <n v="-73.753489999999999"/>
    <s v="Private room"/>
    <n v="65"/>
    <n v="7"/>
    <n v="40"/>
    <d v="2019-06-23T00:00:00"/>
    <n v="1.51"/>
    <n v="5"/>
    <n v="148"/>
  </r>
  <r>
    <x v="1"/>
    <s v="Woodhaven"/>
    <n v="40.687829999999998"/>
    <n v="-73.866789999999995"/>
    <s v="Private room"/>
    <n v="69"/>
    <n v="3"/>
    <n v="28"/>
    <d v="2019-06-24T00:00:00"/>
    <n v="1.95"/>
    <n v="9"/>
    <n v="359"/>
  </r>
  <r>
    <x v="1"/>
    <s v="Richmond Hill"/>
    <n v="40.694389999999999"/>
    <n v="-73.832430000000002"/>
    <s v="Shared room"/>
    <n v="58"/>
    <n v="1"/>
    <n v="12"/>
    <d v="2019-07-02T00:00:00"/>
    <n v="4.1399999999999997"/>
    <n v="1"/>
    <n v="180"/>
  </r>
  <r>
    <x v="1"/>
    <s v="Glendale"/>
    <n v="40.70534"/>
    <n v="-73.879949999999994"/>
    <s v="Private room"/>
    <n v="50"/>
    <n v="2"/>
    <n v="18"/>
    <d v="2019-07-02T00:00:00"/>
    <n v="3.78"/>
    <n v="2"/>
    <n v="63"/>
  </r>
  <r>
    <x v="1"/>
    <s v="Woodhaven"/>
    <n v="40.6875"/>
    <n v="-73.866399999999999"/>
    <s v="Private room"/>
    <n v="39"/>
    <n v="3"/>
    <n v="8"/>
    <d v="2019-06-21T00:00:00"/>
    <n v="3.04"/>
    <n v="9"/>
    <n v="358"/>
  </r>
  <r>
    <x v="0"/>
    <s v="Pelham Gardens"/>
    <n v="40.864370000000001"/>
    <n v="-73.838629999999995"/>
    <s v="Private room"/>
    <n v="43"/>
    <n v="20"/>
    <n v="6"/>
    <d v="2019-06-23T00:00:00"/>
    <n v="0.69"/>
    <n v="2"/>
    <n v="104"/>
  </r>
  <r>
    <x v="1"/>
    <s v="Bayswater"/>
    <n v="40.608449999999998"/>
    <n v="-73.758610000000004"/>
    <s v="Private room"/>
    <n v="60"/>
    <n v="1"/>
    <n v="9"/>
    <d v="2019-06-12T00:00:00"/>
    <n v="1.1299999999999999"/>
    <n v="1"/>
    <n v="84"/>
  </r>
  <r>
    <x v="1"/>
    <s v="Jamaica"/>
    <n v="40.67783"/>
    <n v="-73.766369999999995"/>
    <s v="Private room"/>
    <n v="83"/>
    <n v="2"/>
    <n v="2"/>
    <d v="2019-04-15T00:00:00"/>
    <n v="0.26"/>
    <n v="3"/>
    <n v="26"/>
  </r>
  <r>
    <x v="1"/>
    <s v="St. Albans"/>
    <n v="40.686869999999999"/>
    <n v="-73.768090000000001"/>
    <s v="Private room"/>
    <n v="67"/>
    <n v="1"/>
    <n v="12"/>
    <d v="2019-07-06T00:00:00"/>
    <n v="4.74"/>
    <n v="3"/>
    <n v="365"/>
  </r>
  <r>
    <x v="1"/>
    <s v="Woodhaven"/>
    <n v="40.687649999999998"/>
    <n v="-73.864999999999995"/>
    <s v="Private room"/>
    <n v="99"/>
    <n v="3"/>
    <n v="24"/>
    <d v="2019-06-10T00:00:00"/>
    <n v="1.64"/>
    <n v="9"/>
    <n v="343"/>
  </r>
  <r>
    <x v="1"/>
    <s v="Briarwood"/>
    <n v="40.708480000000002"/>
    <n v="-73.806070000000005"/>
    <s v="Private room"/>
    <n v="70"/>
    <n v="1"/>
    <n v="22"/>
    <d v="2017-09-30T00:00:00"/>
    <n v="0.89"/>
    <n v="6"/>
    <n v="0"/>
  </r>
  <r>
    <x v="2"/>
    <s v="Bushwick"/>
    <n v="40.682189999999999"/>
    <n v="-73.90737"/>
    <s v="Private room"/>
    <n v="48"/>
    <n v="1"/>
    <n v="18"/>
    <d v="2019-07-01T00:00:00"/>
    <n v="3.72"/>
    <n v="5"/>
    <n v="189"/>
  </r>
  <r>
    <x v="1"/>
    <s v="Jamaica"/>
    <n v="40.68121"/>
    <n v="-73.768690000000007"/>
    <s v="Private room"/>
    <n v="60"/>
    <n v="1"/>
    <n v="22"/>
    <d v="2018-12-16T00:00:00"/>
    <n v="0.99"/>
    <n v="2"/>
    <n v="177"/>
  </r>
  <r>
    <x v="1"/>
    <s v="Richmond Hill"/>
    <n v="40.702030000000001"/>
    <n v="-73.828410000000005"/>
    <s v="Private room"/>
    <n v="40"/>
    <n v="2"/>
    <n v="18"/>
    <d v="2019-06-14T00:00:00"/>
    <n v="3.44"/>
    <n v="1"/>
    <n v="30"/>
  </r>
  <r>
    <x v="1"/>
    <s v="Elmhurst"/>
    <n v="40.743259999999999"/>
    <n v="-73.889120000000005"/>
    <s v="Private room"/>
    <n v="45"/>
    <n v="2"/>
    <n v="16"/>
    <d v="2019-06-29T00:00:00"/>
    <n v="5.05"/>
    <n v="1"/>
    <n v="32"/>
  </r>
  <r>
    <x v="1"/>
    <s v="Bayside"/>
    <n v="40.74933"/>
    <n v="-73.768209999999996"/>
    <s v="Entire home/apt"/>
    <n v="175"/>
    <n v="3"/>
    <n v="1"/>
    <d v="2018-10-09T00:00:00"/>
    <n v="0.11"/>
    <n v="1"/>
    <n v="112"/>
  </r>
  <r>
    <x v="1"/>
    <s v="Elmhurst"/>
    <n v="40.74503"/>
    <n v="-73.887609999999995"/>
    <s v="Private room"/>
    <n v="80"/>
    <n v="1"/>
    <n v="3"/>
    <d v="2018-10-07T00:00:00"/>
    <n v="0.28999999999999998"/>
    <n v="2"/>
    <n v="317"/>
  </r>
  <r>
    <x v="1"/>
    <s v="Arverne"/>
    <n v="40.589889999999997"/>
    <n v="-73.791169999999994"/>
    <s v="Private room"/>
    <n v="69"/>
    <n v="1"/>
    <n v="25"/>
    <d v="2019-06-21T00:00:00"/>
    <n v="0.81"/>
    <n v="4"/>
    <n v="156"/>
  </r>
  <r>
    <x v="2"/>
    <s v="Canarsie"/>
    <n v="40.634399999999999"/>
    <n v="-73.894800000000004"/>
    <s v="Entire home/apt"/>
    <n v="177"/>
    <n v="3"/>
    <n v="23"/>
    <d v="2018-10-07T00:00:00"/>
    <n v="0.6"/>
    <n v="3"/>
    <n v="363"/>
  </r>
  <r>
    <x v="1"/>
    <s v="Maspeth"/>
    <n v="40.74033"/>
    <n v="-73.899209999999997"/>
    <s v="Private room"/>
    <n v="56"/>
    <n v="28"/>
    <n v="14"/>
    <d v="2017-04-15T00:00:00"/>
    <n v="0.2"/>
    <n v="2"/>
    <n v="310"/>
  </r>
  <r>
    <x v="1"/>
    <s v="East Elmhurst"/>
    <n v="40.76294"/>
    <n v="-73.868830000000003"/>
    <s v="Private room"/>
    <n v="49"/>
    <n v="1"/>
    <n v="17"/>
    <d v="2019-07-01T00:00:00"/>
    <n v="1.9"/>
    <n v="7"/>
    <n v="0"/>
  </r>
  <r>
    <x v="1"/>
    <s v="Bellerose"/>
    <n v="40.724150000000002"/>
    <n v="-73.727999999999994"/>
    <s v="Private room"/>
    <n v="65"/>
    <n v="3"/>
    <n v="10"/>
    <d v="2019-07-01T00:00:00"/>
    <n v="1.06"/>
    <n v="1"/>
    <n v="89"/>
  </r>
  <r>
    <x v="1"/>
    <s v="Springfield Gardens"/>
    <n v="40.665559999999999"/>
    <n v="-73.757350000000002"/>
    <s v="Private room"/>
    <n v="200"/>
    <n v="1"/>
    <n v="2"/>
    <d v="2018-12-15T00:00:00"/>
    <n v="0.22"/>
    <n v="4"/>
    <n v="179"/>
  </r>
  <r>
    <x v="1"/>
    <s v="Ridgewood"/>
    <n v="40.706020000000002"/>
    <n v="-73.904849999999996"/>
    <s v="Entire home/apt"/>
    <n v="80"/>
    <n v="5"/>
    <n v="2"/>
    <d v="2018-09-30T00:00:00"/>
    <n v="0.21"/>
    <n v="1"/>
    <n v="0"/>
  </r>
  <r>
    <x v="1"/>
    <s v="Forest Hills"/>
    <n v="40.713450000000002"/>
    <n v="-73.856579999999994"/>
    <s v="Entire home/apt"/>
    <n v="125"/>
    <n v="2"/>
    <n v="44"/>
    <d v="2019-06-30T00:00:00"/>
    <n v="0.91"/>
    <n v="1"/>
    <n v="319"/>
  </r>
  <r>
    <x v="1"/>
    <s v="East Elmhurst"/>
    <n v="40.759059999999998"/>
    <n v="-73.877709999999993"/>
    <s v="Private room"/>
    <n v="78"/>
    <n v="1"/>
    <n v="4"/>
    <d v="2019-01-04T00:00:00"/>
    <n v="0.41"/>
    <n v="2"/>
    <n v="363"/>
  </r>
  <r>
    <x v="1"/>
    <s v="Flushing"/>
    <n v="40.749220000000001"/>
    <n v="-73.818680000000001"/>
    <s v="Private room"/>
    <n v="55"/>
    <n v="1"/>
    <n v="41"/>
    <d v="2019-03-25T00:00:00"/>
    <n v="1.9"/>
    <n v="6"/>
    <n v="340"/>
  </r>
  <r>
    <x v="0"/>
    <s v="Fordham"/>
    <n v="40.856549999999999"/>
    <n v="-73.903769999999994"/>
    <s v="Private room"/>
    <n v="73"/>
    <n v="2"/>
    <n v="31"/>
    <d v="2019-06-18T00:00:00"/>
    <n v="1.83"/>
    <n v="2"/>
    <n v="39"/>
  </r>
  <r>
    <x v="1"/>
    <s v="Queens Village"/>
    <n v="40.725169999999999"/>
    <n v="-73.761049999999997"/>
    <s v="Shared room"/>
    <n v="41"/>
    <n v="1"/>
    <n v="11"/>
    <d v="2019-06-03T00:00:00"/>
    <n v="0.51"/>
    <n v="2"/>
    <n v="125"/>
  </r>
  <r>
    <x v="1"/>
    <s v="Woodside"/>
    <n v="40.742959999999997"/>
    <n v="-73.903279999999995"/>
    <s v="Private room"/>
    <n v="39"/>
    <n v="30"/>
    <n v="3"/>
    <d v="2019-07-01T00:00:00"/>
    <n v="0.28999999999999998"/>
    <n v="37"/>
    <n v="32"/>
  </r>
  <r>
    <x v="1"/>
    <s v="Kew Gardens"/>
    <n v="40.709449999999997"/>
    <n v="-73.831320000000005"/>
    <s v="Private room"/>
    <n v="59"/>
    <n v="9"/>
    <n v="12"/>
    <d v="2019-05-31T00:00:00"/>
    <n v="0.26"/>
    <n v="4"/>
    <n v="318"/>
  </r>
  <r>
    <x v="1"/>
    <s v="Jackson Heights"/>
    <n v="40.748899999999999"/>
    <n v="-73.875489999999999"/>
    <s v="Private room"/>
    <n v="50"/>
    <n v="2"/>
    <n v="20"/>
    <d v="2019-07-01T00:00:00"/>
    <n v="4.6900000000000004"/>
    <n v="1"/>
    <n v="167"/>
  </r>
  <r>
    <x v="2"/>
    <s v="Bushwick"/>
    <n v="40.687649999999998"/>
    <n v="-73.908209999999997"/>
    <s v="Private room"/>
    <n v="75"/>
    <n v="1"/>
    <n v="11"/>
    <d v="2019-01-03T00:00:00"/>
    <n v="0.52"/>
    <n v="1"/>
    <n v="0"/>
  </r>
  <r>
    <x v="2"/>
    <s v="Bushwick"/>
    <n v="40.693669999999997"/>
    <n v="-73.907560000000004"/>
    <s v="Entire home/apt"/>
    <n v="150"/>
    <n v="2"/>
    <n v="41"/>
    <d v="2019-04-14T00:00:00"/>
    <n v="2.78"/>
    <n v="3"/>
    <n v="0"/>
  </r>
  <r>
    <x v="1"/>
    <s v="Flushing"/>
    <n v="40.745229999999999"/>
    <n v="-73.833209999999994"/>
    <s v="Private room"/>
    <n v="42"/>
    <n v="1"/>
    <n v="20"/>
    <d v="2019-07-07T00:00:00"/>
    <n v="4.26"/>
    <n v="6"/>
    <n v="157"/>
  </r>
  <r>
    <x v="0"/>
    <s v="Wakefield"/>
    <n v="40.897019999999998"/>
    <n v="-73.857230000000001"/>
    <s v="Entire home/apt"/>
    <n v="289"/>
    <n v="2"/>
    <n v="14"/>
    <d v="2019-07-07T00:00:00"/>
    <n v="2.96"/>
    <n v="2"/>
    <n v="356"/>
  </r>
  <r>
    <x v="1"/>
    <s v="Elmhurst"/>
    <n v="40.744320000000002"/>
    <n v="-73.871229999999997"/>
    <s v="Private room"/>
    <n v="37"/>
    <n v="30"/>
    <n v="1"/>
    <d v="2019-03-10T00:00:00"/>
    <n v="0.25"/>
    <n v="103"/>
    <n v="252"/>
  </r>
  <r>
    <x v="1"/>
    <s v="Rego Park"/>
    <n v="40.728259999999999"/>
    <n v="-73.870149999999995"/>
    <s v="Shared room"/>
    <n v="21"/>
    <n v="1"/>
    <n v="11"/>
    <d v="2018-04-21T00:00:00"/>
    <n v="0.55000000000000004"/>
    <n v="4"/>
    <n v="0"/>
  </r>
  <r>
    <x v="1"/>
    <s v="East Elmhurst"/>
    <n v="40.762509999999999"/>
    <n v="-73.867649999999998"/>
    <s v="Private room"/>
    <n v="59"/>
    <n v="1"/>
    <n v="17"/>
    <d v="2019-05-24T00:00:00"/>
    <n v="1.9"/>
    <n v="7"/>
    <n v="0"/>
  </r>
  <r>
    <x v="1"/>
    <s v="Elmhurst"/>
    <n v="40.743160000000003"/>
    <n v="-73.87285"/>
    <s v="Private room"/>
    <n v="40"/>
    <n v="29"/>
    <n v="2"/>
    <d v="2019-03-03T00:00:00"/>
    <n v="0.28999999999999998"/>
    <n v="5"/>
    <n v="1"/>
  </r>
  <r>
    <x v="1"/>
    <s v="Woodside"/>
    <n v="40.741019999999999"/>
    <n v="-73.89358"/>
    <s v="Private room"/>
    <n v="40"/>
    <n v="30"/>
    <n v="3"/>
    <d v="2019-02-25T00:00:00"/>
    <n v="0.28999999999999998"/>
    <n v="15"/>
    <n v="0"/>
  </r>
  <r>
    <x v="1"/>
    <s v="Glendale"/>
    <n v="40.697090000000003"/>
    <n v="-73.895560000000003"/>
    <s v="Entire home/apt"/>
    <n v="150"/>
    <n v="2"/>
    <n v="4"/>
    <d v="2019-01-13T00:00:00"/>
    <n v="0.41"/>
    <n v="2"/>
    <n v="0"/>
  </r>
  <r>
    <x v="2"/>
    <s v="Bedford-Stuyvesant"/>
    <n v="40.68092"/>
    <n v="-73.907769999999999"/>
    <s v="Private room"/>
    <n v="55"/>
    <n v="1"/>
    <n v="8"/>
    <d v="2019-06-23T00:00:00"/>
    <n v="2.76"/>
    <n v="6"/>
    <n v="138"/>
  </r>
  <r>
    <x v="2"/>
    <s v="Canarsie"/>
    <n v="40.637569999999997"/>
    <n v="-73.892049999999998"/>
    <s v="Private room"/>
    <n v="55"/>
    <n v="2"/>
    <n v="27"/>
    <d v="2019-05-06T00:00:00"/>
    <n v="1.74"/>
    <n v="3"/>
    <n v="362"/>
  </r>
  <r>
    <x v="0"/>
    <s v="Kingsbridge"/>
    <n v="40.869250000000001"/>
    <n v="-73.899739999999994"/>
    <s v="Private room"/>
    <n v="35"/>
    <n v="1"/>
    <n v="8"/>
    <d v="2019-06-27T00:00:00"/>
    <n v="8"/>
    <n v="1"/>
    <n v="48"/>
  </r>
  <r>
    <x v="2"/>
    <s v="Cypress Hills"/>
    <n v="40.680990000000001"/>
    <n v="-73.89264"/>
    <s v="Entire home/apt"/>
    <n v="165"/>
    <n v="2"/>
    <n v="18"/>
    <d v="2019-07-01T00:00:00"/>
    <n v="3.78"/>
    <n v="1"/>
    <n v="61"/>
  </r>
  <r>
    <x v="2"/>
    <s v="East New York"/>
    <n v="40.661679999999997"/>
    <n v="-73.866650000000007"/>
    <s v="Private room"/>
    <n v="25"/>
    <n v="1"/>
    <n v="29"/>
    <d v="2019-06-11T00:00:00"/>
    <n v="1.17"/>
    <n v="4"/>
    <n v="319"/>
  </r>
  <r>
    <x v="1"/>
    <s v="Maspeth"/>
    <n v="40.72972"/>
    <n v="-73.899159999999995"/>
    <s v="Entire home/apt"/>
    <n v="109"/>
    <n v="5"/>
    <n v="1"/>
    <d v="2019-06-30T00:00:00"/>
    <n v="1"/>
    <n v="2"/>
    <n v="160"/>
  </r>
  <r>
    <x v="1"/>
    <s v="Springfield Gardens"/>
    <n v="40.65795"/>
    <n v="-73.769959999999998"/>
    <s v="Entire home/apt"/>
    <n v="175"/>
    <n v="1"/>
    <n v="15"/>
    <d v="2019-07-07T00:00:00"/>
    <n v="3.31"/>
    <n v="7"/>
    <n v="68"/>
  </r>
  <r>
    <x v="0"/>
    <s v="Longwood"/>
    <n v="40.813400000000001"/>
    <n v="-73.898929999999993"/>
    <s v="Private room"/>
    <n v="75"/>
    <n v="3"/>
    <n v="6"/>
    <d v="2017-08-04T00:00:00"/>
    <n v="0.25"/>
    <n v="1"/>
    <n v="87"/>
  </r>
  <r>
    <x v="1"/>
    <s v="Jackson Heights"/>
    <n v="40.749090000000002"/>
    <n v="-73.895380000000003"/>
    <s v="Private room"/>
    <n v="41"/>
    <n v="29"/>
    <n v="1"/>
    <d v="2018-12-15T00:00:00"/>
    <n v="0.15"/>
    <n v="37"/>
    <n v="1"/>
  </r>
  <r>
    <x v="1"/>
    <s v="Flushing"/>
    <n v="40.738619999999997"/>
    <n v="-73.808080000000004"/>
    <s v="Private room"/>
    <n v="65"/>
    <n v="1"/>
    <n v="2"/>
    <d v="2019-05-20T00:00:00"/>
    <n v="0.52"/>
    <n v="5"/>
    <n v="90"/>
  </r>
  <r>
    <x v="2"/>
    <s v="East New York"/>
    <n v="40.660719999999998"/>
    <n v="-73.876379999999997"/>
    <s v="Entire home/apt"/>
    <n v="75"/>
    <n v="6"/>
    <n v="30"/>
    <d v="2019-06-28T00:00:00"/>
    <n v="1.84"/>
    <n v="1"/>
    <n v="0"/>
  </r>
  <r>
    <x v="1"/>
    <s v="Rockaway Beach"/>
    <n v="40.59046"/>
    <n v="-73.814809999999994"/>
    <s v="Private room"/>
    <n v="150"/>
    <n v="2"/>
    <n v="29"/>
    <d v="2019-07-07T00:00:00"/>
    <n v="1.19"/>
    <n v="2"/>
    <n v="178"/>
  </r>
  <r>
    <x v="1"/>
    <s v="Jamaica"/>
    <n v="40.683790000000002"/>
    <n v="-73.79186"/>
    <s v="Private room"/>
    <n v="39"/>
    <n v="1"/>
    <n v="15"/>
    <d v="2018-11-04T00:00:00"/>
    <n v="0.66"/>
    <n v="3"/>
    <n v="164"/>
  </r>
  <r>
    <x v="1"/>
    <s v="Elmhurst"/>
    <n v="40.739019999999996"/>
    <n v="-73.877020000000002"/>
    <s v="Private room"/>
    <n v="32"/>
    <n v="29"/>
    <n v="1"/>
    <d v="2019-02-18T00:00:00"/>
    <n v="0.21"/>
    <n v="7"/>
    <n v="35"/>
  </r>
  <r>
    <x v="1"/>
    <s v="Elmhurst"/>
    <n v="40.740349999999999"/>
    <n v="-73.876170000000002"/>
    <s v="Private room"/>
    <n v="29"/>
    <n v="29"/>
    <n v="1"/>
    <d v="2019-06-20T00:00:00"/>
    <n v="1"/>
    <n v="7"/>
    <n v="6"/>
  </r>
  <r>
    <x v="2"/>
    <s v="Bushwick"/>
    <n v="40.695410000000003"/>
    <n v="-73.907849999999996"/>
    <s v="Shared room"/>
    <n v="28"/>
    <n v="1"/>
    <n v="8"/>
    <d v="2019-06-17T00:00:00"/>
    <n v="3.2"/>
    <n v="4"/>
    <n v="41"/>
  </r>
  <r>
    <x v="0"/>
    <s v="Throgs Neck"/>
    <n v="40.81476"/>
    <n v="-73.80001"/>
    <s v="Entire home/apt"/>
    <n v="325"/>
    <n v="2"/>
    <n v="44"/>
    <d v="2019-07-02T00:00:00"/>
    <n v="2.23"/>
    <n v="1"/>
    <n v="153"/>
  </r>
  <r>
    <x v="0"/>
    <s v="Pelham Bay"/>
    <n v="40.854599999999998"/>
    <n v="-73.830259999999996"/>
    <s v="Entire home/apt"/>
    <n v="299"/>
    <n v="2"/>
    <n v="1"/>
    <d v="2019-05-19T00:00:00"/>
    <n v="0.57999999999999996"/>
    <n v="3"/>
    <n v="1"/>
  </r>
  <r>
    <x v="2"/>
    <s v="Bushwick"/>
    <n v="40.694389999999999"/>
    <n v="-73.907150000000001"/>
    <s v="Private room"/>
    <n v="45"/>
    <n v="30"/>
    <n v="7"/>
    <d v="2019-01-02T00:00:00"/>
    <n v="0.74"/>
    <n v="6"/>
    <n v="92"/>
  </r>
  <r>
    <x v="1"/>
    <s v="Elmhurst"/>
    <n v="40.743450000000003"/>
    <n v="-73.879009999999994"/>
    <s v="Private room"/>
    <n v="38"/>
    <n v="30"/>
    <n v="2"/>
    <d v="2019-05-30T00:00:00"/>
    <n v="0.39"/>
    <n v="103"/>
    <n v="247"/>
  </r>
  <r>
    <x v="1"/>
    <s v="Jackson Heights"/>
    <n v="40.750689999999999"/>
    <n v="-73.894760000000005"/>
    <s v="Private room"/>
    <n v="60"/>
    <n v="2"/>
    <n v="26"/>
    <d v="2019-03-31T00:00:00"/>
    <n v="0.78"/>
    <n v="1"/>
    <n v="307"/>
  </r>
  <r>
    <x v="2"/>
    <s v="Bushwick"/>
    <n v="40.689010000000003"/>
    <n v="-73.907679999999999"/>
    <s v="Private room"/>
    <n v="43"/>
    <n v="2"/>
    <n v="39"/>
    <d v="2018-12-27T00:00:00"/>
    <n v="2.31"/>
    <n v="2"/>
    <n v="0"/>
  </r>
  <r>
    <x v="1"/>
    <s v="Woodside"/>
    <n v="40.743009999999998"/>
    <n v="-73.894580000000005"/>
    <s v="Private room"/>
    <n v="50"/>
    <n v="30"/>
    <n v="2"/>
    <d v="2019-05-11T00:00:00"/>
    <n v="0.5"/>
    <n v="103"/>
    <n v="269"/>
  </r>
  <r>
    <x v="0"/>
    <s v="Morrisania"/>
    <n v="40.832009999999997"/>
    <n v="-73.899959999999993"/>
    <s v="Entire home/apt"/>
    <n v="140"/>
    <n v="2"/>
    <n v="3"/>
    <d v="2019-04-22T00:00:00"/>
    <n v="0.27"/>
    <n v="1"/>
    <n v="27"/>
  </r>
  <r>
    <x v="1"/>
    <s v="Flushing"/>
    <n v="40.738190000000003"/>
    <n v="-73.810069999999996"/>
    <s v="Private room"/>
    <n v="65"/>
    <n v="1"/>
    <n v="2"/>
    <d v="2018-10-14T00:00:00"/>
    <n v="0.22"/>
    <n v="5"/>
    <n v="90"/>
  </r>
  <r>
    <x v="2"/>
    <s v="East New York"/>
    <n v="40.674669999999999"/>
    <n v="-73.87379"/>
    <s v="Private room"/>
    <n v="119"/>
    <n v="1"/>
    <n v="29"/>
    <d v="2019-06-30T00:00:00"/>
    <n v="1.28"/>
    <n v="6"/>
    <n v="180"/>
  </r>
  <r>
    <x v="1"/>
    <s v="East Elmhurst"/>
    <n v="40.760109999999997"/>
    <n v="-73.888329999999996"/>
    <s v="Entire home/apt"/>
    <n v="149"/>
    <n v="2"/>
    <n v="7"/>
    <d v="2019-07-01T00:00:00"/>
    <n v="5.83"/>
    <n v="1"/>
    <n v="341"/>
  </r>
  <r>
    <x v="1"/>
    <s v="Rockaway Beach"/>
    <n v="40.584510000000002"/>
    <n v="-73.814999999999998"/>
    <s v="Entire home/apt"/>
    <n v="140"/>
    <n v="2"/>
    <n v="14"/>
    <d v="2014-10-31T00:00:00"/>
    <n v="0.22"/>
    <n v="1"/>
    <n v="0"/>
  </r>
  <r>
    <x v="1"/>
    <s v="Forest Hills"/>
    <n v="40.717109999999998"/>
    <n v="-73.834699999999998"/>
    <s v="Private room"/>
    <n v="70"/>
    <n v="1"/>
    <n v="34"/>
    <d v="2019-06-24T00:00:00"/>
    <n v="1.67"/>
    <n v="1"/>
    <n v="93"/>
  </r>
  <r>
    <x v="1"/>
    <s v="East Elmhurst"/>
    <n v="40.758569999999999"/>
    <n v="-73.892979999999994"/>
    <s v="Private room"/>
    <n v="46"/>
    <n v="2"/>
    <n v="31"/>
    <d v="2019-06-08T00:00:00"/>
    <n v="1.92"/>
    <n v="1"/>
    <n v="51"/>
  </r>
  <r>
    <x v="2"/>
    <s v="East New York"/>
    <n v="40.67474"/>
    <n v="-73.871870000000001"/>
    <s v="Entire home/apt"/>
    <n v="200"/>
    <n v="3"/>
    <n v="1"/>
    <d v="2019-01-02T00:00:00"/>
    <n v="0.16"/>
    <n v="4"/>
    <n v="4"/>
  </r>
  <r>
    <x v="2"/>
    <s v="East New York"/>
    <n v="40.664020000000001"/>
    <n v="-73.897900000000007"/>
    <s v="Private room"/>
    <n v="60"/>
    <n v="7"/>
    <n v="22"/>
    <d v="2019-06-20T00:00:00"/>
    <n v="0.98"/>
    <n v="3"/>
    <n v="68"/>
  </r>
  <r>
    <x v="1"/>
    <s v="Glendale"/>
    <n v="40.700020000000002"/>
    <n v="-73.893640000000005"/>
    <s v="Private room"/>
    <n v="35"/>
    <n v="7"/>
    <n v="1"/>
    <d v="2018-10-20T00:00:00"/>
    <n v="0.11"/>
    <n v="1"/>
    <n v="365"/>
  </r>
  <r>
    <x v="1"/>
    <s v="Woodside"/>
    <n v="40.746600000000001"/>
    <n v="-73.891760000000005"/>
    <s v="Entire home/apt"/>
    <n v="150"/>
    <n v="4"/>
    <n v="27"/>
    <d v="2019-06-23T00:00:00"/>
    <n v="2"/>
    <n v="1"/>
    <n v="321"/>
  </r>
  <r>
    <x v="2"/>
    <s v="Bushwick"/>
    <n v="40.692169999999997"/>
    <n v="-73.907679999999999"/>
    <s v="Private room"/>
    <n v="50"/>
    <n v="30"/>
    <n v="14"/>
    <d v="2019-06-10T00:00:00"/>
    <n v="0.23"/>
    <n v="6"/>
    <n v="88"/>
  </r>
  <r>
    <x v="1"/>
    <s v="Briarwood"/>
    <n v="40.710470000000001"/>
    <n v="-73.815619999999996"/>
    <s v="Private room"/>
    <n v="350"/>
    <n v="4"/>
    <n v="1"/>
    <d v="2018-10-07T00:00:00"/>
    <n v="0.11"/>
    <n v="1"/>
    <n v="90"/>
  </r>
  <r>
    <x v="2"/>
    <s v="Canarsie"/>
    <n v="40.639789999999998"/>
    <n v="-73.903779999999998"/>
    <s v="Private room"/>
    <n v="55"/>
    <n v="1"/>
    <n v="9"/>
    <d v="2018-11-07T00:00:00"/>
    <n v="0.95"/>
    <n v="3"/>
    <n v="365"/>
  </r>
  <r>
    <x v="1"/>
    <s v="Corona"/>
    <n v="40.738939999999999"/>
    <n v="-73.864769999999993"/>
    <s v="Shared room"/>
    <n v="40"/>
    <n v="2"/>
    <n v="10"/>
    <d v="2019-06-09T00:00:00"/>
    <n v="1.19"/>
    <n v="6"/>
    <n v="356"/>
  </r>
  <r>
    <x v="2"/>
    <s v="East New York"/>
    <n v="40.67212"/>
    <n v="-73.869910000000004"/>
    <s v="Entire home/apt"/>
    <n v="125"/>
    <n v="2"/>
    <n v="18"/>
    <d v="2019-07-01T00:00:00"/>
    <n v="4.43"/>
    <n v="1"/>
    <n v="28"/>
  </r>
  <r>
    <x v="1"/>
    <s v="Forest Hills"/>
    <n v="40.711100000000002"/>
    <n v="-73.840990000000005"/>
    <s v="Private room"/>
    <n v="150"/>
    <n v="2"/>
    <n v="1"/>
    <d v="2019-01-07T00:00:00"/>
    <n v="0.16"/>
    <n v="3"/>
    <n v="365"/>
  </r>
  <r>
    <x v="1"/>
    <s v="Maspeth"/>
    <n v="40.740789999999997"/>
    <n v="-73.900570000000002"/>
    <s v="Private room"/>
    <n v="42"/>
    <n v="1"/>
    <n v="1"/>
    <d v="2018-10-07T00:00:00"/>
    <n v="0.11"/>
    <n v="1"/>
    <n v="178"/>
  </r>
  <r>
    <x v="1"/>
    <s v="Corona"/>
    <n v="40.749670000000002"/>
    <n v="-73.863110000000006"/>
    <s v="Shared room"/>
    <n v="45"/>
    <n v="1"/>
    <n v="16"/>
    <d v="2019-06-29T00:00:00"/>
    <n v="0.7"/>
    <n v="6"/>
    <n v="365"/>
  </r>
  <r>
    <x v="0"/>
    <s v="North Riverdale"/>
    <n v="40.903289999999998"/>
    <n v="-73.899910000000006"/>
    <s v="Entire home/apt"/>
    <n v="105"/>
    <n v="2"/>
    <n v="27"/>
    <d v="2019-06-30T00:00:00"/>
    <n v="2.13"/>
    <n v="1"/>
    <n v="328"/>
  </r>
  <r>
    <x v="1"/>
    <s v="Flushing"/>
    <n v="40.757849999999998"/>
    <n v="-73.819479999999999"/>
    <s v="Entire home/apt"/>
    <n v="120"/>
    <n v="3"/>
    <n v="21"/>
    <d v="2019-06-13T00:00:00"/>
    <n v="2.09"/>
    <n v="1"/>
    <n v="152"/>
  </r>
  <r>
    <x v="1"/>
    <s v="Elmhurst"/>
    <n v="40.734209999999997"/>
    <n v="-73.873869999999997"/>
    <s v="Entire home/apt"/>
    <n v="230"/>
    <n v="2"/>
    <n v="30"/>
    <d v="2019-06-14T00:00:00"/>
    <n v="2.97"/>
    <n v="2"/>
    <n v="51"/>
  </r>
  <r>
    <x v="1"/>
    <s v="Woodside"/>
    <n v="40.742179999999998"/>
    <n v="-73.904030000000006"/>
    <s v="Private room"/>
    <n v="31"/>
    <n v="1"/>
    <n v="1"/>
    <d v="2018-10-14T00:00:00"/>
    <n v="0.11"/>
    <n v="1"/>
    <n v="0"/>
  </r>
  <r>
    <x v="1"/>
    <s v="Ridgewood"/>
    <n v="40.701079999999997"/>
    <n v="-73.90222"/>
    <s v="Entire home/apt"/>
    <n v="120"/>
    <n v="2"/>
    <n v="3"/>
    <d v="2018-08-27T00:00:00"/>
    <n v="0.27"/>
    <n v="1"/>
    <n v="40"/>
  </r>
  <r>
    <x v="1"/>
    <s v="Jackson Heights"/>
    <n v="40.751469999999998"/>
    <n v="-73.890709999999999"/>
    <s v="Private room"/>
    <n v="75"/>
    <n v="1"/>
    <n v="6"/>
    <d v="2019-06-19T00:00:00"/>
    <n v="0.32"/>
    <n v="1"/>
    <n v="341"/>
  </r>
  <r>
    <x v="2"/>
    <s v="Canarsie"/>
    <n v="40.645670000000003"/>
    <n v="-73.890910000000005"/>
    <s v="Private room"/>
    <n v="45"/>
    <n v="1"/>
    <n v="7"/>
    <d v="2019-07-06T00:00:00"/>
    <n v="7"/>
    <n v="1"/>
    <n v="68"/>
  </r>
  <r>
    <x v="2"/>
    <s v="East New York"/>
    <n v="40.667369999999998"/>
    <n v="-73.875510000000006"/>
    <s v="Private room"/>
    <n v="150"/>
    <n v="2"/>
    <n v="1"/>
    <d v="2018-12-14T00:00:00"/>
    <n v="0.14000000000000001"/>
    <n v="2"/>
    <n v="354"/>
  </r>
  <r>
    <x v="1"/>
    <s v="Fresh Meadows"/>
    <n v="40.737839999999998"/>
    <n v="-73.79101"/>
    <s v="Private room"/>
    <n v="50"/>
    <n v="1"/>
    <n v="20"/>
    <d v="2019-07-08T00:00:00"/>
    <n v="4.2"/>
    <n v="5"/>
    <n v="38"/>
  </r>
  <r>
    <x v="1"/>
    <s v="Flushing"/>
    <n v="40.759399999999999"/>
    <n v="-73.819710000000001"/>
    <s v="Private room"/>
    <n v="80"/>
    <n v="1"/>
    <n v="21"/>
    <d v="2019-05-19T00:00:00"/>
    <n v="1.9"/>
    <n v="9"/>
    <n v="362"/>
  </r>
  <r>
    <x v="1"/>
    <s v="Jamaica Estates"/>
    <n v="40.718940000000003"/>
    <n v="-73.781880000000001"/>
    <s v="Entire home/apt"/>
    <n v="250"/>
    <n v="2"/>
    <n v="15"/>
    <d v="2019-06-30T00:00:00"/>
    <n v="4.46"/>
    <n v="1"/>
    <n v="94"/>
  </r>
  <r>
    <x v="1"/>
    <s v="Woodhaven"/>
    <n v="40.690339999999999"/>
    <n v="-73.862679999999997"/>
    <s v="Private room"/>
    <n v="90"/>
    <n v="2"/>
    <n v="9"/>
    <d v="2019-06-24T00:00:00"/>
    <n v="1.03"/>
    <n v="2"/>
    <n v="180"/>
  </r>
  <r>
    <x v="1"/>
    <s v="Queens Village"/>
    <n v="40.708069999999999"/>
    <n v="-73.730590000000007"/>
    <s v="Entire home/apt"/>
    <n v="99"/>
    <n v="2"/>
    <n v="15"/>
    <d v="2019-05-01T00:00:00"/>
    <n v="0.67"/>
    <n v="2"/>
    <n v="90"/>
  </r>
  <r>
    <x v="1"/>
    <s v="Rego Park"/>
    <n v="40.728070000000002"/>
    <n v="-73.868719999999996"/>
    <s v="Private room"/>
    <n v="50"/>
    <n v="1"/>
    <n v="15"/>
    <d v="2018-04-22T00:00:00"/>
    <n v="0.71"/>
    <n v="4"/>
    <n v="0"/>
  </r>
  <r>
    <x v="2"/>
    <s v="Canarsie"/>
    <n v="40.631250000000001"/>
    <n v="-73.889250000000004"/>
    <s v="Entire home/apt"/>
    <n v="91"/>
    <n v="1"/>
    <n v="28"/>
    <d v="2019-06-30T00:00:00"/>
    <n v="2.0099999999999998"/>
    <n v="1"/>
    <n v="172"/>
  </r>
  <r>
    <x v="1"/>
    <s v="Jackson Heights"/>
    <n v="40.752119999999998"/>
    <n v="-73.882480000000001"/>
    <s v="Private room"/>
    <n v="80"/>
    <n v="4"/>
    <n v="3"/>
    <d v="2018-10-11T00:00:00"/>
    <n v="0.3"/>
    <n v="2"/>
    <n v="175"/>
  </r>
  <r>
    <x v="1"/>
    <s v="Arverne"/>
    <n v="40.590980000000002"/>
    <n v="-73.800809999999998"/>
    <s v="Entire home/apt"/>
    <n v="100"/>
    <n v="2"/>
    <n v="48"/>
    <d v="2019-06-16T00:00:00"/>
    <n v="1.57"/>
    <n v="1"/>
    <n v="167"/>
  </r>
  <r>
    <x v="0"/>
    <s v="Mount Hope"/>
    <n v="40.849919999999997"/>
    <n v="-73.903459999999995"/>
    <s v="Private room"/>
    <n v="50"/>
    <n v="1"/>
    <n v="6"/>
    <d v="2018-05-05T00:00:00"/>
    <n v="0.23"/>
    <n v="1"/>
    <n v="0"/>
  </r>
  <r>
    <x v="1"/>
    <s v="Briarwood"/>
    <n v="40.710070000000002"/>
    <n v="-73.814830000000001"/>
    <s v="Private room"/>
    <n v="30"/>
    <n v="1"/>
    <n v="24"/>
    <d v="2019-06-12T00:00:00"/>
    <n v="1.67"/>
    <n v="1"/>
    <n v="6"/>
  </r>
  <r>
    <x v="1"/>
    <s v="Ozone Park"/>
    <n v="40.685809999999996"/>
    <n v="-73.846419999999995"/>
    <s v="Shared room"/>
    <n v="45"/>
    <n v="1"/>
    <n v="8"/>
    <d v="2015-09-30T00:00:00"/>
    <n v="0.11"/>
    <n v="2"/>
    <n v="364"/>
  </r>
  <r>
    <x v="1"/>
    <s v="Briarwood"/>
    <n v="40.709620000000001"/>
    <n v="-73.806160000000006"/>
    <s v="Private room"/>
    <n v="70"/>
    <n v="1"/>
    <n v="32"/>
    <d v="2019-07-01T00:00:00"/>
    <n v="1.29"/>
    <n v="6"/>
    <n v="364"/>
  </r>
  <r>
    <x v="1"/>
    <s v="Richmond Hill"/>
    <n v="40.689079999999997"/>
    <n v="-73.833259999999996"/>
    <s v="Private room"/>
    <n v="56"/>
    <n v="1"/>
    <n v="12"/>
    <d v="2019-07-07T00:00:00"/>
    <n v="5.37"/>
    <n v="7"/>
    <n v="179"/>
  </r>
  <r>
    <x v="1"/>
    <s v="Elmhurst"/>
    <n v="40.745370000000001"/>
    <n v="-73.883369999999999"/>
    <s v="Private room"/>
    <n v="51"/>
    <n v="1"/>
    <n v="12"/>
    <d v="2018-01-21T00:00:00"/>
    <n v="0.26"/>
    <n v="1"/>
    <n v="0"/>
  </r>
  <r>
    <x v="1"/>
    <s v="Forest Hills"/>
    <n v="40.735259999999997"/>
    <n v="-73.850650000000002"/>
    <s v="Entire home/apt"/>
    <n v="88"/>
    <n v="3"/>
    <n v="6"/>
    <d v="2018-05-18T00:00:00"/>
    <n v="0.27"/>
    <n v="6"/>
    <n v="0"/>
  </r>
  <r>
    <x v="1"/>
    <s v="Ridgewood"/>
    <n v="40.709180000000003"/>
    <n v="-73.900890000000004"/>
    <s v="Entire home/apt"/>
    <n v="215"/>
    <n v="1"/>
    <n v="38"/>
    <d v="2019-06-28T00:00:00"/>
    <n v="1.75"/>
    <n v="1"/>
    <n v="77"/>
  </r>
  <r>
    <x v="1"/>
    <s v="Flushing"/>
    <n v="40.756019999999999"/>
    <n v="-73.817999999999998"/>
    <s v="Private room"/>
    <n v="40"/>
    <n v="2"/>
    <n v="29"/>
    <d v="2019-06-20T00:00:00"/>
    <n v="1.4"/>
    <n v="4"/>
    <n v="314"/>
  </r>
  <r>
    <x v="1"/>
    <s v="Ditmars Steinway"/>
    <n v="40.776679999999999"/>
    <n v="-73.906679999999994"/>
    <s v="Private room"/>
    <n v="60"/>
    <n v="1"/>
    <n v="3"/>
    <d v="2018-12-28T00:00:00"/>
    <n v="0.45"/>
    <n v="1"/>
    <n v="40"/>
  </r>
  <r>
    <x v="1"/>
    <s v="Jackson Heights"/>
    <n v="40.749650000000003"/>
    <n v="-73.893439999999998"/>
    <s v="Private room"/>
    <n v="54"/>
    <n v="5"/>
    <n v="56"/>
    <d v="2019-07-06T00:00:00"/>
    <n v="0.66"/>
    <n v="3"/>
    <n v="365"/>
  </r>
  <r>
    <x v="2"/>
    <s v="Cypress Hills"/>
    <n v="40.682049999999997"/>
    <n v="-73.882199999999997"/>
    <s v="Private room"/>
    <n v="62"/>
    <n v="2"/>
    <n v="1"/>
    <d v="2018-12-16T00:00:00"/>
    <n v="0.15"/>
    <n v="3"/>
    <n v="179"/>
  </r>
  <r>
    <x v="1"/>
    <s v="Flushing"/>
    <n v="40.755699999999997"/>
    <n v="-73.812370000000001"/>
    <s v="Private room"/>
    <n v="43"/>
    <n v="2"/>
    <n v="43"/>
    <d v="2019-05-27T00:00:00"/>
    <n v="1.99"/>
    <n v="10"/>
    <n v="365"/>
  </r>
  <r>
    <x v="1"/>
    <s v="Woodside"/>
    <n v="40.745080000000002"/>
    <n v="-73.902910000000006"/>
    <s v="Shared room"/>
    <n v="65"/>
    <n v="2"/>
    <n v="8"/>
    <d v="2019-06-29T00:00:00"/>
    <n v="3.04"/>
    <n v="1"/>
    <n v="89"/>
  </r>
  <r>
    <x v="1"/>
    <s v="Jackson Heights"/>
    <n v="40.754910000000002"/>
    <n v="-73.883129999999994"/>
    <s v="Private room"/>
    <n v="49"/>
    <n v="2"/>
    <n v="10"/>
    <d v="2019-04-23T00:00:00"/>
    <n v="1.1499999999999999"/>
    <n v="1"/>
    <n v="5"/>
  </r>
  <r>
    <x v="0"/>
    <s v="Unionport"/>
    <n v="40.826700000000002"/>
    <n v="-73.857039999999998"/>
    <s v="Entire home/apt"/>
    <n v="100"/>
    <n v="2"/>
    <n v="18"/>
    <d v="2019-06-28T00:00:00"/>
    <n v="4.78"/>
    <n v="2"/>
    <n v="145"/>
  </r>
  <r>
    <x v="1"/>
    <s v="Elmhurst"/>
    <n v="40.734000000000002"/>
    <n v="-73.865960000000001"/>
    <s v="Private room"/>
    <n v="69"/>
    <n v="1"/>
    <n v="14"/>
    <d v="2015-10-27T00:00:00"/>
    <n v="0.28000000000000003"/>
    <n v="2"/>
    <n v="0"/>
  </r>
  <r>
    <x v="1"/>
    <s v="Jackson Heights"/>
    <n v="40.750239999999998"/>
    <n v="-73.88409"/>
    <s v="Entire home/apt"/>
    <n v="200"/>
    <n v="5"/>
    <n v="1"/>
    <d v="2019-07-03T00:00:00"/>
    <n v="1"/>
    <n v="1"/>
    <n v="38"/>
  </r>
  <r>
    <x v="1"/>
    <s v="Jamaica"/>
    <n v="40.684959999999997"/>
    <n v="-73.781940000000006"/>
    <s v="Private room"/>
    <n v="55"/>
    <n v="1"/>
    <n v="5"/>
    <d v="2018-10-28T00:00:00"/>
    <n v="0.27"/>
    <n v="4"/>
    <n v="155"/>
  </r>
  <r>
    <x v="1"/>
    <s v="Flushing"/>
    <n v="40.769910000000003"/>
    <n v="-73.826499999999996"/>
    <s v="Private room"/>
    <n v="50"/>
    <n v="3"/>
    <n v="24"/>
    <d v="2019-06-09T00:00:00"/>
    <n v="1.73"/>
    <n v="1"/>
    <n v="153"/>
  </r>
  <r>
    <x v="1"/>
    <s v="Woodhaven"/>
    <n v="40.685400000000001"/>
    <n v="-73.862300000000005"/>
    <s v="Private room"/>
    <n v="50"/>
    <n v="3"/>
    <n v="10"/>
    <d v="2019-06-24T00:00:00"/>
    <n v="1.36"/>
    <n v="2"/>
    <n v="44"/>
  </r>
  <r>
    <x v="1"/>
    <s v="Jackson Heights"/>
    <n v="40.750109999999999"/>
    <n v="-73.891130000000004"/>
    <s v="Shared room"/>
    <n v="70"/>
    <n v="1"/>
    <n v="2"/>
    <d v="2019-03-31T00:00:00"/>
    <n v="0.32"/>
    <n v="1"/>
    <n v="365"/>
  </r>
  <r>
    <x v="0"/>
    <s v="Parkchester"/>
    <n v="40.835810000000002"/>
    <n v="-73.858639999999994"/>
    <s v="Private room"/>
    <n v="65"/>
    <n v="2"/>
    <n v="3"/>
    <d v="2018-12-02T00:00:00"/>
    <n v="0.28999999999999998"/>
    <n v="2"/>
    <n v="0"/>
  </r>
  <r>
    <x v="2"/>
    <s v="Cypress Hills"/>
    <n v="40.681220000000003"/>
    <n v="-73.903989999999993"/>
    <s v="Private room"/>
    <n v="42"/>
    <n v="6"/>
    <n v="12"/>
    <d v="2019-05-19T00:00:00"/>
    <n v="0.96"/>
    <n v="2"/>
    <n v="207"/>
  </r>
  <r>
    <x v="1"/>
    <s v="Ditmars Steinway"/>
    <n v="40.7789"/>
    <n v="-73.906880000000001"/>
    <s v="Entire home/apt"/>
    <n v="110"/>
    <n v="2"/>
    <n v="14"/>
    <d v="2017-12-10T00:00:00"/>
    <n v="0.28999999999999998"/>
    <n v="1"/>
    <n v="0"/>
  </r>
  <r>
    <x v="1"/>
    <s v="Woodside"/>
    <n v="40.755929999999999"/>
    <n v="-73.902680000000004"/>
    <s v="Private room"/>
    <n v="425"/>
    <n v="1"/>
    <n v="11"/>
    <d v="2018-03-01T00:00:00"/>
    <n v="0.57999999999999996"/>
    <n v="2"/>
    <n v="0"/>
  </r>
  <r>
    <x v="2"/>
    <s v="East New York"/>
    <n v="40.670610000000003"/>
    <n v="-73.875900000000001"/>
    <s v="Private room"/>
    <n v="45"/>
    <n v="7"/>
    <n v="24"/>
    <d v="2019-06-29T00:00:00"/>
    <n v="2.11"/>
    <n v="3"/>
    <n v="313"/>
  </r>
  <r>
    <x v="0"/>
    <s v="Clason Point"/>
    <n v="40.805039999999998"/>
    <n v="-73.853269999999995"/>
    <s v="Private room"/>
    <n v="300"/>
    <n v="1"/>
    <n v="1"/>
    <d v="2018-10-21T00:00:00"/>
    <n v="0.11"/>
    <n v="1"/>
    <n v="364"/>
  </r>
  <r>
    <x v="1"/>
    <s v="Jackson Heights"/>
    <n v="40.749510000000001"/>
    <n v="-73.893780000000007"/>
    <s v="Private room"/>
    <n v="35"/>
    <n v="30"/>
    <n v="2"/>
    <d v="2019-06-30T00:00:00"/>
    <n v="0.56000000000000005"/>
    <n v="37"/>
    <n v="32"/>
  </r>
  <r>
    <x v="1"/>
    <s v="Flushing"/>
    <n v="40.762450000000001"/>
    <n v="-73.823800000000006"/>
    <s v="Private room"/>
    <n v="38"/>
    <n v="5"/>
    <n v="34"/>
    <d v="2019-06-08T00:00:00"/>
    <n v="1.82"/>
    <n v="1"/>
    <n v="353"/>
  </r>
  <r>
    <x v="1"/>
    <s v="Jamaica"/>
    <n v="40.672820000000002"/>
    <n v="-73.777929999999998"/>
    <s v="Entire home/apt"/>
    <n v="190"/>
    <n v="1"/>
    <n v="16"/>
    <d v="2019-07-04T00:00:00"/>
    <n v="10"/>
    <n v="1"/>
    <n v="132"/>
  </r>
  <r>
    <x v="2"/>
    <s v="Cypress Hills"/>
    <n v="40.686839999999997"/>
    <n v="-73.878339999999994"/>
    <s v="Private room"/>
    <n v="50"/>
    <n v="3"/>
    <n v="12"/>
    <d v="2018-12-08T00:00:00"/>
    <n v="0.33"/>
    <n v="3"/>
    <n v="90"/>
  </r>
  <r>
    <x v="1"/>
    <s v="Astoria"/>
    <n v="40.761690000000002"/>
    <n v="-73.908190000000005"/>
    <s v="Private room"/>
    <n v="49"/>
    <n v="1"/>
    <n v="6"/>
    <d v="2019-05-06T00:00:00"/>
    <n v="0.24"/>
    <n v="2"/>
    <n v="359"/>
  </r>
  <r>
    <x v="2"/>
    <s v="Bushwick"/>
    <n v="40.681280000000001"/>
    <n v="-73.905460000000005"/>
    <s v="Private room"/>
    <n v="90"/>
    <n v="2"/>
    <n v="26"/>
    <d v="2018-10-17T00:00:00"/>
    <n v="0.73"/>
    <n v="1"/>
    <n v="84"/>
  </r>
  <r>
    <x v="0"/>
    <s v="City Island"/>
    <n v="40.83914"/>
    <n v="-73.781580000000005"/>
    <s v="Private room"/>
    <n v="80"/>
    <n v="1"/>
    <n v="6"/>
    <d v="2019-06-30T00:00:00"/>
    <n v="1.33"/>
    <n v="2"/>
    <n v="358"/>
  </r>
  <r>
    <x v="2"/>
    <s v="Cypress Hills"/>
    <n v="40.685670000000002"/>
    <n v="-73.879850000000005"/>
    <s v="Private room"/>
    <n v="36"/>
    <n v="1"/>
    <n v="8"/>
    <d v="2019-06-23T00:00:00"/>
    <n v="3.69"/>
    <n v="1"/>
    <n v="192"/>
  </r>
  <r>
    <x v="0"/>
    <s v="Clason Point"/>
    <n v="40.812309999999997"/>
    <n v="-73.855350000000001"/>
    <s v="Shared room"/>
    <n v="45"/>
    <n v="1"/>
    <n v="7"/>
    <d v="2019-07-01T00:00:00"/>
    <n v="0.14000000000000001"/>
    <n v="7"/>
    <n v="365"/>
  </r>
  <r>
    <x v="1"/>
    <s v="Ozone Park"/>
    <n v="40.681289999999997"/>
    <n v="-73.842349999999996"/>
    <s v="Private room"/>
    <n v="75"/>
    <n v="1"/>
    <n v="1"/>
    <d v="2018-10-26T00:00:00"/>
    <n v="0.12"/>
    <n v="2"/>
    <n v="173"/>
  </r>
  <r>
    <x v="2"/>
    <s v="East New York"/>
    <n v="40.673229999999997"/>
    <n v="-73.889200000000002"/>
    <s v="Private room"/>
    <n v="39"/>
    <n v="3"/>
    <n v="71"/>
    <d v="2019-06-10T00:00:00"/>
    <n v="1.9"/>
    <n v="8"/>
    <n v="329"/>
  </r>
  <r>
    <x v="1"/>
    <s v="Flushing"/>
    <n v="40.760739999999998"/>
    <n v="-73.809690000000003"/>
    <s v="Private room"/>
    <n v="80"/>
    <n v="3"/>
    <n v="8"/>
    <d v="2019-01-04T00:00:00"/>
    <n v="0.17"/>
    <n v="4"/>
    <n v="342"/>
  </r>
  <r>
    <x v="2"/>
    <s v="East New York"/>
    <n v="40.662210000000002"/>
    <n v="-73.888679999999994"/>
    <s v="Private room"/>
    <n v="37"/>
    <n v="3"/>
    <n v="15"/>
    <d v="2019-06-04T00:00:00"/>
    <n v="0.81"/>
    <n v="13"/>
    <n v="90"/>
  </r>
  <r>
    <x v="1"/>
    <s v="St. Albans"/>
    <n v="40.697800000000001"/>
    <n v="-73.767750000000007"/>
    <s v="Entire home/apt"/>
    <n v="299"/>
    <n v="2"/>
    <n v="9"/>
    <d v="2019-06-24T00:00:00"/>
    <n v="1.05"/>
    <n v="2"/>
    <n v="52"/>
  </r>
  <r>
    <x v="1"/>
    <s v="Flushing"/>
    <n v="40.759180000000001"/>
    <n v="-73.829220000000007"/>
    <s v="Entire home/apt"/>
    <n v="111"/>
    <n v="3"/>
    <n v="22"/>
    <d v="2019-04-15T00:00:00"/>
    <n v="0.99"/>
    <n v="1"/>
    <n v="96"/>
  </r>
  <r>
    <x v="1"/>
    <s v="Ridgewood"/>
    <n v="40.701259999999998"/>
    <n v="-73.90231"/>
    <s v="Private room"/>
    <n v="90"/>
    <n v="1"/>
    <n v="4"/>
    <d v="2018-07-29T00:00:00"/>
    <n v="0.28000000000000003"/>
    <n v="1"/>
    <n v="269"/>
  </r>
  <r>
    <x v="0"/>
    <s v="Allerton"/>
    <n v="40.870539999999998"/>
    <n v="-73.846810000000005"/>
    <s v="Entire home/apt"/>
    <n v="450"/>
    <n v="2"/>
    <n v="45"/>
    <d v="2019-07-02T00:00:00"/>
    <n v="0.84"/>
    <n v="4"/>
    <n v="342"/>
  </r>
  <r>
    <x v="0"/>
    <s v="Wakefield"/>
    <n v="40.886980000000001"/>
    <n v="-73.860489999999999"/>
    <s v="Private room"/>
    <n v="35"/>
    <n v="2"/>
    <n v="16"/>
    <d v="2019-06-10T00:00:00"/>
    <n v="1.55"/>
    <n v="3"/>
    <n v="156"/>
  </r>
  <r>
    <x v="1"/>
    <s v="Woodside"/>
    <n v="40.753749999999997"/>
    <n v="-73.900369999999995"/>
    <s v="Private room"/>
    <n v="57"/>
    <n v="2"/>
    <n v="21"/>
    <d v="2019-06-02T00:00:00"/>
    <n v="1.94"/>
    <n v="5"/>
    <n v="125"/>
  </r>
  <r>
    <x v="0"/>
    <s v="Morris Park"/>
    <n v="40.856610000000003"/>
    <n v="-73.852810000000005"/>
    <s v="Shared room"/>
    <n v="40"/>
    <n v="1"/>
    <n v="2"/>
    <d v="2018-10-29T00:00:00"/>
    <n v="0.23"/>
    <n v="1"/>
    <n v="88"/>
  </r>
  <r>
    <x v="1"/>
    <s v="Richmond Hill"/>
    <n v="40.68797"/>
    <n v="-73.833510000000004"/>
    <s v="Private room"/>
    <n v="58"/>
    <n v="1"/>
    <n v="12"/>
    <d v="2019-07-03T00:00:00"/>
    <n v="5.45"/>
    <n v="7"/>
    <n v="179"/>
  </r>
  <r>
    <x v="1"/>
    <s v="East Elmhurst"/>
    <n v="40.75712"/>
    <n v="-73.8874"/>
    <s v="Entire home/apt"/>
    <n v="99"/>
    <n v="1"/>
    <n v="19"/>
    <d v="2019-07-07T00:00:00"/>
    <n v="4.01"/>
    <n v="2"/>
    <n v="143"/>
  </r>
  <r>
    <x v="1"/>
    <s v="East Elmhurst"/>
    <n v="40.75967"/>
    <n v="-73.883349999999993"/>
    <s v="Private room"/>
    <n v="50"/>
    <n v="1"/>
    <n v="10"/>
    <d v="2019-06-04T00:00:00"/>
    <n v="1.37"/>
    <n v="3"/>
    <n v="85"/>
  </r>
  <r>
    <x v="1"/>
    <s v="Woodside"/>
    <n v="40.742579999999997"/>
    <n v="-73.903099999999995"/>
    <s v="Private room"/>
    <n v="55"/>
    <n v="30"/>
    <n v="2"/>
    <d v="2019-04-30T00:00:00"/>
    <n v="0.32"/>
    <n v="37"/>
    <n v="1"/>
  </r>
  <r>
    <x v="0"/>
    <s v="Fordham"/>
    <n v="40.86777"/>
    <n v="-73.883970000000005"/>
    <s v="Private room"/>
    <n v="90"/>
    <n v="1"/>
    <n v="2"/>
    <d v="2019-01-01T00:00:00"/>
    <n v="0.22"/>
    <n v="1"/>
    <n v="362"/>
  </r>
  <r>
    <x v="1"/>
    <s v="Woodside"/>
    <n v="40.745159999999998"/>
    <n v="-73.892780000000002"/>
    <s v="Private room"/>
    <n v="35"/>
    <n v="30"/>
    <n v="2"/>
    <d v="2019-04-30T00:00:00"/>
    <n v="0.25"/>
    <n v="15"/>
    <n v="0"/>
  </r>
  <r>
    <x v="1"/>
    <s v="Ridgewood"/>
    <n v="40.701770000000003"/>
    <n v="-73.897970000000001"/>
    <s v="Private room"/>
    <n v="75"/>
    <n v="1"/>
    <n v="1"/>
    <d v="2018-11-17T00:00:00"/>
    <n v="0.13"/>
    <n v="1"/>
    <n v="0"/>
  </r>
  <r>
    <x v="0"/>
    <s v="Allerton"/>
    <n v="40.869230000000002"/>
    <n v="-73.862750000000005"/>
    <s v="Entire home/apt"/>
    <n v="90"/>
    <n v="5"/>
    <n v="1"/>
    <d v="2019-01-02T00:00:00"/>
    <n v="0.16"/>
    <n v="1"/>
    <n v="157"/>
  </r>
  <r>
    <x v="1"/>
    <s v="Bayside"/>
    <n v="40.751449999999998"/>
    <n v="-73.756429999999995"/>
    <s v="Private room"/>
    <n v="69"/>
    <n v="5"/>
    <n v="11"/>
    <d v="2019-06-10T00:00:00"/>
    <n v="0.69"/>
    <n v="5"/>
    <n v="128"/>
  </r>
  <r>
    <x v="1"/>
    <s v="Woodhaven"/>
    <n v="40.695900000000002"/>
    <n v="-73.848680000000002"/>
    <s v="Entire home/apt"/>
    <n v="51"/>
    <n v="7"/>
    <n v="3"/>
    <d v="2019-06-18T00:00:00"/>
    <n v="1"/>
    <n v="1"/>
    <n v="2"/>
  </r>
  <r>
    <x v="2"/>
    <s v="East New York"/>
    <n v="40.670499999999997"/>
    <n v="-73.878510000000006"/>
    <s v="Entire home/apt"/>
    <n v="100"/>
    <n v="2"/>
    <n v="6"/>
    <d v="2019-02-17T00:00:00"/>
    <n v="0.26"/>
    <n v="1"/>
    <n v="0"/>
  </r>
  <r>
    <x v="1"/>
    <s v="Kew Gardens"/>
    <n v="40.710650000000001"/>
    <n v="-73.830150000000003"/>
    <s v="Entire home/apt"/>
    <n v="100"/>
    <n v="1"/>
    <n v="14"/>
    <d v="2019-01-01T00:00:00"/>
    <n v="0.31"/>
    <n v="1"/>
    <n v="90"/>
  </r>
  <r>
    <x v="1"/>
    <s v="Jackson Heights"/>
    <n v="40.747959999999999"/>
    <n v="-73.883989999999997"/>
    <s v="Private room"/>
    <n v="42"/>
    <n v="2"/>
    <n v="20"/>
    <d v="2019-06-25T00:00:00"/>
    <n v="4.4800000000000004"/>
    <n v="1"/>
    <n v="80"/>
  </r>
  <r>
    <x v="1"/>
    <s v="Elmhurst"/>
    <n v="40.73742"/>
    <n v="-73.870270000000005"/>
    <s v="Entire home/apt"/>
    <n v="99"/>
    <n v="4"/>
    <n v="5"/>
    <d v="2017-11-13T00:00:00"/>
    <n v="0.23"/>
    <n v="2"/>
    <n v="5"/>
  </r>
  <r>
    <x v="1"/>
    <s v="East Elmhurst"/>
    <n v="40.757350000000002"/>
    <n v="-73.878450000000001"/>
    <s v="Private room"/>
    <n v="55"/>
    <n v="2"/>
    <n v="11"/>
    <d v="2019-06-18T00:00:00"/>
    <n v="0.71"/>
    <n v="2"/>
    <n v="179"/>
  </r>
  <r>
    <x v="0"/>
    <s v="Belmont"/>
    <n v="40.854439999999997"/>
    <n v="-73.884619999999998"/>
    <s v="Private room"/>
    <n v="30"/>
    <n v="3"/>
    <n v="5"/>
    <d v="2018-08-15T00:00:00"/>
    <n v="0.23"/>
    <n v="2"/>
    <n v="361"/>
  </r>
  <r>
    <x v="1"/>
    <s v="Jackson Heights"/>
    <n v="40.749450000000003"/>
    <n v="-73.892989999999998"/>
    <s v="Private room"/>
    <n v="50"/>
    <n v="2"/>
    <n v="9"/>
    <d v="2019-07-02T00:00:00"/>
    <n v="1.38"/>
    <n v="3"/>
    <n v="365"/>
  </r>
  <r>
    <x v="0"/>
    <s v="Edenwald"/>
    <n v="40.884999999999998"/>
    <n v="-73.835179999999994"/>
    <s v="Private room"/>
    <n v="75"/>
    <n v="3"/>
    <n v="1"/>
    <d v="2018-11-20T00:00:00"/>
    <n v="0.13"/>
    <n v="3"/>
    <n v="311"/>
  </r>
  <r>
    <x v="1"/>
    <s v="Jamaica"/>
    <n v="40.700710000000001"/>
    <n v="-73.812820000000002"/>
    <s v="Private room"/>
    <n v="50"/>
    <n v="1"/>
    <n v="4"/>
    <d v="2019-06-30T00:00:00"/>
    <n v="4"/>
    <n v="4"/>
    <n v="337"/>
  </r>
  <r>
    <x v="1"/>
    <s v="Far Rockaway"/>
    <n v="40.59639"/>
    <n v="-73.748599999999996"/>
    <s v="Entire home/apt"/>
    <n v="147"/>
    <n v="4"/>
    <n v="20"/>
    <d v="2019-06-30T00:00:00"/>
    <n v="4.92"/>
    <n v="1"/>
    <n v="107"/>
  </r>
  <r>
    <x v="1"/>
    <s v="Jamaica"/>
    <n v="40.673850000000002"/>
    <n v="-73.778739999999999"/>
    <s v="Private room"/>
    <n v="125"/>
    <n v="1"/>
    <n v="1"/>
    <d v="2019-06-23T00:00:00"/>
    <n v="1"/>
    <n v="4"/>
    <n v="253"/>
  </r>
  <r>
    <x v="1"/>
    <s v="Elmhurst"/>
    <n v="40.736550000000001"/>
    <n v="-73.877619999999993"/>
    <s v="Private room"/>
    <n v="40"/>
    <n v="29"/>
    <n v="2"/>
    <d v="2019-04-29T00:00:00"/>
    <n v="0.55000000000000004"/>
    <n v="5"/>
    <n v="32"/>
  </r>
  <r>
    <x v="1"/>
    <s v="Edgemere"/>
    <n v="40.593899999999998"/>
    <n v="-73.773610000000005"/>
    <s v="Entire home/apt"/>
    <n v="80"/>
    <n v="7"/>
    <n v="1"/>
    <d v="2019-06-08T00:00:00"/>
    <n v="0.94"/>
    <n v="1"/>
    <n v="87"/>
  </r>
  <r>
    <x v="1"/>
    <s v="Far Rockaway"/>
    <n v="40.603949999999998"/>
    <n v="-73.749039999999994"/>
    <s v="Private room"/>
    <n v="55"/>
    <n v="1"/>
    <n v="27"/>
    <d v="2019-07-07T00:00:00"/>
    <n v="2.21"/>
    <n v="1"/>
    <n v="177"/>
  </r>
  <r>
    <x v="1"/>
    <s v="Cambria Heights"/>
    <n v="40.695970000000003"/>
    <n v="-73.743070000000003"/>
    <s v="Private room"/>
    <n v="100"/>
    <n v="7"/>
    <n v="1"/>
    <d v="2018-11-10T00:00:00"/>
    <n v="0.12"/>
    <n v="1"/>
    <n v="0"/>
  </r>
  <r>
    <x v="1"/>
    <s v="Jackson Heights"/>
    <n v="40.7532"/>
    <n v="-73.877309999999994"/>
    <s v="Entire home/apt"/>
    <n v="125"/>
    <n v="3"/>
    <n v="12"/>
    <d v="2019-06-17T00:00:00"/>
    <n v="0.35"/>
    <n v="1"/>
    <n v="274"/>
  </r>
  <r>
    <x v="1"/>
    <s v="Springfield Gardens"/>
    <n v="40.685110000000002"/>
    <n v="-73.760120000000001"/>
    <s v="Entire home/apt"/>
    <n v="105"/>
    <n v="3"/>
    <n v="7"/>
    <d v="2017-09-17T00:00:00"/>
    <n v="0.14000000000000001"/>
    <n v="3"/>
    <n v="0"/>
  </r>
  <r>
    <x v="1"/>
    <s v="Springfield Gardens"/>
    <n v="40.684849999999997"/>
    <n v="-73.760630000000006"/>
    <s v="Entire home/apt"/>
    <n v="150"/>
    <n v="3"/>
    <n v="7"/>
    <d v="2019-05-27T00:00:00"/>
    <n v="0.19"/>
    <n v="3"/>
    <n v="179"/>
  </r>
  <r>
    <x v="1"/>
    <s v="Belle Harbor"/>
    <n v="40.575920000000004"/>
    <n v="-73.848230000000001"/>
    <s v="Private room"/>
    <n v="200"/>
    <n v="2"/>
    <n v="4"/>
    <d v="2019-06-16T00:00:00"/>
    <n v="1.28"/>
    <n v="2"/>
    <n v="332"/>
  </r>
  <r>
    <x v="1"/>
    <s v="Corona"/>
    <n v="40.744190000000003"/>
    <n v="-73.858609999999999"/>
    <s v="Private room"/>
    <n v="110"/>
    <n v="1"/>
    <n v="1"/>
    <d v="2019-01-02T00:00:00"/>
    <n v="0.16"/>
    <n v="1"/>
    <n v="357"/>
  </r>
  <r>
    <x v="1"/>
    <s v="Jackson Heights"/>
    <n v="40.74691"/>
    <n v="-73.891930000000002"/>
    <s v="Private room"/>
    <n v="86"/>
    <n v="2"/>
    <n v="3"/>
    <d v="2018-10-02T00:00:00"/>
    <n v="0.28999999999999998"/>
    <n v="1"/>
    <n v="88"/>
  </r>
  <r>
    <x v="1"/>
    <s v="Woodside"/>
    <n v="40.74485"/>
    <n v="-73.9054"/>
    <s v="Private room"/>
    <n v="40"/>
    <n v="1"/>
    <n v="22"/>
    <d v="2019-03-15T00:00:00"/>
    <n v="1.1200000000000001"/>
    <n v="3"/>
    <n v="332"/>
  </r>
  <r>
    <x v="0"/>
    <s v="Woodlawn"/>
    <n v="40.897680000000001"/>
    <n v="-73.873630000000006"/>
    <s v="Entire home/apt"/>
    <n v="35"/>
    <n v="2"/>
    <n v="18"/>
    <d v="2019-06-30T00:00:00"/>
    <n v="5.35"/>
    <n v="1"/>
    <n v="51"/>
  </r>
  <r>
    <x v="0"/>
    <s v="Wakefield"/>
    <n v="40.887230000000002"/>
    <n v="-73.863510000000005"/>
    <s v="Private room"/>
    <n v="45"/>
    <n v="1"/>
    <n v="4"/>
    <d v="2018-08-17T00:00:00"/>
    <n v="0.31"/>
    <n v="1"/>
    <n v="365"/>
  </r>
  <r>
    <x v="2"/>
    <s v="Cypress Hills"/>
    <n v="40.67915"/>
    <n v="-73.899860000000004"/>
    <s v="Entire home/apt"/>
    <n v="135"/>
    <n v="2"/>
    <n v="20"/>
    <d v="2019-07-03T00:00:00"/>
    <n v="5.56"/>
    <n v="1"/>
    <n v="297"/>
  </r>
  <r>
    <x v="2"/>
    <s v="East New York"/>
    <n v="40.67342"/>
    <n v="-73.893249999999995"/>
    <s v="Entire home/apt"/>
    <n v="169"/>
    <n v="3"/>
    <n v="22"/>
    <d v="2019-03-31T00:00:00"/>
    <n v="1.3"/>
    <n v="1"/>
    <n v="189"/>
  </r>
  <r>
    <x v="1"/>
    <s v="Jackson Heights"/>
    <n v="40.755299999999998"/>
    <n v="-73.887020000000007"/>
    <s v="Private room"/>
    <n v="50"/>
    <n v="2"/>
    <n v="49"/>
    <d v="2019-01-02T00:00:00"/>
    <n v="1.08"/>
    <n v="2"/>
    <n v="356"/>
  </r>
  <r>
    <x v="1"/>
    <s v="Woodside"/>
    <n v="40.750660000000003"/>
    <n v="-73.904240000000001"/>
    <s v="Private room"/>
    <n v="155"/>
    <n v="2"/>
    <n v="14"/>
    <d v="2018-04-29T00:00:00"/>
    <n v="0.33"/>
    <n v="3"/>
    <n v="90"/>
  </r>
  <r>
    <x v="1"/>
    <s v="Jamaica"/>
    <n v="40.688420000000001"/>
    <n v="-73.776769999999999"/>
    <s v="Private room"/>
    <n v="50"/>
    <n v="2"/>
    <n v="1"/>
    <d v="2019-03-19T00:00:00"/>
    <n v="0.27"/>
    <n v="1"/>
    <n v="311"/>
  </r>
  <r>
    <x v="1"/>
    <s v="Forest Hills"/>
    <n v="40.72784"/>
    <n v="-73.851089999999999"/>
    <s v="Private room"/>
    <n v="69"/>
    <n v="2"/>
    <n v="1"/>
    <d v="2018-11-18T00:00:00"/>
    <n v="0.13"/>
    <n v="1"/>
    <n v="35"/>
  </r>
  <r>
    <x v="1"/>
    <s v="Flushing"/>
    <n v="40.759509999999999"/>
    <n v="-73.821889999999996"/>
    <s v="Entire home/apt"/>
    <n v="110"/>
    <n v="30"/>
    <n v="5"/>
    <d v="2019-03-18T00:00:00"/>
    <n v="0.27"/>
    <n v="15"/>
    <n v="297"/>
  </r>
  <r>
    <x v="1"/>
    <s v="Forest Hills"/>
    <n v="40.734690000000001"/>
    <n v="-73.854259999999996"/>
    <s v="Entire home/apt"/>
    <n v="65"/>
    <n v="2"/>
    <n v="59"/>
    <d v="2019-07-01T00:00:00"/>
    <n v="5.5"/>
    <n v="2"/>
    <n v="127"/>
  </r>
  <r>
    <x v="0"/>
    <s v="Edenwald"/>
    <n v="40.890389999999996"/>
    <n v="-73.831860000000006"/>
    <s v="Entire home/apt"/>
    <n v="50"/>
    <n v="3"/>
    <n v="8"/>
    <d v="2019-07-07T00:00:00"/>
    <n v="3.04"/>
    <n v="1"/>
    <n v="34"/>
  </r>
  <r>
    <x v="1"/>
    <s v="East Elmhurst"/>
    <n v="40.761850000000003"/>
    <n v="-73.873919999999998"/>
    <s v="Shared room"/>
    <n v="16"/>
    <n v="1"/>
    <n v="10"/>
    <d v="2019-06-16T00:00:00"/>
    <n v="1.36"/>
    <n v="1"/>
    <n v="0"/>
  </r>
  <r>
    <x v="0"/>
    <s v="Fieldston"/>
    <n v="40.887639999999998"/>
    <n v="-73.904489999999996"/>
    <s v="Private room"/>
    <n v="50"/>
    <n v="1"/>
    <n v="28"/>
    <d v="2019-07-07T00:00:00"/>
    <n v="2.4700000000000002"/>
    <n v="1"/>
    <n v="73"/>
  </r>
  <r>
    <x v="1"/>
    <s v="Whitestone"/>
    <n v="40.788809999999998"/>
    <n v="-73.828819999999993"/>
    <s v="Entire home/apt"/>
    <n v="250"/>
    <n v="2"/>
    <n v="6"/>
    <d v="2018-03-08T00:00:00"/>
    <n v="0.27"/>
    <n v="1"/>
    <n v="311"/>
  </r>
  <r>
    <x v="1"/>
    <s v="Glendale"/>
    <n v="40.702669999999998"/>
    <n v="-73.886629999999997"/>
    <s v="Private room"/>
    <n v="83"/>
    <n v="2"/>
    <n v="4"/>
    <d v="2019-04-09T00:00:00"/>
    <n v="0.32"/>
    <n v="1"/>
    <n v="364"/>
  </r>
  <r>
    <x v="1"/>
    <s v="Jackson Heights"/>
    <n v="40.747010000000003"/>
    <n v="-73.893950000000004"/>
    <s v="Entire home/apt"/>
    <n v="96"/>
    <n v="1"/>
    <n v="8"/>
    <d v="2019-06-24T00:00:00"/>
    <n v="4.4400000000000004"/>
    <n v="1"/>
    <n v="157"/>
  </r>
  <r>
    <x v="0"/>
    <s v="Throgs Neck"/>
    <n v="40.831479999999999"/>
    <n v="-73.829310000000007"/>
    <s v="Private room"/>
    <n v="65"/>
    <n v="1"/>
    <n v="23"/>
    <d v="2019-06-21T00:00:00"/>
    <n v="2.1800000000000002"/>
    <n v="5"/>
    <n v="365"/>
  </r>
  <r>
    <x v="1"/>
    <s v="Ozone Park"/>
    <n v="40.683340000000001"/>
    <n v="-73.858369999999994"/>
    <s v="Entire home/apt"/>
    <n v="90"/>
    <n v="7"/>
    <n v="2"/>
    <d v="2018-10-26T00:00:00"/>
    <n v="0.22"/>
    <n v="1"/>
    <n v="90"/>
  </r>
  <r>
    <x v="1"/>
    <s v="Richmond Hill"/>
    <n v="40.694740000000003"/>
    <n v="-73.830380000000005"/>
    <s v="Private room"/>
    <n v="55"/>
    <n v="1"/>
    <n v="7"/>
    <d v="2019-05-18T00:00:00"/>
    <n v="0.15"/>
    <n v="5"/>
    <n v="344"/>
  </r>
  <r>
    <x v="1"/>
    <s v="St. Albans"/>
    <n v="40.692720000000001"/>
    <n v="-73.762640000000005"/>
    <s v="Entire home/apt"/>
    <n v="105"/>
    <n v="2"/>
    <n v="2"/>
    <d v="2019-01-01T00:00:00"/>
    <n v="0.24"/>
    <n v="4"/>
    <n v="89"/>
  </r>
  <r>
    <x v="0"/>
    <s v="Kingsbridge"/>
    <n v="40.863"/>
    <n v="-73.906610000000001"/>
    <s v="Private room"/>
    <n v="80"/>
    <n v="3"/>
    <n v="24"/>
    <d v="2019-06-23T00:00:00"/>
    <n v="2.91"/>
    <n v="2"/>
    <n v="72"/>
  </r>
  <r>
    <x v="1"/>
    <s v="Elmhurst"/>
    <n v="40.737560000000002"/>
    <n v="-73.877870000000001"/>
    <s v="Private room"/>
    <n v="65"/>
    <n v="2"/>
    <n v="2"/>
    <d v="2019-06-30T00:00:00"/>
    <n v="1.43"/>
    <n v="2"/>
    <n v="364"/>
  </r>
  <r>
    <x v="2"/>
    <s v="Cypress Hills"/>
    <n v="40.682870000000001"/>
    <n v="-73.885779999999997"/>
    <s v="Entire home/apt"/>
    <n v="160"/>
    <n v="2"/>
    <n v="3"/>
    <d v="2019-04-21T00:00:00"/>
    <n v="0.28999999999999998"/>
    <n v="2"/>
    <n v="167"/>
  </r>
  <r>
    <x v="0"/>
    <s v="Wakefield"/>
    <n v="40.896909999999998"/>
    <n v="-73.851209999999995"/>
    <s v="Entire home/apt"/>
    <n v="69"/>
    <n v="21"/>
    <n v="11"/>
    <d v="2019-02-27T00:00:00"/>
    <n v="0.75"/>
    <n v="4"/>
    <n v="343"/>
  </r>
  <r>
    <x v="0"/>
    <s v="Fordham"/>
    <n v="40.859270000000002"/>
    <n v="-73.901420000000002"/>
    <s v="Private room"/>
    <n v="40"/>
    <n v="21"/>
    <n v="23"/>
    <d v="2019-02-28T00:00:00"/>
    <n v="0.61"/>
    <n v="2"/>
    <n v="266"/>
  </r>
  <r>
    <x v="1"/>
    <s v="Little Neck"/>
    <n v="40.757770000000001"/>
    <n v="-73.729489999999998"/>
    <s v="Private room"/>
    <n v="50"/>
    <n v="1"/>
    <n v="6"/>
    <d v="2018-12-16T00:00:00"/>
    <n v="0.31"/>
    <n v="5"/>
    <n v="94"/>
  </r>
  <r>
    <x v="1"/>
    <s v="Bellerose"/>
    <n v="40.732579999999999"/>
    <n v="-73.725999999999999"/>
    <s v="Private room"/>
    <n v="95"/>
    <n v="1"/>
    <n v="3"/>
    <d v="2019-05-31T00:00:00"/>
    <n v="0.47"/>
    <n v="2"/>
    <n v="0"/>
  </r>
  <r>
    <x v="2"/>
    <s v="Canarsie"/>
    <n v="40.636769999999999"/>
    <n v="-73.894159999999999"/>
    <s v="Private room"/>
    <n v="70"/>
    <n v="3"/>
    <n v="2"/>
    <d v="2019-01-02T00:00:00"/>
    <n v="0.25"/>
    <n v="5"/>
    <n v="86"/>
  </r>
  <r>
    <x v="1"/>
    <s v="Forest Hills"/>
    <n v="40.713569999999997"/>
    <n v="-73.851380000000006"/>
    <s v="Private room"/>
    <n v="59"/>
    <n v="60"/>
    <n v="4"/>
    <d v="2018-08-03T00:00:00"/>
    <n v="0.33"/>
    <n v="4"/>
    <n v="0"/>
  </r>
  <r>
    <x v="1"/>
    <s v="Cambria Heights"/>
    <n v="40.691589999999998"/>
    <n v="-73.736580000000004"/>
    <s v="Private room"/>
    <n v="65"/>
    <n v="2"/>
    <n v="27"/>
    <d v="2019-06-30T00:00:00"/>
    <n v="2.34"/>
    <n v="2"/>
    <n v="79"/>
  </r>
  <r>
    <x v="0"/>
    <s v="Schuylerville"/>
    <n v="40.831589999999998"/>
    <n v="-73.833749999999995"/>
    <s v="Private room"/>
    <n v="40"/>
    <n v="4"/>
    <n v="35"/>
    <d v="2019-06-08T00:00:00"/>
    <n v="1.36"/>
    <n v="3"/>
    <n v="171"/>
  </r>
  <r>
    <x v="2"/>
    <s v="East New York"/>
    <n v="40.674239999999998"/>
    <n v="-73.881360000000001"/>
    <s v="Private room"/>
    <n v="29"/>
    <n v="30"/>
    <n v="12"/>
    <d v="2018-11-01T00:00:00"/>
    <n v="0.38"/>
    <n v="3"/>
    <n v="193"/>
  </r>
  <r>
    <x v="1"/>
    <s v="South Ozone Park"/>
    <n v="40.678660000000001"/>
    <n v="-73.806799999999996"/>
    <s v="Entire home/apt"/>
    <n v="100"/>
    <n v="5"/>
    <n v="44"/>
    <d v="2019-05-19T00:00:00"/>
    <n v="1.22"/>
    <n v="1"/>
    <n v="350"/>
  </r>
  <r>
    <x v="1"/>
    <s v="St. Albans"/>
    <n v="40.690150000000003"/>
    <n v="-73.774720000000002"/>
    <s v="Private room"/>
    <n v="59"/>
    <n v="1"/>
    <n v="8"/>
    <d v="2017-05-11T00:00:00"/>
    <n v="0.12"/>
    <n v="5"/>
    <n v="359"/>
  </r>
  <r>
    <x v="1"/>
    <s v="Laurelton"/>
    <n v="40.680129999999998"/>
    <n v="-73.747339999999994"/>
    <s v="Private room"/>
    <n v="180"/>
    <n v="1"/>
    <n v="3"/>
    <d v="2019-07-07T00:00:00"/>
    <n v="0.33"/>
    <n v="4"/>
    <n v="180"/>
  </r>
  <r>
    <x v="0"/>
    <s v="Norwood"/>
    <n v="40.877589999999998"/>
    <n v="-73.884590000000003"/>
    <s v="Private room"/>
    <n v="42"/>
    <n v="2"/>
    <n v="6"/>
    <d v="2019-05-13T00:00:00"/>
    <n v="0.27"/>
    <n v="1"/>
    <n v="62"/>
  </r>
  <r>
    <x v="1"/>
    <s v="Ditmars Steinway"/>
    <n v="40.770800000000001"/>
    <n v="-73.900360000000006"/>
    <s v="Private room"/>
    <n v="70"/>
    <n v="3"/>
    <n v="23"/>
    <d v="2019-01-02T00:00:00"/>
    <n v="0.66"/>
    <n v="1"/>
    <n v="365"/>
  </r>
  <r>
    <x v="2"/>
    <s v="Bushwick"/>
    <n v="40.695"/>
    <n v="-73.907550000000001"/>
    <s v="Entire home/apt"/>
    <n v="145"/>
    <n v="7"/>
    <n v="25"/>
    <d v="2019-06-16T00:00:00"/>
    <n v="0.95"/>
    <n v="1"/>
    <n v="271"/>
  </r>
  <r>
    <x v="1"/>
    <s v="Jackson Heights"/>
    <n v="40.753779999999999"/>
    <n v="-73.886200000000002"/>
    <s v="Private room"/>
    <n v="45"/>
    <n v="3"/>
    <n v="3"/>
    <d v="2019-06-24T00:00:00"/>
    <n v="0.35"/>
    <n v="2"/>
    <n v="132"/>
  </r>
  <r>
    <x v="1"/>
    <s v="Jackson Heights"/>
    <n v="40.750230000000002"/>
    <n v="-73.878960000000006"/>
    <s v="Private room"/>
    <n v="31"/>
    <n v="30"/>
    <n v="2"/>
    <d v="2019-06-13T00:00:00"/>
    <n v="0.62"/>
    <n v="103"/>
    <n v="269"/>
  </r>
  <r>
    <x v="1"/>
    <s v="Jackson Heights"/>
    <n v="40.752459999999999"/>
    <n v="-73.875050000000002"/>
    <s v="Entire home/apt"/>
    <n v="79"/>
    <n v="2"/>
    <n v="8"/>
    <d v="2019-06-23T00:00:00"/>
    <n v="4.3600000000000003"/>
    <n v="6"/>
    <n v="336"/>
  </r>
  <r>
    <x v="0"/>
    <s v="Fordham"/>
    <n v="40.855359999999997"/>
    <n v="-73.902420000000006"/>
    <s v="Shared room"/>
    <n v="55"/>
    <n v="1"/>
    <n v="3"/>
    <d v="2019-02-23T00:00:00"/>
    <n v="0.31"/>
    <n v="1"/>
    <n v="83"/>
  </r>
  <r>
    <x v="1"/>
    <s v="Glendale"/>
    <n v="40.700369999999999"/>
    <n v="-73.893439999999998"/>
    <s v="Entire home/apt"/>
    <n v="60"/>
    <n v="2"/>
    <n v="34"/>
    <d v="2019-06-14T00:00:00"/>
    <n v="1.89"/>
    <n v="2"/>
    <n v="117"/>
  </r>
  <r>
    <x v="0"/>
    <s v="Belmont"/>
    <n v="40.854559999999999"/>
    <n v="-73.885210000000001"/>
    <s v="Private room"/>
    <n v="29"/>
    <n v="4"/>
    <n v="5"/>
    <d v="2019-06-01T00:00:00"/>
    <n v="0.25"/>
    <n v="2"/>
    <n v="360"/>
  </r>
  <r>
    <x v="2"/>
    <s v="East New York"/>
    <n v="40.667560000000002"/>
    <n v="-73.887039999999999"/>
    <s v="Private room"/>
    <n v="45"/>
    <n v="1"/>
    <n v="6"/>
    <d v="2019-05-13T00:00:00"/>
    <n v="0.28000000000000003"/>
    <n v="3"/>
    <n v="333"/>
  </r>
  <r>
    <x v="0"/>
    <s v="Allerton"/>
    <n v="40.865780000000001"/>
    <n v="-73.865340000000003"/>
    <s v="Entire home/apt"/>
    <n v="250"/>
    <n v="2"/>
    <n v="22"/>
    <d v="2019-06-19T00:00:00"/>
    <n v="1.44"/>
    <n v="5"/>
    <n v="361"/>
  </r>
  <r>
    <x v="1"/>
    <s v="Elmhurst"/>
    <n v="40.729619999999997"/>
    <n v="-73.880529999999993"/>
    <s v="Private room"/>
    <n v="45"/>
    <n v="2"/>
    <n v="3"/>
    <d v="2019-06-06T00:00:00"/>
    <n v="0.31"/>
    <n v="2"/>
    <n v="324"/>
  </r>
  <r>
    <x v="2"/>
    <s v="East New York"/>
    <n v="40.660179999999997"/>
    <n v="-73.866069999999993"/>
    <s v="Private room"/>
    <n v="125"/>
    <n v="1"/>
    <n v="3"/>
    <d v="2019-04-07T00:00:00"/>
    <n v="0.31"/>
    <n v="1"/>
    <n v="281"/>
  </r>
  <r>
    <x v="0"/>
    <s v="Westchester Square"/>
    <n v="40.843670000000003"/>
    <n v="-73.849109999999996"/>
    <s v="Private room"/>
    <n v="65"/>
    <n v="2"/>
    <n v="11"/>
    <d v="2019-06-15T00:00:00"/>
    <n v="1.1100000000000001"/>
    <n v="2"/>
    <n v="158"/>
  </r>
  <r>
    <x v="1"/>
    <s v="Flushing"/>
    <n v="40.761060000000001"/>
    <n v="-73.812790000000007"/>
    <s v="Private room"/>
    <n v="48"/>
    <n v="4"/>
    <n v="11"/>
    <d v="2019-05-28T00:00:00"/>
    <n v="0.79"/>
    <n v="2"/>
    <n v="168"/>
  </r>
  <r>
    <x v="1"/>
    <s v="East Elmhurst"/>
    <n v="40.76708"/>
    <n v="-73.879499999999993"/>
    <s v="Entire home/apt"/>
    <n v="129"/>
    <n v="1"/>
    <n v="52"/>
    <d v="2019-06-21T00:00:00"/>
    <n v="4.92"/>
    <n v="3"/>
    <n v="296"/>
  </r>
  <r>
    <x v="1"/>
    <s v="Middle Village"/>
    <n v="40.710639999999998"/>
    <n v="-73.874629999999996"/>
    <s v="Entire home/apt"/>
    <n v="100"/>
    <n v="1"/>
    <n v="4"/>
    <d v="2018-09-09T00:00:00"/>
    <n v="0.34"/>
    <n v="1"/>
    <n v="0"/>
  </r>
  <r>
    <x v="2"/>
    <s v="Bedford-Stuyvesant"/>
    <n v="40.679659999999998"/>
    <n v="-73.907550000000001"/>
    <s v="Private room"/>
    <n v="28"/>
    <n v="3"/>
    <n v="1"/>
    <d v="2019-01-01T00:00:00"/>
    <n v="0.16"/>
    <n v="1"/>
    <n v="0"/>
  </r>
  <r>
    <x v="1"/>
    <s v="Flushing"/>
    <n v="40.76079"/>
    <n v="-73.833870000000005"/>
    <s v="Private room"/>
    <n v="90"/>
    <n v="3"/>
    <n v="1"/>
    <d v="2019-01-06T00:00:00"/>
    <n v="0.16"/>
    <n v="2"/>
    <n v="90"/>
  </r>
  <r>
    <x v="1"/>
    <s v="Richmond Hill"/>
    <n v="40.686799999999998"/>
    <n v="-73.828959999999995"/>
    <s v="Private room"/>
    <n v="83"/>
    <n v="2"/>
    <n v="16"/>
    <d v="2019-03-03T00:00:00"/>
    <n v="0.77"/>
    <n v="2"/>
    <n v="42"/>
  </r>
  <r>
    <x v="1"/>
    <s v="Woodside"/>
    <n v="40.751660000000001"/>
    <n v="-73.901079999999993"/>
    <s v="Private room"/>
    <n v="99"/>
    <n v="2"/>
    <n v="10"/>
    <d v="2019-05-09T00:00:00"/>
    <n v="1.59"/>
    <n v="1"/>
    <n v="5"/>
  </r>
  <r>
    <x v="0"/>
    <s v="Bronxdale"/>
    <n v="40.853740000000002"/>
    <n v="-73.864159999999998"/>
    <s v="Entire home/apt"/>
    <n v="70"/>
    <n v="1"/>
    <n v="8"/>
    <d v="2019-06-29T00:00:00"/>
    <n v="4.62"/>
    <n v="1"/>
    <n v="96"/>
  </r>
  <r>
    <x v="1"/>
    <s v="Rego Park"/>
    <n v="40.726370000000003"/>
    <n v="-73.868290000000002"/>
    <s v="Private room"/>
    <n v="60"/>
    <n v="3"/>
    <n v="1"/>
    <d v="2019-01-01T00:00:00"/>
    <n v="0.16"/>
    <n v="1"/>
    <n v="89"/>
  </r>
  <r>
    <x v="0"/>
    <s v="Clason Point"/>
    <n v="40.817279999999997"/>
    <n v="-73.863429999999994"/>
    <s v="Private room"/>
    <n v="40"/>
    <n v="3"/>
    <n v="5"/>
    <d v="2019-05-19T00:00:00"/>
    <n v="0.46"/>
    <n v="2"/>
    <n v="365"/>
  </r>
  <r>
    <x v="1"/>
    <s v="Queens Village"/>
    <n v="40.724170000000001"/>
    <n v="-73.760530000000003"/>
    <s v="Private room"/>
    <n v="65"/>
    <n v="1"/>
    <n v="15"/>
    <d v="2019-05-12T00:00:00"/>
    <n v="1.1399999999999999"/>
    <n v="2"/>
    <n v="349"/>
  </r>
  <r>
    <x v="1"/>
    <s v="Richmond Hill"/>
    <n v="40.687820000000002"/>
    <n v="-73.833479999999994"/>
    <s v="Private room"/>
    <n v="53"/>
    <n v="1"/>
    <n v="12"/>
    <d v="2019-07-06T00:00:00"/>
    <n v="5.37"/>
    <n v="7"/>
    <n v="180"/>
  </r>
  <r>
    <x v="0"/>
    <s v="Kingsbridge"/>
    <n v="40.878700000000002"/>
    <n v="-73.900980000000004"/>
    <s v="Private room"/>
    <n v="35"/>
    <n v="30"/>
    <n v="7"/>
    <d v="2019-06-08T00:00:00"/>
    <n v="0.49"/>
    <n v="2"/>
    <n v="155"/>
  </r>
  <r>
    <x v="1"/>
    <s v="Bay Terrace"/>
    <n v="40.786450000000002"/>
    <n v="-73.779579999999996"/>
    <s v="Private room"/>
    <n v="90"/>
    <n v="3"/>
    <n v="8"/>
    <d v="2019-01-15T00:00:00"/>
    <n v="0.25"/>
    <n v="2"/>
    <n v="324"/>
  </r>
  <r>
    <x v="0"/>
    <s v="Kingsbridge"/>
    <n v="40.882379999999998"/>
    <n v="-73.906890000000004"/>
    <s v="Entire home/apt"/>
    <n v="159"/>
    <n v="3"/>
    <n v="8"/>
    <d v="2019-06-02T00:00:00"/>
    <n v="0.17"/>
    <n v="2"/>
    <n v="112"/>
  </r>
  <r>
    <x v="1"/>
    <s v="Woodhaven"/>
    <n v="40.686549999999997"/>
    <n v="-73.864909999999995"/>
    <s v="Private room"/>
    <n v="69"/>
    <n v="3"/>
    <n v="48"/>
    <d v="2019-06-08T00:00:00"/>
    <n v="1.8"/>
    <n v="9"/>
    <n v="332"/>
  </r>
  <r>
    <x v="1"/>
    <s v="Corona"/>
    <n v="40.742620000000002"/>
    <n v="-73.866739999999993"/>
    <s v="Shared room"/>
    <n v="25"/>
    <n v="1"/>
    <n v="12"/>
    <d v="2019-07-07T00:00:00"/>
    <n v="6"/>
    <n v="8"/>
    <n v="351"/>
  </r>
  <r>
    <x v="1"/>
    <s v="Corona"/>
    <n v="40.748069999999998"/>
    <n v="-73.865110000000001"/>
    <s v="Shared room"/>
    <n v="37"/>
    <n v="1"/>
    <n v="6"/>
    <d v="2019-05-27T00:00:00"/>
    <n v="0.33"/>
    <n v="6"/>
    <n v="361"/>
  </r>
  <r>
    <x v="1"/>
    <s v="Elmhurst"/>
    <n v="40.731369999999998"/>
    <n v="-73.871930000000006"/>
    <s v="Private room"/>
    <n v="69"/>
    <n v="2"/>
    <n v="3"/>
    <d v="2018-11-15T00:00:00"/>
    <n v="0.33"/>
    <n v="1"/>
    <n v="0"/>
  </r>
  <r>
    <x v="1"/>
    <s v="Ridgewood"/>
    <n v="40.697989999999997"/>
    <n v="-73.905090000000001"/>
    <s v="Private room"/>
    <n v="60"/>
    <n v="1"/>
    <n v="22"/>
    <d v="2019-05-29T00:00:00"/>
    <n v="1.37"/>
    <n v="7"/>
    <n v="73"/>
  </r>
  <r>
    <x v="1"/>
    <s v="Ridgewood"/>
    <n v="40.699559999999998"/>
    <n v="-73.907520000000005"/>
    <s v="Private room"/>
    <n v="30"/>
    <n v="6"/>
    <n v="2"/>
    <d v="2019-01-08T00:00:00"/>
    <n v="0.26"/>
    <n v="1"/>
    <n v="0"/>
  </r>
  <r>
    <x v="1"/>
    <s v="Jackson Heights"/>
    <n v="40.748480000000001"/>
    <n v="-73.891490000000005"/>
    <s v="Shared room"/>
    <n v="35"/>
    <n v="2"/>
    <n v="1"/>
    <d v="2018-12-30T00:00:00"/>
    <n v="0.16"/>
    <n v="3"/>
    <n v="310"/>
  </r>
  <r>
    <x v="0"/>
    <s v="Williamsbridge"/>
    <n v="40.878959999999999"/>
    <n v="-73.849779999999996"/>
    <s v="Private room"/>
    <n v="55"/>
    <n v="28"/>
    <n v="27"/>
    <d v="2019-05-28T00:00:00"/>
    <n v="0.53"/>
    <n v="4"/>
    <n v="338"/>
  </r>
  <r>
    <x v="1"/>
    <s v="Rego Park"/>
    <n v="40.726640000000003"/>
    <n v="-73.858840000000001"/>
    <s v="Entire home/apt"/>
    <n v="250"/>
    <n v="2"/>
    <n v="1"/>
    <d v="2019-01-21T00:00:00"/>
    <n v="0.18"/>
    <n v="1"/>
    <n v="365"/>
  </r>
  <r>
    <x v="2"/>
    <s v="Bushwick"/>
    <n v="40.692419999999998"/>
    <n v="-73.904409999999999"/>
    <s v="Private room"/>
    <n v="60"/>
    <n v="30"/>
    <n v="5"/>
    <d v="2019-06-06T00:00:00"/>
    <n v="0.24"/>
    <n v="1"/>
    <n v="141"/>
  </r>
  <r>
    <x v="1"/>
    <s v="Jamaica"/>
    <n v="40.694409999999998"/>
    <n v="-73.789540000000002"/>
    <s v="Private room"/>
    <n v="60"/>
    <n v="2"/>
    <n v="2"/>
    <d v="2019-03-24T00:00:00"/>
    <n v="0.32"/>
    <n v="1"/>
    <n v="180"/>
  </r>
  <r>
    <x v="1"/>
    <s v="Jamaica"/>
    <n v="40.672330000000002"/>
    <n v="-73.777510000000007"/>
    <s v="Private room"/>
    <n v="125"/>
    <n v="1"/>
    <n v="2"/>
    <d v="2019-04-13T00:00:00"/>
    <n v="0.32"/>
    <n v="4"/>
    <n v="253"/>
  </r>
  <r>
    <x v="1"/>
    <s v="Elmhurst"/>
    <n v="40.742780000000003"/>
    <n v="-73.880690000000001"/>
    <s v="Private room"/>
    <n v="63"/>
    <n v="2"/>
    <n v="2"/>
    <d v="2019-06-01T00:00:00"/>
    <n v="1.1499999999999999"/>
    <n v="1"/>
    <n v="365"/>
  </r>
  <r>
    <x v="0"/>
    <s v="Allerton"/>
    <n v="40.867570000000001"/>
    <n v="-73.864900000000006"/>
    <s v="Private room"/>
    <n v="60"/>
    <n v="2"/>
    <n v="1"/>
    <d v="2019-01-01T00:00:00"/>
    <n v="0.16"/>
    <n v="1"/>
    <n v="363"/>
  </r>
  <r>
    <x v="1"/>
    <s v="Jamaica"/>
    <n v="40.679029999999997"/>
    <n v="-73.765349999999998"/>
    <s v="Private room"/>
    <n v="83"/>
    <n v="2"/>
    <n v="2"/>
    <d v="2019-04-15T00:00:00"/>
    <n v="0.27"/>
    <n v="3"/>
    <n v="322"/>
  </r>
  <r>
    <x v="1"/>
    <s v="Corona"/>
    <n v="40.738840000000003"/>
    <n v="-73.866500000000002"/>
    <s v="Private room"/>
    <n v="40"/>
    <n v="16"/>
    <n v="34"/>
    <d v="2019-05-11T00:00:00"/>
    <n v="0.87"/>
    <n v="2"/>
    <n v="146"/>
  </r>
  <r>
    <x v="1"/>
    <s v="Astoria"/>
    <n v="40.766350000000003"/>
    <n v="-73.908119999999997"/>
    <s v="Entire home/apt"/>
    <n v="100"/>
    <n v="5"/>
    <n v="2"/>
    <d v="2019-06-11T00:00:00"/>
    <n v="0.32"/>
    <n v="1"/>
    <n v="40"/>
  </r>
  <r>
    <x v="0"/>
    <s v="Bronxdale"/>
    <n v="40.856459999999998"/>
    <n v="-73.868129999999994"/>
    <s v="Private room"/>
    <n v="50"/>
    <n v="1"/>
    <n v="14"/>
    <d v="2019-07-05T00:00:00"/>
    <n v="2.96"/>
    <n v="1"/>
    <n v="206"/>
  </r>
  <r>
    <x v="1"/>
    <s v="Rosedale"/>
    <n v="40.671039999999998"/>
    <n v="-73.730059999999995"/>
    <s v="Private room"/>
    <n v="55"/>
    <n v="2"/>
    <n v="12"/>
    <d v="2018-09-01T00:00:00"/>
    <n v="0.37"/>
    <n v="2"/>
    <n v="355"/>
  </r>
  <r>
    <x v="0"/>
    <s v="Wakefield"/>
    <n v="40.886490000000002"/>
    <n v="-73.858890000000002"/>
    <s v="Private room"/>
    <n v="37"/>
    <n v="1"/>
    <n v="12"/>
    <d v="2019-06-24T00:00:00"/>
    <n v="6.21"/>
    <n v="3"/>
    <n v="315"/>
  </r>
  <r>
    <x v="1"/>
    <s v="Maspeth"/>
    <n v="40.737589999999997"/>
    <n v="-73.897040000000004"/>
    <s v="Private room"/>
    <n v="35"/>
    <n v="1"/>
    <n v="8"/>
    <d v="2019-07-01T00:00:00"/>
    <n v="4.4400000000000004"/>
    <n v="4"/>
    <n v="234"/>
  </r>
  <r>
    <x v="1"/>
    <s v="Arverne"/>
    <n v="40.58934"/>
    <n v="-73.800550000000001"/>
    <s v="Entire home/apt"/>
    <n v="250"/>
    <n v="2"/>
    <n v="48"/>
    <d v="2019-06-30T00:00:00"/>
    <n v="1.93"/>
    <n v="1"/>
    <n v="280"/>
  </r>
  <r>
    <x v="2"/>
    <s v="East New York"/>
    <n v="40.663789999999999"/>
    <n v="-73.891270000000006"/>
    <s v="Private room"/>
    <n v="50"/>
    <n v="2"/>
    <n v="43"/>
    <d v="2019-07-01T00:00:00"/>
    <n v="2.19"/>
    <n v="1"/>
    <n v="172"/>
  </r>
  <r>
    <x v="1"/>
    <s v="Briarwood"/>
    <n v="40.70626"/>
    <n v="-73.814629999999994"/>
    <s v="Entire home/apt"/>
    <n v="44"/>
    <n v="1"/>
    <n v="17"/>
    <d v="2019-06-24T00:00:00"/>
    <n v="2.23"/>
    <n v="3"/>
    <n v="44"/>
  </r>
  <r>
    <x v="1"/>
    <s v="Flushing"/>
    <n v="40.747639999999997"/>
    <n v="-73.817949999999996"/>
    <s v="Private room"/>
    <n v="55"/>
    <n v="1"/>
    <n v="37"/>
    <d v="2019-06-03T00:00:00"/>
    <n v="3.31"/>
    <n v="6"/>
    <n v="364"/>
  </r>
  <r>
    <x v="1"/>
    <s v="Little Neck"/>
    <n v="40.762120000000003"/>
    <n v="-73.719279999999998"/>
    <s v="Shared room"/>
    <n v="32"/>
    <n v="3"/>
    <n v="1"/>
    <d v="2018-12-04T00:00:00"/>
    <n v="0.14000000000000001"/>
    <n v="1"/>
    <n v="88"/>
  </r>
  <r>
    <x v="1"/>
    <s v="Maspeth"/>
    <n v="40.738289999999999"/>
    <n v="-73.895859999999999"/>
    <s v="Private room"/>
    <n v="50"/>
    <n v="1"/>
    <n v="12"/>
    <d v="2019-07-06T00:00:00"/>
    <n v="9.4700000000000006"/>
    <n v="4"/>
    <n v="233"/>
  </r>
  <r>
    <x v="1"/>
    <s v="Flushing"/>
    <n v="40.746740000000003"/>
    <n v="-73.822980000000001"/>
    <s v="Private room"/>
    <n v="55"/>
    <n v="1"/>
    <n v="61"/>
    <d v="2019-07-07T00:00:00"/>
    <n v="5.2"/>
    <n v="4"/>
    <n v="88"/>
  </r>
  <r>
    <x v="0"/>
    <s v="Edenwald"/>
    <n v="40.890099999999997"/>
    <n v="-73.840310000000002"/>
    <s v="Private room"/>
    <n v="125"/>
    <n v="1"/>
    <n v="11"/>
    <d v="2018-08-04T00:00:00"/>
    <n v="0.88"/>
    <n v="1"/>
    <n v="189"/>
  </r>
  <r>
    <x v="1"/>
    <s v="Glendale"/>
    <n v="40.702019999999997"/>
    <n v="-73.890439999999998"/>
    <s v="Entire home/apt"/>
    <n v="114"/>
    <n v="3"/>
    <n v="9"/>
    <d v="2019-06-04T00:00:00"/>
    <n v="1.53"/>
    <n v="1"/>
    <n v="3"/>
  </r>
  <r>
    <x v="1"/>
    <s v="Elmhurst"/>
    <n v="40.744390000000003"/>
    <n v="-73.87988"/>
    <s v="Private room"/>
    <n v="34"/>
    <n v="30"/>
    <n v="1"/>
    <d v="2019-06-10T00:00:00"/>
    <n v="1"/>
    <n v="103"/>
    <n v="273"/>
  </r>
  <r>
    <x v="1"/>
    <s v="Woodside"/>
    <n v="40.749580000000002"/>
    <n v="-73.900109999999998"/>
    <s v="Private room"/>
    <n v="42"/>
    <n v="30"/>
    <n v="1"/>
    <d v="2019-06-01T00:00:00"/>
    <n v="0.79"/>
    <n v="103"/>
    <n v="235"/>
  </r>
  <r>
    <x v="1"/>
    <s v="Ridgewood"/>
    <n v="40.703560000000003"/>
    <n v="-73.902410000000003"/>
    <s v="Private room"/>
    <n v="75"/>
    <n v="2"/>
    <n v="2"/>
    <d v="2019-05-20T00:00:00"/>
    <n v="0.32"/>
    <n v="1"/>
    <n v="52"/>
  </r>
  <r>
    <x v="1"/>
    <s v="Flushing"/>
    <n v="40.744489999999999"/>
    <n v="-73.834760000000003"/>
    <s v="Private room"/>
    <n v="80"/>
    <n v="1"/>
    <n v="10"/>
    <d v="2019-06-24T00:00:00"/>
    <n v="1.41"/>
    <n v="6"/>
    <n v="169"/>
  </r>
  <r>
    <x v="1"/>
    <s v="Far Rockaway"/>
    <n v="40.593490000000003"/>
    <n v="-73.763769999999994"/>
    <s v="Private room"/>
    <n v="60"/>
    <n v="1"/>
    <n v="1"/>
    <d v="2018-12-30T00:00:00"/>
    <n v="0.16"/>
    <n v="1"/>
    <n v="90"/>
  </r>
  <r>
    <x v="1"/>
    <s v="Forest Hills"/>
    <n v="40.719389999999997"/>
    <n v="-73.85127"/>
    <s v="Entire home/apt"/>
    <n v="509"/>
    <n v="3"/>
    <n v="7"/>
    <d v="2018-09-13T00:00:00"/>
    <n v="0.2"/>
    <n v="2"/>
    <n v="264"/>
  </r>
  <r>
    <x v="1"/>
    <s v="Far Rockaway"/>
    <n v="40.598939999999999"/>
    <n v="-73.756290000000007"/>
    <s v="Private room"/>
    <n v="85"/>
    <n v="1"/>
    <n v="2"/>
    <d v="2019-06-09T00:00:00"/>
    <n v="0.38"/>
    <n v="4"/>
    <n v="362"/>
  </r>
  <r>
    <x v="2"/>
    <s v="Bushwick"/>
    <n v="40.691400000000002"/>
    <n v="-73.906750000000002"/>
    <s v="Private room"/>
    <n v="75"/>
    <n v="4"/>
    <n v="4"/>
    <d v="2018-10-16T00:00:00"/>
    <n v="0.36"/>
    <n v="2"/>
    <n v="364"/>
  </r>
  <r>
    <x v="1"/>
    <s v="Rockaway Beach"/>
    <n v="40.584150000000001"/>
    <n v="-73.812430000000006"/>
    <s v="Private room"/>
    <n v="125"/>
    <n v="1"/>
    <n v="30"/>
    <d v="2019-07-06T00:00:00"/>
    <n v="2.2000000000000002"/>
    <n v="1"/>
    <n v="342"/>
  </r>
  <r>
    <x v="0"/>
    <s v="Norwood"/>
    <n v="40.86853"/>
    <n v="-73.883009999999999"/>
    <s v="Entire home/apt"/>
    <n v="120"/>
    <n v="10"/>
    <n v="7"/>
    <d v="2019-01-07T00:00:00"/>
    <n v="0.2"/>
    <n v="1"/>
    <n v="327"/>
  </r>
  <r>
    <x v="2"/>
    <s v="Bushwick"/>
    <n v="40.68365"/>
    <n v="-73.905169999999998"/>
    <s v="Entire home/apt"/>
    <n v="129"/>
    <n v="2"/>
    <n v="38"/>
    <d v="2019-06-25T00:00:00"/>
    <n v="4.7300000000000004"/>
    <n v="1"/>
    <n v="192"/>
  </r>
  <r>
    <x v="2"/>
    <s v="Bedford-Stuyvesant"/>
    <n v="40.679130000000001"/>
    <n v="-73.906649999999999"/>
    <s v="Private room"/>
    <n v="43"/>
    <n v="1"/>
    <n v="33"/>
    <d v="2019-01-02T00:00:00"/>
    <n v="2.04"/>
    <n v="6"/>
    <n v="170"/>
  </r>
  <r>
    <x v="2"/>
    <s v="East New York"/>
    <n v="40.661969999999997"/>
    <n v="-73.867940000000004"/>
    <s v="Private room"/>
    <n v="30"/>
    <n v="2"/>
    <n v="3"/>
    <d v="2019-02-01T00:00:00"/>
    <n v="0.46"/>
    <n v="4"/>
    <n v="158"/>
  </r>
  <r>
    <x v="1"/>
    <s v="Ditmars Steinway"/>
    <n v="40.775680000000001"/>
    <n v="-73.903030000000001"/>
    <s v="Private room"/>
    <n v="100"/>
    <n v="1"/>
    <n v="2"/>
    <d v="2018-12-09T00:00:00"/>
    <n v="0.27"/>
    <n v="1"/>
    <n v="0"/>
  </r>
  <r>
    <x v="1"/>
    <s v="Maspeth"/>
    <n v="40.739980000000003"/>
    <n v="-73.901129999999995"/>
    <s v="Private room"/>
    <n v="63"/>
    <n v="30"/>
    <n v="1"/>
    <d v="2019-05-01T00:00:00"/>
    <n v="0.43"/>
    <n v="103"/>
    <n v="251"/>
  </r>
  <r>
    <x v="2"/>
    <s v="Bushwick"/>
    <n v="40.682099999999998"/>
    <n v="-73.906940000000006"/>
    <s v="Entire home/apt"/>
    <n v="125"/>
    <n v="2"/>
    <n v="1"/>
    <d v="2019-04-21T00:00:00"/>
    <n v="0.37"/>
    <n v="5"/>
    <n v="347"/>
  </r>
  <r>
    <x v="1"/>
    <s v="Elmhurst"/>
    <n v="40.739249999999998"/>
    <n v="-73.877449999999996"/>
    <s v="Private room"/>
    <n v="35"/>
    <n v="29"/>
    <n v="2"/>
    <d v="2019-04-24T00:00:00"/>
    <n v="0.38"/>
    <n v="7"/>
    <n v="1"/>
  </r>
  <r>
    <x v="2"/>
    <s v="Brownsville"/>
    <n v="40.673749999999998"/>
    <n v="-73.90813"/>
    <s v="Private room"/>
    <n v="40"/>
    <n v="1"/>
    <n v="6"/>
    <d v="2017-12-29T00:00:00"/>
    <n v="0.3"/>
    <n v="2"/>
    <n v="0"/>
  </r>
  <r>
    <x v="1"/>
    <s v="Flushing"/>
    <n v="40.757069999999999"/>
    <n v="-73.812049999999999"/>
    <s v="Private room"/>
    <n v="46"/>
    <n v="2"/>
    <n v="22"/>
    <d v="2019-06-25T00:00:00"/>
    <n v="1.36"/>
    <n v="6"/>
    <n v="180"/>
  </r>
  <r>
    <x v="1"/>
    <s v="Ridgewood"/>
    <n v="40.700279999999999"/>
    <n v="-73.907849999999996"/>
    <s v="Entire home/apt"/>
    <n v="190"/>
    <n v="3"/>
    <n v="1"/>
    <d v="2018-12-30T00:00:00"/>
    <n v="0.16"/>
    <n v="1"/>
    <n v="0"/>
  </r>
  <r>
    <x v="1"/>
    <s v="Elmhurst"/>
    <n v="40.747169999999997"/>
    <n v="-73.876450000000006"/>
    <s v="Entire home/apt"/>
    <n v="75"/>
    <n v="6"/>
    <n v="1"/>
    <d v="2019-01-25T00:00:00"/>
    <n v="0.18"/>
    <n v="1"/>
    <n v="0"/>
  </r>
  <r>
    <x v="1"/>
    <s v="Elmhurst"/>
    <n v="40.73319"/>
    <n v="-73.87782"/>
    <s v="Entire home/apt"/>
    <n v="150"/>
    <n v="3"/>
    <n v="7"/>
    <d v="2017-01-07T00:00:00"/>
    <n v="0.2"/>
    <n v="1"/>
    <n v="261"/>
  </r>
  <r>
    <x v="0"/>
    <s v="Wakefield"/>
    <n v="40.895020000000002"/>
    <n v="-73.850710000000007"/>
    <s v="Entire home/apt"/>
    <n v="75"/>
    <n v="7"/>
    <n v="3"/>
    <d v="2019-05-03T00:00:00"/>
    <n v="0.63"/>
    <n v="4"/>
    <n v="242"/>
  </r>
  <r>
    <x v="1"/>
    <s v="Ridgewood"/>
    <n v="40.706150000000001"/>
    <n v="-73.903670000000005"/>
    <s v="Shared room"/>
    <n v="27"/>
    <n v="31"/>
    <n v="5"/>
    <d v="2018-07-06T00:00:00"/>
    <n v="0.27"/>
    <n v="4"/>
    <n v="6"/>
  </r>
  <r>
    <x v="0"/>
    <s v="Norwood"/>
    <n v="40.870640000000002"/>
    <n v="-73.8797"/>
    <s v="Private room"/>
    <n v="60"/>
    <n v="1"/>
    <n v="9"/>
    <d v="2019-01-15T00:00:00"/>
    <n v="1.19"/>
    <n v="2"/>
    <n v="310"/>
  </r>
  <r>
    <x v="1"/>
    <s v="Woodhaven"/>
    <n v="40.688450000000003"/>
    <n v="-73.854230000000001"/>
    <s v="Private room"/>
    <n v="60"/>
    <n v="1"/>
    <n v="10"/>
    <d v="2019-03-01T00:00:00"/>
    <n v="1.49"/>
    <n v="1"/>
    <n v="0"/>
  </r>
  <r>
    <x v="1"/>
    <s v="Elmhurst"/>
    <n v="40.738849999999999"/>
    <n v="-73.875529999999998"/>
    <s v="Private room"/>
    <n v="33"/>
    <n v="29"/>
    <n v="2"/>
    <d v="2019-06-15T00:00:00"/>
    <n v="0.71"/>
    <n v="7"/>
    <n v="1"/>
  </r>
  <r>
    <x v="2"/>
    <s v="Cypress Hills"/>
    <n v="40.678550000000001"/>
    <n v="-73.869609999999994"/>
    <s v="Private room"/>
    <n v="80"/>
    <n v="1"/>
    <n v="3"/>
    <d v="2019-01-02T00:00:00"/>
    <n v="0.42"/>
    <n v="1"/>
    <n v="1"/>
  </r>
  <r>
    <x v="0"/>
    <s v="Bronxdale"/>
    <n v="40.85398"/>
    <n v="-73.864509999999996"/>
    <s v="Private room"/>
    <n v="25"/>
    <n v="2"/>
    <n v="1"/>
    <d v="2018-12-14T00:00:00"/>
    <n v="0.14000000000000001"/>
    <n v="1"/>
    <n v="0"/>
  </r>
  <r>
    <x v="1"/>
    <s v="Jackson Heights"/>
    <n v="40.751289999999997"/>
    <n v="-73.887839999999997"/>
    <s v="Entire home/apt"/>
    <n v="135"/>
    <n v="5"/>
    <n v="8"/>
    <d v="2019-06-29T00:00:00"/>
    <n v="0.17"/>
    <n v="1"/>
    <n v="0"/>
  </r>
  <r>
    <x v="2"/>
    <s v="Cypress Hills"/>
    <n v="40.676499999999997"/>
    <n v="-73.906300000000002"/>
    <s v="Entire home/apt"/>
    <n v="150"/>
    <n v="3"/>
    <n v="9"/>
    <d v="2019-05-26T00:00:00"/>
    <n v="1.27"/>
    <n v="2"/>
    <n v="179"/>
  </r>
  <r>
    <x v="1"/>
    <s v="Ozone Park"/>
    <n v="40.682209999999998"/>
    <n v="-73.845699999999994"/>
    <s v="Private room"/>
    <n v="51"/>
    <n v="4"/>
    <n v="27"/>
    <d v="2019-06-23T00:00:00"/>
    <n v="2.4500000000000002"/>
    <n v="4"/>
    <n v="87"/>
  </r>
  <r>
    <x v="1"/>
    <s v="Arverne"/>
    <n v="40.594909999999999"/>
    <n v="-73.788510000000002"/>
    <s v="Entire home/apt"/>
    <n v="750"/>
    <n v="1"/>
    <n v="14"/>
    <d v="2019-06-08T00:00:00"/>
    <n v="0.36"/>
    <n v="2"/>
    <n v="352"/>
  </r>
  <r>
    <x v="1"/>
    <s v="Springfield Gardens"/>
    <n v="40.668210000000002"/>
    <n v="-73.752629999999996"/>
    <s v="Entire home/apt"/>
    <n v="50"/>
    <n v="1"/>
    <n v="16"/>
    <d v="2019-06-30T00:00:00"/>
    <n v="6"/>
    <n v="2"/>
    <n v="304"/>
  </r>
  <r>
    <x v="2"/>
    <s v="Canarsie"/>
    <n v="40.641159999999999"/>
    <n v="-73.883459999999999"/>
    <s v="Entire home/apt"/>
    <n v="125"/>
    <n v="3"/>
    <n v="3"/>
    <d v="2019-06-26T00:00:00"/>
    <n v="0.43"/>
    <n v="1"/>
    <n v="85"/>
  </r>
  <r>
    <x v="1"/>
    <s v="Ditmars Steinway"/>
    <n v="40.768259999999998"/>
    <n v="-73.893910000000005"/>
    <s v="Private room"/>
    <n v="36"/>
    <n v="1"/>
    <n v="5"/>
    <d v="2018-12-30T00:00:00"/>
    <n v="0.27"/>
    <n v="2"/>
    <n v="250"/>
  </r>
  <r>
    <x v="1"/>
    <s v="Rego Park"/>
    <n v="40.732689999999998"/>
    <n v="-73.858400000000003"/>
    <s v="Entire home/apt"/>
    <n v="81"/>
    <n v="4"/>
    <n v="6"/>
    <d v="2018-09-23T00:00:00"/>
    <n v="0.32"/>
    <n v="1"/>
    <n v="6"/>
  </r>
  <r>
    <x v="2"/>
    <s v="East New York"/>
    <n v="40.666820000000001"/>
    <n v="-73.873509999999996"/>
    <s v="Private room"/>
    <n v="57"/>
    <n v="3"/>
    <n v="1"/>
    <d v="2019-05-03T00:00:00"/>
    <n v="0.44"/>
    <n v="13"/>
    <n v="90"/>
  </r>
  <r>
    <x v="2"/>
    <s v="East New York"/>
    <n v="40.671990000000001"/>
    <n v="-73.882530000000003"/>
    <s v="Private room"/>
    <n v="36"/>
    <n v="15"/>
    <n v="1"/>
    <d v="2019-02-28T00:00:00"/>
    <n v="0.23"/>
    <n v="3"/>
    <n v="213"/>
  </r>
  <r>
    <x v="1"/>
    <s v="Ridgewood"/>
    <n v="40.697290000000002"/>
    <n v="-73.905709999999999"/>
    <s v="Private room"/>
    <n v="50"/>
    <n v="1"/>
    <n v="22"/>
    <d v="2019-06-24T00:00:00"/>
    <n v="1.53"/>
    <n v="7"/>
    <n v="59"/>
  </r>
  <r>
    <x v="1"/>
    <s v="East Elmhurst"/>
    <n v="40.766249999999999"/>
    <n v="-73.873469999999998"/>
    <s v="Private room"/>
    <n v="60"/>
    <n v="1"/>
    <n v="12"/>
    <d v="2019-07-04T00:00:00"/>
    <n v="8.18"/>
    <n v="5"/>
    <n v="87"/>
  </r>
  <r>
    <x v="2"/>
    <s v="Bushwick"/>
    <n v="40.691400000000002"/>
    <n v="-73.903880000000001"/>
    <s v="Private room"/>
    <n v="40"/>
    <n v="2"/>
    <n v="21"/>
    <d v="2019-06-11T00:00:00"/>
    <n v="2.08"/>
    <n v="5"/>
    <n v="343"/>
  </r>
  <r>
    <x v="1"/>
    <s v="Elmhurst"/>
    <n v="40.743609999999997"/>
    <n v="-73.877319999999997"/>
    <s v="Private room"/>
    <n v="30"/>
    <n v="1"/>
    <n v="15"/>
    <d v="2019-06-30T00:00:00"/>
    <n v="0.77"/>
    <n v="1"/>
    <n v="249"/>
  </r>
  <r>
    <x v="1"/>
    <s v="Jackson Heights"/>
    <n v="40.748390000000001"/>
    <n v="-73.888180000000006"/>
    <s v="Private room"/>
    <n v="60"/>
    <n v="1"/>
    <n v="14"/>
    <d v="2019-05-20T00:00:00"/>
    <n v="0.4"/>
    <n v="4"/>
    <n v="300"/>
  </r>
  <r>
    <x v="1"/>
    <s v="Elmhurst"/>
    <n v="40.735010000000003"/>
    <n v="-73.879890000000003"/>
    <s v="Private room"/>
    <n v="36"/>
    <n v="30"/>
    <n v="1"/>
    <d v="2019-03-01T00:00:00"/>
    <n v="0.23"/>
    <n v="103"/>
    <n v="234"/>
  </r>
  <r>
    <x v="1"/>
    <s v="Ozone Park"/>
    <n v="40.680050000000001"/>
    <n v="-73.855519999999999"/>
    <s v="Entire home/apt"/>
    <n v="150"/>
    <n v="5"/>
    <n v="3"/>
    <d v="2019-07-01T00:00:00"/>
    <n v="0.35"/>
    <n v="1"/>
    <n v="317"/>
  </r>
  <r>
    <x v="1"/>
    <s v="Flushing"/>
    <n v="40.746859999999998"/>
    <n v="-73.821920000000006"/>
    <s v="Private room"/>
    <n v="59"/>
    <n v="1"/>
    <n v="49"/>
    <d v="2019-07-04T00:00:00"/>
    <n v="4.3099999999999996"/>
    <n v="4"/>
    <n v="72"/>
  </r>
  <r>
    <x v="1"/>
    <s v="Elmhurst"/>
    <n v="40.746420000000001"/>
    <n v="-73.880439999999993"/>
    <s v="Private room"/>
    <n v="30"/>
    <n v="1"/>
    <n v="15"/>
    <d v="2019-07-03T00:00:00"/>
    <n v="4.84"/>
    <n v="2"/>
    <n v="135"/>
  </r>
  <r>
    <x v="2"/>
    <s v="East New York"/>
    <n v="40.67324"/>
    <n v="-73.882919999999999"/>
    <s v="Private room"/>
    <n v="60"/>
    <n v="2"/>
    <n v="38"/>
    <d v="2019-07-05T00:00:00"/>
    <n v="1.07"/>
    <n v="2"/>
    <n v="357"/>
  </r>
  <r>
    <x v="2"/>
    <s v="Bushwick"/>
    <n v="40.690370000000001"/>
    <n v="-73.906790000000001"/>
    <s v="Private room"/>
    <n v="85"/>
    <n v="14"/>
    <n v="11"/>
    <d v="2019-06-30T00:00:00"/>
    <n v="2.2000000000000002"/>
    <n v="1"/>
    <n v="55"/>
  </r>
  <r>
    <x v="1"/>
    <s v="Woodside"/>
    <n v="40.743200000000002"/>
    <n v="-73.903040000000004"/>
    <s v="Private room"/>
    <n v="50"/>
    <n v="1"/>
    <n v="16"/>
    <d v="2019-07-03T00:00:00"/>
    <n v="7.06"/>
    <n v="2"/>
    <n v="81"/>
  </r>
  <r>
    <x v="2"/>
    <s v="Bushwick"/>
    <n v="40.692970000000003"/>
    <n v="-73.904269999999997"/>
    <s v="Private room"/>
    <n v="65"/>
    <n v="2"/>
    <n v="23"/>
    <d v="2019-05-05T00:00:00"/>
    <n v="2.35"/>
    <n v="5"/>
    <n v="339"/>
  </r>
  <r>
    <x v="2"/>
    <s v="Cypress Hills"/>
    <n v="40.68139"/>
    <n v="-73.890339999999995"/>
    <s v="Private room"/>
    <n v="55"/>
    <n v="2"/>
    <n v="7"/>
    <d v="2016-08-29T00:00:00"/>
    <n v="0.2"/>
    <n v="1"/>
    <n v="0"/>
  </r>
  <r>
    <x v="2"/>
    <s v="East New York"/>
    <n v="40.665469999999999"/>
    <n v="-73.889099999999999"/>
    <s v="Private room"/>
    <n v="40"/>
    <n v="1"/>
    <n v="9"/>
    <d v="2019-06-21T00:00:00"/>
    <n v="2.11"/>
    <n v="5"/>
    <n v="64"/>
  </r>
  <r>
    <x v="1"/>
    <s v="Elmhurst"/>
    <n v="40.734769999999997"/>
    <n v="-73.878579999999999"/>
    <s v="Private room"/>
    <n v="41"/>
    <n v="30"/>
    <n v="2"/>
    <d v="2019-05-28T00:00:00"/>
    <n v="0.76"/>
    <n v="103"/>
    <n v="268"/>
  </r>
  <r>
    <x v="1"/>
    <s v="Jackson Heights"/>
    <n v="40.751759999999997"/>
    <n v="-73.883740000000003"/>
    <s v="Private room"/>
    <n v="55"/>
    <n v="4"/>
    <n v="23"/>
    <d v="2019-07-07T00:00:00"/>
    <n v="2.2799999999999998"/>
    <n v="4"/>
    <n v="112"/>
  </r>
  <r>
    <x v="0"/>
    <s v="Clason Point"/>
    <n v="40.812249999999999"/>
    <n v="-73.855019999999996"/>
    <s v="Private room"/>
    <n v="80"/>
    <n v="1"/>
    <n v="4"/>
    <d v="2019-07-01T00:00:00"/>
    <n v="1.48"/>
    <n v="7"/>
    <n v="365"/>
  </r>
  <r>
    <x v="0"/>
    <s v="City Island"/>
    <n v="40.850560000000002"/>
    <n v="-73.788290000000003"/>
    <s v="Private room"/>
    <n v="65"/>
    <n v="3"/>
    <n v="2"/>
    <d v="2018-12-09T00:00:00"/>
    <n v="0.27"/>
    <n v="1"/>
    <n v="89"/>
  </r>
  <r>
    <x v="1"/>
    <s v="Rosedale"/>
    <n v="40.652909999999999"/>
    <n v="-73.734579999999994"/>
    <s v="Private room"/>
    <n v="55"/>
    <n v="1"/>
    <n v="9"/>
    <d v="2019-04-21T00:00:00"/>
    <n v="1.34"/>
    <n v="3"/>
    <n v="30"/>
  </r>
  <r>
    <x v="1"/>
    <s v="Corona"/>
    <n v="40.738880000000002"/>
    <n v="-73.86618"/>
    <s v="Shared room"/>
    <n v="26"/>
    <n v="2"/>
    <n v="21"/>
    <d v="2019-07-01T00:00:00"/>
    <n v="2.58"/>
    <n v="6"/>
    <n v="352"/>
  </r>
  <r>
    <x v="0"/>
    <s v="Westchester Square"/>
    <n v="40.843780000000002"/>
    <n v="-73.84469"/>
    <s v="Entire home/apt"/>
    <n v="670"/>
    <n v="1"/>
    <n v="2"/>
    <d v="2019-03-31T00:00:00"/>
    <n v="0.34"/>
    <n v="1"/>
    <n v="178"/>
  </r>
  <r>
    <x v="0"/>
    <s v="Belmont"/>
    <n v="40.854489999999998"/>
    <n v="-73.884370000000004"/>
    <s v="Private room"/>
    <n v="100"/>
    <n v="1"/>
    <n v="3"/>
    <d v="2019-07-03T00:00:00"/>
    <n v="1.84"/>
    <n v="1"/>
    <n v="319"/>
  </r>
  <r>
    <x v="0"/>
    <s v="Longwood"/>
    <n v="40.82226"/>
    <n v="-73.889060000000001"/>
    <s v="Private room"/>
    <n v="60"/>
    <n v="3"/>
    <n v="8"/>
    <d v="2018-01-03T00:00:00"/>
    <n v="0.19"/>
    <n v="1"/>
    <n v="363"/>
  </r>
  <r>
    <x v="1"/>
    <s v="Springfield Gardens"/>
    <n v="40.66207"/>
    <n v="-73.749859999999998"/>
    <s v="Entire home/apt"/>
    <n v="101"/>
    <n v="1"/>
    <n v="32"/>
    <d v="2019-06-24T00:00:00"/>
    <n v="4.4000000000000004"/>
    <n v="1"/>
    <n v="135"/>
  </r>
  <r>
    <x v="1"/>
    <s v="Jackson Heights"/>
    <n v="40.752749999999999"/>
    <n v="-73.881860000000003"/>
    <s v="Private room"/>
    <n v="59"/>
    <n v="30"/>
    <n v="2"/>
    <d v="2019-02-18T00:00:00"/>
    <n v="0.38"/>
    <n v="2"/>
    <n v="0"/>
  </r>
  <r>
    <x v="1"/>
    <s v="East Elmhurst"/>
    <n v="40.765500000000003"/>
    <n v="-73.882170000000002"/>
    <s v="Entire home/apt"/>
    <n v="80"/>
    <n v="1"/>
    <n v="8"/>
    <d v="2019-07-02T00:00:00"/>
    <n v="5.45"/>
    <n v="1"/>
    <n v="49"/>
  </r>
  <r>
    <x v="1"/>
    <s v="Woodside"/>
    <n v="40.744909999999997"/>
    <n v="-73.908240000000006"/>
    <s v="Private room"/>
    <n v="40"/>
    <n v="30"/>
    <n v="1"/>
    <d v="2019-03-25T00:00:00"/>
    <n v="0.28000000000000003"/>
    <n v="103"/>
    <n v="247"/>
  </r>
  <r>
    <x v="1"/>
    <s v="East Elmhurst"/>
    <n v="40.758290000000002"/>
    <n v="-73.880129999999994"/>
    <s v="Private room"/>
    <n v="55"/>
    <n v="1"/>
    <n v="12"/>
    <d v="2019-07-01T00:00:00"/>
    <n v="9.73"/>
    <n v="1"/>
    <n v="0"/>
  </r>
  <r>
    <x v="1"/>
    <s v="Elmhurst"/>
    <n v="40.740830000000003"/>
    <n v="-73.885230000000007"/>
    <s v="Private room"/>
    <n v="39"/>
    <n v="3"/>
    <n v="25"/>
    <d v="2018-07-17T00:00:00"/>
    <n v="1.22"/>
    <n v="1"/>
    <n v="0"/>
  </r>
  <r>
    <x v="1"/>
    <s v="Flushing"/>
    <n v="40.765000000000001"/>
    <n v="-73.818749999999994"/>
    <s v="Entire home/apt"/>
    <n v="96"/>
    <n v="1"/>
    <n v="12"/>
    <d v="2019-07-03T00:00:00"/>
    <n v="10.91"/>
    <n v="4"/>
    <n v="159"/>
  </r>
  <r>
    <x v="1"/>
    <s v="Laurelton"/>
    <n v="40.681289999999997"/>
    <n v="-73.747450000000001"/>
    <s v="Entire home/apt"/>
    <n v="85"/>
    <n v="1"/>
    <n v="8"/>
    <d v="2019-07-06T00:00:00"/>
    <n v="8"/>
    <n v="1"/>
    <n v="166"/>
  </r>
  <r>
    <x v="1"/>
    <s v="Elmhurst"/>
    <n v="40.740900000000003"/>
    <n v="-73.877380000000002"/>
    <s v="Private room"/>
    <n v="180"/>
    <n v="1"/>
    <n v="3"/>
    <d v="2019-05-27T00:00:00"/>
    <n v="0.39"/>
    <n v="3"/>
    <n v="88"/>
  </r>
  <r>
    <x v="1"/>
    <s v="Elmhurst"/>
    <n v="40.744610000000002"/>
    <n v="-73.873339999999999"/>
    <s v="Shared room"/>
    <n v="40"/>
    <n v="1"/>
    <n v="1"/>
    <d v="2018-12-30T00:00:00"/>
    <n v="0.16"/>
    <n v="1"/>
    <n v="0"/>
  </r>
  <r>
    <x v="1"/>
    <s v="Jamaica"/>
    <n v="40.673670000000001"/>
    <n v="-73.781570000000002"/>
    <s v="Entire home/apt"/>
    <n v="160"/>
    <n v="1"/>
    <n v="3"/>
    <d v="2019-06-13T00:00:00"/>
    <n v="0.41"/>
    <n v="2"/>
    <n v="359"/>
  </r>
  <r>
    <x v="1"/>
    <s v="East Elmhurst"/>
    <n v="40.75938"/>
    <n v="-73.882189999999994"/>
    <s v="Private room"/>
    <n v="70"/>
    <n v="1"/>
    <n v="8"/>
    <d v="2019-07-07T00:00:00"/>
    <n v="8"/>
    <n v="3"/>
    <n v="342"/>
  </r>
  <r>
    <x v="1"/>
    <s v="Ditmars Steinway"/>
    <n v="40.776110000000003"/>
    <n v="-73.908180000000002"/>
    <s v="Private room"/>
    <n v="40"/>
    <n v="20"/>
    <n v="1"/>
    <d v="2019-07-01T00:00:00"/>
    <n v="1"/>
    <n v="1"/>
    <n v="156"/>
  </r>
  <r>
    <x v="0"/>
    <s v="Throgs Neck"/>
    <n v="40.815179999999998"/>
    <n v="-73.827079999999995"/>
    <s v="Private room"/>
    <n v="99"/>
    <n v="1"/>
    <n v="1"/>
    <d v="2019-01-05T00:00:00"/>
    <n v="0.16"/>
    <n v="1"/>
    <n v="318"/>
  </r>
  <r>
    <x v="1"/>
    <s v="Jackson Heights"/>
    <n v="40.755490000000002"/>
    <n v="-73.877309999999994"/>
    <s v="Private room"/>
    <n v="100"/>
    <n v="1"/>
    <n v="1"/>
    <d v="2019-05-05T00:00:00"/>
    <n v="0.46"/>
    <n v="2"/>
    <n v="179"/>
  </r>
  <r>
    <x v="1"/>
    <s v="Flushing"/>
    <n v="40.752209999999998"/>
    <n v="-73.815330000000003"/>
    <s v="Private room"/>
    <n v="60"/>
    <n v="1"/>
    <n v="32"/>
    <d v="2019-06-30T00:00:00"/>
    <n v="2.0299999999999998"/>
    <n v="4"/>
    <n v="356"/>
  </r>
  <r>
    <x v="1"/>
    <s v="Forest Hills"/>
    <n v="40.722230000000003"/>
    <n v="-73.846469999999997"/>
    <s v="Private room"/>
    <n v="37"/>
    <n v="1"/>
    <n v="1"/>
    <d v="2019-01-01T00:00:00"/>
    <n v="0.16"/>
    <n v="1"/>
    <n v="249"/>
  </r>
  <r>
    <x v="2"/>
    <s v="Bushwick"/>
    <n v="40.691240000000001"/>
    <n v="-73.902360000000002"/>
    <s v="Private room"/>
    <n v="69"/>
    <n v="14"/>
    <n v="6"/>
    <d v="2019-06-27T00:00:00"/>
    <n v="0.35"/>
    <n v="2"/>
    <n v="319"/>
  </r>
  <r>
    <x v="0"/>
    <s v="Kingsbridge"/>
    <n v="40.878999999999998"/>
    <n v="-73.900620000000004"/>
    <s v="Entire home/apt"/>
    <n v="189"/>
    <n v="1"/>
    <n v="8"/>
    <d v="2019-04-26T00:00:00"/>
    <n v="0.22"/>
    <n v="2"/>
    <n v="354"/>
  </r>
  <r>
    <x v="1"/>
    <s v="Briarwood"/>
    <n v="40.713979999999999"/>
    <n v="-73.818340000000006"/>
    <s v="Entire home/apt"/>
    <n v="66"/>
    <n v="2"/>
    <n v="9"/>
    <d v="2019-06-16T00:00:00"/>
    <n v="1.36"/>
    <n v="1"/>
    <n v="186"/>
  </r>
  <r>
    <x v="1"/>
    <s v="Woodside"/>
    <n v="40.752929999999999"/>
    <n v="-73.903040000000004"/>
    <s v="Private room"/>
    <n v="50"/>
    <n v="4"/>
    <n v="49"/>
    <d v="2019-05-08T00:00:00"/>
    <n v="1.21"/>
    <n v="2"/>
    <n v="211"/>
  </r>
  <r>
    <x v="0"/>
    <s v="Williamsbridge"/>
    <n v="40.878900000000002"/>
    <n v="-73.848550000000003"/>
    <s v="Private room"/>
    <n v="45"/>
    <n v="14"/>
    <n v="27"/>
    <d v="2018-01-01T00:00:00"/>
    <n v="0.55000000000000004"/>
    <n v="4"/>
    <n v="325"/>
  </r>
  <r>
    <x v="0"/>
    <s v="Fordham"/>
    <n v="40.854190000000003"/>
    <n v="-73.898269999999997"/>
    <s v="Private room"/>
    <n v="40"/>
    <n v="2"/>
    <n v="15"/>
    <d v="2018-12-16T00:00:00"/>
    <n v="0.83"/>
    <n v="1"/>
    <n v="220"/>
  </r>
  <r>
    <x v="2"/>
    <s v="Bedford-Stuyvesant"/>
    <n v="40.681240000000003"/>
    <n v="-73.907970000000006"/>
    <s v="Private room"/>
    <n v="60"/>
    <n v="2"/>
    <n v="1"/>
    <d v="2019-04-21T00:00:00"/>
    <n v="0.38"/>
    <n v="1"/>
    <n v="0"/>
  </r>
  <r>
    <x v="1"/>
    <s v="Forest Hills"/>
    <n v="40.72616"/>
    <n v="-73.843279999999993"/>
    <s v="Private room"/>
    <n v="78"/>
    <n v="1"/>
    <n v="15"/>
    <d v="2019-06-17T00:00:00"/>
    <n v="0.96"/>
    <n v="1"/>
    <n v="178"/>
  </r>
  <r>
    <x v="0"/>
    <s v="Wakefield"/>
    <n v="40.896039999999999"/>
    <n v="-73.858770000000007"/>
    <s v="Private room"/>
    <n v="50"/>
    <n v="2"/>
    <n v="20"/>
    <d v="2019-06-24T00:00:00"/>
    <n v="4.96"/>
    <n v="2"/>
    <n v="117"/>
  </r>
  <r>
    <x v="1"/>
    <s v="Ditmars Steinway"/>
    <n v="40.776890000000002"/>
    <n v="-73.907300000000006"/>
    <s v="Private room"/>
    <n v="60"/>
    <n v="1"/>
    <n v="3"/>
    <d v="2019-07-05T00:00:00"/>
    <n v="2.4300000000000002"/>
    <n v="2"/>
    <n v="363"/>
  </r>
  <r>
    <x v="1"/>
    <s v="Jamaica"/>
    <n v="40.709850000000003"/>
    <n v="-73.784289999999999"/>
    <s v="Private room"/>
    <n v="50"/>
    <n v="2"/>
    <n v="4"/>
    <d v="2019-06-12T00:00:00"/>
    <n v="0.34"/>
    <n v="7"/>
    <n v="0"/>
  </r>
  <r>
    <x v="0"/>
    <s v="Hunts Point"/>
    <n v="40.813890000000001"/>
    <n v="-73.889139999999998"/>
    <s v="Private room"/>
    <n v="70"/>
    <n v="2"/>
    <n v="1"/>
    <d v="2018-12-30T00:00:00"/>
    <n v="0.16"/>
    <n v="1"/>
    <n v="342"/>
  </r>
  <r>
    <x v="0"/>
    <s v="Van Nest"/>
    <n v="40.840470000000003"/>
    <n v="-73.871269999999996"/>
    <s v="Shared room"/>
    <n v="20"/>
    <n v="14"/>
    <n v="1"/>
    <d v="2019-05-08T00:00:00"/>
    <n v="0.48"/>
    <n v="4"/>
    <n v="139"/>
  </r>
  <r>
    <x v="1"/>
    <s v="Forest Hills"/>
    <n v="40.733060000000002"/>
    <n v="-73.849040000000002"/>
    <s v="Entire home/apt"/>
    <n v="94"/>
    <n v="3"/>
    <n v="9"/>
    <d v="2019-06-30T00:00:00"/>
    <n v="1.32"/>
    <n v="1"/>
    <n v="329"/>
  </r>
  <r>
    <x v="1"/>
    <s v="Breezy Point"/>
    <n v="40.566049999999997"/>
    <n v="-73.86994"/>
    <s v="Private room"/>
    <n v="195"/>
    <n v="1"/>
    <n v="4"/>
    <d v="2019-06-15T00:00:00"/>
    <n v="0.35"/>
    <n v="2"/>
    <n v="160"/>
  </r>
  <r>
    <x v="1"/>
    <s v="Rockaway Beach"/>
    <n v="40.586150000000004"/>
    <n v="-73.812449999999998"/>
    <s v="Private room"/>
    <n v="70"/>
    <n v="27"/>
    <n v="13"/>
    <d v="2015-09-21T00:00:00"/>
    <n v="0.13"/>
    <n v="1"/>
    <n v="335"/>
  </r>
  <r>
    <x v="1"/>
    <s v="Woodside"/>
    <n v="40.74635"/>
    <n v="-73.907740000000004"/>
    <s v="Private room"/>
    <n v="62"/>
    <n v="30"/>
    <n v="2"/>
    <d v="2019-01-31T00:00:00"/>
    <n v="0.32"/>
    <n v="103"/>
    <n v="269"/>
  </r>
  <r>
    <x v="1"/>
    <s v="Woodside"/>
    <n v="40.742870000000003"/>
    <n v="-73.894390000000001"/>
    <s v="Private room"/>
    <n v="32"/>
    <n v="28"/>
    <n v="3"/>
    <d v="2019-06-01T00:00:00"/>
    <n v="0.47"/>
    <n v="15"/>
    <n v="0"/>
  </r>
  <r>
    <x v="1"/>
    <s v="Woodhaven"/>
    <n v="40.694609999999997"/>
    <n v="-73.848600000000005"/>
    <s v="Private room"/>
    <n v="45"/>
    <n v="5"/>
    <n v="23"/>
    <d v="2019-05-05T00:00:00"/>
    <n v="0.66"/>
    <n v="6"/>
    <n v="216"/>
  </r>
  <r>
    <x v="1"/>
    <s v="Elmhurst"/>
    <n v="40.741520000000001"/>
    <n v="-73.876329999999996"/>
    <s v="Private room"/>
    <n v="50"/>
    <n v="1"/>
    <n v="16"/>
    <d v="2019-05-06T00:00:00"/>
    <n v="0.84"/>
    <n v="1"/>
    <n v="49"/>
  </r>
  <r>
    <x v="1"/>
    <s v="Woodhaven"/>
    <n v="40.6905"/>
    <n v="-73.861170000000001"/>
    <s v="Private room"/>
    <n v="80"/>
    <n v="3"/>
    <n v="4"/>
    <d v="2019-01-02T00:00:00"/>
    <n v="0.36"/>
    <n v="1"/>
    <n v="342"/>
  </r>
  <r>
    <x v="2"/>
    <s v="Bushwick"/>
    <n v="40.683250000000001"/>
    <n v="-73.906369999999995"/>
    <s v="Entire home/apt"/>
    <n v="125"/>
    <n v="2"/>
    <n v="2"/>
    <d v="2019-01-02T00:00:00"/>
    <n v="0.3"/>
    <n v="5"/>
    <n v="347"/>
  </r>
  <r>
    <x v="1"/>
    <s v="Woodhaven"/>
    <n v="40.687060000000002"/>
    <n v="-73.864500000000007"/>
    <s v="Private room"/>
    <n v="45"/>
    <n v="2"/>
    <n v="3"/>
    <d v="2019-06-07T00:00:00"/>
    <n v="1.5"/>
    <n v="1"/>
    <n v="47"/>
  </r>
  <r>
    <x v="1"/>
    <s v="Elmhurst"/>
    <n v="40.731619999999999"/>
    <n v="-73.875839999999997"/>
    <s v="Entire home/apt"/>
    <n v="200"/>
    <n v="1"/>
    <n v="1"/>
    <d v="2018-12-22T00:00:00"/>
    <n v="0.15"/>
    <n v="1"/>
    <n v="0"/>
  </r>
  <r>
    <x v="1"/>
    <s v="Flushing"/>
    <n v="40.75985"/>
    <n v="-73.823930000000004"/>
    <s v="Entire home/apt"/>
    <n v="120"/>
    <n v="30"/>
    <n v="1"/>
    <d v="2019-05-02T00:00:00"/>
    <n v="0.43"/>
    <n v="15"/>
    <n v="303"/>
  </r>
  <r>
    <x v="1"/>
    <s v="Elmhurst"/>
    <n v="40.733829999999998"/>
    <n v="-73.873459999999994"/>
    <s v="Entire home/apt"/>
    <n v="299"/>
    <n v="2"/>
    <n v="10"/>
    <d v="2019-06-30T00:00:00"/>
    <n v="1.47"/>
    <n v="1"/>
    <n v="78"/>
  </r>
  <r>
    <x v="1"/>
    <s v="Forest Hills"/>
    <n v="40.716940000000001"/>
    <n v="-73.834419999999994"/>
    <s v="Private room"/>
    <n v="100"/>
    <n v="2"/>
    <n v="3"/>
    <d v="2019-05-07T00:00:00"/>
    <n v="0.42"/>
    <n v="1"/>
    <n v="161"/>
  </r>
  <r>
    <x v="1"/>
    <s v="Woodhaven"/>
    <n v="40.691090000000003"/>
    <n v="-73.848460000000003"/>
    <s v="Entire home/apt"/>
    <n v="170"/>
    <n v="5"/>
    <n v="4"/>
    <d v="2018-12-15T00:00:00"/>
    <n v="0.44"/>
    <n v="2"/>
    <n v="0"/>
  </r>
  <r>
    <x v="1"/>
    <s v="Kew Gardens Hills"/>
    <n v="40.717849999999999"/>
    <n v="-73.820660000000004"/>
    <s v="Private room"/>
    <n v="76"/>
    <n v="2"/>
    <n v="23"/>
    <d v="2019-06-18T00:00:00"/>
    <n v="0.68"/>
    <n v="1"/>
    <n v="178"/>
  </r>
  <r>
    <x v="1"/>
    <s v="Rego Park"/>
    <n v="40.716619999999999"/>
    <n v="-73.859710000000007"/>
    <s v="Entire home/apt"/>
    <n v="140"/>
    <n v="2"/>
    <n v="11"/>
    <d v="2019-06-26T00:00:00"/>
    <n v="1.17"/>
    <n v="4"/>
    <n v="335"/>
  </r>
  <r>
    <x v="1"/>
    <s v="South Ozone Park"/>
    <n v="40.672609999999999"/>
    <n v="-73.796750000000003"/>
    <s v="Private room"/>
    <n v="99"/>
    <n v="1"/>
    <n v="49"/>
    <d v="2019-06-28T00:00:00"/>
    <n v="5.88"/>
    <n v="3"/>
    <n v="38"/>
  </r>
  <r>
    <x v="0"/>
    <s v="Bronxdale"/>
    <n v="40.854599999999998"/>
    <n v="-73.867850000000004"/>
    <s v="Private room"/>
    <n v="50"/>
    <n v="1"/>
    <n v="24"/>
    <d v="2019-06-27T00:00:00"/>
    <n v="2.2400000000000002"/>
    <n v="1"/>
    <n v="163"/>
  </r>
  <r>
    <x v="2"/>
    <s v="Cypress Hills"/>
    <n v="40.684260000000002"/>
    <n v="-73.874610000000004"/>
    <s v="Private room"/>
    <n v="80"/>
    <n v="1"/>
    <n v="10"/>
    <d v="2019-06-19T00:00:00"/>
    <n v="1.51"/>
    <n v="1"/>
    <n v="32"/>
  </r>
  <r>
    <x v="1"/>
    <s v="Maspeth"/>
    <n v="40.721719999999998"/>
    <n v="-73.888099999999994"/>
    <s v="Entire home/apt"/>
    <n v="60"/>
    <n v="3"/>
    <n v="45"/>
    <d v="2019-06-28T00:00:00"/>
    <n v="1.06"/>
    <n v="1"/>
    <n v="219"/>
  </r>
  <r>
    <x v="1"/>
    <s v="Rosedale"/>
    <n v="40.652830000000002"/>
    <n v="-73.738870000000006"/>
    <s v="Private room"/>
    <n v="38"/>
    <n v="2"/>
    <n v="61"/>
    <d v="2019-06-29T00:00:00"/>
    <n v="2.39"/>
    <n v="2"/>
    <n v="171"/>
  </r>
  <r>
    <x v="1"/>
    <s v="Ridgewood"/>
    <n v="40.701419999999999"/>
    <n v="-73.905150000000006"/>
    <s v="Entire home/apt"/>
    <n v="90"/>
    <n v="1"/>
    <n v="22"/>
    <d v="2019-06-30T00:00:00"/>
    <n v="1.64"/>
    <n v="2"/>
    <n v="5"/>
  </r>
  <r>
    <x v="1"/>
    <s v="St. Albans"/>
    <n v="40.702750000000002"/>
    <n v="-73.750429999999994"/>
    <s v="Private room"/>
    <n v="70"/>
    <n v="2"/>
    <n v="3"/>
    <d v="2019-04-07T00:00:00"/>
    <n v="0.4"/>
    <n v="2"/>
    <n v="105"/>
  </r>
  <r>
    <x v="0"/>
    <s v="Pelham Gardens"/>
    <n v="40.86553"/>
    <n v="-73.839929999999995"/>
    <s v="Private room"/>
    <n v="35"/>
    <n v="1"/>
    <n v="67"/>
    <d v="2019-07-04T00:00:00"/>
    <n v="1.81"/>
    <n v="4"/>
    <n v="11"/>
  </r>
  <r>
    <x v="1"/>
    <s v="St. Albans"/>
    <n v="40.700800000000001"/>
    <n v="-73.75121"/>
    <s v="Private room"/>
    <n v="70"/>
    <n v="2"/>
    <n v="3"/>
    <d v="2019-05-19T00:00:00"/>
    <n v="0.4"/>
    <n v="2"/>
    <n v="186"/>
  </r>
  <r>
    <x v="1"/>
    <s v="Ridgewood"/>
    <n v="40.697659999999999"/>
    <n v="-73.903540000000007"/>
    <s v="Entire home/apt"/>
    <n v="100"/>
    <n v="1"/>
    <n v="42"/>
    <d v="2019-07-06T00:00:00"/>
    <n v="7.12"/>
    <n v="3"/>
    <n v="121"/>
  </r>
  <r>
    <x v="1"/>
    <s v="South Ozone Park"/>
    <n v="40.67"/>
    <n v="-73.792320000000004"/>
    <s v="Entire home/apt"/>
    <n v="85"/>
    <n v="4"/>
    <n v="55"/>
    <d v="2019-06-09T00:00:00"/>
    <n v="2.48"/>
    <n v="1"/>
    <n v="69"/>
  </r>
  <r>
    <x v="1"/>
    <s v="East Elmhurst"/>
    <n v="40.769799999999996"/>
    <n v="-73.871830000000003"/>
    <s v="Entire home/apt"/>
    <n v="150"/>
    <n v="1"/>
    <n v="29"/>
    <d v="2019-06-30T00:00:00"/>
    <n v="3.32"/>
    <n v="1"/>
    <n v="360"/>
  </r>
  <r>
    <x v="1"/>
    <s v="Flushing"/>
    <n v="40.756439999999998"/>
    <n v="-73.828749999999999"/>
    <s v="Entire home/apt"/>
    <n v="200"/>
    <n v="2"/>
    <n v="1"/>
    <d v="2019-01-01T00:00:00"/>
    <n v="0.16"/>
    <n v="1"/>
    <n v="0"/>
  </r>
  <r>
    <x v="1"/>
    <s v="Kew Gardens Hills"/>
    <n v="40.721359999999997"/>
    <n v="-73.817170000000004"/>
    <s v="Entire home/apt"/>
    <n v="105"/>
    <n v="4"/>
    <n v="12"/>
    <d v="2019-06-22T00:00:00"/>
    <n v="0.39"/>
    <n v="1"/>
    <n v="335"/>
  </r>
  <r>
    <x v="1"/>
    <s v="Flushing"/>
    <n v="40.770530000000001"/>
    <n v="-73.800669999999997"/>
    <s v="Private room"/>
    <n v="54"/>
    <n v="30"/>
    <n v="5"/>
    <d v="2019-06-27T00:00:00"/>
    <n v="0.39"/>
    <n v="3"/>
    <n v="335"/>
  </r>
  <r>
    <x v="1"/>
    <s v="Flushing"/>
    <n v="40.738720000000001"/>
    <n v="-73.828630000000004"/>
    <s v="Private room"/>
    <n v="29"/>
    <n v="1"/>
    <n v="49"/>
    <d v="2019-07-07T00:00:00"/>
    <n v="7.14"/>
    <n v="1"/>
    <n v="168"/>
  </r>
  <r>
    <x v="0"/>
    <s v="Fieldston"/>
    <n v="40.895809999999997"/>
    <n v="-73.897779999999997"/>
    <s v="Private room"/>
    <n v="59"/>
    <n v="2"/>
    <n v="7"/>
    <d v="2017-04-17T00:00:00"/>
    <n v="0.21"/>
    <n v="2"/>
    <n v="0"/>
  </r>
  <r>
    <x v="1"/>
    <s v="Rego Park"/>
    <n v="40.732430000000001"/>
    <n v="-73.867729999999995"/>
    <s v="Entire home/apt"/>
    <n v="275"/>
    <n v="30"/>
    <n v="9"/>
    <d v="2017-08-03T00:00:00"/>
    <n v="0.14000000000000001"/>
    <n v="1"/>
    <n v="342"/>
  </r>
  <r>
    <x v="1"/>
    <s v="Kew Gardens"/>
    <n v="40.709200000000003"/>
    <n v="-73.829840000000004"/>
    <s v="Private room"/>
    <n v="65"/>
    <n v="7"/>
    <n v="8"/>
    <d v="2018-10-25T00:00:00"/>
    <n v="0.18"/>
    <n v="4"/>
    <n v="320"/>
  </r>
  <r>
    <x v="1"/>
    <s v="Rego Park"/>
    <n v="40.718400000000003"/>
    <n v="-73.860150000000004"/>
    <s v="Entire home/apt"/>
    <n v="95"/>
    <n v="2"/>
    <n v="7"/>
    <d v="2017-09-03T00:00:00"/>
    <n v="0.23"/>
    <n v="1"/>
    <n v="345"/>
  </r>
  <r>
    <x v="1"/>
    <s v="East Elmhurst"/>
    <n v="40.76652"/>
    <n v="-73.866510000000005"/>
    <s v="Entire home/apt"/>
    <n v="239"/>
    <n v="3"/>
    <n v="12"/>
    <d v="2019-05-27T00:00:00"/>
    <n v="0.55000000000000004"/>
    <n v="2"/>
    <n v="266"/>
  </r>
  <r>
    <x v="1"/>
    <s v="Springfield Gardens"/>
    <n v="40.660899999999998"/>
    <n v="-73.756330000000005"/>
    <s v="Entire home/apt"/>
    <n v="100"/>
    <n v="2"/>
    <n v="4"/>
    <d v="2019-06-30T00:00:00"/>
    <n v="1.82"/>
    <n v="1"/>
    <n v="178"/>
  </r>
  <r>
    <x v="1"/>
    <s v="Hollis"/>
    <n v="40.713999999999999"/>
    <n v="-73.777869999999993"/>
    <s v="Private room"/>
    <n v="72"/>
    <n v="5"/>
    <n v="6"/>
    <d v="2018-07-02T00:00:00"/>
    <n v="0.38"/>
    <n v="1"/>
    <n v="364"/>
  </r>
  <r>
    <x v="2"/>
    <s v="East New York"/>
    <n v="40.676349999999999"/>
    <n v="-73.891239999999996"/>
    <s v="Private room"/>
    <n v="35"/>
    <n v="3"/>
    <n v="13"/>
    <d v="2019-05-29T00:00:00"/>
    <n v="0.16"/>
    <n v="1"/>
    <n v="2"/>
  </r>
  <r>
    <x v="1"/>
    <s v="Ditmars Steinway"/>
    <n v="40.769919999999999"/>
    <n v="-73.897189999999995"/>
    <s v="Entire home/apt"/>
    <n v="62"/>
    <n v="5"/>
    <n v="3"/>
    <d v="2019-05-18T00:00:00"/>
    <n v="0.76"/>
    <n v="1"/>
    <n v="6"/>
  </r>
  <r>
    <x v="1"/>
    <s v="Woodside"/>
    <n v="40.744509999999998"/>
    <n v="-73.907820000000001"/>
    <s v="Private room"/>
    <n v="60"/>
    <n v="30"/>
    <n v="1"/>
    <d v="2019-03-19T00:00:00"/>
    <n v="0.27"/>
    <n v="103"/>
    <n v="209"/>
  </r>
  <r>
    <x v="0"/>
    <s v="Parkchester"/>
    <n v="40.835799999999999"/>
    <n v="-73.858329999999995"/>
    <s v="Shared room"/>
    <n v="65"/>
    <n v="2"/>
    <n v="4"/>
    <d v="2018-11-25T00:00:00"/>
    <n v="0.39"/>
    <n v="2"/>
    <n v="0"/>
  </r>
  <r>
    <x v="1"/>
    <s v="Jamaica"/>
    <n v="40.709499999999998"/>
    <n v="-73.78828"/>
    <s v="Private room"/>
    <n v="65"/>
    <n v="2"/>
    <n v="13"/>
    <d v="2018-07-14T00:00:00"/>
    <n v="0.22"/>
    <n v="1"/>
    <n v="362"/>
  </r>
  <r>
    <x v="1"/>
    <s v="Elmhurst"/>
    <n v="40.734569999999998"/>
    <n v="-73.872110000000006"/>
    <s v="Shared room"/>
    <n v="65"/>
    <n v="2"/>
    <n v="1"/>
    <d v="2019-01-02T00:00:00"/>
    <n v="0.16"/>
    <n v="3"/>
    <n v="365"/>
  </r>
  <r>
    <x v="1"/>
    <s v="Elmhurst"/>
    <n v="40.733939999999997"/>
    <n v="-73.872069999999994"/>
    <s v="Private room"/>
    <n v="60"/>
    <n v="2"/>
    <n v="11"/>
    <d v="2019-05-31T00:00:00"/>
    <n v="1.05"/>
    <n v="2"/>
    <n v="318"/>
  </r>
  <r>
    <x v="0"/>
    <s v="East Morrisania"/>
    <n v="40.829599999999999"/>
    <n v="-73.889709999999994"/>
    <s v="Private room"/>
    <n v="125"/>
    <n v="1"/>
    <n v="9"/>
    <d v="2019-03-25T00:00:00"/>
    <n v="1.46"/>
    <n v="3"/>
    <n v="80"/>
  </r>
  <r>
    <x v="0"/>
    <s v="Pelham Gardens"/>
    <n v="40.866149999999998"/>
    <n v="-73.841849999999994"/>
    <s v="Private room"/>
    <n v="35"/>
    <n v="1"/>
    <n v="6"/>
    <d v="2019-06-18T00:00:00"/>
    <n v="0.4"/>
    <n v="4"/>
    <n v="0"/>
  </r>
  <r>
    <x v="2"/>
    <s v="Bushwick"/>
    <n v="40.69453"/>
    <n v="-73.906670000000005"/>
    <s v="Private room"/>
    <n v="90"/>
    <n v="1"/>
    <n v="2"/>
    <d v="2019-01-01T00:00:00"/>
    <n v="0.31"/>
    <n v="1"/>
    <n v="0"/>
  </r>
  <r>
    <x v="1"/>
    <s v="Jamaica"/>
    <n v="40.68723"/>
    <n v="-73.787909999999997"/>
    <s v="Private room"/>
    <n v="40"/>
    <n v="1"/>
    <n v="14"/>
    <d v="2018-10-11T00:00:00"/>
    <n v="0.42"/>
    <n v="2"/>
    <n v="335"/>
  </r>
  <r>
    <x v="1"/>
    <s v="Woodhaven"/>
    <n v="40.695079999999997"/>
    <n v="-73.860320000000002"/>
    <s v="Entire home/apt"/>
    <n v="170"/>
    <n v="3"/>
    <n v="24"/>
    <d v="2019-07-07T00:00:00"/>
    <n v="2.5499999999999998"/>
    <n v="1"/>
    <n v="308"/>
  </r>
  <r>
    <x v="1"/>
    <s v="Woodside"/>
    <n v="40.742460000000001"/>
    <n v="-73.901250000000005"/>
    <s v="Private room"/>
    <n v="40"/>
    <n v="1"/>
    <n v="7"/>
    <d v="2017-05-27T00:00:00"/>
    <n v="0.23"/>
    <n v="1"/>
    <n v="0"/>
  </r>
  <r>
    <x v="1"/>
    <s v="Ridgewood"/>
    <n v="40.706449999999997"/>
    <n v="-73.905779999999993"/>
    <s v="Private room"/>
    <n v="45"/>
    <n v="1"/>
    <n v="38"/>
    <d v="2018-12-01T00:00:00"/>
    <n v="1.1100000000000001"/>
    <n v="1"/>
    <n v="0"/>
  </r>
  <r>
    <x v="1"/>
    <s v="Bayswater"/>
    <n v="40.605490000000003"/>
    <n v="-73.755470000000003"/>
    <s v="Private room"/>
    <n v="70"/>
    <n v="1"/>
    <n v="13"/>
    <d v="2015-05-25T00:00:00"/>
    <n v="0.21"/>
    <n v="1"/>
    <n v="220"/>
  </r>
  <r>
    <x v="1"/>
    <s v="Kew Gardens"/>
    <n v="40.705419999999997"/>
    <n v="-73.829790000000003"/>
    <s v="Shared room"/>
    <n v="43"/>
    <n v="1"/>
    <n v="8"/>
    <d v="2019-06-30T00:00:00"/>
    <n v="0.73"/>
    <n v="2"/>
    <n v="362"/>
  </r>
  <r>
    <x v="0"/>
    <s v="Eastchester"/>
    <n v="40.881790000000002"/>
    <n v="-73.834549999999993"/>
    <s v="Private room"/>
    <n v="75"/>
    <n v="2"/>
    <n v="1"/>
    <d v="2019-04-20T00:00:00"/>
    <n v="0.37"/>
    <n v="13"/>
    <n v="365"/>
  </r>
  <r>
    <x v="1"/>
    <s v="Ozone Park"/>
    <n v="40.684359999999998"/>
    <n v="-73.842129999999997"/>
    <s v="Private room"/>
    <n v="50"/>
    <n v="1"/>
    <n v="1"/>
    <d v="2019-05-19T00:00:00"/>
    <n v="0.57999999999999996"/>
    <n v="2"/>
    <n v="89"/>
  </r>
  <r>
    <x v="1"/>
    <s v="Jamaica"/>
    <n v="40.685740000000003"/>
    <n v="-73.790080000000003"/>
    <s v="Private room"/>
    <n v="50"/>
    <n v="1"/>
    <n v="1"/>
    <d v="2019-02-07T00:00:00"/>
    <n v="0.2"/>
    <n v="2"/>
    <n v="36"/>
  </r>
  <r>
    <x v="1"/>
    <s v="Woodside"/>
    <n v="40.740409999999997"/>
    <n v="-73.890289999999993"/>
    <s v="Private room"/>
    <n v="49"/>
    <n v="30"/>
    <n v="3"/>
    <d v="2019-05-31T00:00:00"/>
    <n v="0.5"/>
    <n v="103"/>
    <n v="195"/>
  </r>
  <r>
    <x v="1"/>
    <s v="Woodside"/>
    <n v="40.743400000000001"/>
    <n v="-73.899079999999998"/>
    <s v="Private room"/>
    <n v="32"/>
    <n v="30"/>
    <n v="2"/>
    <d v="2019-03-29T00:00:00"/>
    <n v="0.32"/>
    <n v="15"/>
    <n v="38"/>
  </r>
  <r>
    <x v="1"/>
    <s v="Fresh Meadows"/>
    <n v="40.726880000000001"/>
    <n v="-73.791979999999995"/>
    <s v="Private room"/>
    <n v="50"/>
    <n v="2"/>
    <n v="6"/>
    <d v="2019-07-03T00:00:00"/>
    <n v="0.42"/>
    <n v="1"/>
    <n v="51"/>
  </r>
  <r>
    <x v="1"/>
    <s v="Rosedale"/>
    <n v="40.661830000000002"/>
    <n v="-73.729429999999994"/>
    <s v="Private room"/>
    <n v="58"/>
    <n v="1"/>
    <n v="65"/>
    <d v="2019-06-30T00:00:00"/>
    <n v="2.92"/>
    <n v="2"/>
    <n v="84"/>
  </r>
  <r>
    <x v="1"/>
    <s v="Ozone Park"/>
    <n v="40.680689999999998"/>
    <n v="-73.849400000000003"/>
    <s v="Private room"/>
    <n v="44"/>
    <n v="1"/>
    <n v="42"/>
    <d v="2019-06-28T00:00:00"/>
    <n v="8.0299999999999994"/>
    <n v="4"/>
    <n v="32"/>
  </r>
  <r>
    <x v="1"/>
    <s v="Ridgewood"/>
    <n v="40.6997"/>
    <n v="-73.902429999999995"/>
    <s v="Private room"/>
    <n v="75"/>
    <n v="3"/>
    <n v="8"/>
    <d v="2018-09-14T00:00:00"/>
    <n v="0.22"/>
    <n v="1"/>
    <n v="81"/>
  </r>
  <r>
    <x v="0"/>
    <s v="Allerton"/>
    <n v="40.860660000000003"/>
    <n v="-73.854140000000001"/>
    <s v="Private room"/>
    <n v="50"/>
    <n v="1"/>
    <n v="8"/>
    <d v="2018-11-12T00:00:00"/>
    <n v="0.23"/>
    <n v="1"/>
    <n v="280"/>
  </r>
  <r>
    <x v="1"/>
    <s v="Forest Hills"/>
    <n v="40.729019999999998"/>
    <n v="-73.847399999999993"/>
    <s v="Entire home/apt"/>
    <n v="115"/>
    <n v="30"/>
    <n v="12"/>
    <d v="2018-06-17T00:00:00"/>
    <n v="0.47"/>
    <n v="1"/>
    <n v="66"/>
  </r>
  <r>
    <x v="1"/>
    <s v="Forest Hills"/>
    <n v="40.724539999999998"/>
    <n v="-73.841030000000003"/>
    <s v="Private room"/>
    <n v="72"/>
    <n v="1"/>
    <n v="5"/>
    <d v="2018-12-31T00:00:00"/>
    <n v="0.4"/>
    <n v="1"/>
    <n v="35"/>
  </r>
  <r>
    <x v="1"/>
    <s v="Queens Village"/>
    <n v="40.706850000000003"/>
    <n v="-73.735830000000007"/>
    <s v="Private room"/>
    <n v="70"/>
    <n v="2"/>
    <n v="1"/>
    <d v="2019-01-21T00:00:00"/>
    <n v="0.18"/>
    <n v="1"/>
    <n v="0"/>
  </r>
  <r>
    <x v="1"/>
    <s v="South Ozone Park"/>
    <n v="40.6736"/>
    <n v="-73.820920000000001"/>
    <s v="Private room"/>
    <n v="65"/>
    <n v="2"/>
    <n v="16"/>
    <d v="2019-06-24T00:00:00"/>
    <n v="1.1499999999999999"/>
    <n v="3"/>
    <n v="180"/>
  </r>
  <r>
    <x v="2"/>
    <s v="Canarsie"/>
    <n v="40.638060000000003"/>
    <n v="-73.900239999999997"/>
    <s v="Private room"/>
    <n v="49"/>
    <n v="2"/>
    <n v="16"/>
    <d v="2019-05-29T00:00:00"/>
    <n v="1.24"/>
    <n v="3"/>
    <n v="346"/>
  </r>
  <r>
    <x v="1"/>
    <s v="Elmhurst"/>
    <n v="40.743250000000003"/>
    <n v="-73.878320000000002"/>
    <s v="Private room"/>
    <n v="35"/>
    <n v="30"/>
    <n v="1"/>
    <d v="2019-05-18T00:00:00"/>
    <n v="0.57999999999999996"/>
    <n v="103"/>
    <n v="252"/>
  </r>
  <r>
    <x v="1"/>
    <s v="South Ozone Park"/>
    <n v="40.66675"/>
    <n v="-73.81071"/>
    <s v="Private room"/>
    <n v="75"/>
    <n v="10"/>
    <n v="7"/>
    <d v="2019-04-13T00:00:00"/>
    <n v="0.27"/>
    <n v="4"/>
    <n v="197"/>
  </r>
  <r>
    <x v="1"/>
    <s v="Ridgewood"/>
    <n v="40.70234"/>
    <n v="-73.908150000000006"/>
    <s v="Private room"/>
    <n v="49"/>
    <n v="6"/>
    <n v="12"/>
    <d v="2019-05-20T00:00:00"/>
    <n v="0.49"/>
    <n v="11"/>
    <n v="65"/>
  </r>
  <r>
    <x v="1"/>
    <s v="Maspeth"/>
    <n v="40.732729999999997"/>
    <n v="-73.893569999999997"/>
    <s v="Private room"/>
    <n v="38"/>
    <n v="3"/>
    <n v="15"/>
    <d v="2018-12-07T00:00:00"/>
    <n v="1.03"/>
    <n v="3"/>
    <n v="163"/>
  </r>
  <r>
    <x v="0"/>
    <s v="Norwood"/>
    <n v="40.877090000000003"/>
    <n v="-73.882279999999994"/>
    <s v="Private room"/>
    <n v="38"/>
    <n v="1"/>
    <n v="50"/>
    <d v="2018-06-27T00:00:00"/>
    <n v="1.1000000000000001"/>
    <n v="4"/>
    <n v="267"/>
  </r>
  <r>
    <x v="1"/>
    <s v="Jamaica"/>
    <n v="40.678870000000003"/>
    <n v="-73.792429999999996"/>
    <s v="Private room"/>
    <n v="60"/>
    <n v="2"/>
    <n v="11"/>
    <d v="2019-05-28T00:00:00"/>
    <n v="1.0900000000000001"/>
    <n v="1"/>
    <n v="157"/>
  </r>
  <r>
    <x v="2"/>
    <s v="East New York"/>
    <n v="40.662439999999997"/>
    <n v="-73.889039999999994"/>
    <s v="Private room"/>
    <n v="45"/>
    <n v="3"/>
    <n v="15"/>
    <d v="2019-06-03T00:00:00"/>
    <n v="1.05"/>
    <n v="13"/>
    <n v="365"/>
  </r>
  <r>
    <x v="0"/>
    <s v="Kingsbridge"/>
    <n v="40.883929999999999"/>
    <n v="-73.906390000000002"/>
    <s v="Private room"/>
    <n v="50"/>
    <n v="2"/>
    <n v="14"/>
    <d v="2019-07-05T00:00:00"/>
    <n v="0.4"/>
    <n v="2"/>
    <n v="26"/>
  </r>
  <r>
    <x v="1"/>
    <s v="St. Albans"/>
    <n v="40.686230000000002"/>
    <n v="-73.762090000000001"/>
    <s v="Entire home/apt"/>
    <n v="125"/>
    <n v="1"/>
    <n v="9"/>
    <d v="2019-06-17T00:00:00"/>
    <n v="1.65"/>
    <n v="1"/>
    <n v="344"/>
  </r>
  <r>
    <x v="2"/>
    <s v="Bushwick"/>
    <n v="40.682380000000002"/>
    <n v="-73.906409999999994"/>
    <s v="Entire home/apt"/>
    <n v="125"/>
    <n v="2"/>
    <n v="3"/>
    <d v="2019-07-01T00:00:00"/>
    <n v="1.1100000000000001"/>
    <n v="5"/>
    <n v="342"/>
  </r>
  <r>
    <x v="1"/>
    <s v="Woodside"/>
    <n v="40.741880000000002"/>
    <n v="-73.90146"/>
    <s v="Private room"/>
    <n v="61"/>
    <n v="30"/>
    <n v="2"/>
    <d v="2019-05-31T00:00:00"/>
    <n v="0.75"/>
    <n v="103"/>
    <n v="230"/>
  </r>
  <r>
    <x v="1"/>
    <s v="Woodside"/>
    <n v="40.75338"/>
    <n v="-73.906180000000006"/>
    <s v="Private room"/>
    <n v="39"/>
    <n v="30"/>
    <n v="9"/>
    <d v="2019-05-14T00:00:00"/>
    <n v="0.16"/>
    <n v="18"/>
    <n v="318"/>
  </r>
  <r>
    <x v="1"/>
    <s v="Rosedale"/>
    <n v="40.651969999999999"/>
    <n v="-73.746099999999998"/>
    <s v="Entire home/apt"/>
    <n v="100"/>
    <n v="1"/>
    <n v="33"/>
    <d v="2019-07-08T00:00:00"/>
    <n v="2.86"/>
    <n v="1"/>
    <n v="171"/>
  </r>
  <r>
    <x v="1"/>
    <s v="Glendale"/>
    <n v="40.698480000000004"/>
    <n v="-73.895690000000002"/>
    <s v="Private room"/>
    <n v="34"/>
    <n v="30"/>
    <n v="14"/>
    <d v="2019-07-02T00:00:00"/>
    <n v="0.41"/>
    <n v="2"/>
    <n v="365"/>
  </r>
  <r>
    <x v="1"/>
    <s v="Far Rockaway"/>
    <n v="40.601059999999997"/>
    <n v="-73.751540000000006"/>
    <s v="Entire home/apt"/>
    <n v="63"/>
    <n v="1"/>
    <n v="11"/>
    <d v="2019-07-07T00:00:00"/>
    <n v="4.5199999999999996"/>
    <n v="1"/>
    <n v="129"/>
  </r>
  <r>
    <x v="1"/>
    <s v="Woodside"/>
    <n v="40.755240000000001"/>
    <n v="-73.90701"/>
    <s v="Private room"/>
    <n v="49"/>
    <n v="4"/>
    <n v="5"/>
    <d v="2019-01-03T00:00:00"/>
    <n v="0.36"/>
    <n v="1"/>
    <n v="87"/>
  </r>
  <r>
    <x v="0"/>
    <s v="Claremont Village"/>
    <n v="40.84487"/>
    <n v="-73.908109999999994"/>
    <s v="Private room"/>
    <n v="80"/>
    <n v="2"/>
    <n v="1"/>
    <d v="2019-01-20T00:00:00"/>
    <n v="0.18"/>
    <n v="1"/>
    <n v="156"/>
  </r>
  <r>
    <x v="2"/>
    <s v="East New York"/>
    <n v="40.657409999999999"/>
    <n v="-73.878540000000001"/>
    <s v="Entire home/apt"/>
    <n v="110"/>
    <n v="3"/>
    <n v="9"/>
    <d v="2018-12-21T00:00:00"/>
    <n v="0.16"/>
    <n v="1"/>
    <n v="36"/>
  </r>
  <r>
    <x v="2"/>
    <s v="Cypress Hills"/>
    <n v="40.680010000000003"/>
    <n v="-73.905469999999994"/>
    <s v="Private room"/>
    <n v="35"/>
    <n v="7"/>
    <n v="1"/>
    <d v="2019-02-24T00:00:00"/>
    <n v="0.22"/>
    <n v="1"/>
    <n v="0"/>
  </r>
  <r>
    <x v="1"/>
    <s v="Woodside"/>
    <n v="40.74588"/>
    <n v="-73.897210000000001"/>
    <s v="Private room"/>
    <n v="45"/>
    <n v="4"/>
    <n v="4"/>
    <d v="2018-12-14T00:00:00"/>
    <n v="0.43"/>
    <n v="1"/>
    <n v="0"/>
  </r>
  <r>
    <x v="1"/>
    <s v="Ditmars Steinway"/>
    <n v="40.773150000000001"/>
    <n v="-73.907499999999999"/>
    <s v="Entire home/apt"/>
    <n v="150"/>
    <n v="5"/>
    <n v="2"/>
    <d v="2019-04-02T00:00:00"/>
    <n v="0.32"/>
    <n v="1"/>
    <n v="0"/>
  </r>
  <r>
    <x v="0"/>
    <s v="Pelham Bay"/>
    <n v="40.843420000000002"/>
    <n v="-73.839290000000005"/>
    <s v="Entire home/apt"/>
    <n v="125"/>
    <n v="1"/>
    <n v="15"/>
    <d v="2019-07-07T00:00:00"/>
    <n v="5.77"/>
    <n v="1"/>
    <n v="336"/>
  </r>
  <r>
    <x v="1"/>
    <s v="Little Neck"/>
    <n v="40.757939999999998"/>
    <n v="-73.729560000000006"/>
    <s v="Private room"/>
    <n v="45"/>
    <n v="1"/>
    <n v="12"/>
    <d v="2019-06-22T00:00:00"/>
    <n v="0.55000000000000004"/>
    <n v="5"/>
    <n v="133"/>
  </r>
  <r>
    <x v="0"/>
    <s v="Fordham"/>
    <n v="40.856619999999999"/>
    <n v="-73.897970000000001"/>
    <s v="Private room"/>
    <n v="65"/>
    <n v="2"/>
    <n v="5"/>
    <d v="2018-03-26T00:00:00"/>
    <n v="0.3"/>
    <n v="1"/>
    <n v="0"/>
  </r>
  <r>
    <x v="0"/>
    <s v="Fordham"/>
    <n v="40.85615"/>
    <n v="-73.900769999999994"/>
    <s v="Private room"/>
    <n v="34"/>
    <n v="3"/>
    <n v="7"/>
    <d v="2019-05-09T00:00:00"/>
    <n v="0.79"/>
    <n v="1"/>
    <n v="126"/>
  </r>
  <r>
    <x v="1"/>
    <s v="Rego Park"/>
    <n v="40.726430000000001"/>
    <n v="-73.860830000000007"/>
    <s v="Entire home/apt"/>
    <n v="288"/>
    <n v="3"/>
    <n v="16"/>
    <d v="2019-06-12T00:00:00"/>
    <n v="1.17"/>
    <n v="1"/>
    <n v="136"/>
  </r>
  <r>
    <x v="1"/>
    <s v="St. Albans"/>
    <n v="40.696899999999999"/>
    <n v="-73.761139999999997"/>
    <s v="Entire home/apt"/>
    <n v="250"/>
    <n v="2"/>
    <n v="25"/>
    <d v="2019-07-01T00:00:00"/>
    <n v="1.39"/>
    <n v="1"/>
    <n v="204"/>
  </r>
  <r>
    <x v="1"/>
    <s v="Jackson Heights"/>
    <n v="40.753819999999997"/>
    <n v="-73.875079999999997"/>
    <s v="Private room"/>
    <n v="62"/>
    <n v="1"/>
    <n v="2"/>
    <d v="2019-05-18T00:00:00"/>
    <n v="0.32"/>
    <n v="2"/>
    <n v="365"/>
  </r>
  <r>
    <x v="0"/>
    <s v="Soundview"/>
    <n v="40.831440000000001"/>
    <n v="-73.866389999999996"/>
    <s v="Private room"/>
    <n v="38"/>
    <n v="2"/>
    <n v="11"/>
    <d v="2019-04-21T00:00:00"/>
    <n v="1.29"/>
    <n v="3"/>
    <n v="188"/>
  </r>
  <r>
    <x v="1"/>
    <s v="Ridgewood"/>
    <n v="40.700920000000004"/>
    <n v="-73.907139999999998"/>
    <s v="Private room"/>
    <n v="80"/>
    <n v="1"/>
    <n v="16"/>
    <d v="2019-06-25T00:00:00"/>
    <n v="1.46"/>
    <n v="2"/>
    <n v="220"/>
  </r>
  <r>
    <x v="0"/>
    <s v="Belmont"/>
    <n v="40.852220000000003"/>
    <n v="-73.892769999999999"/>
    <s v="Entire home/apt"/>
    <n v="299"/>
    <n v="1"/>
    <n v="10"/>
    <d v="2019-06-28T00:00:00"/>
    <n v="1.52"/>
    <n v="3"/>
    <n v="322"/>
  </r>
  <r>
    <x v="0"/>
    <s v="Fordham"/>
    <n v="40.869059999999998"/>
    <n v="-73.887529999999998"/>
    <s v="Entire home/apt"/>
    <n v="200"/>
    <n v="2"/>
    <n v="1"/>
    <d v="2019-06-16T00:00:00"/>
    <n v="1"/>
    <n v="1"/>
    <n v="32"/>
  </r>
  <r>
    <x v="1"/>
    <s v="Flushing"/>
    <n v="40.733029999999999"/>
    <n v="-73.797359999999998"/>
    <s v="Entire home/apt"/>
    <n v="100"/>
    <n v="7"/>
    <n v="9"/>
    <d v="2019-06-28T00:00:00"/>
    <n v="0.16"/>
    <n v="1"/>
    <n v="268"/>
  </r>
  <r>
    <x v="2"/>
    <s v="Bushwick"/>
    <n v="40.69294"/>
    <n v="-73.907439999999994"/>
    <s v="Private room"/>
    <n v="35"/>
    <n v="7"/>
    <n v="1"/>
    <d v="2019-04-27T00:00:00"/>
    <n v="0.41"/>
    <n v="1"/>
    <n v="36"/>
  </r>
  <r>
    <x v="1"/>
    <s v="St. Albans"/>
    <n v="40.694719999999997"/>
    <n v="-73.771090000000001"/>
    <s v="Private room"/>
    <n v="55"/>
    <n v="2"/>
    <n v="34"/>
    <d v="2019-06-02T00:00:00"/>
    <n v="1.1599999999999999"/>
    <n v="1"/>
    <n v="59"/>
  </r>
  <r>
    <x v="1"/>
    <s v="East Elmhurst"/>
    <n v="40.760089999999998"/>
    <n v="-73.882710000000003"/>
    <s v="Private room"/>
    <n v="49"/>
    <n v="1"/>
    <n v="15"/>
    <d v="2019-06-24T00:00:00"/>
    <n v="5.62"/>
    <n v="4"/>
    <n v="1"/>
  </r>
  <r>
    <x v="1"/>
    <s v="Middle Village"/>
    <n v="40.722670000000001"/>
    <n v="-73.869969999999995"/>
    <s v="Entire home/apt"/>
    <n v="140"/>
    <n v="3"/>
    <n v="35"/>
    <d v="2019-06-29T00:00:00"/>
    <n v="1.56"/>
    <n v="1"/>
    <n v="190"/>
  </r>
  <r>
    <x v="1"/>
    <s v="Ridgewood"/>
    <n v="40.702710000000003"/>
    <n v="-73.905169999999998"/>
    <s v="Entire home/apt"/>
    <n v="52"/>
    <n v="7"/>
    <n v="1"/>
    <d v="2019-02-02T00:00:00"/>
    <n v="0.19"/>
    <n v="1"/>
    <n v="0"/>
  </r>
  <r>
    <x v="1"/>
    <s v="Glendale"/>
    <n v="40.69988"/>
    <n v="-73.895039999999995"/>
    <s v="Entire home/apt"/>
    <n v="190"/>
    <n v="3"/>
    <n v="15"/>
    <d v="2019-07-01T00:00:00"/>
    <n v="1.76"/>
    <n v="1"/>
    <n v="36"/>
  </r>
  <r>
    <x v="1"/>
    <s v="Jackson Heights"/>
    <n v="40.75168"/>
    <n v="-73.883150000000001"/>
    <s v="Private room"/>
    <n v="59"/>
    <n v="2"/>
    <n v="1"/>
    <d v="2019-02-03T00:00:00"/>
    <n v="0.19"/>
    <n v="2"/>
    <n v="0"/>
  </r>
  <r>
    <x v="1"/>
    <s v="College Point"/>
    <n v="40.788240000000002"/>
    <n v="-73.840559999999996"/>
    <s v="Entire home/apt"/>
    <n v="65"/>
    <n v="3"/>
    <n v="28"/>
    <d v="2019-06-25T00:00:00"/>
    <n v="2.13"/>
    <n v="1"/>
    <n v="26"/>
  </r>
  <r>
    <x v="1"/>
    <s v="Woodside"/>
    <n v="40.753959999999999"/>
    <n v="-73.901110000000003"/>
    <s v="Private room"/>
    <n v="56"/>
    <n v="2"/>
    <n v="9"/>
    <d v="2019-06-28T00:00:00"/>
    <n v="2.84"/>
    <n v="1"/>
    <n v="4"/>
  </r>
  <r>
    <x v="0"/>
    <s v="Belmont"/>
    <n v="40.859290000000001"/>
    <n v="-73.891649999999998"/>
    <s v="Private room"/>
    <n v="99"/>
    <n v="2"/>
    <n v="1"/>
    <d v="2019-03-11T00:00:00"/>
    <n v="0.25"/>
    <n v="2"/>
    <n v="0"/>
  </r>
  <r>
    <x v="1"/>
    <s v="Woodhaven"/>
    <n v="40.691389999999998"/>
    <n v="-73.860860000000002"/>
    <s v="Private room"/>
    <n v="10"/>
    <n v="7"/>
    <n v="4"/>
    <d v="2018-10-08T00:00:00"/>
    <n v="0.41"/>
    <n v="2"/>
    <n v="180"/>
  </r>
  <r>
    <x v="1"/>
    <s v="Flushing"/>
    <n v="40.757489999999997"/>
    <n v="-73.819829999999996"/>
    <s v="Private room"/>
    <n v="80"/>
    <n v="1"/>
    <n v="33"/>
    <d v="2019-07-07T00:00:00"/>
    <n v="2.87"/>
    <n v="9"/>
    <n v="365"/>
  </r>
  <r>
    <x v="1"/>
    <s v="Maspeth"/>
    <n v="40.734430000000003"/>
    <n v="-73.896349999999998"/>
    <s v="Private room"/>
    <n v="65"/>
    <n v="1"/>
    <n v="7"/>
    <d v="2019-06-30T00:00:00"/>
    <n v="0.99"/>
    <n v="1"/>
    <n v="309"/>
  </r>
  <r>
    <x v="1"/>
    <s v="Forest Hills"/>
    <n v="40.736020000000003"/>
    <n v="-73.856189999999998"/>
    <s v="Private room"/>
    <n v="52"/>
    <n v="1"/>
    <n v="14"/>
    <d v="2017-04-16T00:00:00"/>
    <n v="0.43"/>
    <n v="2"/>
    <n v="249"/>
  </r>
  <r>
    <x v="1"/>
    <s v="Woodside"/>
    <n v="40.742170000000002"/>
    <n v="-73.902180000000001"/>
    <s v="Entire home/apt"/>
    <n v="136"/>
    <n v="2"/>
    <n v="17"/>
    <d v="2019-07-06T00:00:00"/>
    <n v="2.25"/>
    <n v="1"/>
    <n v="348"/>
  </r>
  <r>
    <x v="1"/>
    <s v="Flushing"/>
    <n v="40.763979999999997"/>
    <n v="-73.824259999999995"/>
    <s v="Private room"/>
    <n v="40"/>
    <n v="2"/>
    <n v="1"/>
    <d v="2019-04-07T00:00:00"/>
    <n v="0.32"/>
    <n v="1"/>
    <n v="153"/>
  </r>
  <r>
    <x v="1"/>
    <s v="Woodside"/>
    <n v="40.745780000000003"/>
    <n v="-73.893280000000004"/>
    <s v="Private room"/>
    <n v="40"/>
    <n v="30"/>
    <n v="1"/>
    <d v="2019-03-16T00:00:00"/>
    <n v="0.26"/>
    <n v="15"/>
    <n v="1"/>
  </r>
  <r>
    <x v="2"/>
    <s v="East New York"/>
    <n v="40.663789999999999"/>
    <n v="-73.881770000000003"/>
    <s v="Private room"/>
    <n v="50"/>
    <n v="1"/>
    <n v="43"/>
    <d v="2019-07-01T00:00:00"/>
    <n v="2.2599999999999998"/>
    <n v="3"/>
    <n v="89"/>
  </r>
  <r>
    <x v="1"/>
    <s v="Woodside"/>
    <n v="40.74438"/>
    <n v="-73.89161"/>
    <s v="Private room"/>
    <n v="40"/>
    <n v="30"/>
    <n v="1"/>
    <d v="2019-03-03T00:00:00"/>
    <n v="0.23"/>
    <n v="15"/>
    <n v="44"/>
  </r>
  <r>
    <x v="1"/>
    <s v="Elmhurst"/>
    <n v="40.740009999999998"/>
    <n v="-73.876289999999997"/>
    <s v="Private room"/>
    <n v="32"/>
    <n v="29"/>
    <n v="1"/>
    <d v="2019-03-31T00:00:00"/>
    <n v="0.3"/>
    <n v="37"/>
    <n v="31"/>
  </r>
  <r>
    <x v="1"/>
    <s v="Jamaica"/>
    <n v="40.670569999999998"/>
    <n v="-73.779560000000004"/>
    <s v="Entire home/apt"/>
    <n v="80"/>
    <n v="1"/>
    <n v="7"/>
    <d v="2019-01-17T00:00:00"/>
    <n v="0.27"/>
    <n v="2"/>
    <n v="304"/>
  </r>
  <r>
    <x v="1"/>
    <s v="Forest Hills"/>
    <n v="40.712330000000001"/>
    <n v="-73.848479999999995"/>
    <s v="Private room"/>
    <n v="55"/>
    <n v="1"/>
    <n v="13"/>
    <d v="2016-12-01T00:00:00"/>
    <n v="0.23"/>
    <n v="5"/>
    <n v="281"/>
  </r>
  <r>
    <x v="1"/>
    <s v="Glendale"/>
    <n v="40.698450000000001"/>
    <n v="-73.895799999999994"/>
    <s v="Private room"/>
    <n v="35"/>
    <n v="30"/>
    <n v="7"/>
    <d v="2019-01-02T00:00:00"/>
    <n v="0.27"/>
    <n v="2"/>
    <n v="294"/>
  </r>
  <r>
    <x v="2"/>
    <s v="Cypress Hills"/>
    <n v="40.685989999999997"/>
    <n v="-73.877340000000004"/>
    <s v="Private room"/>
    <n v="37"/>
    <n v="28"/>
    <n v="6"/>
    <d v="2019-06-15T00:00:00"/>
    <n v="0.43"/>
    <n v="3"/>
    <n v="356"/>
  </r>
  <r>
    <x v="1"/>
    <s v="Woodhaven"/>
    <n v="40.691020000000002"/>
    <n v="-73.860889999999998"/>
    <s v="Private room"/>
    <n v="90"/>
    <n v="2"/>
    <n v="11"/>
    <d v="2019-05-27T00:00:00"/>
    <n v="1.24"/>
    <n v="2"/>
    <n v="89"/>
  </r>
  <r>
    <x v="1"/>
    <s v="Ozone Park"/>
    <n v="40.675199999999997"/>
    <n v="-73.855199999999996"/>
    <s v="Entire home/apt"/>
    <n v="100"/>
    <n v="1"/>
    <n v="15"/>
    <d v="2019-07-07T00:00:00"/>
    <n v="5.84"/>
    <n v="1"/>
    <n v="326"/>
  </r>
  <r>
    <x v="1"/>
    <s v="Kew Gardens Hills"/>
    <n v="40.719970000000004"/>
    <n v="-73.812219999999996"/>
    <s v="Private room"/>
    <n v="40"/>
    <n v="5"/>
    <n v="2"/>
    <d v="2019-03-01T00:00:00"/>
    <n v="0.32"/>
    <n v="2"/>
    <n v="0"/>
  </r>
  <r>
    <x v="1"/>
    <s v="St. Albans"/>
    <n v="40.68985"/>
    <n v="-73.752650000000003"/>
    <s v="Private room"/>
    <n v="42"/>
    <n v="4"/>
    <n v="10"/>
    <d v="2019-06-24T00:00:00"/>
    <n v="1.56"/>
    <n v="3"/>
    <n v="189"/>
  </r>
  <r>
    <x v="1"/>
    <s v="Rego Park"/>
    <n v="40.731760000000001"/>
    <n v="-73.870199999999997"/>
    <s v="Private room"/>
    <n v="35"/>
    <n v="4"/>
    <n v="10"/>
    <d v="2019-06-29T00:00:00"/>
    <n v="1.99"/>
    <n v="4"/>
    <n v="11"/>
  </r>
  <r>
    <x v="1"/>
    <s v="Queens Village"/>
    <n v="40.703029999999998"/>
    <n v="-73.74906"/>
    <s v="Entire home/apt"/>
    <n v="125"/>
    <n v="1"/>
    <n v="38"/>
    <d v="2019-07-05T00:00:00"/>
    <n v="12"/>
    <n v="3"/>
    <n v="362"/>
  </r>
  <r>
    <x v="1"/>
    <s v="Springfield Gardens"/>
    <n v="40.689549999999997"/>
    <n v="-73.748670000000004"/>
    <s v="Private room"/>
    <n v="65"/>
    <n v="2"/>
    <n v="10"/>
    <d v="2019-06-18T00:00:00"/>
    <n v="2.38"/>
    <n v="3"/>
    <n v="68"/>
  </r>
  <r>
    <x v="1"/>
    <s v="Woodside"/>
    <n v="40.747050000000002"/>
    <n v="-73.89564"/>
    <s v="Private room"/>
    <n v="38"/>
    <n v="5"/>
    <n v="13"/>
    <d v="2018-12-18T00:00:00"/>
    <n v="0.25"/>
    <n v="1"/>
    <n v="0"/>
  </r>
  <r>
    <x v="1"/>
    <s v="Woodhaven"/>
    <n v="40.69791"/>
    <n v="-73.851579999999998"/>
    <s v="Private room"/>
    <n v="40"/>
    <n v="2"/>
    <n v="16"/>
    <d v="2019-06-16T00:00:00"/>
    <n v="1.24"/>
    <n v="3"/>
    <n v="330"/>
  </r>
  <r>
    <x v="1"/>
    <s v="Richmond Hill"/>
    <n v="40.700539999999997"/>
    <n v="-73.837810000000005"/>
    <s v="Entire home/apt"/>
    <n v="290"/>
    <n v="4"/>
    <n v="13"/>
    <d v="2018-11-20T00:00:00"/>
    <n v="0.28000000000000003"/>
    <n v="1"/>
    <n v="277"/>
  </r>
  <r>
    <x v="2"/>
    <s v="Bushwick"/>
    <n v="40.691659999999999"/>
    <n v="-73.903139999999993"/>
    <s v="Private room"/>
    <n v="49"/>
    <n v="14"/>
    <n v="5"/>
    <d v="2019-06-03T00:00:00"/>
    <n v="0.34"/>
    <n v="2"/>
    <n v="163"/>
  </r>
  <r>
    <x v="1"/>
    <s v="Flushing"/>
    <n v="40.751869999999997"/>
    <n v="-73.816909999999993"/>
    <s v="Private room"/>
    <n v="40"/>
    <n v="1"/>
    <n v="10"/>
    <d v="2019-06-18T00:00:00"/>
    <n v="2.52"/>
    <n v="1"/>
    <n v="205"/>
  </r>
  <r>
    <x v="1"/>
    <s v="Elmhurst"/>
    <n v="40.743560000000002"/>
    <n v="-73.888130000000004"/>
    <s v="Private room"/>
    <n v="140"/>
    <n v="1"/>
    <n v="4"/>
    <d v="2019-06-21T00:00:00"/>
    <n v="0.45"/>
    <n v="2"/>
    <n v="79"/>
  </r>
  <r>
    <x v="1"/>
    <s v="Ridgewood"/>
    <n v="40.696300000000001"/>
    <n v="-73.899649999999994"/>
    <s v="Private room"/>
    <n v="50"/>
    <n v="1"/>
    <n v="3"/>
    <d v="2019-01-01T00:00:00"/>
    <n v="0.45"/>
    <n v="1"/>
    <n v="189"/>
  </r>
  <r>
    <x v="1"/>
    <s v="Jamaica"/>
    <n v="40.667940000000002"/>
    <n v="-73.784829999999999"/>
    <s v="Private room"/>
    <n v="39"/>
    <n v="1"/>
    <n v="15"/>
    <d v="2019-07-04T00:00:00"/>
    <n v="6.25"/>
    <n v="8"/>
    <n v="0"/>
  </r>
  <r>
    <x v="1"/>
    <s v="Woodside"/>
    <n v="40.743360000000003"/>
    <n v="-73.894379999999998"/>
    <s v="Private room"/>
    <n v="35"/>
    <n v="30"/>
    <n v="2"/>
    <d v="2019-06-01T00:00:00"/>
    <n v="0.9"/>
    <n v="15"/>
    <n v="7"/>
  </r>
  <r>
    <x v="1"/>
    <s v="Howard Beach"/>
    <n v="40.667990000000003"/>
    <n v="-73.851349999999996"/>
    <s v="Private room"/>
    <n v="65"/>
    <n v="1"/>
    <n v="16"/>
    <d v="2019-07-04T00:00:00"/>
    <n v="11.71"/>
    <n v="4"/>
    <n v="295"/>
  </r>
  <r>
    <x v="1"/>
    <s v="Elmhurst"/>
    <n v="40.735779999999998"/>
    <n v="-73.880489999999995"/>
    <s v="Private room"/>
    <n v="51"/>
    <n v="30"/>
    <n v="3"/>
    <d v="2019-06-01T00:00:00"/>
    <n v="0.54"/>
    <n v="103"/>
    <n v="246"/>
  </r>
  <r>
    <x v="1"/>
    <s v="Ridgewood"/>
    <n v="40.707769999999996"/>
    <n v="-73.897999999999996"/>
    <s v="Entire home/apt"/>
    <n v="100"/>
    <n v="3"/>
    <n v="27"/>
    <d v="2018-08-27T00:00:00"/>
    <n v="0.63"/>
    <n v="1"/>
    <n v="107"/>
  </r>
  <r>
    <x v="1"/>
    <s v="Flushing"/>
    <n v="40.771929999999998"/>
    <n v="-73.799660000000003"/>
    <s v="Private room"/>
    <n v="50"/>
    <n v="30"/>
    <n v="5"/>
    <d v="2019-06-06T00:00:00"/>
    <n v="0.4"/>
    <n v="3"/>
    <n v="296"/>
  </r>
  <r>
    <x v="1"/>
    <s v="Jackson Heights"/>
    <n v="40.752870000000001"/>
    <n v="-73.864350000000002"/>
    <s v="Private room"/>
    <n v="37"/>
    <n v="2"/>
    <n v="34"/>
    <d v="2019-06-08T00:00:00"/>
    <n v="2.0699999999999998"/>
    <n v="5"/>
    <n v="126"/>
  </r>
  <r>
    <x v="1"/>
    <s v="Flushing"/>
    <n v="40.763890000000004"/>
    <n v="-73.823490000000007"/>
    <s v="Shared room"/>
    <n v="49"/>
    <n v="1"/>
    <n v="3"/>
    <d v="2019-06-23T00:00:00"/>
    <n v="0.94"/>
    <n v="2"/>
    <n v="90"/>
  </r>
  <r>
    <x v="2"/>
    <s v="Bushwick"/>
    <n v="40.681609999999999"/>
    <n v="-73.906180000000006"/>
    <s v="Private room"/>
    <n v="53"/>
    <n v="2"/>
    <n v="10"/>
    <d v="2019-05-27T00:00:00"/>
    <n v="2.61"/>
    <n v="5"/>
    <n v="158"/>
  </r>
  <r>
    <x v="2"/>
    <s v="Cypress Hills"/>
    <n v="40.685139999999997"/>
    <n v="-73.873329999999996"/>
    <s v="Shared room"/>
    <n v="49"/>
    <n v="2"/>
    <n v="32"/>
    <d v="2019-07-06T00:00:00"/>
    <n v="1.67"/>
    <n v="3"/>
    <n v="5"/>
  </r>
  <r>
    <x v="2"/>
    <s v="Cypress Hills"/>
    <n v="40.686959999999999"/>
    <n v="-73.875640000000004"/>
    <s v="Private room"/>
    <n v="35"/>
    <n v="28"/>
    <n v="7"/>
    <d v="2019-06-24T00:00:00"/>
    <n v="0.28999999999999998"/>
    <n v="4"/>
    <n v="312"/>
  </r>
  <r>
    <x v="1"/>
    <s v="Maspeth"/>
    <n v="40.725380000000001"/>
    <n v="-73.892840000000007"/>
    <s v="Entire home/apt"/>
    <n v="150"/>
    <n v="2"/>
    <n v="27"/>
    <d v="2019-06-17T00:00:00"/>
    <n v="2.69"/>
    <n v="2"/>
    <n v="317"/>
  </r>
  <r>
    <x v="0"/>
    <s v="Parkchester"/>
    <n v="40.83099"/>
    <n v="-73.869510000000005"/>
    <s v="Private room"/>
    <n v="35"/>
    <n v="2"/>
    <n v="10"/>
    <d v="2019-06-03T00:00:00"/>
    <n v="2.1"/>
    <n v="1"/>
    <n v="6"/>
  </r>
  <r>
    <x v="1"/>
    <s v="Jackson Heights"/>
    <n v="40.754179999999998"/>
    <n v="-73.885859999999994"/>
    <s v="Private room"/>
    <n v="250"/>
    <n v="2"/>
    <n v="14"/>
    <d v="2017-09-10T00:00:00"/>
    <n v="0.51"/>
    <n v="1"/>
    <n v="1"/>
  </r>
  <r>
    <x v="1"/>
    <s v="Ridgewood"/>
    <n v="40.705449999999999"/>
    <n v="-73.903930000000003"/>
    <s v="Entire home/apt"/>
    <n v="100"/>
    <n v="4"/>
    <n v="7"/>
    <d v="2019-01-14T00:00:00"/>
    <n v="0.28999999999999998"/>
    <n v="1"/>
    <n v="0"/>
  </r>
  <r>
    <x v="1"/>
    <s v="Ditmars Steinway"/>
    <n v="40.771850000000001"/>
    <n v="-73.905019999999993"/>
    <s v="Entire home/apt"/>
    <n v="140"/>
    <n v="2"/>
    <n v="17"/>
    <d v="2019-06-17T00:00:00"/>
    <n v="0.16"/>
    <n v="1"/>
    <n v="292"/>
  </r>
  <r>
    <x v="1"/>
    <s v="Jackson Heights"/>
    <n v="40.754620000000003"/>
    <n v="-73.882840000000002"/>
    <s v="Entire home/apt"/>
    <n v="144"/>
    <n v="2"/>
    <n v="13"/>
    <d v="2019-03-24T00:00:00"/>
    <n v="0.3"/>
    <n v="1"/>
    <n v="288"/>
  </r>
  <r>
    <x v="1"/>
    <s v="Elmhurst"/>
    <n v="40.730179999999997"/>
    <n v="-73.871719999999996"/>
    <s v="Private room"/>
    <n v="57"/>
    <n v="1"/>
    <n v="20"/>
    <d v="2019-07-05T00:00:00"/>
    <n v="6.32"/>
    <n v="4"/>
    <n v="156"/>
  </r>
  <r>
    <x v="1"/>
    <s v="Corona"/>
    <n v="40.74736"/>
    <n v="-73.855869999999996"/>
    <s v="Shared room"/>
    <n v="27"/>
    <n v="2"/>
    <n v="13"/>
    <d v="2019-06-21T00:00:00"/>
    <n v="0.35"/>
    <n v="2"/>
    <n v="361"/>
  </r>
  <r>
    <x v="1"/>
    <s v="Maspeth"/>
    <n v="40.735190000000003"/>
    <n v="-73.902709999999999"/>
    <s v="Entire home/apt"/>
    <n v="88"/>
    <n v="3"/>
    <n v="7"/>
    <d v="2018-04-13T00:00:00"/>
    <n v="0.28000000000000003"/>
    <n v="1"/>
    <n v="0"/>
  </r>
  <r>
    <x v="1"/>
    <s v="Arverne"/>
    <n v="40.588479999999997"/>
    <n v="-73.795000000000002"/>
    <s v="Entire home/apt"/>
    <n v="199"/>
    <n v="1"/>
    <n v="11"/>
    <d v="2019-07-07T00:00:00"/>
    <n v="3.79"/>
    <n v="1"/>
    <n v="113"/>
  </r>
  <r>
    <x v="0"/>
    <s v="Longwood"/>
    <n v="40.821480000000001"/>
    <n v="-73.891220000000004"/>
    <s v="Private room"/>
    <n v="60"/>
    <n v="1"/>
    <n v="8"/>
    <d v="2016-12-29T00:00:00"/>
    <n v="0.22"/>
    <n v="1"/>
    <n v="364"/>
  </r>
  <r>
    <x v="1"/>
    <s v="Far Rockaway"/>
    <n v="40.594949999999997"/>
    <n v="-73.757710000000003"/>
    <s v="Entire home/apt"/>
    <n v="100"/>
    <n v="4"/>
    <n v="14"/>
    <d v="2019-05-28T00:00:00"/>
    <n v="0.53"/>
    <n v="1"/>
    <n v="17"/>
  </r>
  <r>
    <x v="1"/>
    <s v="Queens Village"/>
    <n v="40.72052"/>
    <n v="-73.736279999999994"/>
    <s v="Entire home/apt"/>
    <n v="69"/>
    <n v="1"/>
    <n v="15"/>
    <d v="2019-06-24T00:00:00"/>
    <n v="7.63"/>
    <n v="2"/>
    <n v="46"/>
  </r>
  <r>
    <x v="2"/>
    <s v="Canarsie"/>
    <n v="40.639270000000003"/>
    <n v="-73.881450000000001"/>
    <s v="Private room"/>
    <n v="65"/>
    <n v="2"/>
    <n v="13"/>
    <d v="2019-05-05T00:00:00"/>
    <n v="0.42"/>
    <n v="2"/>
    <n v="270"/>
  </r>
  <r>
    <x v="1"/>
    <s v="Woodhaven"/>
    <n v="40.696420000000003"/>
    <n v="-73.850200000000001"/>
    <s v="Private room"/>
    <n v="42"/>
    <n v="3"/>
    <n v="5"/>
    <d v="2018-08-11T00:00:00"/>
    <n v="0.36"/>
    <n v="2"/>
    <n v="281"/>
  </r>
  <r>
    <x v="0"/>
    <s v="Claremont Village"/>
    <n v="40.837960000000002"/>
    <n v="-73.901600000000002"/>
    <s v="Private room"/>
    <n v="38"/>
    <n v="15"/>
    <n v="8"/>
    <d v="2018-08-02T00:00:00"/>
    <n v="0.23"/>
    <n v="2"/>
    <n v="24"/>
  </r>
  <r>
    <x v="1"/>
    <s v="Richmond Hill"/>
    <n v="40.696210000000001"/>
    <n v="-73.845320000000001"/>
    <s v="Private room"/>
    <n v="67"/>
    <n v="2"/>
    <n v="8"/>
    <d v="2018-12-23T00:00:00"/>
    <n v="0.23"/>
    <n v="2"/>
    <n v="337"/>
  </r>
  <r>
    <x v="1"/>
    <s v="East Elmhurst"/>
    <n v="40.755980000000001"/>
    <n v="-73.883700000000005"/>
    <s v="Private room"/>
    <n v="60"/>
    <n v="2"/>
    <n v="4"/>
    <d v="2019-06-09T00:00:00"/>
    <n v="0.4"/>
    <n v="2"/>
    <n v="325"/>
  </r>
  <r>
    <x v="1"/>
    <s v="Elmhurst"/>
    <n v="40.729970000000002"/>
    <n v="-73.871830000000003"/>
    <s v="Private room"/>
    <n v="51"/>
    <n v="1"/>
    <n v="20"/>
    <d v="2019-06-25T00:00:00"/>
    <n v="6.38"/>
    <n v="4"/>
    <n v="365"/>
  </r>
  <r>
    <x v="1"/>
    <s v="Elmhurst"/>
    <n v="40.733989999999999"/>
    <n v="-73.873509999999996"/>
    <s v="Entire home/apt"/>
    <n v="150"/>
    <n v="3"/>
    <n v="2"/>
    <d v="2019-05-03T00:00:00"/>
    <n v="0.78"/>
    <n v="3"/>
    <n v="107"/>
  </r>
  <r>
    <x v="1"/>
    <s v="Flushing"/>
    <n v="40.754060000000003"/>
    <n v="-73.801559999999995"/>
    <s v="Entire home/apt"/>
    <n v="159"/>
    <n v="3"/>
    <n v="1"/>
    <d v="2019-06-30T00:00:00"/>
    <n v="1"/>
    <n v="1"/>
    <n v="78"/>
  </r>
  <r>
    <x v="2"/>
    <s v="Cypress Hills"/>
    <n v="40.67962"/>
    <n v="-73.889279999999999"/>
    <s v="Private room"/>
    <n v="48"/>
    <n v="90"/>
    <n v="17"/>
    <d v="2017-05-03T00:00:00"/>
    <n v="0.27"/>
    <n v="2"/>
    <n v="0"/>
  </r>
  <r>
    <x v="1"/>
    <s v="Douglaston"/>
    <n v="40.757539999999999"/>
    <n v="-73.730680000000007"/>
    <s v="Private room"/>
    <n v="45"/>
    <n v="1"/>
    <n v="12"/>
    <d v="2019-02-02T00:00:00"/>
    <n v="0.55000000000000004"/>
    <n v="5"/>
    <n v="226"/>
  </r>
  <r>
    <x v="1"/>
    <s v="Ditmars Steinway"/>
    <n v="40.773150000000001"/>
    <n v="-73.899079999999998"/>
    <s v="Entire home/apt"/>
    <n v="85"/>
    <n v="5"/>
    <n v="1"/>
    <d v="2019-04-01T00:00:00"/>
    <n v="0.3"/>
    <n v="1"/>
    <n v="84"/>
  </r>
  <r>
    <x v="2"/>
    <s v="Canarsie"/>
    <n v="40.638010000000001"/>
    <n v="-73.898449999999997"/>
    <s v="Entire home/apt"/>
    <n v="200"/>
    <n v="3"/>
    <n v="7"/>
    <d v="2018-10-14T00:00:00"/>
    <n v="0.31"/>
    <n v="3"/>
    <n v="363"/>
  </r>
  <r>
    <x v="1"/>
    <s v="Kew Gardens"/>
    <n v="40.707799999999999"/>
    <n v="-73.836340000000007"/>
    <s v="Private room"/>
    <n v="40"/>
    <n v="1"/>
    <n v="9"/>
    <d v="2019-06-12T00:00:00"/>
    <n v="1.61"/>
    <n v="2"/>
    <n v="0"/>
  </r>
  <r>
    <x v="1"/>
    <s v="Briarwood"/>
    <n v="40.709000000000003"/>
    <n v="-73.814310000000006"/>
    <s v="Private room"/>
    <n v="62"/>
    <n v="2"/>
    <n v="9"/>
    <d v="2019-06-09T00:00:00"/>
    <n v="2.33"/>
    <n v="1"/>
    <n v="13"/>
  </r>
  <r>
    <x v="1"/>
    <s v="Woodside"/>
    <n v="40.74579"/>
    <n v="-73.899699999999996"/>
    <s v="Private room"/>
    <n v="60"/>
    <n v="2"/>
    <n v="6"/>
    <d v="2019-06-02T00:00:00"/>
    <n v="0.43"/>
    <n v="1"/>
    <n v="0"/>
  </r>
  <r>
    <x v="1"/>
    <s v="Maspeth"/>
    <n v="40.72504"/>
    <n v="-73.889759999999995"/>
    <s v="Private room"/>
    <n v="55"/>
    <n v="2"/>
    <n v="9"/>
    <d v="2019-06-23T00:00:00"/>
    <n v="2.35"/>
    <n v="1"/>
    <n v="180"/>
  </r>
  <r>
    <x v="1"/>
    <s v="Far Rockaway"/>
    <n v="40.599800000000002"/>
    <n v="-73.755859999999998"/>
    <s v="Entire home/apt"/>
    <n v="145"/>
    <n v="1"/>
    <n v="3"/>
    <d v="2019-06-23T00:00:00"/>
    <n v="0.45"/>
    <n v="4"/>
    <n v="311"/>
  </r>
  <r>
    <x v="1"/>
    <s v="Arverne"/>
    <n v="40.587919999999997"/>
    <n v="-73.800619999999995"/>
    <s v="Private room"/>
    <n v="75"/>
    <n v="2"/>
    <n v="8"/>
    <d v="2019-05-18T00:00:00"/>
    <n v="0.68"/>
    <n v="1"/>
    <n v="67"/>
  </r>
  <r>
    <x v="0"/>
    <s v="Van Nest"/>
    <n v="40.841189999999997"/>
    <n v="-73.870490000000004"/>
    <s v="Shared room"/>
    <n v="20"/>
    <n v="10"/>
    <n v="2"/>
    <d v="2019-06-30T00:00:00"/>
    <n v="0.32"/>
    <n v="4"/>
    <n v="114"/>
  </r>
  <r>
    <x v="1"/>
    <s v="Rego Park"/>
    <n v="40.72045"/>
    <n v="-73.857820000000004"/>
    <s v="Private room"/>
    <n v="45"/>
    <n v="1"/>
    <n v="2"/>
    <d v="2019-02-06T00:00:00"/>
    <n v="0.32"/>
    <n v="1"/>
    <n v="217"/>
  </r>
  <r>
    <x v="1"/>
    <s v="Elmhurst"/>
    <n v="40.743110000000001"/>
    <n v="-73.880979999999994"/>
    <s v="Private room"/>
    <n v="300"/>
    <n v="1"/>
    <n v="1"/>
    <d v="2019-02-18T00:00:00"/>
    <n v="0.21"/>
    <n v="1"/>
    <n v="89"/>
  </r>
  <r>
    <x v="1"/>
    <s v="Woodhaven"/>
    <n v="40.689579999999999"/>
    <n v="-73.852940000000004"/>
    <s v="Private room"/>
    <n v="70"/>
    <n v="2"/>
    <n v="7"/>
    <d v="2017-10-16T00:00:00"/>
    <n v="0.3"/>
    <n v="1"/>
    <n v="65"/>
  </r>
  <r>
    <x v="1"/>
    <s v="Jamaica"/>
    <n v="40.673549999999999"/>
    <n v="-73.7834"/>
    <s v="Private room"/>
    <n v="55"/>
    <n v="2"/>
    <n v="19"/>
    <d v="2019-06-26T00:00:00"/>
    <n v="4.22"/>
    <n v="1"/>
    <n v="0"/>
  </r>
  <r>
    <x v="0"/>
    <s v="Morris Park"/>
    <n v="40.849060000000001"/>
    <n v="-73.854179999999999"/>
    <s v="Private room"/>
    <n v="73"/>
    <n v="3"/>
    <n v="14"/>
    <d v="2019-06-17T00:00:00"/>
    <n v="0.61"/>
    <n v="1"/>
    <n v="138"/>
  </r>
  <r>
    <x v="2"/>
    <s v="Bedford-Stuyvesant"/>
    <n v="40.679989999999997"/>
    <n v="-73.90701"/>
    <s v="Private room"/>
    <n v="55"/>
    <n v="1"/>
    <n v="3"/>
    <d v="2019-06-23T00:00:00"/>
    <n v="1.5"/>
    <n v="6"/>
    <n v="163"/>
  </r>
  <r>
    <x v="2"/>
    <s v="Cypress Hills"/>
    <n v="40.689779999999999"/>
    <n v="-73.870170000000002"/>
    <s v="Private room"/>
    <n v="41"/>
    <n v="2"/>
    <n v="8"/>
    <d v="2016-10-29T00:00:00"/>
    <n v="0.24"/>
    <n v="1"/>
    <n v="0"/>
  </r>
  <r>
    <x v="1"/>
    <s v="Jamaica"/>
    <n v="40.680929999999996"/>
    <n v="-73.797129999999996"/>
    <s v="Private room"/>
    <n v="45"/>
    <n v="1"/>
    <n v="9"/>
    <d v="2019-07-06T00:00:00"/>
    <n v="2.67"/>
    <n v="2"/>
    <n v="113"/>
  </r>
  <r>
    <x v="1"/>
    <s v="Woodside"/>
    <n v="40.744450000000001"/>
    <n v="-73.905810000000002"/>
    <s v="Private room"/>
    <n v="32"/>
    <n v="2"/>
    <n v="16"/>
    <d v="2018-12-23T00:00:00"/>
    <n v="1.28"/>
    <n v="3"/>
    <n v="365"/>
  </r>
  <r>
    <x v="0"/>
    <s v="Pelham Gardens"/>
    <n v="40.867229999999999"/>
    <n v="-73.842849999999999"/>
    <s v="Entire home/apt"/>
    <n v="67"/>
    <n v="7"/>
    <n v="2"/>
    <d v="2019-04-01T00:00:00"/>
    <n v="0.38"/>
    <n v="1"/>
    <n v="172"/>
  </r>
  <r>
    <x v="1"/>
    <s v="East Elmhurst"/>
    <n v="40.757820000000002"/>
    <n v="-73.884399999999999"/>
    <s v="Private room"/>
    <n v="42"/>
    <n v="10"/>
    <n v="3"/>
    <d v="2019-06-02T00:00:00"/>
    <n v="0.5"/>
    <n v="1"/>
    <n v="326"/>
  </r>
  <r>
    <x v="1"/>
    <s v="Woodside"/>
    <n v="40.746679999999998"/>
    <n v="-73.897229999999993"/>
    <s v="Private room"/>
    <n v="35"/>
    <n v="5"/>
    <n v="9"/>
    <d v="2018-12-30T00:00:00"/>
    <n v="0.16"/>
    <n v="2"/>
    <n v="0"/>
  </r>
  <r>
    <x v="1"/>
    <s v="Ridgewood"/>
    <n v="40.707169999999998"/>
    <n v="-73.893950000000004"/>
    <s v="Private room"/>
    <n v="79"/>
    <n v="3"/>
    <n v="13"/>
    <d v="2018-05-18T00:00:00"/>
    <n v="0.39"/>
    <n v="1"/>
    <n v="64"/>
  </r>
  <r>
    <x v="1"/>
    <s v="Ridgewood"/>
    <n v="40.700009999999999"/>
    <n v="-73.906980000000004"/>
    <s v="Entire home/apt"/>
    <n v="75"/>
    <n v="2"/>
    <n v="17"/>
    <d v="2017-01-01T00:00:00"/>
    <n v="0.2"/>
    <n v="1"/>
    <n v="0"/>
  </r>
  <r>
    <x v="1"/>
    <s v="Ridgewood"/>
    <n v="40.709060000000001"/>
    <n v="-73.895110000000003"/>
    <s v="Private room"/>
    <n v="37"/>
    <n v="30"/>
    <n v="1"/>
    <d v="2019-03-28T00:00:00"/>
    <n v="0.28999999999999998"/>
    <n v="23"/>
    <n v="318"/>
  </r>
  <r>
    <x v="1"/>
    <s v="Rego Park"/>
    <n v="40.72871"/>
    <n v="-73.860140000000001"/>
    <s v="Private room"/>
    <n v="54"/>
    <n v="2"/>
    <n v="10"/>
    <d v="2019-07-01T00:00:00"/>
    <n v="2.34"/>
    <n v="1"/>
    <n v="319"/>
  </r>
  <r>
    <x v="2"/>
    <s v="Cypress Hills"/>
    <n v="40.684460000000001"/>
    <n v="-73.878010000000003"/>
    <s v="Private room"/>
    <n v="38"/>
    <n v="4"/>
    <n v="10"/>
    <d v="2019-06-26T00:00:00"/>
    <n v="2.44"/>
    <n v="2"/>
    <n v="307"/>
  </r>
  <r>
    <x v="2"/>
    <s v="Cypress Hills"/>
    <n v="40.686320000000002"/>
    <n v="-73.877920000000003"/>
    <s v="Entire home/apt"/>
    <n v="179"/>
    <n v="4"/>
    <n v="10"/>
    <d v="2019-07-03T00:00:00"/>
    <n v="3.37"/>
    <n v="1"/>
    <n v="17"/>
  </r>
  <r>
    <x v="1"/>
    <s v="St. Albans"/>
    <n v="40.690449999999998"/>
    <n v="-73.77467"/>
    <s v="Private room"/>
    <n v="59"/>
    <n v="1"/>
    <n v="19"/>
    <d v="2016-06-29T00:00:00"/>
    <n v="0.26"/>
    <n v="5"/>
    <n v="359"/>
  </r>
  <r>
    <x v="1"/>
    <s v="Jamaica"/>
    <n v="40.674140000000001"/>
    <n v="-73.764539999999997"/>
    <s v="Private room"/>
    <n v="50"/>
    <n v="7"/>
    <n v="14"/>
    <d v="2018-07-28T00:00:00"/>
    <n v="0.5"/>
    <n v="2"/>
    <n v="0"/>
  </r>
  <r>
    <x v="2"/>
    <s v="East New York"/>
    <n v="40.672400000000003"/>
    <n v="-73.888390000000001"/>
    <s v="Private room"/>
    <n v="300"/>
    <n v="3"/>
    <n v="8"/>
    <d v="2019-05-06T00:00:00"/>
    <n v="0.26"/>
    <n v="2"/>
    <n v="80"/>
  </r>
  <r>
    <x v="0"/>
    <s v="Throgs Neck"/>
    <n v="40.814900000000002"/>
    <n v="-73.815449999999998"/>
    <s v="Entire home/apt"/>
    <n v="125"/>
    <n v="3"/>
    <n v="1"/>
    <d v="2019-06-09T00:00:00"/>
    <n v="1"/>
    <n v="1"/>
    <n v="365"/>
  </r>
  <r>
    <x v="0"/>
    <s v="Westchester Square"/>
    <n v="40.836190000000002"/>
    <n v="-73.849159999999998"/>
    <s v="Private room"/>
    <n v="52"/>
    <n v="4"/>
    <n v="1"/>
    <d v="2019-02-22T00:00:00"/>
    <n v="0.22"/>
    <n v="1"/>
    <n v="0"/>
  </r>
  <r>
    <x v="2"/>
    <s v="East New York"/>
    <n v="40.666719999999998"/>
    <n v="-73.88852"/>
    <s v="Private room"/>
    <n v="58"/>
    <n v="1"/>
    <n v="14"/>
    <d v="2018-05-19T00:00:00"/>
    <n v="0.59"/>
    <n v="5"/>
    <n v="0"/>
  </r>
  <r>
    <x v="1"/>
    <s v="Forest Hills"/>
    <n v="40.72"/>
    <n v="-73.854110000000006"/>
    <s v="Private room"/>
    <n v="99"/>
    <n v="1"/>
    <n v="26"/>
    <d v="2019-06-10T00:00:00"/>
    <n v="0.93"/>
    <n v="1"/>
    <n v="284"/>
  </r>
  <r>
    <x v="1"/>
    <s v="Elmhurst"/>
    <n v="40.733339999999998"/>
    <n v="-73.871979999999994"/>
    <s v="Shared room"/>
    <n v="65"/>
    <n v="1"/>
    <n v="4"/>
    <d v="2018-11-10T00:00:00"/>
    <n v="0.42"/>
    <n v="3"/>
    <n v="179"/>
  </r>
  <r>
    <x v="1"/>
    <s v="Elmhurst"/>
    <n v="40.72381"/>
    <n v="-73.886880000000005"/>
    <s v="Private room"/>
    <n v="59"/>
    <n v="3"/>
    <n v="8"/>
    <d v="2019-06-26T00:00:00"/>
    <n v="0.83"/>
    <n v="1"/>
    <n v="73"/>
  </r>
  <r>
    <x v="2"/>
    <s v="Cypress Hills"/>
    <n v="40.685220000000001"/>
    <n v="-73.873000000000005"/>
    <s v="Private room"/>
    <n v="125"/>
    <n v="3"/>
    <n v="2"/>
    <d v="2019-03-17T00:00:00"/>
    <n v="0.42"/>
    <n v="3"/>
    <n v="180"/>
  </r>
  <r>
    <x v="1"/>
    <s v="Jackson Heights"/>
    <n v="40.752360000000003"/>
    <n v="-73.891720000000007"/>
    <s v="Private room"/>
    <n v="70"/>
    <n v="3"/>
    <n v="23"/>
    <d v="2018-11-05T00:00:00"/>
    <n v="0.85"/>
    <n v="1"/>
    <n v="177"/>
  </r>
  <r>
    <x v="1"/>
    <s v="Rego Park"/>
    <n v="40.73086"/>
    <n v="-73.856629999999996"/>
    <s v="Private room"/>
    <n v="44"/>
    <n v="2"/>
    <n v="12"/>
    <d v="2019-01-01T00:00:00"/>
    <n v="0.53"/>
    <n v="1"/>
    <n v="0"/>
  </r>
  <r>
    <x v="1"/>
    <s v="East Elmhurst"/>
    <n v="40.765329999999999"/>
    <n v="-73.878730000000004"/>
    <s v="Private room"/>
    <n v="54"/>
    <n v="3"/>
    <n v="27"/>
    <d v="2019-06-10T00:00:00"/>
    <n v="2.83"/>
    <n v="2"/>
    <n v="35"/>
  </r>
  <r>
    <x v="2"/>
    <s v="Bushwick"/>
    <n v="40.691070000000003"/>
    <n v="-73.906040000000004"/>
    <s v="Private room"/>
    <n v="60"/>
    <n v="4"/>
    <n v="5"/>
    <d v="2019-06-28T00:00:00"/>
    <n v="0.45"/>
    <n v="2"/>
    <n v="364"/>
  </r>
  <r>
    <x v="1"/>
    <s v="Elmhurst"/>
    <n v="40.740630000000003"/>
    <n v="-73.877319999999997"/>
    <s v="Private room"/>
    <n v="33"/>
    <n v="29"/>
    <n v="1"/>
    <d v="2019-06-16T00:00:00"/>
    <n v="1"/>
    <n v="7"/>
    <n v="34"/>
  </r>
  <r>
    <x v="1"/>
    <s v="Forest Hills"/>
    <n v="40.713250000000002"/>
    <n v="-73.854150000000004"/>
    <s v="Entire home/apt"/>
    <n v="89"/>
    <n v="3"/>
    <n v="5"/>
    <d v="2018-12-30T00:00:00"/>
    <n v="0.45"/>
    <n v="2"/>
    <n v="1"/>
  </r>
  <r>
    <x v="1"/>
    <s v="Woodside"/>
    <n v="40.740310000000001"/>
    <n v="-73.892129999999995"/>
    <s v="Private room"/>
    <n v="33"/>
    <n v="30"/>
    <n v="3"/>
    <d v="2019-06-15T00:00:00"/>
    <n v="0.7"/>
    <n v="103"/>
    <n v="236"/>
  </r>
  <r>
    <x v="1"/>
    <s v="Flushing"/>
    <n v="40.759790000000002"/>
    <n v="-73.810159999999996"/>
    <s v="Private room"/>
    <n v="57"/>
    <n v="2"/>
    <n v="17"/>
    <d v="2019-06-22T00:00:00"/>
    <n v="0.21"/>
    <n v="4"/>
    <n v="308"/>
  </r>
  <r>
    <x v="2"/>
    <s v="Bushwick"/>
    <n v="40.689489999999999"/>
    <n v="-73.905879999999996"/>
    <s v="Private room"/>
    <n v="36"/>
    <n v="1"/>
    <n v="1"/>
    <d v="2019-03-08T00:00:00"/>
    <n v="0.24"/>
    <n v="1"/>
    <n v="0"/>
  </r>
  <r>
    <x v="1"/>
    <s v="Forest Hills"/>
    <n v="40.714469999999999"/>
    <n v="-73.85181"/>
    <s v="Private room"/>
    <n v="59"/>
    <n v="2"/>
    <n v="6"/>
    <d v="2018-07-05T00:00:00"/>
    <n v="0.43"/>
    <n v="4"/>
    <n v="6"/>
  </r>
  <r>
    <x v="1"/>
    <s v="Elmhurst"/>
    <n v="40.729460000000003"/>
    <n v="-73.880539999999996"/>
    <s v="Private room"/>
    <n v="45"/>
    <n v="2"/>
    <n v="4"/>
    <d v="2018-10-01T00:00:00"/>
    <n v="0.4"/>
    <n v="2"/>
    <n v="324"/>
  </r>
  <r>
    <x v="1"/>
    <s v="Jamaica"/>
    <n v="40.684620000000002"/>
    <n v="-73.775819999999996"/>
    <s v="Entire home/apt"/>
    <n v="120"/>
    <n v="3"/>
    <n v="9"/>
    <d v="2019-06-30T00:00:00"/>
    <n v="3.14"/>
    <n v="1"/>
    <n v="44"/>
  </r>
  <r>
    <x v="0"/>
    <s v="Williamsbridge"/>
    <n v="40.879049999999999"/>
    <n v="-73.852429999999998"/>
    <s v="Entire home/apt"/>
    <n v="76"/>
    <n v="2"/>
    <n v="14"/>
    <d v="2019-07-01T00:00:00"/>
    <n v="2.98"/>
    <n v="2"/>
    <n v="300"/>
  </r>
  <r>
    <x v="2"/>
    <s v="East New York"/>
    <n v="40.669620000000002"/>
    <n v="-73.894040000000004"/>
    <s v="Private room"/>
    <n v="42"/>
    <n v="7"/>
    <n v="1"/>
    <d v="2019-05-24T00:00:00"/>
    <n v="0.64"/>
    <n v="13"/>
    <n v="98"/>
  </r>
  <r>
    <x v="2"/>
    <s v="Bushwick"/>
    <n v="40.683639999999997"/>
    <n v="-73.907480000000007"/>
    <s v="Private room"/>
    <n v="45"/>
    <n v="1"/>
    <n v="2"/>
    <d v="2019-03-01T00:00:00"/>
    <n v="0.39"/>
    <n v="1"/>
    <n v="0"/>
  </r>
  <r>
    <x v="2"/>
    <s v="Canarsie"/>
    <n v="40.63355"/>
    <n v="-73.904660000000007"/>
    <s v="Entire home/apt"/>
    <n v="168"/>
    <n v="1"/>
    <n v="10"/>
    <d v="2019-06-28T00:00:00"/>
    <n v="2.46"/>
    <n v="1"/>
    <n v="83"/>
  </r>
  <r>
    <x v="2"/>
    <s v="Canarsie"/>
    <n v="40.64432"/>
    <n v="-73.905559999999994"/>
    <s v="Entire home/apt"/>
    <n v="125"/>
    <n v="5"/>
    <n v="6"/>
    <d v="2019-01-02T00:00:00"/>
    <n v="0.44"/>
    <n v="3"/>
    <n v="90"/>
  </r>
  <r>
    <x v="1"/>
    <s v="Belle Harbor"/>
    <n v="40.575180000000003"/>
    <n v="-73.845579999999998"/>
    <s v="Entire home/apt"/>
    <n v="97"/>
    <n v="2"/>
    <n v="2"/>
    <d v="2019-06-30T00:00:00"/>
    <n v="2"/>
    <n v="1"/>
    <n v="52"/>
  </r>
  <r>
    <x v="1"/>
    <s v="Arverne"/>
    <n v="40.588470000000001"/>
    <n v="-73.791020000000003"/>
    <s v="Private room"/>
    <n v="300"/>
    <n v="2"/>
    <n v="3"/>
    <d v="2019-04-16T00:00:00"/>
    <n v="0.47"/>
    <n v="1"/>
    <n v="133"/>
  </r>
  <r>
    <x v="0"/>
    <s v="Parkchester"/>
    <n v="40.834850000000003"/>
    <n v="-73.859539999999996"/>
    <s v="Entire home/apt"/>
    <n v="93"/>
    <n v="5"/>
    <n v="1"/>
    <d v="2019-02-26T00:00:00"/>
    <n v="0.23"/>
    <n v="1"/>
    <n v="306"/>
  </r>
  <r>
    <x v="2"/>
    <s v="Cypress Hills"/>
    <n v="40.681260000000002"/>
    <n v="-73.894570000000002"/>
    <s v="Private room"/>
    <n v="38"/>
    <n v="1"/>
    <n v="10"/>
    <d v="2019-06-23T00:00:00"/>
    <n v="2.46"/>
    <n v="1"/>
    <n v="365"/>
  </r>
  <r>
    <x v="1"/>
    <s v="Woodside"/>
    <n v="40.74239"/>
    <n v="-73.901799999999994"/>
    <s v="Entire home/apt"/>
    <n v="99"/>
    <n v="3"/>
    <n v="9"/>
    <d v="2019-06-26T00:00:00"/>
    <n v="2.93"/>
    <n v="1"/>
    <n v="236"/>
  </r>
  <r>
    <x v="1"/>
    <s v="Jamaica"/>
    <n v="40.687269999999998"/>
    <n v="-73.778580000000005"/>
    <s v="Private room"/>
    <n v="75"/>
    <n v="1"/>
    <n v="5"/>
    <d v="2019-06-26T00:00:00"/>
    <n v="0.47"/>
    <n v="2"/>
    <n v="281"/>
  </r>
  <r>
    <x v="0"/>
    <s v="Parkchester"/>
    <n v="40.836880000000001"/>
    <n v="-73.855840000000001"/>
    <s v="Private room"/>
    <n v="80"/>
    <n v="2"/>
    <n v="6"/>
    <d v="2018-11-01T00:00:00"/>
    <n v="0.44"/>
    <n v="1"/>
    <n v="0"/>
  </r>
  <r>
    <x v="1"/>
    <s v="Jamaica"/>
    <n v="40.691020000000002"/>
    <n v="-73.784379999999999"/>
    <s v="Private room"/>
    <n v="65"/>
    <n v="2"/>
    <n v="2"/>
    <d v="2019-04-29T00:00:00"/>
    <n v="0.75"/>
    <n v="3"/>
    <n v="319"/>
  </r>
  <r>
    <x v="2"/>
    <s v="East New York"/>
    <n v="40.659179999999999"/>
    <n v="-73.892259999999993"/>
    <s v="Private room"/>
    <n v="55"/>
    <n v="2"/>
    <n v="9"/>
    <d v="2017-11-04T00:00:00"/>
    <n v="0.19"/>
    <n v="1"/>
    <n v="342"/>
  </r>
  <r>
    <x v="1"/>
    <s v="Jamaica"/>
    <n v="40.667319999999997"/>
    <n v="-73.778130000000004"/>
    <s v="Private room"/>
    <n v="60"/>
    <n v="1"/>
    <n v="6"/>
    <d v="2019-05-26T00:00:00"/>
    <n v="0.45"/>
    <n v="3"/>
    <n v="365"/>
  </r>
  <r>
    <x v="1"/>
    <s v="Ozone Park"/>
    <n v="40.683100000000003"/>
    <n v="-73.844380000000001"/>
    <s v="Entire home/apt"/>
    <n v="110"/>
    <n v="4"/>
    <n v="6"/>
    <d v="2019-06-04T00:00:00"/>
    <n v="0.88"/>
    <n v="2"/>
    <n v="140"/>
  </r>
  <r>
    <x v="0"/>
    <s v="Tremont"/>
    <n v="40.842889999999997"/>
    <n v="-73.887730000000005"/>
    <s v="Entire home/apt"/>
    <n v="40"/>
    <n v="2"/>
    <n v="17"/>
    <d v="2019-06-28T00:00:00"/>
    <n v="2.7"/>
    <n v="1"/>
    <n v="107"/>
  </r>
  <r>
    <x v="1"/>
    <s v="Flushing"/>
    <n v="40.745510000000003"/>
    <n v="-73.826620000000005"/>
    <s v="Entire home/apt"/>
    <n v="189"/>
    <n v="3"/>
    <n v="10"/>
    <d v="2019-07-01T00:00:00"/>
    <n v="2.68"/>
    <n v="1"/>
    <n v="51"/>
  </r>
  <r>
    <x v="0"/>
    <s v="Fieldston"/>
    <n v="40.88796"/>
    <n v="-73.904730000000001"/>
    <s v="Private room"/>
    <n v="49"/>
    <n v="1"/>
    <n v="3"/>
    <d v="2019-01-05T00:00:00"/>
    <n v="0.45"/>
    <n v="1"/>
    <n v="0"/>
  </r>
  <r>
    <x v="1"/>
    <s v="Ridgewood"/>
    <n v="40.70881"/>
    <n v="-73.896889999999999"/>
    <s v="Private room"/>
    <n v="42"/>
    <n v="30"/>
    <n v="1"/>
    <d v="2019-06-01T00:00:00"/>
    <n v="0.79"/>
    <n v="23"/>
    <n v="37"/>
  </r>
  <r>
    <x v="1"/>
    <s v="Ridgewood"/>
    <n v="40.707250000000002"/>
    <n v="-73.894729999999996"/>
    <s v="Private room"/>
    <n v="45"/>
    <n v="30"/>
    <n v="1"/>
    <d v="2019-06-09T00:00:00"/>
    <n v="1"/>
    <n v="23"/>
    <n v="309"/>
  </r>
  <r>
    <x v="2"/>
    <s v="East New York"/>
    <n v="40.672960000000003"/>
    <n v="-73.874350000000007"/>
    <s v="Entire home/apt"/>
    <n v="249"/>
    <n v="1"/>
    <n v="7"/>
    <d v="2019-05-21T00:00:00"/>
    <n v="0.38"/>
    <n v="6"/>
    <n v="177"/>
  </r>
  <r>
    <x v="1"/>
    <s v="Flushing"/>
    <n v="40.76"/>
    <n v="-73.811170000000004"/>
    <s v="Private room"/>
    <n v="60"/>
    <n v="2"/>
    <n v="17"/>
    <d v="2018-10-07T00:00:00"/>
    <n v="0.22"/>
    <n v="4"/>
    <n v="314"/>
  </r>
  <r>
    <x v="0"/>
    <s v="Hunts Point"/>
    <n v="40.816580000000002"/>
    <n v="-73.888890000000004"/>
    <s v="Private room"/>
    <n v="59"/>
    <n v="14"/>
    <n v="13"/>
    <d v="2018-12-30T00:00:00"/>
    <n v="0.4"/>
    <n v="4"/>
    <n v="340"/>
  </r>
  <r>
    <x v="0"/>
    <s v="Williamsbridge"/>
    <n v="40.883009999999999"/>
    <n v="-73.854519999999994"/>
    <s v="Private room"/>
    <n v="65"/>
    <n v="5"/>
    <n v="17"/>
    <d v="2017-10-03T00:00:00"/>
    <n v="0.4"/>
    <n v="2"/>
    <n v="123"/>
  </r>
  <r>
    <x v="1"/>
    <s v="College Point"/>
    <n v="40.789549999999998"/>
    <n v="-73.839209999999994"/>
    <s v="Private room"/>
    <n v="44"/>
    <n v="4"/>
    <n v="8"/>
    <d v="2017-04-23T00:00:00"/>
    <n v="0.27"/>
    <n v="1"/>
    <n v="3"/>
  </r>
  <r>
    <x v="0"/>
    <s v="Wakefield"/>
    <n v="40.896369999999997"/>
    <n v="-73.855500000000006"/>
    <s v="Private room"/>
    <n v="39"/>
    <n v="1"/>
    <n v="10"/>
    <d v="2019-06-18T00:00:00"/>
    <n v="2.73"/>
    <n v="1"/>
    <n v="15"/>
  </r>
  <r>
    <x v="1"/>
    <s v="Woodhaven"/>
    <n v="40.686390000000003"/>
    <n v="-73.860879999999995"/>
    <s v="Private room"/>
    <n v="60"/>
    <n v="5"/>
    <n v="11"/>
    <d v="2019-05-31T00:00:00"/>
    <n v="1.44"/>
    <n v="2"/>
    <n v="17"/>
  </r>
  <r>
    <x v="1"/>
    <s v="Middle Village"/>
    <n v="40.715150000000001"/>
    <n v="-73.883920000000003"/>
    <s v="Entire home/apt"/>
    <n v="115"/>
    <n v="4"/>
    <n v="2"/>
    <d v="2019-03-09T00:00:00"/>
    <n v="0.44"/>
    <n v="4"/>
    <n v="314"/>
  </r>
  <r>
    <x v="1"/>
    <s v="Richmond Hill"/>
    <n v="40.696080000000002"/>
    <n v="-73.828599999999994"/>
    <s v="Entire home/apt"/>
    <n v="249"/>
    <n v="2"/>
    <n v="15"/>
    <d v="2019-06-16T00:00:00"/>
    <n v="1.28"/>
    <n v="2"/>
    <n v="360"/>
  </r>
  <r>
    <x v="1"/>
    <s v="East Elmhurst"/>
    <n v="40.765920000000001"/>
    <n v="-73.87388"/>
    <s v="Entire home/apt"/>
    <n v="60"/>
    <n v="1"/>
    <n v="3"/>
    <d v="2019-07-07T00:00:00"/>
    <n v="3"/>
    <n v="1"/>
    <n v="50"/>
  </r>
  <r>
    <x v="1"/>
    <s v="Elmhurst"/>
    <n v="40.743960000000001"/>
    <n v="-73.874759999999995"/>
    <s v="Private room"/>
    <n v="70"/>
    <n v="1"/>
    <n v="8"/>
    <d v="2019-06-08T00:00:00"/>
    <n v="0.26"/>
    <n v="1"/>
    <n v="302"/>
  </r>
  <r>
    <x v="1"/>
    <s v="Arverne"/>
    <n v="40.59384"/>
    <n v="-73.79392"/>
    <s v="Entire home/apt"/>
    <n v="300"/>
    <n v="2"/>
    <n v="1"/>
    <d v="2019-06-23T00:00:00"/>
    <n v="1"/>
    <n v="1"/>
    <n v="2"/>
  </r>
  <r>
    <x v="1"/>
    <s v="Maspeth"/>
    <n v="40.735909999999997"/>
    <n v="-73.900130000000004"/>
    <s v="Private room"/>
    <n v="65"/>
    <n v="2"/>
    <n v="4"/>
    <d v="2018-11-11T00:00:00"/>
    <n v="0.43"/>
    <n v="3"/>
    <n v="254"/>
  </r>
  <r>
    <x v="1"/>
    <s v="Ridgewood"/>
    <n v="40.706389999999999"/>
    <n v="-73.900580000000005"/>
    <s v="Private room"/>
    <n v="50"/>
    <n v="2"/>
    <n v="13"/>
    <d v="2017-06-13T00:00:00"/>
    <n v="0.4"/>
    <n v="1"/>
    <n v="0"/>
  </r>
  <r>
    <x v="2"/>
    <s v="East New York"/>
    <n v="40.674599999999998"/>
    <n v="-73.872929999999997"/>
    <s v="Shared room"/>
    <n v="159"/>
    <n v="1"/>
    <n v="7"/>
    <d v="2018-10-06T00:00:00"/>
    <n v="0.31"/>
    <n v="6"/>
    <n v="180"/>
  </r>
  <r>
    <x v="1"/>
    <s v="Kew Gardens Hills"/>
    <n v="40.728760000000001"/>
    <n v="-73.819670000000002"/>
    <s v="Entire home/apt"/>
    <n v="65"/>
    <n v="13"/>
    <n v="1"/>
    <d v="2019-05-25T00:00:00"/>
    <n v="0.67"/>
    <n v="1"/>
    <n v="0"/>
  </r>
  <r>
    <x v="2"/>
    <s v="Bushwick"/>
    <n v="40.691330000000001"/>
    <n v="-73.905379999999994"/>
    <s v="Private room"/>
    <n v="45"/>
    <n v="4"/>
    <n v="6"/>
    <d v="2018-09-22T00:00:00"/>
    <n v="0.47"/>
    <n v="1"/>
    <n v="0"/>
  </r>
  <r>
    <x v="1"/>
    <s v="Flushing"/>
    <n v="40.739069999999998"/>
    <n v="-73.829430000000002"/>
    <s v="Private room"/>
    <n v="65"/>
    <n v="1"/>
    <n v="2"/>
    <d v="2019-03-10T00:00:00"/>
    <n v="0.41"/>
    <n v="1"/>
    <n v="0"/>
  </r>
  <r>
    <x v="0"/>
    <s v="Kingsbridge"/>
    <n v="40.88344"/>
    <n v="-73.903009999999995"/>
    <s v="Private room"/>
    <n v="45"/>
    <n v="1"/>
    <n v="14"/>
    <d v="2019-06-24T00:00:00"/>
    <n v="2.86"/>
    <n v="1"/>
    <n v="347"/>
  </r>
  <r>
    <x v="1"/>
    <s v="St. Albans"/>
    <n v="40.69153"/>
    <n v="-73.776669999999996"/>
    <s v="Entire home/apt"/>
    <n v="150"/>
    <n v="2"/>
    <n v="23"/>
    <d v="2019-07-02T00:00:00"/>
    <n v="2.34"/>
    <n v="1"/>
    <n v="175"/>
  </r>
  <r>
    <x v="0"/>
    <s v="Soundview"/>
    <n v="40.826500000000003"/>
    <n v="-73.870450000000005"/>
    <s v="Entire home/apt"/>
    <n v="103"/>
    <n v="2"/>
    <n v="19"/>
    <d v="2019-06-28T00:00:00"/>
    <n v="5.7"/>
    <n v="1"/>
    <n v="75"/>
  </r>
  <r>
    <x v="1"/>
    <s v="Flushing"/>
    <n v="40.75947"/>
    <n v="-73.822630000000004"/>
    <s v="Entire home/apt"/>
    <n v="100"/>
    <n v="30"/>
    <n v="7"/>
    <d v="2019-05-05T00:00:00"/>
    <n v="0.34"/>
    <n v="15"/>
    <n v="294"/>
  </r>
  <r>
    <x v="0"/>
    <s v="Van Nest"/>
    <n v="40.840870000000002"/>
    <n v="-73.869900000000001"/>
    <s v="Shared room"/>
    <n v="20"/>
    <n v="10"/>
    <n v="3"/>
    <d v="2019-07-01T00:00:00"/>
    <n v="0.68"/>
    <n v="4"/>
    <n v="25"/>
  </r>
  <r>
    <x v="0"/>
    <s v="Williamsbridge"/>
    <n v="40.882959999999997"/>
    <n v="-73.862639999999999"/>
    <s v="Private room"/>
    <n v="50"/>
    <n v="1"/>
    <n v="19"/>
    <d v="2019-03-30T00:00:00"/>
    <n v="0.83"/>
    <n v="1"/>
    <n v="311"/>
  </r>
  <r>
    <x v="1"/>
    <s v="Briarwood"/>
    <n v="40.709150000000001"/>
    <n v="-73.806619999999995"/>
    <s v="Private room"/>
    <n v="45"/>
    <n v="1"/>
    <n v="14"/>
    <d v="2017-10-19T00:00:00"/>
    <n v="0.57999999999999996"/>
    <n v="6"/>
    <n v="0"/>
  </r>
  <r>
    <x v="1"/>
    <s v="Jamaica"/>
    <n v="40.685009999999998"/>
    <n v="-73.791619999999995"/>
    <s v="Private room"/>
    <n v="33"/>
    <n v="1"/>
    <n v="7"/>
    <d v="2019-06-25T00:00:00"/>
    <n v="0.35"/>
    <n v="3"/>
    <n v="139"/>
  </r>
  <r>
    <x v="1"/>
    <s v="Flushing"/>
    <n v="40.76699"/>
    <n v="-73.816360000000003"/>
    <s v="Private room"/>
    <n v="75"/>
    <n v="1"/>
    <n v="10"/>
    <d v="2019-07-06T00:00:00"/>
    <n v="3.13"/>
    <n v="3"/>
    <n v="89"/>
  </r>
  <r>
    <x v="1"/>
    <s v="Ridgewood"/>
    <n v="40.708959999999998"/>
    <n v="-73.895600000000002"/>
    <s v="Private room"/>
    <n v="42"/>
    <n v="30"/>
    <n v="2"/>
    <d v="2019-05-04T00:00:00"/>
    <n v="0.6"/>
    <n v="23"/>
    <n v="204"/>
  </r>
  <r>
    <x v="1"/>
    <s v="Ridgewood"/>
    <n v="40.708129999999997"/>
    <n v="-73.896640000000005"/>
    <s v="Private room"/>
    <n v="42"/>
    <n v="30"/>
    <n v="2"/>
    <d v="2019-06-07T00:00:00"/>
    <n v="1.62"/>
    <n v="23"/>
    <n v="208"/>
  </r>
  <r>
    <x v="1"/>
    <s v="Ridgewood"/>
    <n v="40.70279"/>
    <n v="-73.906009999999995"/>
    <s v="Private room"/>
    <n v="45"/>
    <n v="30"/>
    <n v="4"/>
    <d v="2019-06-22T00:00:00"/>
    <n v="0.48"/>
    <n v="8"/>
    <n v="248"/>
  </r>
  <r>
    <x v="2"/>
    <s v="Bushwick"/>
    <n v="40.694330000000001"/>
    <n v="-73.906490000000005"/>
    <s v="Private room"/>
    <n v="60"/>
    <n v="3"/>
    <n v="5"/>
    <d v="2018-12-02T00:00:00"/>
    <n v="0.43"/>
    <n v="1"/>
    <n v="0"/>
  </r>
  <r>
    <x v="1"/>
    <s v="Ridgewood"/>
    <n v="40.699240000000003"/>
    <n v="-73.901910000000001"/>
    <s v="Private room"/>
    <n v="45"/>
    <n v="2"/>
    <n v="14"/>
    <d v="2019-06-11T00:00:00"/>
    <n v="2.96"/>
    <n v="1"/>
    <n v="168"/>
  </r>
  <r>
    <x v="1"/>
    <s v="Ozone Park"/>
    <n v="40.687570000000001"/>
    <n v="-73.850840000000005"/>
    <s v="Private room"/>
    <n v="44"/>
    <n v="1"/>
    <n v="3"/>
    <d v="2019-05-30T00:00:00"/>
    <n v="1.55"/>
    <n v="3"/>
    <n v="119"/>
  </r>
  <r>
    <x v="2"/>
    <s v="Cypress Hills"/>
    <n v="40.682580000000002"/>
    <n v="-73.877309999999994"/>
    <s v="Private room"/>
    <n v="50"/>
    <n v="7"/>
    <n v="1"/>
    <d v="2019-05-13T00:00:00"/>
    <n v="0.52"/>
    <n v="2"/>
    <n v="365"/>
  </r>
  <r>
    <x v="0"/>
    <s v="University Heights"/>
    <n v="40.857509999999998"/>
    <n v="-73.908050000000003"/>
    <s v="Private room"/>
    <n v="45"/>
    <n v="3"/>
    <n v="12"/>
    <d v="2019-05-26T00:00:00"/>
    <n v="0.54"/>
    <n v="5"/>
    <n v="365"/>
  </r>
  <r>
    <x v="2"/>
    <s v="Cypress Hills"/>
    <n v="40.683549999999997"/>
    <n v="-73.876499999999993"/>
    <s v="Private room"/>
    <n v="60"/>
    <n v="1"/>
    <n v="1"/>
    <d v="2019-05-18T00:00:00"/>
    <n v="0.56999999999999995"/>
    <n v="1"/>
    <n v="89"/>
  </r>
  <r>
    <x v="1"/>
    <s v="Ridgewood"/>
    <n v="40.700780000000002"/>
    <n v="-73.907200000000003"/>
    <s v="Private room"/>
    <n v="60"/>
    <n v="35"/>
    <n v="1"/>
    <d v="2019-04-02T00:00:00"/>
    <n v="0.3"/>
    <n v="1"/>
    <n v="64"/>
  </r>
  <r>
    <x v="1"/>
    <s v="Rockaway Beach"/>
    <n v="40.588909999999998"/>
    <n v="-73.801810000000003"/>
    <s v="Private room"/>
    <n v="50"/>
    <n v="1"/>
    <n v="1"/>
    <d v="2019-05-26T00:00:00"/>
    <n v="0.67"/>
    <n v="1"/>
    <n v="179"/>
  </r>
  <r>
    <x v="1"/>
    <s v="Forest Hills"/>
    <n v="40.719520000000003"/>
    <n v="-73.855230000000006"/>
    <s v="Entire home/apt"/>
    <n v="325"/>
    <n v="4"/>
    <n v="6"/>
    <d v="2018-12-31T00:00:00"/>
    <n v="0.51"/>
    <n v="1"/>
    <n v="3"/>
  </r>
  <r>
    <x v="0"/>
    <s v="Wakefield"/>
    <n v="40.893999999999998"/>
    <n v="-73.843620000000001"/>
    <s v="Entire home/apt"/>
    <n v="130"/>
    <n v="1"/>
    <n v="11"/>
    <d v="2019-06-23T00:00:00"/>
    <n v="1.45"/>
    <n v="3"/>
    <n v="363"/>
  </r>
  <r>
    <x v="1"/>
    <s v="Arverne"/>
    <n v="40.590290000000003"/>
    <n v="-73.790319999999994"/>
    <s v="Entire home/apt"/>
    <n v="125"/>
    <n v="1"/>
    <n v="9"/>
    <d v="2019-06-24T00:00:00"/>
    <n v="0.2"/>
    <n v="1"/>
    <n v="340"/>
  </r>
  <r>
    <x v="1"/>
    <s v="Cambria Heights"/>
    <n v="40.687220000000003"/>
    <n v="-73.73254"/>
    <s v="Private room"/>
    <n v="80"/>
    <n v="5"/>
    <n v="23"/>
    <d v="2018-11-25T00:00:00"/>
    <n v="1"/>
    <n v="1"/>
    <n v="83"/>
  </r>
  <r>
    <x v="1"/>
    <s v="East Elmhurst"/>
    <n v="40.75985"/>
    <n v="-73.882329999999996"/>
    <s v="Shared room"/>
    <n v="70"/>
    <n v="1"/>
    <n v="1"/>
    <d v="2019-04-26T00:00:00"/>
    <n v="0.41"/>
    <n v="1"/>
    <n v="89"/>
  </r>
  <r>
    <x v="1"/>
    <s v="East Elmhurst"/>
    <n v="40.764809999999997"/>
    <n v="-73.872420000000005"/>
    <s v="Private room"/>
    <n v="60"/>
    <n v="1"/>
    <n v="15"/>
    <d v="2019-07-07T00:00:00"/>
    <n v="10.23"/>
    <n v="5"/>
    <n v="89"/>
  </r>
  <r>
    <x v="1"/>
    <s v="Briarwood"/>
    <n v="40.710169999999998"/>
    <n v="-73.809650000000005"/>
    <s v="Private room"/>
    <n v="50"/>
    <n v="2"/>
    <n v="30"/>
    <d v="2019-06-23T00:00:00"/>
    <n v="2.41"/>
    <n v="3"/>
    <n v="92"/>
  </r>
  <r>
    <x v="1"/>
    <s v="Jackson Heights"/>
    <n v="40.751350000000002"/>
    <n v="-73.883780000000002"/>
    <s v="Private room"/>
    <n v="85"/>
    <n v="4"/>
    <n v="14"/>
    <d v="2019-07-02T00:00:00"/>
    <n v="3.72"/>
    <n v="4"/>
    <n v="50"/>
  </r>
  <r>
    <x v="1"/>
    <s v="Rosedale"/>
    <n v="40.654330000000002"/>
    <n v="-73.736379999999997"/>
    <s v="Private room"/>
    <n v="35"/>
    <n v="1"/>
    <n v="3"/>
    <d v="2019-06-22T00:00:00"/>
    <n v="0.47"/>
    <n v="3"/>
    <n v="46"/>
  </r>
  <r>
    <x v="2"/>
    <s v="Bushwick"/>
    <n v="40.688949999999998"/>
    <n v="-73.906199999999998"/>
    <s v="Private room"/>
    <n v="38"/>
    <n v="1"/>
    <n v="3"/>
    <d v="2019-04-23T00:00:00"/>
    <n v="0.95"/>
    <n v="6"/>
    <n v="6"/>
  </r>
  <r>
    <x v="2"/>
    <s v="Bedford-Stuyvesant"/>
    <n v="40.679630000000003"/>
    <n v="-73.908159999999995"/>
    <s v="Private room"/>
    <n v="55"/>
    <n v="1"/>
    <n v="16"/>
    <d v="2019-04-28T00:00:00"/>
    <n v="2.34"/>
    <n v="3"/>
    <n v="0"/>
  </r>
  <r>
    <x v="1"/>
    <s v="Jamaica"/>
    <n v="40.685510000000001"/>
    <n v="-73.79128"/>
    <s v="Private room"/>
    <n v="59"/>
    <n v="1"/>
    <n v="3"/>
    <d v="2019-03-10T00:00:00"/>
    <n v="0.56999999999999995"/>
    <n v="2"/>
    <n v="37"/>
  </r>
  <r>
    <x v="1"/>
    <s v="Middle Village"/>
    <n v="40.723550000000003"/>
    <n v="-73.874560000000002"/>
    <s v="Entire home/apt"/>
    <n v="100"/>
    <n v="30"/>
    <n v="1"/>
    <d v="2019-05-31T00:00:00"/>
    <n v="0.77"/>
    <n v="1"/>
    <n v="323"/>
  </r>
  <r>
    <x v="2"/>
    <s v="East New York"/>
    <n v="40.667389999999997"/>
    <n v="-73.887389999999996"/>
    <s v="Private room"/>
    <n v="40"/>
    <n v="1"/>
    <n v="7"/>
    <d v="2018-08-28T00:00:00"/>
    <n v="0.33"/>
    <n v="3"/>
    <n v="364"/>
  </r>
  <r>
    <x v="1"/>
    <s v="Springfield Gardens"/>
    <n v="40.659700000000001"/>
    <n v="-73.769930000000002"/>
    <s v="Private room"/>
    <n v="65"/>
    <n v="1"/>
    <n v="14"/>
    <d v="2019-06-23T00:00:00"/>
    <n v="3.23"/>
    <n v="7"/>
    <n v="177"/>
  </r>
  <r>
    <x v="1"/>
    <s v="Woodside"/>
    <n v="40.755629999999996"/>
    <n v="-73.904929999999993"/>
    <s v="Private room"/>
    <n v="50"/>
    <n v="2"/>
    <n v="1"/>
    <d v="2019-05-11T00:00:00"/>
    <n v="0.51"/>
    <n v="2"/>
    <n v="262"/>
  </r>
  <r>
    <x v="0"/>
    <s v="Wakefield"/>
    <n v="40.893079999999998"/>
    <n v="-73.850759999999994"/>
    <s v="Private room"/>
    <n v="41"/>
    <n v="7"/>
    <n v="2"/>
    <d v="2019-05-10T00:00:00"/>
    <n v="0.57999999999999996"/>
    <n v="1"/>
    <n v="357"/>
  </r>
  <r>
    <x v="2"/>
    <s v="Canarsie"/>
    <n v="40.633139999999997"/>
    <n v="-73.897390000000001"/>
    <s v="Private room"/>
    <n v="60"/>
    <n v="1"/>
    <n v="3"/>
    <d v="2019-04-08T00:00:00"/>
    <n v="0.49"/>
    <n v="1"/>
    <n v="86"/>
  </r>
  <r>
    <x v="1"/>
    <s v="Springfield Gardens"/>
    <n v="40.688310000000001"/>
    <n v="-73.751410000000007"/>
    <s v="Private room"/>
    <n v="42"/>
    <n v="3"/>
    <n v="10"/>
    <d v="2019-07-06T00:00:00"/>
    <n v="3.09"/>
    <n v="3"/>
    <n v="352"/>
  </r>
  <r>
    <x v="2"/>
    <s v="East New York"/>
    <n v="40.675190000000001"/>
    <n v="-73.873720000000006"/>
    <s v="Private room"/>
    <n v="50"/>
    <n v="2"/>
    <n v="6"/>
    <d v="2019-06-12T00:00:00"/>
    <n v="0.68"/>
    <n v="4"/>
    <n v="1"/>
  </r>
  <r>
    <x v="1"/>
    <s v="Briarwood"/>
    <n v="40.707419999999999"/>
    <n v="-73.813450000000003"/>
    <s v="Entire home/apt"/>
    <n v="55"/>
    <n v="1"/>
    <n v="11"/>
    <d v="2019-07-02T00:00:00"/>
    <n v="1.42"/>
    <n v="1"/>
    <n v="40"/>
  </r>
  <r>
    <x v="1"/>
    <s v="Jackson Heights"/>
    <n v="40.74774"/>
    <n v="-73.886529999999993"/>
    <s v="Entire home/apt"/>
    <n v="115"/>
    <n v="2"/>
    <n v="3"/>
    <d v="2019-05-10T00:00:00"/>
    <n v="0.84"/>
    <n v="1"/>
    <n v="6"/>
  </r>
  <r>
    <x v="2"/>
    <s v="East New York"/>
    <n v="40.662869999999998"/>
    <n v="-73.885530000000003"/>
    <s v="Private room"/>
    <n v="80"/>
    <n v="2"/>
    <n v="3"/>
    <d v="2019-06-23T00:00:00"/>
    <n v="1.1399999999999999"/>
    <n v="1"/>
    <n v="363"/>
  </r>
  <r>
    <x v="1"/>
    <s v="Rosedale"/>
    <n v="40.652329999999999"/>
    <n v="-73.726560000000006"/>
    <s v="Entire home/apt"/>
    <n v="80"/>
    <n v="2"/>
    <n v="1"/>
    <d v="2019-06-15T00:00:00"/>
    <n v="1"/>
    <n v="1"/>
    <n v="176"/>
  </r>
  <r>
    <x v="1"/>
    <s v="Fresh Meadows"/>
    <n v="40.742269999999998"/>
    <n v="-73.78707"/>
    <s v="Entire home/apt"/>
    <n v="90"/>
    <n v="1"/>
    <n v="26"/>
    <d v="2019-07-08T00:00:00"/>
    <n v="0.9"/>
    <n v="3"/>
    <n v="358"/>
  </r>
  <r>
    <x v="0"/>
    <s v="Wakefield"/>
    <n v="40.896129999999999"/>
    <n v="-73.855029999999999"/>
    <s v="Private room"/>
    <n v="35"/>
    <n v="1"/>
    <n v="9"/>
    <d v="2019-06-27T00:00:00"/>
    <n v="3.18"/>
    <n v="1"/>
    <n v="0"/>
  </r>
  <r>
    <x v="1"/>
    <s v="Fresh Meadows"/>
    <n v="40.74295"/>
    <n v="-73.789619999999999"/>
    <s v="Private room"/>
    <n v="45"/>
    <n v="1"/>
    <n v="8"/>
    <d v="2017-09-01T00:00:00"/>
    <n v="0.3"/>
    <n v="2"/>
    <n v="0"/>
  </r>
  <r>
    <x v="1"/>
    <s v="Flushing"/>
    <n v="40.758189999999999"/>
    <n v="-73.819770000000005"/>
    <s v="Private room"/>
    <n v="60"/>
    <n v="1"/>
    <n v="6"/>
    <d v="2018-08-11T00:00:00"/>
    <n v="0.5"/>
    <n v="1"/>
    <n v="0"/>
  </r>
  <r>
    <x v="0"/>
    <s v="Soundview"/>
    <n v="40.830880000000001"/>
    <n v="-73.864919999999998"/>
    <s v="Private room"/>
    <n v="42"/>
    <n v="2"/>
    <n v="23"/>
    <d v="2019-06-10T00:00:00"/>
    <n v="2.54"/>
    <n v="3"/>
    <n v="109"/>
  </r>
  <r>
    <x v="2"/>
    <s v="Bushwick"/>
    <n v="40.690060000000003"/>
    <n v="-73.906049999999993"/>
    <s v="Private room"/>
    <n v="40"/>
    <n v="1"/>
    <n v="3"/>
    <d v="2019-04-09T00:00:00"/>
    <n v="0.64"/>
    <n v="4"/>
    <n v="0"/>
  </r>
  <r>
    <x v="1"/>
    <s v="Springfield Gardens"/>
    <n v="40.659939999999999"/>
    <n v="-73.770690000000002"/>
    <s v="Private room"/>
    <n v="85"/>
    <n v="1"/>
    <n v="14"/>
    <d v="2019-07-05T00:00:00"/>
    <n v="3.89"/>
    <n v="7"/>
    <n v="163"/>
  </r>
  <r>
    <x v="0"/>
    <s v="Wakefield"/>
    <n v="40.90484"/>
    <n v="-73.844890000000007"/>
    <s v="Private room"/>
    <n v="120"/>
    <n v="1"/>
    <n v="1"/>
    <d v="2019-04-08T00:00:00"/>
    <n v="0.32"/>
    <n v="1"/>
    <n v="268"/>
  </r>
  <r>
    <x v="1"/>
    <s v="Elmhurst"/>
    <n v="40.746879999999997"/>
    <n v="-73.881699999999995"/>
    <s v="Private room"/>
    <n v="45"/>
    <n v="7"/>
    <n v="4"/>
    <d v="2019-05-31T00:00:00"/>
    <n v="0.46"/>
    <n v="3"/>
    <n v="21"/>
  </r>
  <r>
    <x v="2"/>
    <s v="Cypress Hills"/>
    <n v="40.687750000000001"/>
    <n v="-73.870440000000002"/>
    <s v="Entire home/apt"/>
    <n v="75"/>
    <n v="30"/>
    <n v="4"/>
    <d v="2019-06-18T00:00:00"/>
    <n v="0.55000000000000004"/>
    <n v="6"/>
    <n v="170"/>
  </r>
  <r>
    <x v="2"/>
    <s v="Bushwick"/>
    <n v="40.692929999999997"/>
    <n v="-73.905370000000005"/>
    <s v="Entire home/apt"/>
    <n v="100"/>
    <n v="1"/>
    <n v="4"/>
    <d v="2019-02-10T00:00:00"/>
    <n v="0.48"/>
    <n v="1"/>
    <n v="35"/>
  </r>
  <r>
    <x v="2"/>
    <s v="Bushwick"/>
    <n v="40.691690000000001"/>
    <n v="-73.904290000000003"/>
    <s v="Private room"/>
    <n v="40"/>
    <n v="1"/>
    <n v="3"/>
    <d v="2019-04-20T00:00:00"/>
    <n v="0.69"/>
    <n v="4"/>
    <n v="0"/>
  </r>
  <r>
    <x v="1"/>
    <s v="Flushing"/>
    <n v="40.763530000000003"/>
    <n v="-73.823809999999995"/>
    <s v="Entire home/apt"/>
    <n v="70"/>
    <n v="2"/>
    <n v="1"/>
    <d v="2019-04-22T00:00:00"/>
    <n v="0.38"/>
    <n v="2"/>
    <n v="0"/>
  </r>
  <r>
    <x v="0"/>
    <s v="Norwood"/>
    <n v="40.874139999999997"/>
    <n v="-73.883420000000001"/>
    <s v="Private room"/>
    <n v="51"/>
    <n v="1"/>
    <n v="10"/>
    <d v="2019-07-04T00:00:00"/>
    <n v="4.76"/>
    <n v="1"/>
    <n v="271"/>
  </r>
  <r>
    <x v="2"/>
    <s v="Cypress Hills"/>
    <n v="40.684010000000001"/>
    <n v="-73.894620000000003"/>
    <s v="Private room"/>
    <n v="30"/>
    <n v="4"/>
    <n v="5"/>
    <d v="2019-06-25T00:00:00"/>
    <n v="1.5"/>
    <n v="1"/>
    <n v="0"/>
  </r>
  <r>
    <x v="1"/>
    <s v="Jackson Heights"/>
    <n v="40.749420000000001"/>
    <n v="-73.882480000000001"/>
    <s v="Private room"/>
    <n v="49"/>
    <n v="2"/>
    <n v="6"/>
    <d v="2019-06-08T00:00:00"/>
    <n v="0.5"/>
    <n v="2"/>
    <n v="89"/>
  </r>
  <r>
    <x v="2"/>
    <s v="Bushwick"/>
    <n v="40.689889999999998"/>
    <n v="-73.904470000000003"/>
    <s v="Private room"/>
    <n v="50"/>
    <n v="3"/>
    <n v="1"/>
    <d v="2019-04-08T00:00:00"/>
    <n v="0.33"/>
    <n v="1"/>
    <n v="0"/>
  </r>
  <r>
    <x v="1"/>
    <s v="Rosedale"/>
    <n v="40.668399999999998"/>
    <n v="-73.73563"/>
    <s v="Private room"/>
    <n v="42"/>
    <n v="5"/>
    <n v="2"/>
    <d v="2019-05-13T00:00:00"/>
    <n v="0.9"/>
    <n v="2"/>
    <n v="178"/>
  </r>
  <r>
    <x v="1"/>
    <s v="Maspeth"/>
    <n v="40.731830000000002"/>
    <n v="-73.897869999999998"/>
    <s v="Private room"/>
    <n v="50"/>
    <n v="1"/>
    <n v="4"/>
    <d v="2019-03-24T00:00:00"/>
    <n v="0.56000000000000005"/>
    <n v="1"/>
    <n v="137"/>
  </r>
  <r>
    <x v="1"/>
    <s v="Jackson Heights"/>
    <n v="40.751249999999999"/>
    <n v="-73.893460000000005"/>
    <s v="Shared room"/>
    <n v="58"/>
    <n v="2"/>
    <n v="4"/>
    <d v="2019-05-31T00:00:00"/>
    <n v="0.64"/>
    <n v="3"/>
    <n v="267"/>
  </r>
  <r>
    <x v="1"/>
    <s v="Ozone Park"/>
    <n v="40.680419999999998"/>
    <n v="-73.855149999999995"/>
    <s v="Entire home/apt"/>
    <n v="70"/>
    <n v="3"/>
    <n v="1"/>
    <d v="2019-04-01T00:00:00"/>
    <n v="0.3"/>
    <n v="3"/>
    <n v="53"/>
  </r>
  <r>
    <x v="2"/>
    <s v="East New York"/>
    <n v="40.674300000000002"/>
    <n v="-73.873679999999993"/>
    <s v="Private room"/>
    <n v="119"/>
    <n v="1"/>
    <n v="6"/>
    <d v="2019-06-30T00:00:00"/>
    <n v="2.2200000000000002"/>
    <n v="6"/>
    <n v="180"/>
  </r>
  <r>
    <x v="1"/>
    <s v="Flushing"/>
    <n v="40.74888"/>
    <n v="-73.806600000000003"/>
    <s v="Entire home/apt"/>
    <n v="400"/>
    <n v="1"/>
    <n v="8"/>
    <d v="2019-03-29T00:00:00"/>
    <n v="0.34"/>
    <n v="6"/>
    <n v="255"/>
  </r>
  <r>
    <x v="0"/>
    <s v="Schuylerville"/>
    <n v="40.837569999999999"/>
    <n v="-73.835300000000004"/>
    <s v="Private room"/>
    <n v="62"/>
    <n v="1"/>
    <n v="14"/>
    <d v="2019-06-07T00:00:00"/>
    <n v="6.36"/>
    <n v="5"/>
    <n v="229"/>
  </r>
  <r>
    <x v="1"/>
    <s v="East Elmhurst"/>
    <n v="40.756799999999998"/>
    <n v="-73.888940000000005"/>
    <s v="Entire home/apt"/>
    <n v="89"/>
    <n v="2"/>
    <n v="9"/>
    <d v="2019-05-27T00:00:00"/>
    <n v="0.2"/>
    <n v="2"/>
    <n v="331"/>
  </r>
  <r>
    <x v="2"/>
    <s v="East New York"/>
    <n v="40.662999999999997"/>
    <n v="-73.867230000000006"/>
    <s v="Entire home/apt"/>
    <n v="85"/>
    <n v="3"/>
    <n v="28"/>
    <d v="2019-05-31T00:00:00"/>
    <n v="2.41"/>
    <n v="1"/>
    <n v="19"/>
  </r>
  <r>
    <x v="0"/>
    <s v="Parkchester"/>
    <n v="40.840380000000003"/>
    <n v="-73.856620000000007"/>
    <s v="Entire home/apt"/>
    <n v="65"/>
    <n v="3"/>
    <n v="12"/>
    <d v="2017-12-30T00:00:00"/>
    <n v="0.55000000000000004"/>
    <n v="1"/>
    <n v="0"/>
  </r>
  <r>
    <x v="0"/>
    <s v="Belmont"/>
    <n v="40.855040000000002"/>
    <n v="-73.883939999999996"/>
    <s v="Private room"/>
    <n v="24"/>
    <n v="1"/>
    <n v="4"/>
    <d v="2019-06-24T00:00:00"/>
    <n v="0.52"/>
    <n v="1"/>
    <n v="0"/>
  </r>
  <r>
    <x v="1"/>
    <s v="Jackson Heights"/>
    <n v="40.752389999999998"/>
    <n v="-73.890209999999996"/>
    <s v="Private room"/>
    <n v="45"/>
    <n v="3"/>
    <n v="12"/>
    <d v="2019-06-27T00:00:00"/>
    <n v="1.67"/>
    <n v="1"/>
    <n v="0"/>
  </r>
  <r>
    <x v="1"/>
    <s v="Woodside"/>
    <n v="40.755070000000003"/>
    <n v="-73.907409999999999"/>
    <s v="Entire home/apt"/>
    <n v="80"/>
    <n v="3"/>
    <n v="4"/>
    <d v="2019-02-23T00:00:00"/>
    <n v="0.61"/>
    <n v="1"/>
    <n v="0"/>
  </r>
  <r>
    <x v="1"/>
    <s v="Jamaica"/>
    <n v="40.697650000000003"/>
    <n v="-73.811400000000006"/>
    <s v="Entire home/apt"/>
    <n v="63"/>
    <n v="3"/>
    <n v="14"/>
    <d v="2019-04-28T00:00:00"/>
    <n v="0.9"/>
    <n v="2"/>
    <n v="257"/>
  </r>
  <r>
    <x v="2"/>
    <s v="Cypress Hills"/>
    <n v="40.679160000000003"/>
    <n v="-73.906279999999995"/>
    <s v="Private room"/>
    <n v="57"/>
    <n v="1"/>
    <n v="9"/>
    <d v="2019-06-23T00:00:00"/>
    <n v="3.18"/>
    <n v="6"/>
    <n v="170"/>
  </r>
  <r>
    <x v="1"/>
    <s v="Forest Hills"/>
    <n v="40.723199999999999"/>
    <n v="-73.844260000000006"/>
    <s v="Private room"/>
    <n v="50"/>
    <n v="1"/>
    <n v="9"/>
    <d v="2019-04-21T00:00:00"/>
    <n v="0.42"/>
    <n v="2"/>
    <n v="0"/>
  </r>
  <r>
    <x v="1"/>
    <s v="Kew Gardens Hills"/>
    <n v="40.720480000000002"/>
    <n v="-73.814580000000007"/>
    <s v="Entire home/apt"/>
    <n v="139"/>
    <n v="4"/>
    <n v="6"/>
    <d v="2019-05-21T00:00:00"/>
    <n v="0.57999999999999996"/>
    <n v="2"/>
    <n v="282"/>
  </r>
  <r>
    <x v="1"/>
    <s v="Ridgewood"/>
    <n v="40.70899"/>
    <n v="-73.894940000000005"/>
    <s v="Private room"/>
    <n v="42"/>
    <n v="30"/>
    <n v="2"/>
    <d v="2019-06-20T00:00:00"/>
    <n v="0.86"/>
    <n v="23"/>
    <n v="225"/>
  </r>
  <r>
    <x v="1"/>
    <s v="Laurelton"/>
    <n v="40.669710000000002"/>
    <n v="-73.747299999999996"/>
    <s v="Private room"/>
    <n v="37"/>
    <n v="2"/>
    <n v="8"/>
    <d v="2018-11-10T00:00:00"/>
    <n v="0.37"/>
    <n v="5"/>
    <n v="0"/>
  </r>
  <r>
    <x v="1"/>
    <s v="St. Albans"/>
    <n v="40.698689999999999"/>
    <n v="-73.748999999999995"/>
    <s v="Entire home/apt"/>
    <n v="250"/>
    <n v="3"/>
    <n v="4"/>
    <d v="2019-06-09T00:00:00"/>
    <n v="0.63"/>
    <n v="3"/>
    <n v="348"/>
  </r>
  <r>
    <x v="1"/>
    <s v="Jamaica"/>
    <n v="40.684100000000001"/>
    <n v="-73.782030000000006"/>
    <s v="Private room"/>
    <n v="50"/>
    <n v="1"/>
    <n v="7"/>
    <d v="2019-05-10T00:00:00"/>
    <n v="0.38"/>
    <n v="4"/>
    <n v="155"/>
  </r>
  <r>
    <x v="1"/>
    <s v="Jamaica"/>
    <n v="40.674100000000003"/>
    <n v="-73.797749999999994"/>
    <s v="Private room"/>
    <n v="45"/>
    <n v="4"/>
    <n v="12"/>
    <d v="2019-06-10T00:00:00"/>
    <n v="2.0299999999999998"/>
    <n v="1"/>
    <n v="291"/>
  </r>
  <r>
    <x v="2"/>
    <s v="Bushwick"/>
    <n v="40.683549999999997"/>
    <n v="-73.90701"/>
    <s v="Private room"/>
    <n v="150"/>
    <n v="1"/>
    <n v="1"/>
    <d v="2019-04-22T00:00:00"/>
    <n v="0.38"/>
    <n v="1"/>
    <n v="88"/>
  </r>
  <r>
    <x v="0"/>
    <s v="Williamsbridge"/>
    <n v="40.88165"/>
    <n v="-73.856250000000003"/>
    <s v="Private room"/>
    <n v="34"/>
    <n v="5"/>
    <n v="17"/>
    <d v="2019-05-31T00:00:00"/>
    <n v="0.4"/>
    <n v="2"/>
    <n v="313"/>
  </r>
  <r>
    <x v="2"/>
    <s v="Bushwick"/>
    <n v="40.68385"/>
    <n v="-73.906530000000004"/>
    <s v="Private room"/>
    <n v="75"/>
    <n v="1"/>
    <n v="3"/>
    <d v="2019-05-26T00:00:00"/>
    <n v="0.93"/>
    <n v="1"/>
    <n v="364"/>
  </r>
  <r>
    <x v="1"/>
    <s v="Ridgewood"/>
    <n v="40.702249999999999"/>
    <n v="-73.901769999999999"/>
    <s v="Private room"/>
    <n v="50"/>
    <n v="1"/>
    <n v="5"/>
    <d v="2018-08-17T00:00:00"/>
    <n v="0.43"/>
    <n v="1"/>
    <n v="0"/>
  </r>
  <r>
    <x v="2"/>
    <s v="East New York"/>
    <n v="40.663899999999998"/>
    <n v="-73.881730000000005"/>
    <s v="Private room"/>
    <n v="125"/>
    <n v="1"/>
    <n v="12"/>
    <d v="2019-06-23T00:00:00"/>
    <n v="0.68"/>
    <n v="3"/>
    <n v="89"/>
  </r>
  <r>
    <x v="1"/>
    <s v="Rego Park"/>
    <n v="40.729939999999999"/>
    <n v="-73.869870000000006"/>
    <s v="Private room"/>
    <n v="45"/>
    <n v="2"/>
    <n v="11"/>
    <d v="2019-06-19T00:00:00"/>
    <n v="1.73"/>
    <n v="4"/>
    <n v="6"/>
  </r>
  <r>
    <x v="0"/>
    <s v="Edenwald"/>
    <n v="40.885899999999999"/>
    <n v="-73.835170000000005"/>
    <s v="Entire home/apt"/>
    <n v="95"/>
    <n v="3"/>
    <n v="5"/>
    <d v="2019-05-31T00:00:00"/>
    <n v="0.66"/>
    <n v="3"/>
    <n v="311"/>
  </r>
  <r>
    <x v="1"/>
    <s v="Maspeth"/>
    <n v="40.741199999999999"/>
    <n v="-73.905519999999996"/>
    <s v="Private room"/>
    <n v="55"/>
    <n v="1"/>
    <n v="2"/>
    <d v="2019-06-16T00:00:00"/>
    <n v="1.82"/>
    <n v="2"/>
    <n v="152"/>
  </r>
  <r>
    <x v="1"/>
    <s v="Jackson Heights"/>
    <n v="40.751060000000003"/>
    <n v="-73.883489999999995"/>
    <s v="Private room"/>
    <n v="65"/>
    <n v="2"/>
    <n v="17"/>
    <d v="2019-06-16T00:00:00"/>
    <n v="0.44"/>
    <n v="1"/>
    <n v="314"/>
  </r>
  <r>
    <x v="1"/>
    <s v="Queens Village"/>
    <n v="40.719329999999999"/>
    <n v="-73.753600000000006"/>
    <s v="Private room"/>
    <n v="55"/>
    <n v="1"/>
    <n v="1"/>
    <d v="2019-04-11T00:00:00"/>
    <n v="0.34"/>
    <n v="2"/>
    <n v="0"/>
  </r>
  <r>
    <x v="1"/>
    <s v="Forest Hills"/>
    <n v="40.716270000000002"/>
    <n v="-73.837680000000006"/>
    <s v="Private room"/>
    <n v="79"/>
    <n v="2"/>
    <n v="2"/>
    <d v="2019-04-29T00:00:00"/>
    <n v="0.55000000000000004"/>
    <n v="1"/>
    <n v="85"/>
  </r>
  <r>
    <x v="2"/>
    <s v="East New York"/>
    <n v="40.673960000000001"/>
    <n v="-73.879050000000007"/>
    <s v="Entire home/apt"/>
    <n v="120"/>
    <n v="2"/>
    <n v="11"/>
    <d v="2019-07-01T00:00:00"/>
    <n v="1.68"/>
    <n v="1"/>
    <n v="62"/>
  </r>
  <r>
    <x v="0"/>
    <s v="Allerton"/>
    <n v="40.857529999999997"/>
    <n v="-73.866050000000001"/>
    <s v="Private room"/>
    <n v="85"/>
    <n v="7"/>
    <n v="9"/>
    <d v="2019-06-26T00:00:00"/>
    <n v="0.25"/>
    <n v="1"/>
    <n v="364"/>
  </r>
  <r>
    <x v="0"/>
    <s v="Morris Park"/>
    <n v="40.85322"/>
    <n v="-73.851439999999997"/>
    <s v="Private room"/>
    <n v="75"/>
    <n v="5"/>
    <n v="6"/>
    <d v="2019-03-31T00:00:00"/>
    <n v="0.55000000000000004"/>
    <n v="5"/>
    <n v="29"/>
  </r>
  <r>
    <x v="0"/>
    <s v="Wakefield"/>
    <n v="40.893929999999997"/>
    <n v="-73.858099999999993"/>
    <s v="Private room"/>
    <n v="50"/>
    <n v="2"/>
    <n v="14"/>
    <d v="2019-07-01T00:00:00"/>
    <n v="3.59"/>
    <n v="2"/>
    <n v="132"/>
  </r>
  <r>
    <x v="1"/>
    <s v="East Elmhurst"/>
    <n v="40.762920000000001"/>
    <n v="-73.879059999999996"/>
    <s v="Private room"/>
    <n v="55"/>
    <n v="3"/>
    <n v="2"/>
    <d v="2019-06-22T00:00:00"/>
    <n v="2"/>
    <n v="2"/>
    <n v="37"/>
  </r>
  <r>
    <x v="2"/>
    <s v="Bushwick"/>
    <n v="40.686630000000001"/>
    <n v="-73.907210000000006"/>
    <s v="Private room"/>
    <n v="90"/>
    <n v="3"/>
    <n v="8"/>
    <d v="2017-09-29T00:00:00"/>
    <n v="0.32"/>
    <n v="1"/>
    <n v="0"/>
  </r>
  <r>
    <x v="1"/>
    <s v="Maspeth"/>
    <n v="40.722099999999998"/>
    <n v="-73.902230000000003"/>
    <s v="Entire home/apt"/>
    <n v="100"/>
    <n v="7"/>
    <n v="23"/>
    <d v="2019-06-25T00:00:00"/>
    <n v="2.86"/>
    <n v="3"/>
    <n v="88"/>
  </r>
  <r>
    <x v="2"/>
    <s v="Canarsie"/>
    <n v="40.639789999999998"/>
    <n v="-73.896469999999994"/>
    <s v="Entire home/apt"/>
    <n v="200"/>
    <n v="3"/>
    <n v="3"/>
    <d v="2019-06-27T00:00:00"/>
    <n v="1.1299999999999999"/>
    <n v="1"/>
    <n v="357"/>
  </r>
  <r>
    <x v="1"/>
    <s v="Richmond Hill"/>
    <n v="40.691029999999998"/>
    <n v="-73.834069999999997"/>
    <s v="Entire home/apt"/>
    <n v="150"/>
    <n v="3"/>
    <n v="6"/>
    <d v="2019-06-25T00:00:00"/>
    <n v="0.55000000000000004"/>
    <n v="1"/>
    <n v="162"/>
  </r>
  <r>
    <x v="1"/>
    <s v="East Elmhurst"/>
    <n v="40.760779999999997"/>
    <n v="-73.882220000000004"/>
    <s v="Private room"/>
    <n v="70"/>
    <n v="1"/>
    <n v="1"/>
    <d v="2019-07-07T00:00:00"/>
    <n v="1"/>
    <n v="3"/>
    <n v="76"/>
  </r>
  <r>
    <x v="1"/>
    <s v="Kew Gardens"/>
    <n v="40.712220000000002"/>
    <n v="-73.832970000000003"/>
    <s v="Shared room"/>
    <n v="35"/>
    <n v="2"/>
    <n v="2"/>
    <d v="2019-06-24T00:00:00"/>
    <n v="2"/>
    <n v="2"/>
    <n v="34"/>
  </r>
  <r>
    <x v="1"/>
    <s v="Flushing"/>
    <n v="40.756540000000001"/>
    <n v="-73.831460000000007"/>
    <s v="Entire home/apt"/>
    <n v="278"/>
    <n v="2"/>
    <n v="31"/>
    <d v="2019-07-02T00:00:00"/>
    <n v="2.12"/>
    <n v="7"/>
    <n v="68"/>
  </r>
  <r>
    <x v="2"/>
    <s v="Bushwick"/>
    <n v="40.696669999999997"/>
    <n v="-73.908060000000006"/>
    <s v="Entire home/apt"/>
    <n v="120"/>
    <n v="2"/>
    <n v="6"/>
    <d v="2019-03-24T00:00:00"/>
    <n v="0.77"/>
    <n v="2"/>
    <n v="0"/>
  </r>
  <r>
    <x v="1"/>
    <s v="Rockaway Beach"/>
    <n v="40.585320000000003"/>
    <n v="-73.816869999999994"/>
    <s v="Entire home/apt"/>
    <n v="66"/>
    <n v="7"/>
    <n v="2"/>
    <d v="2019-05-14T00:00:00"/>
    <n v="0.85"/>
    <n v="1"/>
    <n v="0"/>
  </r>
  <r>
    <x v="1"/>
    <s v="Rosedale"/>
    <n v="40.65108"/>
    <n v="-73.734020000000001"/>
    <s v="Private room"/>
    <n v="85"/>
    <n v="2"/>
    <n v="9"/>
    <d v="2016-10-29T00:00:00"/>
    <n v="0.23"/>
    <n v="1"/>
    <n v="87"/>
  </r>
  <r>
    <x v="1"/>
    <s v="Bayside"/>
    <n v="40.767310000000002"/>
    <n v="-73.762879999999996"/>
    <s v="Entire home/apt"/>
    <n v="115"/>
    <n v="1"/>
    <n v="6"/>
    <d v="2019-05-19T00:00:00"/>
    <n v="0.53"/>
    <n v="1"/>
    <n v="179"/>
  </r>
  <r>
    <x v="1"/>
    <s v="Jamaica"/>
    <n v="40.685580000000002"/>
    <n v="-73.780180000000001"/>
    <s v="Private room"/>
    <n v="65"/>
    <n v="1"/>
    <n v="8"/>
    <d v="2018-09-26T00:00:00"/>
    <n v="0.42"/>
    <n v="4"/>
    <n v="155"/>
  </r>
  <r>
    <x v="1"/>
    <s v="Elmhurst"/>
    <n v="40.735340000000001"/>
    <n v="-73.877669999999995"/>
    <s v="Private room"/>
    <n v="35"/>
    <n v="29"/>
    <n v="3"/>
    <d v="2019-06-01T00:00:00"/>
    <n v="0.87"/>
    <n v="5"/>
    <n v="2"/>
  </r>
  <r>
    <x v="1"/>
    <s v="Briarwood"/>
    <n v="40.70579"/>
    <n v="-73.810010000000005"/>
    <s v="Shared room"/>
    <n v="30"/>
    <n v="1"/>
    <n v="10"/>
    <d v="2019-06-11T00:00:00"/>
    <n v="4.05"/>
    <n v="9"/>
    <n v="361"/>
  </r>
  <r>
    <x v="1"/>
    <s v="Jamaica"/>
    <n v="40.69115"/>
    <n v="-73.806169999999995"/>
    <s v="Entire home/apt"/>
    <n v="350"/>
    <n v="1"/>
    <n v="9"/>
    <d v="2019-06-09T00:00:00"/>
    <n v="3.42"/>
    <n v="1"/>
    <n v="358"/>
  </r>
  <r>
    <x v="1"/>
    <s v="Springfield Gardens"/>
    <n v="40.667839999999998"/>
    <n v="-73.753569999999996"/>
    <s v="Entire home/apt"/>
    <n v="150"/>
    <n v="1"/>
    <n v="4"/>
    <d v="2019-05-15T00:00:00"/>
    <n v="0.7"/>
    <n v="1"/>
    <n v="162"/>
  </r>
  <r>
    <x v="0"/>
    <s v="Hunts Point"/>
    <n v="40.817239999999998"/>
    <n v="-73.888779999999997"/>
    <s v="Private room"/>
    <n v="60"/>
    <n v="3"/>
    <n v="2"/>
    <d v="2019-06-29T00:00:00"/>
    <n v="0.68"/>
    <n v="4"/>
    <n v="335"/>
  </r>
  <r>
    <x v="0"/>
    <s v="Fordham"/>
    <n v="40.871600000000001"/>
    <n v="-73.891769999999994"/>
    <s v="Entire home/apt"/>
    <n v="92"/>
    <n v="2"/>
    <n v="9"/>
    <d v="2019-07-05T00:00:00"/>
    <n v="4.82"/>
    <n v="1"/>
    <n v="48"/>
  </r>
  <r>
    <x v="1"/>
    <s v="Woodside"/>
    <n v="40.744459999999997"/>
    <n v="-73.904660000000007"/>
    <s v="Private room"/>
    <n v="45"/>
    <n v="30"/>
    <n v="5"/>
    <d v="2019-04-30T00:00:00"/>
    <n v="0.51"/>
    <n v="37"/>
    <n v="1"/>
  </r>
  <r>
    <x v="1"/>
    <s v="St. Albans"/>
    <n v="40.705219999999997"/>
    <n v="-73.750630000000001"/>
    <s v="Private room"/>
    <n v="35"/>
    <n v="2"/>
    <n v="11"/>
    <d v="2019-04-14T00:00:00"/>
    <n v="1.72"/>
    <n v="4"/>
    <n v="3"/>
  </r>
  <r>
    <x v="1"/>
    <s v="Ditmars Steinway"/>
    <n v="40.773829999999997"/>
    <n v="-73.90558"/>
    <s v="Private room"/>
    <n v="70"/>
    <n v="2"/>
    <n v="4"/>
    <d v="2019-05-25T00:00:00"/>
    <n v="0.64"/>
    <n v="1"/>
    <n v="89"/>
  </r>
  <r>
    <x v="1"/>
    <s v="East Elmhurst"/>
    <n v="40.762749999999997"/>
    <n v="-73.881979999999999"/>
    <s v="Shared room"/>
    <n v="43"/>
    <n v="1"/>
    <n v="1"/>
    <d v="2019-04-09T00:00:00"/>
    <n v="0.33"/>
    <n v="4"/>
    <n v="91"/>
  </r>
  <r>
    <x v="1"/>
    <s v="Jackson Heights"/>
    <n v="40.752780000000001"/>
    <n v="-73.891139999999993"/>
    <s v="Private room"/>
    <n v="70"/>
    <n v="3"/>
    <n v="1"/>
    <d v="2019-05-09T00:00:00"/>
    <n v="0.49"/>
    <n v="1"/>
    <n v="59"/>
  </r>
  <r>
    <x v="2"/>
    <s v="East New York"/>
    <n v="40.660670000000003"/>
    <n v="-73.893100000000004"/>
    <s v="Private room"/>
    <n v="65"/>
    <n v="2"/>
    <n v="1"/>
    <d v="2019-05-14T00:00:00"/>
    <n v="0.53"/>
    <n v="4"/>
    <n v="354"/>
  </r>
  <r>
    <x v="2"/>
    <s v="East New York"/>
    <n v="40.660890000000002"/>
    <n v="-73.89376"/>
    <s v="Private room"/>
    <n v="65"/>
    <n v="2"/>
    <n v="1"/>
    <d v="2019-06-12T00:00:00"/>
    <n v="1"/>
    <n v="4"/>
    <n v="349"/>
  </r>
  <r>
    <x v="1"/>
    <s v="Rosedale"/>
    <n v="40.660490000000003"/>
    <n v="-73.734960000000001"/>
    <s v="Private room"/>
    <n v="60"/>
    <n v="1"/>
    <n v="6"/>
    <d v="2019-06-23T00:00:00"/>
    <n v="0.57999999999999996"/>
    <n v="3"/>
    <n v="167"/>
  </r>
  <r>
    <x v="1"/>
    <s v="Flushing"/>
    <n v="40.763080000000002"/>
    <n v="-73.822149999999993"/>
    <s v="Private room"/>
    <n v="63"/>
    <n v="2"/>
    <n v="1"/>
    <d v="2019-06-13T00:00:00"/>
    <n v="1"/>
    <n v="2"/>
    <n v="0"/>
  </r>
  <r>
    <x v="1"/>
    <s v="Laurelton"/>
    <n v="40.675629999999998"/>
    <n v="-73.747129999999999"/>
    <s v="Entire home/apt"/>
    <n v="175"/>
    <n v="2"/>
    <n v="6"/>
    <d v="2019-06-15T00:00:00"/>
    <n v="0.97"/>
    <n v="2"/>
    <n v="317"/>
  </r>
  <r>
    <x v="1"/>
    <s v="Laurelton"/>
    <n v="40.675249999999998"/>
    <n v="-73.746250000000003"/>
    <s v="Entire home/apt"/>
    <n v="200"/>
    <n v="2"/>
    <n v="6"/>
    <d v="2019-06-24T00:00:00"/>
    <n v="0.92"/>
    <n v="2"/>
    <n v="321"/>
  </r>
  <r>
    <x v="2"/>
    <s v="East New York"/>
    <n v="40.675539999999998"/>
    <n v="-73.894199999999998"/>
    <s v="Private room"/>
    <n v="120"/>
    <n v="1"/>
    <n v="2"/>
    <d v="2019-05-06T00:00:00"/>
    <n v="0.59"/>
    <n v="1"/>
    <n v="89"/>
  </r>
  <r>
    <x v="1"/>
    <s v="Briarwood"/>
    <n v="40.711669999999998"/>
    <n v="-73.818119999999993"/>
    <s v="Entire home/apt"/>
    <n v="111"/>
    <n v="1"/>
    <n v="9"/>
    <d v="2019-06-30T00:00:00"/>
    <n v="3.7"/>
    <n v="3"/>
    <n v="223"/>
  </r>
  <r>
    <x v="2"/>
    <s v="Canarsie"/>
    <n v="40.64228"/>
    <n v="-73.908190000000005"/>
    <s v="Private room"/>
    <n v="50"/>
    <n v="2"/>
    <n v="5"/>
    <d v="2019-02-14T00:00:00"/>
    <n v="0.5"/>
    <n v="3"/>
    <n v="180"/>
  </r>
  <r>
    <x v="2"/>
    <s v="Brownsville"/>
    <n v="40.65934"/>
    <n v="-73.902450000000002"/>
    <s v="Private room"/>
    <n v="45"/>
    <n v="7"/>
    <n v="5"/>
    <d v="2019-04-21T00:00:00"/>
    <n v="0.53"/>
    <n v="1"/>
    <n v="168"/>
  </r>
  <r>
    <x v="1"/>
    <s v="Corona"/>
    <n v="40.742660000000001"/>
    <n v="-73.865260000000006"/>
    <s v="Entire home/apt"/>
    <n v="65"/>
    <n v="1"/>
    <n v="1"/>
    <d v="2019-05-02T00:00:00"/>
    <n v="0.44"/>
    <n v="1"/>
    <n v="280"/>
  </r>
  <r>
    <x v="0"/>
    <s v="Longwood"/>
    <n v="40.8279"/>
    <n v="-73.905159999999995"/>
    <s v="Private room"/>
    <n v="100"/>
    <n v="2"/>
    <n v="2"/>
    <d v="2019-06-30T00:00:00"/>
    <n v="2"/>
    <n v="2"/>
    <n v="345"/>
  </r>
  <r>
    <x v="0"/>
    <s v="Hunts Point"/>
    <n v="40.814149999999998"/>
    <n v="-73.886709999999994"/>
    <s v="Private room"/>
    <n v="36"/>
    <n v="1"/>
    <n v="9"/>
    <d v="2019-06-21T00:00:00"/>
    <n v="4.09"/>
    <n v="2"/>
    <n v="97"/>
  </r>
  <r>
    <x v="1"/>
    <s v="Forest Hills"/>
    <n v="40.715969999999999"/>
    <n v="-73.835430000000002"/>
    <s v="Shared room"/>
    <n v="35"/>
    <n v="4"/>
    <n v="1"/>
    <d v="2019-06-16T00:00:00"/>
    <n v="1"/>
    <n v="5"/>
    <n v="332"/>
  </r>
  <r>
    <x v="1"/>
    <s v="Ridgewood"/>
    <n v="40.707909999999998"/>
    <n v="-73.895899999999997"/>
    <s v="Entire home/apt"/>
    <n v="99"/>
    <n v="2"/>
    <n v="9"/>
    <d v="2019-06-23T00:00:00"/>
    <n v="5.4"/>
    <n v="1"/>
    <n v="164"/>
  </r>
  <r>
    <x v="1"/>
    <s v="St. Albans"/>
    <n v="40.699669999999998"/>
    <n v="-73.750259999999997"/>
    <s v="Entire home/apt"/>
    <n v="600"/>
    <n v="2"/>
    <n v="2"/>
    <d v="2019-06-23T00:00:00"/>
    <n v="1.58"/>
    <n v="3"/>
    <n v="332"/>
  </r>
  <r>
    <x v="1"/>
    <s v="Maspeth"/>
    <n v="40.734490000000001"/>
    <n v="-73.892269999999996"/>
    <s v="Private room"/>
    <n v="45"/>
    <n v="5"/>
    <n v="12"/>
    <d v="2019-06-25T00:00:00"/>
    <n v="0.99"/>
    <n v="3"/>
    <n v="320"/>
  </r>
  <r>
    <x v="1"/>
    <s v="Maspeth"/>
    <n v="40.73612"/>
    <n v="-73.895189999999999"/>
    <s v="Private room"/>
    <n v="50"/>
    <n v="1"/>
    <n v="19"/>
    <d v="2019-06-30T00:00:00"/>
    <n v="8.0299999999999994"/>
    <n v="4"/>
    <n v="165"/>
  </r>
  <r>
    <x v="1"/>
    <s v="Elmhurst"/>
    <n v="40.740960000000001"/>
    <n v="-73.879369999999994"/>
    <s v="Private room"/>
    <n v="35"/>
    <n v="3"/>
    <n v="4"/>
    <d v="2019-06-16T00:00:00"/>
    <n v="0.76"/>
    <n v="1"/>
    <n v="310"/>
  </r>
  <r>
    <x v="0"/>
    <s v="Fordham"/>
    <n v="40.862549999999999"/>
    <n v="-73.900589999999994"/>
    <s v="Private room"/>
    <n v="42"/>
    <n v="1"/>
    <n v="2"/>
    <d v="2019-06-30T00:00:00"/>
    <n v="1.82"/>
    <n v="1"/>
    <n v="332"/>
  </r>
  <r>
    <x v="1"/>
    <s v="St. Albans"/>
    <n v="40.692779999999999"/>
    <n v="-73.761920000000003"/>
    <s v="Entire home/apt"/>
    <n v="80"/>
    <n v="2"/>
    <n v="11"/>
    <d v="2019-06-13T00:00:00"/>
    <n v="2.31"/>
    <n v="1"/>
    <n v="313"/>
  </r>
  <r>
    <x v="2"/>
    <s v="Cypress Hills"/>
    <n v="40.678750000000001"/>
    <n v="-73.907039999999995"/>
    <s v="Entire home/apt"/>
    <n v="160"/>
    <n v="2"/>
    <n v="2"/>
    <d v="2019-06-18T00:00:00"/>
    <n v="2"/>
    <n v="1"/>
    <n v="162"/>
  </r>
  <r>
    <x v="2"/>
    <s v="East New York"/>
    <n v="40.661949999999997"/>
    <n v="-73.893600000000006"/>
    <s v="Private room"/>
    <n v="65"/>
    <n v="2"/>
    <n v="1"/>
    <d v="2019-05-13T00:00:00"/>
    <n v="0.52"/>
    <n v="4"/>
    <n v="352"/>
  </r>
  <r>
    <x v="1"/>
    <s v="Queens Village"/>
    <n v="40.706569999999999"/>
    <n v="-73.729320000000001"/>
    <s v="Private room"/>
    <n v="49"/>
    <n v="1"/>
    <n v="1"/>
    <d v="2019-04-20T00:00:00"/>
    <n v="0.37"/>
    <n v="1"/>
    <n v="0"/>
  </r>
  <r>
    <x v="0"/>
    <s v="Clason Point"/>
    <n v="40.806260000000002"/>
    <n v="-73.851219999999998"/>
    <s v="Private room"/>
    <n v="40"/>
    <n v="7"/>
    <n v="2"/>
    <d v="2019-06-07T00:00:00"/>
    <n v="1.76"/>
    <n v="1"/>
    <n v="59"/>
  </r>
  <r>
    <x v="1"/>
    <s v="Elmhurst"/>
    <n v="40.742820000000002"/>
    <n v="-73.876549999999995"/>
    <s v="Entire home/apt"/>
    <n v="120"/>
    <n v="6"/>
    <n v="8"/>
    <d v="2018-09-11T00:00:00"/>
    <n v="0.35"/>
    <n v="2"/>
    <n v="0"/>
  </r>
  <r>
    <x v="1"/>
    <s v="Woodhaven"/>
    <n v="40.696210000000001"/>
    <n v="-73.850200000000001"/>
    <s v="Private room"/>
    <n v="49"/>
    <n v="2"/>
    <n v="8"/>
    <d v="2019-05-19T00:00:00"/>
    <n v="0.51"/>
    <n v="2"/>
    <n v="96"/>
  </r>
  <r>
    <x v="1"/>
    <s v="Middle Village"/>
    <n v="40.71246"/>
    <n v="-73.887839999999997"/>
    <s v="Private room"/>
    <n v="70"/>
    <n v="2"/>
    <n v="6"/>
    <d v="2018-10-07T00:00:00"/>
    <n v="0.62"/>
    <n v="1"/>
    <n v="156"/>
  </r>
  <r>
    <x v="1"/>
    <s v="Forest Hills"/>
    <n v="40.7164"/>
    <n v="-73.835009999999997"/>
    <s v="Entire home/apt"/>
    <n v="150"/>
    <n v="5"/>
    <n v="3"/>
    <d v="2019-06-03T00:00:00"/>
    <n v="0.99"/>
    <n v="1"/>
    <n v="75"/>
  </r>
  <r>
    <x v="1"/>
    <s v="Bayswater"/>
    <n v="40.6004"/>
    <n v="-73.7667"/>
    <s v="Private room"/>
    <n v="47"/>
    <n v="30"/>
    <n v="8"/>
    <d v="2019-06-30T00:00:00"/>
    <n v="0.38"/>
    <n v="2"/>
    <n v="303"/>
  </r>
  <r>
    <x v="0"/>
    <s v="Woodlawn"/>
    <n v="40.904060000000001"/>
    <n v="-73.862859999999998"/>
    <s v="Entire home/apt"/>
    <n v="65"/>
    <n v="1"/>
    <n v="1"/>
    <d v="2019-07-04T00:00:00"/>
    <n v="1"/>
    <n v="1"/>
    <n v="29"/>
  </r>
  <r>
    <x v="1"/>
    <s v="Briarwood"/>
    <n v="40.70655"/>
    <n v="-73.808419999999998"/>
    <s v="Private room"/>
    <n v="50"/>
    <n v="1"/>
    <n v="10"/>
    <d v="2019-06-09T00:00:00"/>
    <n v="3.37"/>
    <n v="9"/>
    <n v="357"/>
  </r>
  <r>
    <x v="1"/>
    <s v="Flushing"/>
    <n v="40.76484"/>
    <n v="-73.815690000000004"/>
    <s v="Private room"/>
    <n v="200"/>
    <n v="1"/>
    <n v="8"/>
    <d v="2017-12-22T00:00:00"/>
    <n v="0.41"/>
    <n v="1"/>
    <n v="365"/>
  </r>
  <r>
    <x v="0"/>
    <s v="Allerton"/>
    <n v="40.864370000000001"/>
    <n v="-73.860470000000007"/>
    <s v="Private room"/>
    <n v="80"/>
    <n v="3"/>
    <n v="4"/>
    <d v="2019-05-12T00:00:00"/>
    <n v="0.6"/>
    <n v="1"/>
    <n v="155"/>
  </r>
  <r>
    <x v="1"/>
    <s v="Ridgewood"/>
    <n v="40.709119999999999"/>
    <n v="-73.896850000000001"/>
    <s v="Private room"/>
    <n v="42"/>
    <n v="30"/>
    <n v="3"/>
    <d v="2019-07-05T00:00:00"/>
    <n v="0.86"/>
    <n v="23"/>
    <n v="311"/>
  </r>
  <r>
    <x v="0"/>
    <s v="Parkchester"/>
    <n v="40.835160000000002"/>
    <n v="-73.860240000000005"/>
    <s v="Entire home/apt"/>
    <n v="85"/>
    <n v="2"/>
    <n v="1"/>
    <d v="2019-06-24T00:00:00"/>
    <n v="1"/>
    <n v="4"/>
    <n v="349"/>
  </r>
  <r>
    <x v="1"/>
    <s v="Elmhurst"/>
    <n v="40.733499999999999"/>
    <n v="-73.875709999999998"/>
    <s v="Private room"/>
    <n v="149"/>
    <n v="2"/>
    <n v="5"/>
    <d v="2019-06-10T00:00:00"/>
    <n v="0.46"/>
    <n v="6"/>
    <n v="340"/>
  </r>
  <r>
    <x v="2"/>
    <s v="Bushwick"/>
    <n v="40.688090000000003"/>
    <n v="-73.906409999999994"/>
    <s v="Private room"/>
    <n v="36"/>
    <n v="1"/>
    <n v="8"/>
    <d v="2019-05-20T00:00:00"/>
    <n v="0.43"/>
    <n v="3"/>
    <n v="0"/>
  </r>
  <r>
    <x v="1"/>
    <s v="East Elmhurst"/>
    <n v="40.763030000000001"/>
    <n v="-73.880390000000006"/>
    <s v="Shared room"/>
    <n v="34"/>
    <n v="1"/>
    <n v="2"/>
    <d v="2019-05-04T00:00:00"/>
    <n v="0.7"/>
    <n v="4"/>
    <n v="123"/>
  </r>
  <r>
    <x v="1"/>
    <s v="Far Rockaway"/>
    <n v="40.596069999999997"/>
    <n v="-73.759110000000007"/>
    <s v="Entire home/apt"/>
    <n v="100"/>
    <n v="6"/>
    <n v="9"/>
    <d v="2019-05-10T00:00:00"/>
    <n v="0.22"/>
    <n v="1"/>
    <n v="0"/>
  </r>
  <r>
    <x v="0"/>
    <s v="Williamsbridge"/>
    <n v="40.885420000000003"/>
    <n v="-73.861689999999996"/>
    <s v="Private room"/>
    <n v="140"/>
    <n v="2"/>
    <n v="3"/>
    <d v="2019-05-05T00:00:00"/>
    <n v="0.97"/>
    <n v="1"/>
    <n v="365"/>
  </r>
  <r>
    <x v="1"/>
    <s v="Ridgewood"/>
    <n v="40.70722"/>
    <n v="-73.896140000000003"/>
    <s v="Private room"/>
    <n v="34"/>
    <n v="30"/>
    <n v="1"/>
    <d v="2019-05-26T00:00:00"/>
    <n v="0.68"/>
    <n v="23"/>
    <n v="281"/>
  </r>
  <r>
    <x v="1"/>
    <s v="Ridgewood"/>
    <n v="40.707689999999999"/>
    <n v="-73.896410000000003"/>
    <s v="Private room"/>
    <n v="34"/>
    <n v="30"/>
    <n v="1"/>
    <d v="2019-06-08T00:00:00"/>
    <n v="1"/>
    <n v="23"/>
    <n v="325"/>
  </r>
  <r>
    <x v="1"/>
    <s v="Corona"/>
    <n v="40.741160000000001"/>
    <n v="-73.867050000000006"/>
    <s v="Shared room"/>
    <n v="25"/>
    <n v="2"/>
    <n v="10"/>
    <d v="2019-07-03T00:00:00"/>
    <n v="3.45"/>
    <n v="8"/>
    <n v="344"/>
  </r>
  <r>
    <x v="1"/>
    <s v="St. Albans"/>
    <n v="40.705539999999999"/>
    <n v="-73.766369999999995"/>
    <s v="Private room"/>
    <n v="75"/>
    <n v="4"/>
    <n v="20"/>
    <d v="2015-12-30T00:00:00"/>
    <n v="0.23"/>
    <n v="1"/>
    <n v="0"/>
  </r>
  <r>
    <x v="0"/>
    <s v="West Farms"/>
    <n v="40.839419999999997"/>
    <n v="-73.87518"/>
    <s v="Entire home/apt"/>
    <n v="165"/>
    <n v="2"/>
    <n v="4"/>
    <d v="2019-03-17T00:00:00"/>
    <n v="0.63"/>
    <n v="1"/>
    <n v="310"/>
  </r>
  <r>
    <x v="1"/>
    <s v="Jamaica"/>
    <n v="40.694690000000001"/>
    <n v="-73.781959999999998"/>
    <s v="Entire home/apt"/>
    <n v="99"/>
    <n v="2"/>
    <n v="13"/>
    <d v="2019-06-30T00:00:00"/>
    <n v="1.71"/>
    <n v="2"/>
    <n v="365"/>
  </r>
  <r>
    <x v="1"/>
    <s v="Ditmars Steinway"/>
    <n v="40.775489999999998"/>
    <n v="-73.907859999999999"/>
    <s v="Private room"/>
    <n v="55"/>
    <n v="3"/>
    <n v="13"/>
    <d v="2019-04-25T00:00:00"/>
    <n v="1.1299999999999999"/>
    <n v="1"/>
    <n v="36"/>
  </r>
  <r>
    <x v="0"/>
    <s v="Parkchester"/>
    <n v="40.830489999999998"/>
    <n v="-73.873540000000006"/>
    <s v="Shared room"/>
    <n v="51"/>
    <n v="3"/>
    <n v="9"/>
    <d v="2017-05-20T00:00:00"/>
    <n v="0.26"/>
    <n v="2"/>
    <n v="89"/>
  </r>
  <r>
    <x v="1"/>
    <s v="Jamaica Hills"/>
    <n v="40.717570000000002"/>
    <n v="-73.796099999999996"/>
    <s v="Private room"/>
    <n v="65"/>
    <n v="1"/>
    <n v="1"/>
    <d v="2019-07-07T00:00:00"/>
    <n v="1"/>
    <n v="2"/>
    <n v="139"/>
  </r>
  <r>
    <x v="1"/>
    <s v="Springfield Gardens"/>
    <n v="40.666629999999998"/>
    <n v="-73.783600000000007"/>
    <s v="Private room"/>
    <n v="49"/>
    <n v="1"/>
    <n v="2"/>
    <d v="2019-04-30T00:00:00"/>
    <n v="0.8"/>
    <n v="8"/>
    <n v="0"/>
  </r>
  <r>
    <x v="1"/>
    <s v="Woodside"/>
    <n v="40.752659999999999"/>
    <n v="-73.903360000000006"/>
    <s v="Private room"/>
    <n v="70"/>
    <n v="5"/>
    <n v="9"/>
    <d v="2019-06-22T00:00:00"/>
    <n v="0.28999999999999998"/>
    <n v="2"/>
    <n v="138"/>
  </r>
  <r>
    <x v="1"/>
    <s v="Jamaica"/>
    <n v="40.680999999999997"/>
    <n v="-73.795919999999995"/>
    <s v="Private room"/>
    <n v="33"/>
    <n v="1"/>
    <n v="3"/>
    <d v="2019-05-23T00:00:00"/>
    <n v="0.74"/>
    <n v="2"/>
    <n v="189"/>
  </r>
  <r>
    <x v="2"/>
    <s v="East New York"/>
    <n v="40.672490000000003"/>
    <n v="-73.878200000000007"/>
    <s v="Private room"/>
    <n v="52"/>
    <n v="1"/>
    <n v="13"/>
    <d v="2019-05-26T00:00:00"/>
    <n v="0.53"/>
    <n v="2"/>
    <n v="365"/>
  </r>
  <r>
    <x v="1"/>
    <s v="Corona"/>
    <n v="40.737290000000002"/>
    <n v="-73.855950000000007"/>
    <s v="Private room"/>
    <n v="46"/>
    <n v="2"/>
    <n v="4"/>
    <d v="2019-05-27T00:00:00"/>
    <n v="0.63"/>
    <n v="1"/>
    <n v="0"/>
  </r>
  <r>
    <x v="1"/>
    <s v="Jackson Heights"/>
    <n v="40.753950000000003"/>
    <n v="-73.873959999999997"/>
    <s v="Private room"/>
    <n v="80"/>
    <n v="1"/>
    <n v="5"/>
    <d v="2019-01-02T00:00:00"/>
    <n v="0.47"/>
    <n v="1"/>
    <n v="180"/>
  </r>
  <r>
    <x v="1"/>
    <s v="Richmond Hill"/>
    <n v="40.699269999999999"/>
    <n v="-73.826430000000002"/>
    <s v="Private room"/>
    <n v="150"/>
    <n v="1"/>
    <n v="1"/>
    <d v="2019-04-25T00:00:00"/>
    <n v="0.4"/>
    <n v="1"/>
    <n v="0"/>
  </r>
  <r>
    <x v="2"/>
    <s v="Bushwick"/>
    <n v="40.687730000000002"/>
    <n v="-73.905889999999999"/>
    <s v="Entire home/apt"/>
    <n v="149"/>
    <n v="2"/>
    <n v="1"/>
    <d v="2019-06-23T00:00:00"/>
    <n v="1"/>
    <n v="1"/>
    <n v="0"/>
  </r>
  <r>
    <x v="1"/>
    <s v="Jamaica"/>
    <n v="40.699109999999997"/>
    <n v="-73.781959999999998"/>
    <s v="Entire home/apt"/>
    <n v="122"/>
    <n v="2"/>
    <n v="3"/>
    <d v="2019-07-08T00:00:00"/>
    <n v="3"/>
    <n v="1"/>
    <n v="81"/>
  </r>
  <r>
    <x v="1"/>
    <s v="Forest Hills"/>
    <n v="40.72186"/>
    <n v="-73.856009999999998"/>
    <s v="Private room"/>
    <n v="70"/>
    <n v="1"/>
    <n v="4"/>
    <d v="2019-06-23T00:00:00"/>
    <n v="0.65"/>
    <n v="1"/>
    <n v="134"/>
  </r>
  <r>
    <x v="1"/>
    <s v="East Elmhurst"/>
    <n v="40.763620000000003"/>
    <n v="-73.881630000000001"/>
    <s v="Private room"/>
    <n v="35"/>
    <n v="1"/>
    <n v="3"/>
    <d v="2019-06-23T00:00:00"/>
    <n v="0.78"/>
    <n v="4"/>
    <n v="150"/>
  </r>
  <r>
    <x v="0"/>
    <s v="Williamsbridge"/>
    <n v="40.87135"/>
    <n v="-73.85736"/>
    <s v="Entire home/apt"/>
    <n v="145"/>
    <n v="2"/>
    <n v="5"/>
    <d v="2018-12-10T00:00:00"/>
    <n v="0.48"/>
    <n v="5"/>
    <n v="0"/>
  </r>
  <r>
    <x v="1"/>
    <s v="Rego Park"/>
    <n v="40.7211"/>
    <n v="-73.859679999999997"/>
    <s v="Private room"/>
    <n v="45"/>
    <n v="1"/>
    <n v="4"/>
    <d v="2019-06-19T00:00:00"/>
    <n v="0.96"/>
    <n v="1"/>
    <n v="97"/>
  </r>
  <r>
    <x v="1"/>
    <s v="Flushing"/>
    <n v="40.762740000000001"/>
    <n v="-73.820890000000006"/>
    <s v="Private room"/>
    <n v="55"/>
    <n v="1"/>
    <n v="9"/>
    <d v="2019-07-06T00:00:00"/>
    <n v="6.43"/>
    <n v="1"/>
    <n v="59"/>
  </r>
  <r>
    <x v="1"/>
    <s v="Ridgewood"/>
    <n v="40.701410000000003"/>
    <n v="-73.902910000000006"/>
    <s v="Entire home/apt"/>
    <n v="170"/>
    <n v="18"/>
    <n v="14"/>
    <d v="2019-01-05T00:00:00"/>
    <n v="0.64"/>
    <n v="2"/>
    <n v="141"/>
  </r>
  <r>
    <x v="2"/>
    <s v="East New York"/>
    <n v="40.660380000000004"/>
    <n v="-73.887609999999995"/>
    <s v="Entire home/apt"/>
    <n v="40"/>
    <n v="14"/>
    <n v="1"/>
    <d v="2019-05-15T00:00:00"/>
    <n v="0.54"/>
    <n v="1"/>
    <n v="178"/>
  </r>
  <r>
    <x v="1"/>
    <s v="Woodside"/>
    <n v="40.741520000000001"/>
    <n v="-73.903139999999993"/>
    <s v="Private room"/>
    <n v="67"/>
    <n v="30"/>
    <n v="1"/>
    <d v="2019-05-17T00:00:00"/>
    <n v="0.56999999999999995"/>
    <n v="103"/>
    <n v="1"/>
  </r>
  <r>
    <x v="1"/>
    <s v="St. Albans"/>
    <n v="40.693620000000003"/>
    <n v="-73.769530000000003"/>
    <s v="Entire home/apt"/>
    <n v="99"/>
    <n v="2"/>
    <n v="9"/>
    <d v="2019-07-03T00:00:00"/>
    <n v="7.94"/>
    <n v="1"/>
    <n v="167"/>
  </r>
  <r>
    <x v="1"/>
    <s v="Jamaica Estates"/>
    <n v="40.719589999999997"/>
    <n v="-73.788489999999996"/>
    <s v="Private room"/>
    <n v="57"/>
    <n v="1"/>
    <n v="6"/>
    <d v="2019-03-14T00:00:00"/>
    <n v="0.66"/>
    <n v="1"/>
    <n v="65"/>
  </r>
  <r>
    <x v="2"/>
    <s v="Bushwick"/>
    <n v="40.683199999999999"/>
    <n v="-73.906390000000002"/>
    <s v="Entire home/apt"/>
    <n v="130"/>
    <n v="2"/>
    <n v="7"/>
    <d v="2018-07-29T00:00:00"/>
    <n v="0.39"/>
    <n v="3"/>
    <n v="0"/>
  </r>
  <r>
    <x v="1"/>
    <s v="Springfield Gardens"/>
    <n v="40.66377"/>
    <n v="-73.767849999999996"/>
    <s v="Entire home/apt"/>
    <n v="100"/>
    <n v="2"/>
    <n v="10"/>
    <d v="2019-06-25T00:00:00"/>
    <n v="4.2300000000000004"/>
    <n v="1"/>
    <n v="353"/>
  </r>
  <r>
    <x v="0"/>
    <s v="Belmont"/>
    <n v="40.856319999999997"/>
    <n v="-73.886309999999995"/>
    <s v="Private room"/>
    <n v="35"/>
    <n v="3"/>
    <n v="7"/>
    <d v="2019-05-19T00:00:00"/>
    <n v="0.38"/>
    <n v="2"/>
    <n v="357"/>
  </r>
  <r>
    <x v="0"/>
    <s v="Williamsbridge"/>
    <n v="40.881709999999998"/>
    <n v="-73.853840000000005"/>
    <s v="Entire home/apt"/>
    <n v="75"/>
    <n v="2"/>
    <n v="2"/>
    <d v="2019-05-28T00:00:00"/>
    <n v="0.82"/>
    <n v="1"/>
    <n v="360"/>
  </r>
  <r>
    <x v="1"/>
    <s v="Ridgewood"/>
    <n v="40.70382"/>
    <n v="-73.897970000000001"/>
    <s v="Entire home/apt"/>
    <n v="350"/>
    <n v="8"/>
    <n v="10"/>
    <d v="2019-05-12T00:00:00"/>
    <n v="0.11"/>
    <n v="5"/>
    <n v="365"/>
  </r>
  <r>
    <x v="1"/>
    <s v="East Elmhurst"/>
    <n v="40.77008"/>
    <n v="-73.874420000000001"/>
    <s v="Entire home/apt"/>
    <n v="128"/>
    <n v="1"/>
    <n v="4"/>
    <d v="2019-07-01T00:00:00"/>
    <n v="0.83"/>
    <n v="3"/>
    <n v="80"/>
  </r>
  <r>
    <x v="2"/>
    <s v="Cypress Hills"/>
    <n v="40.682690000000001"/>
    <n v="-73.892229999999998"/>
    <s v="Entire home/apt"/>
    <n v="750"/>
    <n v="1"/>
    <n v="6"/>
    <d v="2019-04-07T00:00:00"/>
    <n v="0.67"/>
    <n v="1"/>
    <n v="365"/>
  </r>
  <r>
    <x v="1"/>
    <s v="Richmond Hill"/>
    <n v="40.691420000000001"/>
    <n v="-73.820390000000003"/>
    <s v="Private room"/>
    <n v="40"/>
    <n v="2"/>
    <n v="13"/>
    <d v="2019-05-31T00:00:00"/>
    <n v="0.55000000000000004"/>
    <n v="5"/>
    <n v="311"/>
  </r>
  <r>
    <x v="1"/>
    <s v="Woodside"/>
    <n v="40.74165"/>
    <n v="-73.90155"/>
    <s v="Private room"/>
    <n v="59"/>
    <n v="30"/>
    <n v="1"/>
    <d v="2019-06-15T00:00:00"/>
    <n v="1"/>
    <n v="103"/>
    <n v="260"/>
  </r>
  <r>
    <x v="0"/>
    <s v="Allerton"/>
    <n v="40.859729999999999"/>
    <n v="-73.866990000000001"/>
    <s v="Entire home/apt"/>
    <n v="70"/>
    <n v="2"/>
    <n v="7"/>
    <d v="2018-01-02T00:00:00"/>
    <n v="0.36"/>
    <n v="1"/>
    <n v="0"/>
  </r>
  <r>
    <x v="2"/>
    <s v="Bushwick"/>
    <n v="40.682160000000003"/>
    <n v="-73.906419999999997"/>
    <s v="Private room"/>
    <n v="48"/>
    <n v="1"/>
    <n v="4"/>
    <d v="2019-04-21T00:00:00"/>
    <n v="0.73"/>
    <n v="5"/>
    <n v="166"/>
  </r>
  <r>
    <x v="1"/>
    <s v="Woodside"/>
    <n v="40.742489999999997"/>
    <n v="-73.906030000000001"/>
    <s v="Private room"/>
    <n v="50"/>
    <n v="2"/>
    <n v="10"/>
    <d v="2019-07-02T00:00:00"/>
    <n v="4.76"/>
    <n v="2"/>
    <n v="257"/>
  </r>
  <r>
    <x v="1"/>
    <s v="Maspeth"/>
    <n v="40.736609999999999"/>
    <n v="-73.900210000000001"/>
    <s v="Private room"/>
    <n v="31"/>
    <n v="2"/>
    <n v="6"/>
    <d v="2019-01-06T00:00:00"/>
    <n v="0.65"/>
    <n v="3"/>
    <n v="259"/>
  </r>
  <r>
    <x v="2"/>
    <s v="Cypress Hills"/>
    <n v="40.680639999999997"/>
    <n v="-73.882850000000005"/>
    <s v="Private room"/>
    <n v="68"/>
    <n v="2"/>
    <n v="5"/>
    <d v="2019-05-19T00:00:00"/>
    <n v="0.49"/>
    <n v="3"/>
    <n v="365"/>
  </r>
  <r>
    <x v="1"/>
    <s v="Fresh Meadows"/>
    <n v="40.728940000000001"/>
    <n v="-73.780029999999996"/>
    <s v="Private room"/>
    <n v="80"/>
    <n v="1"/>
    <n v="2"/>
    <d v="2019-05-25T00:00:00"/>
    <n v="1.22"/>
    <n v="1"/>
    <n v="0"/>
  </r>
  <r>
    <x v="1"/>
    <s v="Rockaway Beach"/>
    <n v="40.583440000000003"/>
    <n v="-73.81456"/>
    <s v="Entire home/apt"/>
    <n v="200"/>
    <n v="1"/>
    <n v="4"/>
    <d v="2019-04-28T00:00:00"/>
    <n v="1.1200000000000001"/>
    <n v="1"/>
    <n v="124"/>
  </r>
  <r>
    <x v="1"/>
    <s v="Forest Hills"/>
    <n v="40.72345"/>
    <n v="-73.843649999999997"/>
    <s v="Private room"/>
    <n v="40"/>
    <n v="2"/>
    <n v="4"/>
    <d v="2019-06-08T00:00:00"/>
    <n v="1.88"/>
    <n v="2"/>
    <n v="188"/>
  </r>
  <r>
    <x v="0"/>
    <s v="Fordham"/>
    <n v="40.85859"/>
    <n v="-73.895709999999994"/>
    <s v="Entire home/apt"/>
    <n v="65"/>
    <n v="1"/>
    <n v="9"/>
    <d v="2017-09-02T00:00:00"/>
    <n v="0.25"/>
    <n v="1"/>
    <n v="0"/>
  </r>
  <r>
    <x v="1"/>
    <s v="Woodside"/>
    <n v="40.755409999999998"/>
    <n v="-73.902720000000002"/>
    <s v="Private room"/>
    <n v="475"/>
    <n v="1"/>
    <n v="7"/>
    <d v="2018-03-01T00:00:00"/>
    <n v="0.37"/>
    <n v="2"/>
    <n v="0"/>
  </r>
  <r>
    <x v="2"/>
    <s v="East New York"/>
    <n v="40.669539999999998"/>
    <n v="-73.895390000000006"/>
    <s v="Private room"/>
    <n v="35"/>
    <n v="7"/>
    <n v="4"/>
    <d v="2019-06-27T00:00:00"/>
    <n v="1.19"/>
    <n v="13"/>
    <n v="260"/>
  </r>
  <r>
    <x v="1"/>
    <s v="Rosedale"/>
    <n v="40.668750000000003"/>
    <n v="-73.736270000000005"/>
    <s v="Private room"/>
    <n v="70"/>
    <n v="1"/>
    <n v="3"/>
    <d v="2019-06-02T00:00:00"/>
    <n v="1.1100000000000001"/>
    <n v="2"/>
    <n v="180"/>
  </r>
  <r>
    <x v="1"/>
    <s v="Woodside"/>
    <n v="40.746250000000003"/>
    <n v="-73.903109999999998"/>
    <s v="Entire home/apt"/>
    <n v="99"/>
    <n v="30"/>
    <n v="1"/>
    <d v="2019-05-31T00:00:00"/>
    <n v="0.77"/>
    <n v="1"/>
    <n v="333"/>
  </r>
  <r>
    <x v="0"/>
    <s v="Fordham"/>
    <n v="40.867049999999999"/>
    <n v="-73.885450000000006"/>
    <s v="Shared room"/>
    <n v="55"/>
    <n v="7"/>
    <n v="10"/>
    <d v="2018-10-13T00:00:00"/>
    <n v="0.16"/>
    <n v="1"/>
    <n v="365"/>
  </r>
  <r>
    <x v="1"/>
    <s v="Rosedale"/>
    <n v="40.662939999999999"/>
    <n v="-73.732919999999993"/>
    <s v="Entire home/apt"/>
    <n v="300"/>
    <n v="2"/>
    <n v="4"/>
    <d v="2019-04-21T00:00:00"/>
    <n v="0.97"/>
    <n v="1"/>
    <n v="364"/>
  </r>
  <r>
    <x v="1"/>
    <s v="Bayside"/>
    <n v="40.778109999999998"/>
    <n v="-73.770690000000002"/>
    <s v="Entire home/apt"/>
    <n v="2600"/>
    <n v="6"/>
    <n v="3"/>
    <d v="2019-05-30T00:00:00"/>
    <n v="1.73"/>
    <n v="1"/>
    <n v="362"/>
  </r>
  <r>
    <x v="2"/>
    <s v="Bushwick"/>
    <n v="40.685229999999997"/>
    <n v="-73.906649999999999"/>
    <s v="Entire home/apt"/>
    <n v="65"/>
    <n v="10"/>
    <n v="2"/>
    <d v="2019-05-14T00:00:00"/>
    <n v="0.95"/>
    <n v="1"/>
    <n v="42"/>
  </r>
  <r>
    <x v="1"/>
    <s v="Forest Hills"/>
    <n v="40.722819999999999"/>
    <n v="-73.854789999999994"/>
    <s v="Entire home/apt"/>
    <n v="175"/>
    <n v="2"/>
    <n v="11"/>
    <d v="2019-06-16T00:00:00"/>
    <n v="1.96"/>
    <n v="1"/>
    <n v="172"/>
  </r>
  <r>
    <x v="1"/>
    <s v="Jackson Heights"/>
    <n v="40.752450000000003"/>
    <n v="-73.885859999999994"/>
    <s v="Private room"/>
    <n v="55"/>
    <n v="3"/>
    <n v="4"/>
    <d v="2019-06-27T00:00:00"/>
    <n v="4"/>
    <n v="2"/>
    <n v="61"/>
  </r>
  <r>
    <x v="1"/>
    <s v="Ridgewood"/>
    <n v="40.70026"/>
    <n v="-73.907210000000006"/>
    <s v="Entire home/apt"/>
    <n v="89"/>
    <n v="10"/>
    <n v="10"/>
    <d v="2019-03-18T00:00:00"/>
    <n v="0.18"/>
    <n v="1"/>
    <n v="222"/>
  </r>
  <r>
    <x v="1"/>
    <s v="Howard Beach"/>
    <n v="40.661439999999999"/>
    <n v="-73.857619999999997"/>
    <s v="Entire home/apt"/>
    <n v="250"/>
    <n v="1"/>
    <n v="1"/>
    <d v="2019-06-29T00:00:00"/>
    <n v="1"/>
    <n v="2"/>
    <n v="346"/>
  </r>
  <r>
    <x v="0"/>
    <s v="Fordham"/>
    <n v="40.867289999999997"/>
    <n v="-73.890460000000004"/>
    <s v="Private room"/>
    <n v="75"/>
    <n v="2"/>
    <n v="13"/>
    <d v="2019-05-19T00:00:00"/>
    <n v="0.56999999999999995"/>
    <n v="1"/>
    <n v="364"/>
  </r>
  <r>
    <x v="2"/>
    <s v="Bushwick"/>
    <n v="40.682090000000002"/>
    <n v="-73.906720000000007"/>
    <s v="Private room"/>
    <n v="48"/>
    <n v="1"/>
    <n v="11"/>
    <d v="2019-06-20T00:00:00"/>
    <n v="1.98"/>
    <n v="5"/>
    <n v="166"/>
  </r>
  <r>
    <x v="1"/>
    <s v="Queens Village"/>
    <n v="40.716700000000003"/>
    <n v="-73.734729999999999"/>
    <s v="Private room"/>
    <n v="35"/>
    <n v="3"/>
    <n v="8"/>
    <d v="2019-06-27T00:00:00"/>
    <n v="0.61"/>
    <n v="1"/>
    <n v="38"/>
  </r>
  <r>
    <x v="1"/>
    <s v="Elmhurst"/>
    <n v="40.737160000000003"/>
    <n v="-73.879570000000001"/>
    <s v="Entire home/apt"/>
    <n v="109"/>
    <n v="2"/>
    <n v="3"/>
    <d v="2019-05-26T00:00:00"/>
    <n v="1.1499999999999999"/>
    <n v="1"/>
    <n v="0"/>
  </r>
  <r>
    <x v="2"/>
    <s v="East New York"/>
    <n v="40.666409999999999"/>
    <n v="-73.891329999999996"/>
    <s v="Private room"/>
    <n v="65"/>
    <n v="3"/>
    <n v="2"/>
    <d v="2019-05-09T00:00:00"/>
    <n v="0.8"/>
    <n v="2"/>
    <n v="364"/>
  </r>
  <r>
    <x v="0"/>
    <s v="Mount Hope"/>
    <n v="40.846719999999998"/>
    <n v="-73.904110000000003"/>
    <s v="Private room"/>
    <n v="63"/>
    <n v="1"/>
    <n v="3"/>
    <d v="2019-05-07T00:00:00"/>
    <n v="0.94"/>
    <n v="1"/>
    <n v="167"/>
  </r>
  <r>
    <x v="1"/>
    <s v="Queens Village"/>
    <n v="40.713239999999999"/>
    <n v="-73.733180000000004"/>
    <s v="Private room"/>
    <n v="70"/>
    <n v="1"/>
    <n v="4"/>
    <d v="2019-06-23T00:00:00"/>
    <n v="1.6"/>
    <n v="1"/>
    <n v="88"/>
  </r>
  <r>
    <x v="0"/>
    <s v="Clason Point"/>
    <n v="40.80771"/>
    <n v="-73.852040000000002"/>
    <s v="Private room"/>
    <n v="46"/>
    <n v="2"/>
    <n v="3"/>
    <d v="2019-06-30T00:00:00"/>
    <n v="1.1299999999999999"/>
    <n v="1"/>
    <n v="179"/>
  </r>
  <r>
    <x v="1"/>
    <s v="Richmond Hill"/>
    <n v="40.68985"/>
    <n v="-73.820030000000003"/>
    <s v="Private room"/>
    <n v="40"/>
    <n v="3"/>
    <n v="7"/>
    <d v="2019-06-13T00:00:00"/>
    <n v="0.38"/>
    <n v="5"/>
    <n v="313"/>
  </r>
  <r>
    <x v="1"/>
    <s v="Elmhurst"/>
    <n v="40.744199999999999"/>
    <n v="-73.876980000000003"/>
    <s v="Private room"/>
    <n v="55"/>
    <n v="1"/>
    <n v="1"/>
    <d v="2019-05-10T00:00:00"/>
    <n v="0.5"/>
    <n v="1"/>
    <n v="35"/>
  </r>
  <r>
    <x v="1"/>
    <s v="Flushing"/>
    <n v="40.759079999999997"/>
    <n v="-73.808449999999993"/>
    <s v="Entire home/apt"/>
    <n v="115"/>
    <n v="3"/>
    <n v="2"/>
    <d v="2019-06-30T00:00:00"/>
    <n v="2"/>
    <n v="1"/>
    <n v="360"/>
  </r>
  <r>
    <x v="2"/>
    <s v="Canarsie"/>
    <n v="40.649630000000002"/>
    <n v="-73.898169999999993"/>
    <s v="Private room"/>
    <n v="65"/>
    <n v="4"/>
    <n v="8"/>
    <d v="2018-02-17T00:00:00"/>
    <n v="0.39"/>
    <n v="4"/>
    <n v="37"/>
  </r>
  <r>
    <x v="1"/>
    <s v="Flushing"/>
    <n v="40.767339999999997"/>
    <n v="-73.817890000000006"/>
    <s v="Private room"/>
    <n v="60"/>
    <n v="1"/>
    <n v="3"/>
    <d v="2019-05-01T00:00:00"/>
    <n v="0.96"/>
    <n v="3"/>
    <n v="84"/>
  </r>
  <r>
    <x v="1"/>
    <s v="Forest Hills"/>
    <n v="40.720100000000002"/>
    <n v="-73.837230000000005"/>
    <s v="Shared room"/>
    <n v="60"/>
    <n v="2"/>
    <n v="2"/>
    <d v="2019-06-05T00:00:00"/>
    <n v="1.1100000000000001"/>
    <n v="1"/>
    <n v="0"/>
  </r>
  <r>
    <x v="1"/>
    <s v="Glendale"/>
    <n v="40.705019999999998"/>
    <n v="-73.895470000000003"/>
    <s v="Private room"/>
    <n v="49"/>
    <n v="1"/>
    <n v="1"/>
    <d v="2019-06-02T00:00:00"/>
    <n v="0.79"/>
    <n v="1"/>
    <n v="70"/>
  </r>
  <r>
    <x v="0"/>
    <s v="Wakefield"/>
    <n v="40.89385"/>
    <n v="-73.844800000000006"/>
    <s v="Entire home/apt"/>
    <n v="80"/>
    <n v="3"/>
    <n v="6"/>
    <d v="2018-12-31T00:00:00"/>
    <n v="0.71"/>
    <n v="1"/>
    <n v="0"/>
  </r>
  <r>
    <x v="2"/>
    <s v="Cypress Hills"/>
    <n v="40.686030000000002"/>
    <n v="-73.878200000000007"/>
    <s v="Private room"/>
    <n v="40"/>
    <n v="1"/>
    <n v="1"/>
    <d v="2019-06-10T00:00:00"/>
    <n v="1"/>
    <n v="2"/>
    <n v="340"/>
  </r>
  <r>
    <x v="0"/>
    <s v="Fordham"/>
    <n v="40.853940000000001"/>
    <n v="-73.896410000000003"/>
    <s v="Private room"/>
    <n v="35"/>
    <n v="5"/>
    <n v="3"/>
    <d v="2019-07-02T00:00:00"/>
    <n v="1.2"/>
    <n v="2"/>
    <n v="62"/>
  </r>
  <r>
    <x v="1"/>
    <s v="South Ozone Park"/>
    <n v="40.670720000000003"/>
    <n v="-73.795339999999996"/>
    <s v="Entire home/apt"/>
    <n v="400"/>
    <n v="1"/>
    <n v="1"/>
    <d v="2019-06-05T00:00:00"/>
    <n v="0.86"/>
    <n v="1"/>
    <n v="281"/>
  </r>
  <r>
    <x v="1"/>
    <s v="Woodside"/>
    <n v="40.749070000000003"/>
    <n v="-73.900829999999999"/>
    <s v="Private room"/>
    <n v="30"/>
    <n v="5"/>
    <n v="7"/>
    <d v="2019-02-12T00:00:00"/>
    <n v="0.38"/>
    <n v="1"/>
    <n v="0"/>
  </r>
  <r>
    <x v="1"/>
    <s v="Jackson Heights"/>
    <n v="40.753529999999998"/>
    <n v="-73.87688"/>
    <s v="Entire home/apt"/>
    <n v="86"/>
    <n v="1"/>
    <n v="1"/>
    <d v="2019-06-16T00:00:00"/>
    <n v="1"/>
    <n v="1"/>
    <n v="125"/>
  </r>
  <r>
    <x v="1"/>
    <s v="Bay Terrace"/>
    <n v="40.779710000000001"/>
    <n v="-73.778570000000002"/>
    <s v="Shared room"/>
    <n v="32"/>
    <n v="2"/>
    <n v="6"/>
    <d v="2019-06-23T00:00:00"/>
    <n v="0.95"/>
    <n v="1"/>
    <n v="169"/>
  </r>
  <r>
    <x v="1"/>
    <s v="Bellerose"/>
    <n v="40.731380000000001"/>
    <n v="-73.741219999999998"/>
    <s v="Private room"/>
    <n v="100"/>
    <n v="1"/>
    <n v="1"/>
    <d v="2019-06-02T00:00:00"/>
    <n v="0.79"/>
    <n v="2"/>
    <n v="342"/>
  </r>
  <r>
    <x v="2"/>
    <s v="Bushwick"/>
    <n v="40.694710000000001"/>
    <n v="-73.906869999999998"/>
    <s v="Private room"/>
    <n v="75"/>
    <n v="3"/>
    <n v="6"/>
    <d v="2019-05-11T00:00:00"/>
    <n v="0.74"/>
    <n v="2"/>
    <n v="365"/>
  </r>
  <r>
    <x v="1"/>
    <s v="Woodside"/>
    <n v="40.742109999999997"/>
    <n v="-73.89067"/>
    <s v="Private room"/>
    <n v="40"/>
    <n v="1"/>
    <n v="7"/>
    <d v="2018-09-21T00:00:00"/>
    <n v="0.41"/>
    <n v="1"/>
    <n v="0"/>
  </r>
  <r>
    <x v="1"/>
    <s v="Woodside"/>
    <n v="40.741849999999999"/>
    <n v="-73.906840000000003"/>
    <s v="Private room"/>
    <n v="105"/>
    <n v="2"/>
    <n v="9"/>
    <d v="2017-08-14T00:00:00"/>
    <n v="0.26"/>
    <n v="2"/>
    <n v="0"/>
  </r>
  <r>
    <x v="1"/>
    <s v="Jamaica"/>
    <n v="40.669339999999998"/>
    <n v="-73.772689999999997"/>
    <s v="Private room"/>
    <n v="68"/>
    <n v="1"/>
    <n v="14"/>
    <d v="2019-04-26T00:00:00"/>
    <n v="1.23"/>
    <n v="3"/>
    <n v="13"/>
  </r>
  <r>
    <x v="1"/>
    <s v="Ditmars Steinway"/>
    <n v="40.772239999999996"/>
    <n v="-73.892949999999999"/>
    <s v="Private room"/>
    <n v="220"/>
    <n v="1"/>
    <n v="5"/>
    <d v="2019-06-08T00:00:00"/>
    <n v="0.61"/>
    <n v="4"/>
    <n v="346"/>
  </r>
  <r>
    <x v="0"/>
    <s v="Woodlawn"/>
    <n v="40.897530000000003"/>
    <n v="-73.873589999999993"/>
    <s v="Private room"/>
    <n v="50"/>
    <n v="1"/>
    <n v="6"/>
    <d v="2019-01-21T00:00:00"/>
    <n v="0.71"/>
    <n v="1"/>
    <n v="0"/>
  </r>
  <r>
    <x v="1"/>
    <s v="Forest Hills"/>
    <n v="40.725729999999999"/>
    <n v="-73.852919999999997"/>
    <s v="Private room"/>
    <n v="45"/>
    <n v="2"/>
    <n v="8"/>
    <d v="2018-01-14T00:00:00"/>
    <n v="0.4"/>
    <n v="1"/>
    <n v="0"/>
  </r>
  <r>
    <x v="0"/>
    <s v="Morris Park"/>
    <n v="40.853610000000003"/>
    <n v="-73.850179999999995"/>
    <s v="Private room"/>
    <n v="85"/>
    <n v="5"/>
    <n v="5"/>
    <d v="2019-05-31T00:00:00"/>
    <n v="0.49"/>
    <n v="5"/>
    <n v="365"/>
  </r>
  <r>
    <x v="2"/>
    <s v="Canarsie"/>
    <n v="40.631059999999998"/>
    <n v="-73.897589999999994"/>
    <s v="Private room"/>
    <n v="100"/>
    <n v="1"/>
    <n v="1"/>
    <d v="2019-06-30T00:00:00"/>
    <n v="1"/>
    <n v="5"/>
    <n v="365"/>
  </r>
  <r>
    <x v="1"/>
    <s v="Jamaica"/>
    <n v="40.687869999999997"/>
    <n v="-73.777270000000001"/>
    <s v="Private room"/>
    <n v="88"/>
    <n v="2"/>
    <n v="2"/>
    <d v="2019-05-31T00:00:00"/>
    <n v="1.5"/>
    <n v="1"/>
    <n v="180"/>
  </r>
  <r>
    <x v="0"/>
    <s v="Hunts Point"/>
    <n v="40.818190000000001"/>
    <n v="-73.886529999999993"/>
    <s v="Entire home/apt"/>
    <n v="150"/>
    <n v="2"/>
    <n v="5"/>
    <d v="2018-11-12T00:00:00"/>
    <n v="0.56999999999999995"/>
    <n v="1"/>
    <n v="0"/>
  </r>
  <r>
    <x v="1"/>
    <s v="Ridgewood"/>
    <n v="40.707279999999997"/>
    <n v="-73.905720000000002"/>
    <s v="Private room"/>
    <n v="60"/>
    <n v="4"/>
    <n v="2"/>
    <d v="2019-05-15T00:00:00"/>
    <n v="0.73"/>
    <n v="1"/>
    <n v="51"/>
  </r>
  <r>
    <x v="1"/>
    <s v="Elmhurst"/>
    <n v="40.744709999999998"/>
    <n v="-73.880750000000006"/>
    <s v="Private room"/>
    <n v="45"/>
    <n v="30"/>
    <n v="20"/>
    <d v="2018-11-09T00:00:00"/>
    <n v="0.34"/>
    <n v="2"/>
    <n v="188"/>
  </r>
  <r>
    <x v="1"/>
    <s v="Woodside"/>
    <n v="40.745069999999998"/>
    <n v="-73.907380000000003"/>
    <s v="Entire home/apt"/>
    <n v="500"/>
    <n v="1"/>
    <n v="10"/>
    <d v="2016-07-18T00:00:00"/>
    <n v="0.21"/>
    <n v="1"/>
    <n v="0"/>
  </r>
  <r>
    <x v="1"/>
    <s v="Elmhurst"/>
    <n v="40.744750000000003"/>
    <n v="-73.882660000000001"/>
    <s v="Entire home/apt"/>
    <n v="90"/>
    <n v="2"/>
    <n v="8"/>
    <d v="2019-01-02T00:00:00"/>
    <n v="0.43"/>
    <n v="1"/>
    <n v="0"/>
  </r>
  <r>
    <x v="1"/>
    <s v="Jackson Heights"/>
    <n v="40.755569999999999"/>
    <n v="-73.879580000000004"/>
    <s v="Entire home/apt"/>
    <n v="129"/>
    <n v="4"/>
    <n v="1"/>
    <d v="2019-05-13T00:00:00"/>
    <n v="0.53"/>
    <n v="1"/>
    <n v="361"/>
  </r>
  <r>
    <x v="1"/>
    <s v="Flushing"/>
    <n v="40.758620000000001"/>
    <n v="-73.826059999999998"/>
    <s v="Shared room"/>
    <n v="35"/>
    <n v="2"/>
    <n v="1"/>
    <d v="2019-05-18T00:00:00"/>
    <n v="0.56999999999999995"/>
    <n v="2"/>
    <n v="90"/>
  </r>
  <r>
    <x v="1"/>
    <s v="Ridgewood"/>
    <n v="40.703719999999997"/>
    <n v="-73.906700000000001"/>
    <s v="Entire home/apt"/>
    <n v="200"/>
    <n v="2"/>
    <n v="1"/>
    <d v="2019-06-02T00:00:00"/>
    <n v="0.79"/>
    <n v="1"/>
    <n v="11"/>
  </r>
  <r>
    <x v="2"/>
    <s v="East New York"/>
    <n v="40.666460000000001"/>
    <n v="-73.873400000000004"/>
    <s v="Private room"/>
    <n v="54"/>
    <n v="3"/>
    <n v="1"/>
    <d v="2019-05-20T00:00:00"/>
    <n v="0.59"/>
    <n v="13"/>
    <n v="365"/>
  </r>
  <r>
    <x v="1"/>
    <s v="Ditmars Steinway"/>
    <n v="40.778880000000001"/>
    <n v="-73.908270000000002"/>
    <s v="Private room"/>
    <n v="95"/>
    <n v="2"/>
    <n v="6"/>
    <d v="2019-06-10T00:00:00"/>
    <n v="1.41"/>
    <n v="1"/>
    <n v="12"/>
  </r>
  <r>
    <x v="0"/>
    <s v="Belmont"/>
    <n v="40.85398"/>
    <n v="-73.887370000000004"/>
    <s v="Shared room"/>
    <n v="49"/>
    <n v="1"/>
    <n v="2"/>
    <d v="2019-06-03T00:00:00"/>
    <n v="0.94"/>
    <n v="2"/>
    <n v="358"/>
  </r>
  <r>
    <x v="1"/>
    <s v="Flushing"/>
    <n v="40.750190000000003"/>
    <n v="-73.814350000000005"/>
    <s v="Private room"/>
    <n v="45"/>
    <n v="1"/>
    <n v="1"/>
    <d v="2019-07-06T00:00:00"/>
    <n v="1"/>
    <n v="6"/>
    <n v="83"/>
  </r>
  <r>
    <x v="1"/>
    <s v="Jackson Heights"/>
    <n v="40.751660000000001"/>
    <n v="-73.880880000000005"/>
    <s v="Private room"/>
    <n v="68"/>
    <n v="28"/>
    <n v="5"/>
    <d v="2019-01-23T00:00:00"/>
    <n v="0.61"/>
    <n v="2"/>
    <n v="0"/>
  </r>
  <r>
    <x v="1"/>
    <s v="Corona"/>
    <n v="40.738439999999997"/>
    <n v="-73.863020000000006"/>
    <s v="Entire home/apt"/>
    <n v="90"/>
    <n v="4"/>
    <n v="1"/>
    <d v="2019-06-12T00:00:00"/>
    <n v="1"/>
    <n v="2"/>
    <n v="50"/>
  </r>
  <r>
    <x v="0"/>
    <s v="Longwood"/>
    <n v="40.827300000000001"/>
    <n v="-73.889060000000001"/>
    <s v="Private room"/>
    <n v="37"/>
    <n v="1"/>
    <n v="7"/>
    <d v="2018-10-20T00:00:00"/>
    <n v="0.41"/>
    <n v="2"/>
    <n v="0"/>
  </r>
  <r>
    <x v="1"/>
    <s v="Forest Hills"/>
    <n v="40.718710000000002"/>
    <n v="-73.853200000000001"/>
    <s v="Private room"/>
    <n v="59"/>
    <n v="3"/>
    <n v="9"/>
    <d v="2017-02-19T00:00:00"/>
    <n v="0.27"/>
    <n v="1"/>
    <n v="95"/>
  </r>
  <r>
    <x v="1"/>
    <s v="Glendale"/>
    <n v="40.70467"/>
    <n v="-73.861080000000001"/>
    <s v="Entire home/apt"/>
    <n v="200"/>
    <n v="10"/>
    <n v="3"/>
    <d v="2019-05-08T00:00:00"/>
    <n v="0.93"/>
    <n v="1"/>
    <n v="178"/>
  </r>
  <r>
    <x v="0"/>
    <s v="Kingsbridge"/>
    <n v="40.863129999999998"/>
    <n v="-73.901830000000004"/>
    <s v="Shared room"/>
    <n v="35"/>
    <n v="1"/>
    <n v="3"/>
    <d v="2019-04-06T00:00:00"/>
    <n v="0.94"/>
    <n v="1"/>
    <n v="0"/>
  </r>
  <r>
    <x v="2"/>
    <s v="East New York"/>
    <n v="40.667389999999997"/>
    <n v="-73.87379"/>
    <s v="Private room"/>
    <n v="65"/>
    <n v="3"/>
    <n v="2"/>
    <d v="2019-05-18T00:00:00"/>
    <n v="0.95"/>
    <n v="13"/>
    <n v="365"/>
  </r>
  <r>
    <x v="1"/>
    <s v="Ridgewood"/>
    <n v="40.695259999999998"/>
    <n v="-73.902630000000002"/>
    <s v="Entire home/apt"/>
    <n v="210"/>
    <n v="7"/>
    <n v="2"/>
    <d v="2019-05-26T00:00:00"/>
    <n v="1.1299999999999999"/>
    <n v="1"/>
    <n v="142"/>
  </r>
  <r>
    <x v="2"/>
    <s v="Canarsie"/>
    <n v="40.631489999999999"/>
    <n v="-73.907970000000006"/>
    <s v="Private room"/>
    <n v="50"/>
    <n v="1"/>
    <n v="2"/>
    <d v="2019-06-11T00:00:00"/>
    <n v="0.88"/>
    <n v="2"/>
    <n v="365"/>
  </r>
  <r>
    <x v="1"/>
    <s v="Maspeth"/>
    <n v="40.721670000000003"/>
    <n v="-73.900949999999995"/>
    <s v="Entire home/apt"/>
    <n v="145"/>
    <n v="7"/>
    <n v="2"/>
    <d v="2019-05-29T00:00:00"/>
    <n v="1.22"/>
    <n v="3"/>
    <n v="38"/>
  </r>
  <r>
    <x v="2"/>
    <s v="Cypress Hills"/>
    <n v="40.679479999999998"/>
    <n v="-73.893129999999999"/>
    <s v="Entire home/apt"/>
    <n v="200"/>
    <n v="1"/>
    <n v="5"/>
    <d v="2019-05-19T00:00:00"/>
    <n v="1.21"/>
    <n v="1"/>
    <n v="360"/>
  </r>
  <r>
    <x v="1"/>
    <s v="Woodside"/>
    <n v="40.742989999999999"/>
    <n v="-73.902950000000004"/>
    <s v="Private room"/>
    <n v="50"/>
    <n v="7"/>
    <n v="4"/>
    <d v="2019-05-27T00:00:00"/>
    <n v="2.0699999999999998"/>
    <n v="1"/>
    <n v="225"/>
  </r>
  <r>
    <x v="1"/>
    <s v="Elmhurst"/>
    <n v="40.745449999999998"/>
    <n v="-73.86927"/>
    <s v="Private room"/>
    <n v="59"/>
    <n v="1"/>
    <n v="1"/>
    <d v="2019-05-26T00:00:00"/>
    <n v="0.68"/>
    <n v="1"/>
    <n v="24"/>
  </r>
  <r>
    <x v="0"/>
    <s v="Fordham"/>
    <n v="40.853679999999997"/>
    <n v="-73.901719999999997"/>
    <s v="Private room"/>
    <n v="75"/>
    <n v="1"/>
    <n v="1"/>
    <d v="2019-06-17T00:00:00"/>
    <n v="1"/>
    <n v="1"/>
    <n v="363"/>
  </r>
  <r>
    <x v="1"/>
    <s v="Forest Hills"/>
    <n v="40.715879999999999"/>
    <n v="-73.832660000000004"/>
    <s v="Entire home/apt"/>
    <n v="90"/>
    <n v="1"/>
    <n v="6"/>
    <d v="2019-05-19T00:00:00"/>
    <n v="0.79"/>
    <n v="1"/>
    <n v="83"/>
  </r>
  <r>
    <x v="1"/>
    <s v="Flushing"/>
    <n v="40.761339999999997"/>
    <n v="-73.807760000000002"/>
    <s v="Private room"/>
    <n v="42"/>
    <n v="1"/>
    <n v="1"/>
    <d v="2019-05-18T00:00:00"/>
    <n v="0.56999999999999995"/>
    <n v="7"/>
    <n v="331"/>
  </r>
  <r>
    <x v="2"/>
    <s v="Bushwick"/>
    <n v="40.692169999999997"/>
    <n v="-73.903959999999998"/>
    <s v="Private room"/>
    <n v="65"/>
    <n v="2"/>
    <n v="11"/>
    <d v="2019-06-20T00:00:00"/>
    <n v="2.2400000000000002"/>
    <n v="8"/>
    <n v="345"/>
  </r>
  <r>
    <x v="1"/>
    <s v="Jackson Heights"/>
    <n v="40.756"/>
    <n v="-73.877560000000003"/>
    <s v="Private room"/>
    <n v="77"/>
    <n v="1"/>
    <n v="1"/>
    <d v="2019-05-29T00:00:00"/>
    <n v="0.73"/>
    <n v="2"/>
    <n v="355"/>
  </r>
  <r>
    <x v="2"/>
    <s v="Bushwick"/>
    <n v="40.69061"/>
    <n v="-73.908150000000006"/>
    <s v="Shared room"/>
    <n v="42"/>
    <n v="2"/>
    <n v="5"/>
    <d v="2019-01-01T00:00:00"/>
    <n v="0.67"/>
    <n v="1"/>
    <n v="0"/>
  </r>
  <r>
    <x v="1"/>
    <s v="Corona"/>
    <n v="40.737470000000002"/>
    <n v="-73.864040000000003"/>
    <s v="Entire home/apt"/>
    <n v="110"/>
    <n v="7"/>
    <n v="3"/>
    <d v="2019-06-27T00:00:00"/>
    <n v="1.23"/>
    <n v="2"/>
    <n v="54"/>
  </r>
  <r>
    <x v="0"/>
    <s v="Throgs Neck"/>
    <n v="40.828000000000003"/>
    <n v="-73.812749999999994"/>
    <s v="Entire home/apt"/>
    <n v="100"/>
    <n v="3"/>
    <n v="1"/>
    <d v="2019-06-22T00:00:00"/>
    <n v="1"/>
    <n v="1"/>
    <n v="336"/>
  </r>
  <r>
    <x v="2"/>
    <s v="East New York"/>
    <n v="40.668140000000001"/>
    <n v="-73.895300000000006"/>
    <s v="Private room"/>
    <n v="38"/>
    <n v="7"/>
    <n v="2"/>
    <d v="2019-06-01T00:00:00"/>
    <n v="1.2"/>
    <n v="13"/>
    <n v="258"/>
  </r>
  <r>
    <x v="0"/>
    <s v="Fordham"/>
    <n v="40.860030000000002"/>
    <n v="-73.893140000000002"/>
    <s v="Private room"/>
    <n v="47"/>
    <n v="1"/>
    <n v="2"/>
    <d v="2019-05-27T00:00:00"/>
    <n v="1.36"/>
    <n v="1"/>
    <n v="236"/>
  </r>
  <r>
    <x v="0"/>
    <s v="Unionport"/>
    <n v="40.829360000000001"/>
    <n v="-73.84854"/>
    <s v="Private room"/>
    <n v="75"/>
    <n v="1"/>
    <n v="1"/>
    <d v="2019-05-26T00:00:00"/>
    <n v="0.68"/>
    <n v="1"/>
    <n v="365"/>
  </r>
  <r>
    <x v="1"/>
    <s v="Jackson Heights"/>
    <n v="40.750680000000003"/>
    <n v="-73.877390000000005"/>
    <s v="Private room"/>
    <n v="80"/>
    <n v="2"/>
    <n v="5"/>
    <d v="2019-06-07T00:00:00"/>
    <n v="2.5"/>
    <n v="1"/>
    <n v="57"/>
  </r>
  <r>
    <x v="2"/>
    <s v="Cypress Hills"/>
    <n v="40.678150000000002"/>
    <n v="-73.865840000000006"/>
    <s v="Entire home/apt"/>
    <n v="500"/>
    <n v="1"/>
    <n v="2"/>
    <d v="2019-07-01T00:00:00"/>
    <n v="2"/>
    <n v="1"/>
    <n v="363"/>
  </r>
  <r>
    <x v="1"/>
    <s v="Rego Park"/>
    <n v="40.727600000000002"/>
    <n v="-73.865690000000001"/>
    <s v="Private room"/>
    <n v="85"/>
    <n v="1"/>
    <n v="1"/>
    <d v="2019-06-24T00:00:00"/>
    <n v="1"/>
    <n v="10"/>
    <n v="106"/>
  </r>
  <r>
    <x v="1"/>
    <s v="Corona"/>
    <n v="40.740609999999997"/>
    <n v="-73.85651"/>
    <s v="Shared room"/>
    <n v="45"/>
    <n v="1"/>
    <n v="8"/>
    <d v="2018-09-28T00:00:00"/>
    <n v="0.53"/>
    <n v="4"/>
    <n v="347"/>
  </r>
  <r>
    <x v="1"/>
    <s v="Woodhaven"/>
    <n v="40.689799999999998"/>
    <n v="-73.860770000000002"/>
    <s v="Private room"/>
    <n v="45"/>
    <n v="7"/>
    <n v="3"/>
    <d v="2019-07-01T00:00:00"/>
    <n v="1.2"/>
    <n v="2"/>
    <n v="360"/>
  </r>
  <r>
    <x v="1"/>
    <s v="Rego Park"/>
    <n v="40.726619999999997"/>
    <n v="-73.86645"/>
    <s v="Private room"/>
    <n v="68"/>
    <n v="1"/>
    <n v="1"/>
    <d v="2019-06-29T00:00:00"/>
    <n v="1"/>
    <n v="10"/>
    <n v="136"/>
  </r>
  <r>
    <x v="2"/>
    <s v="Canarsie"/>
    <n v="40.628860000000003"/>
    <n v="-73.892250000000004"/>
    <s v="Entire home/apt"/>
    <n v="240"/>
    <n v="1"/>
    <n v="2"/>
    <d v="2019-06-22T00:00:00"/>
    <n v="2"/>
    <n v="1"/>
    <n v="154"/>
  </r>
  <r>
    <x v="1"/>
    <s v="Elmhurst"/>
    <n v="40.731360000000002"/>
    <n v="-73.874020000000002"/>
    <s v="Private room"/>
    <n v="70"/>
    <n v="2"/>
    <n v="3"/>
    <d v="2019-06-17T00:00:00"/>
    <n v="1.67"/>
    <n v="1"/>
    <n v="0"/>
  </r>
  <r>
    <x v="0"/>
    <s v="Pelham Gardens"/>
    <n v="40.863039999999998"/>
    <n v="-73.845590000000001"/>
    <s v="Entire home/apt"/>
    <n v="150"/>
    <n v="1"/>
    <n v="4"/>
    <d v="2019-06-14T00:00:00"/>
    <n v="2.0699999999999998"/>
    <n v="1"/>
    <n v="78"/>
  </r>
  <r>
    <x v="1"/>
    <s v="Woodhaven"/>
    <n v="40.691009999999999"/>
    <n v="-73.848600000000005"/>
    <s v="Entire home/apt"/>
    <n v="199"/>
    <n v="5"/>
    <n v="2"/>
    <d v="2019-06-29T00:00:00"/>
    <n v="1.2"/>
    <n v="6"/>
    <n v="338"/>
  </r>
  <r>
    <x v="1"/>
    <s v="Elmhurst"/>
    <n v="40.747689999999999"/>
    <n v="-73.872029999999995"/>
    <s v="Private room"/>
    <n v="75"/>
    <n v="1"/>
    <n v="1"/>
    <d v="2019-06-01T00:00:00"/>
    <n v="0.79"/>
    <n v="1"/>
    <n v="359"/>
  </r>
  <r>
    <x v="0"/>
    <s v="Allerton"/>
    <n v="40.869579999999999"/>
    <n v="-73.84872"/>
    <s v="Private room"/>
    <n v="38"/>
    <n v="2"/>
    <n v="1"/>
    <d v="2019-06-23T00:00:00"/>
    <n v="1"/>
    <n v="4"/>
    <n v="90"/>
  </r>
  <r>
    <x v="1"/>
    <s v="Springfield Gardens"/>
    <n v="40.666350000000001"/>
    <n v="-73.766220000000004"/>
    <s v="Entire home/apt"/>
    <n v="300"/>
    <n v="1"/>
    <n v="5"/>
    <d v="2019-05-26T00:00:00"/>
    <n v="0.66"/>
    <n v="1"/>
    <n v="154"/>
  </r>
  <r>
    <x v="1"/>
    <s v="Ridgewood"/>
    <n v="40.706299999999999"/>
    <n v="-73.898840000000007"/>
    <s v="Private room"/>
    <n v="50"/>
    <n v="1"/>
    <n v="2"/>
    <d v="2019-07-07T00:00:00"/>
    <n v="2"/>
    <n v="1"/>
    <n v="35"/>
  </r>
  <r>
    <x v="1"/>
    <s v="Glendale"/>
    <n v="40.695300000000003"/>
    <n v="-73.897999999999996"/>
    <s v="Private room"/>
    <n v="100"/>
    <n v="1"/>
    <n v="5"/>
    <d v="2019-05-28T00:00:00"/>
    <n v="0.68"/>
    <n v="1"/>
    <n v="0"/>
  </r>
  <r>
    <x v="1"/>
    <s v="Corona"/>
    <n v="40.740859999999998"/>
    <n v="-73.86618"/>
    <s v="Shared room"/>
    <n v="24"/>
    <n v="1"/>
    <n v="3"/>
    <d v="2019-05-12T00:00:00"/>
    <n v="1.1100000000000001"/>
    <n v="8"/>
    <n v="332"/>
  </r>
  <r>
    <x v="1"/>
    <s v="Ditmars Steinway"/>
    <n v="40.775579999999998"/>
    <n v="-73.905060000000006"/>
    <s v="Entire home/apt"/>
    <n v="174"/>
    <n v="2"/>
    <n v="1"/>
    <d v="2019-07-01T00:00:00"/>
    <n v="1"/>
    <n v="1"/>
    <n v="5"/>
  </r>
  <r>
    <x v="1"/>
    <s v="East Elmhurst"/>
    <n v="40.764200000000002"/>
    <n v="-73.869320000000002"/>
    <s v="Entire home/apt"/>
    <n v="100"/>
    <n v="4"/>
    <n v="15"/>
    <d v="2019-06-07T00:00:00"/>
    <n v="1.34"/>
    <n v="1"/>
    <n v="203"/>
  </r>
  <r>
    <x v="1"/>
    <s v="Ridgewood"/>
    <n v="40.699449999999999"/>
    <n v="-73.907709999999994"/>
    <s v="Private room"/>
    <n v="89"/>
    <n v="3"/>
    <n v="4"/>
    <d v="2019-06-02T00:00:00"/>
    <n v="1.88"/>
    <n v="1"/>
    <n v="68"/>
  </r>
  <r>
    <x v="1"/>
    <s v="Ridgewood"/>
    <n v="40.701970000000003"/>
    <n v="-73.903769999999994"/>
    <s v="Private room"/>
    <n v="60"/>
    <n v="1"/>
    <n v="7"/>
    <d v="2019-01-02T00:00:00"/>
    <n v="0.48"/>
    <n v="2"/>
    <n v="85"/>
  </r>
  <r>
    <x v="2"/>
    <s v="Bushwick"/>
    <n v="40.694009999999999"/>
    <n v="-73.905779999999993"/>
    <s v="Private room"/>
    <n v="40"/>
    <n v="1"/>
    <n v="12"/>
    <d v="2018-12-31T00:00:00"/>
    <n v="0.74"/>
    <n v="2"/>
    <n v="0"/>
  </r>
  <r>
    <x v="0"/>
    <s v="Kingsbridge"/>
    <n v="40.88447"/>
    <n v="-73.901570000000007"/>
    <s v="Private room"/>
    <n v="55"/>
    <n v="1"/>
    <n v="14"/>
    <d v="2019-05-26T00:00:00"/>
    <n v="0.76"/>
    <n v="2"/>
    <n v="127"/>
  </r>
  <r>
    <x v="1"/>
    <s v="Woodside"/>
    <n v="40.74823"/>
    <n v="-73.90352"/>
    <s v="Entire home/apt"/>
    <n v="189"/>
    <n v="2"/>
    <n v="10"/>
    <d v="2019-06-22T00:00:00"/>
    <n v="4.2300000000000004"/>
    <n v="1"/>
    <n v="62"/>
  </r>
  <r>
    <x v="2"/>
    <s v="Bushwick"/>
    <n v="40.694980000000001"/>
    <n v="-73.906980000000004"/>
    <s v="Entire home/apt"/>
    <n v="179"/>
    <n v="1"/>
    <n v="5"/>
    <d v="2019-01-14T00:00:00"/>
    <n v="0.7"/>
    <n v="1"/>
    <n v="365"/>
  </r>
  <r>
    <x v="1"/>
    <s v="Jamaica Estates"/>
    <n v="40.72101"/>
    <n v="-73.793949999999995"/>
    <s v="Entire home/apt"/>
    <n v="75"/>
    <n v="7"/>
    <n v="1"/>
    <d v="2019-06-07T00:00:00"/>
    <n v="0.91"/>
    <n v="2"/>
    <n v="14"/>
  </r>
  <r>
    <x v="2"/>
    <s v="East New York"/>
    <n v="40.67109"/>
    <n v="-73.868409999999997"/>
    <s v="Private room"/>
    <n v="70"/>
    <n v="1"/>
    <n v="1"/>
    <d v="2019-06-16T00:00:00"/>
    <n v="1"/>
    <n v="1"/>
    <n v="75"/>
  </r>
  <r>
    <x v="1"/>
    <s v="Springfield Gardens"/>
    <n v="40.663159999999998"/>
    <n v="-73.748040000000003"/>
    <s v="Entire home/apt"/>
    <n v="150"/>
    <n v="3"/>
    <n v="1"/>
    <d v="2019-06-30T00:00:00"/>
    <n v="1"/>
    <n v="1"/>
    <n v="365"/>
  </r>
  <r>
    <x v="0"/>
    <s v="North Riverdale"/>
    <n v="40.90175"/>
    <n v="-73.89761"/>
    <s v="Private room"/>
    <n v="77"/>
    <n v="2"/>
    <n v="9"/>
    <d v="2017-04-30T00:00:00"/>
    <n v="0.28999999999999998"/>
    <n v="2"/>
    <n v="0"/>
  </r>
  <r>
    <x v="1"/>
    <s v="Jackson Heights"/>
    <n v="40.756059999999998"/>
    <n v="-73.877870000000001"/>
    <s v="Private room"/>
    <n v="100"/>
    <n v="1"/>
    <n v="3"/>
    <d v="2019-06-30T00:00:00"/>
    <n v="1.73"/>
    <n v="2"/>
    <n v="350"/>
  </r>
  <r>
    <x v="0"/>
    <s v="Throgs Neck"/>
    <n v="40.826880000000003"/>
    <n v="-73.818989999999999"/>
    <s v="Private room"/>
    <n v="40"/>
    <n v="3"/>
    <n v="11"/>
    <d v="2019-05-25T00:00:00"/>
    <n v="2.06"/>
    <n v="1"/>
    <n v="0"/>
  </r>
  <r>
    <x v="1"/>
    <s v="Maspeth"/>
    <n v="40.737630000000003"/>
    <n v="-73.895330000000001"/>
    <s v="Private room"/>
    <n v="50"/>
    <n v="1"/>
    <n v="10"/>
    <d v="2019-07-01T00:00:00"/>
    <n v="4.4800000000000004"/>
    <n v="4"/>
    <n v="218"/>
  </r>
  <r>
    <x v="1"/>
    <s v="Jamaica"/>
    <n v="40.683239999999998"/>
    <n v="-73.791690000000003"/>
    <s v="Private room"/>
    <n v="39"/>
    <n v="1"/>
    <n v="4"/>
    <d v="2019-05-12T00:00:00"/>
    <n v="1.45"/>
    <n v="3"/>
    <n v="157"/>
  </r>
  <r>
    <x v="1"/>
    <s v="Woodhaven"/>
    <n v="40.687269999999998"/>
    <n v="-73.864130000000003"/>
    <s v="Private room"/>
    <n v="59"/>
    <n v="3"/>
    <n v="4"/>
    <d v="2019-05-31T00:00:00"/>
    <n v="1.88"/>
    <n v="9"/>
    <n v="361"/>
  </r>
  <r>
    <x v="1"/>
    <s v="Arverne"/>
    <n v="40.592790000000001"/>
    <n v="-73.799930000000003"/>
    <s v="Private room"/>
    <n v="80"/>
    <n v="1"/>
    <n v="1"/>
    <d v="2019-07-06T00:00:00"/>
    <n v="1"/>
    <n v="1"/>
    <n v="90"/>
  </r>
  <r>
    <x v="1"/>
    <s v="Ridgewood"/>
    <n v="40.70008"/>
    <n v="-73.895960000000002"/>
    <s v="Private room"/>
    <n v="47"/>
    <n v="1"/>
    <n v="4"/>
    <d v="2019-06-23T00:00:00"/>
    <n v="1.38"/>
    <n v="2"/>
    <n v="28"/>
  </r>
  <r>
    <x v="0"/>
    <s v="Fordham"/>
    <n v="40.857430000000001"/>
    <n v="-73.902330000000006"/>
    <s v="Shared room"/>
    <n v="22"/>
    <n v="1"/>
    <n v="1"/>
    <d v="2019-06-03T00:00:00"/>
    <n v="0.83"/>
    <n v="1"/>
    <n v="11"/>
  </r>
  <r>
    <x v="2"/>
    <s v="East New York"/>
    <n v="40.661299999999997"/>
    <n v="-73.887559999999993"/>
    <s v="Private room"/>
    <n v="100"/>
    <n v="2"/>
    <n v="1"/>
    <d v="2019-06-24T00:00:00"/>
    <n v="1"/>
    <n v="1"/>
    <n v="270"/>
  </r>
  <r>
    <x v="1"/>
    <s v="Elmhurst"/>
    <n v="40.731560000000002"/>
    <n v="-73.885509999999996"/>
    <s v="Private room"/>
    <n v="90"/>
    <n v="7"/>
    <n v="2"/>
    <d v="2019-06-30T00:00:00"/>
    <n v="1.58"/>
    <n v="3"/>
    <n v="337"/>
  </r>
  <r>
    <x v="2"/>
    <s v="Bushwick"/>
    <n v="40.684260000000002"/>
    <n v="-73.907929999999993"/>
    <s v="Private room"/>
    <n v="65"/>
    <n v="1"/>
    <n v="5"/>
    <d v="2019-05-07T00:00:00"/>
    <n v="0.68"/>
    <n v="2"/>
    <n v="363"/>
  </r>
  <r>
    <x v="1"/>
    <s v="Kew Gardens Hills"/>
    <n v="40.726190000000003"/>
    <n v="-73.828860000000006"/>
    <s v="Private room"/>
    <n v="50"/>
    <n v="2"/>
    <n v="2"/>
    <d v="2019-06-24T00:00:00"/>
    <n v="1.62"/>
    <n v="1"/>
    <n v="89"/>
  </r>
  <r>
    <x v="0"/>
    <s v="Fieldston"/>
    <n v="40.897010000000002"/>
    <n v="-73.897779999999997"/>
    <s v="Entire home/apt"/>
    <n v="109"/>
    <n v="2"/>
    <n v="1"/>
    <d v="2019-07-01T00:00:00"/>
    <n v="1"/>
    <n v="1"/>
    <n v="192"/>
  </r>
  <r>
    <x v="1"/>
    <s v="Corona"/>
    <n v="40.741320000000002"/>
    <n v="-73.866829999999993"/>
    <s v="Shared room"/>
    <n v="25"/>
    <n v="2"/>
    <n v="1"/>
    <d v="2019-06-15T00:00:00"/>
    <n v="1"/>
    <n v="8"/>
    <n v="346"/>
  </r>
  <r>
    <x v="1"/>
    <s v="Corona"/>
    <n v="40.742550000000001"/>
    <n v="-73.866590000000002"/>
    <s v="Shared room"/>
    <n v="29"/>
    <n v="1"/>
    <n v="1"/>
    <d v="2019-06-19T00:00:00"/>
    <n v="1"/>
    <n v="8"/>
    <n v="343"/>
  </r>
  <r>
    <x v="1"/>
    <s v="Jamaica Hills"/>
    <n v="40.71378"/>
    <n v="-73.80292"/>
    <s v="Entire home/apt"/>
    <n v="275"/>
    <n v="1"/>
    <n v="11"/>
    <d v="2019-07-06T00:00:00"/>
    <n v="7.5"/>
    <n v="2"/>
    <n v="280"/>
  </r>
  <r>
    <x v="1"/>
    <s v="Elmhurst"/>
    <n v="40.732909999999997"/>
    <n v="-73.875609999999995"/>
    <s v="Private room"/>
    <n v="40"/>
    <n v="2"/>
    <n v="2"/>
    <d v="2019-06-08T00:00:00"/>
    <n v="1.82"/>
    <n v="2"/>
    <n v="346"/>
  </r>
  <r>
    <x v="0"/>
    <s v="Parkchester"/>
    <n v="40.837580000000003"/>
    <n v="-73.858040000000003"/>
    <s v="Private room"/>
    <n v="47"/>
    <n v="1"/>
    <n v="4"/>
    <d v="2019-07-06T00:00:00"/>
    <n v="1.9"/>
    <n v="2"/>
    <n v="167"/>
  </r>
  <r>
    <x v="1"/>
    <s v="East Elmhurst"/>
    <n v="40.75938"/>
    <n v="-73.88158"/>
    <s v="Private room"/>
    <n v="29"/>
    <n v="1"/>
    <n v="5"/>
    <d v="2019-07-01T00:00:00"/>
    <n v="0.86"/>
    <n v="3"/>
    <n v="35"/>
  </r>
  <r>
    <x v="1"/>
    <s v="Maspeth"/>
    <n v="40.728900000000003"/>
    <n v="-73.898030000000006"/>
    <s v="Entire home/apt"/>
    <n v="130"/>
    <n v="2"/>
    <n v="4"/>
    <d v="2019-06-30T00:00:00"/>
    <n v="1.88"/>
    <n v="1"/>
    <n v="338"/>
  </r>
  <r>
    <x v="2"/>
    <s v="East New York"/>
    <n v="40.676949999999998"/>
    <n v="-73.874020000000002"/>
    <s v="Entire home/apt"/>
    <n v="62"/>
    <n v="1"/>
    <n v="11"/>
    <d v="2019-06-22T00:00:00"/>
    <n v="3.11"/>
    <n v="1"/>
    <n v="351"/>
  </r>
  <r>
    <x v="2"/>
    <s v="East New York"/>
    <n v="40.661549999999998"/>
    <n v="-73.889160000000004"/>
    <s v="Entire home/apt"/>
    <n v="100"/>
    <n v="2"/>
    <n v="4"/>
    <d v="2019-07-05T00:00:00"/>
    <n v="4"/>
    <n v="1"/>
    <n v="96"/>
  </r>
  <r>
    <x v="1"/>
    <s v="Bayswater"/>
    <n v="40.6083"/>
    <n v="-73.757869999999997"/>
    <s v="Private room"/>
    <n v="45"/>
    <n v="1"/>
    <n v="4"/>
    <d v="2019-06-21T00:00:00"/>
    <n v="2.2599999999999998"/>
    <n v="2"/>
    <n v="54"/>
  </r>
  <r>
    <x v="1"/>
    <s v="Richmond Hill"/>
    <n v="40.696219999999997"/>
    <n v="-73.846339999999998"/>
    <s v="Private room"/>
    <n v="60"/>
    <n v="1"/>
    <n v="3"/>
    <d v="2019-07-01T00:00:00"/>
    <n v="1.76"/>
    <n v="1"/>
    <n v="364"/>
  </r>
  <r>
    <x v="1"/>
    <s v="Ditmars Steinway"/>
    <n v="40.775399999999998"/>
    <n v="-73.907870000000003"/>
    <s v="Private room"/>
    <n v="115"/>
    <n v="1"/>
    <n v="2"/>
    <d v="2019-05-19T00:00:00"/>
    <n v="1.1499999999999999"/>
    <n v="2"/>
    <n v="304"/>
  </r>
  <r>
    <x v="1"/>
    <s v="Rosedale"/>
    <n v="40.658610000000003"/>
    <n v="-73.736720000000005"/>
    <s v="Entire home/apt"/>
    <n v="135"/>
    <n v="1"/>
    <n v="5"/>
    <d v="2019-06-09T00:00:00"/>
    <n v="0.76"/>
    <n v="3"/>
    <n v="36"/>
  </r>
  <r>
    <x v="1"/>
    <s v="Rego Park"/>
    <n v="40.7258"/>
    <n v="-73.867149999999995"/>
    <s v="Private room"/>
    <n v="70"/>
    <n v="1"/>
    <n v="2"/>
    <d v="2019-06-27T00:00:00"/>
    <n v="2"/>
    <n v="10"/>
    <n v="127"/>
  </r>
  <r>
    <x v="1"/>
    <s v="Rego Park"/>
    <n v="40.727209999999999"/>
    <n v="-73.865889999999993"/>
    <s v="Private room"/>
    <n v="65"/>
    <n v="1"/>
    <n v="2"/>
    <d v="2019-06-14T00:00:00"/>
    <n v="1.87"/>
    <n v="10"/>
    <n v="134"/>
  </r>
  <r>
    <x v="0"/>
    <s v="Allerton"/>
    <n v="40.869970000000002"/>
    <n v="-73.848669999999998"/>
    <s v="Private room"/>
    <n v="36"/>
    <n v="2"/>
    <n v="2"/>
    <d v="2019-06-21T00:00:00"/>
    <n v="2"/>
    <n v="4"/>
    <n v="81"/>
  </r>
  <r>
    <x v="1"/>
    <s v="Rego Park"/>
    <n v="40.732129999999998"/>
    <n v="-73.857169999999996"/>
    <s v="Private room"/>
    <n v="90"/>
    <n v="7"/>
    <n v="1"/>
    <d v="2019-06-22T00:00:00"/>
    <n v="1"/>
    <n v="1"/>
    <n v="365"/>
  </r>
  <r>
    <x v="1"/>
    <s v="Flushing"/>
    <n v="40.751390000000001"/>
    <n v="-73.813280000000006"/>
    <s v="Private room"/>
    <n v="55"/>
    <n v="1"/>
    <n v="3"/>
    <d v="2019-06-29T00:00:00"/>
    <n v="2.81"/>
    <n v="6"/>
    <n v="75"/>
  </r>
  <r>
    <x v="0"/>
    <s v="Morrisania"/>
    <n v="40.828879999999998"/>
    <n v="-73.904499999999999"/>
    <s v="Private room"/>
    <n v="70"/>
    <n v="2"/>
    <n v="1"/>
    <d v="2019-06-30T00:00:00"/>
    <n v="1"/>
    <n v="1"/>
    <n v="90"/>
  </r>
  <r>
    <x v="1"/>
    <s v="South Ozone Park"/>
    <n v="40.671010000000003"/>
    <n v="-73.789429999999996"/>
    <s v="Entire home/apt"/>
    <n v="248"/>
    <n v="2"/>
    <n v="2"/>
    <d v="2019-06-23T00:00:00"/>
    <n v="1.3"/>
    <n v="1"/>
    <n v="354"/>
  </r>
  <r>
    <x v="1"/>
    <s v="Howard Beach"/>
    <n v="40.661619999999999"/>
    <n v="-73.855980000000002"/>
    <s v="Entire home/apt"/>
    <n v="200"/>
    <n v="1"/>
    <n v="2"/>
    <d v="2019-06-24T00:00:00"/>
    <n v="2"/>
    <n v="2"/>
    <n v="365"/>
  </r>
  <r>
    <x v="1"/>
    <s v="Richmond Hill"/>
    <n v="40.700530000000001"/>
    <n v="-73.823719999999994"/>
    <s v="Entire home/apt"/>
    <n v="120"/>
    <n v="2"/>
    <n v="2"/>
    <d v="2019-07-05T00:00:00"/>
    <n v="2"/>
    <n v="1"/>
    <n v="336"/>
  </r>
  <r>
    <x v="1"/>
    <s v="Richmond Hill"/>
    <n v="40.702489999999997"/>
    <n v="-73.832509999999999"/>
    <s v="Private room"/>
    <n v="60"/>
    <n v="2"/>
    <n v="10"/>
    <d v="2017-07-01T00:00:00"/>
    <n v="0.23"/>
    <n v="1"/>
    <n v="0"/>
  </r>
  <r>
    <x v="1"/>
    <s v="East Elmhurst"/>
    <n v="40.760210000000001"/>
    <n v="-73.883009999999999"/>
    <s v="Private room"/>
    <n v="49"/>
    <n v="1"/>
    <n v="3"/>
    <d v="2019-06-14T00:00:00"/>
    <n v="2.14"/>
    <n v="4"/>
    <n v="207"/>
  </r>
  <r>
    <x v="1"/>
    <s v="Neponsit"/>
    <n v="40.570430000000002"/>
    <n v="-73.85821"/>
    <s v="Entire home/apt"/>
    <n v="200"/>
    <n v="2"/>
    <n v="7"/>
    <d v="2019-07-06T00:00:00"/>
    <n v="0.55000000000000004"/>
    <n v="1"/>
    <n v="44"/>
  </r>
  <r>
    <x v="1"/>
    <s v="Elmhurst"/>
    <n v="40.746229999999997"/>
    <n v="-73.889740000000003"/>
    <s v="Private room"/>
    <n v="55"/>
    <n v="1"/>
    <n v="4"/>
    <d v="2019-07-05T00:00:00"/>
    <n v="1.94"/>
    <n v="1"/>
    <n v="83"/>
  </r>
  <r>
    <x v="1"/>
    <s v="Howard Beach"/>
    <n v="40.662990000000001"/>
    <n v="-73.854910000000004"/>
    <s v="Entire home/apt"/>
    <n v="150"/>
    <n v="3"/>
    <n v="1"/>
    <d v="2019-07-01T00:00:00"/>
    <n v="1"/>
    <n v="1"/>
    <n v="78"/>
  </r>
  <r>
    <x v="1"/>
    <s v="Corona"/>
    <n v="40.741190000000003"/>
    <n v="-73.86748"/>
    <s v="Shared room"/>
    <n v="25"/>
    <n v="1"/>
    <n v="2"/>
    <d v="2019-06-20T00:00:00"/>
    <n v="2"/>
    <n v="8"/>
    <n v="351"/>
  </r>
  <r>
    <x v="2"/>
    <s v="Cypress Hills"/>
    <n v="40.682540000000003"/>
    <n v="-73.887240000000006"/>
    <s v="Entire home/apt"/>
    <n v="99"/>
    <n v="1"/>
    <n v="2"/>
    <d v="2019-06-03T00:00:00"/>
    <n v="1.58"/>
    <n v="1"/>
    <n v="145"/>
  </r>
  <r>
    <x v="1"/>
    <s v="Ozone Park"/>
    <n v="40.686950000000003"/>
    <n v="-73.841009999999997"/>
    <s v="Entire home/apt"/>
    <n v="188"/>
    <n v="2"/>
    <n v="5"/>
    <d v="2019-06-23T00:00:00"/>
    <n v="0.99"/>
    <n v="1"/>
    <n v="344"/>
  </r>
  <r>
    <x v="2"/>
    <s v="Bushwick"/>
    <n v="40.696939999999998"/>
    <n v="-73.907660000000007"/>
    <s v="Entire home/apt"/>
    <n v="67"/>
    <n v="2"/>
    <n v="1"/>
    <d v="2019-07-03T00:00:00"/>
    <n v="1"/>
    <n v="1"/>
    <n v="0"/>
  </r>
  <r>
    <x v="1"/>
    <s v="Rosedale"/>
    <n v="40.682049999999997"/>
    <n v="-73.725809999999996"/>
    <s v="Private room"/>
    <n v="75"/>
    <n v="1"/>
    <n v="2"/>
    <d v="2019-06-30T00:00:00"/>
    <n v="2"/>
    <n v="3"/>
    <n v="90"/>
  </r>
  <r>
    <x v="1"/>
    <s v="Flushing"/>
    <n v="40.759259999999998"/>
    <n v="-73.826409999999996"/>
    <s v="Shared room"/>
    <n v="75"/>
    <n v="1"/>
    <n v="1"/>
    <d v="2019-07-08T00:00:00"/>
    <n v="1"/>
    <n v="3"/>
    <n v="349"/>
  </r>
  <r>
    <x v="2"/>
    <s v="Bushwick"/>
    <n v="40.68929"/>
    <n v="-73.906049999999993"/>
    <s v="Private room"/>
    <n v="38"/>
    <n v="1"/>
    <n v="5"/>
    <d v="2019-06-19T00:00:00"/>
    <n v="0.82"/>
    <n v="6"/>
    <n v="7"/>
  </r>
  <r>
    <x v="1"/>
    <s v="Corona"/>
    <n v="40.736109999999996"/>
    <n v="-73.864009999999993"/>
    <s v="Private room"/>
    <n v="36"/>
    <n v="1"/>
    <n v="2"/>
    <d v="2019-06-30T00:00:00"/>
    <n v="1.76"/>
    <n v="2"/>
    <n v="62"/>
  </r>
  <r>
    <x v="1"/>
    <s v="Middle Village"/>
    <n v="40.713569999999997"/>
    <n v="-73.879400000000004"/>
    <s v="Entire home/apt"/>
    <n v="124"/>
    <n v="2"/>
    <n v="1"/>
    <d v="2019-06-23T00:00:00"/>
    <n v="1"/>
    <n v="2"/>
    <n v="161"/>
  </r>
  <r>
    <x v="1"/>
    <s v="Arverne"/>
    <n v="40.599080000000001"/>
    <n v="-73.791330000000002"/>
    <s v="Entire home/apt"/>
    <n v="137"/>
    <n v="1"/>
    <n v="4"/>
    <d v="2019-06-02T00:00:00"/>
    <n v="2.1800000000000002"/>
    <n v="1"/>
    <n v="273"/>
  </r>
  <r>
    <x v="1"/>
    <s v="Flushing"/>
    <n v="40.757280000000002"/>
    <n v="-73.800719999999998"/>
    <s v="Private room"/>
    <n v="70"/>
    <n v="2"/>
    <n v="2"/>
    <d v="2019-06-08T00:00:00"/>
    <n v="1.58"/>
    <n v="1"/>
    <n v="315"/>
  </r>
  <r>
    <x v="1"/>
    <s v="Springfield Gardens"/>
    <n v="40.662219999999998"/>
    <n v="-73.763239999999996"/>
    <s v="Private room"/>
    <n v="41"/>
    <n v="2"/>
    <n v="1"/>
    <d v="2019-06-29T00:00:00"/>
    <n v="1"/>
    <n v="6"/>
    <n v="365"/>
  </r>
  <r>
    <x v="1"/>
    <s v="Springfield Gardens"/>
    <n v="40.662599999999998"/>
    <n v="-73.763490000000004"/>
    <s v="Private room"/>
    <n v="90"/>
    <n v="1"/>
    <n v="1"/>
    <d v="2019-06-23T00:00:00"/>
    <n v="1"/>
    <n v="6"/>
    <n v="365"/>
  </r>
  <r>
    <x v="2"/>
    <s v="Cypress Hills"/>
    <n v="40.682070000000003"/>
    <n v="-73.873580000000004"/>
    <s v="Entire home/apt"/>
    <n v="82"/>
    <n v="5"/>
    <n v="1"/>
    <d v="2019-06-26T00:00:00"/>
    <n v="1"/>
    <n v="3"/>
    <n v="29"/>
  </r>
  <r>
    <x v="1"/>
    <s v="Rockaway Beach"/>
    <n v="40.584850000000003"/>
    <n v="-73.814819999999997"/>
    <s v="Entire home/apt"/>
    <n v="200"/>
    <n v="2"/>
    <n v="2"/>
    <d v="2019-07-06T00:00:00"/>
    <n v="2"/>
    <n v="1"/>
    <n v="152"/>
  </r>
  <r>
    <x v="1"/>
    <s v="Jackson Heights"/>
    <n v="40.752310000000001"/>
    <n v="-73.875600000000006"/>
    <s v="Entire home/apt"/>
    <n v="69"/>
    <n v="2"/>
    <n v="3"/>
    <d v="2019-05-19T00:00:00"/>
    <n v="1.5"/>
    <n v="6"/>
    <n v="36"/>
  </r>
  <r>
    <x v="2"/>
    <s v="Cypress Hills"/>
    <n v="40.689830000000001"/>
    <n v="-73.869050000000001"/>
    <s v="Private room"/>
    <n v="45"/>
    <n v="3"/>
    <n v="6"/>
    <d v="2019-01-02T00:00:00"/>
    <n v="0.78"/>
    <n v="1"/>
    <n v="6"/>
  </r>
  <r>
    <x v="1"/>
    <s v="Springfield Gardens"/>
    <n v="40.668990000000001"/>
    <n v="-73.761629999999997"/>
    <s v="Private room"/>
    <n v="70"/>
    <n v="4"/>
    <n v="3"/>
    <d v="2019-06-10T00:00:00"/>
    <n v="1.76"/>
    <n v="1"/>
    <n v="69"/>
  </r>
  <r>
    <x v="1"/>
    <s v="Springfield Gardens"/>
    <n v="40.66104"/>
    <n v="-73.762510000000006"/>
    <s v="Private room"/>
    <n v="70"/>
    <n v="1"/>
    <n v="1"/>
    <d v="2019-06-16T00:00:00"/>
    <n v="1"/>
    <n v="1"/>
    <n v="89"/>
  </r>
  <r>
    <x v="0"/>
    <s v="Williamsbridge"/>
    <n v="40.87724"/>
    <n v="-73.850470000000001"/>
    <s v="Private room"/>
    <n v="56"/>
    <n v="2"/>
    <n v="4"/>
    <d v="2019-06-20T00:00:00"/>
    <n v="3.24"/>
    <n v="3"/>
    <n v="70"/>
  </r>
  <r>
    <x v="1"/>
    <s v="Glendale"/>
    <n v="40.694879999999998"/>
    <n v="-73.89649"/>
    <s v="Private room"/>
    <n v="40"/>
    <n v="2"/>
    <n v="1"/>
    <d v="2019-06-17T00:00:00"/>
    <n v="1"/>
    <n v="1"/>
    <n v="90"/>
  </r>
  <r>
    <x v="1"/>
    <s v="Springfield Gardens"/>
    <n v="40.662399999999998"/>
    <n v="-73.763480000000001"/>
    <s v="Private room"/>
    <n v="60"/>
    <n v="1"/>
    <n v="2"/>
    <d v="2019-06-26T00:00:00"/>
    <n v="2"/>
    <n v="6"/>
    <n v="179"/>
  </r>
  <r>
    <x v="1"/>
    <s v="Fresh Meadows"/>
    <n v="40.739789999999999"/>
    <n v="-73.777519999999996"/>
    <s v="Entire home/apt"/>
    <n v="50"/>
    <n v="1"/>
    <n v="1"/>
    <d v="2019-06-30T00:00:00"/>
    <n v="1"/>
    <n v="1"/>
    <n v="178"/>
  </r>
  <r>
    <x v="0"/>
    <s v="Van Nest"/>
    <n v="40.845500000000001"/>
    <n v="-73.862170000000006"/>
    <s v="Private room"/>
    <n v="35"/>
    <n v="3"/>
    <n v="1"/>
    <d v="2019-06-17T00:00:00"/>
    <n v="1"/>
    <n v="1"/>
    <n v="342"/>
  </r>
  <r>
    <x v="1"/>
    <s v="Arverne"/>
    <n v="40.588169999999998"/>
    <n v="-73.799139999999994"/>
    <s v="Private room"/>
    <n v="99"/>
    <n v="3"/>
    <n v="1"/>
    <d v="2019-06-29T00:00:00"/>
    <n v="1"/>
    <n v="1"/>
    <n v="95"/>
  </r>
  <r>
    <x v="1"/>
    <s v="Corona"/>
    <n v="40.738869999999999"/>
    <n v="-73.865620000000007"/>
    <s v="Shared room"/>
    <n v="30"/>
    <n v="2"/>
    <n v="6"/>
    <d v="2019-07-02T00:00:00"/>
    <n v="0.76"/>
    <n v="6"/>
    <n v="365"/>
  </r>
  <r>
    <x v="1"/>
    <s v="Corona"/>
    <n v="40.741160000000001"/>
    <n v="-73.866669999999999"/>
    <s v="Shared room"/>
    <n v="24"/>
    <n v="1"/>
    <n v="4"/>
    <d v="2019-05-04T00:00:00"/>
    <n v="1.52"/>
    <n v="8"/>
    <n v="346"/>
  </r>
  <r>
    <x v="1"/>
    <s v="East Elmhurst"/>
    <n v="40.767740000000003"/>
    <n v="-73.873580000000004"/>
    <s v="Private room"/>
    <n v="70"/>
    <n v="2"/>
    <n v="2"/>
    <d v="2019-06-30T00:00:00"/>
    <n v="1.87"/>
    <n v="1"/>
    <n v="266"/>
  </r>
  <r>
    <x v="1"/>
    <s v="Rosedale"/>
    <n v="40.657919999999997"/>
    <n v="-73.739450000000005"/>
    <s v="Private room"/>
    <n v="44"/>
    <n v="7"/>
    <n v="1"/>
    <d v="2019-06-30T00:00:00"/>
    <n v="1"/>
    <n v="1"/>
    <n v="227"/>
  </r>
  <r>
    <x v="2"/>
    <s v="Canarsie"/>
    <n v="40.636420000000001"/>
    <n v="-73.895319999999998"/>
    <s v="Private room"/>
    <n v="50"/>
    <n v="1"/>
    <n v="6"/>
    <d v="2019-05-24T00:00:00"/>
    <n v="0.77"/>
    <n v="2"/>
    <n v="281"/>
  </r>
  <r>
    <x v="1"/>
    <s v="East Elmhurst"/>
    <n v="40.762270000000001"/>
    <n v="-73.864509999999996"/>
    <s v="Private room"/>
    <n v="49"/>
    <n v="1"/>
    <n v="1"/>
    <d v="2019-06-16T00:00:00"/>
    <n v="1"/>
    <n v="1"/>
    <n v="48"/>
  </r>
  <r>
    <x v="2"/>
    <s v="Bedford-Stuyvesant"/>
    <n v="40.679409999999997"/>
    <n v="-73.908000000000001"/>
    <s v="Private room"/>
    <n v="56"/>
    <n v="2"/>
    <n v="8"/>
    <d v="2018-12-18T00:00:00"/>
    <n v="0.67"/>
    <n v="1"/>
    <n v="0"/>
  </r>
  <r>
    <x v="1"/>
    <s v="Woodhaven"/>
    <n v="40.693449999999999"/>
    <n v="-73.866739999999993"/>
    <s v="Private room"/>
    <n v="65"/>
    <n v="2"/>
    <n v="4"/>
    <d v="2019-06-23T00:00:00"/>
    <n v="1.69"/>
    <n v="1"/>
    <n v="180"/>
  </r>
  <r>
    <x v="2"/>
    <s v="Bushwick"/>
    <n v="40.693390000000001"/>
    <n v="-73.906469999999999"/>
    <s v="Private room"/>
    <n v="60"/>
    <n v="3"/>
    <n v="1"/>
    <d v="2019-06-21T00:00:00"/>
    <n v="1"/>
    <n v="3"/>
    <n v="72"/>
  </r>
  <r>
    <x v="1"/>
    <s v="Rockaway Beach"/>
    <n v="40.588250000000002"/>
    <n v="-73.812079999999995"/>
    <s v="Private room"/>
    <n v="75"/>
    <n v="1"/>
    <n v="2"/>
    <d v="2019-06-30T00:00:00"/>
    <n v="2"/>
    <n v="1"/>
    <n v="5"/>
  </r>
  <r>
    <x v="1"/>
    <s v="Springfield Gardens"/>
    <n v="40.662770000000002"/>
    <n v="-73.763360000000006"/>
    <s v="Private room"/>
    <n v="50"/>
    <n v="1"/>
    <n v="2"/>
    <d v="2019-06-12T00:00:00"/>
    <n v="2"/>
    <n v="6"/>
    <n v="365"/>
  </r>
  <r>
    <x v="1"/>
    <s v="Jackson Heights"/>
    <n v="40.750779999999999"/>
    <n v="-73.879490000000004"/>
    <s v="Shared room"/>
    <n v="28"/>
    <n v="1"/>
    <n v="4"/>
    <d v="2019-06-08T00:00:00"/>
    <n v="2.11"/>
    <n v="4"/>
    <n v="354"/>
  </r>
  <r>
    <x v="0"/>
    <s v="Longwood"/>
    <n v="40.827939999999998"/>
    <n v="-73.904120000000006"/>
    <s v="Private room"/>
    <n v="45"/>
    <n v="2"/>
    <n v="1"/>
    <d v="2019-06-24T00:00:00"/>
    <n v="1"/>
    <n v="1"/>
    <n v="364"/>
  </r>
  <r>
    <x v="1"/>
    <s v="Elmhurst"/>
    <n v="40.743290000000002"/>
    <n v="-73.878699999999995"/>
    <s v="Private room"/>
    <n v="60"/>
    <n v="2"/>
    <n v="2"/>
    <d v="2019-06-21T00:00:00"/>
    <n v="2"/>
    <n v="1"/>
    <n v="0"/>
  </r>
  <r>
    <x v="1"/>
    <s v="Springfield Gardens"/>
    <n v="40.661990000000003"/>
    <n v="-73.763450000000006"/>
    <s v="Private room"/>
    <n v="95"/>
    <n v="1"/>
    <n v="2"/>
    <d v="2019-06-12T00:00:00"/>
    <n v="2"/>
    <n v="6"/>
    <n v="365"/>
  </r>
  <r>
    <x v="2"/>
    <s v="East New York"/>
    <n v="40.663020000000003"/>
    <n v="-73.860820000000004"/>
    <s v="Entire home/apt"/>
    <n v="60"/>
    <n v="3"/>
    <n v="1"/>
    <d v="2019-06-17T00:00:00"/>
    <n v="1"/>
    <n v="1"/>
    <n v="94"/>
  </r>
  <r>
    <x v="1"/>
    <s v="Astoria"/>
    <n v="40.768219999999999"/>
    <n v="-73.907830000000004"/>
    <s v="Private room"/>
    <n v="85"/>
    <n v="1"/>
    <n v="1"/>
    <d v="2019-06-17T00:00:00"/>
    <n v="1"/>
    <n v="3"/>
    <n v="60"/>
  </r>
  <r>
    <x v="1"/>
    <s v="Flushing"/>
    <n v="40.752830000000003"/>
    <n v="-73.825609999999998"/>
    <s v="Private room"/>
    <n v="46"/>
    <n v="1"/>
    <n v="1"/>
    <d v="2019-06-23T00:00:00"/>
    <n v="1"/>
    <n v="1"/>
    <n v="365"/>
  </r>
  <r>
    <x v="2"/>
    <s v="East New York"/>
    <n v="40.670540000000003"/>
    <n v="-73.890020000000007"/>
    <s v="Private room"/>
    <n v="79"/>
    <n v="2"/>
    <n v="1"/>
    <d v="2019-06-30T00:00:00"/>
    <n v="1"/>
    <n v="4"/>
    <n v="90"/>
  </r>
  <r>
    <x v="0"/>
    <s v="Kingsbridge"/>
    <n v="40.864930000000001"/>
    <n v="-73.903149999999997"/>
    <s v="Private room"/>
    <n v="69"/>
    <n v="2"/>
    <n v="2"/>
    <d v="2019-06-23T00:00:00"/>
    <n v="2"/>
    <n v="1"/>
    <n v="86"/>
  </r>
  <r>
    <x v="2"/>
    <s v="Cypress Hills"/>
    <n v="40.681899999999999"/>
    <n v="-73.890969999999996"/>
    <s v="Entire home/apt"/>
    <n v="135"/>
    <n v="2"/>
    <n v="3"/>
    <d v="2019-06-29T00:00:00"/>
    <n v="3"/>
    <n v="1"/>
    <n v="43"/>
  </r>
  <r>
    <x v="2"/>
    <s v="East New York"/>
    <n v="40.665370000000003"/>
    <n v="-73.885689999999997"/>
    <s v="Entire home/apt"/>
    <n v="87"/>
    <n v="2"/>
    <n v="1"/>
    <d v="2019-06-30T00:00:00"/>
    <n v="1"/>
    <n v="1"/>
    <n v="90"/>
  </r>
  <r>
    <x v="1"/>
    <s v="Corona"/>
    <n v="40.74071"/>
    <n v="-73.866870000000006"/>
    <s v="Private room"/>
    <n v="40"/>
    <n v="2"/>
    <n v="5"/>
    <d v="2019-04-15T00:00:00"/>
    <n v="1.1499999999999999"/>
    <n v="6"/>
    <n v="306"/>
  </r>
  <r>
    <x v="0"/>
    <s v="Pelham Gardens"/>
    <n v="40.860930000000003"/>
    <n v="-73.851849999999999"/>
    <s v="Entire home/apt"/>
    <n v="75"/>
    <n v="2"/>
    <n v="2"/>
    <d v="2019-07-05T00:00:00"/>
    <n v="2"/>
    <n v="1"/>
    <n v="160"/>
  </r>
  <r>
    <x v="1"/>
    <s v="Ozone Park"/>
    <n v="40.672989999999999"/>
    <n v="-73.844999999999999"/>
    <s v="Entire home/apt"/>
    <n v="167"/>
    <n v="5"/>
    <n v="1"/>
    <d v="2019-07-01T00:00:00"/>
    <n v="1"/>
    <n v="1"/>
    <n v="94"/>
  </r>
  <r>
    <x v="2"/>
    <s v="East New York"/>
    <n v="40.659050000000001"/>
    <n v="-73.882729999999995"/>
    <s v="Entire home/apt"/>
    <n v="99"/>
    <n v="2"/>
    <n v="1"/>
    <d v="2019-06-21T00:00:00"/>
    <n v="1"/>
    <n v="1"/>
    <n v="144"/>
  </r>
  <r>
    <x v="0"/>
    <s v="Hunts Point"/>
    <n v="40.81879"/>
    <n v="-73.88646"/>
    <s v="Private room"/>
    <n v="35"/>
    <n v="2"/>
    <n v="1"/>
    <d v="2019-06-26T00:00:00"/>
    <n v="1"/>
    <n v="2"/>
    <n v="59"/>
  </r>
  <r>
    <x v="0"/>
    <s v="Pelham Bay"/>
    <n v="40.847209999999997"/>
    <n v="-73.832220000000007"/>
    <s v="Entire home/apt"/>
    <n v="37"/>
    <n v="5"/>
    <n v="10"/>
    <d v="2018-07-04T00:00:00"/>
    <n v="0.25"/>
    <n v="1"/>
    <n v="0"/>
  </r>
  <r>
    <x v="1"/>
    <s v="Woodside"/>
    <n v="40.748330000000003"/>
    <n v="-73.908270000000002"/>
    <s v="Private room"/>
    <n v="90"/>
    <n v="2"/>
    <n v="1"/>
    <d v="2019-07-01T00:00:00"/>
    <n v="1"/>
    <n v="1"/>
    <n v="365"/>
  </r>
  <r>
    <x v="1"/>
    <s v="Sunnyside"/>
    <n v="40.74174"/>
    <n v="-73.908169999999998"/>
    <s v="Entire home/apt"/>
    <n v="179"/>
    <n v="1"/>
    <n v="1"/>
    <d v="2019-06-22T00:00:00"/>
    <n v="1"/>
    <n v="1"/>
    <n v="321"/>
  </r>
  <r>
    <x v="2"/>
    <s v="East New York"/>
    <n v="40.669829999999997"/>
    <n v="-73.894109999999998"/>
    <s v="Private room"/>
    <n v="38"/>
    <n v="7"/>
    <n v="3"/>
    <d v="2019-06-14T00:00:00"/>
    <n v="1.7"/>
    <n v="13"/>
    <n v="296"/>
  </r>
  <r>
    <x v="1"/>
    <s v="Jackson Heights"/>
    <n v="40.757550000000002"/>
    <n v="-73.861990000000006"/>
    <s v="Entire home/apt"/>
    <n v="250"/>
    <n v="2"/>
    <n v="2"/>
    <d v="2019-06-30T00:00:00"/>
    <n v="2"/>
    <n v="1"/>
    <n v="338"/>
  </r>
  <r>
    <x v="0"/>
    <s v="Throgs Neck"/>
    <n v="40.827539999999999"/>
    <n v="-73.821240000000003"/>
    <s v="Private room"/>
    <n v="65"/>
    <n v="1"/>
    <n v="1"/>
    <d v="2019-06-18T00:00:00"/>
    <n v="1"/>
    <n v="1"/>
    <n v="365"/>
  </r>
  <r>
    <x v="2"/>
    <s v="East New York"/>
    <n v="40.66816"/>
    <n v="-73.895769999999999"/>
    <s v="Private room"/>
    <n v="38"/>
    <n v="7"/>
    <n v="3"/>
    <d v="2019-06-07T00:00:00"/>
    <n v="1.61"/>
    <n v="13"/>
    <n v="239"/>
  </r>
  <r>
    <x v="2"/>
    <s v="Bushwick"/>
    <n v="40.692430000000002"/>
    <n v="-73.907409999999999"/>
    <s v="Entire home/apt"/>
    <n v="100"/>
    <n v="2"/>
    <n v="3"/>
    <d v="2019-06-16T00:00:00"/>
    <n v="1.73"/>
    <n v="1"/>
    <n v="35"/>
  </r>
  <r>
    <x v="1"/>
    <s v="Flushing"/>
    <n v="40.75938"/>
    <n v="-73.801240000000007"/>
    <s v="Private room"/>
    <n v="40"/>
    <n v="1"/>
    <n v="1"/>
    <d v="2019-07-01T00:00:00"/>
    <n v="1"/>
    <n v="1"/>
    <n v="66"/>
  </r>
  <r>
    <x v="0"/>
    <s v="Wakefield"/>
    <n v="40.896410000000003"/>
    <n v="-73.850769999999997"/>
    <s v="Entire home/apt"/>
    <n v="88"/>
    <n v="5"/>
    <n v="8"/>
    <d v="2019-04-24T00:00:00"/>
    <n v="0.61"/>
    <n v="4"/>
    <n v="322"/>
  </r>
  <r>
    <x v="1"/>
    <s v="Elmhurst"/>
    <n v="40.745089999999998"/>
    <n v="-73.884919999999994"/>
    <s v="Entire home/apt"/>
    <n v="120"/>
    <n v="1"/>
    <n v="1"/>
    <d v="2019-06-25T00:00:00"/>
    <n v="1"/>
    <n v="1"/>
    <n v="331"/>
  </r>
  <r>
    <x v="2"/>
    <s v="Bushwick"/>
    <n v="40.684339999999999"/>
    <n v="-73.906400000000005"/>
    <s v="Entire home/apt"/>
    <n v="90"/>
    <n v="3"/>
    <n v="1"/>
    <d v="2019-07-02T00:00:00"/>
    <n v="1"/>
    <n v="1"/>
    <n v="329"/>
  </r>
  <r>
    <x v="1"/>
    <s v="Jackson Heights"/>
    <n v="40.75103"/>
    <n v="-73.891300000000001"/>
    <s v="Private room"/>
    <n v="85"/>
    <n v="1"/>
    <n v="2"/>
    <d v="2019-07-07T00:00:00"/>
    <n v="2"/>
    <n v="1"/>
    <n v="42"/>
  </r>
  <r>
    <x v="1"/>
    <s v="Glendale"/>
    <n v="40.694369999999999"/>
    <n v="-73.898830000000004"/>
    <s v="Entire home/apt"/>
    <n v="150"/>
    <n v="2"/>
    <n v="3"/>
    <d v="2019-07-05T00:00:00"/>
    <n v="3"/>
    <n v="1"/>
    <n v="146"/>
  </r>
  <r>
    <x v="1"/>
    <s v="Astoria"/>
    <n v="40.768419999999999"/>
    <n v="-73.906329999999997"/>
    <s v="Private room"/>
    <n v="100"/>
    <n v="1"/>
    <n v="2"/>
    <d v="2019-06-25T00:00:00"/>
    <n v="2"/>
    <n v="3"/>
    <n v="179"/>
  </r>
  <r>
    <x v="1"/>
    <s v="Flushing"/>
    <n v="40.758110000000002"/>
    <n v="-73.825040000000001"/>
    <s v="Shared room"/>
    <n v="69"/>
    <n v="1"/>
    <n v="2"/>
    <d v="2019-06-23T00:00:00"/>
    <n v="2"/>
    <n v="3"/>
    <n v="355"/>
  </r>
  <r>
    <x v="1"/>
    <s v="Flushing"/>
    <n v="40.76108"/>
    <n v="-73.807360000000003"/>
    <s v="Private room"/>
    <n v="32"/>
    <n v="1"/>
    <n v="3"/>
    <d v="2019-05-26T00:00:00"/>
    <n v="1.76"/>
    <n v="7"/>
    <n v="285"/>
  </r>
  <r>
    <x v="0"/>
    <s v="East Morrisania"/>
    <n v="40.828310000000002"/>
    <n v="-73.887460000000004"/>
    <s v="Private room"/>
    <n v="80"/>
    <n v="1"/>
    <n v="3"/>
    <d v="2019-07-01T00:00:00"/>
    <n v="3"/>
    <n v="2"/>
    <n v="89"/>
  </r>
  <r>
    <x v="2"/>
    <s v="East New York"/>
    <n v="40.665880000000001"/>
    <n v="-73.891000000000005"/>
    <s v="Private room"/>
    <n v="48"/>
    <n v="1"/>
    <n v="1"/>
    <d v="2019-06-24T00:00:00"/>
    <n v="1"/>
    <n v="2"/>
    <n v="334"/>
  </r>
  <r>
    <x v="2"/>
    <s v="Cypress Hills"/>
    <n v="40.678040000000003"/>
    <n v="-73.867609999999999"/>
    <s v="Private room"/>
    <n v="48"/>
    <n v="2"/>
    <n v="1"/>
    <d v="2019-07-02T00:00:00"/>
    <n v="1"/>
    <n v="2"/>
    <n v="348"/>
  </r>
  <r>
    <x v="1"/>
    <s v="Ozone Park"/>
    <n v="40.672600000000003"/>
    <n v="-73.845669999999998"/>
    <s v="Entire home/apt"/>
    <n v="85"/>
    <n v="3"/>
    <n v="1"/>
    <d v="2019-07-08T00:00:00"/>
    <n v="1"/>
    <n v="3"/>
    <n v="52"/>
  </r>
  <r>
    <x v="0"/>
    <s v="Fordham"/>
    <n v="40.862490000000001"/>
    <n v="-73.892340000000004"/>
    <s v="Private room"/>
    <n v="39"/>
    <n v="3"/>
    <n v="1"/>
    <d v="2019-07-07T00:00:00"/>
    <n v="1"/>
    <n v="8"/>
    <n v="180"/>
  </r>
  <r>
    <x v="1"/>
    <s v="Jackson Heights"/>
    <n v="40.750230000000002"/>
    <n v="-73.877719999999997"/>
    <s v="Shared room"/>
    <n v="27"/>
    <n v="1"/>
    <n v="4"/>
    <d v="2019-06-10T00:00:00"/>
    <n v="2.73"/>
    <n v="2"/>
    <n v="355"/>
  </r>
  <r>
    <x v="0"/>
    <s v="Fordham"/>
    <n v="40.864269999999998"/>
    <n v="-73.892150000000001"/>
    <s v="Private room"/>
    <n v="39"/>
    <n v="2"/>
    <n v="1"/>
    <d v="2019-07-01T00:00:00"/>
    <n v="1"/>
    <n v="8"/>
    <n v="175"/>
  </r>
  <r>
    <x v="1"/>
    <s v="Briarwood"/>
    <n v="40.713160000000002"/>
    <n v="-73.81953"/>
    <s v="Entire home/apt"/>
    <n v="85"/>
    <n v="5"/>
    <n v="1"/>
    <d v="2019-06-22T00:00:00"/>
    <n v="1"/>
    <n v="1"/>
    <n v="54"/>
  </r>
  <r>
    <x v="0"/>
    <s v="Morris Park"/>
    <n v="40.855890000000002"/>
    <n v="-73.858249999999998"/>
    <s v="Private room"/>
    <n v="85"/>
    <n v="5"/>
    <n v="5"/>
    <d v="2019-06-29T00:00:00"/>
    <n v="0.85"/>
    <n v="5"/>
    <n v="343"/>
  </r>
  <r>
    <x v="1"/>
    <s v="Kew Gardens Hills"/>
    <n v="40.71913"/>
    <n v="-73.816000000000003"/>
    <s v="Private room"/>
    <n v="90"/>
    <n v="1"/>
    <n v="2"/>
    <d v="2019-06-30T00:00:00"/>
    <n v="2"/>
    <n v="1"/>
    <n v="90"/>
  </r>
  <r>
    <x v="1"/>
    <s v="Rockaway Beach"/>
    <n v="40.584470000000003"/>
    <n v="-73.817040000000006"/>
    <s v="Entire home/apt"/>
    <n v="200"/>
    <n v="3"/>
    <n v="2"/>
    <d v="2019-06-30T00:00:00"/>
    <n v="2"/>
    <n v="1"/>
    <n v="261"/>
  </r>
  <r>
    <x v="1"/>
    <s v="Rego Park"/>
    <n v="40.725819999999999"/>
    <n v="-73.865719999999996"/>
    <s v="Private room"/>
    <n v="85"/>
    <n v="1"/>
    <n v="3"/>
    <d v="2019-07-05T00:00:00"/>
    <n v="3"/>
    <n v="10"/>
    <n v="112"/>
  </r>
  <r>
    <x v="1"/>
    <s v="Flushing"/>
    <n v="40.759320000000002"/>
    <n v="-73.798590000000004"/>
    <s v="Private room"/>
    <n v="70"/>
    <n v="1"/>
    <n v="2"/>
    <d v="2019-06-30T00:00:00"/>
    <n v="2"/>
    <n v="1"/>
    <n v="365"/>
  </r>
  <r>
    <x v="0"/>
    <s v="North Riverdale"/>
    <n v="40.91234"/>
    <n v="-73.894170000000003"/>
    <s v="Private room"/>
    <n v="40"/>
    <n v="1"/>
    <n v="1"/>
    <d v="2019-06-30T00:00:00"/>
    <n v="1"/>
    <n v="3"/>
    <n v="179"/>
  </r>
  <r>
    <x v="1"/>
    <s v="Woodside"/>
    <n v="40.743020000000001"/>
    <n v="-73.902869999999993"/>
    <s v="Entire home/apt"/>
    <n v="150"/>
    <n v="1"/>
    <n v="3"/>
    <d v="2019-06-15T00:00:00"/>
    <n v="1.91"/>
    <n v="2"/>
    <n v="155"/>
  </r>
  <r>
    <x v="1"/>
    <s v="Jackson Heights"/>
    <n v="40.753039999999999"/>
    <n v="-73.876609999999999"/>
    <s v="Private room"/>
    <n v="40"/>
    <n v="2"/>
    <n v="2"/>
    <d v="2019-06-21T00:00:00"/>
    <n v="2"/>
    <n v="1"/>
    <n v="3"/>
  </r>
  <r>
    <x v="2"/>
    <s v="Canarsie"/>
    <n v="40.640779999999999"/>
    <n v="-73.905749999999998"/>
    <s v="Entire home/apt"/>
    <n v="110"/>
    <n v="2"/>
    <n v="1"/>
    <d v="2019-07-01T00:00:00"/>
    <n v="1"/>
    <n v="1"/>
    <n v="360"/>
  </r>
  <r>
    <x v="1"/>
    <s v="Elmhurst"/>
    <n v="40.746960000000001"/>
    <n v="-73.871039999999994"/>
    <s v="Entire home/apt"/>
    <n v="130"/>
    <n v="1"/>
    <n v="2"/>
    <d v="2019-06-30T00:00:00"/>
    <n v="2"/>
    <n v="1"/>
    <n v="148"/>
  </r>
  <r>
    <x v="2"/>
    <s v="East New York"/>
    <n v="40.665480000000002"/>
    <n v="-73.869349999999997"/>
    <s v="Private room"/>
    <n v="60"/>
    <n v="1"/>
    <n v="1"/>
    <d v="2019-06-24T00:00:00"/>
    <n v="1"/>
    <n v="1"/>
    <n v="361"/>
  </r>
  <r>
    <x v="2"/>
    <s v="East New York"/>
    <n v="40.673369999999998"/>
    <n v="-73.888459999999995"/>
    <s v="Entire home/apt"/>
    <n v="225"/>
    <n v="3"/>
    <n v="3"/>
    <d v="2019-06-30T00:00:00"/>
    <n v="3"/>
    <n v="2"/>
    <n v="136"/>
  </r>
  <r>
    <x v="0"/>
    <s v="Allerton"/>
    <n v="40.868859999999998"/>
    <n v="-73.849149999999995"/>
    <s v="Entire home/apt"/>
    <n v="140"/>
    <n v="2"/>
    <n v="1"/>
    <d v="2019-06-30T00:00:00"/>
    <n v="1"/>
    <n v="1"/>
    <n v="175"/>
  </r>
  <r>
    <x v="2"/>
    <s v="East New York"/>
    <n v="40.667720000000003"/>
    <n v="-73.888130000000004"/>
    <s v="Private room"/>
    <n v="75"/>
    <n v="2"/>
    <n v="2"/>
    <d v="2019-07-06T00:00:00"/>
    <n v="2"/>
    <n v="4"/>
    <n v="349"/>
  </r>
  <r>
    <x v="0"/>
    <s v="North Riverdale"/>
    <n v="40.913060000000002"/>
    <n v="-73.893889999999999"/>
    <s v="Private room"/>
    <n v="40"/>
    <n v="1"/>
    <n v="1"/>
    <d v="2019-07-06T00:00:00"/>
    <n v="1"/>
    <n v="3"/>
    <n v="175"/>
  </r>
  <r>
    <x v="0"/>
    <s v="North Riverdale"/>
    <n v="40.911670000000001"/>
    <n v="-73.895660000000007"/>
    <s v="Private room"/>
    <n v="40"/>
    <n v="1"/>
    <n v="1"/>
    <d v="2019-07-06T00:00:00"/>
    <n v="1"/>
    <n v="3"/>
    <n v="174"/>
  </r>
  <r>
    <x v="1"/>
    <s v="Elmhurst"/>
    <n v="40.746960000000001"/>
    <n v="-73.87912"/>
    <s v="Private room"/>
    <n v="45"/>
    <n v="2"/>
    <n v="3"/>
    <d v="2019-07-01T00:00:00"/>
    <n v="2.14"/>
    <n v="1"/>
    <n v="64"/>
  </r>
  <r>
    <x v="2"/>
    <s v="Bushwick"/>
    <n v="40.690570000000001"/>
    <n v="-73.906710000000004"/>
    <s v="Private room"/>
    <n v="50"/>
    <n v="2"/>
    <n v="1"/>
    <d v="2019-06-30T00:00:00"/>
    <n v="1"/>
    <n v="1"/>
    <n v="15"/>
  </r>
  <r>
    <x v="1"/>
    <s v="Edgemere"/>
    <n v="40.595550000000003"/>
    <n v="-73.769419999999997"/>
    <s v="Entire home/apt"/>
    <n v="99"/>
    <n v="3"/>
    <n v="5"/>
    <d v="2019-06-14T00:00:00"/>
    <n v="3.41"/>
    <n v="2"/>
    <n v="246"/>
  </r>
  <r>
    <x v="1"/>
    <s v="Elmhurst"/>
    <n v="40.731499999999997"/>
    <n v="-73.879310000000004"/>
    <s v="Private room"/>
    <n v="35"/>
    <n v="1"/>
    <n v="2"/>
    <d v="2019-06-18T00:00:00"/>
    <n v="2"/>
    <n v="1"/>
    <n v="23"/>
  </r>
  <r>
    <x v="1"/>
    <s v="Rego Park"/>
    <n v="40.727330000000002"/>
    <n v="-73.860470000000007"/>
    <s v="Entire home/apt"/>
    <n v="75"/>
    <n v="1"/>
    <n v="2"/>
    <d v="2019-06-23T00:00:00"/>
    <n v="2"/>
    <n v="1"/>
    <n v="1"/>
  </r>
  <r>
    <x v="0"/>
    <s v="Pelham Gardens"/>
    <n v="40.861429999999999"/>
    <n v="-73.845730000000003"/>
    <s v="Entire home/apt"/>
    <n v="79"/>
    <n v="2"/>
    <n v="1"/>
    <d v="2019-06-26T00:00:00"/>
    <n v="1"/>
    <n v="2"/>
    <n v="354"/>
  </r>
  <r>
    <x v="0"/>
    <s v="Williamsbridge"/>
    <n v="40.878520000000002"/>
    <n v="-73.850030000000004"/>
    <s v="Private room"/>
    <n v="36"/>
    <n v="2"/>
    <n v="2"/>
    <d v="2019-07-05T00:00:00"/>
    <n v="2"/>
    <n v="3"/>
    <n v="47"/>
  </r>
  <r>
    <x v="1"/>
    <s v="Flushing"/>
    <n v="40.754060000000003"/>
    <n v="-73.806129999999996"/>
    <s v="Shared room"/>
    <n v="25"/>
    <n v="1"/>
    <n v="1"/>
    <d v="2019-06-30T00:00:00"/>
    <n v="1"/>
    <n v="3"/>
    <n v="86"/>
  </r>
  <r>
    <x v="0"/>
    <s v="Parkchester"/>
    <n v="40.834899999999998"/>
    <n v="-73.852590000000006"/>
    <s v="Private room"/>
    <n v="40"/>
    <n v="3"/>
    <n v="1"/>
    <d v="2019-06-28T00:00:00"/>
    <n v="1"/>
    <n v="1"/>
    <n v="68"/>
  </r>
  <r>
    <x v="1"/>
    <s v="Rockaway Beach"/>
    <n v="40.588180000000001"/>
    <n v="-73.813019999999995"/>
    <s v="Entire home/apt"/>
    <n v="139"/>
    <n v="1"/>
    <n v="1"/>
    <d v="2019-07-05T00:00:00"/>
    <n v="1"/>
    <n v="4"/>
    <n v="171"/>
  </r>
  <r>
    <x v="1"/>
    <s v="Rockaway Beach"/>
    <n v="40.590290000000003"/>
    <n v="-73.81277"/>
    <s v="Entire home/apt"/>
    <n v="99"/>
    <n v="1"/>
    <n v="1"/>
    <d v="2019-07-04T00:00:00"/>
    <n v="1"/>
    <n v="3"/>
    <n v="176"/>
  </r>
  <r>
    <x v="1"/>
    <s v="Rockaway Beach"/>
    <n v="40.587899999999998"/>
    <n v="-73.812690000000003"/>
    <s v="Entire home/apt"/>
    <n v="99"/>
    <n v="1"/>
    <n v="1"/>
    <d v="2019-07-06T00:00:00"/>
    <n v="1"/>
    <n v="4"/>
    <n v="16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5">
  <r>
    <n v="18198"/>
    <x v="0"/>
    <n v="211136294"/>
    <x v="0"/>
    <s v="Bronx"/>
    <s v="Schuylerville"/>
    <n v="40.837150000000001"/>
    <n v="-73.834890000000001"/>
    <x v="0"/>
    <n v="60"/>
    <n v="1"/>
    <n v="20"/>
    <x v="0"/>
    <n v="7.59"/>
    <n v="5"/>
    <n v="343"/>
  </r>
  <r>
    <n v="32363"/>
    <x v="1"/>
    <n v="140025"/>
    <x v="1"/>
    <s v="Queens"/>
    <s v="Flushing"/>
    <n v="40.740279999999998"/>
    <n v="-73.831680000000006"/>
    <x v="0"/>
    <n v="140"/>
    <n v="2"/>
    <n v="1"/>
    <x v="1"/>
    <n v="0.01"/>
    <n v="1"/>
    <n v="1"/>
  </r>
  <r>
    <n v="45910"/>
    <x v="2"/>
    <n v="97300191"/>
    <x v="2"/>
    <s v="Queens"/>
    <s v="Woodside"/>
    <n v="40.747669999999999"/>
    <n v="-73.907210000000006"/>
    <x v="1"/>
    <n v="110"/>
    <n v="2"/>
    <n v="9"/>
    <x v="2"/>
    <n v="0.27"/>
    <n v="1"/>
    <n v="8"/>
  </r>
  <r>
    <n v="53469"/>
    <x v="3"/>
    <n v="28121352"/>
    <x v="3"/>
    <s v="Queens"/>
    <s v="Elmhurst"/>
    <n v="40.74503"/>
    <n v="-73.876710000000003"/>
    <x v="0"/>
    <n v="43"/>
    <n v="2"/>
    <n v="27"/>
    <x v="3"/>
    <n v="0.68"/>
    <n v="1"/>
    <n v="0"/>
  </r>
  <r>
    <n v="53470"/>
    <x v="4"/>
    <n v="225025900"/>
    <x v="4"/>
    <s v="Queens"/>
    <s v="Ditmars Steinway"/>
    <n v="40.777830000000002"/>
    <n v="-73.906620000000004"/>
    <x v="0"/>
    <n v="80"/>
    <n v="1"/>
    <n v="5"/>
    <x v="4"/>
    <n v="1.29"/>
    <n v="2"/>
    <n v="358"/>
  </r>
  <r>
    <n v="53477"/>
    <x v="5"/>
    <n v="152708570"/>
    <x v="5"/>
    <s v="Queens"/>
    <s v="College Point"/>
    <n v="40.781410000000001"/>
    <n v="-73.845060000000004"/>
    <x v="1"/>
    <n v="60"/>
    <n v="3"/>
    <n v="30"/>
    <x v="5"/>
    <n v="2.4900000000000002"/>
    <n v="1"/>
    <n v="55"/>
  </r>
  <r>
    <n v="57166"/>
    <x v="6"/>
    <n v="247538066"/>
    <x v="6"/>
    <s v="Queens"/>
    <s v="Jackson Heights"/>
    <n v="40.751959999999997"/>
    <n v="-73.868930000000006"/>
    <x v="1"/>
    <n v="260"/>
    <n v="2"/>
    <n v="14"/>
    <x v="6"/>
    <n v="5"/>
    <n v="1"/>
    <n v="32"/>
  </r>
  <r>
    <n v="59121"/>
    <x v="7"/>
    <n v="204539"/>
    <x v="7"/>
    <s v="Queens"/>
    <s v="Ridgewood"/>
    <n v="40.70411"/>
    <n v="-73.899339999999995"/>
    <x v="1"/>
    <n v="140"/>
    <n v="14"/>
    <n v="1"/>
    <x v="7"/>
    <n v="0.01"/>
    <n v="5"/>
    <n v="365"/>
  </r>
  <r>
    <n v="63610"/>
    <x v="8"/>
    <n v="205745676"/>
    <x v="8"/>
    <s v="Queens"/>
    <s v="Flushing"/>
    <n v="40.758969999999998"/>
    <n v="-73.82011"/>
    <x v="0"/>
    <n v="95"/>
    <n v="1"/>
    <n v="30"/>
    <x v="8"/>
    <n v="2.66"/>
    <n v="9"/>
    <n v="353"/>
  </r>
  <r>
    <n v="71812"/>
    <x v="9"/>
    <n v="264088176"/>
    <x v="9"/>
    <s v="Bronx"/>
    <s v="Throgs Neck"/>
    <n v="40.818689999999997"/>
    <n v="-73.822329999999994"/>
    <x v="1"/>
    <n v="99"/>
    <n v="2"/>
    <n v="3"/>
    <x v="9"/>
    <n v="3"/>
    <n v="1"/>
    <n v="120"/>
  </r>
  <r>
    <n v="105469"/>
    <x v="10"/>
    <n v="240239465"/>
    <x v="10"/>
    <s v="Queens"/>
    <s v="St. Albans"/>
    <n v="40.701320000000003"/>
    <n v="-73.754630000000006"/>
    <x v="1"/>
    <n v="30"/>
    <n v="2"/>
    <n v="11"/>
    <x v="10"/>
    <n v="2.3199999999999998"/>
    <n v="2"/>
    <n v="230"/>
  </r>
  <r>
    <n v="132516"/>
    <x v="11"/>
    <n v="32866694"/>
    <x v="11"/>
    <s v="Queens"/>
    <s v="Arverne"/>
    <n v="40.588450000000002"/>
    <n v="-73.795140000000004"/>
    <x v="1"/>
    <n v="86"/>
    <n v="2"/>
    <n v="23"/>
    <x v="11"/>
    <n v="2.06"/>
    <n v="1"/>
    <n v="20"/>
  </r>
  <r>
    <n v="149777"/>
    <x v="12"/>
    <n v="37718300"/>
    <x v="12"/>
    <s v="Queens"/>
    <s v="Rego Park"/>
    <n v="40.735410000000002"/>
    <n v="-73.856319999999997"/>
    <x v="1"/>
    <n v="145"/>
    <n v="3"/>
    <n v="88"/>
    <x v="5"/>
    <n v="2.56"/>
    <n v="1"/>
    <n v="321"/>
  </r>
  <r>
    <n v="169306"/>
    <x v="13"/>
    <n v="46253884"/>
    <x v="13"/>
    <s v="Brooklyn"/>
    <s v="Canarsie"/>
    <n v="40.629440000000002"/>
    <n v="-73.896780000000007"/>
    <x v="1"/>
    <n v="90"/>
    <n v="2"/>
    <n v="73"/>
    <x v="12"/>
    <n v="3.71"/>
    <n v="1"/>
    <n v="318"/>
  </r>
  <r>
    <n v="182177"/>
    <x v="14"/>
    <n v="32384960"/>
    <x v="14"/>
    <s v="Brooklyn"/>
    <s v="Cypress Hills"/>
    <n v="40.684649999999998"/>
    <n v="-73.868399999999994"/>
    <x v="1"/>
    <n v="130"/>
    <n v="1"/>
    <n v="94"/>
    <x v="4"/>
    <n v="1.92"/>
    <n v="1"/>
    <n v="0"/>
  </r>
  <r>
    <n v="189732"/>
    <x v="15"/>
    <n v="118816229"/>
    <x v="15"/>
    <s v="Bronx"/>
    <s v="Williamsbridge"/>
    <n v="40.882489999999997"/>
    <n v="-73.862740000000002"/>
    <x v="0"/>
    <n v="50"/>
    <n v="1"/>
    <n v="85"/>
    <x v="13"/>
    <n v="3.43"/>
    <n v="1"/>
    <n v="328"/>
  </r>
  <r>
    <n v="245544"/>
    <x v="16"/>
    <n v="225813251"/>
    <x v="16"/>
    <s v="Queens"/>
    <s v="St. Albans"/>
    <n v="40.696800000000003"/>
    <n v="-73.765919999999994"/>
    <x v="1"/>
    <n v="135"/>
    <n v="1"/>
    <n v="69"/>
    <x v="6"/>
    <n v="10.67"/>
    <n v="1"/>
    <n v="158"/>
  </r>
  <r>
    <n v="246916"/>
    <x v="17"/>
    <n v="12306936"/>
    <x v="17"/>
    <s v="Brooklyn"/>
    <s v="Bushwick"/>
    <n v="40.684130000000003"/>
    <n v="-73.907309999999995"/>
    <x v="1"/>
    <n v="150"/>
    <n v="3"/>
    <n v="45"/>
    <x v="14"/>
    <n v="1.1000000000000001"/>
    <n v="1"/>
    <n v="129"/>
  </r>
  <r>
    <n v="254131"/>
    <x v="18"/>
    <n v="97794385"/>
    <x v="18"/>
    <s v="Queens"/>
    <s v="Jamaica"/>
    <n v="40.68347"/>
    <n v="-73.794610000000006"/>
    <x v="0"/>
    <n v="60"/>
    <n v="2"/>
    <n v="42"/>
    <x v="15"/>
    <n v="1.65"/>
    <n v="2"/>
    <n v="0"/>
  </r>
  <r>
    <n v="257568"/>
    <x v="19"/>
    <n v="76536839"/>
    <x v="19"/>
    <s v="Queens"/>
    <s v="Jackson Heights"/>
    <n v="40.75159"/>
    <n v="-73.894369999999995"/>
    <x v="1"/>
    <n v="199"/>
    <n v="2"/>
    <n v="39"/>
    <x v="16"/>
    <n v="2.48"/>
    <n v="2"/>
    <n v="0"/>
  </r>
  <r>
    <n v="258686"/>
    <x v="20"/>
    <n v="200826881"/>
    <x v="20"/>
    <s v="Queens"/>
    <s v="Elmhurst"/>
    <n v="40.74579"/>
    <n v="-73.889039999999994"/>
    <x v="1"/>
    <n v="60"/>
    <n v="3"/>
    <n v="16"/>
    <x v="8"/>
    <n v="1.42"/>
    <n v="1"/>
    <n v="40"/>
  </r>
  <r>
    <n v="265064"/>
    <x v="21"/>
    <n v="256743247"/>
    <x v="21"/>
    <s v="Queens"/>
    <s v="Bayside"/>
    <n v="40.771250000000002"/>
    <n v="-73.780900000000003"/>
    <x v="0"/>
    <n v="49"/>
    <n v="1"/>
    <n v="14"/>
    <x v="17"/>
    <n v="6.36"/>
    <n v="2"/>
    <n v="72"/>
  </r>
  <r>
    <n v="267435"/>
    <x v="22"/>
    <n v="205745676"/>
    <x v="8"/>
    <s v="Queens"/>
    <s v="Flushing"/>
    <n v="40.75902"/>
    <n v="-73.820989999999995"/>
    <x v="0"/>
    <n v="80"/>
    <n v="1"/>
    <n v="30"/>
    <x v="18"/>
    <n v="2.69"/>
    <n v="9"/>
    <n v="189"/>
  </r>
  <r>
    <n v="296361"/>
    <x v="23"/>
    <n v="6194487"/>
    <x v="22"/>
    <s v="Queens"/>
    <s v="Astoria"/>
    <n v="40.762070000000001"/>
    <n v="-73.905410000000003"/>
    <x v="1"/>
    <n v="149"/>
    <n v="2"/>
    <n v="47"/>
    <x v="19"/>
    <n v="3.46"/>
    <n v="3"/>
    <n v="308"/>
  </r>
  <r>
    <n v="299531"/>
    <x v="24"/>
    <n v="38260715"/>
    <x v="23"/>
    <s v="Queens"/>
    <s v="Corona"/>
    <n v="40.739400000000003"/>
    <n v="-73.855270000000004"/>
    <x v="0"/>
    <n v="37"/>
    <n v="1"/>
    <n v="74"/>
    <x v="0"/>
    <n v="1.73"/>
    <n v="1"/>
    <n v="135"/>
  </r>
  <r>
    <n v="389482"/>
    <x v="25"/>
    <n v="4576564"/>
    <x v="24"/>
    <s v="Queens"/>
    <s v="East Elmhurst"/>
    <n v="40.756250000000001"/>
    <n v="-73.889570000000006"/>
    <x v="0"/>
    <n v="64"/>
    <n v="1"/>
    <n v="44"/>
    <x v="20"/>
    <n v="2.21"/>
    <n v="1"/>
    <n v="0"/>
  </r>
  <r>
    <n v="391948"/>
    <x v="26"/>
    <n v="188556821"/>
    <x v="25"/>
    <s v="Queens"/>
    <s v="Woodside"/>
    <n v="40.743369999999999"/>
    <n v="-73.904049999999998"/>
    <x v="0"/>
    <n v="40"/>
    <n v="1"/>
    <n v="7"/>
    <x v="21"/>
    <n v="0.5"/>
    <n v="1"/>
    <n v="0"/>
  </r>
  <r>
    <n v="394111"/>
    <x v="27"/>
    <n v="16457426"/>
    <x v="26"/>
    <s v="Bronx"/>
    <s v="Kingsbridge"/>
    <n v="40.884349999999998"/>
    <n v="-73.903049999999993"/>
    <x v="1"/>
    <n v="145"/>
    <n v="2"/>
    <n v="14"/>
    <x v="22"/>
    <n v="0.77"/>
    <n v="1"/>
    <n v="332"/>
  </r>
  <r>
    <n v="433914"/>
    <x v="28"/>
    <n v="244733416"/>
    <x v="27"/>
    <s v="Brooklyn"/>
    <s v="Canarsie"/>
    <n v="40.63626"/>
    <n v="-73.906959999999998"/>
    <x v="1"/>
    <n v="69"/>
    <n v="1"/>
    <n v="31"/>
    <x v="12"/>
    <n v="7.5"/>
    <n v="1"/>
    <n v="282"/>
  </r>
  <r>
    <n v="448048"/>
    <x v="29"/>
    <n v="154678310"/>
    <x v="28"/>
    <s v="Queens"/>
    <s v="Elmhurst"/>
    <n v="40.740380000000002"/>
    <n v="-73.873810000000006"/>
    <x v="0"/>
    <n v="30"/>
    <n v="1"/>
    <n v="24"/>
    <x v="23"/>
    <n v="2.3199999999999998"/>
    <n v="1"/>
    <n v="0"/>
  </r>
  <r>
    <n v="448049"/>
    <x v="30"/>
    <n v="7381386"/>
    <x v="29"/>
    <s v="Bronx"/>
    <s v="Pelham Gardens"/>
    <n v="40.859290000000001"/>
    <n v="-73.842290000000006"/>
    <x v="1"/>
    <n v="60"/>
    <n v="3"/>
    <n v="41"/>
    <x v="13"/>
    <n v="2.44"/>
    <n v="1"/>
    <n v="23"/>
  </r>
  <r>
    <n v="449680"/>
    <x v="31"/>
    <n v="1947974"/>
    <x v="30"/>
    <s v="Queens"/>
    <s v="Briarwood"/>
    <n v="40.711509999999997"/>
    <n v="-73.815610000000007"/>
    <x v="0"/>
    <n v="75"/>
    <n v="1"/>
    <n v="59"/>
    <x v="24"/>
    <n v="0.69"/>
    <n v="2"/>
    <n v="0"/>
  </r>
  <r>
    <n v="450009"/>
    <x v="32"/>
    <n v="54548626"/>
    <x v="31"/>
    <s v="Queens"/>
    <s v="Flushing"/>
    <n v="40.754989999999999"/>
    <n v="-73.789019999999994"/>
    <x v="0"/>
    <n v="90"/>
    <n v="1"/>
    <n v="68"/>
    <x v="18"/>
    <n v="4.55"/>
    <n v="1"/>
    <n v="299"/>
  </r>
  <r>
    <n v="467634"/>
    <x v="33"/>
    <n v="109526714"/>
    <x v="32"/>
    <s v="Queens"/>
    <s v="East Elmhurst"/>
    <n v="40.760779999999997"/>
    <n v="-73.876609999999999"/>
    <x v="0"/>
    <n v="50"/>
    <n v="1"/>
    <n v="97"/>
    <x v="25"/>
    <n v="3.86"/>
    <n v="2"/>
    <n v="149"/>
  </r>
  <r>
    <n v="472546"/>
    <x v="34"/>
    <n v="28096614"/>
    <x v="33"/>
    <s v="Queens"/>
    <s v="Woodside"/>
    <n v="40.742980000000003"/>
    <n v="-73.905820000000006"/>
    <x v="0"/>
    <n v="50"/>
    <n v="2"/>
    <n v="4"/>
    <x v="25"/>
    <n v="1.88"/>
    <n v="2"/>
    <n v="266"/>
  </r>
  <r>
    <n v="495249"/>
    <x v="35"/>
    <n v="45937956"/>
    <x v="34"/>
    <s v="Queens"/>
    <s v="Jackson Heights"/>
    <n v="40.751150000000003"/>
    <n v="-73.893900000000002"/>
    <x v="1"/>
    <n v="85"/>
    <n v="3"/>
    <n v="91"/>
    <x v="26"/>
    <n v="2.11"/>
    <n v="2"/>
    <n v="50"/>
  </r>
  <r>
    <n v="498120"/>
    <x v="36"/>
    <n v="256197494"/>
    <x v="35"/>
    <s v="Brooklyn"/>
    <s v="Cypress Hills"/>
    <n v="40.680419999999998"/>
    <n v="-73.889780000000002"/>
    <x v="0"/>
    <n v="75"/>
    <n v="1"/>
    <n v="1"/>
    <x v="9"/>
    <n v="1"/>
    <n v="1"/>
    <n v="82"/>
  </r>
  <r>
    <n v="517654"/>
    <x v="37"/>
    <n v="178272943"/>
    <x v="36"/>
    <s v="Queens"/>
    <s v="Jamaica"/>
    <n v="40.672069999999998"/>
    <n v="-73.780940000000001"/>
    <x v="0"/>
    <n v="60"/>
    <n v="1"/>
    <n v="2"/>
    <x v="27"/>
    <n v="2"/>
    <n v="4"/>
    <n v="79"/>
  </r>
  <r>
    <n v="521806"/>
    <x v="38"/>
    <n v="258248138"/>
    <x v="37"/>
    <s v="Brooklyn"/>
    <s v="Bushwick"/>
    <n v="40.686779999999999"/>
    <n v="-73.907690000000002"/>
    <x v="0"/>
    <n v="50"/>
    <n v="1"/>
    <n v="4"/>
    <x v="19"/>
    <n v="1.88"/>
    <n v="2"/>
    <n v="160"/>
  </r>
  <r>
    <n v="546383"/>
    <x v="39"/>
    <n v="44260966"/>
    <x v="38"/>
    <s v="Bronx"/>
    <s v="Soundview"/>
    <n v="40.829389999999997"/>
    <n v="-73.865139999999997"/>
    <x v="0"/>
    <n v="28"/>
    <n v="2"/>
    <n v="98"/>
    <x v="18"/>
    <n v="2.12"/>
    <n v="3"/>
    <n v="108"/>
  </r>
  <r>
    <n v="577324"/>
    <x v="40"/>
    <n v="120767920"/>
    <x v="39"/>
    <s v="Queens"/>
    <s v="Flushing"/>
    <n v="40.758839999999999"/>
    <n v="-73.814769999999996"/>
    <x v="0"/>
    <n v="70"/>
    <n v="3"/>
    <n v="88"/>
    <x v="0"/>
    <n v="3.28"/>
    <n v="10"/>
    <n v="358"/>
  </r>
  <r>
    <n v="581542"/>
    <x v="41"/>
    <n v="176763105"/>
    <x v="40"/>
    <s v="Queens"/>
    <s v="Jamaica"/>
    <n v="40.674300000000002"/>
    <n v="-73.784710000000004"/>
    <x v="0"/>
    <n v="70"/>
    <n v="1"/>
    <n v="41"/>
    <x v="28"/>
    <n v="2.76"/>
    <n v="1"/>
    <n v="67"/>
  </r>
  <r>
    <n v="592853"/>
    <x v="42"/>
    <n v="22543458"/>
    <x v="41"/>
    <s v="Queens"/>
    <s v="Ozone Park"/>
    <n v="40.677750000000003"/>
    <n v="-73.860100000000003"/>
    <x v="1"/>
    <n v="199"/>
    <n v="1"/>
    <n v="14"/>
    <x v="17"/>
    <n v="6.36"/>
    <n v="4"/>
    <n v="249"/>
  </r>
  <r>
    <n v="609559"/>
    <x v="43"/>
    <n v="20120009"/>
    <x v="42"/>
    <s v="Brooklyn"/>
    <s v="Bushwick"/>
    <n v="40.687260000000002"/>
    <n v="-73.906210000000002"/>
    <x v="0"/>
    <n v="38"/>
    <n v="1"/>
    <n v="36"/>
    <x v="29"/>
    <n v="2"/>
    <n v="6"/>
    <n v="0"/>
  </r>
  <r>
    <n v="658932"/>
    <x v="44"/>
    <n v="211124733"/>
    <x v="43"/>
    <s v="Queens"/>
    <s v="Jamaica"/>
    <n v="40.670909999999999"/>
    <n v="-73.782039999999995"/>
    <x v="1"/>
    <n v="165"/>
    <n v="3"/>
    <n v="24"/>
    <x v="5"/>
    <n v="2.3199999999999998"/>
    <n v="1"/>
    <n v="51"/>
  </r>
  <r>
    <n v="673760"/>
    <x v="45"/>
    <n v="151520943"/>
    <x v="44"/>
    <s v="Queens"/>
    <s v="East Elmhurst"/>
    <n v="40.762479999999996"/>
    <n v="-73.869860000000003"/>
    <x v="0"/>
    <n v="110"/>
    <n v="1"/>
    <n v="52"/>
    <x v="30"/>
    <n v="4.92"/>
    <n v="1"/>
    <n v="365"/>
  </r>
  <r>
    <n v="674692"/>
    <x v="46"/>
    <n v="47573846"/>
    <x v="45"/>
    <s v="Bronx"/>
    <s v="Wakefield"/>
    <n v="40.888080000000002"/>
    <n v="-73.860169999999997"/>
    <x v="1"/>
    <n v="85"/>
    <n v="20"/>
    <n v="10"/>
    <x v="11"/>
    <n v="0.24"/>
    <n v="1"/>
    <n v="277"/>
  </r>
  <r>
    <n v="685435"/>
    <x v="47"/>
    <n v="152246149"/>
    <x v="46"/>
    <s v="Bronx"/>
    <s v="Throgs Neck"/>
    <n v="40.83108"/>
    <n v="-73.829509999999999"/>
    <x v="0"/>
    <n v="50"/>
    <n v="1"/>
    <n v="11"/>
    <x v="31"/>
    <n v="2.41"/>
    <n v="5"/>
    <n v="365"/>
  </r>
  <r>
    <n v="689329"/>
    <x v="48"/>
    <n v="9509269"/>
    <x v="47"/>
    <s v="Queens"/>
    <s v="Briarwood"/>
    <n v="40.714770000000001"/>
    <n v="-73.820120000000003"/>
    <x v="0"/>
    <n v="66"/>
    <n v="5"/>
    <n v="95"/>
    <x v="10"/>
    <n v="1.39"/>
    <n v="2"/>
    <n v="301"/>
  </r>
  <r>
    <n v="690960"/>
    <x v="49"/>
    <n v="3531317"/>
    <x v="48"/>
    <s v="Brooklyn"/>
    <s v="Bushwick"/>
    <n v="40.681849999999997"/>
    <n v="-73.906549999999996"/>
    <x v="1"/>
    <n v="185"/>
    <n v="4"/>
    <n v="95"/>
    <x v="32"/>
    <n v="1.33"/>
    <n v="2"/>
    <n v="215"/>
  </r>
  <r>
    <n v="704838"/>
    <x v="50"/>
    <n v="5261297"/>
    <x v="49"/>
    <s v="Queens"/>
    <s v="Corona"/>
    <n v="40.743319999999997"/>
    <n v="-73.854690000000005"/>
    <x v="0"/>
    <n v="52"/>
    <n v="1"/>
    <n v="45"/>
    <x v="33"/>
    <n v="1.27"/>
    <n v="1"/>
    <n v="57"/>
  </r>
  <r>
    <n v="708637"/>
    <x v="51"/>
    <n v="179387087"/>
    <x v="50"/>
    <s v="Brooklyn"/>
    <s v="Bedford-Stuyvesant"/>
    <n v="40.679360000000003"/>
    <n v="-73.907200000000003"/>
    <x v="0"/>
    <n v="40"/>
    <n v="2"/>
    <n v="41"/>
    <x v="34"/>
    <n v="2.59"/>
    <n v="3"/>
    <n v="0"/>
  </r>
  <r>
    <n v="714028"/>
    <x v="52"/>
    <n v="42561290"/>
    <x v="51"/>
    <s v="Brooklyn"/>
    <s v="East New York"/>
    <n v="40.661360000000002"/>
    <n v="-73.867800000000003"/>
    <x v="0"/>
    <n v="45"/>
    <n v="2"/>
    <n v="38"/>
    <x v="35"/>
    <n v="1.24"/>
    <n v="4"/>
    <n v="159"/>
  </r>
  <r>
    <n v="714049"/>
    <x v="53"/>
    <n v="185724116"/>
    <x v="52"/>
    <s v="Brooklyn"/>
    <s v="Bushwick"/>
    <n v="40.681609999999999"/>
    <n v="-73.907169999999994"/>
    <x v="1"/>
    <n v="125"/>
    <n v="2"/>
    <n v="41"/>
    <x v="26"/>
    <n v="2.87"/>
    <n v="1"/>
    <n v="168"/>
  </r>
  <r>
    <n v="715270"/>
    <x v="54"/>
    <n v="10366837"/>
    <x v="53"/>
    <s v="Queens"/>
    <s v="Flushing"/>
    <n v="40.757669999999997"/>
    <n v="-73.830939999999998"/>
    <x v="1"/>
    <n v="65"/>
    <n v="2"/>
    <n v="84"/>
    <x v="36"/>
    <n v="3.19"/>
    <n v="3"/>
    <n v="119"/>
  </r>
  <r>
    <n v="744078"/>
    <x v="55"/>
    <n v="52997121"/>
    <x v="54"/>
    <s v="Queens"/>
    <s v="Jamaica"/>
    <n v="40.675179999999997"/>
    <n v="-73.780460000000005"/>
    <x v="0"/>
    <n v="75"/>
    <n v="1"/>
    <n v="45"/>
    <x v="17"/>
    <n v="1.33"/>
    <n v="4"/>
    <n v="8"/>
  </r>
  <r>
    <n v="748656"/>
    <x v="56"/>
    <n v="272872092"/>
    <x v="24"/>
    <s v="Queens"/>
    <s v="Forest Hills"/>
    <n v="40.73657"/>
    <n v="-73.850880000000004"/>
    <x v="1"/>
    <n v="16"/>
    <n v="9"/>
    <n v="1"/>
    <x v="8"/>
    <n v="1"/>
    <n v="1"/>
    <n v="322"/>
  </r>
  <r>
    <n v="755528"/>
    <x v="57"/>
    <n v="89211125"/>
    <x v="55"/>
    <s v="Queens"/>
    <s v="East Elmhurst"/>
    <n v="40.757199999999997"/>
    <n v="-73.895690000000002"/>
    <x v="1"/>
    <n v="100"/>
    <n v="3"/>
    <n v="87"/>
    <x v="32"/>
    <n v="2.52"/>
    <n v="1"/>
    <n v="322"/>
  </r>
  <r>
    <n v="765563"/>
    <x v="58"/>
    <n v="32617252"/>
    <x v="56"/>
    <s v="Queens"/>
    <s v="Jamaica"/>
    <n v="40.667349999999999"/>
    <n v="-73.78922"/>
    <x v="1"/>
    <n v="180"/>
    <n v="2"/>
    <n v="50"/>
    <x v="8"/>
    <n v="3.87"/>
    <n v="1"/>
    <n v="181"/>
  </r>
  <r>
    <n v="773041"/>
    <x v="59"/>
    <n v="211205182"/>
    <x v="57"/>
    <s v="Queens"/>
    <s v="Flushing"/>
    <n v="40.737360000000002"/>
    <n v="-73.800709999999995"/>
    <x v="1"/>
    <n v="69"/>
    <n v="1"/>
    <n v="86"/>
    <x v="26"/>
    <n v="8.06"/>
    <n v="1"/>
    <n v="121"/>
  </r>
  <r>
    <n v="774791"/>
    <x v="60"/>
    <n v="12446529"/>
    <x v="58"/>
    <s v="Bronx"/>
    <s v="Soundview"/>
    <n v="40.824069999999999"/>
    <n v="-73.861400000000003"/>
    <x v="0"/>
    <n v="49"/>
    <n v="2"/>
    <n v="25"/>
    <x v="37"/>
    <n v="1.32"/>
    <n v="2"/>
    <n v="184"/>
  </r>
  <r>
    <n v="791452"/>
    <x v="61"/>
    <n v="23812318"/>
    <x v="59"/>
    <s v="Queens"/>
    <s v="Jackson Heights"/>
    <n v="40.754010000000001"/>
    <n v="-73.882360000000006"/>
    <x v="1"/>
    <n v="100"/>
    <n v="2"/>
    <n v="21"/>
    <x v="38"/>
    <n v="0.38"/>
    <n v="1"/>
    <n v="124"/>
  </r>
  <r>
    <n v="818337"/>
    <x v="62"/>
    <n v="179951095"/>
    <x v="60"/>
    <s v="Queens"/>
    <s v="Richmond Hill"/>
    <n v="40.690350000000002"/>
    <n v="-73.822379999999995"/>
    <x v="0"/>
    <n v="78"/>
    <n v="1"/>
    <n v="14"/>
    <x v="9"/>
    <n v="5.83"/>
    <n v="1"/>
    <n v="356"/>
  </r>
  <r>
    <n v="836720"/>
    <x v="63"/>
    <n v="156958091"/>
    <x v="61"/>
    <s v="Brooklyn"/>
    <s v="Bushwick"/>
    <n v="40.693190000000001"/>
    <n v="-73.90692"/>
    <x v="0"/>
    <n v="40"/>
    <n v="1"/>
    <n v="35"/>
    <x v="39"/>
    <n v="2.92"/>
    <n v="3"/>
    <n v="0"/>
  </r>
  <r>
    <n v="843491"/>
    <x v="64"/>
    <n v="3312372"/>
    <x v="62"/>
    <s v="Queens"/>
    <s v="Jackson Heights"/>
    <n v="40.750959999999999"/>
    <n v="-73.884230000000002"/>
    <x v="1"/>
    <n v="175"/>
    <n v="3"/>
    <n v="7"/>
    <x v="31"/>
    <n v="0.68"/>
    <n v="1"/>
    <n v="28"/>
  </r>
  <r>
    <n v="848707"/>
    <x v="65"/>
    <n v="222049462"/>
    <x v="63"/>
    <s v="Queens"/>
    <s v="Rosedale"/>
    <n v="40.659190000000002"/>
    <n v="-73.734120000000004"/>
    <x v="0"/>
    <n v="60"/>
    <n v="1"/>
    <n v="14"/>
    <x v="40"/>
    <n v="6.46"/>
    <n v="2"/>
    <n v="88"/>
  </r>
  <r>
    <n v="848722"/>
    <x v="66"/>
    <n v="65171233"/>
    <x v="64"/>
    <s v="Queens"/>
    <s v="Elmhurst"/>
    <n v="40.742530000000002"/>
    <n v="-73.889619999999994"/>
    <x v="0"/>
    <n v="65"/>
    <n v="3"/>
    <n v="31"/>
    <x v="9"/>
    <n v="2.21"/>
    <n v="2"/>
    <n v="41"/>
  </r>
  <r>
    <n v="886808"/>
    <x v="67"/>
    <n v="57696968"/>
    <x v="65"/>
    <s v="Queens"/>
    <s v="South Ozone Park"/>
    <n v="40.677109999999999"/>
    <n v="-73.805400000000006"/>
    <x v="0"/>
    <n v="29"/>
    <n v="1"/>
    <n v="73"/>
    <x v="41"/>
    <n v="2.2000000000000002"/>
    <n v="1"/>
    <n v="0"/>
  </r>
  <r>
    <n v="886833"/>
    <x v="68"/>
    <n v="139357580"/>
    <x v="66"/>
    <s v="Queens"/>
    <s v="Ditmars Steinway"/>
    <n v="40.773679999999999"/>
    <n v="-73.904989999999998"/>
    <x v="0"/>
    <n v="62"/>
    <n v="2"/>
    <n v="95"/>
    <x v="42"/>
    <n v="4.09"/>
    <n v="8"/>
    <n v="327"/>
  </r>
  <r>
    <n v="898861"/>
    <x v="69"/>
    <n v="18595156"/>
    <x v="67"/>
    <s v="Brooklyn"/>
    <s v="East New York"/>
    <n v="40.658769999999997"/>
    <n v="-73.89631"/>
    <x v="1"/>
    <n v="100"/>
    <n v="1"/>
    <n v="68"/>
    <x v="43"/>
    <n v="2.27"/>
    <n v="1"/>
    <n v="364"/>
  </r>
  <r>
    <n v="923979"/>
    <x v="70"/>
    <n v="45359132"/>
    <x v="21"/>
    <s v="Queens"/>
    <s v="Queens Village"/>
    <n v="40.720010000000002"/>
    <n v="-73.754019999999997"/>
    <x v="1"/>
    <n v="85"/>
    <n v="2"/>
    <n v="57"/>
    <x v="40"/>
    <n v="1.26"/>
    <n v="1"/>
    <n v="317"/>
  </r>
  <r>
    <n v="958444"/>
    <x v="71"/>
    <n v="26602392"/>
    <x v="68"/>
    <s v="Queens"/>
    <s v="Springfield Gardens"/>
    <n v="40.662039999999998"/>
    <n v="-73.765969999999996"/>
    <x v="0"/>
    <n v="60"/>
    <n v="1"/>
    <n v="50"/>
    <x v="44"/>
    <n v="3.49"/>
    <n v="2"/>
    <n v="355"/>
  </r>
  <r>
    <n v="973535"/>
    <x v="72"/>
    <n v="35660592"/>
    <x v="69"/>
    <s v="Queens"/>
    <s v="Corona"/>
    <n v="40.751339999999999"/>
    <n v="-73.852189999999993"/>
    <x v="1"/>
    <n v="79"/>
    <n v="2"/>
    <n v="83"/>
    <x v="6"/>
    <n v="2.3199999999999998"/>
    <n v="6"/>
    <n v="320"/>
  </r>
  <r>
    <n v="989976"/>
    <x v="73"/>
    <n v="154037433"/>
    <x v="70"/>
    <s v="Queens"/>
    <s v="Jamaica"/>
    <n v="40.670479999999998"/>
    <n v="-73.772589999999994"/>
    <x v="0"/>
    <n v="35"/>
    <n v="1"/>
    <n v="65"/>
    <x v="18"/>
    <n v="3.2"/>
    <n v="3"/>
    <n v="52"/>
  </r>
  <r>
    <n v="1025001"/>
    <x v="74"/>
    <n v="22216726"/>
    <x v="71"/>
    <s v="Queens"/>
    <s v="Ridgewood"/>
    <n v="40.704630000000002"/>
    <n v="-73.901319999999998"/>
    <x v="1"/>
    <n v="150"/>
    <n v="2"/>
    <n v="77"/>
    <x v="31"/>
    <n v="1.5"/>
    <n v="1"/>
    <n v="24"/>
  </r>
  <r>
    <n v="1042806"/>
    <x v="75"/>
    <n v="156948703"/>
    <x v="72"/>
    <s v="Queens"/>
    <s v="East Elmhurst"/>
    <n v="40.769559999999998"/>
    <n v="-73.873469999999998"/>
    <x v="1"/>
    <n v="99"/>
    <n v="1"/>
    <n v="94"/>
    <x v="8"/>
    <n v="7.32"/>
    <n v="6"/>
    <n v="333"/>
  </r>
  <r>
    <n v="1098863"/>
    <x v="76"/>
    <n v="105394139"/>
    <x v="73"/>
    <s v="Bronx"/>
    <s v="Fordham"/>
    <n v="40.869140000000002"/>
    <n v="-73.895099999999999"/>
    <x v="0"/>
    <n v="79"/>
    <n v="3"/>
    <n v="73"/>
    <x v="22"/>
    <n v="2.79"/>
    <n v="4"/>
    <n v="69"/>
  </r>
  <r>
    <n v="1102963"/>
    <x v="77"/>
    <n v="4089207"/>
    <x v="74"/>
    <s v="Brooklyn"/>
    <s v="Cypress Hills"/>
    <n v="40.678420000000003"/>
    <n v="-73.887680000000003"/>
    <x v="1"/>
    <n v="155"/>
    <n v="3"/>
    <n v="64"/>
    <x v="45"/>
    <n v="3.41"/>
    <n v="2"/>
    <n v="287"/>
  </r>
  <r>
    <n v="1114788"/>
    <x v="78"/>
    <n v="7627510"/>
    <x v="75"/>
    <s v="Queens"/>
    <s v="Jackson Heights"/>
    <n v="40.75318"/>
    <n v="-73.884039999999999"/>
    <x v="0"/>
    <n v="80"/>
    <n v="2"/>
    <n v="5"/>
    <x v="25"/>
    <n v="1.06"/>
    <n v="1"/>
    <n v="157"/>
  </r>
  <r>
    <n v="1147524"/>
    <x v="79"/>
    <n v="234090781"/>
    <x v="76"/>
    <s v="Queens"/>
    <s v="Bayswater"/>
    <n v="40.608040000000003"/>
    <n v="-73.758290000000002"/>
    <x v="0"/>
    <n v="45"/>
    <n v="3"/>
    <n v="1"/>
    <x v="13"/>
    <n v="1"/>
    <n v="2"/>
    <n v="90"/>
  </r>
  <r>
    <n v="1186569"/>
    <x v="80"/>
    <n v="181885526"/>
    <x v="77"/>
    <s v="Queens"/>
    <s v="South Ozone Park"/>
    <n v="40.673439999999999"/>
    <n v="-73.820959999999999"/>
    <x v="0"/>
    <n v="69"/>
    <n v="1"/>
    <n v="91"/>
    <x v="9"/>
    <n v="5.95"/>
    <n v="1"/>
    <n v="90"/>
  </r>
  <r>
    <n v="1215627"/>
    <x v="81"/>
    <n v="313079"/>
    <x v="31"/>
    <s v="Brooklyn"/>
    <s v="Bushwick"/>
    <n v="40.69426"/>
    <n v="-73.907849999999996"/>
    <x v="1"/>
    <n v="157"/>
    <n v="3"/>
    <n v="70"/>
    <x v="18"/>
    <n v="3.06"/>
    <n v="1"/>
    <n v="223"/>
  </r>
  <r>
    <n v="1220548"/>
    <x v="82"/>
    <n v="35660592"/>
    <x v="69"/>
    <s v="Queens"/>
    <s v="Maspeth"/>
    <n v="40.739759999999997"/>
    <n v="-73.895399999999995"/>
    <x v="0"/>
    <n v="169"/>
    <n v="3"/>
    <n v="27"/>
    <x v="46"/>
    <n v="0.78"/>
    <n v="6"/>
    <n v="256"/>
  </r>
  <r>
    <n v="1222563"/>
    <x v="83"/>
    <n v="9284163"/>
    <x v="78"/>
    <s v="Queens"/>
    <s v="Woodhaven"/>
    <n v="40.689819999999997"/>
    <n v="-73.853790000000004"/>
    <x v="1"/>
    <n v="65"/>
    <n v="2"/>
    <n v="85"/>
    <x v="26"/>
    <n v="2.4"/>
    <n v="3"/>
    <n v="311"/>
  </r>
  <r>
    <n v="1240594"/>
    <x v="84"/>
    <n v="133812877"/>
    <x v="79"/>
    <s v="Brooklyn"/>
    <s v="Cypress Hills"/>
    <n v="40.681060000000002"/>
    <n v="-73.889160000000004"/>
    <x v="0"/>
    <n v="65"/>
    <n v="3"/>
    <n v="23"/>
    <x v="47"/>
    <n v="0.95"/>
    <n v="3"/>
    <n v="321"/>
  </r>
  <r>
    <n v="1271103"/>
    <x v="85"/>
    <n v="2243431"/>
    <x v="80"/>
    <s v="Queens"/>
    <s v="Glendale"/>
    <n v="40.705179999999999"/>
    <n v="-73.891329999999996"/>
    <x v="1"/>
    <n v="85"/>
    <n v="2"/>
    <n v="1"/>
    <x v="48"/>
    <n v="0.02"/>
    <n v="1"/>
    <n v="0"/>
  </r>
  <r>
    <n v="1278784"/>
    <x v="86"/>
    <n v="18108212"/>
    <x v="81"/>
    <s v="Queens"/>
    <s v="St. Albans"/>
    <n v="40.692830000000001"/>
    <n v="-73.758279999999999"/>
    <x v="1"/>
    <n v="108"/>
    <n v="2"/>
    <n v="81"/>
    <x v="25"/>
    <n v="1.35"/>
    <n v="1"/>
    <n v="328"/>
  </r>
  <r>
    <n v="1325432"/>
    <x v="87"/>
    <n v="163047410"/>
    <x v="82"/>
    <s v="Bronx"/>
    <s v="Longwood"/>
    <n v="40.819609999999997"/>
    <n v="-73.900189999999995"/>
    <x v="1"/>
    <n v="40"/>
    <n v="5"/>
    <n v="45"/>
    <x v="4"/>
    <n v="2.5099999999999998"/>
    <n v="1"/>
    <n v="266"/>
  </r>
  <r>
    <n v="1332473"/>
    <x v="88"/>
    <n v="259207391"/>
    <x v="83"/>
    <s v="Queens"/>
    <s v="Jamaica"/>
    <n v="40.676259999999999"/>
    <n v="-73.798090000000002"/>
    <x v="0"/>
    <n v="150"/>
    <n v="1"/>
    <n v="4"/>
    <x v="13"/>
    <n v="2.2599999999999998"/>
    <n v="3"/>
    <n v="356"/>
  </r>
  <r>
    <n v="1360791"/>
    <x v="89"/>
    <n v="151189049"/>
    <x v="84"/>
    <s v="Queens"/>
    <s v="Ridgewood"/>
    <n v="40.708629999999999"/>
    <n v="-73.90249"/>
    <x v="0"/>
    <n v="32"/>
    <n v="1"/>
    <n v="62"/>
    <x v="49"/>
    <n v="2.91"/>
    <n v="1"/>
    <n v="0"/>
  </r>
  <r>
    <n v="1458987"/>
    <x v="90"/>
    <n v="19866189"/>
    <x v="85"/>
    <s v="Queens"/>
    <s v="Arverne"/>
    <n v="40.589770000000001"/>
    <n v="-73.794979999999995"/>
    <x v="0"/>
    <n v="149"/>
    <n v="1"/>
    <n v="56"/>
    <x v="12"/>
    <n v="1.1399999999999999"/>
    <n v="5"/>
    <n v="361"/>
  </r>
  <r>
    <n v="1466081"/>
    <x v="91"/>
    <n v="24594555"/>
    <x v="86"/>
    <s v="Queens"/>
    <s v="Maspeth"/>
    <n v="40.727359999999997"/>
    <n v="-73.896590000000003"/>
    <x v="1"/>
    <n v="100"/>
    <n v="2"/>
    <n v="87"/>
    <x v="12"/>
    <n v="3.19"/>
    <n v="1"/>
    <n v="245"/>
  </r>
  <r>
    <n v="1481907"/>
    <x v="92"/>
    <n v="4077292"/>
    <x v="87"/>
    <s v="Brooklyn"/>
    <s v="Bushwick"/>
    <n v="40.69744"/>
    <n v="-73.907730000000001"/>
    <x v="0"/>
    <n v="70"/>
    <n v="4"/>
    <n v="57"/>
    <x v="4"/>
    <n v="1.44"/>
    <n v="2"/>
    <n v="333"/>
  </r>
  <r>
    <n v="1576883"/>
    <x v="93"/>
    <n v="218417875"/>
    <x v="88"/>
    <s v="Queens"/>
    <s v="Ridgewood"/>
    <n v="40.701729999999998"/>
    <n v="-73.907300000000006"/>
    <x v="0"/>
    <n v="60"/>
    <n v="1"/>
    <n v="10"/>
    <x v="4"/>
    <n v="4.41"/>
    <n v="1"/>
    <n v="365"/>
  </r>
  <r>
    <n v="1586454"/>
    <x v="94"/>
    <n v="66949758"/>
    <x v="89"/>
    <s v="Queens"/>
    <s v="Jamaica"/>
    <n v="40.700850000000003"/>
    <n v="-73.812839999999994"/>
    <x v="1"/>
    <n v="59"/>
    <n v="1"/>
    <n v="27"/>
    <x v="50"/>
    <n v="0.7"/>
    <n v="2"/>
    <n v="62"/>
  </r>
  <r>
    <n v="1586576"/>
    <x v="95"/>
    <n v="34313176"/>
    <x v="90"/>
    <s v="Queens"/>
    <s v="Rego Park"/>
    <n v="40.71734"/>
    <n v="-73.86"/>
    <x v="1"/>
    <n v="110"/>
    <n v="2"/>
    <n v="12"/>
    <x v="51"/>
    <n v="1.02"/>
    <n v="4"/>
    <n v="332"/>
  </r>
  <r>
    <n v="1600917"/>
    <x v="96"/>
    <n v="37678920"/>
    <x v="91"/>
    <s v="Queens"/>
    <s v="Jamaica"/>
    <n v="40.677840000000003"/>
    <n v="-73.772989999999993"/>
    <x v="1"/>
    <n v="100"/>
    <n v="1"/>
    <n v="7"/>
    <x v="52"/>
    <n v="0.6"/>
    <n v="1"/>
    <n v="0"/>
  </r>
  <r>
    <n v="1628156"/>
    <x v="97"/>
    <n v="92509632"/>
    <x v="92"/>
    <s v="Brooklyn"/>
    <s v="Canarsie"/>
    <n v="40.639490000000002"/>
    <n v="-73.905850000000001"/>
    <x v="1"/>
    <n v="80"/>
    <n v="2"/>
    <n v="83"/>
    <x v="53"/>
    <n v="2.42"/>
    <n v="1"/>
    <n v="0"/>
  </r>
  <r>
    <n v="1651595"/>
    <x v="98"/>
    <n v="38404959"/>
    <x v="52"/>
    <s v="Queens"/>
    <s v="Ditmars Steinway"/>
    <n v="40.776969999999999"/>
    <n v="-73.908199999999994"/>
    <x v="0"/>
    <n v="60"/>
    <n v="2"/>
    <n v="10"/>
    <x v="54"/>
    <n v="0.38"/>
    <n v="2"/>
    <n v="364"/>
  </r>
  <r>
    <n v="1682958"/>
    <x v="99"/>
    <n v="78154356"/>
    <x v="93"/>
    <s v="Bronx"/>
    <s v="Pelham Bay"/>
    <n v="40.847520000000003"/>
    <n v="-73.827969999999993"/>
    <x v="1"/>
    <n v="89"/>
    <n v="2"/>
    <n v="94"/>
    <x v="22"/>
    <n v="3.2"/>
    <n v="1"/>
    <n v="252"/>
  </r>
  <r>
    <n v="1684053"/>
    <x v="100"/>
    <n v="4113132"/>
    <x v="94"/>
    <s v="Queens"/>
    <s v="Elmhurst"/>
    <n v="40.736980000000003"/>
    <n v="-73.877629999999996"/>
    <x v="0"/>
    <n v="45"/>
    <n v="3"/>
    <n v="89"/>
    <x v="17"/>
    <n v="1.1200000000000001"/>
    <n v="3"/>
    <n v="213"/>
  </r>
  <r>
    <n v="1691188"/>
    <x v="101"/>
    <n v="21228368"/>
    <x v="95"/>
    <s v="Queens"/>
    <s v="Forest Hills"/>
    <n v="40.711460000000002"/>
    <n v="-73.846770000000006"/>
    <x v="0"/>
    <n v="65"/>
    <n v="4"/>
    <n v="20"/>
    <x v="10"/>
    <n v="0.35"/>
    <n v="5"/>
    <n v="133"/>
  </r>
  <r>
    <n v="1692823"/>
    <x v="102"/>
    <n v="4241953"/>
    <x v="96"/>
    <s v="Queens"/>
    <s v="Flushing"/>
    <n v="40.76014"/>
    <n v="-73.811459999999997"/>
    <x v="0"/>
    <n v="45"/>
    <n v="2"/>
    <n v="39"/>
    <x v="55"/>
    <n v="0.52"/>
    <n v="4"/>
    <n v="292"/>
  </r>
  <r>
    <n v="1693028"/>
    <x v="103"/>
    <n v="1947974"/>
    <x v="30"/>
    <s v="Queens"/>
    <s v="Briarwood"/>
    <n v="40.710680000000004"/>
    <n v="-73.815770000000001"/>
    <x v="0"/>
    <n v="75"/>
    <n v="1"/>
    <n v="16"/>
    <x v="56"/>
    <n v="0.18"/>
    <n v="2"/>
    <n v="189"/>
  </r>
  <r>
    <n v="1693171"/>
    <x v="104"/>
    <n v="87181550"/>
    <x v="97"/>
    <s v="Brooklyn"/>
    <s v="Bushwick"/>
    <n v="40.689929999999997"/>
    <n v="-73.904989999999998"/>
    <x v="0"/>
    <n v="55"/>
    <n v="1"/>
    <n v="36"/>
    <x v="39"/>
    <n v="2.0699999999999998"/>
    <n v="1"/>
    <n v="26"/>
  </r>
  <r>
    <n v="1699934"/>
    <x v="105"/>
    <n v="225033890"/>
    <x v="98"/>
    <s v="Brooklyn"/>
    <s v="East New York"/>
    <n v="40.665770000000002"/>
    <n v="-73.887"/>
    <x v="1"/>
    <n v="140"/>
    <n v="2"/>
    <n v="27"/>
    <x v="4"/>
    <n v="3.68"/>
    <n v="1"/>
    <n v="201"/>
  </r>
  <r>
    <n v="1739847"/>
    <x v="106"/>
    <n v="161899037"/>
    <x v="99"/>
    <s v="Queens"/>
    <s v="Flushing"/>
    <n v="40.756709999999998"/>
    <n v="-73.833370000000002"/>
    <x v="1"/>
    <n v="159"/>
    <n v="2"/>
    <n v="39"/>
    <x v="40"/>
    <n v="2.68"/>
    <n v="7"/>
    <n v="61"/>
  </r>
  <r>
    <n v="1767037"/>
    <x v="107"/>
    <n v="7453027"/>
    <x v="100"/>
    <s v="Brooklyn"/>
    <s v="Canarsie"/>
    <n v="40.642870000000002"/>
    <n v="-73.902280000000005"/>
    <x v="1"/>
    <n v="90"/>
    <n v="3"/>
    <n v="96"/>
    <x v="26"/>
    <n v="1.66"/>
    <n v="1"/>
    <n v="295"/>
  </r>
  <r>
    <n v="1798500"/>
    <x v="108"/>
    <n v="122884945"/>
    <x v="101"/>
    <s v="Queens"/>
    <s v="Middle Village"/>
    <n v="40.717739999999999"/>
    <n v="-73.891810000000007"/>
    <x v="1"/>
    <n v="90"/>
    <n v="6"/>
    <n v="26"/>
    <x v="13"/>
    <n v="2.7"/>
    <n v="1"/>
    <n v="237"/>
  </r>
  <r>
    <n v="1815505"/>
    <x v="109"/>
    <n v="16514175"/>
    <x v="102"/>
    <s v="Queens"/>
    <s v="Elmhurst"/>
    <n v="40.746319999999997"/>
    <n v="-73.886809999999997"/>
    <x v="1"/>
    <n v="165"/>
    <n v="2"/>
    <n v="58"/>
    <x v="57"/>
    <n v="2.1"/>
    <n v="5"/>
    <n v="163"/>
  </r>
  <r>
    <n v="1818420"/>
    <x v="110"/>
    <n v="48106825"/>
    <x v="103"/>
    <s v="Bronx"/>
    <s v="Pelham Gardens"/>
    <n v="40.864370000000001"/>
    <n v="-73.848500000000001"/>
    <x v="0"/>
    <n v="47"/>
    <n v="2"/>
    <n v="40"/>
    <x v="58"/>
    <n v="1.58"/>
    <n v="2"/>
    <n v="339"/>
  </r>
  <r>
    <n v="1830244"/>
    <x v="111"/>
    <n v="78110875"/>
    <x v="104"/>
    <s v="Queens"/>
    <s v="Forest Hills"/>
    <n v="40.731340000000003"/>
    <n v="-73.852099999999993"/>
    <x v="1"/>
    <n v="175"/>
    <n v="2"/>
    <n v="6"/>
    <x v="0"/>
    <n v="0.93"/>
    <n v="1"/>
    <n v="168"/>
  </r>
  <r>
    <n v="1843108"/>
    <x v="112"/>
    <n v="48032663"/>
    <x v="105"/>
    <s v="Queens"/>
    <s v="Richmond Hill"/>
    <n v="40.701709999999999"/>
    <n v="-73.829909999999998"/>
    <x v="1"/>
    <n v="65"/>
    <n v="2"/>
    <n v="95"/>
    <x v="12"/>
    <n v="4.13"/>
    <n v="1"/>
    <n v="105"/>
  </r>
  <r>
    <n v="1885385"/>
    <x v="113"/>
    <n v="45601111"/>
    <x v="106"/>
    <s v="Queens"/>
    <s v="Laurelton"/>
    <n v="40.671680000000002"/>
    <n v="-73.747439999999997"/>
    <x v="0"/>
    <n v="42"/>
    <n v="2"/>
    <n v="54"/>
    <x v="59"/>
    <n v="1.22"/>
    <n v="5"/>
    <n v="189"/>
  </r>
  <r>
    <n v="1914590"/>
    <x v="114"/>
    <n v="2219255"/>
    <x v="107"/>
    <s v="Brooklyn"/>
    <s v="Canarsie"/>
    <n v="40.62764"/>
    <n v="-73.900859999999994"/>
    <x v="0"/>
    <n v="250"/>
    <n v="2"/>
    <n v="70"/>
    <x v="60"/>
    <n v="0.85"/>
    <n v="3"/>
    <n v="0"/>
  </r>
  <r>
    <n v="1914787"/>
    <x v="115"/>
    <n v="125011763"/>
    <x v="108"/>
    <s v="Queens"/>
    <s v="Astoria"/>
    <n v="40.761060000000001"/>
    <n v="-73.907799999999995"/>
    <x v="1"/>
    <n v="95"/>
    <n v="1"/>
    <n v="64"/>
    <x v="61"/>
    <n v="3.43"/>
    <n v="2"/>
    <n v="96"/>
  </r>
  <r>
    <n v="1934765"/>
    <x v="116"/>
    <n v="10012271"/>
    <x v="109"/>
    <s v="Bronx"/>
    <s v="Parkchester"/>
    <n v="40.836449999999999"/>
    <n v="-73.866339999999994"/>
    <x v="1"/>
    <n v="195"/>
    <n v="5"/>
    <n v="1"/>
    <x v="62"/>
    <n v="0.02"/>
    <n v="1"/>
    <n v="0"/>
  </r>
  <r>
    <n v="1936772"/>
    <x v="117"/>
    <n v="27673980"/>
    <x v="110"/>
    <s v="Queens"/>
    <s v="Flushing"/>
    <n v="40.745139999999999"/>
    <n v="-73.831370000000007"/>
    <x v="0"/>
    <n v="60"/>
    <n v="1"/>
    <n v="66"/>
    <x v="63"/>
    <n v="3.07"/>
    <n v="8"/>
    <n v="67"/>
  </r>
  <r>
    <n v="1960358"/>
    <x v="118"/>
    <n v="69548489"/>
    <x v="111"/>
    <s v="Bronx"/>
    <s v="Pelham Gardens"/>
    <n v="40.86412"/>
    <n v="-73.846639999999994"/>
    <x v="1"/>
    <n v="75"/>
    <n v="2"/>
    <n v="92"/>
    <x v="12"/>
    <n v="2.4500000000000002"/>
    <n v="1"/>
    <n v="265"/>
  </r>
  <r>
    <n v="1987584"/>
    <x v="119"/>
    <n v="42561290"/>
    <x v="51"/>
    <s v="Brooklyn"/>
    <s v="East New York"/>
    <n v="40.661920000000002"/>
    <n v="-73.867639999999994"/>
    <x v="0"/>
    <n v="45"/>
    <n v="2"/>
    <n v="37"/>
    <x v="64"/>
    <n v="1.21"/>
    <n v="4"/>
    <n v="158"/>
  </r>
  <r>
    <n v="2008227"/>
    <x v="120"/>
    <n v="66949758"/>
    <x v="89"/>
    <s v="Queens"/>
    <s v="Jamaica"/>
    <n v="40.69961"/>
    <n v="-73.812640000000002"/>
    <x v="1"/>
    <n v="49"/>
    <n v="1"/>
    <n v="79"/>
    <x v="40"/>
    <n v="3.01"/>
    <n v="2"/>
    <n v="63"/>
  </r>
  <r>
    <n v="2012750"/>
    <x v="121"/>
    <n v="333897"/>
    <x v="112"/>
    <s v="Queens"/>
    <s v="Ridgewood"/>
    <n v="40.695779999999999"/>
    <n v="-73.902609999999996"/>
    <x v="0"/>
    <n v="100"/>
    <n v="2"/>
    <n v="48"/>
    <x v="40"/>
    <n v="1.96"/>
    <n v="2"/>
    <n v="174"/>
  </r>
  <r>
    <n v="2028925"/>
    <x v="122"/>
    <n v="42814202"/>
    <x v="113"/>
    <s v="Queens"/>
    <s v="Fresh Meadows"/>
    <n v="40.742669999999997"/>
    <n v="-73.787369999999996"/>
    <x v="1"/>
    <n v="100"/>
    <n v="1"/>
    <n v="59"/>
    <x v="31"/>
    <n v="1.58"/>
    <n v="3"/>
    <n v="132"/>
  </r>
  <r>
    <n v="2062630"/>
    <x v="123"/>
    <n v="6313448"/>
    <x v="114"/>
    <s v="Bronx"/>
    <s v="Bronxdale"/>
    <n v="40.856670000000001"/>
    <n v="-73.865430000000003"/>
    <x v="1"/>
    <n v="80"/>
    <n v="1"/>
    <n v="1"/>
    <x v="65"/>
    <n v="0.02"/>
    <n v="1"/>
    <n v="0"/>
  </r>
  <r>
    <n v="2068054"/>
    <x v="124"/>
    <n v="6895494"/>
    <x v="115"/>
    <s v="Brooklyn"/>
    <s v="Bedford-Stuyvesant"/>
    <n v="40.679810000000003"/>
    <n v="-73.906059999999997"/>
    <x v="0"/>
    <n v="29"/>
    <n v="3"/>
    <n v="5"/>
    <x v="9"/>
    <n v="1.74"/>
    <n v="1"/>
    <n v="18"/>
  </r>
  <r>
    <n v="2093455"/>
    <x v="125"/>
    <n v="153886003"/>
    <x v="116"/>
    <s v="Queens"/>
    <s v="Maspeth"/>
    <n v="40.736980000000003"/>
    <n v="-73.902559999999994"/>
    <x v="1"/>
    <n v="100"/>
    <n v="1"/>
    <n v="94"/>
    <x v="9"/>
    <n v="4.7300000000000004"/>
    <n v="1"/>
    <n v="154"/>
  </r>
  <r>
    <n v="2110493"/>
    <x v="126"/>
    <n v="162496355"/>
    <x v="117"/>
    <s v="Queens"/>
    <s v="Flushing"/>
    <n v="40.765309999999999"/>
    <n v="-73.813800000000001"/>
    <x v="0"/>
    <n v="43"/>
    <n v="2"/>
    <n v="6"/>
    <x v="66"/>
    <n v="0.8"/>
    <n v="1"/>
    <n v="0"/>
  </r>
  <r>
    <n v="2128464"/>
    <x v="127"/>
    <n v="264296595"/>
    <x v="118"/>
    <s v="Queens"/>
    <s v="Flushing"/>
    <n v="40.758369999999999"/>
    <n v="-73.825289999999995"/>
    <x v="1"/>
    <n v="90"/>
    <n v="1"/>
    <n v="3"/>
    <x v="25"/>
    <n v="3"/>
    <n v="3"/>
    <n v="104"/>
  </r>
  <r>
    <n v="2136293"/>
    <x v="128"/>
    <n v="51531044"/>
    <x v="119"/>
    <s v="Queens"/>
    <s v="Jackson Heights"/>
    <n v="40.751640000000002"/>
    <n v="-73.876440000000002"/>
    <x v="0"/>
    <n v="50"/>
    <n v="1"/>
    <n v="84"/>
    <x v="63"/>
    <n v="2.1"/>
    <n v="4"/>
    <n v="302"/>
  </r>
  <r>
    <n v="2148025"/>
    <x v="129"/>
    <n v="123483050"/>
    <x v="120"/>
    <s v="Queens"/>
    <s v="Elmhurst"/>
    <n v="40.747410000000002"/>
    <n v="-73.881489999999999"/>
    <x v="0"/>
    <n v="85"/>
    <n v="1"/>
    <n v="92"/>
    <x v="22"/>
    <n v="3.7"/>
    <n v="3"/>
    <n v="166"/>
  </r>
  <r>
    <n v="2223628"/>
    <x v="130"/>
    <n v="82367658"/>
    <x v="50"/>
    <s v="Queens"/>
    <s v="Richmond Hill"/>
    <n v="40.690179999999998"/>
    <n v="-73.82141"/>
    <x v="0"/>
    <n v="32"/>
    <n v="2"/>
    <n v="10"/>
    <x v="67"/>
    <n v="0.32"/>
    <n v="5"/>
    <n v="342"/>
  </r>
  <r>
    <n v="2269104"/>
    <x v="131"/>
    <n v="238119405"/>
    <x v="103"/>
    <s v="Brooklyn"/>
    <s v="Bushwick"/>
    <n v="40.683500000000002"/>
    <n v="-73.907399999999996"/>
    <x v="0"/>
    <n v="51"/>
    <n v="1"/>
    <n v="11"/>
    <x v="18"/>
    <n v="2.41"/>
    <n v="5"/>
    <n v="166"/>
  </r>
  <r>
    <n v="2298373"/>
    <x v="132"/>
    <n v="1106731"/>
    <x v="121"/>
    <s v="Queens"/>
    <s v="Rockaway Beach"/>
    <n v="40.58943"/>
    <n v="-73.811920000000001"/>
    <x v="1"/>
    <n v="135"/>
    <n v="2"/>
    <n v="27"/>
    <x v="18"/>
    <n v="0.72"/>
    <n v="2"/>
    <n v="0"/>
  </r>
  <r>
    <n v="2308802"/>
    <x v="133"/>
    <n v="44361695"/>
    <x v="122"/>
    <s v="Queens"/>
    <s v="Bellerose"/>
    <n v="40.733510000000003"/>
    <n v="-73.712990000000005"/>
    <x v="0"/>
    <n v="65"/>
    <n v="2"/>
    <n v="39"/>
    <x v="39"/>
    <n v="0.85"/>
    <n v="1"/>
    <n v="222"/>
  </r>
  <r>
    <n v="2349737"/>
    <x v="134"/>
    <n v="27532205"/>
    <x v="123"/>
    <s v="Brooklyn"/>
    <s v="Bushwick"/>
    <n v="40.68994"/>
    <n v="-73.905259999999998"/>
    <x v="0"/>
    <n v="65"/>
    <n v="1"/>
    <n v="8"/>
    <x v="12"/>
    <n v="3.08"/>
    <n v="1"/>
    <n v="106"/>
  </r>
  <r>
    <n v="2371632"/>
    <x v="135"/>
    <n v="12621774"/>
    <x v="124"/>
    <s v="Queens"/>
    <s v="Corona"/>
    <n v="40.738860000000003"/>
    <n v="-73.851470000000006"/>
    <x v="0"/>
    <n v="36"/>
    <n v="1"/>
    <n v="69"/>
    <x v="40"/>
    <n v="1.32"/>
    <n v="1"/>
    <n v="354"/>
  </r>
  <r>
    <n v="2392296"/>
    <x v="136"/>
    <n v="244817841"/>
    <x v="125"/>
    <s v="Brooklyn"/>
    <s v="East New York"/>
    <n v="40.669460000000001"/>
    <n v="-73.894040000000004"/>
    <x v="0"/>
    <n v="35"/>
    <n v="7"/>
    <n v="5"/>
    <x v="68"/>
    <n v="1.33"/>
    <n v="13"/>
    <n v="116"/>
  </r>
  <r>
    <n v="2435198"/>
    <x v="137"/>
    <n v="91184602"/>
    <x v="126"/>
    <s v="Queens"/>
    <s v="Richmond Hill"/>
    <n v="40.688209999999998"/>
    <n v="-73.834109999999995"/>
    <x v="0"/>
    <n v="95"/>
    <n v="3"/>
    <n v="26"/>
    <x v="69"/>
    <n v="1.38"/>
    <n v="1"/>
    <n v="160"/>
  </r>
  <r>
    <n v="2467377"/>
    <x v="138"/>
    <n v="187870198"/>
    <x v="21"/>
    <s v="Queens"/>
    <s v="Rockaway Beach"/>
    <n v="40.58511"/>
    <n v="-73.817570000000003"/>
    <x v="0"/>
    <n v="53"/>
    <n v="2"/>
    <n v="7"/>
    <x v="45"/>
    <n v="0.61"/>
    <n v="1"/>
    <n v="252"/>
  </r>
  <r>
    <n v="2578731"/>
    <x v="139"/>
    <n v="154037433"/>
    <x v="70"/>
    <s v="Queens"/>
    <s v="Jamaica"/>
    <n v="40.67022"/>
    <n v="-73.772959999999998"/>
    <x v="0"/>
    <n v="90"/>
    <n v="1"/>
    <n v="12"/>
    <x v="40"/>
    <n v="1.1100000000000001"/>
    <n v="3"/>
    <n v="86"/>
  </r>
  <r>
    <n v="2628191"/>
    <x v="140"/>
    <n v="257683179"/>
    <x v="127"/>
    <s v="Queens"/>
    <s v="Flushing"/>
    <n v="40.751040000000003"/>
    <n v="-73.814589999999995"/>
    <x v="0"/>
    <n v="45"/>
    <n v="1"/>
    <n v="1"/>
    <x v="8"/>
    <n v="1"/>
    <n v="6"/>
    <n v="339"/>
  </r>
  <r>
    <n v="2651810"/>
    <x v="141"/>
    <n v="173290675"/>
    <x v="128"/>
    <s v="Queens"/>
    <s v="Woodhaven"/>
    <n v="40.699069999999999"/>
    <n v="-73.851609999999994"/>
    <x v="2"/>
    <n v="34"/>
    <n v="1"/>
    <n v="45"/>
    <x v="43"/>
    <n v="2.66"/>
    <n v="3"/>
    <n v="348"/>
  </r>
  <r>
    <n v="2661098"/>
    <x v="142"/>
    <n v="259683532"/>
    <x v="129"/>
    <s v="Queens"/>
    <s v="Ridgewood"/>
    <n v="40.705759999999998"/>
    <n v="-73.898079999999993"/>
    <x v="1"/>
    <n v="99"/>
    <n v="3"/>
    <n v="10"/>
    <x v="6"/>
    <n v="5.26"/>
    <n v="1"/>
    <n v="152"/>
  </r>
  <r>
    <n v="2677779"/>
    <x v="143"/>
    <n v="71717596"/>
    <x v="130"/>
    <s v="Queens"/>
    <s v="Rockaway Beach"/>
    <n v="40.589770000000001"/>
    <n v="-73.813239999999993"/>
    <x v="1"/>
    <n v="100"/>
    <n v="2"/>
    <n v="50"/>
    <x v="8"/>
    <n v="1.31"/>
    <n v="1"/>
    <n v="40"/>
  </r>
  <r>
    <n v="2698984"/>
    <x v="144"/>
    <n v="34508000"/>
    <x v="131"/>
    <s v="Queens"/>
    <s v="Rego Park"/>
    <n v="40.722760000000001"/>
    <n v="-73.856830000000002"/>
    <x v="0"/>
    <n v="40"/>
    <n v="1"/>
    <n v="6"/>
    <x v="70"/>
    <n v="0.79"/>
    <n v="1"/>
    <n v="0"/>
  </r>
  <r>
    <n v="2757036"/>
    <x v="145"/>
    <n v="47027510"/>
    <x v="132"/>
    <s v="Brooklyn"/>
    <s v="Bushwick"/>
    <n v="40.691020000000002"/>
    <n v="-73.905259999999998"/>
    <x v="0"/>
    <n v="49"/>
    <n v="2"/>
    <n v="38"/>
    <x v="61"/>
    <n v="2"/>
    <n v="1"/>
    <n v="9"/>
  </r>
  <r>
    <n v="2772111"/>
    <x v="146"/>
    <n v="8164085"/>
    <x v="133"/>
    <s v="Queens"/>
    <s v="Ridgewood"/>
    <n v="40.696919999999999"/>
    <n v="-73.900080000000003"/>
    <x v="0"/>
    <n v="56"/>
    <n v="2"/>
    <n v="9"/>
    <x v="71"/>
    <n v="0.4"/>
    <n v="1"/>
    <n v="80"/>
  </r>
  <r>
    <n v="2801300"/>
    <x v="147"/>
    <n v="2424887"/>
    <x v="134"/>
    <s v="Queens"/>
    <s v="Ditmars Steinway"/>
    <n v="40.767290000000003"/>
    <n v="-73.891660000000002"/>
    <x v="0"/>
    <n v="55"/>
    <n v="1"/>
    <n v="36"/>
    <x v="40"/>
    <n v="3.11"/>
    <n v="1"/>
    <n v="179"/>
  </r>
  <r>
    <n v="2803944"/>
    <x v="148"/>
    <n v="3181226"/>
    <x v="5"/>
    <s v="Queens"/>
    <s v="Woodside"/>
    <n v="40.742350000000002"/>
    <n v="-73.903750000000002"/>
    <x v="0"/>
    <n v="55"/>
    <n v="1"/>
    <n v="1"/>
    <x v="72"/>
    <n v="0.02"/>
    <n v="1"/>
    <n v="0"/>
  </r>
  <r>
    <n v="2870603"/>
    <x v="149"/>
    <n v="80904983"/>
    <x v="90"/>
    <s v="Queens"/>
    <s v="Briarwood"/>
    <n v="40.71116"/>
    <n v="-73.81514"/>
    <x v="1"/>
    <n v="75"/>
    <n v="2"/>
    <n v="57"/>
    <x v="73"/>
    <n v="1.55"/>
    <n v="1"/>
    <n v="314"/>
  </r>
  <r>
    <n v="2889377"/>
    <x v="150"/>
    <n v="14323652"/>
    <x v="135"/>
    <s v="Queens"/>
    <s v="Elmhurst"/>
    <n v="40.738729999999997"/>
    <n v="-73.881469999999993"/>
    <x v="1"/>
    <n v="85"/>
    <n v="2"/>
    <n v="36"/>
    <x v="74"/>
    <n v="2.65"/>
    <n v="1"/>
    <n v="130"/>
  </r>
  <r>
    <n v="2939670"/>
    <x v="151"/>
    <n v="14590096"/>
    <x v="136"/>
    <s v="Brooklyn"/>
    <s v="East New York"/>
    <n v="40.672899999999998"/>
    <n v="-73.889189999999999"/>
    <x v="1"/>
    <n v="70"/>
    <n v="30"/>
    <n v="62"/>
    <x v="69"/>
    <n v="1.56"/>
    <n v="1"/>
    <n v="7"/>
  </r>
  <r>
    <n v="2942129"/>
    <x v="152"/>
    <n v="163098446"/>
    <x v="137"/>
    <s v="Queens"/>
    <s v="East Elmhurst"/>
    <n v="40.76314"/>
    <n v="-73.886189999999999"/>
    <x v="1"/>
    <n v="125"/>
    <n v="1"/>
    <n v="77"/>
    <x v="9"/>
    <n v="4.5"/>
    <n v="1"/>
    <n v="348"/>
  </r>
  <r>
    <n v="2943724"/>
    <x v="153"/>
    <n v="163737392"/>
    <x v="138"/>
    <s v="Bronx"/>
    <s v="Fieldston"/>
    <n v="40.896000000000001"/>
    <n v="-73.899640000000005"/>
    <x v="0"/>
    <n v="64"/>
    <n v="1"/>
    <n v="11"/>
    <x v="25"/>
    <n v="3.47"/>
    <n v="2"/>
    <n v="358"/>
  </r>
  <r>
    <n v="2947668"/>
    <x v="154"/>
    <n v="3250450"/>
    <x v="139"/>
    <s v="Queens"/>
    <s v="Maspeth"/>
    <n v="40.737259999999999"/>
    <n v="-73.897919999999999"/>
    <x v="0"/>
    <n v="35"/>
    <n v="30"/>
    <n v="1"/>
    <x v="17"/>
    <n v="1"/>
    <n v="18"/>
    <n v="364"/>
  </r>
  <r>
    <n v="2956443"/>
    <x v="155"/>
    <n v="16995590"/>
    <x v="140"/>
    <s v="Queens"/>
    <s v="Rosedale"/>
    <n v="40.654389999999999"/>
    <n v="-73.731849999999994"/>
    <x v="1"/>
    <n v="100"/>
    <n v="2"/>
    <n v="45"/>
    <x v="31"/>
    <n v="1.7"/>
    <n v="1"/>
    <n v="360"/>
  </r>
  <r>
    <n v="3095502"/>
    <x v="156"/>
    <n v="10930874"/>
    <x v="141"/>
    <s v="Queens"/>
    <s v="Forest Hills"/>
    <n v="40.727130000000002"/>
    <n v="-73.849459999999993"/>
    <x v="1"/>
    <n v="100"/>
    <n v="1"/>
    <n v="1"/>
    <x v="75"/>
    <n v="0.02"/>
    <n v="1"/>
    <n v="0"/>
  </r>
  <r>
    <n v="3106154"/>
    <x v="157"/>
    <n v="2885147"/>
    <x v="142"/>
    <s v="Queens"/>
    <s v="Rego Park"/>
    <n v="40.724600000000002"/>
    <n v="-73.857439999999997"/>
    <x v="1"/>
    <n v="52"/>
    <n v="2"/>
    <n v="1"/>
    <x v="76"/>
    <n v="0.02"/>
    <n v="1"/>
    <n v="0"/>
  </r>
  <r>
    <n v="3112284"/>
    <x v="158"/>
    <n v="183127881"/>
    <x v="143"/>
    <s v="Brooklyn"/>
    <s v="Canarsie"/>
    <n v="40.646509999999999"/>
    <n v="-73.90043"/>
    <x v="0"/>
    <n v="59"/>
    <n v="2"/>
    <n v="28"/>
    <x v="77"/>
    <n v="3.19"/>
    <n v="4"/>
    <n v="178"/>
  </r>
  <r>
    <n v="3185829"/>
    <x v="159"/>
    <n v="133227147"/>
    <x v="144"/>
    <s v="Brooklyn"/>
    <s v="Cypress Hills"/>
    <n v="40.678400000000003"/>
    <n v="-73.892399999999995"/>
    <x v="0"/>
    <n v="100"/>
    <n v="1"/>
    <n v="43"/>
    <x v="4"/>
    <n v="2.65"/>
    <n v="1"/>
    <n v="365"/>
  </r>
  <r>
    <n v="3191678"/>
    <x v="160"/>
    <n v="206884583"/>
    <x v="145"/>
    <s v="Bronx"/>
    <s v="Pelham Bay"/>
    <n v="40.846330000000002"/>
    <n v="-73.830290000000005"/>
    <x v="0"/>
    <n v="80"/>
    <n v="2"/>
    <n v="28"/>
    <x v="19"/>
    <n v="2.69"/>
    <n v="1"/>
    <n v="78"/>
  </r>
  <r>
    <n v="3199681"/>
    <x v="161"/>
    <n v="2459648"/>
    <x v="146"/>
    <s v="Bronx"/>
    <s v="Allerton"/>
    <n v="40.868699999999997"/>
    <n v="-73.852400000000003"/>
    <x v="0"/>
    <n v="35"/>
    <n v="7"/>
    <n v="2"/>
    <x v="78"/>
    <n v="0.17"/>
    <n v="1"/>
    <n v="90"/>
  </r>
  <r>
    <n v="3265410"/>
    <x v="162"/>
    <n v="214738765"/>
    <x v="147"/>
    <s v="Queens"/>
    <s v="Richmond Hill"/>
    <n v="40.696680000000001"/>
    <n v="-73.831379999999996"/>
    <x v="0"/>
    <n v="75"/>
    <n v="1"/>
    <n v="31"/>
    <x v="8"/>
    <n v="9.2100000000000009"/>
    <n v="3"/>
    <n v="89"/>
  </r>
  <r>
    <n v="3286369"/>
    <x v="163"/>
    <n v="45601111"/>
    <x v="106"/>
    <s v="Queens"/>
    <s v="Laurelton"/>
    <n v="40.669429999999998"/>
    <n v="-73.747780000000006"/>
    <x v="0"/>
    <n v="45"/>
    <n v="2"/>
    <n v="85"/>
    <x v="42"/>
    <n v="1.99"/>
    <n v="5"/>
    <n v="333"/>
  </r>
  <r>
    <n v="3303165"/>
    <x v="164"/>
    <n v="23187808"/>
    <x v="148"/>
    <s v="Queens"/>
    <s v="Ditmars Steinway"/>
    <n v="40.774120000000003"/>
    <n v="-73.906099999999995"/>
    <x v="1"/>
    <n v="99"/>
    <n v="1"/>
    <n v="81"/>
    <x v="22"/>
    <n v="2.98"/>
    <n v="1"/>
    <n v="202"/>
  </r>
  <r>
    <n v="3324203"/>
    <x v="165"/>
    <n v="175019394"/>
    <x v="149"/>
    <s v="Queens"/>
    <s v="Jamaica"/>
    <n v="40.67183"/>
    <n v="-73.780249999999995"/>
    <x v="0"/>
    <n v="60"/>
    <n v="1"/>
    <n v="83"/>
    <x v="79"/>
    <n v="5.1100000000000003"/>
    <n v="6"/>
    <n v="171"/>
  </r>
  <r>
    <n v="3400359"/>
    <x v="166"/>
    <n v="9522524"/>
    <x v="150"/>
    <s v="Brooklyn"/>
    <s v="Canarsie"/>
    <n v="40.644480000000001"/>
    <n v="-73.892219999999995"/>
    <x v="0"/>
    <n v="38"/>
    <n v="5"/>
    <n v="72"/>
    <x v="80"/>
    <n v="1.1100000000000001"/>
    <n v="5"/>
    <n v="349"/>
  </r>
  <r>
    <n v="3404472"/>
    <x v="167"/>
    <n v="77665938"/>
    <x v="151"/>
    <s v="Queens"/>
    <s v="Maspeth"/>
    <n v="40.726930000000003"/>
    <n v="-73.903189999999995"/>
    <x v="1"/>
    <n v="105"/>
    <n v="1"/>
    <n v="92"/>
    <x v="19"/>
    <n v="2.75"/>
    <n v="1"/>
    <n v="316"/>
  </r>
  <r>
    <n v="3429765"/>
    <x v="168"/>
    <n v="137575707"/>
    <x v="152"/>
    <s v="Queens"/>
    <s v="Jackson Heights"/>
    <n v="40.750909999999998"/>
    <n v="-73.893039999999999"/>
    <x v="0"/>
    <n v="62"/>
    <n v="2"/>
    <n v="55"/>
    <x v="79"/>
    <n v="2.31"/>
    <n v="1"/>
    <n v="318"/>
  </r>
  <r>
    <n v="3499016"/>
    <x v="169"/>
    <n v="1687335"/>
    <x v="153"/>
    <s v="Queens"/>
    <s v="Flushing"/>
    <n v="40.763719999999999"/>
    <n v="-73.792010000000005"/>
    <x v="2"/>
    <n v="108"/>
    <n v="5"/>
    <n v="2"/>
    <x v="81"/>
    <n v="0.08"/>
    <n v="1"/>
    <n v="0"/>
  </r>
  <r>
    <n v="3583702"/>
    <x v="170"/>
    <n v="38915391"/>
    <x v="154"/>
    <s v="Queens"/>
    <s v="Elmhurst"/>
    <n v="40.738880000000002"/>
    <n v="-73.872990000000001"/>
    <x v="1"/>
    <n v="178"/>
    <n v="30"/>
    <n v="83"/>
    <x v="0"/>
    <n v="2.2200000000000002"/>
    <n v="1"/>
    <n v="342"/>
  </r>
  <r>
    <n v="3595554"/>
    <x v="171"/>
    <n v="170445076"/>
    <x v="155"/>
    <s v="Queens"/>
    <s v="Queens Village"/>
    <n v="40.722490000000001"/>
    <n v="-73.754859999999994"/>
    <x v="1"/>
    <n v="200"/>
    <n v="2"/>
    <n v="58"/>
    <x v="8"/>
    <n v="3.6"/>
    <n v="1"/>
    <n v="152"/>
  </r>
  <r>
    <n v="3609762"/>
    <x v="172"/>
    <n v="20120009"/>
    <x v="42"/>
    <s v="Brooklyn"/>
    <s v="Bushwick"/>
    <n v="40.68927"/>
    <n v="-73.908169999999998"/>
    <x v="1"/>
    <n v="169"/>
    <n v="2"/>
    <n v="80"/>
    <x v="19"/>
    <n v="3.58"/>
    <n v="6"/>
    <n v="241"/>
  </r>
  <r>
    <n v="3624952"/>
    <x v="173"/>
    <n v="244071"/>
    <x v="156"/>
    <s v="Queens"/>
    <s v="Ditmars Steinway"/>
    <n v="40.777549999999998"/>
    <n v="-73.905990000000003"/>
    <x v="1"/>
    <n v="175"/>
    <n v="7"/>
    <n v="2"/>
    <x v="82"/>
    <n v="0.03"/>
    <n v="1"/>
    <n v="8"/>
  </r>
  <r>
    <n v="3625117"/>
    <x v="174"/>
    <n v="167775339"/>
    <x v="157"/>
    <s v="Queens"/>
    <s v="Woodside"/>
    <n v="40.748800000000003"/>
    <n v="-73.903620000000004"/>
    <x v="0"/>
    <n v="86"/>
    <n v="1"/>
    <n v="12"/>
    <x v="83"/>
    <n v="1.28"/>
    <n v="1"/>
    <n v="0"/>
  </r>
  <r>
    <n v="3626302"/>
    <x v="175"/>
    <n v="47790995"/>
    <x v="158"/>
    <s v="Queens"/>
    <s v="Queens Village"/>
    <n v="40.71846"/>
    <n v="-73.755840000000006"/>
    <x v="1"/>
    <n v="75"/>
    <n v="5"/>
    <n v="85"/>
    <x v="10"/>
    <n v="1.9"/>
    <n v="1"/>
    <n v="332"/>
  </r>
  <r>
    <n v="3628553"/>
    <x v="176"/>
    <n v="205745676"/>
    <x v="8"/>
    <s v="Queens"/>
    <s v="Flushing"/>
    <n v="40.75806"/>
    <n v="-73.820049999999995"/>
    <x v="0"/>
    <n v="85"/>
    <n v="1"/>
    <n v="24"/>
    <x v="63"/>
    <n v="2.31"/>
    <n v="9"/>
    <n v="341"/>
  </r>
  <r>
    <n v="3629217"/>
    <x v="177"/>
    <n v="167098774"/>
    <x v="159"/>
    <s v="Brooklyn"/>
    <s v="Canarsie"/>
    <n v="40.637610000000002"/>
    <n v="-73.893389999999997"/>
    <x v="0"/>
    <n v="55"/>
    <n v="2"/>
    <n v="32"/>
    <x v="71"/>
    <n v="1.84"/>
    <n v="3"/>
    <n v="76"/>
  </r>
  <r>
    <n v="3652230"/>
    <x v="178"/>
    <n v="138235784"/>
    <x v="160"/>
    <s v="Queens"/>
    <s v="Forest Hills"/>
    <n v="40.708100000000002"/>
    <n v="-73.852059999999994"/>
    <x v="1"/>
    <n v="70"/>
    <n v="1"/>
    <n v="29"/>
    <x v="77"/>
    <n v="1.47"/>
    <n v="2"/>
    <n v="225"/>
  </r>
  <r>
    <n v="3655007"/>
    <x v="179"/>
    <n v="193835968"/>
    <x v="161"/>
    <s v="Bronx"/>
    <s v="Wakefield"/>
    <n v="40.893380000000001"/>
    <n v="-73.847849999999994"/>
    <x v="1"/>
    <n v="309"/>
    <n v="2"/>
    <n v="10"/>
    <x v="0"/>
    <n v="5.56"/>
    <n v="1"/>
    <n v="173"/>
  </r>
  <r>
    <n v="3727816"/>
    <x v="180"/>
    <n v="12360441"/>
    <x v="161"/>
    <s v="Bronx"/>
    <s v="Co-op City"/>
    <n v="40.866459999999996"/>
    <n v="-73.821539999999999"/>
    <x v="0"/>
    <n v="80"/>
    <n v="3"/>
    <n v="2"/>
    <x v="84"/>
    <n v="0.03"/>
    <n v="1"/>
    <n v="365"/>
  </r>
  <r>
    <n v="3767156"/>
    <x v="181"/>
    <n v="63312104"/>
    <x v="162"/>
    <s v="Queens"/>
    <s v="Flushing"/>
    <n v="40.74729"/>
    <n v="-73.818650000000005"/>
    <x v="0"/>
    <n v="60"/>
    <n v="1"/>
    <n v="92"/>
    <x v="85"/>
    <n v="4.26"/>
    <n v="6"/>
    <n v="362"/>
  </r>
  <r>
    <n v="3792246"/>
    <x v="182"/>
    <n v="126247863"/>
    <x v="163"/>
    <s v="Queens"/>
    <s v="Richmond Hill"/>
    <n v="40.689320000000002"/>
    <n v="-73.82047"/>
    <x v="0"/>
    <n v="35"/>
    <n v="1"/>
    <n v="56"/>
    <x v="13"/>
    <n v="3"/>
    <n v="2"/>
    <n v="359"/>
  </r>
  <r>
    <n v="3793161"/>
    <x v="183"/>
    <n v="31789510"/>
    <x v="164"/>
    <s v="Queens"/>
    <s v="Woodside"/>
    <n v="40.746670000000002"/>
    <n v="-73.902019999999993"/>
    <x v="1"/>
    <n v="100"/>
    <n v="3"/>
    <n v="8"/>
    <x v="69"/>
    <n v="0.55000000000000004"/>
    <n v="1"/>
    <n v="0"/>
  </r>
  <r>
    <n v="3800547"/>
    <x v="184"/>
    <n v="156586664"/>
    <x v="165"/>
    <s v="Queens"/>
    <s v="Flushing"/>
    <n v="40.753889999999998"/>
    <n v="-73.831919999999997"/>
    <x v="0"/>
    <n v="75"/>
    <n v="1"/>
    <n v="65"/>
    <x v="12"/>
    <n v="6.11"/>
    <n v="1"/>
    <n v="139"/>
  </r>
  <r>
    <n v="3801407"/>
    <x v="185"/>
    <n v="94553067"/>
    <x v="52"/>
    <s v="Bronx"/>
    <s v="Bronxdale"/>
    <n v="40.854990000000001"/>
    <n v="-73.867279999999994"/>
    <x v="0"/>
    <n v="43"/>
    <n v="4"/>
    <n v="10"/>
    <x v="86"/>
    <n v="0.3"/>
    <n v="1"/>
    <n v="88"/>
  </r>
  <r>
    <n v="3812222"/>
    <x v="186"/>
    <n v="105315839"/>
    <x v="166"/>
    <s v="Queens"/>
    <s v="Jamaica"/>
    <n v="40.669890000000002"/>
    <n v="-73.774540000000002"/>
    <x v="1"/>
    <n v="75"/>
    <n v="1"/>
    <n v="75"/>
    <x v="4"/>
    <n v="2.66"/>
    <n v="1"/>
    <n v="294"/>
  </r>
  <r>
    <n v="3812554"/>
    <x v="187"/>
    <n v="150420341"/>
    <x v="167"/>
    <s v="Queens"/>
    <s v="Springfield Gardens"/>
    <n v="40.662570000000002"/>
    <n v="-73.765140000000002"/>
    <x v="1"/>
    <n v="113"/>
    <n v="2"/>
    <n v="55"/>
    <x v="40"/>
    <n v="2.5"/>
    <n v="1"/>
    <n v="297"/>
  </r>
  <r>
    <n v="3836199"/>
    <x v="188"/>
    <n v="48638439"/>
    <x v="168"/>
    <s v="Queens"/>
    <s v="Springfield Gardens"/>
    <n v="40.662030000000001"/>
    <n v="-73.769800000000004"/>
    <x v="1"/>
    <n v="200"/>
    <n v="30"/>
    <n v="68"/>
    <x v="87"/>
    <n v="1.66"/>
    <n v="2"/>
    <n v="365"/>
  </r>
  <r>
    <n v="3839364"/>
    <x v="189"/>
    <n v="269818817"/>
    <x v="7"/>
    <s v="Queens"/>
    <s v="Ridgewood"/>
    <n v="40.703200000000002"/>
    <n v="-73.895709999999994"/>
    <x v="1"/>
    <n v="220"/>
    <n v="4"/>
    <n v="2"/>
    <x v="27"/>
    <n v="2"/>
    <n v="2"/>
    <n v="146"/>
  </r>
  <r>
    <n v="3852261"/>
    <x v="190"/>
    <n v="178059867"/>
    <x v="169"/>
    <s v="Queens"/>
    <s v="Flushing"/>
    <n v="40.756189999999997"/>
    <n v="-73.804820000000007"/>
    <x v="0"/>
    <n v="50"/>
    <n v="1"/>
    <n v="62"/>
    <x v="55"/>
    <n v="3.9"/>
    <n v="3"/>
    <n v="172"/>
  </r>
  <r>
    <n v="3867293"/>
    <x v="191"/>
    <n v="19407201"/>
    <x v="170"/>
    <s v="Queens"/>
    <s v="East Elmhurst"/>
    <n v="40.759709999999998"/>
    <n v="-73.866069999999993"/>
    <x v="1"/>
    <n v="90"/>
    <n v="2"/>
    <n v="2"/>
    <x v="13"/>
    <n v="2"/>
    <n v="1"/>
    <n v="135"/>
  </r>
  <r>
    <n v="3870793"/>
    <x v="192"/>
    <n v="219333557"/>
    <x v="28"/>
    <s v="Queens"/>
    <s v="East Elmhurst"/>
    <n v="40.762509999999999"/>
    <n v="-73.867220000000003"/>
    <x v="0"/>
    <n v="49"/>
    <n v="1"/>
    <n v="3"/>
    <x v="45"/>
    <n v="3"/>
    <n v="7"/>
    <n v="0"/>
  </r>
  <r>
    <n v="3885177"/>
    <x v="193"/>
    <n v="627678"/>
    <x v="171"/>
    <s v="Queens"/>
    <s v="Forest Hills"/>
    <n v="40.733809999999998"/>
    <n v="-73.853660000000005"/>
    <x v="0"/>
    <n v="50"/>
    <n v="7"/>
    <n v="2"/>
    <x v="88"/>
    <n v="0.15"/>
    <n v="1"/>
    <n v="140"/>
  </r>
  <r>
    <n v="3888469"/>
    <x v="194"/>
    <n v="17618198"/>
    <x v="172"/>
    <s v="Queens"/>
    <s v="Ditmars Steinway"/>
    <n v="40.779020000000003"/>
    <n v="-73.907679999999999"/>
    <x v="0"/>
    <n v="100"/>
    <n v="2"/>
    <n v="2"/>
    <x v="89"/>
    <n v="0.03"/>
    <n v="1"/>
    <n v="365"/>
  </r>
  <r>
    <n v="3890417"/>
    <x v="195"/>
    <n v="228567385"/>
    <x v="173"/>
    <s v="Queens"/>
    <s v="College Point"/>
    <n v="40.791179999999997"/>
    <n v="-73.847660000000005"/>
    <x v="1"/>
    <n v="150"/>
    <n v="2"/>
    <n v="6"/>
    <x v="77"/>
    <n v="0.95"/>
    <n v="1"/>
    <n v="336"/>
  </r>
  <r>
    <n v="3939041"/>
    <x v="196"/>
    <n v="284199"/>
    <x v="174"/>
    <s v="Queens"/>
    <s v="Jackson Heights"/>
    <n v="40.749459999999999"/>
    <n v="-73.895049999999998"/>
    <x v="1"/>
    <n v="65"/>
    <n v="1"/>
    <n v="1"/>
    <x v="90"/>
    <n v="0.06"/>
    <n v="2"/>
    <n v="0"/>
  </r>
  <r>
    <n v="3939535"/>
    <x v="197"/>
    <n v="139357580"/>
    <x v="66"/>
    <s v="Queens"/>
    <s v="Ditmars Steinway"/>
    <n v="40.771560000000001"/>
    <n v="-73.905209999999997"/>
    <x v="0"/>
    <n v="60"/>
    <n v="1"/>
    <n v="48"/>
    <x v="91"/>
    <n v="2.27"/>
    <n v="8"/>
    <n v="128"/>
  </r>
  <r>
    <n v="3946201"/>
    <x v="198"/>
    <n v="205999048"/>
    <x v="175"/>
    <s v="Queens"/>
    <s v="Flushing"/>
    <n v="40.737169999999999"/>
    <n v="-73.80847"/>
    <x v="0"/>
    <n v="30"/>
    <n v="1"/>
    <n v="16"/>
    <x v="4"/>
    <n v="1.46"/>
    <n v="1"/>
    <n v="153"/>
  </r>
  <r>
    <n v="3953314"/>
    <x v="199"/>
    <n v="5760970"/>
    <x v="24"/>
    <s v="Queens"/>
    <s v="Ditmars Steinway"/>
    <n v="40.771169999999998"/>
    <n v="-73.904269999999997"/>
    <x v="0"/>
    <n v="200"/>
    <n v="1"/>
    <n v="16"/>
    <x v="0"/>
    <n v="0.68"/>
    <n v="2"/>
    <n v="364"/>
  </r>
  <r>
    <n v="4003515"/>
    <x v="200"/>
    <n v="740812"/>
    <x v="176"/>
    <s v="Bronx"/>
    <s v="Westchester Square"/>
    <n v="40.837580000000003"/>
    <n v="-73.843819999999994"/>
    <x v="1"/>
    <n v="72"/>
    <n v="2"/>
    <n v="35"/>
    <x v="4"/>
    <n v="1.52"/>
    <n v="2"/>
    <n v="129"/>
  </r>
  <r>
    <n v="4026150"/>
    <x v="201"/>
    <n v="780477"/>
    <x v="177"/>
    <s v="Brooklyn"/>
    <s v="East New York"/>
    <n v="40.661250000000003"/>
    <n v="-73.899760000000001"/>
    <x v="1"/>
    <n v="275"/>
    <n v="3"/>
    <n v="77"/>
    <x v="87"/>
    <n v="1.67"/>
    <n v="1"/>
    <n v="256"/>
  </r>
  <r>
    <n v="4031463"/>
    <x v="202"/>
    <n v="40895369"/>
    <x v="178"/>
    <s v="Queens"/>
    <s v="Rockaway Beach"/>
    <n v="40.588810000000002"/>
    <n v="-73.810659999999999"/>
    <x v="1"/>
    <n v="70"/>
    <n v="1"/>
    <n v="70"/>
    <x v="6"/>
    <n v="2.4500000000000002"/>
    <n v="1"/>
    <n v="336"/>
  </r>
  <r>
    <n v="4047815"/>
    <x v="203"/>
    <n v="3551179"/>
    <x v="179"/>
    <s v="Bronx"/>
    <s v="Kingsbridge"/>
    <n v="40.87829"/>
    <n v="-73.893370000000004"/>
    <x v="0"/>
    <n v="57"/>
    <n v="3"/>
    <n v="20"/>
    <x v="0"/>
    <n v="0.43"/>
    <n v="1"/>
    <n v="311"/>
  </r>
  <r>
    <n v="4053987"/>
    <x v="204"/>
    <n v="2574452"/>
    <x v="180"/>
    <s v="Queens"/>
    <s v="Jackson Heights"/>
    <n v="40.751930000000002"/>
    <n v="-73.89085"/>
    <x v="0"/>
    <n v="50"/>
    <n v="4"/>
    <n v="2"/>
    <x v="92"/>
    <n v="0.03"/>
    <n v="1"/>
    <n v="0"/>
  </r>
  <r>
    <n v="4060993"/>
    <x v="205"/>
    <n v="259229690"/>
    <x v="181"/>
    <s v="Queens"/>
    <s v="Woodside"/>
    <n v="40.74494"/>
    <n v="-73.89255"/>
    <x v="1"/>
    <n v="150"/>
    <n v="1"/>
    <n v="4"/>
    <x v="71"/>
    <n v="2.0699999999999998"/>
    <n v="4"/>
    <n v="56"/>
  </r>
  <r>
    <n v="4081926"/>
    <x v="206"/>
    <n v="181710793"/>
    <x v="182"/>
    <s v="Queens"/>
    <s v="Flushing"/>
    <n v="40.764249999999997"/>
    <n v="-73.830609999999993"/>
    <x v="0"/>
    <n v="65"/>
    <n v="1"/>
    <n v="94"/>
    <x v="44"/>
    <n v="6.45"/>
    <n v="3"/>
    <n v="41"/>
  </r>
  <r>
    <n v="4082062"/>
    <x v="207"/>
    <n v="224900182"/>
    <x v="183"/>
    <s v="Queens"/>
    <s v="Flushing"/>
    <n v="40.755899999999997"/>
    <n v="-73.804270000000002"/>
    <x v="0"/>
    <n v="55"/>
    <n v="1"/>
    <n v="29"/>
    <x v="4"/>
    <n v="3.87"/>
    <n v="1"/>
    <n v="362"/>
  </r>
  <r>
    <n v="4085647"/>
    <x v="208"/>
    <n v="94713722"/>
    <x v="184"/>
    <s v="Queens"/>
    <s v="St. Albans"/>
    <n v="40.69012"/>
    <n v="-73.753489999999999"/>
    <x v="0"/>
    <n v="55"/>
    <n v="2"/>
    <n v="8"/>
    <x v="93"/>
    <n v="0.76"/>
    <n v="4"/>
    <n v="122"/>
  </r>
  <r>
    <n v="4097284"/>
    <x v="209"/>
    <n v="157337532"/>
    <x v="185"/>
    <s v="Queens"/>
    <s v="College Point"/>
    <n v="40.778590000000001"/>
    <n v="-73.843230000000005"/>
    <x v="1"/>
    <n v="100"/>
    <n v="1"/>
    <n v="62"/>
    <x v="8"/>
    <n v="6"/>
    <n v="2"/>
    <n v="77"/>
  </r>
  <r>
    <n v="4137756"/>
    <x v="210"/>
    <n v="19044620"/>
    <x v="186"/>
    <s v="Queens"/>
    <s v="Forest Hills"/>
    <n v="40.735379999999999"/>
    <n v="-73.852999999999994"/>
    <x v="0"/>
    <n v="80"/>
    <n v="1"/>
    <n v="2"/>
    <x v="94"/>
    <n v="0.03"/>
    <n v="1"/>
    <n v="0"/>
  </r>
  <r>
    <n v="4140776"/>
    <x v="211"/>
    <n v="47782497"/>
    <x v="187"/>
    <s v="Brooklyn"/>
    <s v="East New York"/>
    <n v="40.669829999999997"/>
    <n v="-73.877449999999996"/>
    <x v="0"/>
    <n v="65"/>
    <n v="7"/>
    <n v="16"/>
    <x v="4"/>
    <n v="1.42"/>
    <n v="3"/>
    <n v="287"/>
  </r>
  <r>
    <n v="4150972"/>
    <x v="212"/>
    <n v="90817506"/>
    <x v="7"/>
    <s v="Bronx"/>
    <s v="Mott Haven"/>
    <n v="40.81203"/>
    <n v="-73.907790000000006"/>
    <x v="0"/>
    <n v="50"/>
    <n v="2"/>
    <n v="3"/>
    <x v="0"/>
    <n v="3"/>
    <n v="1"/>
    <n v="8"/>
  </r>
  <r>
    <n v="4155099"/>
    <x v="213"/>
    <n v="11206175"/>
    <x v="188"/>
    <s v="Queens"/>
    <s v="Maspeth"/>
    <n v="40.722540000000002"/>
    <n v="-73.905609999999996"/>
    <x v="0"/>
    <n v="37"/>
    <n v="30"/>
    <n v="10"/>
    <x v="73"/>
    <n v="0.33"/>
    <n v="2"/>
    <n v="363"/>
  </r>
  <r>
    <n v="4158078"/>
    <x v="214"/>
    <n v="220159422"/>
    <x v="189"/>
    <s v="Queens"/>
    <s v="Ridgewood"/>
    <n v="40.701610000000002"/>
    <n v="-73.904839999999993"/>
    <x v="0"/>
    <n v="42"/>
    <n v="2"/>
    <n v="3"/>
    <x v="43"/>
    <n v="2.65"/>
    <n v="1"/>
    <n v="0"/>
  </r>
  <r>
    <n v="4174847"/>
    <x v="215"/>
    <n v="205594323"/>
    <x v="190"/>
    <s v="Queens"/>
    <s v="Springfield Gardens"/>
    <n v="40.667499999999997"/>
    <n v="-73.752449999999996"/>
    <x v="1"/>
    <n v="185"/>
    <n v="2"/>
    <n v="30"/>
    <x v="0"/>
    <n v="2.9"/>
    <n v="1"/>
    <n v="146"/>
  </r>
  <r>
    <n v="4211510"/>
    <x v="216"/>
    <n v="87041889"/>
    <x v="191"/>
    <s v="Queens"/>
    <s v="East Elmhurst"/>
    <n v="40.767769999999999"/>
    <n v="-73.877330000000001"/>
    <x v="1"/>
    <n v="76"/>
    <n v="2"/>
    <n v="75"/>
    <x v="26"/>
    <n v="4.3899999999999997"/>
    <n v="1"/>
    <n v="35"/>
  </r>
  <r>
    <n v="4225569"/>
    <x v="217"/>
    <n v="59996301"/>
    <x v="192"/>
    <s v="Queens"/>
    <s v="Maspeth"/>
    <n v="40.741599999999998"/>
    <n v="-73.906840000000003"/>
    <x v="1"/>
    <n v="120"/>
    <n v="3"/>
    <n v="88"/>
    <x v="95"/>
    <n v="2.25"/>
    <n v="1"/>
    <n v="303"/>
  </r>
  <r>
    <n v="4227554"/>
    <x v="218"/>
    <n v="9346894"/>
    <x v="193"/>
    <s v="Brooklyn"/>
    <s v="Cypress Hills"/>
    <n v="40.682029999999997"/>
    <n v="-73.893739999999994"/>
    <x v="0"/>
    <n v="65"/>
    <n v="1"/>
    <n v="75"/>
    <x v="96"/>
    <n v="1.8"/>
    <n v="2"/>
    <n v="361"/>
  </r>
  <r>
    <n v="4235620"/>
    <x v="219"/>
    <n v="180154611"/>
    <x v="194"/>
    <s v="Brooklyn"/>
    <s v="Canarsie"/>
    <n v="40.636519999999997"/>
    <n v="-73.898560000000003"/>
    <x v="0"/>
    <n v="49"/>
    <n v="2"/>
    <n v="8"/>
    <x v="97"/>
    <n v="0.62"/>
    <n v="3"/>
    <n v="342"/>
  </r>
  <r>
    <n v="4241028"/>
    <x v="220"/>
    <n v="192464234"/>
    <x v="195"/>
    <s v="Brooklyn"/>
    <s v="Canarsie"/>
    <n v="40.645159999999997"/>
    <n v="-73.896839999999997"/>
    <x v="1"/>
    <n v="100"/>
    <n v="1"/>
    <n v="95"/>
    <x v="27"/>
    <n v="7.77"/>
    <n v="1"/>
    <n v="124"/>
  </r>
  <r>
    <n v="4262707"/>
    <x v="221"/>
    <n v="4680747"/>
    <x v="196"/>
    <s v="Queens"/>
    <s v="Flushing"/>
    <n v="40.756639999999997"/>
    <n v="-73.799750000000003"/>
    <x v="0"/>
    <n v="95"/>
    <n v="2"/>
    <n v="2"/>
    <x v="98"/>
    <n v="0.06"/>
    <n v="1"/>
    <n v="267"/>
  </r>
  <r>
    <n v="4278389"/>
    <x v="222"/>
    <n v="229309933"/>
    <x v="197"/>
    <s v="Queens"/>
    <s v="Flushing"/>
    <n v="40.762259999999998"/>
    <n v="-73.824590000000001"/>
    <x v="0"/>
    <n v="60"/>
    <n v="1"/>
    <n v="6"/>
    <x v="98"/>
    <n v="0.87"/>
    <n v="2"/>
    <n v="365"/>
  </r>
  <r>
    <n v="4279260"/>
    <x v="223"/>
    <n v="74179880"/>
    <x v="198"/>
    <s v="Brooklyn"/>
    <s v="East New York"/>
    <n v="40.674709999999997"/>
    <n v="-73.889049999999997"/>
    <x v="0"/>
    <n v="33"/>
    <n v="3"/>
    <n v="56"/>
    <x v="95"/>
    <n v="3.19"/>
    <n v="8"/>
    <n v="305"/>
  </r>
  <r>
    <n v="4291200"/>
    <x v="224"/>
    <n v="214424497"/>
    <x v="199"/>
    <s v="Queens"/>
    <s v="St. Albans"/>
    <n v="40.704540000000001"/>
    <n v="-73.765600000000006"/>
    <x v="1"/>
    <n v="64"/>
    <n v="1"/>
    <n v="32"/>
    <x v="8"/>
    <n v="3.47"/>
    <n v="1"/>
    <n v="259"/>
  </r>
  <r>
    <n v="4296710"/>
    <x v="225"/>
    <n v="189421403"/>
    <x v="200"/>
    <s v="Queens"/>
    <s v="Ridgewood"/>
    <n v="40.704979999999999"/>
    <n v="-73.900229999999993"/>
    <x v="1"/>
    <n v="105"/>
    <n v="2"/>
    <n v="47"/>
    <x v="8"/>
    <n v="3.47"/>
    <n v="3"/>
    <n v="95"/>
  </r>
  <r>
    <n v="4296956"/>
    <x v="226"/>
    <n v="109527682"/>
    <x v="201"/>
    <s v="Queens"/>
    <s v="Jamaica"/>
    <n v="40.711069999999999"/>
    <n v="-73.784289999999999"/>
    <x v="0"/>
    <n v="72"/>
    <n v="1"/>
    <n v="10"/>
    <x v="0"/>
    <n v="0.54"/>
    <n v="1"/>
    <n v="175"/>
  </r>
  <r>
    <n v="4354764"/>
    <x v="227"/>
    <n v="96424121"/>
    <x v="202"/>
    <s v="Queens"/>
    <s v="St. Albans"/>
    <n v="40.703479999999999"/>
    <n v="-73.766210000000001"/>
    <x v="0"/>
    <n v="55"/>
    <n v="1"/>
    <n v="71"/>
    <x v="71"/>
    <n v="2.12"/>
    <n v="3"/>
    <n v="365"/>
  </r>
  <r>
    <n v="4359718"/>
    <x v="228"/>
    <n v="191571338"/>
    <x v="203"/>
    <s v="Queens"/>
    <s v="Flushing"/>
    <n v="40.745440000000002"/>
    <n v="-73.82244"/>
    <x v="0"/>
    <n v="48"/>
    <n v="1"/>
    <n v="74"/>
    <x v="8"/>
    <n v="6.2"/>
    <n v="4"/>
    <n v="56"/>
  </r>
  <r>
    <n v="4387007"/>
    <x v="229"/>
    <n v="21802126"/>
    <x v="7"/>
    <s v="Queens"/>
    <s v="Belle Harbor"/>
    <n v="40.573210000000003"/>
    <n v="-73.857690000000005"/>
    <x v="0"/>
    <n v="110"/>
    <n v="2"/>
    <n v="1"/>
    <x v="4"/>
    <n v="1"/>
    <n v="1"/>
    <n v="325"/>
  </r>
  <r>
    <n v="4393502"/>
    <x v="230"/>
    <n v="21228368"/>
    <x v="95"/>
    <s v="Queens"/>
    <s v="Forest Hills"/>
    <n v="40.713200000000001"/>
    <n v="-73.849010000000007"/>
    <x v="0"/>
    <n v="50"/>
    <n v="1"/>
    <n v="1"/>
    <x v="99"/>
    <n v="0.02"/>
    <n v="5"/>
    <n v="183"/>
  </r>
  <r>
    <n v="4393628"/>
    <x v="231"/>
    <n v="64106093"/>
    <x v="204"/>
    <s v="Brooklyn"/>
    <s v="Cypress Hills"/>
    <n v="40.677149999999997"/>
    <n v="-73.866720000000001"/>
    <x v="1"/>
    <n v="150"/>
    <n v="2"/>
    <n v="11"/>
    <x v="8"/>
    <n v="3.93"/>
    <n v="1"/>
    <n v="217"/>
  </r>
  <r>
    <n v="4397455"/>
    <x v="232"/>
    <n v="132644665"/>
    <x v="199"/>
    <s v="Brooklyn"/>
    <s v="Canarsie"/>
    <n v="40.629860000000001"/>
    <n v="-73.906379999999999"/>
    <x v="0"/>
    <n v="78"/>
    <n v="2"/>
    <n v="45"/>
    <x v="0"/>
    <n v="1.78"/>
    <n v="1"/>
    <n v="41"/>
  </r>
  <r>
    <n v="4402117"/>
    <x v="233"/>
    <n v="48249473"/>
    <x v="205"/>
    <s v="Bronx"/>
    <s v="Kingsbridge"/>
    <n v="40.878419999999998"/>
    <n v="-73.902900000000002"/>
    <x v="0"/>
    <n v="75"/>
    <n v="1"/>
    <n v="59"/>
    <x v="4"/>
    <n v="1.45"/>
    <n v="2"/>
    <n v="354"/>
  </r>
  <r>
    <n v="4403928"/>
    <x v="234"/>
    <n v="183388833"/>
    <x v="206"/>
    <s v="Queens"/>
    <s v="Rockaway Beach"/>
    <n v="40.588979999999999"/>
    <n v="-73.805760000000006"/>
    <x v="1"/>
    <n v="179"/>
    <n v="2"/>
    <n v="34"/>
    <x v="100"/>
    <n v="2.37"/>
    <n v="1"/>
    <n v="205"/>
  </r>
  <r>
    <n v="4407790"/>
    <x v="235"/>
    <n v="226769067"/>
    <x v="207"/>
    <s v="Queens"/>
    <s v="Flushing"/>
    <n v="40.759819999999998"/>
    <n v="-73.806290000000004"/>
    <x v="1"/>
    <n v="59"/>
    <n v="1"/>
    <n v="32"/>
    <x v="13"/>
    <n v="4.62"/>
    <n v="1"/>
    <n v="24"/>
  </r>
  <r>
    <n v="4430808"/>
    <x v="236"/>
    <n v="49509847"/>
    <x v="208"/>
    <s v="Queens"/>
    <s v="Rego Park"/>
    <n v="40.724780000000003"/>
    <n v="-73.855789999999999"/>
    <x v="1"/>
    <n v="109"/>
    <n v="3"/>
    <n v="88"/>
    <x v="40"/>
    <n v="2.4900000000000002"/>
    <n v="1"/>
    <n v="357"/>
  </r>
  <r>
    <n v="4452723"/>
    <x v="237"/>
    <n v="2988712"/>
    <x v="209"/>
    <s v="Bronx"/>
    <s v="Fordham"/>
    <n v="40.853180000000002"/>
    <n v="-73.90204"/>
    <x v="1"/>
    <n v="71"/>
    <n v="90"/>
    <n v="10"/>
    <x v="101"/>
    <n v="0.41"/>
    <n v="7"/>
    <n v="310"/>
  </r>
  <r>
    <n v="4456312"/>
    <x v="238"/>
    <n v="54508119"/>
    <x v="210"/>
    <s v="Queens"/>
    <s v="Flushing"/>
    <n v="40.7423"/>
    <n v="-73.804699999999997"/>
    <x v="0"/>
    <n v="38"/>
    <n v="1"/>
    <n v="16"/>
    <x v="0"/>
    <n v="1.42"/>
    <n v="1"/>
    <n v="362"/>
  </r>
  <r>
    <n v="4462008"/>
    <x v="239"/>
    <n v="65809485"/>
    <x v="211"/>
    <s v="Queens"/>
    <s v="Flushing"/>
    <n v="40.749789999999997"/>
    <n v="-73.82911"/>
    <x v="0"/>
    <n v="60"/>
    <n v="5"/>
    <n v="66"/>
    <x v="98"/>
    <n v="1.69"/>
    <n v="12"/>
    <n v="141"/>
  </r>
  <r>
    <n v="4472904"/>
    <x v="240"/>
    <n v="244817841"/>
    <x v="125"/>
    <s v="Brooklyn"/>
    <s v="East New York"/>
    <n v="40.669699999999999"/>
    <n v="-73.895399999999995"/>
    <x v="0"/>
    <n v="40"/>
    <n v="7"/>
    <n v="5"/>
    <x v="0"/>
    <n v="1.95"/>
    <n v="13"/>
    <n v="247"/>
  </r>
  <r>
    <n v="4481427"/>
    <x v="241"/>
    <n v="80601038"/>
    <x v="212"/>
    <s v="Queens"/>
    <s v="Forest Hills"/>
    <n v="40.72645"/>
    <n v="-73.840789999999998"/>
    <x v="0"/>
    <n v="100"/>
    <n v="1"/>
    <n v="34"/>
    <x v="4"/>
    <n v="1.38"/>
    <n v="2"/>
    <n v="87"/>
  </r>
  <r>
    <n v="4504049"/>
    <x v="242"/>
    <n v="173852911"/>
    <x v="213"/>
    <s v="Queens"/>
    <s v="Far Rockaway"/>
    <n v="40.594859999999997"/>
    <n v="-73.738370000000003"/>
    <x v="1"/>
    <n v="250"/>
    <n v="2"/>
    <n v="22"/>
    <x v="8"/>
    <n v="1.6"/>
    <n v="1"/>
    <n v="47"/>
  </r>
  <r>
    <n v="4537297"/>
    <x v="243"/>
    <n v="10229087"/>
    <x v="214"/>
    <s v="Queens"/>
    <s v="Ditmars Steinway"/>
    <n v="40.77214"/>
    <n v="-73.891689999999997"/>
    <x v="0"/>
    <n v="52"/>
    <n v="1"/>
    <n v="39"/>
    <x v="13"/>
    <n v="3.38"/>
    <n v="4"/>
    <n v="353"/>
  </r>
  <r>
    <n v="4550557"/>
    <x v="244"/>
    <n v="121093001"/>
    <x v="215"/>
    <s v="Queens"/>
    <s v="Ozone Park"/>
    <n v="40.675739999999998"/>
    <n v="-73.856009999999998"/>
    <x v="1"/>
    <n v="81"/>
    <n v="3"/>
    <n v="96"/>
    <x v="61"/>
    <n v="3.59"/>
    <n v="1"/>
    <n v="233"/>
  </r>
  <r>
    <n v="4596378"/>
    <x v="245"/>
    <n v="59514172"/>
    <x v="216"/>
    <s v="Queens"/>
    <s v="Ozone Park"/>
    <n v="40.679839999999999"/>
    <n v="-73.844030000000004"/>
    <x v="1"/>
    <n v="120"/>
    <n v="1"/>
    <n v="35"/>
    <x v="0"/>
    <n v="2.1800000000000002"/>
    <n v="1"/>
    <n v="356"/>
  </r>
  <r>
    <n v="4606675"/>
    <x v="246"/>
    <n v="63560790"/>
    <x v="217"/>
    <s v="Queens"/>
    <s v="Kew Gardens"/>
    <n v="40.703749999999999"/>
    <n v="-73.830399999999997"/>
    <x v="2"/>
    <n v="45"/>
    <n v="1"/>
    <n v="17"/>
    <x v="98"/>
    <n v="0.72"/>
    <n v="2"/>
    <n v="365"/>
  </r>
  <r>
    <n v="4629726"/>
    <x v="247"/>
    <n v="23971405"/>
    <x v="176"/>
    <s v="Queens"/>
    <s v="Kew Gardens"/>
    <n v="40.707050000000002"/>
    <n v="-73.833460000000002"/>
    <x v="1"/>
    <n v="100"/>
    <n v="2"/>
    <n v="1"/>
    <x v="102"/>
    <n v="0.02"/>
    <n v="1"/>
    <n v="0"/>
  </r>
  <r>
    <n v="4633258"/>
    <x v="248"/>
    <n v="8834412"/>
    <x v="218"/>
    <s v="Bronx"/>
    <s v="Longwood"/>
    <n v="40.813209999999998"/>
    <n v="-73.902590000000004"/>
    <x v="0"/>
    <n v="100"/>
    <n v="3"/>
    <n v="2"/>
    <x v="49"/>
    <n v="0.22"/>
    <n v="2"/>
    <n v="207"/>
  </r>
  <r>
    <n v="4636874"/>
    <x v="249"/>
    <n v="21850707"/>
    <x v="219"/>
    <s v="Bronx"/>
    <s v="Norwood"/>
    <n v="40.87077"/>
    <n v="-73.881699999999995"/>
    <x v="2"/>
    <n v="33"/>
    <n v="2"/>
    <n v="8"/>
    <x v="98"/>
    <n v="0.71"/>
    <n v="1"/>
    <n v="6"/>
  </r>
  <r>
    <n v="4641291"/>
    <x v="250"/>
    <n v="118405437"/>
    <x v="220"/>
    <s v="Queens"/>
    <s v="Woodhaven"/>
    <n v="40.694049999999997"/>
    <n v="-73.866929999999996"/>
    <x v="0"/>
    <n v="66"/>
    <n v="2"/>
    <n v="2"/>
    <x v="9"/>
    <n v="2"/>
    <n v="2"/>
    <n v="364"/>
  </r>
  <r>
    <n v="4645319"/>
    <x v="251"/>
    <n v="164750816"/>
    <x v="221"/>
    <s v="Queens"/>
    <s v="Howard Beach"/>
    <n v="40.662010000000002"/>
    <n v="-73.84084"/>
    <x v="1"/>
    <n v="80"/>
    <n v="2"/>
    <n v="83"/>
    <x v="45"/>
    <n v="4.47"/>
    <n v="1"/>
    <n v="288"/>
  </r>
  <r>
    <n v="4666794"/>
    <x v="252"/>
    <n v="18511357"/>
    <x v="222"/>
    <s v="Queens"/>
    <s v="Ditmars Steinway"/>
    <n v="40.77272"/>
    <n v="-73.907570000000007"/>
    <x v="0"/>
    <n v="60"/>
    <n v="7"/>
    <n v="1"/>
    <x v="103"/>
    <n v="0.04"/>
    <n v="1"/>
    <n v="0"/>
  </r>
  <r>
    <n v="4677654"/>
    <x v="253"/>
    <n v="246272839"/>
    <x v="223"/>
    <s v="Queens"/>
    <s v="Flushing"/>
    <n v="40.766629999999999"/>
    <n v="-73.819209999999998"/>
    <x v="1"/>
    <n v="85"/>
    <n v="1"/>
    <n v="5"/>
    <x v="12"/>
    <n v="1.69"/>
    <n v="4"/>
    <n v="145"/>
  </r>
  <r>
    <n v="4681193"/>
    <x v="254"/>
    <n v="215128544"/>
    <x v="224"/>
    <s v="Queens"/>
    <s v="Flushing"/>
    <n v="40.769860000000001"/>
    <n v="-73.805149999999998"/>
    <x v="0"/>
    <n v="49"/>
    <n v="1"/>
    <n v="2"/>
    <x v="8"/>
    <n v="2"/>
    <n v="2"/>
    <n v="168"/>
  </r>
  <r>
    <n v="4733949"/>
    <x v="255"/>
    <n v="259229690"/>
    <x v="181"/>
    <s v="Queens"/>
    <s v="Woodside"/>
    <n v="40.746319999999997"/>
    <n v="-73.893820000000005"/>
    <x v="1"/>
    <n v="179"/>
    <n v="1"/>
    <n v="4"/>
    <x v="9"/>
    <n v="2.2200000000000002"/>
    <n v="4"/>
    <n v="75"/>
  </r>
  <r>
    <n v="4738429"/>
    <x v="256"/>
    <n v="67223829"/>
    <x v="225"/>
    <s v="Bronx"/>
    <s v="Longwood"/>
    <n v="40.824060000000003"/>
    <n v="-73.8934"/>
    <x v="1"/>
    <n v="155"/>
    <n v="3"/>
    <n v="13"/>
    <x v="47"/>
    <n v="0.61"/>
    <n v="1"/>
    <n v="285"/>
  </r>
  <r>
    <n v="4742102"/>
    <x v="257"/>
    <n v="184122908"/>
    <x v="226"/>
    <s v="Bronx"/>
    <s v="Mott Haven"/>
    <n v="40.811610000000002"/>
    <n v="-73.90513"/>
    <x v="0"/>
    <n v="35"/>
    <n v="1"/>
    <n v="24"/>
    <x v="0"/>
    <n v="2.38"/>
    <n v="1"/>
    <n v="150"/>
  </r>
  <r>
    <n v="4777166"/>
    <x v="258"/>
    <n v="271146927"/>
    <x v="227"/>
    <s v="Queens"/>
    <s v="Jamaica Estates"/>
    <n v="40.721240000000002"/>
    <n v="-73.800719999999998"/>
    <x v="1"/>
    <n v="68"/>
    <n v="2"/>
    <n v="2"/>
    <x v="8"/>
    <n v="2"/>
    <n v="1"/>
    <n v="43"/>
  </r>
  <r>
    <n v="4777236"/>
    <x v="259"/>
    <n v="4176842"/>
    <x v="228"/>
    <s v="Queens"/>
    <s v="Rego Park"/>
    <n v="40.728850000000001"/>
    <n v="-73.867590000000007"/>
    <x v="1"/>
    <n v="49"/>
    <n v="7"/>
    <n v="23"/>
    <x v="13"/>
    <n v="0.96"/>
    <n v="1"/>
    <n v="22"/>
  </r>
  <r>
    <n v="4792529"/>
    <x v="260"/>
    <n v="62843071"/>
    <x v="229"/>
    <s v="Queens"/>
    <s v="Woodhaven"/>
    <n v="40.696060000000003"/>
    <n v="-73.852260000000001"/>
    <x v="0"/>
    <n v="55"/>
    <n v="1"/>
    <n v="86"/>
    <x v="8"/>
    <n v="3.68"/>
    <n v="4"/>
    <n v="248"/>
  </r>
  <r>
    <n v="4823386"/>
    <x v="261"/>
    <n v="53440969"/>
    <x v="230"/>
    <s v="Queens"/>
    <s v="Queens Village"/>
    <n v="40.712879999999998"/>
    <n v="-73.743340000000003"/>
    <x v="1"/>
    <n v="80"/>
    <n v="2"/>
    <n v="43"/>
    <x v="104"/>
    <n v="3.27"/>
    <n v="1"/>
    <n v="189"/>
  </r>
  <r>
    <n v="4904582"/>
    <x v="262"/>
    <n v="87020760"/>
    <x v="231"/>
    <s v="Brooklyn"/>
    <s v="Bushwick"/>
    <n v="40.68291"/>
    <n v="-73.907560000000004"/>
    <x v="1"/>
    <n v="100"/>
    <n v="3"/>
    <n v="4"/>
    <x v="57"/>
    <n v="2.2200000000000002"/>
    <n v="1"/>
    <n v="26"/>
  </r>
  <r>
    <n v="4956469"/>
    <x v="263"/>
    <n v="155691570"/>
    <x v="232"/>
    <s v="Queens"/>
    <s v="East Elmhurst"/>
    <n v="40.765329999999999"/>
    <n v="-73.871589999999998"/>
    <x v="0"/>
    <n v="45"/>
    <n v="1"/>
    <n v="74"/>
    <x v="4"/>
    <n v="11.38"/>
    <n v="5"/>
    <n v="89"/>
  </r>
  <r>
    <n v="4963237"/>
    <x v="264"/>
    <n v="11070120"/>
    <x v="233"/>
    <s v="Bronx"/>
    <s v="Fordham"/>
    <n v="40.859290000000001"/>
    <n v="-73.900480000000002"/>
    <x v="0"/>
    <n v="45"/>
    <n v="22"/>
    <n v="10"/>
    <x v="105"/>
    <n v="0.36"/>
    <n v="2"/>
    <n v="186"/>
  </r>
  <r>
    <n v="4963511"/>
    <x v="265"/>
    <n v="158048302"/>
    <x v="234"/>
    <s v="Queens"/>
    <s v="Ditmars Steinway"/>
    <n v="40.774160000000002"/>
    <n v="-73.907550000000001"/>
    <x v="1"/>
    <n v="83"/>
    <n v="5"/>
    <n v="13"/>
    <x v="61"/>
    <n v="0.68"/>
    <n v="1"/>
    <n v="365"/>
  </r>
  <r>
    <n v="4967098"/>
    <x v="266"/>
    <n v="1960128"/>
    <x v="235"/>
    <s v="Queens"/>
    <s v="Ozone Park"/>
    <n v="40.684399999999997"/>
    <n v="-73.847200000000001"/>
    <x v="0"/>
    <n v="58"/>
    <n v="1"/>
    <n v="2"/>
    <x v="106"/>
    <n v="0.04"/>
    <n v="2"/>
    <n v="364"/>
  </r>
  <r>
    <n v="4968798"/>
    <x v="267"/>
    <n v="212071658"/>
    <x v="26"/>
    <s v="Brooklyn"/>
    <s v="Bushwick"/>
    <n v="40.69238"/>
    <n v="-73.90361"/>
    <x v="0"/>
    <n v="65"/>
    <n v="2"/>
    <n v="24"/>
    <x v="107"/>
    <n v="2.59"/>
    <n v="5"/>
    <n v="351"/>
  </r>
  <r>
    <n v="4968817"/>
    <x v="268"/>
    <n v="132669029"/>
    <x v="6"/>
    <s v="Bronx"/>
    <s v="Throgs Neck"/>
    <n v="40.82696"/>
    <n v="-73.819270000000003"/>
    <x v="0"/>
    <n v="40"/>
    <n v="4"/>
    <n v="34"/>
    <x v="18"/>
    <n v="2.54"/>
    <n v="4"/>
    <n v="37"/>
  </r>
  <r>
    <n v="4982699"/>
    <x v="269"/>
    <n v="59974573"/>
    <x v="236"/>
    <s v="Queens"/>
    <s v="Elmhurst"/>
    <n v="40.737340000000003"/>
    <n v="-73.872150000000005"/>
    <x v="1"/>
    <n v="99"/>
    <n v="4"/>
    <n v="50"/>
    <x v="19"/>
    <n v="1.85"/>
    <n v="2"/>
    <n v="60"/>
  </r>
  <r>
    <n v="5003266"/>
    <x v="270"/>
    <n v="259690766"/>
    <x v="237"/>
    <s v="Bronx"/>
    <s v="Belmont"/>
    <n v="40.856479999999998"/>
    <n v="-73.885009999999994"/>
    <x v="0"/>
    <n v="95"/>
    <n v="2"/>
    <n v="4"/>
    <x v="40"/>
    <n v="2.35"/>
    <n v="1"/>
    <n v="325"/>
  </r>
  <r>
    <n v="5020687"/>
    <x v="271"/>
    <n v="20411855"/>
    <x v="238"/>
    <s v="Queens"/>
    <s v="Briarwood"/>
    <n v="40.710090000000001"/>
    <n v="-73.819599999999994"/>
    <x v="0"/>
    <n v="70"/>
    <n v="3"/>
    <n v="64"/>
    <x v="108"/>
    <n v="1.1599999999999999"/>
    <n v="1"/>
    <n v="282"/>
  </r>
  <r>
    <n v="5021376"/>
    <x v="272"/>
    <n v="163189326"/>
    <x v="239"/>
    <s v="Queens"/>
    <s v="Jackson Heights"/>
    <n v="40.754390000000001"/>
    <n v="-73.895319999999998"/>
    <x v="1"/>
    <n v="105"/>
    <n v="1"/>
    <n v="64"/>
    <x v="18"/>
    <n v="3.6"/>
    <n v="1"/>
    <n v="314"/>
  </r>
  <r>
    <n v="5031178"/>
    <x v="273"/>
    <n v="10366837"/>
    <x v="53"/>
    <s v="Queens"/>
    <s v="Flushing"/>
    <n v="40.757629999999999"/>
    <n v="-73.831569999999999"/>
    <x v="1"/>
    <n v="99"/>
    <n v="2"/>
    <n v="88"/>
    <x v="4"/>
    <n v="3.38"/>
    <n v="3"/>
    <n v="120"/>
  </r>
  <r>
    <n v="5036261"/>
    <x v="274"/>
    <n v="21721684"/>
    <x v="240"/>
    <s v="Brooklyn"/>
    <s v="Bushwick"/>
    <n v="40.684690000000003"/>
    <n v="-73.907610000000005"/>
    <x v="1"/>
    <n v="69"/>
    <n v="3"/>
    <n v="64"/>
    <x v="4"/>
    <n v="4.0599999999999996"/>
    <n v="2"/>
    <n v="219"/>
  </r>
  <r>
    <n v="5046189"/>
    <x v="275"/>
    <n v="30736639"/>
    <x v="241"/>
    <s v="Brooklyn"/>
    <s v="Bushwick"/>
    <n v="40.687779999999997"/>
    <n v="-73.907480000000007"/>
    <x v="1"/>
    <n v="99"/>
    <n v="3"/>
    <n v="34"/>
    <x v="18"/>
    <n v="2.58"/>
    <n v="2"/>
    <n v="119"/>
  </r>
  <r>
    <n v="5091056"/>
    <x v="276"/>
    <n v="261647593"/>
    <x v="242"/>
    <s v="Queens"/>
    <s v="Arverne"/>
    <n v="40.589269999999999"/>
    <n v="-73.795140000000004"/>
    <x v="0"/>
    <n v="100"/>
    <n v="2"/>
    <n v="10"/>
    <x v="13"/>
    <n v="6.82"/>
    <n v="1"/>
    <n v="67"/>
  </r>
  <r>
    <n v="5094593"/>
    <x v="277"/>
    <n v="21216008"/>
    <x v="63"/>
    <s v="Queens"/>
    <s v="Jackson Heights"/>
    <n v="40.75009"/>
    <n v="-73.877989999999997"/>
    <x v="2"/>
    <n v="30"/>
    <n v="1"/>
    <n v="3"/>
    <x v="22"/>
    <n v="3"/>
    <n v="4"/>
    <n v="350"/>
  </r>
  <r>
    <n v="5105768"/>
    <x v="278"/>
    <n v="158625100"/>
    <x v="243"/>
    <s v="Queens"/>
    <s v="Richmond Hill"/>
    <n v="40.68683"/>
    <n v="-73.827430000000007"/>
    <x v="0"/>
    <n v="75"/>
    <n v="1"/>
    <n v="25"/>
    <x v="39"/>
    <n v="1.3"/>
    <n v="2"/>
    <n v="48"/>
  </r>
  <r>
    <n v="5115372"/>
    <x v="279"/>
    <n v="181710793"/>
    <x v="182"/>
    <s v="Queens"/>
    <s v="Flushing"/>
    <n v="40.765619999999998"/>
    <n v="-73.829899999999995"/>
    <x v="0"/>
    <n v="45"/>
    <n v="1"/>
    <n v="96"/>
    <x v="8"/>
    <n v="6.56"/>
    <n v="3"/>
    <n v="44"/>
  </r>
  <r>
    <n v="5224210"/>
    <x v="280"/>
    <n v="1220404"/>
    <x v="244"/>
    <s v="Brooklyn"/>
    <s v="East New York"/>
    <n v="40.668109999999999"/>
    <n v="-73.893940000000001"/>
    <x v="1"/>
    <n v="100"/>
    <n v="2"/>
    <n v="1"/>
    <x v="109"/>
    <n v="0.03"/>
    <n v="2"/>
    <n v="292"/>
  </r>
  <r>
    <n v="5252343"/>
    <x v="281"/>
    <n v="3145112"/>
    <x v="245"/>
    <s v="Queens"/>
    <s v="Ridgewood"/>
    <n v="40.702930000000002"/>
    <n v="-73.907709999999994"/>
    <x v="1"/>
    <n v="130"/>
    <n v="7"/>
    <n v="2"/>
    <x v="110"/>
    <n v="0.03"/>
    <n v="1"/>
    <n v="0"/>
  </r>
  <r>
    <n v="5266736"/>
    <x v="282"/>
    <n v="27261471"/>
    <x v="246"/>
    <s v="Brooklyn"/>
    <s v="Canarsie"/>
    <n v="40.64716"/>
    <n v="-73.894030000000001"/>
    <x v="1"/>
    <n v="120"/>
    <n v="2"/>
    <n v="1"/>
    <x v="0"/>
    <n v="1"/>
    <n v="2"/>
    <n v="140"/>
  </r>
  <r>
    <n v="5288228"/>
    <x v="283"/>
    <n v="119128599"/>
    <x v="247"/>
    <s v="Queens"/>
    <s v="Maspeth"/>
    <n v="40.730939999999997"/>
    <n v="-73.901309999999995"/>
    <x v="0"/>
    <n v="59"/>
    <n v="2"/>
    <n v="13"/>
    <x v="111"/>
    <n v="0.9"/>
    <n v="1"/>
    <n v="35"/>
  </r>
  <r>
    <n v="5288942"/>
    <x v="284"/>
    <n v="162572530"/>
    <x v="248"/>
    <s v="Brooklyn"/>
    <s v="Bushwick"/>
    <n v="40.683280000000003"/>
    <n v="-73.907830000000004"/>
    <x v="1"/>
    <n v="28"/>
    <n v="2"/>
    <n v="13"/>
    <x v="112"/>
    <n v="0.72"/>
    <n v="1"/>
    <n v="0"/>
  </r>
  <r>
    <n v="5309959"/>
    <x v="285"/>
    <n v="59765638"/>
    <x v="249"/>
    <s v="Queens"/>
    <s v="Douglaston"/>
    <n v="40.765610000000002"/>
    <n v="-73.746399999999994"/>
    <x v="1"/>
    <n v="125"/>
    <n v="3"/>
    <n v="16"/>
    <x v="95"/>
    <n v="1.51"/>
    <n v="1"/>
    <n v="123"/>
  </r>
  <r>
    <n v="5344850"/>
    <x v="286"/>
    <n v="56403037"/>
    <x v="250"/>
    <s v="Queens"/>
    <s v="Woodhaven"/>
    <n v="40.688989999999997"/>
    <n v="-73.850009999999997"/>
    <x v="2"/>
    <n v="35"/>
    <n v="1"/>
    <n v="11"/>
    <x v="61"/>
    <n v="4.5199999999999996"/>
    <n v="3"/>
    <n v="53"/>
  </r>
  <r>
    <n v="5370580"/>
    <x v="287"/>
    <n v="11790431"/>
    <x v="251"/>
    <s v="Queens"/>
    <s v="Kew Gardens Hills"/>
    <n v="40.726640000000003"/>
    <n v="-73.827950000000001"/>
    <x v="1"/>
    <n v="86"/>
    <n v="1"/>
    <n v="52"/>
    <x v="40"/>
    <n v="0.79"/>
    <n v="1"/>
    <n v="53"/>
  </r>
  <r>
    <n v="5384774"/>
    <x v="288"/>
    <n v="22124628"/>
    <x v="252"/>
    <s v="Queens"/>
    <s v="Howard Beach"/>
    <n v="40.654429999999998"/>
    <n v="-73.846050000000005"/>
    <x v="1"/>
    <n v="63"/>
    <n v="30"/>
    <n v="2"/>
    <x v="113"/>
    <n v="0.03"/>
    <n v="1"/>
    <n v="362"/>
  </r>
  <r>
    <n v="5395679"/>
    <x v="289"/>
    <n v="37291339"/>
    <x v="167"/>
    <s v="Queens"/>
    <s v="Jamaica"/>
    <n v="40.691209999999998"/>
    <n v="-73.783420000000007"/>
    <x v="1"/>
    <n v="130"/>
    <n v="2"/>
    <n v="77"/>
    <x v="93"/>
    <n v="1.65"/>
    <n v="1"/>
    <n v="322"/>
  </r>
  <r>
    <n v="5418807"/>
    <x v="290"/>
    <n v="175103962"/>
    <x v="253"/>
    <s v="Brooklyn"/>
    <s v="Bedford-Stuyvesant"/>
    <n v="40.679639999999999"/>
    <n v="-73.906750000000002"/>
    <x v="0"/>
    <n v="43"/>
    <n v="1"/>
    <n v="58"/>
    <x v="4"/>
    <n v="3.65"/>
    <n v="6"/>
    <n v="152"/>
  </r>
  <r>
    <n v="5424042"/>
    <x v="291"/>
    <n v="50331556"/>
    <x v="254"/>
    <s v="Queens"/>
    <s v="Rosedale"/>
    <n v="40.678359999999998"/>
    <n v="-73.728999999999999"/>
    <x v="0"/>
    <n v="90"/>
    <n v="1"/>
    <n v="54"/>
    <x v="98"/>
    <n v="1.26"/>
    <n v="1"/>
    <n v="180"/>
  </r>
  <r>
    <n v="5482918"/>
    <x v="292"/>
    <n v="128785279"/>
    <x v="255"/>
    <s v="Bronx"/>
    <s v="Pelham Gardens"/>
    <n v="40.858780000000003"/>
    <n v="-73.834019999999995"/>
    <x v="1"/>
    <n v="199"/>
    <n v="2"/>
    <n v="81"/>
    <x v="44"/>
    <n v="3.17"/>
    <n v="1"/>
    <n v="286"/>
  </r>
  <r>
    <n v="5490366"/>
    <x v="293"/>
    <n v="28468845"/>
    <x v="129"/>
    <s v="Brooklyn"/>
    <s v="Bushwick"/>
    <n v="40.690240000000003"/>
    <n v="-73.905900000000003"/>
    <x v="0"/>
    <n v="168"/>
    <n v="7"/>
    <n v="1"/>
    <x v="114"/>
    <n v="0.02"/>
    <n v="1"/>
    <n v="179"/>
  </r>
  <r>
    <n v="5492696"/>
    <x v="294"/>
    <n v="211136294"/>
    <x v="0"/>
    <s v="Bronx"/>
    <s v="Schuylerville"/>
    <n v="40.836469999999998"/>
    <n v="-73.834909999999994"/>
    <x v="0"/>
    <n v="65"/>
    <n v="2"/>
    <n v="5"/>
    <x v="115"/>
    <n v="1.9"/>
    <n v="5"/>
    <n v="183"/>
  </r>
  <r>
    <n v="5495927"/>
    <x v="295"/>
    <n v="23591164"/>
    <x v="119"/>
    <s v="Queens"/>
    <s v="East Elmhurst"/>
    <n v="40.766100000000002"/>
    <n v="-73.877390000000005"/>
    <x v="0"/>
    <n v="65"/>
    <n v="1"/>
    <n v="21"/>
    <x v="116"/>
    <n v="0.38"/>
    <n v="4"/>
    <n v="0"/>
  </r>
  <r>
    <n v="5572393"/>
    <x v="296"/>
    <n v="252897042"/>
    <x v="256"/>
    <s v="Bronx"/>
    <s v="Bronxdale"/>
    <n v="40.852469999999997"/>
    <n v="-73.864180000000005"/>
    <x v="1"/>
    <n v="60"/>
    <n v="4"/>
    <n v="2"/>
    <x v="8"/>
    <n v="2"/>
    <n v="1"/>
    <n v="194"/>
  </r>
  <r>
    <n v="5681611"/>
    <x v="297"/>
    <n v="211115242"/>
    <x v="257"/>
    <s v="Queens"/>
    <s v="Ridgewood"/>
    <n v="40.701799999999999"/>
    <n v="-73.896429999999995"/>
    <x v="0"/>
    <n v="80"/>
    <n v="1"/>
    <n v="16"/>
    <x v="117"/>
    <n v="1.54"/>
    <n v="1"/>
    <n v="0"/>
  </r>
  <r>
    <n v="5738785"/>
    <x v="298"/>
    <n v="271867677"/>
    <x v="258"/>
    <s v="Queens"/>
    <s v="Woodhaven"/>
    <n v="40.696579999999997"/>
    <n v="-73.85615"/>
    <x v="0"/>
    <n v="50"/>
    <n v="1"/>
    <n v="2"/>
    <x v="12"/>
    <n v="2"/>
    <n v="1"/>
    <n v="359"/>
  </r>
  <r>
    <n v="5749147"/>
    <x v="299"/>
    <n v="54637605"/>
    <x v="259"/>
    <s v="Queens"/>
    <s v="Ridgewood"/>
    <n v="40.701999999999998"/>
    <n v="-73.897679999999994"/>
    <x v="1"/>
    <n v="110"/>
    <n v="3"/>
    <n v="10"/>
    <x v="118"/>
    <n v="0.37"/>
    <n v="1"/>
    <n v="16"/>
  </r>
  <r>
    <n v="5803068"/>
    <x v="300"/>
    <n v="189075482"/>
    <x v="260"/>
    <s v="Brooklyn"/>
    <s v="Cypress Hills"/>
    <n v="40.679009999999998"/>
    <n v="-73.892240000000001"/>
    <x v="1"/>
    <n v="95"/>
    <n v="1"/>
    <n v="22"/>
    <x v="91"/>
    <n v="1.61"/>
    <n v="3"/>
    <n v="126"/>
  </r>
  <r>
    <n v="5806817"/>
    <x v="301"/>
    <n v="105394139"/>
    <x v="73"/>
    <s v="Bronx"/>
    <s v="Fordham"/>
    <n v="40.86909"/>
    <n v="-73.893960000000007"/>
    <x v="0"/>
    <n v="55"/>
    <n v="3"/>
    <n v="74"/>
    <x v="95"/>
    <n v="2.42"/>
    <n v="4"/>
    <n v="84"/>
  </r>
  <r>
    <n v="5811500"/>
    <x v="302"/>
    <n v="204036615"/>
    <x v="261"/>
    <s v="Bronx"/>
    <s v="Allerton"/>
    <n v="40.870150000000002"/>
    <n v="-73.855819999999994"/>
    <x v="1"/>
    <n v="75"/>
    <n v="4"/>
    <n v="35"/>
    <x v="40"/>
    <n v="3.13"/>
    <n v="1"/>
    <n v="169"/>
  </r>
  <r>
    <n v="5824543"/>
    <x v="303"/>
    <n v="23993707"/>
    <x v="262"/>
    <s v="Queens"/>
    <s v="Woodside"/>
    <n v="40.746259999999999"/>
    <n v="-73.897270000000006"/>
    <x v="0"/>
    <n v="30"/>
    <n v="5"/>
    <n v="2"/>
    <x v="119"/>
    <n v="0.04"/>
    <n v="2"/>
    <n v="0"/>
  </r>
  <r>
    <n v="5871372"/>
    <x v="304"/>
    <n v="2219255"/>
    <x v="107"/>
    <s v="Brooklyn"/>
    <s v="Canarsie"/>
    <n v="40.625799999999998"/>
    <n v="-73.900040000000004"/>
    <x v="0"/>
    <n v="39"/>
    <n v="5"/>
    <n v="60"/>
    <x v="31"/>
    <n v="0.95"/>
    <n v="3"/>
    <n v="34"/>
  </r>
  <r>
    <n v="5889379"/>
    <x v="305"/>
    <n v="47735494"/>
    <x v="263"/>
    <s v="Queens"/>
    <s v="Rego Park"/>
    <n v="40.726660000000003"/>
    <n v="-73.870040000000003"/>
    <x v="2"/>
    <n v="23"/>
    <n v="1"/>
    <n v="13"/>
    <x v="120"/>
    <n v="0.77"/>
    <n v="4"/>
    <n v="0"/>
  </r>
  <r>
    <n v="5895056"/>
    <x v="306"/>
    <n v="7853251"/>
    <x v="264"/>
    <s v="Queens"/>
    <s v="St. Albans"/>
    <n v="40.690539999999999"/>
    <n v="-73.773060000000001"/>
    <x v="0"/>
    <n v="59"/>
    <n v="1"/>
    <n v="32"/>
    <x v="121"/>
    <n v="0.45"/>
    <n v="5"/>
    <n v="359"/>
  </r>
  <r>
    <n v="5895082"/>
    <x v="307"/>
    <n v="159495469"/>
    <x v="265"/>
    <s v="Bronx"/>
    <s v="Pelham Gardens"/>
    <n v="40.866810000000001"/>
    <n v="-73.840729999999994"/>
    <x v="1"/>
    <n v="86"/>
    <n v="2"/>
    <n v="41"/>
    <x v="63"/>
    <n v="3.18"/>
    <n v="1"/>
    <n v="111"/>
  </r>
  <r>
    <n v="5940268"/>
    <x v="308"/>
    <n v="43825074"/>
    <x v="266"/>
    <s v="Brooklyn"/>
    <s v="Cypress Hills"/>
    <n v="40.6845"/>
    <n v="-73.87706"/>
    <x v="1"/>
    <n v="90"/>
    <n v="3"/>
    <n v="82"/>
    <x v="26"/>
    <n v="1.83"/>
    <n v="3"/>
    <n v="351"/>
  </r>
  <r>
    <n v="6006661"/>
    <x v="309"/>
    <n v="25605654"/>
    <x v="267"/>
    <s v="Bronx"/>
    <s v="Morris Park"/>
    <n v="40.854649999999999"/>
    <n v="-73.85669"/>
    <x v="0"/>
    <n v="50"/>
    <n v="1"/>
    <n v="2"/>
    <x v="122"/>
    <n v="0.04"/>
    <n v="1"/>
    <n v="0"/>
  </r>
  <r>
    <n v="6044964"/>
    <x v="310"/>
    <n v="82889379"/>
    <x v="268"/>
    <s v="Bronx"/>
    <s v="Woodlawn"/>
    <n v="40.898699999999998"/>
    <n v="-73.863889999999998"/>
    <x v="0"/>
    <n v="29"/>
    <n v="1"/>
    <n v="81"/>
    <x v="31"/>
    <n v="4.93"/>
    <n v="4"/>
    <n v="192"/>
  </r>
  <r>
    <n v="6066563"/>
    <x v="311"/>
    <n v="224384517"/>
    <x v="269"/>
    <s v="Brooklyn"/>
    <s v="Canarsie"/>
    <n v="40.644030000000001"/>
    <n v="-73.889080000000007"/>
    <x v="0"/>
    <n v="60"/>
    <n v="1"/>
    <n v="64"/>
    <x v="13"/>
    <n v="8.9700000000000006"/>
    <n v="1"/>
    <n v="142"/>
  </r>
  <r>
    <n v="6074975"/>
    <x v="312"/>
    <n v="106460468"/>
    <x v="270"/>
    <s v="Bronx"/>
    <s v="Kingsbridge"/>
    <n v="40.87997"/>
    <n v="-73.900350000000003"/>
    <x v="0"/>
    <n v="65"/>
    <n v="3"/>
    <n v="54"/>
    <x v="95"/>
    <n v="3.69"/>
    <n v="4"/>
    <n v="64"/>
  </r>
  <r>
    <n v="6077354"/>
    <x v="313"/>
    <n v="114975592"/>
    <x v="271"/>
    <s v="Queens"/>
    <s v="Springfield Gardens"/>
    <n v="40.666629999999998"/>
    <n v="-73.764169999999993"/>
    <x v="0"/>
    <n v="60"/>
    <n v="1"/>
    <n v="37"/>
    <x v="123"/>
    <n v="1.53"/>
    <n v="4"/>
    <n v="84"/>
  </r>
  <r>
    <n v="6079079"/>
    <x v="314"/>
    <n v="212071658"/>
    <x v="26"/>
    <s v="Brooklyn"/>
    <s v="Bushwick"/>
    <n v="40.691589999999998"/>
    <n v="-73.903989999999993"/>
    <x v="0"/>
    <n v="65"/>
    <n v="2"/>
    <n v="30"/>
    <x v="32"/>
    <n v="2.96"/>
    <n v="5"/>
    <n v="359"/>
  </r>
  <r>
    <n v="6090186"/>
    <x v="315"/>
    <n v="3250450"/>
    <x v="139"/>
    <s v="Queens"/>
    <s v="Jackson Heights"/>
    <n v="40.751809999999999"/>
    <n v="-73.890640000000005"/>
    <x v="0"/>
    <n v="40"/>
    <n v="25"/>
    <n v="1"/>
    <x v="124"/>
    <n v="0.1"/>
    <n v="18"/>
    <n v="364"/>
  </r>
  <r>
    <n v="6104542"/>
    <x v="316"/>
    <n v="107455767"/>
    <x v="272"/>
    <s v="Queens"/>
    <s v="Rosedale"/>
    <n v="40.653770000000002"/>
    <n v="-73.730869999999996"/>
    <x v="0"/>
    <n v="35"/>
    <n v="15"/>
    <n v="38"/>
    <x v="125"/>
    <n v="1.4"/>
    <n v="5"/>
    <n v="311"/>
  </r>
  <r>
    <n v="6152725"/>
    <x v="317"/>
    <n v="229149810"/>
    <x v="273"/>
    <s v="Queens"/>
    <s v="East Elmhurst"/>
    <n v="40.770820000000001"/>
    <n v="-73.874690000000001"/>
    <x v="0"/>
    <n v="51"/>
    <n v="1"/>
    <n v="65"/>
    <x v="87"/>
    <n v="9.15"/>
    <n v="3"/>
    <n v="83"/>
  </r>
  <r>
    <n v="6157276"/>
    <x v="318"/>
    <n v="149265574"/>
    <x v="274"/>
    <s v="Queens"/>
    <s v="St. Albans"/>
    <n v="40.695140000000002"/>
    <n v="-73.749020000000002"/>
    <x v="0"/>
    <n v="55"/>
    <n v="1"/>
    <n v="97"/>
    <x v="12"/>
    <n v="5.23"/>
    <n v="1"/>
    <n v="354"/>
  </r>
  <r>
    <n v="6169335"/>
    <x v="319"/>
    <n v="66269338"/>
    <x v="275"/>
    <s v="Queens"/>
    <s v="Jackson Heights"/>
    <n v="40.74859"/>
    <n v="-73.886279999999999"/>
    <x v="0"/>
    <n v="65"/>
    <n v="1"/>
    <n v="49"/>
    <x v="126"/>
    <n v="1.31"/>
    <n v="4"/>
    <n v="329"/>
  </r>
  <r>
    <n v="6239508"/>
    <x v="320"/>
    <n v="24489871"/>
    <x v="81"/>
    <s v="Queens"/>
    <s v="Rego Park"/>
    <n v="40.73462"/>
    <n v="-73.857050000000001"/>
    <x v="0"/>
    <n v="60"/>
    <n v="1"/>
    <n v="64"/>
    <x v="127"/>
    <n v="1.57"/>
    <n v="2"/>
    <n v="280"/>
  </r>
  <r>
    <n v="6244089"/>
    <x v="321"/>
    <n v="175311339"/>
    <x v="75"/>
    <s v="Queens"/>
    <s v="Jackson Heights"/>
    <n v="40.751440000000002"/>
    <n v="-73.864180000000005"/>
    <x v="0"/>
    <n v="37"/>
    <n v="2"/>
    <n v="32"/>
    <x v="128"/>
    <n v="1.96"/>
    <n v="5"/>
    <n v="126"/>
  </r>
  <r>
    <n v="6248335"/>
    <x v="322"/>
    <n v="12219437"/>
    <x v="276"/>
    <s v="Brooklyn"/>
    <s v="Canarsie"/>
    <n v="40.647950000000002"/>
    <n v="-73.893370000000004"/>
    <x v="0"/>
    <n v="25"/>
    <n v="2"/>
    <n v="36"/>
    <x v="63"/>
    <n v="2.76"/>
    <n v="1"/>
    <n v="144"/>
  </r>
  <r>
    <n v="6256470"/>
    <x v="323"/>
    <n v="44850669"/>
    <x v="277"/>
    <s v="Bronx"/>
    <s v="Clason Point"/>
    <n v="40.817729999999997"/>
    <n v="-73.861639999999994"/>
    <x v="1"/>
    <n v="100"/>
    <n v="2"/>
    <n v="58"/>
    <x v="87"/>
    <n v="1.26"/>
    <n v="1"/>
    <n v="324"/>
  </r>
  <r>
    <n v="6262562"/>
    <x v="324"/>
    <n v="419629"/>
    <x v="278"/>
    <s v="Queens"/>
    <s v="Elmhurst"/>
    <n v="40.741250000000001"/>
    <n v="-73.890349999999998"/>
    <x v="0"/>
    <n v="47"/>
    <n v="2"/>
    <n v="2"/>
    <x v="122"/>
    <n v="0.04"/>
    <n v="1"/>
    <n v="17"/>
  </r>
  <r>
    <n v="6360639"/>
    <x v="325"/>
    <n v="44620317"/>
    <x v="279"/>
    <s v="Queens"/>
    <s v="Corona"/>
    <n v="40.740490000000001"/>
    <n v="-73.856070000000003"/>
    <x v="2"/>
    <n v="40"/>
    <n v="1"/>
    <n v="39"/>
    <x v="40"/>
    <n v="0.87"/>
    <n v="4"/>
    <n v="351"/>
  </r>
  <r>
    <n v="6399885"/>
    <x v="326"/>
    <n v="87370616"/>
    <x v="280"/>
    <s v="Bronx"/>
    <s v="Longwood"/>
    <n v="40.820059999999998"/>
    <n v="-73.903319999999994"/>
    <x v="0"/>
    <n v="80"/>
    <n v="2"/>
    <n v="77"/>
    <x v="8"/>
    <n v="2.37"/>
    <n v="2"/>
    <n v="365"/>
  </r>
  <r>
    <n v="6421429"/>
    <x v="327"/>
    <n v="248286585"/>
    <x v="52"/>
    <s v="Bronx"/>
    <s v="Kingsbridge"/>
    <n v="40.882980000000003"/>
    <n v="-73.898700000000005"/>
    <x v="1"/>
    <n v="90"/>
    <n v="3"/>
    <n v="5"/>
    <x v="0"/>
    <n v="1.38"/>
    <n v="1"/>
    <n v="321"/>
  </r>
  <r>
    <n v="6422511"/>
    <x v="328"/>
    <n v="36935244"/>
    <x v="281"/>
    <s v="Queens"/>
    <s v="Arverne"/>
    <n v="40.592700000000001"/>
    <n v="-73.789900000000003"/>
    <x v="1"/>
    <n v="250"/>
    <n v="2"/>
    <n v="89"/>
    <x v="42"/>
    <n v="1.82"/>
    <n v="1"/>
    <n v="300"/>
  </r>
  <r>
    <n v="6433621"/>
    <x v="329"/>
    <n v="116056294"/>
    <x v="282"/>
    <s v="Queens"/>
    <s v="Rego Park"/>
    <n v="40.73048"/>
    <n v="-73.853309999999993"/>
    <x v="0"/>
    <n v="50"/>
    <n v="1"/>
    <n v="34"/>
    <x v="12"/>
    <n v="1.17"/>
    <n v="1"/>
    <n v="347"/>
  </r>
  <r>
    <n v="6450118"/>
    <x v="330"/>
    <n v="697477"/>
    <x v="283"/>
    <s v="Queens"/>
    <s v="Woodside"/>
    <n v="40.754269999999998"/>
    <n v="-73.906459999999996"/>
    <x v="0"/>
    <n v="55"/>
    <n v="1"/>
    <n v="54"/>
    <x v="18"/>
    <n v="1.28"/>
    <n v="1"/>
    <n v="297"/>
  </r>
  <r>
    <n v="6519873"/>
    <x v="331"/>
    <n v="216411482"/>
    <x v="81"/>
    <s v="Queens"/>
    <s v="East Elmhurst"/>
    <n v="40.763489999999997"/>
    <n v="-73.886619999999994"/>
    <x v="0"/>
    <n v="40"/>
    <n v="2"/>
    <n v="21"/>
    <x v="25"/>
    <n v="2.27"/>
    <n v="1"/>
    <n v="30"/>
  </r>
  <r>
    <n v="6520350"/>
    <x v="332"/>
    <n v="24195130"/>
    <x v="284"/>
    <s v="Bronx"/>
    <s v="Pelham Gardens"/>
    <n v="40.861530000000002"/>
    <n v="-73.836560000000006"/>
    <x v="1"/>
    <n v="102"/>
    <n v="1"/>
    <n v="50"/>
    <x v="4"/>
    <n v="4.1900000000000004"/>
    <n v="1"/>
    <n v="349"/>
  </r>
  <r>
    <n v="6522938"/>
    <x v="333"/>
    <n v="26377263"/>
    <x v="285"/>
    <s v="Queens"/>
    <s v="Far Rockaway"/>
    <n v="40.596960000000003"/>
    <n v="-73.755240000000001"/>
    <x v="0"/>
    <n v="42"/>
    <n v="6"/>
    <n v="2"/>
    <x v="129"/>
    <n v="0.04"/>
    <n v="43"/>
    <n v="151"/>
  </r>
  <r>
    <n v="6576336"/>
    <x v="334"/>
    <n v="23234988"/>
    <x v="286"/>
    <s v="Queens"/>
    <s v="Flushing"/>
    <n v="40.750770000000003"/>
    <n v="-73.806759999999997"/>
    <x v="1"/>
    <n v="259"/>
    <n v="1"/>
    <n v="72"/>
    <x v="130"/>
    <n v="1.37"/>
    <n v="6"/>
    <n v="257"/>
  </r>
  <r>
    <n v="6595943"/>
    <x v="335"/>
    <n v="59900881"/>
    <x v="287"/>
    <s v="Queens"/>
    <s v="Howard Beach"/>
    <n v="40.664059999999999"/>
    <n v="-73.84599"/>
    <x v="1"/>
    <n v="100"/>
    <n v="7"/>
    <n v="37"/>
    <x v="49"/>
    <n v="1.42"/>
    <n v="1"/>
    <n v="0"/>
  </r>
  <r>
    <n v="6596927"/>
    <x v="336"/>
    <n v="8934751"/>
    <x v="207"/>
    <s v="Queens"/>
    <s v="Maspeth"/>
    <n v="40.727209999999999"/>
    <n v="-73.893460000000005"/>
    <x v="1"/>
    <n v="200"/>
    <n v="4"/>
    <n v="1"/>
    <x v="131"/>
    <n v="0.64"/>
    <n v="2"/>
    <n v="129"/>
  </r>
  <r>
    <n v="6611592"/>
    <x v="337"/>
    <n v="17264040"/>
    <x v="288"/>
    <s v="Bronx"/>
    <s v="Mount Hope"/>
    <n v="40.846260000000001"/>
    <n v="-73.904730000000001"/>
    <x v="1"/>
    <n v="105"/>
    <n v="2"/>
    <n v="80"/>
    <x v="36"/>
    <n v="1.66"/>
    <n v="2"/>
    <n v="365"/>
  </r>
  <r>
    <n v="6638042"/>
    <x v="338"/>
    <n v="241236910"/>
    <x v="289"/>
    <s v="Bronx"/>
    <s v="Wakefield"/>
    <n v="40.889989999999997"/>
    <n v="-73.860079999999996"/>
    <x v="0"/>
    <n v="75"/>
    <n v="2"/>
    <n v="11"/>
    <x v="107"/>
    <n v="3.17"/>
    <n v="1"/>
    <n v="54"/>
  </r>
  <r>
    <n v="6660518"/>
    <x v="339"/>
    <n v="228634418"/>
    <x v="192"/>
    <s v="Queens"/>
    <s v="East Elmhurst"/>
    <n v="40.759459999999997"/>
    <n v="-73.890190000000004"/>
    <x v="1"/>
    <n v="235"/>
    <n v="2"/>
    <n v="10"/>
    <x v="8"/>
    <n v="8.33"/>
    <n v="1"/>
    <n v="321"/>
  </r>
  <r>
    <n v="6680201"/>
    <x v="340"/>
    <n v="141122152"/>
    <x v="290"/>
    <s v="Queens"/>
    <s v="East Elmhurst"/>
    <n v="40.762180000000001"/>
    <n v="-73.885890000000003"/>
    <x v="0"/>
    <n v="80"/>
    <n v="1"/>
    <n v="86"/>
    <x v="22"/>
    <n v="6.35"/>
    <n v="1"/>
    <n v="147"/>
  </r>
  <r>
    <n v="6692574"/>
    <x v="341"/>
    <n v="22727131"/>
    <x v="263"/>
    <s v="Queens"/>
    <s v="Flushing"/>
    <n v="40.755290000000002"/>
    <n v="-73.830430000000007"/>
    <x v="1"/>
    <n v="150"/>
    <n v="7"/>
    <n v="1"/>
    <x v="132"/>
    <n v="0.02"/>
    <n v="1"/>
    <n v="0"/>
  </r>
  <r>
    <n v="6705604"/>
    <x v="342"/>
    <n v="310670"/>
    <x v="291"/>
    <s v="Bronx"/>
    <s v="Co-op City"/>
    <n v="40.863169999999997"/>
    <n v="-73.824939999999998"/>
    <x v="0"/>
    <n v="75"/>
    <n v="2"/>
    <n v="32"/>
    <x v="69"/>
    <n v="0.46"/>
    <n v="13"/>
    <n v="363"/>
  </r>
  <r>
    <n v="6705606"/>
    <x v="343"/>
    <n v="268784513"/>
    <x v="292"/>
    <s v="Queens"/>
    <s v="East Elmhurst"/>
    <n v="40.758150000000001"/>
    <n v="-73.883229999999998"/>
    <x v="0"/>
    <n v="55"/>
    <n v="1"/>
    <n v="2"/>
    <x v="12"/>
    <n v="2"/>
    <n v="3"/>
    <n v="358"/>
  </r>
  <r>
    <n v="6717053"/>
    <x v="344"/>
    <n v="132435618"/>
    <x v="293"/>
    <s v="Brooklyn"/>
    <s v="East New York"/>
    <n v="40.670610000000003"/>
    <n v="-73.880039999999994"/>
    <x v="1"/>
    <n v="95"/>
    <n v="2"/>
    <n v="91"/>
    <x v="4"/>
    <n v="3.63"/>
    <n v="1"/>
    <n v="60"/>
  </r>
  <r>
    <n v="6726337"/>
    <x v="345"/>
    <n v="122044895"/>
    <x v="294"/>
    <s v="Bronx"/>
    <s v="Wakefield"/>
    <n v="40.893819999999998"/>
    <n v="-73.848439999999997"/>
    <x v="1"/>
    <n v="75"/>
    <n v="30"/>
    <n v="7"/>
    <x v="133"/>
    <n v="0.69"/>
    <n v="2"/>
    <n v="188"/>
  </r>
  <r>
    <n v="6730582"/>
    <x v="346"/>
    <n v="243129380"/>
    <x v="295"/>
    <s v="Brooklyn"/>
    <s v="Bushwick"/>
    <n v="40.685870000000001"/>
    <n v="-73.908199999999994"/>
    <x v="0"/>
    <n v="57"/>
    <n v="2"/>
    <n v="23"/>
    <x v="6"/>
    <n v="5.1100000000000003"/>
    <n v="4"/>
    <n v="114"/>
  </r>
  <r>
    <n v="6768399"/>
    <x v="347"/>
    <n v="205745676"/>
    <x v="8"/>
    <s v="Queens"/>
    <s v="Flushing"/>
    <n v="40.758890000000001"/>
    <n v="-73.821039999999996"/>
    <x v="0"/>
    <n v="89"/>
    <n v="1"/>
    <n v="39"/>
    <x v="8"/>
    <n v="3.49"/>
    <n v="9"/>
    <n v="342"/>
  </r>
  <r>
    <n v="6769535"/>
    <x v="348"/>
    <n v="230108889"/>
    <x v="296"/>
    <s v="Queens"/>
    <s v="Kew Gardens Hills"/>
    <n v="40.718429999999998"/>
    <n v="-73.812659999999994"/>
    <x v="0"/>
    <n v="49"/>
    <n v="4"/>
    <n v="6"/>
    <x v="12"/>
    <n v="0.95"/>
    <n v="2"/>
    <n v="111"/>
  </r>
  <r>
    <n v="6775943"/>
    <x v="349"/>
    <n v="15089968"/>
    <x v="297"/>
    <s v="Queens"/>
    <s v="Richmond Hill"/>
    <n v="40.700609999999998"/>
    <n v="-73.841070000000002"/>
    <x v="1"/>
    <n v="255"/>
    <n v="2"/>
    <n v="60"/>
    <x v="26"/>
    <n v="0.97"/>
    <n v="2"/>
    <n v="297"/>
  </r>
  <r>
    <n v="6776230"/>
    <x v="350"/>
    <n v="35474215"/>
    <x v="298"/>
    <s v="Queens"/>
    <s v="Ridgewood"/>
    <n v="40.70966"/>
    <n v="-73.900639999999996"/>
    <x v="1"/>
    <n v="100"/>
    <n v="4"/>
    <n v="1"/>
    <x v="134"/>
    <n v="0.02"/>
    <n v="1"/>
    <n v="0"/>
  </r>
  <r>
    <n v="6776698"/>
    <x v="351"/>
    <n v="141027957"/>
    <x v="299"/>
    <s v="Brooklyn"/>
    <s v="Cypress Hills"/>
    <n v="40.690060000000003"/>
    <n v="-73.869169999999997"/>
    <x v="1"/>
    <n v="34"/>
    <n v="2"/>
    <n v="93"/>
    <x v="0"/>
    <n v="4.07"/>
    <n v="2"/>
    <n v="247"/>
  </r>
  <r>
    <n v="6784807"/>
    <x v="352"/>
    <n v="15534068"/>
    <x v="300"/>
    <s v="Queens"/>
    <s v="Richmond Hill"/>
    <n v="40.703789999999998"/>
    <n v="-73.818700000000007"/>
    <x v="0"/>
    <n v="50"/>
    <n v="7"/>
    <n v="14"/>
    <x v="26"/>
    <n v="1.03"/>
    <n v="1"/>
    <n v="93"/>
  </r>
  <r>
    <n v="6812061"/>
    <x v="353"/>
    <n v="57460097"/>
    <x v="301"/>
    <s v="Queens"/>
    <s v="Elmhurst"/>
    <n v="40.738160000000001"/>
    <n v="-73.882109999999997"/>
    <x v="0"/>
    <n v="55"/>
    <n v="1"/>
    <n v="63"/>
    <x v="135"/>
    <n v="2.92"/>
    <n v="1"/>
    <n v="21"/>
  </r>
  <r>
    <n v="6821839"/>
    <x v="354"/>
    <n v="196557649"/>
    <x v="302"/>
    <s v="Queens"/>
    <s v="Edgemere"/>
    <n v="40.59684"/>
    <n v="-73.768730000000005"/>
    <x v="1"/>
    <n v="200"/>
    <n v="1"/>
    <n v="7"/>
    <x v="63"/>
    <n v="0.62"/>
    <n v="2"/>
    <n v="311"/>
  </r>
  <r>
    <n v="6900168"/>
    <x v="355"/>
    <n v="154700793"/>
    <x v="303"/>
    <s v="Queens"/>
    <s v="Queens Village"/>
    <n v="40.706009999999999"/>
    <n v="-73.737369999999999"/>
    <x v="1"/>
    <n v="67"/>
    <n v="3"/>
    <n v="93"/>
    <x v="45"/>
    <n v="4.46"/>
    <n v="1"/>
    <n v="134"/>
  </r>
  <r>
    <n v="6913240"/>
    <x v="356"/>
    <n v="30232055"/>
    <x v="304"/>
    <s v="Bronx"/>
    <s v="Longwood"/>
    <n v="40.822090000000003"/>
    <n v="-73.900859999999994"/>
    <x v="0"/>
    <n v="80"/>
    <n v="1"/>
    <n v="2"/>
    <x v="136"/>
    <n v="0.32"/>
    <n v="1"/>
    <n v="255"/>
  </r>
  <r>
    <n v="6915467"/>
    <x v="357"/>
    <n v="27962518"/>
    <x v="305"/>
    <s v="Queens"/>
    <s v="Elmhurst"/>
    <n v="40.737130000000001"/>
    <n v="-73.874099999999999"/>
    <x v="0"/>
    <n v="85"/>
    <n v="1"/>
    <n v="1"/>
    <x v="137"/>
    <n v="0.02"/>
    <n v="2"/>
    <n v="0"/>
  </r>
  <r>
    <n v="6950074"/>
    <x v="358"/>
    <n v="61688262"/>
    <x v="306"/>
    <s v="Queens"/>
    <s v="Springfield Gardens"/>
    <n v="40.663330000000002"/>
    <n v="-73.766099999999994"/>
    <x v="0"/>
    <n v="60"/>
    <n v="14"/>
    <n v="12"/>
    <x v="98"/>
    <n v="1.1399999999999999"/>
    <n v="1"/>
    <n v="341"/>
  </r>
  <r>
    <n v="6988794"/>
    <x v="359"/>
    <n v="36641477"/>
    <x v="307"/>
    <s v="Queens"/>
    <s v="Forest Hills"/>
    <n v="40.723999999999997"/>
    <n v="-73.849620000000002"/>
    <x v="0"/>
    <n v="75"/>
    <n v="3"/>
    <n v="1"/>
    <x v="138"/>
    <n v="0.02"/>
    <n v="1"/>
    <n v="0"/>
  </r>
  <r>
    <n v="6992310"/>
    <x v="360"/>
    <n v="31183039"/>
    <x v="308"/>
    <s v="Queens"/>
    <s v="Jackson Heights"/>
    <n v="40.749360000000003"/>
    <n v="-73.886979999999994"/>
    <x v="1"/>
    <n v="90"/>
    <n v="7"/>
    <n v="2"/>
    <x v="139"/>
    <n v="0.04"/>
    <n v="1"/>
    <n v="0"/>
  </r>
  <r>
    <n v="7024474"/>
    <x v="361"/>
    <n v="199075581"/>
    <x v="309"/>
    <s v="Queens"/>
    <s v="Jamaica"/>
    <n v="40.671930000000003"/>
    <n v="-73.779859999999999"/>
    <x v="1"/>
    <n v="135"/>
    <n v="1"/>
    <n v="23"/>
    <x v="6"/>
    <n v="8.52"/>
    <n v="1"/>
    <n v="121"/>
  </r>
  <r>
    <n v="7037918"/>
    <x v="362"/>
    <n v="158540605"/>
    <x v="126"/>
    <s v="Queens"/>
    <s v="Glendale"/>
    <n v="40.699460000000002"/>
    <n v="-73.890789999999996"/>
    <x v="0"/>
    <n v="35"/>
    <n v="1"/>
    <n v="89"/>
    <x v="45"/>
    <n v="5.31"/>
    <n v="6"/>
    <n v="256"/>
  </r>
  <r>
    <n v="7043746"/>
    <x v="363"/>
    <n v="971075"/>
    <x v="310"/>
    <s v="Bronx"/>
    <s v="Mount Hope"/>
    <n v="40.8506"/>
    <n v="-73.90231"/>
    <x v="1"/>
    <n v="109"/>
    <n v="3"/>
    <n v="62"/>
    <x v="71"/>
    <n v="1.51"/>
    <n v="2"/>
    <n v="58"/>
  </r>
  <r>
    <n v="7054797"/>
    <x v="364"/>
    <n v="144124452"/>
    <x v="311"/>
    <s v="Queens"/>
    <s v="Rosedale"/>
    <n v="40.652799999999999"/>
    <n v="-73.736270000000005"/>
    <x v="0"/>
    <n v="40"/>
    <n v="1"/>
    <n v="6"/>
    <x v="140"/>
    <n v="0.93"/>
    <n v="3"/>
    <n v="56"/>
  </r>
  <r>
    <n v="7089310"/>
    <x v="365"/>
    <n v="180781689"/>
    <x v="183"/>
    <s v="Queens"/>
    <s v="Rockaway Beach"/>
    <n v="40.587560000000003"/>
    <n v="-73.81371"/>
    <x v="1"/>
    <n v="149"/>
    <n v="1"/>
    <n v="41"/>
    <x v="6"/>
    <n v="3.34"/>
    <n v="2"/>
    <n v="140"/>
  </r>
  <r>
    <n v="7116799"/>
    <x v="366"/>
    <n v="18049970"/>
    <x v="312"/>
    <s v="Brooklyn"/>
    <s v="Brownsville"/>
    <n v="40.659480000000002"/>
    <n v="-73.900840000000002"/>
    <x v="1"/>
    <n v="175"/>
    <n v="3"/>
    <n v="56"/>
    <x v="27"/>
    <n v="3"/>
    <n v="2"/>
    <n v="288"/>
  </r>
  <r>
    <n v="7125107"/>
    <x v="367"/>
    <n v="16286162"/>
    <x v="313"/>
    <s v="Bronx"/>
    <s v="Allerton"/>
    <n v="40.868139999999997"/>
    <n v="-73.858739999999997"/>
    <x v="0"/>
    <n v="47"/>
    <n v="2"/>
    <n v="97"/>
    <x v="126"/>
    <n v="1.81"/>
    <n v="4"/>
    <n v="262"/>
  </r>
  <r>
    <n v="7142734"/>
    <x v="368"/>
    <n v="143212135"/>
    <x v="307"/>
    <s v="Queens"/>
    <s v="St. Albans"/>
    <n v="40.704189999999997"/>
    <n v="-73.751159999999999"/>
    <x v="0"/>
    <n v="25"/>
    <n v="3"/>
    <n v="60"/>
    <x v="31"/>
    <n v="3.61"/>
    <n v="1"/>
    <n v="350"/>
  </r>
  <r>
    <n v="7148121"/>
    <x v="369"/>
    <n v="234781729"/>
    <x v="314"/>
    <s v="Queens"/>
    <s v="Edgemere"/>
    <n v="40.593089999999997"/>
    <n v="-73.779579999999996"/>
    <x v="0"/>
    <n v="65"/>
    <n v="1"/>
    <n v="2"/>
    <x v="12"/>
    <n v="2"/>
    <n v="1"/>
    <n v="363"/>
  </r>
  <r>
    <n v="7208745"/>
    <x v="370"/>
    <n v="259207391"/>
    <x v="83"/>
    <s v="Queens"/>
    <s v="Jamaica"/>
    <n v="40.676340000000003"/>
    <n v="-73.796869999999998"/>
    <x v="0"/>
    <n v="65"/>
    <n v="1"/>
    <n v="3"/>
    <x v="6"/>
    <n v="3"/>
    <n v="3"/>
    <n v="357"/>
  </r>
  <r>
    <n v="7224028"/>
    <x v="371"/>
    <n v="78742"/>
    <x v="315"/>
    <s v="Queens"/>
    <s v="Ridgewood"/>
    <n v="40.702779999999997"/>
    <n v="-73.901529999999994"/>
    <x v="1"/>
    <n v="70"/>
    <n v="30"/>
    <n v="3"/>
    <x v="141"/>
    <n v="0.04"/>
    <n v="1"/>
    <n v="0"/>
  </r>
  <r>
    <n v="7244171"/>
    <x v="372"/>
    <n v="47735494"/>
    <x v="263"/>
    <s v="Queens"/>
    <s v="Rego Park"/>
    <n v="40.72701"/>
    <n v="-73.870220000000003"/>
    <x v="0"/>
    <n v="31"/>
    <n v="1"/>
    <n v="37"/>
    <x v="142"/>
    <n v="1.3"/>
    <n v="4"/>
    <n v="0"/>
  </r>
  <r>
    <n v="7246903"/>
    <x v="373"/>
    <n v="104558512"/>
    <x v="316"/>
    <s v="Queens"/>
    <s v="Maspeth"/>
    <n v="40.732199999999999"/>
    <n v="-73.899439999999998"/>
    <x v="1"/>
    <n v="86"/>
    <n v="2"/>
    <n v="78"/>
    <x v="45"/>
    <n v="2.5499999999999998"/>
    <n v="1"/>
    <n v="149"/>
  </r>
  <r>
    <n v="7278762"/>
    <x v="374"/>
    <n v="100354001"/>
    <x v="317"/>
    <s v="Queens"/>
    <s v="Rosedale"/>
    <n v="40.659799999999997"/>
    <n v="-73.733159999999998"/>
    <x v="1"/>
    <n v="65"/>
    <n v="1"/>
    <n v="76"/>
    <x v="25"/>
    <n v="3.64"/>
    <n v="1"/>
    <n v="65"/>
  </r>
  <r>
    <n v="7322088"/>
    <x v="375"/>
    <n v="15743237"/>
    <x v="318"/>
    <s v="Queens"/>
    <s v="Forest Hills"/>
    <n v="40.714480000000002"/>
    <n v="-73.852860000000007"/>
    <x v="0"/>
    <n v="59"/>
    <n v="1"/>
    <n v="2"/>
    <x v="106"/>
    <n v="0.04"/>
    <n v="2"/>
    <n v="0"/>
  </r>
  <r>
    <n v="7331070"/>
    <x v="376"/>
    <n v="215951448"/>
    <x v="319"/>
    <s v="Bronx"/>
    <s v="Soundview"/>
    <n v="40.828899999999997"/>
    <n v="-73.862189999999998"/>
    <x v="1"/>
    <n v="87"/>
    <n v="1"/>
    <n v="54"/>
    <x v="13"/>
    <n v="5.61"/>
    <n v="1"/>
    <n v="326"/>
  </r>
  <r>
    <n v="7433174"/>
    <x v="377"/>
    <n v="34789416"/>
    <x v="320"/>
    <s v="Queens"/>
    <s v="Springfield Gardens"/>
    <n v="40.672049999999999"/>
    <n v="-73.753429999999994"/>
    <x v="0"/>
    <n v="109"/>
    <n v="1"/>
    <n v="1"/>
    <x v="143"/>
    <n v="0.08"/>
    <n v="1"/>
    <n v="365"/>
  </r>
  <r>
    <n v="7438743"/>
    <x v="378"/>
    <n v="137411167"/>
    <x v="321"/>
    <s v="Bronx"/>
    <s v="Parkchester"/>
    <n v="40.840240000000001"/>
    <n v="-73.858360000000005"/>
    <x v="0"/>
    <n v="45"/>
    <n v="1"/>
    <n v="23"/>
    <x v="115"/>
    <n v="0.96"/>
    <n v="1"/>
    <n v="54"/>
  </r>
  <r>
    <n v="7501694"/>
    <x v="379"/>
    <n v="31427834"/>
    <x v="322"/>
    <s v="Brooklyn"/>
    <s v="Bushwick"/>
    <n v="40.688679999999998"/>
    <n v="-73.905950000000004"/>
    <x v="1"/>
    <n v="100"/>
    <n v="1"/>
    <n v="13"/>
    <x v="35"/>
    <n v="1.1599999999999999"/>
    <n v="1"/>
    <n v="34"/>
  </r>
  <r>
    <n v="7502146"/>
    <x v="380"/>
    <n v="11206175"/>
    <x v="188"/>
    <s v="Queens"/>
    <s v="Maspeth"/>
    <n v="40.721629999999998"/>
    <n v="-73.906120000000001"/>
    <x v="1"/>
    <n v="96"/>
    <n v="30"/>
    <n v="17"/>
    <x v="144"/>
    <n v="0.47"/>
    <n v="2"/>
    <n v="325"/>
  </r>
  <r>
    <n v="7563493"/>
    <x v="381"/>
    <n v="19177308"/>
    <x v="323"/>
    <s v="Brooklyn"/>
    <s v="Bushwick"/>
    <n v="40.689599999999999"/>
    <n v="-73.906239999999997"/>
    <x v="0"/>
    <n v="36"/>
    <n v="2"/>
    <n v="83"/>
    <x v="61"/>
    <n v="2.95"/>
    <n v="4"/>
    <n v="155"/>
  </r>
  <r>
    <n v="7590712"/>
    <x v="382"/>
    <n v="179677211"/>
    <x v="324"/>
    <s v="Bronx"/>
    <s v="Van Nest"/>
    <n v="40.84787"/>
    <n v="-73.861770000000007"/>
    <x v="1"/>
    <n v="107"/>
    <n v="1"/>
    <n v="47"/>
    <x v="4"/>
    <n v="3.63"/>
    <n v="3"/>
    <n v="8"/>
  </r>
  <r>
    <n v="7593556"/>
    <x v="383"/>
    <n v="41619645"/>
    <x v="325"/>
    <s v="Queens"/>
    <s v="Arverne"/>
    <n v="40.588749999999997"/>
    <n v="-73.791089999999997"/>
    <x v="0"/>
    <n v="200"/>
    <n v="2"/>
    <n v="70"/>
    <x v="26"/>
    <n v="1.48"/>
    <n v="1"/>
    <n v="90"/>
  </r>
  <r>
    <n v="7615496"/>
    <x v="384"/>
    <n v="232251881"/>
    <x v="326"/>
    <s v="Queens"/>
    <s v="Springfield Gardens"/>
    <n v="40.666699999999999"/>
    <n v="-73.784689999999998"/>
    <x v="0"/>
    <n v="100"/>
    <n v="1"/>
    <n v="86"/>
    <x v="9"/>
    <n v="13.3"/>
    <n v="8"/>
    <n v="335"/>
  </r>
  <r>
    <n v="7638537"/>
    <x v="385"/>
    <n v="13730809"/>
    <x v="169"/>
    <s v="Brooklyn"/>
    <s v="Brownsville"/>
    <n v="40.660879999999999"/>
    <n v="-73.900120000000001"/>
    <x v="0"/>
    <n v="60"/>
    <n v="6"/>
    <n v="26"/>
    <x v="145"/>
    <n v="1"/>
    <n v="3"/>
    <n v="90"/>
  </r>
  <r>
    <n v="7679236"/>
    <x v="386"/>
    <n v="241454071"/>
    <x v="327"/>
    <s v="Bronx"/>
    <s v="Hunts Point"/>
    <n v="40.818919999999999"/>
    <n v="-73.885900000000007"/>
    <x v="0"/>
    <n v="35"/>
    <n v="2"/>
    <n v="4"/>
    <x v="13"/>
    <n v="4"/>
    <n v="2"/>
    <n v="27"/>
  </r>
  <r>
    <n v="7686940"/>
    <x v="387"/>
    <n v="74179880"/>
    <x v="198"/>
    <s v="Brooklyn"/>
    <s v="East New York"/>
    <n v="40.673780000000001"/>
    <n v="-73.888459999999995"/>
    <x v="0"/>
    <n v="35"/>
    <n v="30"/>
    <n v="86"/>
    <x v="4"/>
    <n v="2.29"/>
    <n v="8"/>
    <n v="326"/>
  </r>
  <r>
    <n v="7714405"/>
    <x v="388"/>
    <n v="34113764"/>
    <x v="328"/>
    <s v="Queens"/>
    <s v="Ditmars Steinway"/>
    <n v="40.770859999999999"/>
    <n v="-73.895780000000002"/>
    <x v="1"/>
    <n v="140"/>
    <n v="3"/>
    <n v="2"/>
    <x v="36"/>
    <n v="1.33"/>
    <n v="2"/>
    <n v="363"/>
  </r>
  <r>
    <n v="7714664"/>
    <x v="389"/>
    <n v="126504342"/>
    <x v="329"/>
    <s v="Queens"/>
    <s v="Flushing"/>
    <n v="40.762709999999998"/>
    <n v="-73.795950000000005"/>
    <x v="0"/>
    <n v="50"/>
    <n v="2"/>
    <n v="74"/>
    <x v="44"/>
    <n v="3.19"/>
    <n v="1"/>
    <n v="246"/>
  </r>
  <r>
    <n v="7725825"/>
    <x v="390"/>
    <n v="223846870"/>
    <x v="330"/>
    <s v="Queens"/>
    <s v="Springfield Gardens"/>
    <n v="40.662840000000003"/>
    <n v="-73.769620000000003"/>
    <x v="0"/>
    <n v="45"/>
    <n v="1"/>
    <n v="17"/>
    <x v="79"/>
    <n v="2.6"/>
    <n v="3"/>
    <n v="0"/>
  </r>
  <r>
    <n v="7734034"/>
    <x v="391"/>
    <n v="102799406"/>
    <x v="331"/>
    <s v="Queens"/>
    <s v="Maspeth"/>
    <n v="40.713009999999997"/>
    <n v="-73.907160000000005"/>
    <x v="1"/>
    <n v="149"/>
    <n v="3"/>
    <n v="8"/>
    <x v="42"/>
    <n v="0.61"/>
    <n v="2"/>
    <n v="350"/>
  </r>
  <r>
    <n v="7748044"/>
    <x v="392"/>
    <n v="40140854"/>
    <x v="332"/>
    <s v="Queens"/>
    <s v="Elmhurst"/>
    <n v="40.736069999999998"/>
    <n v="-73.879810000000006"/>
    <x v="0"/>
    <n v="60"/>
    <n v="1"/>
    <n v="1"/>
    <x v="146"/>
    <n v="0.02"/>
    <n v="1"/>
    <n v="0"/>
  </r>
  <r>
    <n v="7770735"/>
    <x v="393"/>
    <n v="155691570"/>
    <x v="232"/>
    <s v="Queens"/>
    <s v="East Elmhurst"/>
    <n v="40.764060000000001"/>
    <n v="-73.87312"/>
    <x v="0"/>
    <n v="35"/>
    <n v="1"/>
    <n v="65"/>
    <x v="26"/>
    <n v="10.050000000000001"/>
    <n v="5"/>
    <n v="85"/>
  </r>
  <r>
    <n v="7771170"/>
    <x v="394"/>
    <n v="101602599"/>
    <x v="333"/>
    <s v="Queens"/>
    <s v="Woodside"/>
    <n v="40.743270000000003"/>
    <n v="-73.906270000000006"/>
    <x v="0"/>
    <n v="75"/>
    <n v="3"/>
    <n v="9"/>
    <x v="147"/>
    <n v="0.28000000000000003"/>
    <n v="2"/>
    <n v="7"/>
  </r>
  <r>
    <n v="7771351"/>
    <x v="395"/>
    <n v="43121487"/>
    <x v="334"/>
    <s v="Queens"/>
    <s v="Maspeth"/>
    <n v="40.735500000000002"/>
    <n v="-73.900639999999996"/>
    <x v="1"/>
    <n v="105"/>
    <n v="3"/>
    <n v="71"/>
    <x v="148"/>
    <n v="3.08"/>
    <n v="1"/>
    <n v="285"/>
  </r>
  <r>
    <n v="7774167"/>
    <x v="396"/>
    <n v="216456504"/>
    <x v="335"/>
    <s v="Bronx"/>
    <s v="Wakefield"/>
    <n v="40.893990000000002"/>
    <n v="-73.842789999999994"/>
    <x v="0"/>
    <n v="65"/>
    <n v="1"/>
    <n v="52"/>
    <x v="17"/>
    <n v="5.4"/>
    <n v="3"/>
    <n v="363"/>
  </r>
  <r>
    <n v="7791635"/>
    <x v="397"/>
    <n v="244817841"/>
    <x v="125"/>
    <s v="Brooklyn"/>
    <s v="East New York"/>
    <n v="40.669289999999997"/>
    <n v="-73.894210000000001"/>
    <x v="0"/>
    <n v="38"/>
    <n v="7"/>
    <n v="4"/>
    <x v="45"/>
    <n v="2.35"/>
    <n v="13"/>
    <n v="282"/>
  </r>
  <r>
    <n v="7806322"/>
    <x v="398"/>
    <n v="45045974"/>
    <x v="336"/>
    <s v="Brooklyn"/>
    <s v="Cypress Hills"/>
    <n v="40.681730000000002"/>
    <n v="-73.873140000000006"/>
    <x v="0"/>
    <n v="48"/>
    <n v="2"/>
    <n v="58"/>
    <x v="149"/>
    <n v="1.34"/>
    <n v="1"/>
    <n v="248"/>
  </r>
  <r>
    <n v="7810109"/>
    <x v="399"/>
    <n v="15792771"/>
    <x v="337"/>
    <s v="Queens"/>
    <s v="Rego Park"/>
    <n v="40.725969999999997"/>
    <n v="-73.861310000000003"/>
    <x v="0"/>
    <n v="80"/>
    <n v="4"/>
    <n v="2"/>
    <x v="150"/>
    <n v="0.04"/>
    <n v="1"/>
    <n v="0"/>
  </r>
  <r>
    <n v="7894007"/>
    <x v="400"/>
    <n v="149292557"/>
    <x v="338"/>
    <s v="Queens"/>
    <s v="Jackson Heights"/>
    <n v="40.751370000000001"/>
    <n v="-73.860810000000001"/>
    <x v="1"/>
    <n v="69"/>
    <n v="2"/>
    <n v="52"/>
    <x v="12"/>
    <n v="5.63"/>
    <n v="2"/>
    <n v="137"/>
  </r>
  <r>
    <n v="7911437"/>
    <x v="401"/>
    <n v="81754218"/>
    <x v="339"/>
    <s v="Queens"/>
    <s v="Rockaway Beach"/>
    <n v="40.587940000000003"/>
    <n v="-73.815790000000007"/>
    <x v="1"/>
    <n v="89"/>
    <n v="30"/>
    <n v="34"/>
    <x v="61"/>
    <n v="2.64"/>
    <n v="1"/>
    <n v="84"/>
  </r>
  <r>
    <n v="7949480"/>
    <x v="402"/>
    <n v="21444167"/>
    <x v="340"/>
    <s v="Bronx"/>
    <s v="Kingsbridge"/>
    <n v="40.88297"/>
    <n v="-73.907269999999997"/>
    <x v="1"/>
    <n v="105"/>
    <n v="3"/>
    <n v="54"/>
    <x v="26"/>
    <n v="1.68"/>
    <n v="2"/>
    <n v="278"/>
  </r>
  <r>
    <n v="7951346"/>
    <x v="403"/>
    <n v="32164030"/>
    <x v="341"/>
    <s v="Bronx"/>
    <s v="Hunts Point"/>
    <n v="40.813949999999998"/>
    <n v="-73.886750000000006"/>
    <x v="0"/>
    <n v="40"/>
    <n v="30"/>
    <n v="21"/>
    <x v="61"/>
    <n v="0.44"/>
    <n v="6"/>
    <n v="343"/>
  </r>
  <r>
    <n v="7968983"/>
    <x v="404"/>
    <n v="9388460"/>
    <x v="342"/>
    <s v="Queens"/>
    <s v="Elmhurst"/>
    <n v="40.747109999999999"/>
    <n v="-73.881879999999995"/>
    <x v="1"/>
    <n v="125"/>
    <n v="3"/>
    <n v="56"/>
    <x v="5"/>
    <n v="3.76"/>
    <n v="1"/>
    <n v="107"/>
  </r>
  <r>
    <n v="8045552"/>
    <x v="405"/>
    <n v="214171931"/>
    <x v="343"/>
    <s v="Queens"/>
    <s v="St. Albans"/>
    <n v="40.695439999999998"/>
    <n v="-73.776629999999997"/>
    <x v="0"/>
    <n v="50"/>
    <n v="1"/>
    <n v="81"/>
    <x v="63"/>
    <n v="8.02"/>
    <n v="1"/>
    <n v="232"/>
  </r>
  <r>
    <n v="8135887"/>
    <x v="406"/>
    <n v="264862581"/>
    <x v="344"/>
    <s v="Queens"/>
    <s v="Rosedale"/>
    <n v="40.68036"/>
    <n v="-73.727159999999998"/>
    <x v="0"/>
    <n v="75"/>
    <n v="1"/>
    <n v="3"/>
    <x v="8"/>
    <n v="3"/>
    <n v="3"/>
    <n v="90"/>
  </r>
  <r>
    <n v="8168619"/>
    <x v="407"/>
    <n v="23878336"/>
    <x v="345"/>
    <s v="Bronx"/>
    <s v="Fordham"/>
    <n v="40.870310000000003"/>
    <n v="-73.893219999999999"/>
    <x v="0"/>
    <n v="79"/>
    <n v="3"/>
    <n v="98"/>
    <x v="26"/>
    <n v="3.45"/>
    <n v="10"/>
    <n v="68"/>
  </r>
  <r>
    <n v="8170072"/>
    <x v="408"/>
    <n v="22420999"/>
    <x v="346"/>
    <s v="Queens"/>
    <s v="Richmond Hill"/>
    <n v="40.69509"/>
    <n v="-73.832030000000003"/>
    <x v="0"/>
    <n v="50"/>
    <n v="2"/>
    <n v="20"/>
    <x v="151"/>
    <n v="0.47"/>
    <n v="5"/>
    <n v="347"/>
  </r>
  <r>
    <n v="8211513"/>
    <x v="409"/>
    <n v="43299973"/>
    <x v="276"/>
    <s v="Queens"/>
    <s v="Ridgewood"/>
    <n v="40.704680000000003"/>
    <n v="-73.905529999999999"/>
    <x v="0"/>
    <n v="40"/>
    <n v="2"/>
    <n v="1"/>
    <x v="84"/>
    <n v="0.02"/>
    <n v="1"/>
    <n v="0"/>
  </r>
  <r>
    <n v="8239650"/>
    <x v="410"/>
    <n v="80769114"/>
    <x v="347"/>
    <s v="Queens"/>
    <s v="Flushing"/>
    <n v="40.758510000000001"/>
    <n v="-73.820300000000003"/>
    <x v="1"/>
    <n v="98"/>
    <n v="1"/>
    <n v="34"/>
    <x v="22"/>
    <n v="1.38"/>
    <n v="1"/>
    <n v="55"/>
  </r>
  <r>
    <n v="8265482"/>
    <x v="411"/>
    <n v="9535767"/>
    <x v="348"/>
    <s v="Queens"/>
    <s v="Woodside"/>
    <n v="40.746259999999999"/>
    <n v="-73.900899999999993"/>
    <x v="0"/>
    <n v="50"/>
    <n v="5"/>
    <n v="3"/>
    <x v="152"/>
    <n v="0.05"/>
    <n v="1"/>
    <n v="0"/>
  </r>
  <r>
    <n v="8275331"/>
    <x v="412"/>
    <n v="260009677"/>
    <x v="79"/>
    <s v="Queens"/>
    <s v="Jamaica"/>
    <n v="40.692419999999998"/>
    <n v="-73.796729999999997"/>
    <x v="1"/>
    <n v="90"/>
    <n v="2"/>
    <n v="14"/>
    <x v="12"/>
    <n v="7.92"/>
    <n v="1"/>
    <n v="354"/>
  </r>
  <r>
    <n v="8294259"/>
    <x v="413"/>
    <n v="12446529"/>
    <x v="58"/>
    <s v="Bronx"/>
    <s v="Soundview"/>
    <n v="40.825279999999999"/>
    <n v="-73.860039999999998"/>
    <x v="0"/>
    <n v="50"/>
    <n v="2"/>
    <n v="32"/>
    <x v="135"/>
    <n v="0.51"/>
    <n v="2"/>
    <n v="156"/>
  </r>
  <r>
    <n v="8308683"/>
    <x v="414"/>
    <n v="176279414"/>
    <x v="349"/>
    <s v="Bronx"/>
    <s v="Williamsbridge"/>
    <n v="40.87021"/>
    <n v="-73.860950000000003"/>
    <x v="1"/>
    <n v="85"/>
    <n v="2"/>
    <n v="83"/>
    <x v="45"/>
    <n v="5.19"/>
    <n v="1"/>
    <n v="329"/>
  </r>
  <r>
    <n v="8367125"/>
    <x v="415"/>
    <n v="44099001"/>
    <x v="350"/>
    <s v="Queens"/>
    <s v="Elmhurst"/>
    <n v="40.745199999999997"/>
    <n v="-73.890860000000004"/>
    <x v="1"/>
    <n v="78"/>
    <n v="2"/>
    <n v="1"/>
    <x v="153"/>
    <n v="0.03"/>
    <n v="1"/>
    <n v="0"/>
  </r>
  <r>
    <n v="8398955"/>
    <x v="416"/>
    <n v="48671504"/>
    <x v="351"/>
    <s v="Queens"/>
    <s v="Cambria Heights"/>
    <n v="40.68891"/>
    <n v="-73.735309999999998"/>
    <x v="1"/>
    <n v="79"/>
    <n v="2"/>
    <n v="90"/>
    <x v="26"/>
    <n v="2.35"/>
    <n v="1"/>
    <n v="331"/>
  </r>
  <r>
    <n v="8402207"/>
    <x v="417"/>
    <n v="163855521"/>
    <x v="352"/>
    <s v="Brooklyn"/>
    <s v="East New York"/>
    <n v="40.676200000000001"/>
    <n v="-73.879360000000005"/>
    <x v="1"/>
    <n v="99"/>
    <n v="3"/>
    <n v="66"/>
    <x v="40"/>
    <n v="3.55"/>
    <n v="1"/>
    <n v="254"/>
  </r>
  <r>
    <n v="8407092"/>
    <x v="418"/>
    <n v="9332835"/>
    <x v="102"/>
    <s v="Bronx"/>
    <s v="Fieldston"/>
    <n v="40.890219999999999"/>
    <n v="-73.903899999999993"/>
    <x v="1"/>
    <n v="95"/>
    <n v="14"/>
    <n v="3"/>
    <x v="9"/>
    <n v="0.13"/>
    <n v="1"/>
    <n v="0"/>
  </r>
  <r>
    <n v="8416015"/>
    <x v="419"/>
    <n v="58453451"/>
    <x v="353"/>
    <s v="Brooklyn"/>
    <s v="East New York"/>
    <n v="40.67333"/>
    <n v="-73.887200000000007"/>
    <x v="0"/>
    <n v="40"/>
    <n v="2"/>
    <n v="84"/>
    <x v="13"/>
    <n v="2.4500000000000002"/>
    <n v="2"/>
    <n v="273"/>
  </r>
  <r>
    <n v="8423666"/>
    <x v="420"/>
    <n v="50003794"/>
    <x v="354"/>
    <s v="Queens"/>
    <s v="Elmhurst"/>
    <n v="40.741770000000002"/>
    <n v="-73.884450000000001"/>
    <x v="1"/>
    <n v="75"/>
    <n v="1"/>
    <n v="31"/>
    <x v="154"/>
    <n v="1.97"/>
    <n v="1"/>
    <n v="0"/>
  </r>
  <r>
    <n v="8459744"/>
    <x v="421"/>
    <n v="93339410"/>
    <x v="355"/>
    <s v="Queens"/>
    <s v="Bayswater"/>
    <n v="40.606279999999998"/>
    <n v="-73.760189999999994"/>
    <x v="1"/>
    <n v="105"/>
    <n v="4"/>
    <n v="8"/>
    <x v="60"/>
    <n v="0.7"/>
    <n v="1"/>
    <n v="222"/>
  </r>
  <r>
    <n v="8468835"/>
    <x v="422"/>
    <n v="18260299"/>
    <x v="356"/>
    <s v="Brooklyn"/>
    <s v="Bushwick"/>
    <n v="40.693469999999998"/>
    <n v="-73.907030000000006"/>
    <x v="0"/>
    <n v="50"/>
    <n v="30"/>
    <n v="2"/>
    <x v="155"/>
    <n v="0.04"/>
    <n v="6"/>
    <n v="5"/>
  </r>
  <r>
    <n v="8501697"/>
    <x v="423"/>
    <n v="80443454"/>
    <x v="213"/>
    <s v="Queens"/>
    <s v="Kew Gardens Hills"/>
    <n v="40.717080000000003"/>
    <n v="-73.824110000000005"/>
    <x v="0"/>
    <n v="74"/>
    <n v="1"/>
    <n v="10"/>
    <x v="8"/>
    <n v="10"/>
    <n v="1"/>
    <n v="160"/>
  </r>
  <r>
    <n v="8505781"/>
    <x v="424"/>
    <n v="211303730"/>
    <x v="357"/>
    <s v="Queens"/>
    <s v="South Ozone Park"/>
    <n v="40.674250000000001"/>
    <n v="-73.822310000000002"/>
    <x v="1"/>
    <n v="115"/>
    <n v="1"/>
    <n v="23"/>
    <x v="61"/>
    <n v="5.95"/>
    <n v="1"/>
    <n v="66"/>
  </r>
  <r>
    <n v="8518051"/>
    <x v="425"/>
    <n v="191571338"/>
    <x v="203"/>
    <s v="Queens"/>
    <s v="Flushing"/>
    <n v="40.742930000000001"/>
    <n v="-73.818680000000001"/>
    <x v="0"/>
    <n v="55"/>
    <n v="1"/>
    <n v="43"/>
    <x v="9"/>
    <n v="3.58"/>
    <n v="4"/>
    <n v="81"/>
  </r>
  <r>
    <n v="8525477"/>
    <x v="426"/>
    <n v="59156312"/>
    <x v="358"/>
    <s v="Queens"/>
    <s v="Woodhaven"/>
    <n v="40.687710000000003"/>
    <n v="-73.864559999999997"/>
    <x v="0"/>
    <n v="89"/>
    <n v="3"/>
    <n v="6"/>
    <x v="34"/>
    <n v="0.96"/>
    <n v="9"/>
    <n v="358"/>
  </r>
  <r>
    <n v="8533457"/>
    <x v="427"/>
    <n v="131354448"/>
    <x v="359"/>
    <s v="Queens"/>
    <s v="Flushing"/>
    <n v="40.753639999999997"/>
    <n v="-73.8108"/>
    <x v="0"/>
    <n v="50"/>
    <n v="2"/>
    <n v="51"/>
    <x v="26"/>
    <n v="1.98"/>
    <n v="4"/>
    <n v="156"/>
  </r>
  <r>
    <n v="8542461"/>
    <x v="428"/>
    <n v="132786535"/>
    <x v="47"/>
    <s v="Queens"/>
    <s v="Middle Village"/>
    <n v="40.712499999999999"/>
    <n v="-73.877030000000005"/>
    <x v="1"/>
    <n v="169"/>
    <n v="2"/>
    <n v="4"/>
    <x v="36"/>
    <n v="2.79"/>
    <n v="2"/>
    <n v="155"/>
  </r>
  <r>
    <n v="8558627"/>
    <x v="429"/>
    <n v="155668897"/>
    <x v="360"/>
    <s v="Queens"/>
    <s v="Jamaica"/>
    <n v="40.667259999999999"/>
    <n v="-73.786659999999998"/>
    <x v="0"/>
    <n v="70"/>
    <n v="5"/>
    <n v="43"/>
    <x v="19"/>
    <n v="3.61"/>
    <n v="2"/>
    <n v="365"/>
  </r>
  <r>
    <n v="8615012"/>
    <x v="430"/>
    <n v="35632450"/>
    <x v="361"/>
    <s v="Queens"/>
    <s v="Woodside"/>
    <n v="40.749510000000001"/>
    <n v="-73.907870000000003"/>
    <x v="1"/>
    <n v="110"/>
    <n v="2"/>
    <n v="27"/>
    <x v="9"/>
    <n v="4.38"/>
    <n v="1"/>
    <n v="137"/>
  </r>
  <r>
    <n v="8623370"/>
    <x v="431"/>
    <n v="187822288"/>
    <x v="362"/>
    <s v="Queens"/>
    <s v="East Elmhurst"/>
    <n v="40.77102"/>
    <n v="-73.872870000000006"/>
    <x v="0"/>
    <n v="55"/>
    <n v="1"/>
    <n v="42"/>
    <x v="26"/>
    <n v="12.12"/>
    <n v="5"/>
    <n v="153"/>
  </r>
  <r>
    <n v="8627973"/>
    <x v="432"/>
    <n v="19303369"/>
    <x v="363"/>
    <s v="Queens"/>
    <s v="Elmhurst"/>
    <n v="40.740729999999999"/>
    <n v="-73.875910000000005"/>
    <x v="0"/>
    <n v="40"/>
    <n v="29"/>
    <n v="1"/>
    <x v="133"/>
    <n v="0.77"/>
    <n v="37"/>
    <n v="30"/>
  </r>
  <r>
    <n v="8635762"/>
    <x v="433"/>
    <n v="98416305"/>
    <x v="364"/>
    <s v="Bronx"/>
    <s v="Belmont"/>
    <n v="40.853619999999999"/>
    <n v="-73.889600000000002"/>
    <x v="1"/>
    <n v="140"/>
    <n v="2"/>
    <n v="71"/>
    <x v="4"/>
    <n v="3.45"/>
    <n v="1"/>
    <n v="291"/>
  </r>
  <r>
    <n v="8649999"/>
    <x v="434"/>
    <n v="251781156"/>
    <x v="365"/>
    <s v="Bronx"/>
    <s v="Tremont"/>
    <n v="40.84581"/>
    <n v="-73.888900000000007"/>
    <x v="2"/>
    <n v="25"/>
    <n v="2"/>
    <n v="5"/>
    <x v="40"/>
    <n v="1.6"/>
    <n v="1"/>
    <n v="146"/>
  </r>
  <r>
    <n v="8653449"/>
    <x v="435"/>
    <n v="31598220"/>
    <x v="366"/>
    <s v="Queens"/>
    <s v="Jackson Heights"/>
    <n v="40.747660000000003"/>
    <n v="-73.889489999999995"/>
    <x v="0"/>
    <n v="45"/>
    <n v="20"/>
    <n v="1"/>
    <x v="156"/>
    <n v="0.03"/>
    <n v="1"/>
    <n v="0"/>
  </r>
  <r>
    <n v="8654929"/>
    <x v="436"/>
    <n v="38580398"/>
    <x v="40"/>
    <s v="Queens"/>
    <s v="South Ozone Park"/>
    <n v="40.676499999999997"/>
    <n v="-73.819469999999995"/>
    <x v="1"/>
    <n v="150"/>
    <n v="3"/>
    <n v="3"/>
    <x v="12"/>
    <n v="3"/>
    <n v="1"/>
    <n v="327"/>
  </r>
  <r>
    <n v="8684074"/>
    <x v="437"/>
    <n v="139013186"/>
    <x v="263"/>
    <s v="Bronx"/>
    <s v="Kingsbridge"/>
    <n v="40.878959999999999"/>
    <n v="-73.906739999999999"/>
    <x v="0"/>
    <n v="75"/>
    <n v="2"/>
    <n v="40"/>
    <x v="98"/>
    <n v="1.74"/>
    <n v="1"/>
    <n v="246"/>
  </r>
  <r>
    <n v="8703888"/>
    <x v="438"/>
    <n v="85526404"/>
    <x v="367"/>
    <s v="Queens"/>
    <s v="Flushing"/>
    <n v="40.754480000000001"/>
    <n v="-73.822950000000006"/>
    <x v="0"/>
    <n v="55"/>
    <n v="1"/>
    <n v="37"/>
    <x v="157"/>
    <n v="1.46"/>
    <n v="1"/>
    <n v="0"/>
  </r>
  <r>
    <n v="8733472"/>
    <x v="439"/>
    <n v="209306758"/>
    <x v="368"/>
    <s v="Bronx"/>
    <s v="Baychester"/>
    <n v="40.877299999999998"/>
    <n v="-73.843289999999996"/>
    <x v="0"/>
    <n v="53"/>
    <n v="3"/>
    <n v="12"/>
    <x v="57"/>
    <n v="1.2"/>
    <n v="2"/>
    <n v="356"/>
  </r>
  <r>
    <n v="8760442"/>
    <x v="440"/>
    <n v="207582987"/>
    <x v="369"/>
    <s v="Brooklyn"/>
    <s v="Bushwick"/>
    <n v="40.683970000000002"/>
    <n v="-73.907399999999996"/>
    <x v="1"/>
    <n v="138"/>
    <n v="2"/>
    <n v="62"/>
    <x v="40"/>
    <n v="5.67"/>
    <n v="1"/>
    <n v="151"/>
  </r>
  <r>
    <n v="8761292"/>
    <x v="441"/>
    <n v="36576422"/>
    <x v="370"/>
    <s v="Queens"/>
    <s v="Forest Hills"/>
    <n v="40.71754"/>
    <n v="-73.833669999999998"/>
    <x v="1"/>
    <n v="150"/>
    <n v="2"/>
    <n v="31"/>
    <x v="26"/>
    <n v="2.04"/>
    <n v="1"/>
    <n v="89"/>
  </r>
  <r>
    <n v="8817102"/>
    <x v="442"/>
    <n v="18260299"/>
    <x v="356"/>
    <s v="Brooklyn"/>
    <s v="Bushwick"/>
    <n v="40.693489999999997"/>
    <n v="-73.907259999999994"/>
    <x v="0"/>
    <n v="50"/>
    <n v="4"/>
    <n v="3"/>
    <x v="158"/>
    <n v="0.06"/>
    <n v="6"/>
    <n v="79"/>
  </r>
  <r>
    <n v="8846293"/>
    <x v="443"/>
    <n v="36577517"/>
    <x v="371"/>
    <s v="Queens"/>
    <s v="Elmhurst"/>
    <n v="40.744489999999999"/>
    <n v="-73.880960000000002"/>
    <x v="0"/>
    <n v="49"/>
    <n v="2"/>
    <n v="21"/>
    <x v="36"/>
    <n v="0.48"/>
    <n v="2"/>
    <n v="311"/>
  </r>
  <r>
    <n v="8857546"/>
    <x v="444"/>
    <n v="5912357"/>
    <x v="372"/>
    <s v="Brooklyn"/>
    <s v="Canarsie"/>
    <n v="40.632689999999997"/>
    <n v="-73.903580000000005"/>
    <x v="1"/>
    <n v="85"/>
    <n v="4"/>
    <n v="60"/>
    <x v="61"/>
    <n v="1.1200000000000001"/>
    <n v="1"/>
    <n v="247"/>
  </r>
  <r>
    <n v="8883269"/>
    <x v="445"/>
    <n v="115545139"/>
    <x v="373"/>
    <s v="Brooklyn"/>
    <s v="East New York"/>
    <n v="40.658940000000001"/>
    <n v="-73.893429999999995"/>
    <x v="0"/>
    <n v="39"/>
    <n v="2"/>
    <n v="54"/>
    <x v="44"/>
    <n v="5.63"/>
    <n v="2"/>
    <n v="60"/>
  </r>
  <r>
    <n v="8886292"/>
    <x v="446"/>
    <n v="43908809"/>
    <x v="374"/>
    <s v="Queens"/>
    <s v="Woodside"/>
    <n v="40.749679999999998"/>
    <n v="-73.903329999999997"/>
    <x v="0"/>
    <n v="170"/>
    <n v="1"/>
    <n v="1"/>
    <x v="159"/>
    <n v="0.03"/>
    <n v="3"/>
    <n v="90"/>
  </r>
  <r>
    <n v="8901538"/>
    <x v="447"/>
    <n v="161899037"/>
    <x v="99"/>
    <s v="Queens"/>
    <s v="Flushing"/>
    <n v="40.75676"/>
    <n v="-73.832880000000003"/>
    <x v="1"/>
    <n v="159"/>
    <n v="2"/>
    <n v="7"/>
    <x v="40"/>
    <n v="2.44"/>
    <n v="7"/>
    <n v="67"/>
  </r>
  <r>
    <n v="8903147"/>
    <x v="448"/>
    <n v="203986261"/>
    <x v="375"/>
    <s v="Queens"/>
    <s v="Flushing"/>
    <n v="40.758310000000002"/>
    <n v="-73.827759999999998"/>
    <x v="0"/>
    <n v="55"/>
    <n v="1"/>
    <n v="37"/>
    <x v="18"/>
    <n v="3.58"/>
    <n v="1"/>
    <n v="142"/>
  </r>
  <r>
    <n v="8904076"/>
    <x v="449"/>
    <n v="24259346"/>
    <x v="376"/>
    <s v="Queens"/>
    <s v="Rego Park"/>
    <n v="40.726439999999997"/>
    <n v="-73.854770000000002"/>
    <x v="0"/>
    <n v="39"/>
    <n v="1"/>
    <n v="2"/>
    <x v="160"/>
    <n v="0.04"/>
    <n v="1"/>
    <n v="0"/>
  </r>
  <r>
    <n v="8925072"/>
    <x v="450"/>
    <n v="63291733"/>
    <x v="377"/>
    <s v="Brooklyn"/>
    <s v="Canarsie"/>
    <n v="40.636719999999997"/>
    <n v="-73.888140000000007"/>
    <x v="1"/>
    <n v="81"/>
    <n v="2"/>
    <n v="43"/>
    <x v="45"/>
    <n v="1.18"/>
    <n v="1"/>
    <n v="309"/>
  </r>
  <r>
    <n v="8941820"/>
    <x v="451"/>
    <n v="14204809"/>
    <x v="378"/>
    <s v="Queens"/>
    <s v="Jackson Heights"/>
    <n v="40.756250000000001"/>
    <n v="-73.875420000000005"/>
    <x v="1"/>
    <n v="69"/>
    <n v="6"/>
    <n v="78"/>
    <x v="61"/>
    <n v="1.25"/>
    <n v="1"/>
    <n v="30"/>
  </r>
  <r>
    <n v="8993871"/>
    <x v="452"/>
    <n v="16286162"/>
    <x v="313"/>
    <s v="Bronx"/>
    <s v="Allerton"/>
    <n v="40.866889999999998"/>
    <n v="-73.857759999999999"/>
    <x v="0"/>
    <n v="47"/>
    <n v="2"/>
    <n v="75"/>
    <x v="161"/>
    <n v="1.27"/>
    <n v="4"/>
    <n v="172"/>
  </r>
  <r>
    <n v="9118958"/>
    <x v="453"/>
    <n v="24030482"/>
    <x v="90"/>
    <s v="Queens"/>
    <s v="Bellerose"/>
    <n v="40.72401"/>
    <n v="-73.729010000000002"/>
    <x v="0"/>
    <n v="99"/>
    <n v="1"/>
    <n v="3"/>
    <x v="98"/>
    <n v="0.23"/>
    <n v="1"/>
    <n v="365"/>
  </r>
  <r>
    <n v="9127163"/>
    <x v="454"/>
    <n v="259207391"/>
    <x v="83"/>
    <s v="Queens"/>
    <s v="Jamaica"/>
    <n v="40.676319999999997"/>
    <n v="-73.798559999999995"/>
    <x v="0"/>
    <n v="70"/>
    <n v="1"/>
    <n v="3"/>
    <x v="40"/>
    <n v="3"/>
    <n v="3"/>
    <n v="174"/>
  </r>
  <r>
    <n v="9145202"/>
    <x v="455"/>
    <n v="90289877"/>
    <x v="379"/>
    <s v="Queens"/>
    <s v="Flushing"/>
    <n v="40.742179999999998"/>
    <n v="-73.828329999999994"/>
    <x v="0"/>
    <n v="36"/>
    <n v="2"/>
    <n v="98"/>
    <x v="4"/>
    <n v="3.8"/>
    <n v="1"/>
    <n v="31"/>
  </r>
  <r>
    <n v="9147025"/>
    <x v="456"/>
    <n v="74179880"/>
    <x v="198"/>
    <s v="Brooklyn"/>
    <s v="East New York"/>
    <n v="40.675400000000003"/>
    <n v="-73.889889999999994"/>
    <x v="0"/>
    <n v="75"/>
    <n v="3"/>
    <n v="71"/>
    <x v="107"/>
    <n v="2.61"/>
    <n v="8"/>
    <n v="360"/>
  </r>
  <r>
    <n v="9156676"/>
    <x v="457"/>
    <n v="65809485"/>
    <x v="211"/>
    <s v="Queens"/>
    <s v="Flushing"/>
    <n v="40.750259999999997"/>
    <n v="-73.828729999999993"/>
    <x v="0"/>
    <n v="40"/>
    <n v="7"/>
    <n v="59"/>
    <x v="126"/>
    <n v="1.67"/>
    <n v="12"/>
    <n v="120"/>
  </r>
  <r>
    <n v="9185696"/>
    <x v="458"/>
    <n v="68139551"/>
    <x v="380"/>
    <s v="Queens"/>
    <s v="Maspeth"/>
    <n v="40.720750000000002"/>
    <n v="-73.894959999999998"/>
    <x v="0"/>
    <n v="58"/>
    <n v="1"/>
    <n v="60"/>
    <x v="162"/>
    <n v="1.57"/>
    <n v="3"/>
    <n v="346"/>
  </r>
  <r>
    <n v="9187379"/>
    <x v="459"/>
    <n v="17867234"/>
    <x v="297"/>
    <s v="Queens"/>
    <s v="Ridgewood"/>
    <n v="40.707929999999998"/>
    <n v="-73.89528"/>
    <x v="0"/>
    <n v="37"/>
    <n v="4"/>
    <n v="8"/>
    <x v="126"/>
    <n v="0.64"/>
    <n v="1"/>
    <n v="157"/>
  </r>
  <r>
    <n v="9217707"/>
    <x v="460"/>
    <n v="246272839"/>
    <x v="223"/>
    <s v="Queens"/>
    <s v="Flushing"/>
    <n v="40.765099999999997"/>
    <n v="-73.817490000000006"/>
    <x v="1"/>
    <n v="85"/>
    <n v="1"/>
    <n v="5"/>
    <x v="77"/>
    <n v="2.08"/>
    <n v="4"/>
    <n v="156"/>
  </r>
  <r>
    <n v="9238515"/>
    <x v="461"/>
    <n v="24201950"/>
    <x v="381"/>
    <s v="Queens"/>
    <s v="Jackson Heights"/>
    <n v="40.752000000000002"/>
    <n v="-73.888980000000004"/>
    <x v="1"/>
    <n v="105"/>
    <n v="7"/>
    <n v="3"/>
    <x v="25"/>
    <n v="0.17"/>
    <n v="1"/>
    <n v="141"/>
  </r>
  <r>
    <n v="9247687"/>
    <x v="462"/>
    <n v="48055483"/>
    <x v="382"/>
    <s v="Queens"/>
    <s v="Middle Village"/>
    <n v="40.715269999999997"/>
    <n v="-73.898290000000003"/>
    <x v="0"/>
    <n v="70"/>
    <n v="1"/>
    <n v="1"/>
    <x v="163"/>
    <n v="0.02"/>
    <n v="1"/>
    <n v="364"/>
  </r>
  <r>
    <n v="9260415"/>
    <x v="463"/>
    <n v="51531044"/>
    <x v="119"/>
    <s v="Queens"/>
    <s v="Jackson Heights"/>
    <n v="40.75009"/>
    <n v="-73.875780000000006"/>
    <x v="0"/>
    <n v="45"/>
    <n v="1"/>
    <n v="78"/>
    <x v="164"/>
    <n v="1.94"/>
    <n v="4"/>
    <n v="337"/>
  </r>
  <r>
    <n v="9334185"/>
    <x v="464"/>
    <n v="125231390"/>
    <x v="383"/>
    <s v="Brooklyn"/>
    <s v="Canarsie"/>
    <n v="40.64076"/>
    <n v="-73.882980000000003"/>
    <x v="1"/>
    <n v="90"/>
    <n v="3"/>
    <n v="44"/>
    <x v="44"/>
    <n v="1.82"/>
    <n v="1"/>
    <n v="126"/>
  </r>
  <r>
    <n v="9334840"/>
    <x v="465"/>
    <n v="2716515"/>
    <x v="328"/>
    <s v="Queens"/>
    <s v="Astoria"/>
    <n v="40.757599999999996"/>
    <n v="-73.906700000000001"/>
    <x v="1"/>
    <n v="70"/>
    <n v="1"/>
    <n v="1"/>
    <x v="165"/>
    <n v="0.02"/>
    <n v="1"/>
    <n v="0"/>
  </r>
  <r>
    <n v="9342019"/>
    <x v="466"/>
    <n v="762610"/>
    <x v="384"/>
    <s v="Queens"/>
    <s v="Arverne"/>
    <n v="40.598999999999997"/>
    <n v="-73.796030000000002"/>
    <x v="0"/>
    <n v="35"/>
    <n v="3"/>
    <n v="11"/>
    <x v="166"/>
    <n v="2.73"/>
    <n v="2"/>
    <n v="54"/>
  </r>
  <r>
    <n v="9367337"/>
    <x v="467"/>
    <n v="213816392"/>
    <x v="385"/>
    <s v="Queens"/>
    <s v="Queens Village"/>
    <n v="40.706490000000002"/>
    <n v="-73.745170000000002"/>
    <x v="0"/>
    <n v="41"/>
    <n v="1"/>
    <n v="24"/>
    <x v="17"/>
    <n v="2.4700000000000002"/>
    <n v="3"/>
    <n v="351"/>
  </r>
  <r>
    <n v="9370370"/>
    <x v="468"/>
    <n v="35751147"/>
    <x v="386"/>
    <s v="Queens"/>
    <s v="Richmond Hill"/>
    <n v="40.694519999999997"/>
    <n v="-73.827420000000004"/>
    <x v="0"/>
    <n v="60"/>
    <n v="1"/>
    <n v="26"/>
    <x v="28"/>
    <n v="1.0900000000000001"/>
    <n v="1"/>
    <n v="0"/>
  </r>
  <r>
    <n v="9374263"/>
    <x v="469"/>
    <n v="61308650"/>
    <x v="387"/>
    <s v="Brooklyn"/>
    <s v="Cypress Hills"/>
    <n v="40.68244"/>
    <n v="-73.894890000000004"/>
    <x v="0"/>
    <n v="29"/>
    <n v="1"/>
    <n v="51"/>
    <x v="115"/>
    <n v="2.1"/>
    <n v="1"/>
    <n v="16"/>
  </r>
  <r>
    <n v="9395128"/>
    <x v="470"/>
    <n v="34034047"/>
    <x v="388"/>
    <s v="Queens"/>
    <s v="Ditmars Steinway"/>
    <n v="40.774230000000003"/>
    <n v="-73.907150000000001"/>
    <x v="1"/>
    <n v="130"/>
    <n v="3"/>
    <n v="17"/>
    <x v="8"/>
    <n v="0.45"/>
    <n v="1"/>
    <n v="11"/>
  </r>
  <r>
    <n v="9412522"/>
    <x v="471"/>
    <n v="27610676"/>
    <x v="389"/>
    <s v="Queens"/>
    <s v="Bayside"/>
    <n v="40.761890000000001"/>
    <n v="-73.773489999999995"/>
    <x v="1"/>
    <n v="120"/>
    <n v="2"/>
    <n v="7"/>
    <x v="9"/>
    <n v="0.9"/>
    <n v="1"/>
    <n v="41"/>
  </r>
  <r>
    <n v="9427868"/>
    <x v="472"/>
    <n v="210179412"/>
    <x v="390"/>
    <s v="Queens"/>
    <s v="Springfield Gardens"/>
    <n v="40.666840000000001"/>
    <n v="-73.766450000000006"/>
    <x v="2"/>
    <n v="120"/>
    <n v="1"/>
    <n v="16"/>
    <x v="4"/>
    <n v="1.62"/>
    <n v="1"/>
    <n v="14"/>
  </r>
  <r>
    <n v="9451334"/>
    <x v="473"/>
    <n v="40527701"/>
    <x v="391"/>
    <s v="Queens"/>
    <s v="Elmhurst"/>
    <n v="40.737259999999999"/>
    <n v="-73.880650000000003"/>
    <x v="1"/>
    <n v="150"/>
    <n v="2"/>
    <n v="2"/>
    <x v="167"/>
    <n v="0.04"/>
    <n v="1"/>
    <n v="0"/>
  </r>
  <r>
    <n v="9452237"/>
    <x v="474"/>
    <n v="215759678"/>
    <x v="392"/>
    <s v="Queens"/>
    <s v="Jamaica Estates"/>
    <n v="40.71987"/>
    <n v="-73.798159999999996"/>
    <x v="0"/>
    <n v="35"/>
    <n v="2"/>
    <n v="30"/>
    <x v="87"/>
    <n v="3.35"/>
    <n v="1"/>
    <n v="233"/>
  </r>
  <r>
    <n v="9459037"/>
    <x v="475"/>
    <n v="1267021"/>
    <x v="393"/>
    <s v="Queens"/>
    <s v="Jackson Heights"/>
    <n v="40.74906"/>
    <n v="-73.893770000000004"/>
    <x v="0"/>
    <n v="69"/>
    <n v="7"/>
    <n v="55"/>
    <x v="168"/>
    <n v="0.64"/>
    <n v="3"/>
    <n v="318"/>
  </r>
  <r>
    <n v="9473492"/>
    <x v="476"/>
    <n v="49099055"/>
    <x v="394"/>
    <s v="Brooklyn"/>
    <s v="Bushwick"/>
    <n v="40.689830000000001"/>
    <n v="-73.905119999999997"/>
    <x v="0"/>
    <n v="55"/>
    <n v="1"/>
    <n v="1"/>
    <x v="169"/>
    <n v="0.02"/>
    <n v="1"/>
    <n v="0"/>
  </r>
  <r>
    <n v="9563873"/>
    <x v="477"/>
    <n v="230868224"/>
    <x v="320"/>
    <s v="Queens"/>
    <s v="Richmond Hill"/>
    <n v="40.70279"/>
    <n v="-73.825760000000002"/>
    <x v="1"/>
    <n v="61"/>
    <n v="2"/>
    <n v="32"/>
    <x v="40"/>
    <n v="4.71"/>
    <n v="1"/>
    <n v="75"/>
  </r>
  <r>
    <n v="9577006"/>
    <x v="478"/>
    <n v="93392260"/>
    <x v="395"/>
    <s v="Brooklyn"/>
    <s v="East New York"/>
    <n v="40.67257"/>
    <n v="-73.890820000000005"/>
    <x v="0"/>
    <n v="55"/>
    <n v="5"/>
    <n v="27"/>
    <x v="43"/>
    <n v="0.81"/>
    <n v="2"/>
    <n v="42"/>
  </r>
  <r>
    <n v="9597031"/>
    <x v="479"/>
    <n v="30940393"/>
    <x v="396"/>
    <s v="Brooklyn"/>
    <s v="Bushwick"/>
    <n v="40.688690000000001"/>
    <n v="-73.905820000000006"/>
    <x v="0"/>
    <n v="50"/>
    <n v="3"/>
    <n v="22"/>
    <x v="170"/>
    <n v="1.76"/>
    <n v="2"/>
    <n v="0"/>
  </r>
  <r>
    <n v="9597258"/>
    <x v="480"/>
    <n v="1402951"/>
    <x v="175"/>
    <s v="Bronx"/>
    <s v="Wakefield"/>
    <n v="40.895569999999999"/>
    <n v="-73.844700000000003"/>
    <x v="0"/>
    <n v="50"/>
    <n v="2"/>
    <n v="15"/>
    <x v="31"/>
    <n v="0.17"/>
    <n v="1"/>
    <n v="337"/>
  </r>
  <r>
    <n v="9645934"/>
    <x v="481"/>
    <n v="3339820"/>
    <x v="85"/>
    <s v="Queens"/>
    <s v="Arverne"/>
    <n v="40.594859999999997"/>
    <n v="-73.788560000000004"/>
    <x v="1"/>
    <n v="250"/>
    <n v="2"/>
    <n v="10"/>
    <x v="4"/>
    <n v="0.4"/>
    <n v="1"/>
    <n v="166"/>
  </r>
  <r>
    <n v="9675064"/>
    <x v="482"/>
    <n v="2712353"/>
    <x v="266"/>
    <s v="Brooklyn"/>
    <s v="Cypress Hills"/>
    <n v="40.688220000000001"/>
    <n v="-73.875900000000001"/>
    <x v="0"/>
    <n v="40"/>
    <n v="28"/>
    <n v="91"/>
    <x v="26"/>
    <n v="1.25"/>
    <n v="4"/>
    <n v="325"/>
  </r>
  <r>
    <n v="9694297"/>
    <x v="483"/>
    <n v="23819362"/>
    <x v="397"/>
    <s v="Brooklyn"/>
    <s v="Canarsie"/>
    <n v="40.63993"/>
    <n v="-73.902000000000001"/>
    <x v="1"/>
    <n v="114"/>
    <n v="4"/>
    <n v="4"/>
    <x v="4"/>
    <n v="2.79"/>
    <n v="1"/>
    <n v="284"/>
  </r>
  <r>
    <n v="9698691"/>
    <x v="484"/>
    <n v="30247185"/>
    <x v="11"/>
    <s v="Queens"/>
    <s v="Ridgewood"/>
    <n v="40.709940000000003"/>
    <n v="-73.902010000000004"/>
    <x v="1"/>
    <n v="65"/>
    <n v="1"/>
    <n v="2"/>
    <x v="171"/>
    <n v="0.04"/>
    <n v="1"/>
    <n v="0"/>
  </r>
  <r>
    <n v="9750308"/>
    <x v="485"/>
    <n v="196421197"/>
    <x v="398"/>
    <s v="Queens"/>
    <s v="East Elmhurst"/>
    <n v="40.75902"/>
    <n v="-73.876980000000003"/>
    <x v="0"/>
    <n v="45"/>
    <n v="3"/>
    <n v="15"/>
    <x v="40"/>
    <n v="1.18"/>
    <n v="1"/>
    <n v="365"/>
  </r>
  <r>
    <n v="9754751"/>
    <x v="486"/>
    <n v="6518093"/>
    <x v="399"/>
    <s v="Brooklyn"/>
    <s v="Bedford-Stuyvesant"/>
    <n v="40.679679999999998"/>
    <n v="-73.907640000000001"/>
    <x v="0"/>
    <n v="50"/>
    <n v="1"/>
    <n v="2"/>
    <x v="172"/>
    <n v="0.04"/>
    <n v="1"/>
    <n v="0"/>
  </r>
  <r>
    <n v="9757875"/>
    <x v="487"/>
    <n v="23120620"/>
    <x v="49"/>
    <s v="Queens"/>
    <s v="Flushing"/>
    <n v="40.738210000000002"/>
    <n v="-73.810059999999993"/>
    <x v="0"/>
    <n v="64"/>
    <n v="1"/>
    <n v="7"/>
    <x v="31"/>
    <n v="0.73"/>
    <n v="5"/>
    <n v="90"/>
  </r>
  <r>
    <n v="9759592"/>
    <x v="488"/>
    <n v="75216989"/>
    <x v="400"/>
    <s v="Queens"/>
    <s v="Flushing"/>
    <n v="40.763759999999998"/>
    <n v="-73.830939999999998"/>
    <x v="0"/>
    <n v="55"/>
    <n v="1"/>
    <n v="40"/>
    <x v="42"/>
    <n v="1.83"/>
    <n v="4"/>
    <n v="342"/>
  </r>
  <r>
    <n v="9805128"/>
    <x v="489"/>
    <n v="46574350"/>
    <x v="155"/>
    <s v="Queens"/>
    <s v="Forest Hills"/>
    <n v="40.713720000000002"/>
    <n v="-73.836929999999995"/>
    <x v="1"/>
    <n v="125"/>
    <n v="1"/>
    <n v="2"/>
    <x v="173"/>
    <n v="0.05"/>
    <n v="1"/>
    <n v="0"/>
  </r>
  <r>
    <n v="9843884"/>
    <x v="490"/>
    <n v="5117805"/>
    <x v="307"/>
    <s v="Queens"/>
    <s v="Woodside"/>
    <n v="40.742789999999999"/>
    <n v="-73.90419"/>
    <x v="1"/>
    <n v="65"/>
    <n v="2"/>
    <n v="14"/>
    <x v="174"/>
    <n v="0.84"/>
    <n v="1"/>
    <n v="0"/>
  </r>
  <r>
    <n v="9919728"/>
    <x v="491"/>
    <n v="262436389"/>
    <x v="401"/>
    <s v="Queens"/>
    <s v="Maspeth"/>
    <n v="40.734529999999999"/>
    <n v="-73.894769999999994"/>
    <x v="0"/>
    <n v="50"/>
    <n v="1"/>
    <n v="4"/>
    <x v="6"/>
    <n v="3.64"/>
    <n v="1"/>
    <n v="219"/>
  </r>
  <r>
    <n v="9920363"/>
    <x v="492"/>
    <n v="199578818"/>
    <x v="402"/>
    <s v="Queens"/>
    <s v="Ozone Park"/>
    <n v="40.675649999999997"/>
    <n v="-73.846770000000006"/>
    <x v="1"/>
    <n v="60"/>
    <n v="3"/>
    <n v="4"/>
    <x v="0"/>
    <n v="3.43"/>
    <n v="1"/>
    <n v="170"/>
  </r>
  <r>
    <n v="9957535"/>
    <x v="493"/>
    <n v="40711894"/>
    <x v="95"/>
    <s v="Queens"/>
    <s v="Elmhurst"/>
    <n v="40.740119999999997"/>
    <n v="-73.889169999999993"/>
    <x v="0"/>
    <n v="53"/>
    <n v="1"/>
    <n v="9"/>
    <x v="175"/>
    <n v="0.28999999999999998"/>
    <n v="4"/>
    <n v="0"/>
  </r>
  <r>
    <n v="9979094"/>
    <x v="494"/>
    <n v="10229087"/>
    <x v="214"/>
    <s v="Queens"/>
    <s v="Ditmars Steinway"/>
    <n v="40.773090000000003"/>
    <n v="-73.892560000000003"/>
    <x v="0"/>
    <n v="85"/>
    <n v="1"/>
    <n v="41"/>
    <x v="8"/>
    <n v="3.66"/>
    <n v="4"/>
    <n v="349"/>
  </r>
  <r>
    <n v="9990448"/>
    <x v="495"/>
    <n v="19202612"/>
    <x v="403"/>
    <s v="Brooklyn"/>
    <s v="Canarsie"/>
    <n v="40.630200000000002"/>
    <n v="-73.899699999999996"/>
    <x v="1"/>
    <n v="80"/>
    <n v="3"/>
    <n v="13"/>
    <x v="175"/>
    <n v="0.86"/>
    <n v="1"/>
    <n v="0"/>
  </r>
  <r>
    <n v="10011763"/>
    <x v="496"/>
    <n v="26924376"/>
    <x v="404"/>
    <s v="Queens"/>
    <s v="Ozone Park"/>
    <n v="40.682850000000002"/>
    <n v="-73.85248"/>
    <x v="1"/>
    <n v="70"/>
    <n v="5"/>
    <n v="17"/>
    <x v="45"/>
    <n v="0.49"/>
    <n v="1"/>
    <n v="331"/>
  </r>
  <r>
    <n v="10017050"/>
    <x v="497"/>
    <n v="45483124"/>
    <x v="52"/>
    <s v="Queens"/>
    <s v="East Elmhurst"/>
    <n v="40.758360000000003"/>
    <n v="-73.876310000000004"/>
    <x v="0"/>
    <n v="700"/>
    <n v="1"/>
    <n v="1"/>
    <x v="176"/>
    <n v="0.02"/>
    <n v="1"/>
    <n v="97"/>
  </r>
  <r>
    <n v="10021680"/>
    <x v="498"/>
    <n v="240055586"/>
    <x v="405"/>
    <s v="Queens"/>
    <s v="Fresh Meadows"/>
    <n v="40.738500000000002"/>
    <n v="-73.791449999999998"/>
    <x v="0"/>
    <n v="55"/>
    <n v="1"/>
    <n v="32"/>
    <x v="0"/>
    <n v="7.5"/>
    <n v="5"/>
    <n v="28"/>
  </r>
  <r>
    <n v="10038776"/>
    <x v="499"/>
    <n v="222559543"/>
    <x v="248"/>
    <s v="Brooklyn"/>
    <s v="East New York"/>
    <n v="40.662599999999998"/>
    <n v="-73.877309999999994"/>
    <x v="0"/>
    <n v="29"/>
    <n v="1"/>
    <n v="59"/>
    <x v="9"/>
    <n v="7.25"/>
    <n v="2"/>
    <n v="54"/>
  </r>
  <r>
    <n v="10039250"/>
    <x v="500"/>
    <n v="36577517"/>
    <x v="371"/>
    <s v="Queens"/>
    <s v="Elmhurst"/>
    <n v="40.745559999999998"/>
    <n v="-73.881180000000001"/>
    <x v="0"/>
    <n v="49"/>
    <n v="2"/>
    <n v="1"/>
    <x v="177"/>
    <n v="0.02"/>
    <n v="2"/>
    <n v="83"/>
  </r>
  <r>
    <n v="10073940"/>
    <x v="501"/>
    <n v="68082479"/>
    <x v="406"/>
    <s v="Brooklyn"/>
    <s v="East New York"/>
    <n v="40.672930000000001"/>
    <n v="-73.895480000000006"/>
    <x v="1"/>
    <n v="135"/>
    <n v="30"/>
    <n v="68"/>
    <x v="178"/>
    <n v="2.0099999999999998"/>
    <n v="2"/>
    <n v="247"/>
  </r>
  <r>
    <n v="10101135"/>
    <x v="502"/>
    <n v="116268542"/>
    <x v="406"/>
    <s v="Brooklyn"/>
    <s v="East New York"/>
    <n v="40.674039999999998"/>
    <n v="-73.882760000000005"/>
    <x v="1"/>
    <n v="62"/>
    <n v="1"/>
    <n v="98"/>
    <x v="19"/>
    <n v="3.4"/>
    <n v="1"/>
    <n v="23"/>
  </r>
  <r>
    <n v="10133195"/>
    <x v="503"/>
    <n v="15640532"/>
    <x v="407"/>
    <s v="Queens"/>
    <s v="Elmhurst"/>
    <n v="40.741570000000003"/>
    <n v="-73.883889999999994"/>
    <x v="0"/>
    <n v="65"/>
    <n v="4"/>
    <n v="1"/>
    <x v="102"/>
    <n v="0.02"/>
    <n v="1"/>
    <n v="0"/>
  </r>
  <r>
    <n v="10138784"/>
    <x v="504"/>
    <n v="4970027"/>
    <x v="408"/>
    <s v="Queens"/>
    <s v="Briarwood"/>
    <n v="40.707149999999999"/>
    <n v="-73.814679999999996"/>
    <x v="1"/>
    <n v="77"/>
    <n v="1"/>
    <n v="78"/>
    <x v="9"/>
    <n v="1.02"/>
    <n v="1"/>
    <n v="168"/>
  </r>
  <r>
    <n v="10142499"/>
    <x v="505"/>
    <n v="2861854"/>
    <x v="409"/>
    <s v="Queens"/>
    <s v="Arverne"/>
    <n v="40.597830000000002"/>
    <n v="-73.801580000000001"/>
    <x v="1"/>
    <n v="92"/>
    <n v="1"/>
    <n v="55"/>
    <x v="179"/>
    <n v="0.66"/>
    <n v="1"/>
    <n v="8"/>
  </r>
  <r>
    <n v="10182058"/>
    <x v="506"/>
    <n v="188230441"/>
    <x v="410"/>
    <s v="Queens"/>
    <s v="Flushing"/>
    <n v="40.753419999999998"/>
    <n v="-73.831639999999993"/>
    <x v="0"/>
    <n v="90"/>
    <n v="1"/>
    <n v="27"/>
    <x v="5"/>
    <n v="4.09"/>
    <n v="1"/>
    <n v="29"/>
  </r>
  <r>
    <n v="10185955"/>
    <x v="507"/>
    <n v="56984176"/>
    <x v="411"/>
    <s v="Queens"/>
    <s v="Rego Park"/>
    <n v="40.721469999999997"/>
    <n v="-73.863169999999997"/>
    <x v="1"/>
    <n v="140"/>
    <n v="3"/>
    <n v="84"/>
    <x v="12"/>
    <n v="2.09"/>
    <n v="1"/>
    <n v="32"/>
  </r>
  <r>
    <n v="10186192"/>
    <x v="508"/>
    <n v="85330"/>
    <x v="412"/>
    <s v="Queens"/>
    <s v="Forest Hills"/>
    <n v="40.710889999999999"/>
    <n v="-73.853840000000005"/>
    <x v="1"/>
    <n v="60"/>
    <n v="4"/>
    <n v="97"/>
    <x v="12"/>
    <n v="4.42"/>
    <n v="3"/>
    <n v="273"/>
  </r>
  <r>
    <n v="10230403"/>
    <x v="509"/>
    <n v="59982224"/>
    <x v="413"/>
    <s v="Brooklyn"/>
    <s v="East New York"/>
    <n v="40.675020000000004"/>
    <n v="-73.872770000000003"/>
    <x v="0"/>
    <n v="80"/>
    <n v="2"/>
    <n v="8"/>
    <x v="63"/>
    <n v="1.76"/>
    <n v="4"/>
    <n v="41"/>
  </r>
  <r>
    <n v="10231294"/>
    <x v="510"/>
    <n v="227919091"/>
    <x v="414"/>
    <s v="Queens"/>
    <s v="Jamaica"/>
    <n v="40.675460000000001"/>
    <n v="-73.797399999999996"/>
    <x v="1"/>
    <n v="65"/>
    <n v="2"/>
    <n v="27"/>
    <x v="26"/>
    <n v="4.4000000000000004"/>
    <n v="1"/>
    <n v="182"/>
  </r>
  <r>
    <n v="10233905"/>
    <x v="511"/>
    <n v="129942781"/>
    <x v="415"/>
    <s v="Queens"/>
    <s v="Rego Park"/>
    <n v="40.724460000000001"/>
    <n v="-73.856359999999995"/>
    <x v="0"/>
    <n v="60"/>
    <n v="3"/>
    <n v="46"/>
    <x v="107"/>
    <n v="1.77"/>
    <n v="1"/>
    <n v="48"/>
  </r>
  <r>
    <n v="10252921"/>
    <x v="512"/>
    <n v="83616984"/>
    <x v="416"/>
    <s v="Queens"/>
    <s v="Corona"/>
    <n v="40.745980000000003"/>
    <n v="-73.856830000000002"/>
    <x v="1"/>
    <n v="85"/>
    <n v="7"/>
    <n v="60"/>
    <x v="0"/>
    <n v="1.65"/>
    <n v="1"/>
    <n v="284"/>
  </r>
  <r>
    <n v="10267693"/>
    <x v="513"/>
    <n v="72746827"/>
    <x v="417"/>
    <s v="Queens"/>
    <s v="Bayswater"/>
    <n v="40.61036"/>
    <n v="-73.768699999999995"/>
    <x v="0"/>
    <n v="82"/>
    <n v="1"/>
    <n v="8"/>
    <x v="8"/>
    <n v="8"/>
    <n v="1"/>
    <n v="172"/>
  </r>
  <r>
    <n v="10271071"/>
    <x v="514"/>
    <n v="132706680"/>
    <x v="391"/>
    <s v="Brooklyn"/>
    <s v="East New York"/>
    <n v="40.67539"/>
    <n v="-73.902069999999995"/>
    <x v="1"/>
    <n v="120"/>
    <n v="2"/>
    <n v="55"/>
    <x v="44"/>
    <n v="2.89"/>
    <n v="1"/>
    <n v="86"/>
  </r>
  <r>
    <n v="10271753"/>
    <x v="515"/>
    <n v="60077920"/>
    <x v="418"/>
    <s v="Queens"/>
    <s v="East Elmhurst"/>
    <n v="40.761069999999997"/>
    <n v="-73.866640000000004"/>
    <x v="1"/>
    <n v="175"/>
    <n v="2"/>
    <n v="74"/>
    <x v="26"/>
    <n v="2.42"/>
    <n v="1"/>
    <n v="141"/>
  </r>
  <r>
    <n v="10332161"/>
    <x v="516"/>
    <n v="3718888"/>
    <x v="419"/>
    <s v="Brooklyn"/>
    <s v="Bushwick"/>
    <n v="40.689430000000002"/>
    <n v="-73.905739999999994"/>
    <x v="0"/>
    <n v="45"/>
    <n v="1"/>
    <n v="2"/>
    <x v="180"/>
    <n v="0.05"/>
    <n v="1"/>
    <n v="0"/>
  </r>
  <r>
    <n v="10338696"/>
    <x v="517"/>
    <n v="23120620"/>
    <x v="49"/>
    <s v="Queens"/>
    <s v="Flushing"/>
    <n v="40.738300000000002"/>
    <n v="-73.808670000000006"/>
    <x v="0"/>
    <n v="65"/>
    <n v="1"/>
    <n v="9"/>
    <x v="46"/>
    <n v="0.72"/>
    <n v="5"/>
    <n v="365"/>
  </r>
  <r>
    <n v="10338839"/>
    <x v="518"/>
    <n v="15724675"/>
    <x v="420"/>
    <s v="Queens"/>
    <s v="Woodside"/>
    <n v="40.743749999999999"/>
    <n v="-73.906779999999998"/>
    <x v="0"/>
    <n v="50"/>
    <n v="2"/>
    <n v="16"/>
    <x v="181"/>
    <n v="0.42"/>
    <n v="2"/>
    <n v="0"/>
  </r>
  <r>
    <n v="10360180"/>
    <x v="519"/>
    <n v="133810925"/>
    <x v="392"/>
    <s v="Queens"/>
    <s v="Rosedale"/>
    <n v="40.665239999999997"/>
    <n v="-73.732830000000007"/>
    <x v="0"/>
    <n v="84"/>
    <n v="1"/>
    <n v="89"/>
    <x v="4"/>
    <n v="4.01"/>
    <n v="3"/>
    <n v="356"/>
  </r>
  <r>
    <n v="10405694"/>
    <x v="520"/>
    <n v="37939474"/>
    <x v="421"/>
    <s v="Queens"/>
    <s v="Jamaica"/>
    <n v="40.707129999999999"/>
    <n v="-73.783420000000007"/>
    <x v="0"/>
    <n v="37"/>
    <n v="2"/>
    <n v="34"/>
    <x v="26"/>
    <n v="2.63"/>
    <n v="1"/>
    <n v="331"/>
  </r>
  <r>
    <n v="10476556"/>
    <x v="521"/>
    <n v="183240218"/>
    <x v="422"/>
    <s v="Queens"/>
    <s v="Jamaica"/>
    <n v="40.67051"/>
    <n v="-73.776929999999993"/>
    <x v="0"/>
    <n v="65"/>
    <n v="1"/>
    <n v="74"/>
    <x v="57"/>
    <n v="6.05"/>
    <n v="1"/>
    <n v="211"/>
  </r>
  <r>
    <n v="10476782"/>
    <x v="522"/>
    <n v="14730722"/>
    <x v="423"/>
    <s v="Queens"/>
    <s v="East Elmhurst"/>
    <n v="40.764409999999998"/>
    <n v="-73.889430000000004"/>
    <x v="0"/>
    <n v="90"/>
    <n v="2"/>
    <n v="9"/>
    <x v="182"/>
    <n v="0.34"/>
    <n v="1"/>
    <n v="0"/>
  </r>
  <r>
    <n v="10489240"/>
    <x v="523"/>
    <n v="120767920"/>
    <x v="39"/>
    <s v="Queens"/>
    <s v="Flushing"/>
    <n v="40.756369999999997"/>
    <n v="-73.815759999999997"/>
    <x v="0"/>
    <n v="100"/>
    <n v="2"/>
    <n v="63"/>
    <x v="27"/>
    <n v="2.37"/>
    <n v="10"/>
    <n v="335"/>
  </r>
  <r>
    <n v="10491594"/>
    <x v="524"/>
    <n v="223375402"/>
    <x v="424"/>
    <s v="Brooklyn"/>
    <s v="East New York"/>
    <n v="40.661149999999999"/>
    <n v="-73.893519999999995"/>
    <x v="1"/>
    <n v="195"/>
    <n v="2"/>
    <n v="5"/>
    <x v="4"/>
    <n v="2.83"/>
    <n v="4"/>
    <n v="347"/>
  </r>
  <r>
    <n v="10542066"/>
    <x v="525"/>
    <n v="54986261"/>
    <x v="307"/>
    <s v="Queens"/>
    <s v="Flushing"/>
    <n v="40.755389999999998"/>
    <n v="-73.831720000000004"/>
    <x v="0"/>
    <n v="75"/>
    <n v="2"/>
    <n v="57"/>
    <x v="178"/>
    <n v="1.64"/>
    <n v="1"/>
    <n v="335"/>
  </r>
  <r>
    <n v="10553095"/>
    <x v="526"/>
    <n v="205745676"/>
    <x v="8"/>
    <s v="Queens"/>
    <s v="Flushing"/>
    <n v="40.757460000000002"/>
    <n v="-73.820130000000006"/>
    <x v="0"/>
    <n v="89"/>
    <n v="1"/>
    <n v="28"/>
    <x v="8"/>
    <n v="2.78"/>
    <n v="9"/>
    <n v="346"/>
  </r>
  <r>
    <n v="10634636"/>
    <x v="527"/>
    <n v="59262205"/>
    <x v="69"/>
    <s v="Brooklyn"/>
    <s v="Bedford-Stuyvesant"/>
    <n v="40.679540000000003"/>
    <n v="-73.907880000000006"/>
    <x v="0"/>
    <n v="55"/>
    <n v="1"/>
    <n v="40"/>
    <x v="95"/>
    <n v="2.15"/>
    <n v="3"/>
    <n v="146"/>
  </r>
  <r>
    <n v="10636997"/>
    <x v="528"/>
    <n v="65809485"/>
    <x v="211"/>
    <s v="Queens"/>
    <s v="Flushing"/>
    <n v="40.749879999999997"/>
    <n v="-73.82884"/>
    <x v="0"/>
    <n v="60"/>
    <n v="7"/>
    <n v="82"/>
    <x v="79"/>
    <n v="2.34"/>
    <n v="12"/>
    <n v="152"/>
  </r>
  <r>
    <n v="10719039"/>
    <x v="529"/>
    <n v="55395596"/>
    <x v="425"/>
    <s v="Bronx"/>
    <s v="Fieldston"/>
    <n v="40.887770000000003"/>
    <n v="-73.905900000000003"/>
    <x v="0"/>
    <n v="70"/>
    <n v="1"/>
    <n v="1"/>
    <x v="183"/>
    <n v="0.03"/>
    <n v="1"/>
    <n v="0"/>
  </r>
  <r>
    <n v="10741931"/>
    <x v="530"/>
    <n v="156505456"/>
    <x v="50"/>
    <s v="Brooklyn"/>
    <s v="East New York"/>
    <n v="40.661540000000002"/>
    <n v="-73.888739999999999"/>
    <x v="0"/>
    <n v="51"/>
    <n v="3"/>
    <n v="13"/>
    <x v="61"/>
    <n v="0.97"/>
    <n v="13"/>
    <n v="180"/>
  </r>
  <r>
    <n v="10807838"/>
    <x v="531"/>
    <n v="36966743"/>
    <x v="426"/>
    <s v="Queens"/>
    <s v="Jackson Heights"/>
    <n v="40.750610000000002"/>
    <n v="-73.893640000000005"/>
    <x v="0"/>
    <n v="55"/>
    <n v="1"/>
    <n v="50"/>
    <x v="26"/>
    <n v="4.8099999999999996"/>
    <n v="1"/>
    <n v="1"/>
  </r>
  <r>
    <n v="10859700"/>
    <x v="532"/>
    <n v="24771677"/>
    <x v="427"/>
    <s v="Queens"/>
    <s v="Bayside"/>
    <n v="40.763240000000003"/>
    <n v="-73.771109999999993"/>
    <x v="1"/>
    <n v="200"/>
    <n v="2"/>
    <n v="45"/>
    <x v="0"/>
    <n v="2.84"/>
    <n v="1"/>
    <n v="42"/>
  </r>
  <r>
    <n v="10880196"/>
    <x v="533"/>
    <n v="46662635"/>
    <x v="428"/>
    <s v="Queens"/>
    <s v="Jamaica"/>
    <n v="40.704770000000003"/>
    <n v="-73.803349999999995"/>
    <x v="1"/>
    <n v="44"/>
    <n v="1"/>
    <n v="3"/>
    <x v="87"/>
    <n v="3"/>
    <n v="1"/>
    <n v="330"/>
  </r>
  <r>
    <n v="10888320"/>
    <x v="534"/>
    <n v="6010437"/>
    <x v="429"/>
    <s v="Bronx"/>
    <s v="Kingsbridge"/>
    <n v="40.88165"/>
    <n v="-73.906329999999997"/>
    <x v="1"/>
    <n v="100"/>
    <n v="2"/>
    <n v="46"/>
    <x v="77"/>
    <n v="2"/>
    <n v="1"/>
    <n v="10"/>
  </r>
  <r>
    <n v="10939710"/>
    <x v="535"/>
    <n v="16514175"/>
    <x v="102"/>
    <s v="Queens"/>
    <s v="Jackson Heights"/>
    <n v="40.747630000000001"/>
    <n v="-73.884680000000003"/>
    <x v="1"/>
    <n v="95"/>
    <n v="2"/>
    <n v="46"/>
    <x v="18"/>
    <n v="2.29"/>
    <n v="5"/>
    <n v="168"/>
  </r>
  <r>
    <n v="10940559"/>
    <x v="536"/>
    <n v="295128"/>
    <x v="430"/>
    <s v="Bronx"/>
    <s v="Clason Point"/>
    <n v="40.811920000000001"/>
    <n v="-73.853340000000003"/>
    <x v="1"/>
    <n v="155"/>
    <n v="1"/>
    <n v="19"/>
    <x v="40"/>
    <n v="0.35"/>
    <n v="7"/>
    <n v="332"/>
  </r>
  <r>
    <n v="10945632"/>
    <x v="537"/>
    <n v="6445684"/>
    <x v="36"/>
    <s v="Brooklyn"/>
    <s v="Canarsie"/>
    <n v="40.642980000000001"/>
    <n v="-73.890349999999998"/>
    <x v="1"/>
    <n v="99"/>
    <n v="1"/>
    <n v="93"/>
    <x v="4"/>
    <n v="1.28"/>
    <n v="1"/>
    <n v="311"/>
  </r>
  <r>
    <n v="10983426"/>
    <x v="538"/>
    <n v="44682387"/>
    <x v="431"/>
    <s v="Queens"/>
    <s v="Jamaica"/>
    <n v="40.671959999999999"/>
    <n v="-73.778210000000001"/>
    <x v="1"/>
    <n v="155"/>
    <n v="1"/>
    <n v="59"/>
    <x v="44"/>
    <n v="7.6"/>
    <n v="2"/>
    <n v="287"/>
  </r>
  <r>
    <n v="11020169"/>
    <x v="539"/>
    <n v="130822245"/>
    <x v="432"/>
    <s v="Queens"/>
    <s v="Rego Park"/>
    <n v="40.726610000000001"/>
    <n v="-73.860460000000003"/>
    <x v="1"/>
    <n v="70"/>
    <n v="1"/>
    <n v="89"/>
    <x v="4"/>
    <n v="3.42"/>
    <n v="1"/>
    <n v="157"/>
  </r>
  <r>
    <n v="11023993"/>
    <x v="540"/>
    <n v="107947878"/>
    <x v="353"/>
    <s v="Brooklyn"/>
    <s v="Bedford-Stuyvesant"/>
    <n v="40.678100000000001"/>
    <n v="-73.90822"/>
    <x v="1"/>
    <n v="100"/>
    <n v="2"/>
    <n v="50"/>
    <x v="44"/>
    <n v="3.12"/>
    <n v="2"/>
    <n v="235"/>
  </r>
  <r>
    <n v="11069291"/>
    <x v="541"/>
    <n v="6754369"/>
    <x v="433"/>
    <s v="Queens"/>
    <s v="Jamaica"/>
    <n v="40.693519999999999"/>
    <n v="-73.80301"/>
    <x v="0"/>
    <n v="80"/>
    <n v="1"/>
    <n v="47"/>
    <x v="0"/>
    <n v="3.56"/>
    <n v="4"/>
    <n v="125"/>
  </r>
  <r>
    <n v="11091309"/>
    <x v="542"/>
    <n v="182461"/>
    <x v="63"/>
    <s v="Queens"/>
    <s v="Ozone Park"/>
    <n v="40.674880000000002"/>
    <n v="-73.855680000000007"/>
    <x v="1"/>
    <n v="110"/>
    <n v="3"/>
    <n v="81"/>
    <x v="0"/>
    <n v="3.33"/>
    <n v="2"/>
    <n v="9"/>
  </r>
  <r>
    <n v="11118296"/>
    <x v="543"/>
    <n v="57762390"/>
    <x v="434"/>
    <s v="Queens"/>
    <s v="Forest Hills"/>
    <n v="40.718130000000002"/>
    <n v="-73.8386"/>
    <x v="1"/>
    <n v="100"/>
    <n v="2"/>
    <n v="1"/>
    <x v="184"/>
    <n v="0.03"/>
    <n v="1"/>
    <n v="0"/>
  </r>
  <r>
    <n v="11138823"/>
    <x v="544"/>
    <n v="227872371"/>
    <x v="435"/>
    <s v="Queens"/>
    <s v="Springfield Gardens"/>
    <n v="40.66272"/>
    <n v="-73.76849"/>
    <x v="1"/>
    <n v="89"/>
    <n v="1"/>
    <n v="88"/>
    <x v="12"/>
    <n v="12.05"/>
    <n v="2"/>
    <n v="253"/>
  </r>
  <r>
    <n v="11147993"/>
    <x v="545"/>
    <n v="27614204"/>
    <x v="201"/>
    <s v="Queens"/>
    <s v="Bayswater"/>
    <n v="40.599679999999999"/>
    <n v="-73.764520000000005"/>
    <x v="0"/>
    <n v="60"/>
    <n v="2"/>
    <n v="81"/>
    <x v="63"/>
    <n v="1.6"/>
    <n v="1"/>
    <n v="312"/>
  </r>
  <r>
    <n v="11194693"/>
    <x v="546"/>
    <n v="23878336"/>
    <x v="345"/>
    <s v="Bronx"/>
    <s v="Fordham"/>
    <n v="40.870350000000002"/>
    <n v="-73.893349999999998"/>
    <x v="0"/>
    <n v="79"/>
    <n v="3"/>
    <n v="86"/>
    <x v="26"/>
    <n v="2.88"/>
    <n v="10"/>
    <n v="78"/>
  </r>
  <r>
    <n v="11219289"/>
    <x v="547"/>
    <n v="89000911"/>
    <x v="436"/>
    <s v="Queens"/>
    <s v="Jackson Heights"/>
    <n v="40.755330000000001"/>
    <n v="-73.878039999999999"/>
    <x v="0"/>
    <n v="40"/>
    <n v="1"/>
    <n v="81"/>
    <x v="71"/>
    <n v="2.3199999999999998"/>
    <n v="2"/>
    <n v="127"/>
  </r>
  <r>
    <n v="11228502"/>
    <x v="548"/>
    <n v="215385823"/>
    <x v="437"/>
    <s v="Queens"/>
    <s v="Jamaica Hills"/>
    <n v="40.712090000000003"/>
    <n v="-73.801509999999993"/>
    <x v="1"/>
    <n v="325"/>
    <n v="2"/>
    <n v="4"/>
    <x v="27"/>
    <n v="4"/>
    <n v="2"/>
    <n v="124"/>
  </r>
  <r>
    <n v="11228611"/>
    <x v="549"/>
    <n v="5435208"/>
    <x v="438"/>
    <s v="Queens"/>
    <s v="Flushing"/>
    <n v="40.741419999999998"/>
    <n v="-73.8202"/>
    <x v="1"/>
    <n v="160"/>
    <n v="3"/>
    <n v="96"/>
    <x v="61"/>
    <n v="1.29"/>
    <n v="1"/>
    <n v="298"/>
  </r>
  <r>
    <n v="11229663"/>
    <x v="550"/>
    <n v="21061846"/>
    <x v="439"/>
    <s v="Queens"/>
    <s v="Ridgewood"/>
    <n v="40.69943"/>
    <n v="-73.907120000000006"/>
    <x v="0"/>
    <n v="40"/>
    <n v="2"/>
    <n v="13"/>
    <x v="17"/>
    <n v="0.99"/>
    <n v="1"/>
    <n v="0"/>
  </r>
  <r>
    <n v="11371535"/>
    <x v="551"/>
    <n v="132530494"/>
    <x v="440"/>
    <s v="Brooklyn"/>
    <s v="Canarsie"/>
    <n v="40.630769999999998"/>
    <n v="-73.903949999999995"/>
    <x v="1"/>
    <n v="300"/>
    <n v="3"/>
    <n v="59"/>
    <x v="0"/>
    <n v="2.36"/>
    <n v="1"/>
    <n v="333"/>
  </r>
  <r>
    <n v="11420840"/>
    <x v="552"/>
    <n v="608396"/>
    <x v="441"/>
    <s v="Queens"/>
    <s v="Astoria"/>
    <n v="40.762689999999999"/>
    <n v="-73.908159999999995"/>
    <x v="0"/>
    <n v="99"/>
    <n v="1"/>
    <n v="15"/>
    <x v="185"/>
    <n v="0.26"/>
    <n v="1"/>
    <n v="322"/>
  </r>
  <r>
    <n v="11442670"/>
    <x v="553"/>
    <n v="60145132"/>
    <x v="442"/>
    <s v="Queens"/>
    <s v="Jamaica"/>
    <n v="40.69462"/>
    <n v="-73.801779999999994"/>
    <x v="0"/>
    <n v="40"/>
    <n v="1"/>
    <n v="1"/>
    <x v="186"/>
    <n v="0.03"/>
    <n v="1"/>
    <n v="88"/>
  </r>
  <r>
    <n v="11481639"/>
    <x v="554"/>
    <n v="245003299"/>
    <x v="443"/>
    <s v="Bronx"/>
    <s v="Clason Point"/>
    <n v="40.809240000000003"/>
    <n v="-73.851070000000007"/>
    <x v="1"/>
    <n v="95"/>
    <n v="2"/>
    <n v="27"/>
    <x v="9"/>
    <n v="8.6199999999999992"/>
    <n v="1"/>
    <n v="153"/>
  </r>
  <r>
    <n v="11496210"/>
    <x v="555"/>
    <n v="175311339"/>
    <x v="75"/>
    <s v="Queens"/>
    <s v="Jackson Heights"/>
    <n v="40.752510000000001"/>
    <n v="-73.864009999999993"/>
    <x v="0"/>
    <n v="51"/>
    <n v="2"/>
    <n v="60"/>
    <x v="40"/>
    <n v="3.93"/>
    <n v="5"/>
    <n v="125"/>
  </r>
  <r>
    <n v="11526684"/>
    <x v="556"/>
    <n v="21960625"/>
    <x v="444"/>
    <s v="Queens"/>
    <s v="Flushing"/>
    <n v="40.754849999999998"/>
    <n v="-73.821380000000005"/>
    <x v="1"/>
    <n v="90"/>
    <n v="3"/>
    <n v="1"/>
    <x v="187"/>
    <n v="0.02"/>
    <n v="1"/>
    <n v="0"/>
  </r>
  <r>
    <n v="11564373"/>
    <x v="557"/>
    <n v="9667684"/>
    <x v="445"/>
    <s v="Queens"/>
    <s v="Maspeth"/>
    <n v="40.721449999999997"/>
    <n v="-73.908019999999993"/>
    <x v="1"/>
    <n v="77"/>
    <n v="4"/>
    <n v="93"/>
    <x v="18"/>
    <n v="2.69"/>
    <n v="1"/>
    <n v="198"/>
  </r>
  <r>
    <n v="11618854"/>
    <x v="558"/>
    <n v="48804458"/>
    <x v="392"/>
    <s v="Queens"/>
    <s v="Ridgewood"/>
    <n v="40.703490000000002"/>
    <n v="-73.8994"/>
    <x v="1"/>
    <n v="94"/>
    <n v="6"/>
    <n v="96"/>
    <x v="17"/>
    <n v="2.96"/>
    <n v="2"/>
    <n v="48"/>
  </r>
  <r>
    <n v="11624694"/>
    <x v="559"/>
    <n v="10366837"/>
    <x v="53"/>
    <s v="Queens"/>
    <s v="Flushing"/>
    <n v="40.757840000000002"/>
    <n v="-73.831810000000004"/>
    <x v="1"/>
    <n v="72"/>
    <n v="2"/>
    <n v="94"/>
    <x v="40"/>
    <n v="3.4"/>
    <n v="3"/>
    <n v="102"/>
  </r>
  <r>
    <n v="11634797"/>
    <x v="560"/>
    <n v="50084137"/>
    <x v="392"/>
    <s v="Queens"/>
    <s v="Jackson Heights"/>
    <n v="40.752510000000001"/>
    <n v="-73.889799999999994"/>
    <x v="1"/>
    <n v="105"/>
    <n v="7"/>
    <n v="2"/>
    <x v="188"/>
    <n v="0.05"/>
    <n v="1"/>
    <n v="0"/>
  </r>
  <r>
    <n v="11639297"/>
    <x v="561"/>
    <n v="115136074"/>
    <x v="446"/>
    <s v="Queens"/>
    <s v="Springfield Gardens"/>
    <n v="40.689959999999999"/>
    <n v="-73.748819999999995"/>
    <x v="0"/>
    <n v="147"/>
    <n v="2"/>
    <n v="6"/>
    <x v="8"/>
    <n v="1.01"/>
    <n v="3"/>
    <n v="85"/>
  </r>
  <r>
    <n v="11668469"/>
    <x v="562"/>
    <n v="18197276"/>
    <x v="447"/>
    <s v="Bronx"/>
    <s v="Kingsbridge"/>
    <n v="40.880580000000002"/>
    <n v="-73.905519999999996"/>
    <x v="1"/>
    <n v="85"/>
    <n v="2"/>
    <n v="13"/>
    <x v="69"/>
    <n v="1.05"/>
    <n v="1"/>
    <n v="0"/>
  </r>
  <r>
    <n v="11675341"/>
    <x v="563"/>
    <n v="140665873"/>
    <x v="448"/>
    <s v="Queens"/>
    <s v="Jamaica Estates"/>
    <n v="40.717970000000001"/>
    <n v="-73.784779999999998"/>
    <x v="0"/>
    <n v="50"/>
    <n v="1"/>
    <n v="3"/>
    <x v="0"/>
    <n v="3"/>
    <n v="1"/>
    <n v="179"/>
  </r>
  <r>
    <n v="11675715"/>
    <x v="564"/>
    <n v="107455767"/>
    <x v="272"/>
    <s v="Queens"/>
    <s v="Rosedale"/>
    <n v="40.653219999999997"/>
    <n v="-73.73366"/>
    <x v="0"/>
    <n v="50"/>
    <n v="15"/>
    <n v="92"/>
    <x v="52"/>
    <n v="2.96"/>
    <n v="5"/>
    <n v="356"/>
  </r>
  <r>
    <n v="11695338"/>
    <x v="565"/>
    <n v="157301360"/>
    <x v="449"/>
    <s v="Queens"/>
    <s v="Kew Gardens Hills"/>
    <n v="40.729469999999999"/>
    <n v="-73.820760000000007"/>
    <x v="1"/>
    <n v="250"/>
    <n v="3"/>
    <n v="5"/>
    <x v="12"/>
    <n v="2.88"/>
    <n v="1"/>
    <n v="152"/>
  </r>
  <r>
    <n v="11730376"/>
    <x v="566"/>
    <n v="1700752"/>
    <x v="450"/>
    <s v="Queens"/>
    <s v="Elmhurst"/>
    <n v="40.74297"/>
    <n v="-73.875079999999997"/>
    <x v="1"/>
    <n v="62"/>
    <n v="2"/>
    <n v="1"/>
    <x v="189"/>
    <n v="0.28999999999999998"/>
    <n v="1"/>
    <n v="0"/>
  </r>
  <r>
    <n v="11769741"/>
    <x v="567"/>
    <n v="168196322"/>
    <x v="451"/>
    <s v="Brooklyn"/>
    <s v="East New York"/>
    <n v="40.66337"/>
    <n v="-73.880359999999996"/>
    <x v="1"/>
    <n v="80"/>
    <n v="5"/>
    <n v="55"/>
    <x v="26"/>
    <n v="3.31"/>
    <n v="1"/>
    <n v="139"/>
  </r>
  <r>
    <n v="11818137"/>
    <x v="568"/>
    <n v="175019394"/>
    <x v="149"/>
    <s v="Queens"/>
    <s v="Jamaica"/>
    <n v="40.671210000000002"/>
    <n v="-73.778589999999994"/>
    <x v="0"/>
    <n v="80"/>
    <n v="1"/>
    <n v="68"/>
    <x v="61"/>
    <n v="4.8099999999999996"/>
    <n v="6"/>
    <n v="153"/>
  </r>
  <r>
    <n v="11826442"/>
    <x v="569"/>
    <n v="142312133"/>
    <x v="452"/>
    <s v="Queens"/>
    <s v="Forest Hills"/>
    <n v="40.733620000000002"/>
    <n v="-73.847470000000001"/>
    <x v="1"/>
    <n v="69"/>
    <n v="2"/>
    <n v="51"/>
    <x v="66"/>
    <n v="2.15"/>
    <n v="1"/>
    <n v="0"/>
  </r>
  <r>
    <n v="11866301"/>
    <x v="570"/>
    <n v="19067539"/>
    <x v="453"/>
    <s v="Queens"/>
    <s v="Kew Gardens"/>
    <n v="40.703440000000001"/>
    <n v="-73.834350000000001"/>
    <x v="1"/>
    <n v="100"/>
    <n v="1"/>
    <n v="2"/>
    <x v="190"/>
    <n v="0.09"/>
    <n v="1"/>
    <n v="0"/>
  </r>
  <r>
    <n v="11891948"/>
    <x v="571"/>
    <n v="208911587"/>
    <x v="454"/>
    <s v="Queens"/>
    <s v="Springfield Gardens"/>
    <n v="40.664479999999998"/>
    <n v="-73.764790000000005"/>
    <x v="1"/>
    <n v="85"/>
    <n v="3"/>
    <n v="33"/>
    <x v="63"/>
    <n v="3.07"/>
    <n v="1"/>
    <n v="44"/>
  </r>
  <r>
    <n v="11912865"/>
    <x v="572"/>
    <n v="295128"/>
    <x v="430"/>
    <s v="Bronx"/>
    <s v="Clason Point"/>
    <n v="40.812139999999999"/>
    <n v="-73.853710000000007"/>
    <x v="1"/>
    <n v="110"/>
    <n v="1"/>
    <n v="15"/>
    <x v="4"/>
    <n v="0.49"/>
    <n v="7"/>
    <n v="325"/>
  </r>
  <r>
    <n v="11971334"/>
    <x v="573"/>
    <n v="9192860"/>
    <x v="276"/>
    <s v="Queens"/>
    <s v="Ridgewood"/>
    <n v="40.702860000000001"/>
    <n v="-73.906490000000005"/>
    <x v="0"/>
    <n v="71"/>
    <n v="3"/>
    <n v="62"/>
    <x v="31"/>
    <n v="2.76"/>
    <n v="1"/>
    <n v="291"/>
  </r>
  <r>
    <n v="11984762"/>
    <x v="574"/>
    <n v="227413647"/>
    <x v="455"/>
    <s v="Queens"/>
    <s v="Jackson Heights"/>
    <n v="40.74888"/>
    <n v="-73.877080000000007"/>
    <x v="0"/>
    <n v="50"/>
    <n v="2"/>
    <n v="29"/>
    <x v="17"/>
    <n v="4.7300000000000004"/>
    <n v="1"/>
    <n v="16"/>
  </r>
  <r>
    <n v="12026418"/>
    <x v="575"/>
    <n v="32446721"/>
    <x v="456"/>
    <s v="Queens"/>
    <s v="Corona"/>
    <n v="40.749049999999997"/>
    <n v="-73.864990000000006"/>
    <x v="2"/>
    <n v="37"/>
    <n v="1"/>
    <n v="26"/>
    <x v="0"/>
    <n v="1.1000000000000001"/>
    <n v="6"/>
    <n v="365"/>
  </r>
  <r>
    <n v="12038773"/>
    <x v="576"/>
    <n v="43797176"/>
    <x v="457"/>
    <s v="Brooklyn"/>
    <s v="Cypress Hills"/>
    <n v="40.678159999999998"/>
    <n v="-73.905829999999995"/>
    <x v="0"/>
    <n v="80"/>
    <n v="2"/>
    <n v="17"/>
    <x v="71"/>
    <n v="0.7"/>
    <n v="1"/>
    <n v="353"/>
  </r>
  <r>
    <n v="12039579"/>
    <x v="577"/>
    <n v="50520029"/>
    <x v="183"/>
    <s v="Brooklyn"/>
    <s v="Bushwick"/>
    <n v="40.691839999999999"/>
    <n v="-73.905929999999998"/>
    <x v="0"/>
    <n v="49"/>
    <n v="7"/>
    <n v="2"/>
    <x v="191"/>
    <n v="0.05"/>
    <n v="1"/>
    <n v="0"/>
  </r>
  <r>
    <n v="12039894"/>
    <x v="578"/>
    <n v="53169195"/>
    <x v="458"/>
    <s v="Bronx"/>
    <s v="Fordham"/>
    <n v="40.855980000000002"/>
    <n v="-73.90052"/>
    <x v="0"/>
    <n v="35"/>
    <n v="3"/>
    <n v="2"/>
    <x v="192"/>
    <n v="0.06"/>
    <n v="1"/>
    <n v="0"/>
  </r>
  <r>
    <n v="12050885"/>
    <x v="579"/>
    <n v="15145474"/>
    <x v="459"/>
    <s v="Queens"/>
    <s v="Ozone Park"/>
    <n v="40.681649999999998"/>
    <n v="-73.845579999999998"/>
    <x v="1"/>
    <n v="120"/>
    <n v="4"/>
    <n v="70"/>
    <x v="166"/>
    <n v="1.76"/>
    <n v="4"/>
    <n v="51"/>
  </r>
  <r>
    <n v="12053427"/>
    <x v="580"/>
    <n v="20120009"/>
    <x v="42"/>
    <s v="Brooklyn"/>
    <s v="Bushwick"/>
    <n v="40.68741"/>
    <n v="-73.906599999999997"/>
    <x v="0"/>
    <n v="38"/>
    <n v="1"/>
    <n v="48"/>
    <x v="193"/>
    <n v="2.64"/>
    <n v="6"/>
    <n v="3"/>
  </r>
  <r>
    <n v="12071454"/>
    <x v="581"/>
    <n v="146675319"/>
    <x v="460"/>
    <s v="Bronx"/>
    <s v="Mount Hope"/>
    <n v="40.85031"/>
    <n v="-73.901020000000003"/>
    <x v="1"/>
    <n v="105"/>
    <n v="1"/>
    <n v="23"/>
    <x v="9"/>
    <n v="1.02"/>
    <n v="3"/>
    <n v="6"/>
  </r>
  <r>
    <n v="12130236"/>
    <x v="582"/>
    <n v="196058543"/>
    <x v="461"/>
    <s v="Queens"/>
    <s v="Forest Hills"/>
    <n v="40.719839999999998"/>
    <n v="-73.839690000000004"/>
    <x v="0"/>
    <n v="78"/>
    <n v="2"/>
    <n v="28"/>
    <x v="87"/>
    <n v="3.05"/>
    <n v="5"/>
    <n v="205"/>
  </r>
  <r>
    <n v="12191010"/>
    <x v="583"/>
    <n v="5334994"/>
    <x v="462"/>
    <s v="Queens"/>
    <s v="Arverne"/>
    <n v="40.589210000000001"/>
    <n v="-73.799670000000006"/>
    <x v="0"/>
    <n v="75"/>
    <n v="2"/>
    <n v="3"/>
    <x v="0"/>
    <n v="3"/>
    <n v="1"/>
    <n v="79"/>
  </r>
  <r>
    <n v="12205049"/>
    <x v="584"/>
    <n v="27964506"/>
    <x v="463"/>
    <s v="Bronx"/>
    <s v="Throgs Neck"/>
    <n v="40.816389999999998"/>
    <n v="-73.819540000000003"/>
    <x v="0"/>
    <n v="60"/>
    <n v="1"/>
    <n v="13"/>
    <x v="0"/>
    <n v="1.0900000000000001"/>
    <n v="1"/>
    <n v="35"/>
  </r>
  <r>
    <n v="12205604"/>
    <x v="585"/>
    <n v="80601038"/>
    <x v="212"/>
    <s v="Queens"/>
    <s v="Forest Hills"/>
    <n v="40.727609999999999"/>
    <n v="-73.841089999999994"/>
    <x v="0"/>
    <n v="83"/>
    <n v="1"/>
    <n v="25"/>
    <x v="36"/>
    <n v="1.35"/>
    <n v="2"/>
    <n v="361"/>
  </r>
  <r>
    <n v="12221970"/>
    <x v="586"/>
    <n v="212857568"/>
    <x v="464"/>
    <s v="Queens"/>
    <s v="Ozone Park"/>
    <n v="40.676160000000003"/>
    <n v="-73.860159999999993"/>
    <x v="1"/>
    <n v="90"/>
    <n v="4"/>
    <n v="12"/>
    <x v="95"/>
    <n v="1.38"/>
    <n v="1"/>
    <n v="193"/>
  </r>
  <r>
    <n v="12227645"/>
    <x v="587"/>
    <n v="72838963"/>
    <x v="218"/>
    <s v="Queens"/>
    <s v="Jamaica"/>
    <n v="40.684109999999997"/>
    <n v="-73.796880000000002"/>
    <x v="2"/>
    <n v="19"/>
    <n v="1"/>
    <n v="26"/>
    <x v="107"/>
    <n v="1.4"/>
    <n v="2"/>
    <n v="138"/>
  </r>
  <r>
    <n v="12231254"/>
    <x v="588"/>
    <n v="123920566"/>
    <x v="465"/>
    <s v="Queens"/>
    <s v="Flushing"/>
    <n v="40.752989999999997"/>
    <n v="-73.830699999999993"/>
    <x v="0"/>
    <n v="57"/>
    <n v="1"/>
    <n v="50"/>
    <x v="0"/>
    <n v="1.85"/>
    <n v="1"/>
    <n v="38"/>
  </r>
  <r>
    <n v="12272376"/>
    <x v="589"/>
    <n v="51614766"/>
    <x v="466"/>
    <s v="Bronx"/>
    <s v="Fordham"/>
    <n v="40.866700000000002"/>
    <n v="-73.891149999999996"/>
    <x v="0"/>
    <n v="70"/>
    <n v="1"/>
    <n v="5"/>
    <x v="71"/>
    <n v="1.76"/>
    <n v="1"/>
    <n v="364"/>
  </r>
  <r>
    <n v="12293900"/>
    <x v="590"/>
    <n v="16151285"/>
    <x v="467"/>
    <s v="Bronx"/>
    <s v="Williamsbridge"/>
    <n v="40.880159999999997"/>
    <n v="-73.849230000000006"/>
    <x v="0"/>
    <n v="43"/>
    <n v="28"/>
    <n v="15"/>
    <x v="133"/>
    <n v="0.3"/>
    <n v="4"/>
    <n v="336"/>
  </r>
  <r>
    <n v="12294124"/>
    <x v="591"/>
    <n v="95102570"/>
    <x v="150"/>
    <s v="Queens"/>
    <s v="Bayside"/>
    <n v="40.763039999999997"/>
    <n v="-73.769480000000001"/>
    <x v="1"/>
    <n v="239"/>
    <n v="5"/>
    <n v="10"/>
    <x v="130"/>
    <n v="0.46"/>
    <n v="1"/>
    <n v="188"/>
  </r>
  <r>
    <n v="12299794"/>
    <x v="592"/>
    <n v="165612495"/>
    <x v="468"/>
    <s v="Bronx"/>
    <s v="Fordham"/>
    <n v="40.86665"/>
    <n v="-73.895399999999995"/>
    <x v="1"/>
    <n v="80"/>
    <n v="3"/>
    <n v="26"/>
    <x v="61"/>
    <n v="1.68"/>
    <n v="1"/>
    <n v="15"/>
  </r>
  <r>
    <n v="12301028"/>
    <x v="593"/>
    <n v="208906697"/>
    <x v="469"/>
    <s v="Bronx"/>
    <s v="Longwood"/>
    <n v="40.822479999999999"/>
    <n v="-73.899150000000006"/>
    <x v="0"/>
    <n v="50"/>
    <n v="1"/>
    <n v="13"/>
    <x v="39"/>
    <n v="1.26"/>
    <n v="1"/>
    <n v="280"/>
  </r>
  <r>
    <n v="12308695"/>
    <x v="594"/>
    <n v="24636847"/>
    <x v="470"/>
    <s v="Queens"/>
    <s v="Woodhaven"/>
    <n v="40.696339999999999"/>
    <n v="-73.856300000000005"/>
    <x v="0"/>
    <n v="31"/>
    <n v="3"/>
    <n v="3"/>
    <x v="194"/>
    <n v="0.23"/>
    <n v="1"/>
    <n v="0"/>
  </r>
  <r>
    <n v="12326402"/>
    <x v="595"/>
    <n v="28891151"/>
    <x v="471"/>
    <s v="Brooklyn"/>
    <s v="East New York"/>
    <n v="40.669049999999999"/>
    <n v="-73.889759999999995"/>
    <x v="0"/>
    <n v="85"/>
    <n v="2"/>
    <n v="3"/>
    <x v="31"/>
    <n v="0.22"/>
    <n v="4"/>
    <n v="353"/>
  </r>
  <r>
    <n v="12345178"/>
    <x v="596"/>
    <n v="10112706"/>
    <x v="472"/>
    <s v="Queens"/>
    <s v="Ridgewood"/>
    <n v="40.707090000000001"/>
    <n v="-73.894220000000004"/>
    <x v="1"/>
    <n v="49"/>
    <n v="2"/>
    <n v="59"/>
    <x v="145"/>
    <n v="3.09"/>
    <n v="1"/>
    <n v="24"/>
  </r>
  <r>
    <n v="12345615"/>
    <x v="597"/>
    <n v="113558700"/>
    <x v="473"/>
    <s v="Queens"/>
    <s v="Rego Park"/>
    <n v="40.72804"/>
    <n v="-73.861469999999997"/>
    <x v="0"/>
    <n v="30"/>
    <n v="1"/>
    <n v="74"/>
    <x v="31"/>
    <n v="2.5299999999999998"/>
    <n v="3"/>
    <n v="358"/>
  </r>
  <r>
    <n v="12365206"/>
    <x v="598"/>
    <n v="4187747"/>
    <x v="474"/>
    <s v="Bronx"/>
    <s v="Riverdale"/>
    <n v="40.900799999999997"/>
    <n v="-73.906390000000002"/>
    <x v="0"/>
    <n v="49"/>
    <n v="6"/>
    <n v="2"/>
    <x v="56"/>
    <n v="0.05"/>
    <n v="1"/>
    <n v="340"/>
  </r>
  <r>
    <n v="12365836"/>
    <x v="599"/>
    <n v="175019394"/>
    <x v="149"/>
    <s v="Queens"/>
    <s v="Jamaica"/>
    <n v="40.670569999999998"/>
    <n v="-73.778689999999997"/>
    <x v="0"/>
    <n v="60"/>
    <n v="1"/>
    <n v="22"/>
    <x v="61"/>
    <n v="1.73"/>
    <n v="6"/>
    <n v="81"/>
  </r>
  <r>
    <n v="12376365"/>
    <x v="600"/>
    <n v="183127881"/>
    <x v="143"/>
    <s v="Brooklyn"/>
    <s v="Canarsie"/>
    <n v="40.646000000000001"/>
    <n v="-73.901889999999995"/>
    <x v="0"/>
    <n v="59"/>
    <n v="2"/>
    <n v="35"/>
    <x v="195"/>
    <n v="3.85"/>
    <n v="4"/>
    <n v="176"/>
  </r>
  <r>
    <n v="12385002"/>
    <x v="601"/>
    <n v="59982224"/>
    <x v="413"/>
    <s v="Brooklyn"/>
    <s v="East New York"/>
    <n v="40.67503"/>
    <n v="-73.873570000000001"/>
    <x v="0"/>
    <n v="120"/>
    <n v="2"/>
    <n v="22"/>
    <x v="34"/>
    <n v="1.77"/>
    <n v="4"/>
    <n v="40"/>
  </r>
  <r>
    <n v="12390529"/>
    <x v="602"/>
    <n v="44123062"/>
    <x v="475"/>
    <s v="Brooklyn"/>
    <s v="Bushwick"/>
    <n v="40.687959999999997"/>
    <n v="-73.907809999999998"/>
    <x v="0"/>
    <n v="45"/>
    <n v="4"/>
    <n v="47"/>
    <x v="6"/>
    <n v="4.37"/>
    <n v="4"/>
    <n v="20"/>
  </r>
  <r>
    <n v="12400242"/>
    <x v="603"/>
    <n v="217621677"/>
    <x v="192"/>
    <s v="Queens"/>
    <s v="St. Albans"/>
    <n v="40.68806"/>
    <n v="-73.775729999999996"/>
    <x v="0"/>
    <n v="35"/>
    <n v="1"/>
    <n v="30"/>
    <x v="9"/>
    <n v="3.25"/>
    <n v="4"/>
    <n v="143"/>
  </r>
  <r>
    <n v="12405814"/>
    <x v="604"/>
    <n v="269763887"/>
    <x v="36"/>
    <s v="Queens"/>
    <s v="Jamaica"/>
    <n v="40.686360000000001"/>
    <n v="-73.788659999999993"/>
    <x v="1"/>
    <n v="129"/>
    <n v="2"/>
    <n v="3"/>
    <x v="8"/>
    <n v="3"/>
    <n v="1"/>
    <n v="348"/>
  </r>
  <r>
    <n v="12433898"/>
    <x v="605"/>
    <n v="216136826"/>
    <x v="476"/>
    <s v="Bronx"/>
    <s v="Wakefield"/>
    <n v="40.887799999999999"/>
    <n v="-73.853719999999996"/>
    <x v="0"/>
    <n v="47"/>
    <n v="2"/>
    <n v="13"/>
    <x v="6"/>
    <n v="1.62"/>
    <n v="1"/>
    <n v="347"/>
  </r>
  <r>
    <n v="12493291"/>
    <x v="606"/>
    <n v="1463509"/>
    <x v="477"/>
    <s v="Brooklyn"/>
    <s v="Cypress Hills"/>
    <n v="40.688090000000003"/>
    <n v="-73.870040000000003"/>
    <x v="1"/>
    <n v="70"/>
    <n v="3"/>
    <n v="21"/>
    <x v="9"/>
    <n v="2.97"/>
    <n v="1"/>
    <n v="2"/>
  </r>
  <r>
    <n v="12496118"/>
    <x v="607"/>
    <n v="97127885"/>
    <x v="478"/>
    <s v="Queens"/>
    <s v="Ditmars Steinway"/>
    <n v="40.768140000000002"/>
    <n v="-73.89573"/>
    <x v="1"/>
    <n v="47"/>
    <n v="11"/>
    <n v="27"/>
    <x v="196"/>
    <n v="0.9"/>
    <n v="2"/>
    <n v="212"/>
  </r>
  <r>
    <n v="12560110"/>
    <x v="608"/>
    <n v="264150720"/>
    <x v="479"/>
    <s v="Queens"/>
    <s v="Flushing"/>
    <n v="40.748199999999997"/>
    <n v="-73.831130000000002"/>
    <x v="0"/>
    <n v="50"/>
    <n v="1"/>
    <n v="4"/>
    <x v="40"/>
    <n v="3.16"/>
    <n v="1"/>
    <n v="333"/>
  </r>
  <r>
    <n v="12592427"/>
    <x v="609"/>
    <n v="120767920"/>
    <x v="39"/>
    <s v="Queens"/>
    <s v="Flushing"/>
    <n v="40.759010000000004"/>
    <n v="-73.814610000000002"/>
    <x v="0"/>
    <n v="47"/>
    <n v="3"/>
    <n v="92"/>
    <x v="63"/>
    <n v="3.4"/>
    <n v="10"/>
    <n v="172"/>
  </r>
  <r>
    <n v="12628500"/>
    <x v="610"/>
    <n v="17638424"/>
    <x v="480"/>
    <s v="Queens"/>
    <s v="Elmhurst"/>
    <n v="40.745609999999999"/>
    <n v="-73.873440000000002"/>
    <x v="0"/>
    <n v="34"/>
    <n v="1"/>
    <n v="89"/>
    <x v="87"/>
    <n v="2.35"/>
    <n v="8"/>
    <n v="164"/>
  </r>
  <r>
    <n v="12645495"/>
    <x v="611"/>
    <n v="3644693"/>
    <x v="481"/>
    <s v="Queens"/>
    <s v="Jackson Heights"/>
    <n v="40.748690000000003"/>
    <n v="-73.882930000000002"/>
    <x v="0"/>
    <n v="68"/>
    <n v="28"/>
    <n v="55"/>
    <x v="115"/>
    <n v="0.67"/>
    <n v="2"/>
    <n v="89"/>
  </r>
  <r>
    <n v="12680171"/>
    <x v="612"/>
    <n v="116408324"/>
    <x v="482"/>
    <s v="Queens"/>
    <s v="Bayside"/>
    <n v="40.761690000000002"/>
    <n v="-73.768129999999999"/>
    <x v="0"/>
    <n v="70"/>
    <n v="2"/>
    <n v="17"/>
    <x v="31"/>
    <n v="0.63"/>
    <n v="1"/>
    <n v="351"/>
  </r>
  <r>
    <n v="12710376"/>
    <x v="613"/>
    <n v="129038733"/>
    <x v="483"/>
    <s v="Queens"/>
    <s v="Ditmars Steinway"/>
    <n v="40.776580000000003"/>
    <n v="-73.903440000000003"/>
    <x v="1"/>
    <n v="100"/>
    <n v="3"/>
    <n v="12"/>
    <x v="197"/>
    <n v="1.21"/>
    <n v="1"/>
    <n v="0"/>
  </r>
  <r>
    <n v="12711153"/>
    <x v="614"/>
    <n v="10836962"/>
    <x v="484"/>
    <s v="Bronx"/>
    <s v="Pelham Bay"/>
    <n v="40.85407"/>
    <n v="-73.832639999999998"/>
    <x v="1"/>
    <n v="69"/>
    <n v="3"/>
    <n v="69"/>
    <x v="95"/>
    <n v="4.21"/>
    <n v="1"/>
    <n v="21"/>
  </r>
  <r>
    <n v="12711351"/>
    <x v="615"/>
    <n v="4348515"/>
    <x v="485"/>
    <s v="Queens"/>
    <s v="East Elmhurst"/>
    <n v="40.769689999999997"/>
    <n v="-73.87912"/>
    <x v="1"/>
    <n v="80"/>
    <n v="3"/>
    <n v="68"/>
    <x v="22"/>
    <n v="1.79"/>
    <n v="1"/>
    <n v="334"/>
  </r>
  <r>
    <n v="12713995"/>
    <x v="616"/>
    <n v="131354448"/>
    <x v="359"/>
    <s v="Queens"/>
    <s v="Flushing"/>
    <n v="40.755319999999998"/>
    <n v="-73.810739999999996"/>
    <x v="1"/>
    <n v="85"/>
    <n v="3"/>
    <n v="37"/>
    <x v="198"/>
    <n v="1.51"/>
    <n v="4"/>
    <n v="0"/>
  </r>
  <r>
    <n v="12730083"/>
    <x v="617"/>
    <n v="40072723"/>
    <x v="486"/>
    <s v="Queens"/>
    <s v="Rego Park"/>
    <n v="40.729289999999999"/>
    <n v="-73.857399999999998"/>
    <x v="0"/>
    <n v="48"/>
    <n v="1"/>
    <n v="32"/>
    <x v="199"/>
    <n v="0.92"/>
    <n v="1"/>
    <n v="0"/>
  </r>
  <r>
    <n v="12759453"/>
    <x v="618"/>
    <n v="71146310"/>
    <x v="487"/>
    <s v="Queens"/>
    <s v="Glendale"/>
    <n v="40.705150000000003"/>
    <n v="-73.894499999999994"/>
    <x v="1"/>
    <n v="99"/>
    <n v="4"/>
    <n v="62"/>
    <x v="4"/>
    <n v="2.41"/>
    <n v="1"/>
    <n v="81"/>
  </r>
  <r>
    <n v="12761910"/>
    <x v="619"/>
    <n v="187340835"/>
    <x v="488"/>
    <s v="Queens"/>
    <s v="Forest Hills"/>
    <n v="40.710819999999998"/>
    <n v="-73.851119999999995"/>
    <x v="0"/>
    <n v="50"/>
    <n v="1"/>
    <n v="72"/>
    <x v="0"/>
    <n v="5.19"/>
    <n v="1"/>
    <n v="228"/>
  </r>
  <r>
    <n v="12781270"/>
    <x v="620"/>
    <n v="52196858"/>
    <x v="489"/>
    <s v="Bronx"/>
    <s v="Parkchester"/>
    <n v="40.837029999999999"/>
    <n v="-73.856480000000005"/>
    <x v="0"/>
    <n v="75"/>
    <n v="2"/>
    <n v="63"/>
    <x v="46"/>
    <n v="1.8"/>
    <n v="2"/>
    <n v="150"/>
  </r>
  <r>
    <n v="12783632"/>
    <x v="621"/>
    <n v="63256824"/>
    <x v="490"/>
    <s v="Bronx"/>
    <s v="Norwood"/>
    <n v="40.879249999999999"/>
    <n v="-73.882540000000006"/>
    <x v="1"/>
    <n v="80"/>
    <n v="1"/>
    <n v="2"/>
    <x v="200"/>
    <n v="0.05"/>
    <n v="1"/>
    <n v="0"/>
  </r>
  <r>
    <n v="12812630"/>
    <x v="622"/>
    <n v="59795431"/>
    <x v="491"/>
    <s v="Bronx"/>
    <s v="Williamsbridge"/>
    <n v="40.881920000000001"/>
    <n v="-73.861859999999993"/>
    <x v="0"/>
    <n v="60"/>
    <n v="1"/>
    <n v="70"/>
    <x v="18"/>
    <n v="3.55"/>
    <n v="1"/>
    <n v="283"/>
  </r>
  <r>
    <n v="12814991"/>
    <x v="623"/>
    <n v="310670"/>
    <x v="291"/>
    <s v="Bronx"/>
    <s v="Eastchester"/>
    <n v="40.88017"/>
    <n v="-73.83484"/>
    <x v="1"/>
    <n v="250"/>
    <n v="1"/>
    <n v="15"/>
    <x v="201"/>
    <n v="1.08"/>
    <n v="13"/>
    <n v="357"/>
  </r>
  <r>
    <n v="12826965"/>
    <x v="624"/>
    <n v="27272337"/>
    <x v="108"/>
    <s v="Queens"/>
    <s v="Arverne"/>
    <n v="40.58793"/>
    <n v="-73.792680000000004"/>
    <x v="1"/>
    <n v="250"/>
    <n v="4"/>
    <n v="40"/>
    <x v="26"/>
    <n v="2.16"/>
    <n v="1"/>
    <n v="183"/>
  </r>
  <r>
    <n v="12832062"/>
    <x v="625"/>
    <n v="197169969"/>
    <x v="52"/>
    <s v="Queens"/>
    <s v="Jamaica"/>
    <n v="40.689390000000003"/>
    <n v="-73.798860000000005"/>
    <x v="1"/>
    <n v="10"/>
    <n v="2"/>
    <n v="22"/>
    <x v="12"/>
    <n v="1.76"/>
    <n v="1"/>
    <n v="332"/>
  </r>
  <r>
    <n v="12850887"/>
    <x v="626"/>
    <n v="264862581"/>
    <x v="344"/>
    <s v="Queens"/>
    <s v="Rosedale"/>
    <n v="40.682630000000003"/>
    <n v="-73.725970000000004"/>
    <x v="0"/>
    <n v="79"/>
    <n v="1"/>
    <n v="3"/>
    <x v="40"/>
    <n v="3"/>
    <n v="3"/>
    <n v="89"/>
  </r>
  <r>
    <n v="12885472"/>
    <x v="627"/>
    <n v="30927892"/>
    <x v="5"/>
    <s v="Brooklyn"/>
    <s v="Bushwick"/>
    <n v="40.688650000000003"/>
    <n v="-73.908100000000005"/>
    <x v="1"/>
    <n v="145"/>
    <n v="4"/>
    <n v="40"/>
    <x v="22"/>
    <n v="2.8"/>
    <n v="1"/>
    <n v="38"/>
  </r>
  <r>
    <n v="12916073"/>
    <x v="628"/>
    <n v="27558716"/>
    <x v="492"/>
    <s v="Queens"/>
    <s v="Queens Village"/>
    <n v="40.70946"/>
    <n v="-73.748369999999994"/>
    <x v="0"/>
    <n v="50"/>
    <n v="1"/>
    <n v="47"/>
    <x v="40"/>
    <n v="3.96"/>
    <n v="1"/>
    <n v="348"/>
  </r>
  <r>
    <n v="12932670"/>
    <x v="629"/>
    <n v="109146538"/>
    <x v="205"/>
    <s v="Queens"/>
    <s v="Jackson Heights"/>
    <n v="40.751840000000001"/>
    <n v="-73.887219999999999"/>
    <x v="0"/>
    <n v="60"/>
    <n v="1"/>
    <n v="46"/>
    <x v="40"/>
    <n v="2.29"/>
    <n v="1"/>
    <n v="30"/>
  </r>
  <r>
    <n v="12933540"/>
    <x v="630"/>
    <n v="200453889"/>
    <x v="493"/>
    <s v="Queens"/>
    <s v="Jamaica"/>
    <n v="40.690660000000001"/>
    <n v="-73.787589999999994"/>
    <x v="0"/>
    <n v="44"/>
    <n v="5"/>
    <n v="8"/>
    <x v="202"/>
    <n v="0.68"/>
    <n v="1"/>
    <n v="314"/>
  </r>
  <r>
    <n v="12955940"/>
    <x v="631"/>
    <n v="34861728"/>
    <x v="263"/>
    <s v="Queens"/>
    <s v="Kew Gardens"/>
    <n v="40.709110000000003"/>
    <n v="-73.829599999999999"/>
    <x v="0"/>
    <n v="73"/>
    <n v="9"/>
    <n v="2"/>
    <x v="203"/>
    <n v="0.17"/>
    <n v="4"/>
    <n v="276"/>
  </r>
  <r>
    <n v="12972292"/>
    <x v="632"/>
    <n v="74179880"/>
    <x v="198"/>
    <s v="Brooklyn"/>
    <s v="East New York"/>
    <n v="40.673920000000003"/>
    <n v="-73.888919999999999"/>
    <x v="1"/>
    <n v="81"/>
    <n v="3"/>
    <n v="45"/>
    <x v="36"/>
    <n v="1.82"/>
    <n v="8"/>
    <n v="356"/>
  </r>
  <r>
    <n v="12972783"/>
    <x v="633"/>
    <n v="226664611"/>
    <x v="426"/>
    <s v="Queens"/>
    <s v="South Ozone Park"/>
    <n v="40.679929999999999"/>
    <n v="-73.812489999999997"/>
    <x v="1"/>
    <n v="72"/>
    <n v="3"/>
    <n v="29"/>
    <x v="61"/>
    <n v="4.55"/>
    <n v="2"/>
    <n v="293"/>
  </r>
  <r>
    <n v="12973288"/>
    <x v="634"/>
    <n v="120767920"/>
    <x v="39"/>
    <s v="Queens"/>
    <s v="Flushing"/>
    <n v="40.755479999999999"/>
    <n v="-73.813720000000004"/>
    <x v="0"/>
    <n v="53"/>
    <n v="2"/>
    <n v="24"/>
    <x v="8"/>
    <n v="2.61"/>
    <n v="10"/>
    <n v="359"/>
  </r>
  <r>
    <n v="12973353"/>
    <x v="635"/>
    <n v="23370431"/>
    <x v="494"/>
    <s v="Queens"/>
    <s v="Queens Village"/>
    <n v="40.717109999999998"/>
    <n v="-73.756079999999997"/>
    <x v="0"/>
    <n v="55"/>
    <n v="2"/>
    <n v="7"/>
    <x v="50"/>
    <n v="0.76"/>
    <n v="2"/>
    <n v="155"/>
  </r>
  <r>
    <n v="13004996"/>
    <x v="636"/>
    <n v="196058543"/>
    <x v="461"/>
    <s v="Queens"/>
    <s v="Forest Hills"/>
    <n v="40.72081"/>
    <n v="-73.838210000000004"/>
    <x v="0"/>
    <n v="88"/>
    <n v="2"/>
    <n v="37"/>
    <x v="12"/>
    <n v="4.04"/>
    <n v="5"/>
    <n v="210"/>
  </r>
  <r>
    <n v="13027365"/>
    <x v="637"/>
    <n v="101657794"/>
    <x v="495"/>
    <s v="Queens"/>
    <s v="Briarwood"/>
    <n v="40.708570000000002"/>
    <n v="-73.807500000000005"/>
    <x v="0"/>
    <n v="120"/>
    <n v="1"/>
    <n v="77"/>
    <x v="12"/>
    <n v="2.39"/>
    <n v="6"/>
    <n v="361"/>
  </r>
  <r>
    <n v="13040683"/>
    <x v="638"/>
    <n v="28868609"/>
    <x v="50"/>
    <s v="Queens"/>
    <s v="Ditmars Steinway"/>
    <n v="40.772660000000002"/>
    <n v="-73.902680000000004"/>
    <x v="2"/>
    <n v="100"/>
    <n v="1"/>
    <n v="1"/>
    <x v="204"/>
    <n v="0.03"/>
    <n v="1"/>
    <n v="0"/>
  </r>
  <r>
    <n v="13065347"/>
    <x v="639"/>
    <n v="3425965"/>
    <x v="496"/>
    <s v="Queens"/>
    <s v="Ridgewood"/>
    <n v="40.707189999999997"/>
    <n v="-73.896320000000003"/>
    <x v="0"/>
    <n v="75"/>
    <n v="14"/>
    <n v="11"/>
    <x v="205"/>
    <n v="0.15"/>
    <n v="1"/>
    <n v="332"/>
  </r>
  <r>
    <n v="13073701"/>
    <x v="640"/>
    <n v="244082709"/>
    <x v="497"/>
    <s v="Queens"/>
    <s v="Springfield Gardens"/>
    <n v="40.66019"/>
    <n v="-73.771569999999997"/>
    <x v="0"/>
    <n v="75"/>
    <n v="1"/>
    <n v="29"/>
    <x v="63"/>
    <n v="6.35"/>
    <n v="7"/>
    <n v="163"/>
  </r>
  <r>
    <n v="13077370"/>
    <x v="641"/>
    <n v="139357580"/>
    <x v="66"/>
    <s v="Queens"/>
    <s v="Ditmars Steinway"/>
    <n v="40.773209999999999"/>
    <n v="-73.904470000000003"/>
    <x v="0"/>
    <n v="60"/>
    <n v="1"/>
    <n v="80"/>
    <x v="4"/>
    <n v="3.35"/>
    <n v="8"/>
    <n v="320"/>
  </r>
  <r>
    <n v="13098701"/>
    <x v="642"/>
    <n v="21250331"/>
    <x v="175"/>
    <s v="Queens"/>
    <s v="Bayside"/>
    <n v="40.754330000000003"/>
    <n v="-73.768799999999999"/>
    <x v="0"/>
    <n v="35"/>
    <n v="1"/>
    <n v="92"/>
    <x v="8"/>
    <n v="4.3"/>
    <n v="3"/>
    <n v="318"/>
  </r>
  <r>
    <n v="13113202"/>
    <x v="643"/>
    <n v="65232368"/>
    <x v="498"/>
    <s v="Queens"/>
    <s v="Douglaston"/>
    <n v="40.769779999999997"/>
    <n v="-73.739149999999995"/>
    <x v="1"/>
    <n v="99"/>
    <n v="1"/>
    <n v="49"/>
    <x v="0"/>
    <n v="1.7"/>
    <n v="1"/>
    <n v="247"/>
  </r>
  <r>
    <n v="13130744"/>
    <x v="644"/>
    <n v="33434914"/>
    <x v="420"/>
    <s v="Bronx"/>
    <s v="Parkchester"/>
    <n v="40.829419999999999"/>
    <n v="-73.875640000000004"/>
    <x v="0"/>
    <n v="60"/>
    <n v="2"/>
    <n v="89"/>
    <x v="8"/>
    <n v="3.36"/>
    <n v="4"/>
    <n v="30"/>
  </r>
  <r>
    <n v="13142258"/>
    <x v="645"/>
    <n v="55618434"/>
    <x v="499"/>
    <s v="Bronx"/>
    <s v="Bronxdale"/>
    <n v="40.85324"/>
    <n v="-73.86506"/>
    <x v="0"/>
    <n v="40"/>
    <n v="2"/>
    <n v="83"/>
    <x v="63"/>
    <n v="2.08"/>
    <n v="1"/>
    <n v="276"/>
  </r>
  <r>
    <n v="13165301"/>
    <x v="646"/>
    <n v="5704932"/>
    <x v="500"/>
    <s v="Bronx"/>
    <s v="Fordham"/>
    <n v="40.865659999999998"/>
    <n v="-73.887479999999996"/>
    <x v="0"/>
    <n v="65"/>
    <n v="2"/>
    <n v="6"/>
    <x v="19"/>
    <n v="1.18"/>
    <n v="3"/>
    <n v="77"/>
  </r>
  <r>
    <n v="13167453"/>
    <x v="647"/>
    <n v="33434914"/>
    <x v="420"/>
    <s v="Bronx"/>
    <s v="Parkchester"/>
    <n v="40.83081"/>
    <n v="-73.875870000000006"/>
    <x v="0"/>
    <n v="45"/>
    <n v="2"/>
    <n v="74"/>
    <x v="6"/>
    <n v="2.89"/>
    <n v="4"/>
    <n v="34"/>
  </r>
  <r>
    <n v="13188552"/>
    <x v="648"/>
    <n v="18142892"/>
    <x v="501"/>
    <s v="Queens"/>
    <s v="Ridgewood"/>
    <n v="40.708710000000004"/>
    <n v="-73.894149999999996"/>
    <x v="1"/>
    <n v="95"/>
    <n v="1"/>
    <n v="1"/>
    <x v="206"/>
    <n v="0.03"/>
    <n v="1"/>
    <n v="0"/>
  </r>
  <r>
    <n v="13209317"/>
    <x v="649"/>
    <n v="74044417"/>
    <x v="502"/>
    <s v="Queens"/>
    <s v="Rosedale"/>
    <n v="40.659730000000003"/>
    <n v="-73.740979999999993"/>
    <x v="0"/>
    <n v="160"/>
    <n v="1"/>
    <n v="1"/>
    <x v="207"/>
    <n v="0.11"/>
    <n v="1"/>
    <n v="365"/>
  </r>
  <r>
    <n v="13221788"/>
    <x v="650"/>
    <n v="2989617"/>
    <x v="503"/>
    <s v="Queens"/>
    <s v="Woodside"/>
    <n v="40.742649999999998"/>
    <n v="-73.897810000000007"/>
    <x v="0"/>
    <n v="79"/>
    <n v="2"/>
    <n v="61"/>
    <x v="130"/>
    <n v="0.93"/>
    <n v="1"/>
    <n v="353"/>
  </r>
  <r>
    <n v="13232952"/>
    <x v="651"/>
    <n v="140057330"/>
    <x v="504"/>
    <s v="Queens"/>
    <s v="Elmhurst"/>
    <n v="40.742469999999997"/>
    <n v="-73.889489999999995"/>
    <x v="0"/>
    <n v="55"/>
    <n v="1"/>
    <n v="61"/>
    <x v="133"/>
    <n v="2.66"/>
    <n v="7"/>
    <n v="57"/>
  </r>
  <r>
    <n v="13237057"/>
    <x v="652"/>
    <n v="138003310"/>
    <x v="505"/>
    <s v="Queens"/>
    <s v="Richmond Hill"/>
    <n v="40.70008"/>
    <n v="-73.833439999999996"/>
    <x v="0"/>
    <n v="60"/>
    <n v="7"/>
    <n v="53"/>
    <x v="17"/>
    <n v="2.2400000000000002"/>
    <n v="1"/>
    <n v="335"/>
  </r>
  <r>
    <n v="13245033"/>
    <x v="653"/>
    <n v="34861728"/>
    <x v="263"/>
    <s v="Queens"/>
    <s v="Kew Gardens"/>
    <n v="40.707639999999998"/>
    <n v="-73.831159999999997"/>
    <x v="1"/>
    <n v="219"/>
    <n v="9"/>
    <n v="2"/>
    <x v="91"/>
    <n v="0.22"/>
    <n v="4"/>
    <n v="273"/>
  </r>
  <r>
    <n v="13293325"/>
    <x v="654"/>
    <n v="67480949"/>
    <x v="506"/>
    <s v="Queens"/>
    <s v="Jackson Heights"/>
    <n v="40.754779999999997"/>
    <n v="-73.887860000000003"/>
    <x v="1"/>
    <n v="105"/>
    <n v="1"/>
    <n v="28"/>
    <x v="17"/>
    <n v="3.85"/>
    <n v="1"/>
    <n v="113"/>
  </r>
  <r>
    <n v="13306081"/>
    <x v="655"/>
    <n v="36579485"/>
    <x v="507"/>
    <s v="Brooklyn"/>
    <s v="Canarsie"/>
    <n v="40.641300000000001"/>
    <n v="-73.903030000000001"/>
    <x v="0"/>
    <n v="500"/>
    <n v="2"/>
    <n v="1"/>
    <x v="208"/>
    <n v="0.03"/>
    <n v="3"/>
    <n v="179"/>
  </r>
  <r>
    <n v="13310836"/>
    <x v="656"/>
    <n v="164719010"/>
    <x v="508"/>
    <s v="Queens"/>
    <s v="Whitestone"/>
    <n v="40.780290000000001"/>
    <n v="-73.818399999999997"/>
    <x v="0"/>
    <n v="49"/>
    <n v="1"/>
    <n v="50"/>
    <x v="0"/>
    <n v="5.58"/>
    <n v="3"/>
    <n v="87"/>
  </r>
  <r>
    <n v="13329706"/>
    <x v="657"/>
    <n v="215128544"/>
    <x v="224"/>
    <s v="Queens"/>
    <s v="Flushing"/>
    <n v="40.769869999999997"/>
    <n v="-73.804509999999993"/>
    <x v="0"/>
    <n v="48"/>
    <n v="1"/>
    <n v="3"/>
    <x v="13"/>
    <n v="3"/>
    <n v="2"/>
    <n v="166"/>
  </r>
  <r>
    <n v="13335424"/>
    <x v="658"/>
    <n v="16089151"/>
    <x v="509"/>
    <s v="Queens"/>
    <s v="Queens Village"/>
    <n v="40.722189999999998"/>
    <n v="-73.736050000000006"/>
    <x v="1"/>
    <n v="85"/>
    <n v="2"/>
    <n v="17"/>
    <x v="26"/>
    <n v="2.63"/>
    <n v="1"/>
    <n v="14"/>
  </r>
  <r>
    <n v="13359647"/>
    <x v="659"/>
    <n v="32164030"/>
    <x v="341"/>
    <s v="Bronx"/>
    <s v="Hunts Point"/>
    <n v="40.812289999999997"/>
    <n v="-73.888869999999997"/>
    <x v="0"/>
    <n v="40"/>
    <n v="30"/>
    <n v="19"/>
    <x v="45"/>
    <n v="0.4"/>
    <n v="6"/>
    <n v="287"/>
  </r>
  <r>
    <n v="13360600"/>
    <x v="660"/>
    <n v="24038764"/>
    <x v="510"/>
    <s v="Brooklyn"/>
    <s v="Cypress Hills"/>
    <n v="40.677079999999997"/>
    <n v="-73.892359999999996"/>
    <x v="0"/>
    <n v="60"/>
    <n v="3"/>
    <n v="2"/>
    <x v="209"/>
    <n v="0.05"/>
    <n v="1"/>
    <n v="0"/>
  </r>
  <r>
    <n v="13378609"/>
    <x v="661"/>
    <n v="107183778"/>
    <x v="511"/>
    <s v="Queens"/>
    <s v="Flushing"/>
    <n v="40.769359999999999"/>
    <n v="-73.830349999999996"/>
    <x v="0"/>
    <n v="98"/>
    <n v="1"/>
    <n v="26"/>
    <x v="45"/>
    <n v="1.48"/>
    <n v="1"/>
    <n v="215"/>
  </r>
  <r>
    <n v="13378820"/>
    <x v="662"/>
    <n v="15145474"/>
    <x v="459"/>
    <s v="Queens"/>
    <s v="Ozone Park"/>
    <n v="40.680840000000003"/>
    <n v="-73.847650000000002"/>
    <x v="1"/>
    <n v="87"/>
    <n v="4"/>
    <n v="86"/>
    <x v="107"/>
    <n v="2.13"/>
    <n v="4"/>
    <n v="58"/>
  </r>
  <r>
    <n v="13388649"/>
    <x v="663"/>
    <n v="21250331"/>
    <x v="175"/>
    <s v="Queens"/>
    <s v="Bayside"/>
    <n v="40.754440000000002"/>
    <n v="-73.769379999999998"/>
    <x v="0"/>
    <n v="38"/>
    <n v="1"/>
    <n v="86"/>
    <x v="22"/>
    <n v="4.1900000000000004"/>
    <n v="3"/>
    <n v="346"/>
  </r>
  <r>
    <n v="13394748"/>
    <x v="664"/>
    <n v="176679165"/>
    <x v="224"/>
    <s v="Queens"/>
    <s v="Corona"/>
    <n v="40.737259999999999"/>
    <n v="-73.863200000000006"/>
    <x v="0"/>
    <n v="35"/>
    <n v="1"/>
    <n v="78"/>
    <x v="61"/>
    <n v="4.82"/>
    <n v="2"/>
    <n v="75"/>
  </r>
  <r>
    <n v="13407067"/>
    <x v="665"/>
    <n v="8759781"/>
    <x v="512"/>
    <s v="Queens"/>
    <s v="Jackson Heights"/>
    <n v="40.752380000000002"/>
    <n v="-73.877459999999999"/>
    <x v="1"/>
    <n v="110"/>
    <n v="9"/>
    <n v="11"/>
    <x v="115"/>
    <n v="0.16"/>
    <n v="1"/>
    <n v="362"/>
  </r>
  <r>
    <n v="13433027"/>
    <x v="666"/>
    <n v="62608664"/>
    <x v="307"/>
    <s v="Queens"/>
    <s v="Neponsit"/>
    <n v="40.569310000000002"/>
    <n v="-73.861220000000003"/>
    <x v="1"/>
    <n v="274"/>
    <n v="2"/>
    <n v="34"/>
    <x v="31"/>
    <n v="1.37"/>
    <n v="1"/>
    <n v="315"/>
  </r>
  <r>
    <n v="13444818"/>
    <x v="667"/>
    <n v="107272884"/>
    <x v="513"/>
    <s v="Queens"/>
    <s v="Richmond Hill"/>
    <n v="40.695839999999997"/>
    <n v="-73.847269999999995"/>
    <x v="0"/>
    <n v="40"/>
    <n v="1"/>
    <n v="59"/>
    <x v="43"/>
    <n v="2.52"/>
    <n v="4"/>
    <n v="354"/>
  </r>
  <r>
    <n v="13449748"/>
    <x v="668"/>
    <n v="34880938"/>
    <x v="514"/>
    <s v="Queens"/>
    <s v="Jamaica"/>
    <n v="40.706420000000001"/>
    <n v="-73.782979999999995"/>
    <x v="0"/>
    <n v="40"/>
    <n v="2"/>
    <n v="4"/>
    <x v="9"/>
    <n v="3.64"/>
    <n v="1"/>
    <n v="55"/>
  </r>
  <r>
    <n v="13480134"/>
    <x v="669"/>
    <n v="28190733"/>
    <x v="389"/>
    <s v="Bronx"/>
    <s v="Kingsbridge"/>
    <n v="40.888829999999999"/>
    <n v="-73.900459999999995"/>
    <x v="1"/>
    <n v="175"/>
    <n v="1"/>
    <n v="10"/>
    <x v="151"/>
    <n v="0.54"/>
    <n v="1"/>
    <n v="0"/>
  </r>
  <r>
    <n v="13485043"/>
    <x v="670"/>
    <n v="16631094"/>
    <x v="515"/>
    <s v="Queens"/>
    <s v="Ridgewood"/>
    <n v="40.709710000000001"/>
    <n v="-73.897409999999994"/>
    <x v="1"/>
    <n v="80"/>
    <n v="28"/>
    <n v="1"/>
    <x v="210"/>
    <n v="0.1"/>
    <n v="1"/>
    <n v="365"/>
  </r>
  <r>
    <n v="13492036"/>
    <x v="671"/>
    <n v="77325010"/>
    <x v="516"/>
    <s v="Queens"/>
    <s v="Ditmars Steinway"/>
    <n v="40.772309999999997"/>
    <n v="-73.907929999999993"/>
    <x v="1"/>
    <n v="75"/>
    <n v="4"/>
    <n v="1"/>
    <x v="211"/>
    <n v="0.03"/>
    <n v="1"/>
    <n v="0"/>
  </r>
  <r>
    <n v="13549611"/>
    <x v="672"/>
    <n v="57230304"/>
    <x v="517"/>
    <s v="Queens"/>
    <s v="Elmhurst"/>
    <n v="40.740369999999999"/>
    <n v="-73.886099999999999"/>
    <x v="0"/>
    <n v="75"/>
    <n v="1"/>
    <n v="2"/>
    <x v="42"/>
    <n v="0.92"/>
    <n v="3"/>
    <n v="351"/>
  </r>
  <r>
    <n v="13550120"/>
    <x v="673"/>
    <n v="157337532"/>
    <x v="185"/>
    <s v="Queens"/>
    <s v="College Point"/>
    <n v="40.778570000000002"/>
    <n v="-73.844080000000005"/>
    <x v="1"/>
    <n v="65"/>
    <n v="1"/>
    <n v="50"/>
    <x v="87"/>
    <n v="7.69"/>
    <n v="2"/>
    <n v="78"/>
  </r>
  <r>
    <n v="13556488"/>
    <x v="674"/>
    <n v="71211231"/>
    <x v="518"/>
    <s v="Bronx"/>
    <s v="Fordham"/>
    <n v="40.853960000000001"/>
    <n v="-73.898719999999997"/>
    <x v="0"/>
    <n v="34"/>
    <n v="1"/>
    <n v="2"/>
    <x v="212"/>
    <n v="0.05"/>
    <n v="1"/>
    <n v="0"/>
  </r>
  <r>
    <n v="13556607"/>
    <x v="675"/>
    <n v="22557949"/>
    <x v="519"/>
    <s v="Queens"/>
    <s v="East Elmhurst"/>
    <n v="40.758299999999998"/>
    <n v="-73.87679"/>
    <x v="1"/>
    <n v="112"/>
    <n v="2"/>
    <n v="3"/>
    <x v="98"/>
    <n v="0.35"/>
    <n v="1"/>
    <n v="338"/>
  </r>
  <r>
    <n v="13558030"/>
    <x v="676"/>
    <n v="66064924"/>
    <x v="520"/>
    <s v="Brooklyn"/>
    <s v="East New York"/>
    <n v="40.65372"/>
    <n v="-73.882800000000003"/>
    <x v="0"/>
    <n v="99"/>
    <n v="2"/>
    <n v="50"/>
    <x v="71"/>
    <n v="1.92"/>
    <n v="1"/>
    <n v="180"/>
  </r>
  <r>
    <n v="13578431"/>
    <x v="677"/>
    <n v="178059867"/>
    <x v="169"/>
    <s v="Queens"/>
    <s v="Flushing"/>
    <n v="40.756100000000004"/>
    <n v="-73.806219999999996"/>
    <x v="0"/>
    <n v="50"/>
    <n v="1"/>
    <n v="63"/>
    <x v="5"/>
    <n v="3.94"/>
    <n v="3"/>
    <n v="156"/>
  </r>
  <r>
    <n v="13582811"/>
    <x v="678"/>
    <n v="75577166"/>
    <x v="521"/>
    <s v="Queens"/>
    <s v="Jackson Heights"/>
    <n v="40.752740000000003"/>
    <n v="-73.877769999999998"/>
    <x v="1"/>
    <n v="125"/>
    <n v="3"/>
    <n v="86"/>
    <x v="6"/>
    <n v="2.39"/>
    <n v="1"/>
    <n v="271"/>
  </r>
  <r>
    <n v="13589669"/>
    <x v="679"/>
    <n v="96335626"/>
    <x v="522"/>
    <s v="Queens"/>
    <s v="Woodhaven"/>
    <n v="40.6922"/>
    <n v="-73.864000000000004"/>
    <x v="0"/>
    <n v="43"/>
    <n v="3"/>
    <n v="69"/>
    <x v="148"/>
    <n v="2.08"/>
    <n v="1"/>
    <n v="283"/>
  </r>
  <r>
    <n v="13652851"/>
    <x v="680"/>
    <n v="14798138"/>
    <x v="234"/>
    <s v="Queens"/>
    <s v="Cambria Heights"/>
    <n v="40.69061"/>
    <n v="-73.739170000000001"/>
    <x v="0"/>
    <n v="40"/>
    <n v="5"/>
    <n v="1"/>
    <x v="213"/>
    <n v="0.03"/>
    <n v="1"/>
    <n v="179"/>
  </r>
  <r>
    <n v="13653677"/>
    <x v="681"/>
    <n v="219449657"/>
    <x v="523"/>
    <s v="Brooklyn"/>
    <s v="Bushwick"/>
    <n v="40.682250000000003"/>
    <n v="-73.907210000000006"/>
    <x v="1"/>
    <n v="200"/>
    <n v="1"/>
    <n v="28"/>
    <x v="6"/>
    <n v="4.22"/>
    <n v="1"/>
    <n v="30"/>
  </r>
  <r>
    <n v="13656529"/>
    <x v="682"/>
    <n v="2065662"/>
    <x v="284"/>
    <s v="Queens"/>
    <s v="Arverne"/>
    <n v="40.587499999999999"/>
    <n v="-73.794269999999997"/>
    <x v="1"/>
    <n v="96"/>
    <n v="2"/>
    <n v="4"/>
    <x v="9"/>
    <n v="4"/>
    <n v="1"/>
    <n v="9"/>
  </r>
  <r>
    <n v="13659004"/>
    <x v="683"/>
    <n v="50855262"/>
    <x v="524"/>
    <s v="Queens"/>
    <s v="Elmhurst"/>
    <n v="40.737270000000002"/>
    <n v="-73.878529999999998"/>
    <x v="0"/>
    <n v="45"/>
    <n v="5"/>
    <n v="2"/>
    <x v="214"/>
    <n v="0.09"/>
    <n v="3"/>
    <n v="0"/>
  </r>
  <r>
    <n v="13669391"/>
    <x v="684"/>
    <n v="67048974"/>
    <x v="466"/>
    <s v="Bronx"/>
    <s v="Clason Point"/>
    <n v="40.806440000000002"/>
    <n v="-73.851799999999997"/>
    <x v="0"/>
    <n v="48"/>
    <n v="2"/>
    <n v="33"/>
    <x v="61"/>
    <n v="3.21"/>
    <n v="1"/>
    <n v="47"/>
  </r>
  <r>
    <n v="13688670"/>
    <x v="685"/>
    <n v="120912613"/>
    <x v="525"/>
    <s v="Queens"/>
    <s v="Glendale"/>
    <n v="40.699800000000003"/>
    <n v="-73.893510000000006"/>
    <x v="1"/>
    <n v="99"/>
    <n v="2"/>
    <n v="28"/>
    <x v="12"/>
    <n v="5.12"/>
    <n v="1"/>
    <n v="289"/>
  </r>
  <r>
    <n v="13688739"/>
    <x v="686"/>
    <n v="173290675"/>
    <x v="128"/>
    <s v="Queens"/>
    <s v="Woodhaven"/>
    <n v="40.698830000000001"/>
    <n v="-73.851420000000005"/>
    <x v="0"/>
    <n v="45"/>
    <n v="2"/>
    <n v="8"/>
    <x v="215"/>
    <n v="0.81"/>
    <n v="3"/>
    <n v="50"/>
  </r>
  <r>
    <n v="13694021"/>
    <x v="687"/>
    <n v="246653349"/>
    <x v="420"/>
    <s v="Bronx"/>
    <s v="Baychester"/>
    <n v="40.869399999999999"/>
    <n v="-73.841710000000006"/>
    <x v="1"/>
    <n v="101"/>
    <n v="2"/>
    <n v="11"/>
    <x v="0"/>
    <n v="3.4"/>
    <n v="1"/>
    <n v="46"/>
  </r>
  <r>
    <n v="13708820"/>
    <x v="688"/>
    <n v="217970334"/>
    <x v="71"/>
    <s v="Bronx"/>
    <s v="Norwood"/>
    <n v="40.874479999999998"/>
    <n v="-73.874120000000005"/>
    <x v="1"/>
    <n v="200"/>
    <n v="1"/>
    <n v="13"/>
    <x v="8"/>
    <n v="6.61"/>
    <n v="1"/>
    <n v="0"/>
  </r>
  <r>
    <n v="13712266"/>
    <x v="689"/>
    <n v="252636577"/>
    <x v="412"/>
    <s v="Queens"/>
    <s v="Flushing"/>
    <n v="40.76"/>
    <n v="-73.824659999999994"/>
    <x v="2"/>
    <n v="26"/>
    <n v="2"/>
    <n v="5"/>
    <x v="27"/>
    <n v="1.65"/>
    <n v="2"/>
    <n v="90"/>
  </r>
  <r>
    <n v="13720750"/>
    <x v="690"/>
    <n v="23234988"/>
    <x v="286"/>
    <s v="Queens"/>
    <s v="Flushing"/>
    <n v="40.748959999999997"/>
    <n v="-73.807149999999993"/>
    <x v="1"/>
    <n v="369"/>
    <n v="2"/>
    <n v="74"/>
    <x v="118"/>
    <n v="1.46"/>
    <n v="6"/>
    <n v="256"/>
  </r>
  <r>
    <n v="13726629"/>
    <x v="691"/>
    <n v="17638424"/>
    <x v="480"/>
    <s v="Queens"/>
    <s v="Elmhurst"/>
    <n v="40.745759999999997"/>
    <n v="-73.874070000000003"/>
    <x v="0"/>
    <n v="47"/>
    <n v="1"/>
    <n v="87"/>
    <x v="11"/>
    <n v="2.35"/>
    <n v="8"/>
    <n v="156"/>
  </r>
  <r>
    <n v="13740409"/>
    <x v="692"/>
    <n v="33064589"/>
    <x v="526"/>
    <s v="Queens"/>
    <s v="Flushing"/>
    <n v="40.74953"/>
    <n v="-73.796769999999995"/>
    <x v="1"/>
    <n v="350"/>
    <n v="3"/>
    <n v="1"/>
    <x v="216"/>
    <n v="0.03"/>
    <n v="1"/>
    <n v="0"/>
  </r>
  <r>
    <n v="13750812"/>
    <x v="693"/>
    <n v="50686888"/>
    <x v="527"/>
    <s v="Brooklyn"/>
    <s v="East New York"/>
    <n v="40.668199999999999"/>
    <n v="-73.885409999999993"/>
    <x v="1"/>
    <n v="150"/>
    <n v="30"/>
    <n v="16"/>
    <x v="217"/>
    <n v="0.37"/>
    <n v="1"/>
    <n v="365"/>
  </r>
  <r>
    <n v="13761271"/>
    <x v="694"/>
    <n v="113558700"/>
    <x v="473"/>
    <s v="Queens"/>
    <s v="Rego Park"/>
    <n v="40.727269999999997"/>
    <n v="-73.862229999999997"/>
    <x v="0"/>
    <n v="30"/>
    <n v="1"/>
    <n v="59"/>
    <x v="98"/>
    <n v="2.0099999999999998"/>
    <n v="3"/>
    <n v="89"/>
  </r>
  <r>
    <n v="13764984"/>
    <x v="695"/>
    <n v="185914925"/>
    <x v="528"/>
    <s v="Queens"/>
    <s v="Hollis"/>
    <n v="40.715200000000003"/>
    <n v="-73.761709999999994"/>
    <x v="0"/>
    <n v="50"/>
    <n v="2"/>
    <n v="40"/>
    <x v="126"/>
    <n v="2.96"/>
    <n v="2"/>
    <n v="84"/>
  </r>
  <r>
    <n v="13770490"/>
    <x v="696"/>
    <n v="196058543"/>
    <x v="461"/>
    <s v="Queens"/>
    <s v="Forest Hills"/>
    <n v="40.721330000000002"/>
    <n v="-73.839280000000002"/>
    <x v="0"/>
    <n v="58"/>
    <n v="2"/>
    <n v="35"/>
    <x v="201"/>
    <n v="3.85"/>
    <n v="5"/>
    <n v="235"/>
  </r>
  <r>
    <n v="13770680"/>
    <x v="697"/>
    <n v="35162102"/>
    <x v="40"/>
    <s v="Queens"/>
    <s v="Queens Village"/>
    <n v="40.723480000000002"/>
    <n v="-73.752690000000001"/>
    <x v="1"/>
    <n v="120"/>
    <n v="2"/>
    <n v="41"/>
    <x v="22"/>
    <n v="6.51"/>
    <n v="1"/>
    <n v="66"/>
  </r>
  <r>
    <n v="13770759"/>
    <x v="698"/>
    <n v="60291768"/>
    <x v="529"/>
    <s v="Queens"/>
    <s v="Elmhurst"/>
    <n v="40.738669999999999"/>
    <n v="-73.871440000000007"/>
    <x v="1"/>
    <n v="88"/>
    <n v="4"/>
    <n v="44"/>
    <x v="11"/>
    <n v="2.33"/>
    <n v="2"/>
    <n v="39"/>
  </r>
  <r>
    <n v="13770780"/>
    <x v="699"/>
    <n v="23262657"/>
    <x v="530"/>
    <s v="Queens"/>
    <s v="Forest Hills"/>
    <n v="40.71848"/>
    <n v="-73.850250000000003"/>
    <x v="1"/>
    <n v="400"/>
    <n v="2"/>
    <n v="9"/>
    <x v="218"/>
    <n v="0.37"/>
    <n v="2"/>
    <n v="4"/>
  </r>
  <r>
    <n v="13770856"/>
    <x v="700"/>
    <n v="44924379"/>
    <x v="70"/>
    <s v="Queens"/>
    <s v="Jamaica"/>
    <n v="40.698700000000002"/>
    <n v="-73.784549999999996"/>
    <x v="0"/>
    <n v="50"/>
    <n v="1"/>
    <n v="38"/>
    <x v="85"/>
    <n v="1.41"/>
    <n v="3"/>
    <n v="359"/>
  </r>
  <r>
    <n v="13780126"/>
    <x v="701"/>
    <n v="79340220"/>
    <x v="213"/>
    <s v="Bronx"/>
    <s v="Woodlawn"/>
    <n v="40.899839999999998"/>
    <n v="-73.869020000000006"/>
    <x v="1"/>
    <n v="85"/>
    <n v="2"/>
    <n v="43"/>
    <x v="12"/>
    <n v="1.19"/>
    <n v="1"/>
    <n v="299"/>
  </r>
  <r>
    <n v="13795455"/>
    <x v="702"/>
    <n v="211860521"/>
    <x v="531"/>
    <s v="Queens"/>
    <s v="Bellerose"/>
    <n v="40.729080000000003"/>
    <n v="-73.727779999999996"/>
    <x v="0"/>
    <n v="105"/>
    <n v="3"/>
    <n v="7"/>
    <x v="133"/>
    <n v="0.76"/>
    <n v="2"/>
    <n v="343"/>
  </r>
  <r>
    <n v="13798188"/>
    <x v="703"/>
    <n v="17153180"/>
    <x v="190"/>
    <s v="Brooklyn"/>
    <s v="East New York"/>
    <n v="40.66337"/>
    <n v="-73.898060000000001"/>
    <x v="0"/>
    <n v="50"/>
    <n v="1"/>
    <n v="1"/>
    <x v="219"/>
    <n v="0.03"/>
    <n v="1"/>
    <n v="0"/>
  </r>
  <r>
    <n v="13799109"/>
    <x v="704"/>
    <n v="227818501"/>
    <x v="532"/>
    <s v="Bronx"/>
    <s v="Williamsbridge"/>
    <n v="40.878459999999997"/>
    <n v="-73.863110000000006"/>
    <x v="1"/>
    <n v="140"/>
    <n v="2"/>
    <n v="4"/>
    <x v="6"/>
    <n v="4"/>
    <n v="2"/>
    <n v="358"/>
  </r>
  <r>
    <n v="13815162"/>
    <x v="705"/>
    <n v="52445657"/>
    <x v="384"/>
    <s v="Queens"/>
    <s v="Flushing"/>
    <n v="40.729460000000003"/>
    <n v="-73.807500000000005"/>
    <x v="0"/>
    <n v="55"/>
    <n v="2"/>
    <n v="16"/>
    <x v="220"/>
    <n v="0.46"/>
    <n v="1"/>
    <n v="0"/>
  </r>
  <r>
    <n v="13822852"/>
    <x v="706"/>
    <n v="148663392"/>
    <x v="533"/>
    <s v="Queens"/>
    <s v="Richmond Hill"/>
    <n v="40.703049999999998"/>
    <n v="-73.82687"/>
    <x v="0"/>
    <n v="55"/>
    <n v="2"/>
    <n v="10"/>
    <x v="69"/>
    <n v="0.46"/>
    <n v="1"/>
    <n v="6"/>
  </r>
  <r>
    <n v="13842069"/>
    <x v="707"/>
    <n v="69989416"/>
    <x v="534"/>
    <s v="Queens"/>
    <s v="Flushing"/>
    <n v="40.755499999999998"/>
    <n v="-73.827119999999994"/>
    <x v="0"/>
    <n v="30"/>
    <n v="4"/>
    <n v="54"/>
    <x v="221"/>
    <n v="1.39"/>
    <n v="1"/>
    <n v="64"/>
  </r>
  <r>
    <n v="13859134"/>
    <x v="708"/>
    <n v="40371157"/>
    <x v="535"/>
    <s v="Bronx"/>
    <s v="Longwood"/>
    <n v="40.82441"/>
    <n v="-73.90361"/>
    <x v="0"/>
    <n v="125"/>
    <n v="1"/>
    <n v="25"/>
    <x v="222"/>
    <n v="1.34"/>
    <n v="2"/>
    <n v="0"/>
  </r>
  <r>
    <n v="13864221"/>
    <x v="709"/>
    <n v="187908645"/>
    <x v="535"/>
    <s v="Queens"/>
    <s v="Flushing"/>
    <n v="40.757779999999997"/>
    <n v="-73.833529999999996"/>
    <x v="0"/>
    <n v="70"/>
    <n v="1"/>
    <n v="7"/>
    <x v="223"/>
    <n v="0.7"/>
    <n v="4"/>
    <n v="347"/>
  </r>
  <r>
    <n v="13876809"/>
    <x v="710"/>
    <n v="202350344"/>
    <x v="536"/>
    <s v="Queens"/>
    <s v="East Elmhurst"/>
    <n v="40.760910000000003"/>
    <n v="-73.886859999999999"/>
    <x v="0"/>
    <n v="45"/>
    <n v="2"/>
    <n v="11"/>
    <x v="40"/>
    <n v="3.67"/>
    <n v="2"/>
    <n v="294"/>
  </r>
  <r>
    <n v="13900712"/>
    <x v="711"/>
    <n v="268784513"/>
    <x v="292"/>
    <s v="Queens"/>
    <s v="East Elmhurst"/>
    <n v="40.757550000000002"/>
    <n v="-73.881990000000002"/>
    <x v="0"/>
    <n v="50"/>
    <n v="1"/>
    <n v="3"/>
    <x v="9"/>
    <n v="3"/>
    <n v="3"/>
    <n v="359"/>
  </r>
  <r>
    <n v="13900901"/>
    <x v="712"/>
    <n v="14969786"/>
    <x v="537"/>
    <s v="Bronx"/>
    <s v="Kingsbridge"/>
    <n v="40.866639999999997"/>
    <n v="-73.898439999999994"/>
    <x v="0"/>
    <n v="70"/>
    <n v="1"/>
    <n v="26"/>
    <x v="8"/>
    <n v="5.23"/>
    <n v="1"/>
    <n v="0"/>
  </r>
  <r>
    <n v="13912926"/>
    <x v="713"/>
    <n v="1287719"/>
    <x v="538"/>
    <s v="Queens"/>
    <s v="Forest Hills"/>
    <n v="40.716419999999999"/>
    <n v="-73.835700000000003"/>
    <x v="1"/>
    <n v="200"/>
    <n v="5"/>
    <n v="1"/>
    <x v="224"/>
    <n v="0.03"/>
    <n v="1"/>
    <n v="0"/>
  </r>
  <r>
    <n v="13914512"/>
    <x v="714"/>
    <n v="44582082"/>
    <x v="539"/>
    <s v="Queens"/>
    <s v="Ridgewood"/>
    <n v="40.700130000000001"/>
    <n v="-73.900769999999994"/>
    <x v="0"/>
    <n v="45"/>
    <n v="2"/>
    <n v="9"/>
    <x v="225"/>
    <n v="0.32"/>
    <n v="1"/>
    <n v="0"/>
  </r>
  <r>
    <n v="13914735"/>
    <x v="715"/>
    <n v="9522524"/>
    <x v="150"/>
    <s v="Brooklyn"/>
    <s v="Canarsie"/>
    <n v="40.645479999999999"/>
    <n v="-73.894900000000007"/>
    <x v="0"/>
    <n v="37"/>
    <n v="5"/>
    <n v="72"/>
    <x v="118"/>
    <n v="1.43"/>
    <n v="5"/>
    <n v="322"/>
  </r>
  <r>
    <n v="13936825"/>
    <x v="716"/>
    <n v="140057330"/>
    <x v="504"/>
    <s v="Queens"/>
    <s v="Ridgewood"/>
    <n v="40.697040000000001"/>
    <n v="-73.905760000000001"/>
    <x v="0"/>
    <n v="60"/>
    <n v="1"/>
    <n v="14"/>
    <x v="47"/>
    <n v="0.88"/>
    <n v="7"/>
    <n v="64"/>
  </r>
  <r>
    <n v="13941973"/>
    <x v="717"/>
    <n v="194377255"/>
    <x v="535"/>
    <s v="Queens"/>
    <s v="East Elmhurst"/>
    <n v="40.760190000000001"/>
    <n v="-73.884050000000002"/>
    <x v="0"/>
    <n v="35"/>
    <n v="1"/>
    <n v="92"/>
    <x v="40"/>
    <n v="8.8699999999999992"/>
    <n v="4"/>
    <n v="344"/>
  </r>
  <r>
    <n v="13952319"/>
    <x v="718"/>
    <n v="120767920"/>
    <x v="39"/>
    <s v="Queens"/>
    <s v="Flushing"/>
    <n v="40.755560000000003"/>
    <n v="-73.812049999999999"/>
    <x v="0"/>
    <n v="47"/>
    <n v="2"/>
    <n v="79"/>
    <x v="145"/>
    <n v="3.15"/>
    <n v="10"/>
    <n v="346"/>
  </r>
  <r>
    <n v="13953640"/>
    <x v="719"/>
    <n v="77750223"/>
    <x v="540"/>
    <s v="Bronx"/>
    <s v="Clason Point"/>
    <n v="40.816450000000003"/>
    <n v="-73.863550000000004"/>
    <x v="0"/>
    <n v="40"/>
    <n v="3"/>
    <n v="10"/>
    <x v="98"/>
    <n v="0.46"/>
    <n v="2"/>
    <n v="156"/>
  </r>
  <r>
    <n v="13959556"/>
    <x v="720"/>
    <n v="94713722"/>
    <x v="184"/>
    <s v="Queens"/>
    <s v="St. Albans"/>
    <n v="40.689979999999998"/>
    <n v="-73.754769999999994"/>
    <x v="0"/>
    <n v="60"/>
    <n v="2"/>
    <n v="23"/>
    <x v="226"/>
    <n v="1.23"/>
    <n v="4"/>
    <n v="0"/>
  </r>
  <r>
    <n v="13961015"/>
    <x v="721"/>
    <n v="219333557"/>
    <x v="28"/>
    <s v="Queens"/>
    <s v="East Elmhurst"/>
    <n v="40.76276"/>
    <n v="-73.868889999999993"/>
    <x v="0"/>
    <n v="49"/>
    <n v="1"/>
    <n v="6"/>
    <x v="77"/>
    <n v="1.25"/>
    <n v="7"/>
    <n v="55"/>
  </r>
  <r>
    <n v="13971185"/>
    <x v="722"/>
    <n v="16514175"/>
    <x v="102"/>
    <s v="Queens"/>
    <s v="Elmhurst"/>
    <n v="40.745950000000001"/>
    <n v="-73.88691"/>
    <x v="0"/>
    <n v="69"/>
    <n v="1"/>
    <n v="20"/>
    <x v="97"/>
    <n v="0.56999999999999995"/>
    <n v="5"/>
    <n v="65"/>
  </r>
  <r>
    <n v="13979694"/>
    <x v="723"/>
    <n v="82857184"/>
    <x v="541"/>
    <s v="Queens"/>
    <s v="Forest Hills"/>
    <n v="40.730960000000003"/>
    <n v="-73.849239999999995"/>
    <x v="0"/>
    <n v="75"/>
    <n v="2"/>
    <n v="16"/>
    <x v="69"/>
    <n v="0.61"/>
    <n v="1"/>
    <n v="157"/>
  </r>
  <r>
    <n v="13997894"/>
    <x v="724"/>
    <n v="124860677"/>
    <x v="542"/>
    <s v="Queens"/>
    <s v="Flushing"/>
    <n v="40.75712"/>
    <n v="-73.812200000000004"/>
    <x v="0"/>
    <n v="120"/>
    <n v="2"/>
    <n v="45"/>
    <x v="40"/>
    <n v="1.87"/>
    <n v="6"/>
    <n v="365"/>
  </r>
  <r>
    <n v="14010699"/>
    <x v="725"/>
    <n v="213816392"/>
    <x v="385"/>
    <s v="Queens"/>
    <s v="Queens Village"/>
    <n v="40.707549999999998"/>
    <n v="-73.744209999999995"/>
    <x v="0"/>
    <n v="35"/>
    <n v="1"/>
    <n v="17"/>
    <x v="26"/>
    <n v="2.79"/>
    <n v="3"/>
    <n v="354"/>
  </r>
  <r>
    <n v="14011511"/>
    <x v="726"/>
    <n v="11342593"/>
    <x v="543"/>
    <s v="Bronx"/>
    <s v="Kingsbridge"/>
    <n v="40.864669999999997"/>
    <n v="-73.901250000000005"/>
    <x v="0"/>
    <n v="75"/>
    <n v="2"/>
    <n v="11"/>
    <x v="227"/>
    <n v="0.2"/>
    <n v="1"/>
    <n v="365"/>
  </r>
  <r>
    <n v="14027110"/>
    <x v="727"/>
    <n v="244817841"/>
    <x v="125"/>
    <s v="Brooklyn"/>
    <s v="East New York"/>
    <n v="40.669739999999997"/>
    <n v="-73.895690000000002"/>
    <x v="0"/>
    <n v="38"/>
    <n v="7"/>
    <n v="6"/>
    <x v="45"/>
    <n v="1.64"/>
    <n v="13"/>
    <n v="301"/>
  </r>
  <r>
    <n v="14041548"/>
    <x v="728"/>
    <n v="6741942"/>
    <x v="544"/>
    <s v="Queens"/>
    <s v="Rego Park"/>
    <n v="40.723399999999998"/>
    <n v="-73.857870000000005"/>
    <x v="1"/>
    <n v="50"/>
    <n v="20"/>
    <n v="2"/>
    <x v="228"/>
    <n v="0.08"/>
    <n v="1"/>
    <n v="0"/>
  </r>
  <r>
    <n v="14043646"/>
    <x v="729"/>
    <n v="38377515"/>
    <x v="545"/>
    <s v="Bronx"/>
    <s v="Clason Point"/>
    <n v="40.813380000000002"/>
    <n v="-73.85821"/>
    <x v="1"/>
    <n v="75"/>
    <n v="2"/>
    <n v="5"/>
    <x v="12"/>
    <n v="5"/>
    <n v="1"/>
    <n v="86"/>
  </r>
  <r>
    <n v="14070671"/>
    <x v="730"/>
    <n v="138033394"/>
    <x v="546"/>
    <s v="Queens"/>
    <s v="Jamaica"/>
    <n v="40.699339999999999"/>
    <n v="-73.783249999999995"/>
    <x v="1"/>
    <n v="150"/>
    <n v="2"/>
    <n v="85"/>
    <x v="0"/>
    <n v="3.52"/>
    <n v="1"/>
    <n v="132"/>
  </r>
  <r>
    <n v="14085512"/>
    <x v="731"/>
    <n v="205243076"/>
    <x v="521"/>
    <s v="Queens"/>
    <s v="Cambria Heights"/>
    <n v="40.69238"/>
    <n v="-73.736459999999994"/>
    <x v="0"/>
    <n v="65"/>
    <n v="2"/>
    <n v="13"/>
    <x v="6"/>
    <n v="1.49"/>
    <n v="2"/>
    <n v="77"/>
  </r>
  <r>
    <n v="14094358"/>
    <x v="732"/>
    <n v="253118370"/>
    <x v="493"/>
    <s v="Queens"/>
    <s v="Flushing"/>
    <n v="40.764090000000003"/>
    <n v="-73.829279999999997"/>
    <x v="0"/>
    <n v="53"/>
    <n v="1"/>
    <n v="23"/>
    <x v="8"/>
    <n v="8.73"/>
    <n v="2"/>
    <n v="161"/>
  </r>
  <r>
    <n v="14110407"/>
    <x v="733"/>
    <n v="25059454"/>
    <x v="547"/>
    <s v="Queens"/>
    <s v="Rockaway Beach"/>
    <n v="40.584090000000003"/>
    <n v="-73.816649999999996"/>
    <x v="1"/>
    <n v="65"/>
    <n v="2"/>
    <n v="13"/>
    <x v="12"/>
    <n v="1.54"/>
    <n v="1"/>
    <n v="73"/>
  </r>
  <r>
    <n v="14115645"/>
    <x v="734"/>
    <n v="15617507"/>
    <x v="201"/>
    <s v="Bronx"/>
    <s v="Morris Park"/>
    <n v="40.851520000000001"/>
    <n v="-73.86121"/>
    <x v="0"/>
    <n v="39"/>
    <n v="1"/>
    <n v="57"/>
    <x v="37"/>
    <n v="2.38"/>
    <n v="3"/>
    <n v="39"/>
  </r>
  <r>
    <n v="14126853"/>
    <x v="735"/>
    <n v="59575555"/>
    <x v="548"/>
    <s v="Brooklyn"/>
    <s v="Cypress Hills"/>
    <n v="40.681440000000002"/>
    <n v="-73.894159999999999"/>
    <x v="1"/>
    <n v="75"/>
    <n v="5"/>
    <n v="2"/>
    <x v="229"/>
    <n v="0.06"/>
    <n v="1"/>
    <n v="0"/>
  </r>
  <r>
    <n v="14133414"/>
    <x v="736"/>
    <n v="22959695"/>
    <x v="549"/>
    <s v="Queens"/>
    <s v="Richmond Hill"/>
    <n v="40.693170000000002"/>
    <n v="-73.825270000000003"/>
    <x v="0"/>
    <n v="50"/>
    <n v="1"/>
    <n v="96"/>
    <x v="230"/>
    <n v="3.77"/>
    <n v="5"/>
    <n v="0"/>
  </r>
  <r>
    <n v="14138800"/>
    <x v="737"/>
    <n v="19536596"/>
    <x v="392"/>
    <s v="Brooklyn"/>
    <s v="Crown Heights"/>
    <n v="40.676119999999997"/>
    <n v="-73.90813"/>
    <x v="0"/>
    <n v="48"/>
    <n v="1"/>
    <n v="21"/>
    <x v="13"/>
    <n v="3.04"/>
    <n v="5"/>
    <n v="252"/>
  </r>
  <r>
    <n v="14139187"/>
    <x v="738"/>
    <n v="191085997"/>
    <x v="384"/>
    <s v="Bronx"/>
    <s v="Pelham Bay"/>
    <n v="40.854129999999998"/>
    <n v="-73.830650000000006"/>
    <x v="1"/>
    <n v="125"/>
    <n v="2"/>
    <n v="7"/>
    <x v="0"/>
    <n v="0.99"/>
    <n v="3"/>
    <n v="301"/>
  </r>
  <r>
    <n v="14141622"/>
    <x v="739"/>
    <n v="69427329"/>
    <x v="550"/>
    <s v="Queens"/>
    <s v="Elmhurst"/>
    <n v="40.738999999999997"/>
    <n v="-73.876090000000005"/>
    <x v="1"/>
    <n v="120"/>
    <n v="2"/>
    <n v="82"/>
    <x v="9"/>
    <n v="3.31"/>
    <n v="6"/>
    <n v="230"/>
  </r>
  <r>
    <n v="14142298"/>
    <x v="740"/>
    <n v="3621183"/>
    <x v="56"/>
    <s v="Queens"/>
    <s v="Woodside"/>
    <n v="40.746870000000001"/>
    <n v="-73.898920000000004"/>
    <x v="1"/>
    <n v="120"/>
    <n v="3"/>
    <n v="55"/>
    <x v="11"/>
    <n v="0.67"/>
    <n v="3"/>
    <n v="289"/>
  </r>
  <r>
    <n v="14148550"/>
    <x v="741"/>
    <n v="150304209"/>
    <x v="551"/>
    <s v="Queens"/>
    <s v="St. Albans"/>
    <n v="40.695900000000002"/>
    <n v="-73.751589999999993"/>
    <x v="1"/>
    <n v="85"/>
    <n v="2"/>
    <n v="59"/>
    <x v="5"/>
    <n v="2.69"/>
    <n v="1"/>
    <n v="36"/>
  </r>
  <r>
    <n v="14148905"/>
    <x v="742"/>
    <n v="86786744"/>
    <x v="552"/>
    <s v="Queens"/>
    <s v="Flushing"/>
    <n v="40.758420000000001"/>
    <n v="-73.819959999999995"/>
    <x v="1"/>
    <n v="200"/>
    <n v="2"/>
    <n v="93"/>
    <x v="8"/>
    <n v="2.68"/>
    <n v="1"/>
    <n v="346"/>
  </r>
  <r>
    <n v="14149046"/>
    <x v="743"/>
    <n v="121851703"/>
    <x v="553"/>
    <s v="Queens"/>
    <s v="Queens Village"/>
    <n v="40.720480000000002"/>
    <n v="-73.734780000000001"/>
    <x v="1"/>
    <n v="150"/>
    <n v="2"/>
    <n v="4"/>
    <x v="27"/>
    <n v="4"/>
    <n v="2"/>
    <n v="19"/>
  </r>
  <r>
    <n v="14153081"/>
    <x v="744"/>
    <n v="5151544"/>
    <x v="554"/>
    <s v="Brooklyn"/>
    <s v="Cypress Hills"/>
    <n v="40.681480000000001"/>
    <n v="-73.8904"/>
    <x v="1"/>
    <n v="63"/>
    <n v="4"/>
    <n v="54"/>
    <x v="8"/>
    <n v="1.71"/>
    <n v="1"/>
    <n v="344"/>
  </r>
  <r>
    <n v="14163352"/>
    <x v="745"/>
    <n v="8552126"/>
    <x v="555"/>
    <s v="Queens"/>
    <s v="Jamaica"/>
    <n v="40.669330000000002"/>
    <n v="-73.778180000000006"/>
    <x v="1"/>
    <n v="60"/>
    <n v="3"/>
    <n v="60"/>
    <x v="231"/>
    <n v="1.71"/>
    <n v="2"/>
    <n v="0"/>
  </r>
  <r>
    <n v="14181565"/>
    <x v="746"/>
    <n v="27921386"/>
    <x v="556"/>
    <s v="Queens"/>
    <s v="Forest Hills"/>
    <n v="40.71331"/>
    <n v="-73.834739999999996"/>
    <x v="0"/>
    <n v="40"/>
    <n v="1"/>
    <n v="14"/>
    <x v="232"/>
    <n v="0.9"/>
    <n v="1"/>
    <n v="0"/>
  </r>
  <r>
    <n v="14195437"/>
    <x v="747"/>
    <n v="3250450"/>
    <x v="139"/>
    <s v="Queens"/>
    <s v="Jackson Heights"/>
    <n v="40.746839999999999"/>
    <n v="-73.892520000000005"/>
    <x v="2"/>
    <n v="35"/>
    <n v="30"/>
    <n v="1"/>
    <x v="233"/>
    <n v="0.05"/>
    <n v="18"/>
    <n v="280"/>
  </r>
  <r>
    <n v="14195677"/>
    <x v="748"/>
    <n v="161906388"/>
    <x v="557"/>
    <s v="Queens"/>
    <s v="Woodhaven"/>
    <n v="40.687939999999998"/>
    <n v="-73.85566"/>
    <x v="0"/>
    <n v="45"/>
    <n v="1"/>
    <n v="4"/>
    <x v="0"/>
    <n v="4"/>
    <n v="1"/>
    <n v="3"/>
  </r>
  <r>
    <n v="14200678"/>
    <x v="749"/>
    <n v="557669"/>
    <x v="558"/>
    <s v="Queens"/>
    <s v="Woodside"/>
    <n v="40.746630000000003"/>
    <n v="-73.896529999999998"/>
    <x v="1"/>
    <n v="96"/>
    <n v="2"/>
    <n v="1"/>
    <x v="234"/>
    <n v="0.03"/>
    <n v="1"/>
    <n v="0"/>
  </r>
  <r>
    <n v="14215061"/>
    <x v="750"/>
    <n v="53206623"/>
    <x v="559"/>
    <s v="Queens"/>
    <s v="Edgemere"/>
    <n v="40.596060000000001"/>
    <n v="-73.778819999999996"/>
    <x v="1"/>
    <n v="180"/>
    <n v="1"/>
    <n v="19"/>
    <x v="107"/>
    <n v="0.54"/>
    <n v="1"/>
    <n v="361"/>
  </r>
  <r>
    <n v="14220422"/>
    <x v="751"/>
    <n v="51162561"/>
    <x v="56"/>
    <s v="Queens"/>
    <s v="Rockaway Beach"/>
    <n v="40.586260000000003"/>
    <n v="-73.81465"/>
    <x v="1"/>
    <n v="125"/>
    <n v="4"/>
    <n v="1"/>
    <x v="235"/>
    <n v="0.03"/>
    <n v="1"/>
    <n v="0"/>
  </r>
  <r>
    <n v="14230982"/>
    <x v="752"/>
    <n v="229637274"/>
    <x v="126"/>
    <s v="Queens"/>
    <s v="Elmhurst"/>
    <n v="40.747920000000001"/>
    <n v="-73.881150000000005"/>
    <x v="0"/>
    <n v="42"/>
    <n v="1"/>
    <n v="6"/>
    <x v="31"/>
    <n v="3.05"/>
    <n v="2"/>
    <n v="0"/>
  </r>
  <r>
    <n v="14234561"/>
    <x v="753"/>
    <n v="1812871"/>
    <x v="102"/>
    <s v="Bronx"/>
    <s v="Longwood"/>
    <n v="40.816110000000002"/>
    <n v="-73.899090000000001"/>
    <x v="1"/>
    <n v="100"/>
    <n v="5"/>
    <n v="82"/>
    <x v="236"/>
    <n v="0.96"/>
    <n v="1"/>
    <n v="63"/>
  </r>
  <r>
    <n v="14262383"/>
    <x v="754"/>
    <n v="175103962"/>
    <x v="253"/>
    <s v="Brooklyn"/>
    <s v="Bedford-Stuyvesant"/>
    <n v="40.680480000000003"/>
    <n v="-73.907870000000003"/>
    <x v="0"/>
    <n v="43"/>
    <n v="1"/>
    <n v="35"/>
    <x v="237"/>
    <n v="2.15"/>
    <n v="6"/>
    <n v="155"/>
  </r>
  <r>
    <n v="14274403"/>
    <x v="755"/>
    <n v="106460468"/>
    <x v="270"/>
    <s v="Bronx"/>
    <s v="Kingsbridge"/>
    <n v="40.880679999999998"/>
    <n v="-73.900120000000001"/>
    <x v="0"/>
    <n v="79"/>
    <n v="3"/>
    <n v="55"/>
    <x v="22"/>
    <n v="3.68"/>
    <n v="4"/>
    <n v="63"/>
  </r>
  <r>
    <n v="14275887"/>
    <x v="756"/>
    <n v="124860677"/>
    <x v="542"/>
    <s v="Queens"/>
    <s v="Flushing"/>
    <n v="40.755220000000001"/>
    <n v="-73.81259"/>
    <x v="0"/>
    <n v="46"/>
    <n v="2"/>
    <n v="26"/>
    <x v="42"/>
    <n v="1.65"/>
    <n v="6"/>
    <n v="180"/>
  </r>
  <r>
    <n v="14281111"/>
    <x v="757"/>
    <n v="35103206"/>
    <x v="560"/>
    <s v="Queens"/>
    <s v="Rego Park"/>
    <n v="40.726199999999999"/>
    <n v="-73.867199999999997"/>
    <x v="1"/>
    <n v="86"/>
    <n v="3"/>
    <n v="3"/>
    <x v="199"/>
    <n v="0.09"/>
    <n v="1"/>
    <n v="0"/>
  </r>
  <r>
    <n v="14281526"/>
    <x v="758"/>
    <n v="10162529"/>
    <x v="253"/>
    <s v="Queens"/>
    <s v="St. Albans"/>
    <n v="40.700389999999999"/>
    <n v="-73.752330000000001"/>
    <x v="1"/>
    <n v="325"/>
    <n v="3"/>
    <n v="82"/>
    <x v="69"/>
    <n v="1.37"/>
    <n v="2"/>
    <n v="359"/>
  </r>
  <r>
    <n v="14295885"/>
    <x v="759"/>
    <n v="83974928"/>
    <x v="561"/>
    <s v="Queens"/>
    <s v="Laurelton"/>
    <n v="40.669919999999998"/>
    <n v="-73.745180000000005"/>
    <x v="0"/>
    <n v="34"/>
    <n v="1"/>
    <n v="3"/>
    <x v="27"/>
    <n v="3"/>
    <n v="1"/>
    <n v="70"/>
  </r>
  <r>
    <n v="14296299"/>
    <x v="760"/>
    <n v="150273801"/>
    <x v="562"/>
    <s v="Queens"/>
    <s v="Glendale"/>
    <n v="40.705039999999997"/>
    <n v="-73.869330000000005"/>
    <x v="1"/>
    <n v="131"/>
    <n v="3"/>
    <n v="11"/>
    <x v="145"/>
    <n v="2.87"/>
    <n v="1"/>
    <n v="319"/>
  </r>
  <r>
    <n v="14300750"/>
    <x v="761"/>
    <n v="139145066"/>
    <x v="563"/>
    <s v="Brooklyn"/>
    <s v="East New York"/>
    <n v="40.674190000000003"/>
    <n v="-73.881230000000002"/>
    <x v="1"/>
    <n v="200"/>
    <n v="2"/>
    <n v="30"/>
    <x v="9"/>
    <n v="3.85"/>
    <n v="2"/>
    <n v="76"/>
  </r>
  <r>
    <n v="14301951"/>
    <x v="762"/>
    <n v="172506421"/>
    <x v="564"/>
    <s v="Queens"/>
    <s v="Jackson Heights"/>
    <n v="40.753630000000001"/>
    <n v="-73.881510000000006"/>
    <x v="1"/>
    <n v="93"/>
    <n v="2"/>
    <n v="70"/>
    <x v="44"/>
    <n v="4.24"/>
    <n v="1"/>
    <n v="89"/>
  </r>
  <r>
    <n v="14318774"/>
    <x v="763"/>
    <n v="158540605"/>
    <x v="126"/>
    <s v="Queens"/>
    <s v="Glendale"/>
    <n v="40.701160000000002"/>
    <n v="-73.889349999999993"/>
    <x v="0"/>
    <n v="45"/>
    <n v="1"/>
    <n v="61"/>
    <x v="6"/>
    <n v="3.52"/>
    <n v="6"/>
    <n v="274"/>
  </r>
  <r>
    <n v="14332083"/>
    <x v="764"/>
    <n v="214304954"/>
    <x v="565"/>
    <s v="Queens"/>
    <s v="Glendale"/>
    <n v="40.693399999999997"/>
    <n v="-73.895099999999999"/>
    <x v="1"/>
    <n v="160"/>
    <n v="2"/>
    <n v="12"/>
    <x v="0"/>
    <n v="1.31"/>
    <n v="1"/>
    <n v="361"/>
  </r>
  <r>
    <n v="14340165"/>
    <x v="765"/>
    <n v="143696286"/>
    <x v="566"/>
    <s v="Brooklyn"/>
    <s v="Cypress Hills"/>
    <n v="40.679290000000002"/>
    <n v="-73.884699999999995"/>
    <x v="0"/>
    <n v="89"/>
    <n v="1"/>
    <n v="23"/>
    <x v="238"/>
    <n v="1.1399999999999999"/>
    <n v="1"/>
    <n v="74"/>
  </r>
  <r>
    <n v="14351693"/>
    <x v="766"/>
    <n v="23234988"/>
    <x v="286"/>
    <s v="Queens"/>
    <s v="Flushing"/>
    <n v="40.751139999999999"/>
    <n v="-73.806950000000001"/>
    <x v="1"/>
    <n v="500"/>
    <n v="2"/>
    <n v="20"/>
    <x v="133"/>
    <n v="0.85"/>
    <n v="6"/>
    <n v="243"/>
  </r>
  <r>
    <n v="14354732"/>
    <x v="767"/>
    <n v="190096034"/>
    <x v="567"/>
    <s v="Queens"/>
    <s v="Corona"/>
    <n v="40.744639999999997"/>
    <n v="-73.860119999999995"/>
    <x v="0"/>
    <n v="60"/>
    <n v="1"/>
    <n v="63"/>
    <x v="8"/>
    <n v="5.12"/>
    <n v="3"/>
    <n v="155"/>
  </r>
  <r>
    <n v="14355431"/>
    <x v="768"/>
    <n v="163603458"/>
    <x v="568"/>
    <s v="Queens"/>
    <s v="Queens Village"/>
    <n v="40.722180000000002"/>
    <n v="-73.733959999999996"/>
    <x v="1"/>
    <n v="79"/>
    <n v="1"/>
    <n v="59"/>
    <x v="27"/>
    <n v="9.0299999999999994"/>
    <n v="2"/>
    <n v="36"/>
  </r>
  <r>
    <n v="14367695"/>
    <x v="769"/>
    <n v="188773665"/>
    <x v="569"/>
    <s v="Queens"/>
    <s v="Rego Park"/>
    <n v="40.720379999999999"/>
    <n v="-73.863110000000006"/>
    <x v="0"/>
    <n v="99"/>
    <n v="1"/>
    <n v="55"/>
    <x v="87"/>
    <n v="3.92"/>
    <n v="1"/>
    <n v="4"/>
  </r>
  <r>
    <n v="14375153"/>
    <x v="770"/>
    <n v="106692652"/>
    <x v="570"/>
    <s v="Queens"/>
    <s v="Rego Park"/>
    <n v="40.729860000000002"/>
    <n v="-73.859290000000001"/>
    <x v="0"/>
    <n v="47"/>
    <n v="1"/>
    <n v="7"/>
    <x v="239"/>
    <n v="0.82"/>
    <n v="1"/>
    <n v="0"/>
  </r>
  <r>
    <n v="14398950"/>
    <x v="771"/>
    <n v="206889476"/>
    <x v="571"/>
    <s v="Queens"/>
    <s v="Jamaica"/>
    <n v="40.680779999999999"/>
    <n v="-73.794920000000005"/>
    <x v="1"/>
    <n v="75"/>
    <n v="1"/>
    <n v="63"/>
    <x v="9"/>
    <n v="6.1"/>
    <n v="1"/>
    <n v="61"/>
  </r>
  <r>
    <n v="14404240"/>
    <x v="772"/>
    <n v="86892032"/>
    <x v="572"/>
    <s v="Queens"/>
    <s v="Rosedale"/>
    <n v="40.65766"/>
    <n v="-73.728380000000001"/>
    <x v="1"/>
    <n v="60"/>
    <n v="1"/>
    <n v="57"/>
    <x v="27"/>
    <n v="2.41"/>
    <n v="1"/>
    <n v="336"/>
  </r>
  <r>
    <n v="14406923"/>
    <x v="773"/>
    <n v="110058188"/>
    <x v="394"/>
    <s v="Queens"/>
    <s v="Flushing"/>
    <n v="40.760159999999999"/>
    <n v="-73.826719999999995"/>
    <x v="0"/>
    <n v="57"/>
    <n v="1"/>
    <n v="13"/>
    <x v="12"/>
    <n v="3.28"/>
    <n v="1"/>
    <n v="347"/>
  </r>
  <r>
    <n v="14446960"/>
    <x v="774"/>
    <n v="9522524"/>
    <x v="150"/>
    <s v="Brooklyn"/>
    <s v="Canarsie"/>
    <n v="40.646740000000001"/>
    <n v="-73.895009999999999"/>
    <x v="0"/>
    <n v="32"/>
    <n v="5"/>
    <n v="85"/>
    <x v="63"/>
    <n v="1.25"/>
    <n v="5"/>
    <n v="155"/>
  </r>
  <r>
    <n v="14450837"/>
    <x v="775"/>
    <n v="185889529"/>
    <x v="199"/>
    <s v="Queens"/>
    <s v="St. Albans"/>
    <n v="40.703890000000001"/>
    <n v="-73.757819999999995"/>
    <x v="0"/>
    <n v="50"/>
    <n v="3"/>
    <n v="58"/>
    <x v="26"/>
    <n v="4.6900000000000004"/>
    <n v="3"/>
    <n v="358"/>
  </r>
  <r>
    <n v="14475417"/>
    <x v="776"/>
    <n v="19789539"/>
    <x v="573"/>
    <s v="Bronx"/>
    <s v="Fordham"/>
    <n v="40.867370000000001"/>
    <n v="-73.894149999999996"/>
    <x v="0"/>
    <n v="47"/>
    <n v="3"/>
    <n v="14"/>
    <x v="133"/>
    <n v="0.89"/>
    <n v="1"/>
    <n v="197"/>
  </r>
  <r>
    <n v="14482700"/>
    <x v="777"/>
    <n v="1017772"/>
    <x v="112"/>
    <s v="Queens"/>
    <s v="Briarwood"/>
    <n v="40.715150000000001"/>
    <n v="-73.815799999999996"/>
    <x v="0"/>
    <n v="55"/>
    <n v="2"/>
    <n v="1"/>
    <x v="153"/>
    <n v="0.03"/>
    <n v="1"/>
    <n v="56"/>
  </r>
  <r>
    <n v="14483613"/>
    <x v="778"/>
    <n v="15544818"/>
    <x v="574"/>
    <s v="Bronx"/>
    <s v="Pelham Gardens"/>
    <n v="40.862639999999999"/>
    <n v="-73.84854"/>
    <x v="1"/>
    <n v="62"/>
    <n v="2"/>
    <n v="61"/>
    <x v="19"/>
    <n v="3.22"/>
    <n v="1"/>
    <n v="68"/>
  </r>
  <r>
    <n v="14487072"/>
    <x v="779"/>
    <n v="75030399"/>
    <x v="575"/>
    <s v="Bronx"/>
    <s v="Williamsbridge"/>
    <n v="40.879379999999998"/>
    <n v="-73.863489999999999"/>
    <x v="1"/>
    <n v="500"/>
    <n v="2"/>
    <n v="19"/>
    <x v="240"/>
    <n v="0.56000000000000005"/>
    <n v="1"/>
    <n v="345"/>
  </r>
  <r>
    <n v="14489615"/>
    <x v="780"/>
    <n v="46708895"/>
    <x v="500"/>
    <s v="Bronx"/>
    <s v="Mount Hope"/>
    <n v="40.848990000000001"/>
    <n v="-73.903750000000002"/>
    <x v="1"/>
    <n v="250"/>
    <n v="2"/>
    <n v="45"/>
    <x v="19"/>
    <n v="2.1800000000000002"/>
    <n v="1"/>
    <n v="289"/>
  </r>
  <r>
    <n v="14499377"/>
    <x v="781"/>
    <n v="130185165"/>
    <x v="576"/>
    <s v="Bronx"/>
    <s v="Wakefield"/>
    <n v="40.88702"/>
    <n v="-73.865750000000006"/>
    <x v="0"/>
    <n v="60"/>
    <n v="1"/>
    <n v="39"/>
    <x v="40"/>
    <n v="1.57"/>
    <n v="1"/>
    <n v="360"/>
  </r>
  <r>
    <n v="14524686"/>
    <x v="782"/>
    <n v="24190730"/>
    <x v="577"/>
    <s v="Brooklyn"/>
    <s v="Bushwick"/>
    <n v="40.683529999999998"/>
    <n v="-73.904839999999993"/>
    <x v="0"/>
    <n v="70"/>
    <n v="1"/>
    <n v="21"/>
    <x v="241"/>
    <n v="0.5"/>
    <n v="1"/>
    <n v="0"/>
  </r>
  <r>
    <n v="14551508"/>
    <x v="783"/>
    <n v="26028092"/>
    <x v="578"/>
    <s v="Queens"/>
    <s v="Richmond Hill"/>
    <n v="40.681460000000001"/>
    <n v="-73.822860000000006"/>
    <x v="0"/>
    <n v="66"/>
    <n v="1"/>
    <n v="30"/>
    <x v="0"/>
    <n v="4.5199999999999996"/>
    <n v="1"/>
    <n v="131"/>
  </r>
  <r>
    <n v="14556236"/>
    <x v="784"/>
    <n v="22591516"/>
    <x v="251"/>
    <s v="Queens"/>
    <s v="Arverne"/>
    <n v="40.589280000000002"/>
    <n v="-73.795310000000001"/>
    <x v="0"/>
    <n v="150"/>
    <n v="1"/>
    <n v="2"/>
    <x v="242"/>
    <n v="0.05"/>
    <n v="1"/>
    <n v="0"/>
  </r>
  <r>
    <n v="14570408"/>
    <x v="785"/>
    <n v="70769144"/>
    <x v="579"/>
    <s v="Queens"/>
    <s v="Woodside"/>
    <n v="40.751049999999999"/>
    <n v="-73.901520000000005"/>
    <x v="0"/>
    <n v="30"/>
    <n v="7"/>
    <n v="1"/>
    <x v="243"/>
    <n v="0.03"/>
    <n v="1"/>
    <n v="0"/>
  </r>
  <r>
    <n v="14629878"/>
    <x v="786"/>
    <n v="46502890"/>
    <x v="49"/>
    <s v="Queens"/>
    <s v="Richmond Hill"/>
    <n v="40.69858"/>
    <n v="-73.82893"/>
    <x v="0"/>
    <n v="60"/>
    <n v="30"/>
    <n v="1"/>
    <x v="244"/>
    <n v="0.03"/>
    <n v="2"/>
    <n v="363"/>
  </r>
  <r>
    <n v="14633924"/>
    <x v="787"/>
    <n v="61316506"/>
    <x v="580"/>
    <s v="Queens"/>
    <s v="Woodside"/>
    <n v="40.743409999999997"/>
    <n v="-73.900409999999994"/>
    <x v="1"/>
    <n v="120"/>
    <n v="1"/>
    <n v="85"/>
    <x v="18"/>
    <n v="3.37"/>
    <n v="2"/>
    <n v="340"/>
  </r>
  <r>
    <n v="14684834"/>
    <x v="788"/>
    <n v="156505456"/>
    <x v="50"/>
    <s v="Brooklyn"/>
    <s v="East New York"/>
    <n v="40.660980000000002"/>
    <n v="-73.888279999999995"/>
    <x v="0"/>
    <n v="45"/>
    <n v="3"/>
    <n v="29"/>
    <x v="4"/>
    <n v="1.57"/>
    <n v="13"/>
    <n v="90"/>
  </r>
  <r>
    <n v="14686954"/>
    <x v="789"/>
    <n v="180775831"/>
    <x v="581"/>
    <s v="Queens"/>
    <s v="Flushing"/>
    <n v="40.753959999999999"/>
    <n v="-73.833609999999993"/>
    <x v="1"/>
    <n v="60"/>
    <n v="1"/>
    <n v="40"/>
    <x v="4"/>
    <n v="3.46"/>
    <n v="1"/>
    <n v="15"/>
  </r>
  <r>
    <n v="14694588"/>
    <x v="790"/>
    <n v="204539"/>
    <x v="7"/>
    <s v="Queens"/>
    <s v="Middle Village"/>
    <n v="40.717219999999998"/>
    <n v="-73.878559999999993"/>
    <x v="1"/>
    <n v="98"/>
    <n v="30"/>
    <n v="33"/>
    <x v="245"/>
    <n v="0.31"/>
    <n v="5"/>
    <n v="240"/>
  </r>
  <r>
    <n v="14707648"/>
    <x v="791"/>
    <n v="131659"/>
    <x v="582"/>
    <s v="Brooklyn"/>
    <s v="Bushwick"/>
    <n v="40.682670000000002"/>
    <n v="-73.905760000000001"/>
    <x v="1"/>
    <n v="148"/>
    <n v="3"/>
    <n v="79"/>
    <x v="61"/>
    <n v="3.22"/>
    <n v="1"/>
    <n v="258"/>
  </r>
  <r>
    <n v="14726699"/>
    <x v="792"/>
    <n v="19536596"/>
    <x v="392"/>
    <s v="Brooklyn"/>
    <s v="Cypress Hills"/>
    <n v="40.676270000000002"/>
    <n v="-73.90795"/>
    <x v="0"/>
    <n v="48"/>
    <n v="1"/>
    <n v="57"/>
    <x v="13"/>
    <n v="7.57"/>
    <n v="5"/>
    <n v="199"/>
  </r>
  <r>
    <n v="14746873"/>
    <x v="793"/>
    <n v="1172202"/>
    <x v="583"/>
    <s v="Queens"/>
    <s v="Ditmars Steinway"/>
    <n v="40.769840000000002"/>
    <n v="-73.907790000000006"/>
    <x v="0"/>
    <n v="45"/>
    <n v="1"/>
    <n v="7"/>
    <x v="61"/>
    <n v="2.5"/>
    <n v="5"/>
    <n v="29"/>
  </r>
  <r>
    <n v="14769619"/>
    <x v="794"/>
    <n v="120767920"/>
    <x v="39"/>
    <s v="Queens"/>
    <s v="Flushing"/>
    <n v="40.758980000000001"/>
    <n v="-73.814480000000003"/>
    <x v="0"/>
    <n v="45"/>
    <n v="3"/>
    <n v="67"/>
    <x v="18"/>
    <n v="3.16"/>
    <n v="10"/>
    <n v="349"/>
  </r>
  <r>
    <n v="14777684"/>
    <x v="795"/>
    <n v="8896489"/>
    <x v="584"/>
    <s v="Queens"/>
    <s v="Maspeth"/>
    <n v="40.721530000000001"/>
    <n v="-73.887529999999998"/>
    <x v="1"/>
    <n v="79"/>
    <n v="3"/>
    <n v="64"/>
    <x v="4"/>
    <n v="1.6"/>
    <n v="1"/>
    <n v="311"/>
  </r>
  <r>
    <n v="14805984"/>
    <x v="796"/>
    <n v="45735959"/>
    <x v="438"/>
    <s v="Queens"/>
    <s v="St. Albans"/>
    <n v="40.708280000000002"/>
    <n v="-73.752759999999995"/>
    <x v="1"/>
    <n v="120"/>
    <n v="3"/>
    <n v="59"/>
    <x v="42"/>
    <n v="3.49"/>
    <n v="1"/>
    <n v="52"/>
  </r>
  <r>
    <n v="14808561"/>
    <x v="797"/>
    <n v="4231312"/>
    <x v="585"/>
    <s v="Queens"/>
    <s v="Ridgewood"/>
    <n v="40.70458"/>
    <n v="-73.902690000000007"/>
    <x v="1"/>
    <n v="99"/>
    <n v="3"/>
    <n v="8"/>
    <x v="91"/>
    <n v="0.69"/>
    <n v="1"/>
    <n v="16"/>
  </r>
  <r>
    <n v="14808890"/>
    <x v="798"/>
    <n v="64444742"/>
    <x v="586"/>
    <s v="Brooklyn"/>
    <s v="Bushwick"/>
    <n v="40.693049999999999"/>
    <n v="-73.908249999999995"/>
    <x v="0"/>
    <n v="60"/>
    <n v="2"/>
    <n v="21"/>
    <x v="79"/>
    <n v="0.53"/>
    <n v="1"/>
    <n v="364"/>
  </r>
  <r>
    <n v="14821756"/>
    <x v="799"/>
    <n v="3388542"/>
    <x v="587"/>
    <s v="Brooklyn"/>
    <s v="Bushwick"/>
    <n v="40.695659999999997"/>
    <n v="-73.906869999999998"/>
    <x v="1"/>
    <n v="95"/>
    <n v="3"/>
    <n v="14"/>
    <x v="100"/>
    <n v="1.1200000000000001"/>
    <n v="1"/>
    <n v="5"/>
  </r>
  <r>
    <n v="14824875"/>
    <x v="800"/>
    <n v="66269338"/>
    <x v="275"/>
    <s v="Queens"/>
    <s v="Jackson Heights"/>
    <n v="40.74776"/>
    <n v="-73.888270000000006"/>
    <x v="0"/>
    <n v="50"/>
    <n v="1"/>
    <n v="70"/>
    <x v="246"/>
    <n v="1.82"/>
    <n v="4"/>
    <n v="345"/>
  </r>
  <r>
    <n v="14839830"/>
    <x v="801"/>
    <n v="105075484"/>
    <x v="588"/>
    <s v="Brooklyn"/>
    <s v="Canarsie"/>
    <n v="40.631500000000003"/>
    <n v="-73.907610000000005"/>
    <x v="1"/>
    <n v="117"/>
    <n v="2"/>
    <n v="88"/>
    <x v="18"/>
    <n v="2.85"/>
    <n v="1"/>
    <n v="349"/>
  </r>
  <r>
    <n v="14841838"/>
    <x v="802"/>
    <n v="119445"/>
    <x v="589"/>
    <s v="Bronx"/>
    <s v="City Island"/>
    <n v="40.852049999999998"/>
    <n v="-73.788679999999999"/>
    <x v="0"/>
    <n v="107"/>
    <n v="1"/>
    <n v="73"/>
    <x v="0"/>
    <n v="1.73"/>
    <n v="1"/>
    <n v="173"/>
  </r>
  <r>
    <n v="14865705"/>
    <x v="803"/>
    <n v="123506305"/>
    <x v="590"/>
    <s v="Queens"/>
    <s v="Springfield Gardens"/>
    <n v="40.667140000000003"/>
    <n v="-73.77664"/>
    <x v="0"/>
    <n v="50"/>
    <n v="1"/>
    <n v="5"/>
    <x v="115"/>
    <n v="2.34"/>
    <n v="3"/>
    <n v="364"/>
  </r>
  <r>
    <n v="14883818"/>
    <x v="804"/>
    <n v="188225740"/>
    <x v="591"/>
    <s v="Bronx"/>
    <s v="Pelham Gardens"/>
    <n v="40.862729999999999"/>
    <n v="-73.837149999999994"/>
    <x v="1"/>
    <n v="80"/>
    <n v="2"/>
    <n v="70"/>
    <x v="8"/>
    <n v="5.34"/>
    <n v="1"/>
    <n v="142"/>
  </r>
  <r>
    <n v="14887088"/>
    <x v="805"/>
    <n v="97825348"/>
    <x v="592"/>
    <s v="Queens"/>
    <s v="Arverne"/>
    <n v="40.590649999999997"/>
    <n v="-73.795630000000003"/>
    <x v="1"/>
    <n v="150"/>
    <n v="2"/>
    <n v="20"/>
    <x v="8"/>
    <n v="0.61"/>
    <n v="1"/>
    <n v="76"/>
  </r>
  <r>
    <n v="14888012"/>
    <x v="806"/>
    <n v="197736479"/>
    <x v="593"/>
    <s v="Brooklyn"/>
    <s v="Cypress Hills"/>
    <n v="40.67877"/>
    <n v="-73.89228"/>
    <x v="1"/>
    <n v="125"/>
    <n v="2"/>
    <n v="22"/>
    <x v="12"/>
    <n v="1.88"/>
    <n v="1"/>
    <n v="282"/>
  </r>
  <r>
    <n v="14909867"/>
    <x v="807"/>
    <n v="20444114"/>
    <x v="298"/>
    <s v="Bronx"/>
    <s v="Allerton"/>
    <n v="40.866979999999998"/>
    <n v="-73.851780000000005"/>
    <x v="0"/>
    <n v="35"/>
    <n v="2"/>
    <n v="21"/>
    <x v="0"/>
    <n v="3.35"/>
    <n v="1"/>
    <n v="252"/>
  </r>
  <r>
    <n v="14917765"/>
    <x v="808"/>
    <n v="139415761"/>
    <x v="594"/>
    <s v="Bronx"/>
    <s v="City Island"/>
    <n v="40.853059999999999"/>
    <n v="-73.789479999999998"/>
    <x v="1"/>
    <n v="85"/>
    <n v="2"/>
    <n v="42"/>
    <x v="12"/>
    <n v="1.76"/>
    <n v="1"/>
    <n v="168"/>
  </r>
  <r>
    <n v="14935151"/>
    <x v="809"/>
    <n v="68848703"/>
    <x v="595"/>
    <s v="Queens"/>
    <s v="Forest Hills"/>
    <n v="40.719329999999999"/>
    <n v="-73.84984"/>
    <x v="0"/>
    <n v="119"/>
    <n v="2"/>
    <n v="21"/>
    <x v="238"/>
    <n v="0.56999999999999995"/>
    <n v="2"/>
    <n v="363"/>
  </r>
  <r>
    <n v="14945274"/>
    <x v="810"/>
    <n v="156547988"/>
    <x v="596"/>
    <s v="Queens"/>
    <s v="Woodhaven"/>
    <n v="40.68853"/>
    <n v="-73.854740000000007"/>
    <x v="0"/>
    <n v="60"/>
    <n v="1"/>
    <n v="14"/>
    <x v="36"/>
    <n v="1.1299999999999999"/>
    <n v="4"/>
    <n v="335"/>
  </r>
  <r>
    <n v="14952053"/>
    <x v="811"/>
    <n v="85669769"/>
    <x v="597"/>
    <s v="Brooklyn"/>
    <s v="East New York"/>
    <n v="40.673209999999997"/>
    <n v="-73.868650000000002"/>
    <x v="0"/>
    <n v="53"/>
    <n v="1"/>
    <n v="85"/>
    <x v="10"/>
    <n v="2.39"/>
    <n v="1"/>
    <n v="54"/>
  </r>
  <r>
    <n v="14967994"/>
    <x v="812"/>
    <n v="7849770"/>
    <x v="598"/>
    <s v="Queens"/>
    <s v="East Elmhurst"/>
    <n v="40.763730000000002"/>
    <n v="-73.865080000000006"/>
    <x v="1"/>
    <n v="70"/>
    <n v="1"/>
    <n v="83"/>
    <x v="8"/>
    <n v="10.29"/>
    <n v="1"/>
    <n v="0"/>
  </r>
  <r>
    <n v="14987516"/>
    <x v="813"/>
    <n v="173754495"/>
    <x v="144"/>
    <s v="Brooklyn"/>
    <s v="Cypress Hills"/>
    <n v="40.678330000000003"/>
    <n v="-73.893379999999993"/>
    <x v="2"/>
    <n v="75"/>
    <n v="1"/>
    <n v="25"/>
    <x v="0"/>
    <n v="1.69"/>
    <n v="1"/>
    <n v="270"/>
  </r>
  <r>
    <n v="14989615"/>
    <x v="814"/>
    <n v="79373292"/>
    <x v="599"/>
    <s v="Brooklyn"/>
    <s v="Bushwick"/>
    <n v="40.683920000000001"/>
    <n v="-73.906540000000007"/>
    <x v="0"/>
    <n v="35"/>
    <n v="6"/>
    <n v="2"/>
    <x v="247"/>
    <n v="0.06"/>
    <n v="1"/>
    <n v="0"/>
  </r>
  <r>
    <n v="14992784"/>
    <x v="815"/>
    <n v="88111418"/>
    <x v="600"/>
    <s v="Queens"/>
    <s v="St. Albans"/>
    <n v="40.691130000000001"/>
    <n v="-73.755240000000001"/>
    <x v="1"/>
    <n v="70"/>
    <n v="3"/>
    <n v="12"/>
    <x v="22"/>
    <n v="1.31"/>
    <n v="1"/>
    <n v="323"/>
  </r>
  <r>
    <n v="14994076"/>
    <x v="816"/>
    <n v="84141567"/>
    <x v="601"/>
    <s v="Queens"/>
    <s v="Maspeth"/>
    <n v="40.735970000000002"/>
    <n v="-73.900720000000007"/>
    <x v="0"/>
    <n v="70"/>
    <n v="1"/>
    <n v="2"/>
    <x v="248"/>
    <n v="7.0000000000000007E-2"/>
    <n v="3"/>
    <n v="188"/>
  </r>
  <r>
    <n v="14995212"/>
    <x v="817"/>
    <n v="76353083"/>
    <x v="602"/>
    <s v="Brooklyn"/>
    <s v="Bergen Beach"/>
    <n v="40.629289999999997"/>
    <n v="-73.908209999999997"/>
    <x v="1"/>
    <n v="115"/>
    <n v="4"/>
    <n v="9"/>
    <x v="249"/>
    <n v="0.36"/>
    <n v="1"/>
    <n v="50"/>
  </r>
  <r>
    <n v="15008979"/>
    <x v="818"/>
    <n v="154220885"/>
    <x v="603"/>
    <s v="Queens"/>
    <s v="Ridgewood"/>
    <n v="40.707059999999998"/>
    <n v="-73.900059999999996"/>
    <x v="0"/>
    <n v="50"/>
    <n v="1"/>
    <n v="90"/>
    <x v="40"/>
    <n v="4.3099999999999996"/>
    <n v="2"/>
    <n v="178"/>
  </r>
  <r>
    <n v="15024889"/>
    <x v="819"/>
    <n v="860636"/>
    <x v="604"/>
    <s v="Bronx"/>
    <s v="Tremont"/>
    <n v="40.838749999999997"/>
    <n v="-73.887280000000004"/>
    <x v="0"/>
    <n v="38"/>
    <n v="3"/>
    <n v="15"/>
    <x v="250"/>
    <n v="0.28000000000000003"/>
    <n v="3"/>
    <n v="0"/>
  </r>
  <r>
    <n v="15031599"/>
    <x v="820"/>
    <n v="22175061"/>
    <x v="605"/>
    <s v="Queens"/>
    <s v="Forest Hills"/>
    <n v="40.721040000000002"/>
    <n v="-73.853909999999999"/>
    <x v="0"/>
    <n v="89"/>
    <n v="2"/>
    <n v="13"/>
    <x v="0"/>
    <n v="1.73"/>
    <n v="2"/>
    <n v="24"/>
  </r>
  <r>
    <n v="15041647"/>
    <x v="821"/>
    <n v="188218993"/>
    <x v="606"/>
    <s v="Bronx"/>
    <s v="Kingsbridge"/>
    <n v="40.880099999999999"/>
    <n v="-73.897090000000006"/>
    <x v="0"/>
    <n v="46"/>
    <n v="1"/>
    <n v="68"/>
    <x v="18"/>
    <n v="4.8899999999999997"/>
    <n v="1"/>
    <n v="63"/>
  </r>
  <r>
    <n v="15042361"/>
    <x v="822"/>
    <n v="141615596"/>
    <x v="607"/>
    <s v="Bronx"/>
    <s v="Parkchester"/>
    <n v="40.837910000000001"/>
    <n v="-73.858450000000005"/>
    <x v="0"/>
    <n v="26"/>
    <n v="1"/>
    <n v="14"/>
    <x v="32"/>
    <n v="1.24"/>
    <n v="2"/>
    <n v="311"/>
  </r>
  <r>
    <n v="15049253"/>
    <x v="823"/>
    <n v="17638424"/>
    <x v="480"/>
    <s v="Queens"/>
    <s v="Elmhurst"/>
    <n v="40.745170000000002"/>
    <n v="-73.874960000000002"/>
    <x v="0"/>
    <n v="59"/>
    <n v="1"/>
    <n v="75"/>
    <x v="135"/>
    <n v="1.87"/>
    <n v="8"/>
    <n v="106"/>
  </r>
  <r>
    <n v="15053461"/>
    <x v="824"/>
    <n v="26377263"/>
    <x v="285"/>
    <s v="Queens"/>
    <s v="Edgemere"/>
    <n v="40.593240000000002"/>
    <n v="-73.772880000000001"/>
    <x v="0"/>
    <n v="40"/>
    <n v="30"/>
    <n v="1"/>
    <x v="251"/>
    <n v="0.04"/>
    <n v="43"/>
    <n v="354"/>
  </r>
  <r>
    <n v="15054617"/>
    <x v="825"/>
    <n v="21544501"/>
    <x v="107"/>
    <s v="Brooklyn"/>
    <s v="Bushwick"/>
    <n v="40.687980000000003"/>
    <n v="-73.906769999999995"/>
    <x v="0"/>
    <n v="80"/>
    <n v="1"/>
    <n v="2"/>
    <x v="252"/>
    <n v="0.06"/>
    <n v="2"/>
    <n v="281"/>
  </r>
  <r>
    <n v="15058410"/>
    <x v="826"/>
    <n v="187383058"/>
    <x v="50"/>
    <s v="Queens"/>
    <s v="Arverne"/>
    <n v="40.588090000000001"/>
    <n v="-73.793869999999998"/>
    <x v="1"/>
    <n v="450"/>
    <n v="2"/>
    <n v="32"/>
    <x v="8"/>
    <n v="2.35"/>
    <n v="2"/>
    <n v="315"/>
  </r>
  <r>
    <n v="15085230"/>
    <x v="827"/>
    <n v="105079063"/>
    <x v="608"/>
    <s v="Queens"/>
    <s v="Ridgewood"/>
    <n v="40.698569999999997"/>
    <n v="-73.906180000000006"/>
    <x v="0"/>
    <n v="65"/>
    <n v="4"/>
    <n v="20"/>
    <x v="253"/>
    <n v="0.64"/>
    <n v="1"/>
    <n v="0"/>
  </r>
  <r>
    <n v="15087800"/>
    <x v="828"/>
    <n v="175311339"/>
    <x v="75"/>
    <s v="Queens"/>
    <s v="Jackson Heights"/>
    <n v="40.752949999999998"/>
    <n v="-73.864649999999997"/>
    <x v="0"/>
    <n v="37"/>
    <n v="2"/>
    <n v="66"/>
    <x v="6"/>
    <n v="4.0599999999999996"/>
    <n v="5"/>
    <n v="150"/>
  </r>
  <r>
    <n v="15095808"/>
    <x v="829"/>
    <n v="50855262"/>
    <x v="524"/>
    <s v="Queens"/>
    <s v="Elmhurst"/>
    <n v="40.73612"/>
    <n v="-73.878219999999999"/>
    <x v="0"/>
    <n v="55"/>
    <n v="3"/>
    <n v="10"/>
    <x v="254"/>
    <n v="0.47"/>
    <n v="3"/>
    <n v="0"/>
  </r>
  <r>
    <n v="15100760"/>
    <x v="830"/>
    <n v="120245209"/>
    <x v="609"/>
    <s v="Brooklyn"/>
    <s v="Canarsie"/>
    <n v="40.635350000000003"/>
    <n v="-73.894930000000002"/>
    <x v="0"/>
    <n v="55"/>
    <n v="1"/>
    <n v="7"/>
    <x v="61"/>
    <n v="1.08"/>
    <n v="2"/>
    <n v="126"/>
  </r>
  <r>
    <n v="15100883"/>
    <x v="831"/>
    <n v="95623284"/>
    <x v="610"/>
    <s v="Bronx"/>
    <s v="Fordham"/>
    <n v="40.86533"/>
    <n v="-73.897130000000004"/>
    <x v="0"/>
    <n v="40"/>
    <n v="3"/>
    <n v="1"/>
    <x v="255"/>
    <n v="0.1"/>
    <n v="1"/>
    <n v="179"/>
  </r>
  <r>
    <n v="15130158"/>
    <x v="832"/>
    <n v="95913669"/>
    <x v="15"/>
    <s v="Queens"/>
    <s v="Maspeth"/>
    <n v="40.738340000000001"/>
    <n v="-73.907740000000004"/>
    <x v="0"/>
    <n v="46"/>
    <n v="1"/>
    <n v="1"/>
    <x v="241"/>
    <n v="0.03"/>
    <n v="1"/>
    <n v="0"/>
  </r>
  <r>
    <n v="15133612"/>
    <x v="833"/>
    <n v="127077398"/>
    <x v="611"/>
    <s v="Queens"/>
    <s v="Ozone Park"/>
    <n v="40.67801"/>
    <n v="-73.8459"/>
    <x v="1"/>
    <n v="110"/>
    <n v="2"/>
    <n v="51"/>
    <x v="12"/>
    <n v="2.2200000000000002"/>
    <n v="1"/>
    <n v="295"/>
  </r>
  <r>
    <n v="15134876"/>
    <x v="834"/>
    <n v="28290772"/>
    <x v="612"/>
    <s v="Queens"/>
    <s v="Astoria"/>
    <n v="40.766820000000003"/>
    <n v="-73.908069999999995"/>
    <x v="0"/>
    <n v="63"/>
    <n v="2"/>
    <n v="27"/>
    <x v="36"/>
    <n v="1.03"/>
    <n v="2"/>
    <n v="338"/>
  </r>
  <r>
    <n v="15179994"/>
    <x v="835"/>
    <n v="65809485"/>
    <x v="211"/>
    <s v="Queens"/>
    <s v="Flushing"/>
    <n v="40.74821"/>
    <n v="-73.829480000000004"/>
    <x v="0"/>
    <n v="40"/>
    <n v="7"/>
    <n v="19"/>
    <x v="4"/>
    <n v="0.52"/>
    <n v="12"/>
    <n v="251"/>
  </r>
  <r>
    <n v="15188738"/>
    <x v="836"/>
    <n v="197794017"/>
    <x v="613"/>
    <s v="Bronx"/>
    <s v="Bronxdale"/>
    <n v="40.854559999999999"/>
    <n v="-73.869209999999995"/>
    <x v="1"/>
    <n v="79"/>
    <n v="2"/>
    <n v="36"/>
    <x v="26"/>
    <n v="3.33"/>
    <n v="1"/>
    <n v="10"/>
  </r>
  <r>
    <n v="15194011"/>
    <x v="837"/>
    <n v="4036685"/>
    <x v="614"/>
    <s v="Queens"/>
    <s v="Bayside"/>
    <n v="40.75873"/>
    <n v="-73.762439999999998"/>
    <x v="0"/>
    <n v="99"/>
    <n v="1"/>
    <n v="3"/>
    <x v="256"/>
    <n v="0.06"/>
    <n v="2"/>
    <n v="322"/>
  </r>
  <r>
    <n v="15238184"/>
    <x v="838"/>
    <n v="87889145"/>
    <x v="615"/>
    <s v="Brooklyn"/>
    <s v="Canarsie"/>
    <n v="40.644579999999998"/>
    <n v="-73.902850000000001"/>
    <x v="1"/>
    <n v="59"/>
    <n v="2"/>
    <n v="68"/>
    <x v="40"/>
    <n v="3.5"/>
    <n v="1"/>
    <n v="240"/>
  </r>
  <r>
    <n v="15259634"/>
    <x v="839"/>
    <n v="185679950"/>
    <x v="616"/>
    <s v="Queens"/>
    <s v="Elmhurst"/>
    <n v="40.741030000000002"/>
    <n v="-73.882530000000003"/>
    <x v="0"/>
    <n v="59"/>
    <n v="2"/>
    <n v="8"/>
    <x v="71"/>
    <n v="0.76"/>
    <n v="1"/>
    <n v="331"/>
  </r>
  <r>
    <n v="15262831"/>
    <x v="840"/>
    <n v="5669527"/>
    <x v="617"/>
    <s v="Queens"/>
    <s v="Jamaica"/>
    <n v="40.676949999999998"/>
    <n v="-73.790450000000007"/>
    <x v="1"/>
    <n v="99"/>
    <n v="1"/>
    <n v="96"/>
    <x v="13"/>
    <n v="9.6300000000000008"/>
    <n v="1"/>
    <n v="31"/>
  </r>
  <r>
    <n v="15286645"/>
    <x v="841"/>
    <n v="30585124"/>
    <x v="618"/>
    <s v="Bronx"/>
    <s v="Longwood"/>
    <n v="40.818219999999997"/>
    <n v="-73.908119999999997"/>
    <x v="0"/>
    <n v="35"/>
    <n v="5"/>
    <n v="8"/>
    <x v="49"/>
    <n v="0.77"/>
    <n v="2"/>
    <n v="179"/>
  </r>
  <r>
    <n v="15301748"/>
    <x v="842"/>
    <n v="25036260"/>
    <x v="619"/>
    <s v="Brooklyn"/>
    <s v="Bushwick"/>
    <n v="40.688229999999997"/>
    <n v="-73.908249999999995"/>
    <x v="0"/>
    <n v="53"/>
    <n v="1"/>
    <n v="49"/>
    <x v="5"/>
    <n v="1.86"/>
    <n v="3"/>
    <n v="105"/>
  </r>
  <r>
    <n v="15307603"/>
    <x v="843"/>
    <n v="87601"/>
    <x v="620"/>
    <s v="Queens"/>
    <s v="Briarwood"/>
    <n v="40.714089999999999"/>
    <n v="-73.823819999999998"/>
    <x v="0"/>
    <n v="73"/>
    <n v="4"/>
    <n v="72"/>
    <x v="0"/>
    <n v="2.11"/>
    <n v="1"/>
    <n v="282"/>
  </r>
  <r>
    <n v="15311833"/>
    <x v="844"/>
    <n v="5998033"/>
    <x v="90"/>
    <s v="Brooklyn"/>
    <s v="Bushwick"/>
    <n v="40.68929"/>
    <n v="-73.904839999999993"/>
    <x v="0"/>
    <n v="36"/>
    <n v="2"/>
    <n v="3"/>
    <x v="103"/>
    <n v="0.06"/>
    <n v="1"/>
    <n v="0"/>
  </r>
  <r>
    <n v="15321861"/>
    <x v="845"/>
    <n v="11948817"/>
    <x v="621"/>
    <s v="Brooklyn"/>
    <s v="Canarsie"/>
    <n v="40.630560000000003"/>
    <n v="-73.890429999999995"/>
    <x v="1"/>
    <n v="75"/>
    <n v="2"/>
    <n v="91"/>
    <x v="31"/>
    <n v="1.56"/>
    <n v="2"/>
    <n v="289"/>
  </r>
  <r>
    <n v="15328242"/>
    <x v="846"/>
    <n v="15617507"/>
    <x v="201"/>
    <s v="Bronx"/>
    <s v="Morris Park"/>
    <n v="40.85145"/>
    <n v="-73.861289999999997"/>
    <x v="0"/>
    <n v="29"/>
    <n v="1"/>
    <n v="53"/>
    <x v="257"/>
    <n v="2.65"/>
    <n v="3"/>
    <n v="137"/>
  </r>
  <r>
    <n v="15328271"/>
    <x v="847"/>
    <n v="70827984"/>
    <x v="622"/>
    <s v="Brooklyn"/>
    <s v="East New York"/>
    <n v="40.66921"/>
    <n v="-73.877970000000005"/>
    <x v="1"/>
    <n v="123"/>
    <n v="4"/>
    <n v="63"/>
    <x v="77"/>
    <n v="1.67"/>
    <n v="1"/>
    <n v="67"/>
  </r>
  <r>
    <n v="15336596"/>
    <x v="848"/>
    <n v="137501374"/>
    <x v="623"/>
    <s v="Queens"/>
    <s v="Elmhurst"/>
    <n v="40.740569999999998"/>
    <n v="-73.869749999999996"/>
    <x v="0"/>
    <n v="25"/>
    <n v="1"/>
    <n v="17"/>
    <x v="22"/>
    <n v="2.79"/>
    <n v="3"/>
    <n v="231"/>
  </r>
  <r>
    <n v="15338155"/>
    <x v="849"/>
    <n v="2050338"/>
    <x v="624"/>
    <s v="Queens"/>
    <s v="Richmond Hill"/>
    <n v="40.694139999999997"/>
    <n v="-73.825379999999996"/>
    <x v="1"/>
    <n v="90"/>
    <n v="30"/>
    <n v="33"/>
    <x v="258"/>
    <n v="0.46"/>
    <n v="3"/>
    <n v="298"/>
  </r>
  <r>
    <n v="15342164"/>
    <x v="850"/>
    <n v="17365319"/>
    <x v="625"/>
    <s v="Bronx"/>
    <s v="Kingsbridge"/>
    <n v="40.884439999999998"/>
    <n v="-73.905829999999995"/>
    <x v="0"/>
    <n v="80"/>
    <n v="2"/>
    <n v="2"/>
    <x v="56"/>
    <n v="0.06"/>
    <n v="2"/>
    <n v="220"/>
  </r>
  <r>
    <n v="15345313"/>
    <x v="851"/>
    <n v="250149612"/>
    <x v="279"/>
    <s v="Queens"/>
    <s v="Jamaica"/>
    <n v="40.669710000000002"/>
    <n v="-73.785830000000004"/>
    <x v="1"/>
    <n v="300"/>
    <n v="1"/>
    <n v="11"/>
    <x v="8"/>
    <n v="3.27"/>
    <n v="1"/>
    <n v="319"/>
  </r>
  <r>
    <n v="15394295"/>
    <x v="852"/>
    <n v="60737457"/>
    <x v="626"/>
    <s v="Queens"/>
    <s v="Ditmars Steinway"/>
    <n v="40.773299999999999"/>
    <n v="-73.905690000000007"/>
    <x v="1"/>
    <n v="225"/>
    <n v="1"/>
    <n v="23"/>
    <x v="12"/>
    <n v="9.58"/>
    <n v="1"/>
    <n v="109"/>
  </r>
  <r>
    <n v="15423731"/>
    <x v="853"/>
    <n v="232251881"/>
    <x v="326"/>
    <s v="Queens"/>
    <s v="Jamaica"/>
    <n v="40.668230000000001"/>
    <n v="-73.783739999999995"/>
    <x v="2"/>
    <n v="40"/>
    <n v="1"/>
    <n v="65"/>
    <x v="12"/>
    <n v="10"/>
    <n v="8"/>
    <n v="346"/>
  </r>
  <r>
    <n v="15435714"/>
    <x v="854"/>
    <n v="131354448"/>
    <x v="359"/>
    <s v="Queens"/>
    <s v="Flushing"/>
    <n v="40.754019999999997"/>
    <n v="-73.81317"/>
    <x v="0"/>
    <n v="50"/>
    <n v="2"/>
    <n v="54"/>
    <x v="26"/>
    <n v="2.09"/>
    <n v="4"/>
    <n v="174"/>
  </r>
  <r>
    <n v="15436800"/>
    <x v="855"/>
    <n v="115734913"/>
    <x v="627"/>
    <s v="Bronx"/>
    <s v="Fordham"/>
    <n v="40.857909999999997"/>
    <n v="-73.89528"/>
    <x v="0"/>
    <n v="39"/>
    <n v="2"/>
    <n v="24"/>
    <x v="61"/>
    <n v="2.73"/>
    <n v="1"/>
    <n v="211"/>
  </r>
  <r>
    <n v="15452971"/>
    <x v="856"/>
    <n v="26947215"/>
    <x v="69"/>
    <s v="Bronx"/>
    <s v="Clason Point"/>
    <n v="40.818620000000003"/>
    <n v="-73.879099999999994"/>
    <x v="2"/>
    <n v="40"/>
    <n v="1"/>
    <n v="26"/>
    <x v="4"/>
    <n v="1.82"/>
    <n v="1"/>
    <n v="141"/>
  </r>
  <r>
    <n v="15453985"/>
    <x v="857"/>
    <n v="22727798"/>
    <x v="628"/>
    <s v="Queens"/>
    <s v="Bay Terrace"/>
    <n v="40.777740000000001"/>
    <n v="-73.783760000000001"/>
    <x v="1"/>
    <n v="189"/>
    <n v="3"/>
    <n v="85"/>
    <x v="36"/>
    <n v="1.88"/>
    <n v="1"/>
    <n v="330"/>
  </r>
  <r>
    <n v="15461512"/>
    <x v="858"/>
    <n v="92596736"/>
    <x v="629"/>
    <s v="Queens"/>
    <s v="Elmhurst"/>
    <n v="40.746470000000002"/>
    <n v="-73.882580000000004"/>
    <x v="0"/>
    <n v="53"/>
    <n v="3"/>
    <n v="2"/>
    <x v="8"/>
    <n v="0.06"/>
    <n v="1"/>
    <n v="358"/>
  </r>
  <r>
    <n v="15474504"/>
    <x v="859"/>
    <n v="112843970"/>
    <x v="630"/>
    <s v="Brooklyn"/>
    <s v="Cypress Hills"/>
    <n v="40.67765"/>
    <n v="-73.893270000000001"/>
    <x v="1"/>
    <n v="125"/>
    <n v="3"/>
    <n v="48"/>
    <x v="11"/>
    <n v="3.36"/>
    <n v="2"/>
    <n v="294"/>
  </r>
  <r>
    <n v="15500460"/>
    <x v="860"/>
    <n v="15009272"/>
    <x v="631"/>
    <s v="Queens"/>
    <s v="Woodhaven"/>
    <n v="40.695500000000003"/>
    <n v="-73.862809999999996"/>
    <x v="0"/>
    <n v="53"/>
    <n v="3"/>
    <n v="89"/>
    <x v="91"/>
    <n v="1.44"/>
    <n v="2"/>
    <n v="189"/>
  </r>
  <r>
    <n v="15527416"/>
    <x v="861"/>
    <n v="51688993"/>
    <x v="632"/>
    <s v="Queens"/>
    <s v="Jamaica"/>
    <n v="40.689929999999997"/>
    <n v="-73.803340000000006"/>
    <x v="1"/>
    <n v="174"/>
    <n v="1"/>
    <n v="67"/>
    <x v="4"/>
    <n v="1.81"/>
    <n v="2"/>
    <n v="340"/>
  </r>
  <r>
    <n v="15531352"/>
    <x v="862"/>
    <n v="58237901"/>
    <x v="360"/>
    <s v="Brooklyn"/>
    <s v="Brownsville"/>
    <n v="40.661160000000002"/>
    <n v="-73.903049999999993"/>
    <x v="1"/>
    <n v="100"/>
    <n v="4"/>
    <n v="29"/>
    <x v="79"/>
    <n v="1.57"/>
    <n v="1"/>
    <n v="281"/>
  </r>
  <r>
    <n v="15538057"/>
    <x v="863"/>
    <n v="84141567"/>
    <x v="601"/>
    <s v="Queens"/>
    <s v="Maspeth"/>
    <n v="40.735770000000002"/>
    <n v="-73.899810000000002"/>
    <x v="0"/>
    <n v="75"/>
    <n v="1"/>
    <n v="1"/>
    <x v="259"/>
    <n v="0.12"/>
    <n v="3"/>
    <n v="173"/>
  </r>
  <r>
    <n v="15552901"/>
    <x v="864"/>
    <n v="259776956"/>
    <x v="633"/>
    <s v="Brooklyn"/>
    <s v="Canarsie"/>
    <n v="40.62903"/>
    <n v="-73.897620000000003"/>
    <x v="0"/>
    <n v="110"/>
    <n v="1"/>
    <n v="4"/>
    <x v="45"/>
    <n v="4"/>
    <n v="5"/>
    <n v="365"/>
  </r>
  <r>
    <n v="15569399"/>
    <x v="865"/>
    <n v="131993336"/>
    <x v="307"/>
    <s v="Queens"/>
    <s v="Forest Hills"/>
    <n v="40.719619999999999"/>
    <n v="-73.849999999999994"/>
    <x v="0"/>
    <n v="49"/>
    <n v="1"/>
    <n v="47"/>
    <x v="44"/>
    <n v="4.6399999999999997"/>
    <n v="2"/>
    <n v="196"/>
  </r>
  <r>
    <n v="15576821"/>
    <x v="866"/>
    <n v="172189639"/>
    <x v="634"/>
    <s v="Queens"/>
    <s v="East Elmhurst"/>
    <n v="40.76444"/>
    <n v="-73.869069999999994"/>
    <x v="0"/>
    <n v="80"/>
    <n v="1"/>
    <n v="73"/>
    <x v="12"/>
    <n v="4.57"/>
    <n v="2"/>
    <n v="30"/>
  </r>
  <r>
    <n v="15597266"/>
    <x v="867"/>
    <n v="258589420"/>
    <x v="635"/>
    <s v="Queens"/>
    <s v="Richmond Hill"/>
    <n v="40.689360000000001"/>
    <n v="-73.833569999999995"/>
    <x v="2"/>
    <n v="60"/>
    <n v="1"/>
    <n v="4"/>
    <x v="8"/>
    <n v="4"/>
    <n v="7"/>
    <n v="365"/>
  </r>
  <r>
    <n v="15598367"/>
    <x v="868"/>
    <n v="3647"/>
    <x v="28"/>
    <s v="Queens"/>
    <s v="Elmhurst"/>
    <n v="40.735869999999998"/>
    <n v="-73.88279"/>
    <x v="1"/>
    <n v="99"/>
    <n v="3"/>
    <n v="48"/>
    <x v="4"/>
    <n v="0.57999999999999996"/>
    <n v="2"/>
    <n v="301"/>
  </r>
  <r>
    <n v="15604507"/>
    <x v="869"/>
    <n v="11478291"/>
    <x v="636"/>
    <s v="Queens"/>
    <s v="Rego Park"/>
    <n v="40.729619999999997"/>
    <n v="-73.859099999999998"/>
    <x v="1"/>
    <n v="69"/>
    <n v="3"/>
    <n v="90"/>
    <x v="87"/>
    <n v="3.25"/>
    <n v="1"/>
    <n v="111"/>
  </r>
  <r>
    <n v="15635287"/>
    <x v="870"/>
    <n v="200439496"/>
    <x v="389"/>
    <s v="Queens"/>
    <s v="Elmhurst"/>
    <n v="40.737439999999999"/>
    <n v="-73.872470000000007"/>
    <x v="1"/>
    <n v="165"/>
    <n v="30"/>
    <n v="14"/>
    <x v="0"/>
    <n v="1.1499999999999999"/>
    <n v="1"/>
    <n v="242"/>
  </r>
  <r>
    <n v="15660209"/>
    <x v="871"/>
    <n v="22125997"/>
    <x v="637"/>
    <s v="Bronx"/>
    <s v="Westchester Square"/>
    <n v="40.840769999999999"/>
    <n v="-73.848699999999994"/>
    <x v="0"/>
    <n v="50"/>
    <n v="3"/>
    <n v="6"/>
    <x v="77"/>
    <n v="1.62"/>
    <n v="2"/>
    <n v="27"/>
  </r>
  <r>
    <n v="15665485"/>
    <x v="872"/>
    <n v="57024509"/>
    <x v="638"/>
    <s v="Brooklyn"/>
    <s v="Bushwick"/>
    <n v="40.694519999999997"/>
    <n v="-73.908199999999994"/>
    <x v="1"/>
    <n v="90"/>
    <n v="5"/>
    <n v="8"/>
    <x v="144"/>
    <n v="0.81"/>
    <n v="1"/>
    <n v="0"/>
  </r>
  <r>
    <n v="15713669"/>
    <x v="873"/>
    <n v="199954647"/>
    <x v="489"/>
    <s v="Queens"/>
    <s v="Richmond Hill"/>
    <n v="40.696660000000001"/>
    <n v="-73.834149999999994"/>
    <x v="1"/>
    <n v="100"/>
    <n v="3"/>
    <n v="15"/>
    <x v="69"/>
    <n v="1.33"/>
    <n v="1"/>
    <n v="0"/>
  </r>
  <r>
    <n v="15717865"/>
    <x v="874"/>
    <n v="207808113"/>
    <x v="137"/>
    <s v="Queens"/>
    <s v="East Elmhurst"/>
    <n v="40.761150000000001"/>
    <n v="-73.882390000000001"/>
    <x v="1"/>
    <n v="150"/>
    <n v="1"/>
    <n v="73"/>
    <x v="19"/>
    <n v="7.55"/>
    <n v="1"/>
    <n v="78"/>
  </r>
  <r>
    <n v="15740172"/>
    <x v="875"/>
    <n v="369015"/>
    <x v="639"/>
    <s v="Bronx"/>
    <s v="Kingsbridge"/>
    <n v="40.872070000000001"/>
    <n v="-73.901929999999993"/>
    <x v="1"/>
    <n v="90"/>
    <n v="30"/>
    <n v="4"/>
    <x v="49"/>
    <n v="0.35"/>
    <n v="2"/>
    <n v="346"/>
  </r>
  <r>
    <n v="15741448"/>
    <x v="876"/>
    <n v="10162529"/>
    <x v="253"/>
    <s v="Queens"/>
    <s v="St. Albans"/>
    <n v="40.7012"/>
    <n v="-73.750410000000002"/>
    <x v="1"/>
    <n v="239"/>
    <n v="3"/>
    <n v="11"/>
    <x v="260"/>
    <n v="0.45"/>
    <n v="2"/>
    <n v="355"/>
  </r>
  <r>
    <n v="15754561"/>
    <x v="877"/>
    <n v="178059867"/>
    <x v="169"/>
    <s v="Queens"/>
    <s v="Flushing"/>
    <n v="40.757219999999997"/>
    <n v="-73.805949999999996"/>
    <x v="0"/>
    <n v="55"/>
    <n v="1"/>
    <n v="56"/>
    <x v="95"/>
    <n v="3.75"/>
    <n v="3"/>
    <n v="345"/>
  </r>
  <r>
    <n v="15785785"/>
    <x v="878"/>
    <n v="174976495"/>
    <x v="204"/>
    <s v="Queens"/>
    <s v="College Point"/>
    <n v="40.784970000000001"/>
    <n v="-73.85754"/>
    <x v="0"/>
    <n v="45"/>
    <n v="1"/>
    <n v="7"/>
    <x v="66"/>
    <n v="0.88"/>
    <n v="1"/>
    <n v="0"/>
  </r>
  <r>
    <n v="15790071"/>
    <x v="879"/>
    <n v="10149317"/>
    <x v="640"/>
    <s v="Queens"/>
    <s v="Kew Gardens"/>
    <n v="40.71134"/>
    <n v="-73.8279"/>
    <x v="0"/>
    <n v="60"/>
    <n v="3"/>
    <n v="11"/>
    <x v="40"/>
    <n v="4.34"/>
    <n v="5"/>
    <n v="318"/>
  </r>
  <r>
    <n v="15801639"/>
    <x v="880"/>
    <n v="33287445"/>
    <x v="412"/>
    <s v="Queens"/>
    <s v="Elmhurst"/>
    <n v="40.74033"/>
    <n v="-73.88561"/>
    <x v="0"/>
    <n v="70"/>
    <n v="1"/>
    <n v="6"/>
    <x v="61"/>
    <n v="1.61"/>
    <n v="1"/>
    <n v="89"/>
  </r>
  <r>
    <n v="15813342"/>
    <x v="881"/>
    <n v="213014559"/>
    <x v="641"/>
    <s v="Queens"/>
    <s v="East Elmhurst"/>
    <n v="40.768929999999997"/>
    <n v="-73.877120000000005"/>
    <x v="1"/>
    <n v="135"/>
    <n v="1"/>
    <n v="17"/>
    <x v="27"/>
    <n v="3.57"/>
    <n v="2"/>
    <n v="0"/>
  </r>
  <r>
    <n v="15819031"/>
    <x v="882"/>
    <n v="10859032"/>
    <x v="642"/>
    <s v="Brooklyn"/>
    <s v="Bushwick"/>
    <n v="40.69312"/>
    <n v="-73.905820000000006"/>
    <x v="0"/>
    <n v="60"/>
    <n v="1"/>
    <n v="4"/>
    <x v="261"/>
    <n v="0.06"/>
    <n v="1"/>
    <n v="0"/>
  </r>
  <r>
    <n v="15829202"/>
    <x v="883"/>
    <n v="107053757"/>
    <x v="643"/>
    <s v="Queens"/>
    <s v="Richmond Hill"/>
    <n v="40.688699999999997"/>
    <n v="-73.825720000000004"/>
    <x v="1"/>
    <n v="225"/>
    <n v="1"/>
    <n v="69"/>
    <x v="8"/>
    <n v="2.34"/>
    <n v="1"/>
    <n v="329"/>
  </r>
  <r>
    <n v="15843671"/>
    <x v="884"/>
    <n v="90893179"/>
    <x v="644"/>
    <s v="Queens"/>
    <s v="College Point"/>
    <n v="40.777729999999998"/>
    <n v="-73.832369999999997"/>
    <x v="0"/>
    <n v="55"/>
    <n v="1"/>
    <n v="51"/>
    <x v="61"/>
    <n v="2.29"/>
    <n v="1"/>
    <n v="65"/>
  </r>
  <r>
    <n v="15844840"/>
    <x v="885"/>
    <n v="73638523"/>
    <x v="323"/>
    <s v="Queens"/>
    <s v="Queens Village"/>
    <n v="40.720849999999999"/>
    <n v="-73.749600000000001"/>
    <x v="1"/>
    <n v="68"/>
    <n v="2"/>
    <n v="33"/>
    <x v="0"/>
    <n v="3.6"/>
    <n v="1"/>
    <n v="282"/>
  </r>
  <r>
    <n v="15845215"/>
    <x v="886"/>
    <n v="5309143"/>
    <x v="645"/>
    <s v="Bronx"/>
    <s v="Williamsbridge"/>
    <n v="40.877650000000003"/>
    <n v="-73.86318"/>
    <x v="1"/>
    <n v="63"/>
    <n v="5"/>
    <n v="85"/>
    <x v="6"/>
    <n v="2.2400000000000002"/>
    <n v="1"/>
    <n v="235"/>
  </r>
  <r>
    <n v="15845669"/>
    <x v="887"/>
    <n v="210916369"/>
    <x v="646"/>
    <s v="Bronx"/>
    <s v="Wakefield"/>
    <n v="40.885629999999999"/>
    <n v="-73.859750000000005"/>
    <x v="0"/>
    <n v="50"/>
    <n v="2"/>
    <n v="40"/>
    <x v="0"/>
    <n v="3.77"/>
    <n v="1"/>
    <n v="0"/>
  </r>
  <r>
    <n v="15887617"/>
    <x v="888"/>
    <n v="147721837"/>
    <x v="102"/>
    <s v="Brooklyn"/>
    <s v="East New York"/>
    <n v="40.6663"/>
    <n v="-73.874480000000005"/>
    <x v="1"/>
    <n v="139"/>
    <n v="3"/>
    <n v="25"/>
    <x v="26"/>
    <n v="1.61"/>
    <n v="2"/>
    <n v="70"/>
  </r>
  <r>
    <n v="15888448"/>
    <x v="889"/>
    <n v="63056614"/>
    <x v="419"/>
    <s v="Queens"/>
    <s v="Jamaica"/>
    <n v="40.671889999999998"/>
    <n v="-73.777690000000007"/>
    <x v="1"/>
    <n v="65"/>
    <n v="2"/>
    <n v="40"/>
    <x v="9"/>
    <n v="4.4400000000000004"/>
    <n v="1"/>
    <n v="123"/>
  </r>
  <r>
    <n v="15888899"/>
    <x v="890"/>
    <n v="182260692"/>
    <x v="647"/>
    <s v="Brooklyn"/>
    <s v="Cypress Hills"/>
    <n v="40.681870000000004"/>
    <n v="-73.879850000000005"/>
    <x v="0"/>
    <n v="99"/>
    <n v="2"/>
    <n v="48"/>
    <x v="87"/>
    <n v="3.52"/>
    <n v="2"/>
    <n v="327"/>
  </r>
  <r>
    <n v="15889590"/>
    <x v="891"/>
    <n v="19993822"/>
    <x v="99"/>
    <s v="Queens"/>
    <s v="Elmhurst"/>
    <n v="40.741219999999998"/>
    <n v="-73.886409999999998"/>
    <x v="0"/>
    <n v="170"/>
    <n v="1"/>
    <n v="4"/>
    <x v="262"/>
    <n v="7.0000000000000007E-2"/>
    <n v="1"/>
    <n v="90"/>
  </r>
  <r>
    <n v="15916709"/>
    <x v="892"/>
    <n v="18934273"/>
    <x v="162"/>
    <s v="Bronx"/>
    <s v="Norwood"/>
    <n v="40.87529"/>
    <n v="-73.876199999999997"/>
    <x v="0"/>
    <n v="40"/>
    <n v="1"/>
    <n v="1"/>
    <x v="263"/>
    <n v="0.03"/>
    <n v="1"/>
    <n v="0"/>
  </r>
  <r>
    <n v="15928774"/>
    <x v="893"/>
    <n v="1528912"/>
    <x v="648"/>
    <s v="Queens"/>
    <s v="Elmhurst"/>
    <n v="40.737000000000002"/>
    <n v="-73.874440000000007"/>
    <x v="0"/>
    <n v="55"/>
    <n v="1"/>
    <n v="63"/>
    <x v="46"/>
    <n v="0.89"/>
    <n v="2"/>
    <n v="341"/>
  </r>
  <r>
    <n v="15937310"/>
    <x v="894"/>
    <n v="140125433"/>
    <x v="649"/>
    <s v="Bronx"/>
    <s v="Williamsbridge"/>
    <n v="40.874980000000001"/>
    <n v="-73.856440000000006"/>
    <x v="0"/>
    <n v="39"/>
    <n v="3"/>
    <n v="6"/>
    <x v="9"/>
    <n v="1.57"/>
    <n v="1"/>
    <n v="49"/>
  </r>
  <r>
    <n v="15952950"/>
    <x v="895"/>
    <n v="21535262"/>
    <x v="9"/>
    <s v="Queens"/>
    <s v="Ridgewood"/>
    <n v="40.70599"/>
    <n v="-73.897549999999995"/>
    <x v="1"/>
    <n v="80"/>
    <n v="30"/>
    <n v="4"/>
    <x v="264"/>
    <n v="0.08"/>
    <n v="1"/>
    <n v="220"/>
  </r>
  <r>
    <n v="15956155"/>
    <x v="896"/>
    <n v="170603631"/>
    <x v="650"/>
    <s v="Queens"/>
    <s v="Douglaston"/>
    <n v="40.748069999999998"/>
    <n v="-73.736739999999998"/>
    <x v="0"/>
    <n v="65"/>
    <n v="2"/>
    <n v="29"/>
    <x v="265"/>
    <n v="1.68"/>
    <n v="1"/>
    <n v="240"/>
  </r>
  <r>
    <n v="15961623"/>
    <x v="897"/>
    <n v="22694324"/>
    <x v="651"/>
    <s v="Bronx"/>
    <s v="Allerton"/>
    <n v="40.869750000000003"/>
    <n v="-73.846689999999995"/>
    <x v="1"/>
    <n v="75"/>
    <n v="1"/>
    <n v="7"/>
    <x v="266"/>
    <n v="0.93"/>
    <n v="1"/>
    <n v="1"/>
  </r>
  <r>
    <n v="15966074"/>
    <x v="898"/>
    <n v="24421177"/>
    <x v="75"/>
    <s v="Bronx"/>
    <s v="Kingsbridge"/>
    <n v="40.869320000000002"/>
    <n v="-73.900570000000002"/>
    <x v="0"/>
    <n v="30"/>
    <n v="2"/>
    <n v="56"/>
    <x v="126"/>
    <n v="1.68"/>
    <n v="1"/>
    <n v="38"/>
  </r>
  <r>
    <n v="15970318"/>
    <x v="899"/>
    <n v="218292717"/>
    <x v="652"/>
    <s v="Queens"/>
    <s v="Astoria"/>
    <n v="40.76267"/>
    <n v="-73.905550000000005"/>
    <x v="1"/>
    <n v="149"/>
    <n v="2"/>
    <n v="35"/>
    <x v="61"/>
    <n v="3.89"/>
    <n v="1"/>
    <n v="362"/>
  </r>
  <r>
    <n v="15970947"/>
    <x v="900"/>
    <n v="310670"/>
    <x v="291"/>
    <s v="Bronx"/>
    <s v="Eastchester"/>
    <n v="40.882069999999999"/>
    <n v="-73.835380000000001"/>
    <x v="1"/>
    <n v="299"/>
    <n v="2"/>
    <n v="2"/>
    <x v="148"/>
    <n v="0.18"/>
    <n v="13"/>
    <n v="358"/>
  </r>
  <r>
    <n v="15974157"/>
    <x v="901"/>
    <n v="19139700"/>
    <x v="653"/>
    <s v="Queens"/>
    <s v="Ridgewood"/>
    <n v="40.695180000000001"/>
    <n v="-73.903800000000004"/>
    <x v="0"/>
    <n v="47"/>
    <n v="30"/>
    <n v="4"/>
    <x v="251"/>
    <n v="7.0000000000000007E-2"/>
    <n v="1"/>
    <n v="157"/>
  </r>
  <r>
    <n v="16011441"/>
    <x v="902"/>
    <n v="203266238"/>
    <x v="654"/>
    <s v="Bronx"/>
    <s v="Morris Park"/>
    <n v="40.854089999999999"/>
    <n v="-73.850319999999996"/>
    <x v="0"/>
    <n v="50"/>
    <n v="5"/>
    <n v="8"/>
    <x v="61"/>
    <n v="0.87"/>
    <n v="5"/>
    <n v="22"/>
  </r>
  <r>
    <n v="16039453"/>
    <x v="903"/>
    <n v="199833548"/>
    <x v="655"/>
    <s v="Queens"/>
    <s v="Briarwood"/>
    <n v="40.707410000000003"/>
    <n v="-73.80838"/>
    <x v="0"/>
    <n v="50"/>
    <n v="1"/>
    <n v="11"/>
    <x v="63"/>
    <n v="3.79"/>
    <n v="9"/>
    <n v="342"/>
  </r>
  <r>
    <n v="16055506"/>
    <x v="904"/>
    <n v="158540605"/>
    <x v="126"/>
    <s v="Queens"/>
    <s v="Glendale"/>
    <n v="40.699869999999997"/>
    <n v="-73.889520000000005"/>
    <x v="0"/>
    <n v="30"/>
    <n v="2"/>
    <n v="57"/>
    <x v="40"/>
    <n v="3.54"/>
    <n v="6"/>
    <n v="254"/>
  </r>
  <r>
    <n v="16069784"/>
    <x v="905"/>
    <n v="143084679"/>
    <x v="656"/>
    <s v="Queens"/>
    <s v="Flushing"/>
    <n v="40.746250000000003"/>
    <n v="-73.834329999999994"/>
    <x v="0"/>
    <n v="40"/>
    <n v="1"/>
    <n v="7"/>
    <x v="57"/>
    <n v="2.96"/>
    <n v="1"/>
    <n v="0"/>
  </r>
  <r>
    <n v="16082923"/>
    <x v="906"/>
    <n v="191338162"/>
    <x v="657"/>
    <s v="Bronx"/>
    <s v="Allerton"/>
    <n v="40.860169999999997"/>
    <n v="-73.861980000000003"/>
    <x v="0"/>
    <n v="142"/>
    <n v="1"/>
    <n v="36"/>
    <x v="6"/>
    <n v="3.5"/>
    <n v="5"/>
    <n v="57"/>
  </r>
  <r>
    <n v="16083168"/>
    <x v="907"/>
    <n v="23703328"/>
    <x v="658"/>
    <s v="Queens"/>
    <s v="Kew Gardens"/>
    <n v="40.71163"/>
    <n v="-73.827520000000007"/>
    <x v="0"/>
    <n v="59"/>
    <n v="1"/>
    <n v="24"/>
    <x v="0"/>
    <n v="2.76"/>
    <n v="1"/>
    <n v="32"/>
  </r>
  <r>
    <n v="16133543"/>
    <x v="908"/>
    <n v="244082709"/>
    <x v="497"/>
    <s v="Queens"/>
    <s v="Springfield Gardens"/>
    <n v="40.659329999999997"/>
    <n v="-73.771249999999995"/>
    <x v="1"/>
    <n v="175"/>
    <n v="1"/>
    <n v="17"/>
    <x v="87"/>
    <n v="3.75"/>
    <n v="7"/>
    <n v="160"/>
  </r>
  <r>
    <n v="16136213"/>
    <x v="909"/>
    <n v="303926"/>
    <x v="160"/>
    <s v="Brooklyn"/>
    <s v="Cypress Hills"/>
    <n v="40.683509999999998"/>
    <n v="-73.884479999999996"/>
    <x v="1"/>
    <n v="89"/>
    <n v="2"/>
    <n v="14"/>
    <x v="31"/>
    <n v="1.48"/>
    <n v="2"/>
    <n v="180"/>
  </r>
  <r>
    <n v="16146834"/>
    <x v="910"/>
    <n v="114700646"/>
    <x v="659"/>
    <s v="Queens"/>
    <s v="East Elmhurst"/>
    <n v="40.761229999999998"/>
    <n v="-73.88597"/>
    <x v="0"/>
    <n v="75"/>
    <n v="5"/>
    <n v="69"/>
    <x v="26"/>
    <n v="2.4500000000000002"/>
    <n v="1"/>
    <n v="67"/>
  </r>
  <r>
    <n v="16148036"/>
    <x v="911"/>
    <n v="57128179"/>
    <x v="660"/>
    <s v="Queens"/>
    <s v="Rego Park"/>
    <n v="40.716050000000003"/>
    <n v="-73.858540000000005"/>
    <x v="0"/>
    <n v="66"/>
    <n v="1"/>
    <n v="24"/>
    <x v="9"/>
    <n v="2.99"/>
    <n v="2"/>
    <n v="327"/>
  </r>
  <r>
    <n v="16149186"/>
    <x v="912"/>
    <n v="105375380"/>
    <x v="661"/>
    <s v="Bronx"/>
    <s v="Woodlawn"/>
    <n v="40.89743"/>
    <n v="-73.869829999999993"/>
    <x v="0"/>
    <n v="68"/>
    <n v="2"/>
    <n v="1"/>
    <x v="267"/>
    <n v="7.0000000000000007E-2"/>
    <n v="2"/>
    <n v="39"/>
  </r>
  <r>
    <n v="16162933"/>
    <x v="913"/>
    <n v="13574223"/>
    <x v="535"/>
    <s v="Queens"/>
    <s v="Maspeth"/>
    <n v="40.718269999999997"/>
    <n v="-73.906469999999999"/>
    <x v="1"/>
    <n v="80"/>
    <n v="2"/>
    <n v="61"/>
    <x v="63"/>
    <n v="3.13"/>
    <n v="1"/>
    <n v="32"/>
  </r>
  <r>
    <n v="16164699"/>
    <x v="914"/>
    <n v="202131439"/>
    <x v="56"/>
    <s v="Queens"/>
    <s v="Rockaway Beach"/>
    <n v="40.589370000000002"/>
    <n v="-73.813270000000003"/>
    <x v="0"/>
    <n v="49"/>
    <n v="1"/>
    <n v="15"/>
    <x v="201"/>
    <n v="1.33"/>
    <n v="1"/>
    <n v="345"/>
  </r>
  <r>
    <n v="16193749"/>
    <x v="915"/>
    <n v="228420131"/>
    <x v="466"/>
    <s v="Brooklyn"/>
    <s v="Bushwick"/>
    <n v="40.694560000000003"/>
    <n v="-73.907139999999998"/>
    <x v="0"/>
    <n v="35"/>
    <n v="2"/>
    <n v="7"/>
    <x v="133"/>
    <n v="1.07"/>
    <n v="1"/>
    <n v="35"/>
  </r>
  <r>
    <n v="16194651"/>
    <x v="916"/>
    <n v="8452695"/>
    <x v="662"/>
    <s v="Queens"/>
    <s v="Maspeth"/>
    <n v="40.737319999999997"/>
    <n v="-73.901679999999999"/>
    <x v="0"/>
    <n v="48"/>
    <n v="20"/>
    <n v="33"/>
    <x v="221"/>
    <n v="0.46"/>
    <n v="2"/>
    <n v="297"/>
  </r>
  <r>
    <n v="16195143"/>
    <x v="917"/>
    <n v="120767920"/>
    <x v="39"/>
    <s v="Queens"/>
    <s v="Flushing"/>
    <n v="40.757860000000001"/>
    <n v="-73.812299999999993"/>
    <x v="0"/>
    <n v="48"/>
    <n v="2"/>
    <n v="54"/>
    <x v="40"/>
    <n v="2.2799999999999998"/>
    <n v="10"/>
    <n v="360"/>
  </r>
  <r>
    <n v="16214199"/>
    <x v="918"/>
    <n v="192085313"/>
    <x v="663"/>
    <s v="Queens"/>
    <s v="Rego Park"/>
    <n v="40.731229999999996"/>
    <n v="-73.866560000000007"/>
    <x v="0"/>
    <n v="70"/>
    <n v="2"/>
    <n v="26"/>
    <x v="126"/>
    <n v="1.96"/>
    <n v="1"/>
    <n v="180"/>
  </r>
  <r>
    <n v="16221732"/>
    <x v="919"/>
    <n v="137129564"/>
    <x v="664"/>
    <s v="Queens"/>
    <s v="Flushing"/>
    <n v="40.754219999999997"/>
    <n v="-73.815860000000001"/>
    <x v="0"/>
    <n v="59"/>
    <n v="1"/>
    <n v="25"/>
    <x v="268"/>
    <n v="1.76"/>
    <n v="4"/>
    <n v="77"/>
  </r>
  <r>
    <n v="16233577"/>
    <x v="920"/>
    <n v="19810363"/>
    <x v="665"/>
    <s v="Bronx"/>
    <s v="Clason Point"/>
    <n v="40.811500000000002"/>
    <n v="-73.856070000000003"/>
    <x v="1"/>
    <n v="110"/>
    <n v="2"/>
    <n v="95"/>
    <x v="4"/>
    <n v="1.91"/>
    <n v="1"/>
    <n v="283"/>
  </r>
  <r>
    <n v="16242765"/>
    <x v="921"/>
    <n v="23871497"/>
    <x v="253"/>
    <s v="Queens"/>
    <s v="Jackson Heights"/>
    <n v="40.751539999999999"/>
    <n v="-73.890699999999995"/>
    <x v="1"/>
    <n v="95"/>
    <n v="3"/>
    <n v="12"/>
    <x v="40"/>
    <n v="1.31"/>
    <n v="1"/>
    <n v="31"/>
  </r>
  <r>
    <n v="16244553"/>
    <x v="922"/>
    <n v="75216989"/>
    <x v="400"/>
    <s v="Queens"/>
    <s v="Flushing"/>
    <n v="40.766199999999998"/>
    <n v="-73.828540000000004"/>
    <x v="0"/>
    <n v="35"/>
    <n v="1"/>
    <n v="67"/>
    <x v="115"/>
    <n v="1.78"/>
    <n v="4"/>
    <n v="339"/>
  </r>
  <r>
    <n v="16248277"/>
    <x v="923"/>
    <n v="11948817"/>
    <x v="621"/>
    <s v="Brooklyn"/>
    <s v="Canarsie"/>
    <n v="40.628639999999997"/>
    <n v="-73.892650000000003"/>
    <x v="1"/>
    <n v="225"/>
    <n v="2"/>
    <n v="11"/>
    <x v="201"/>
    <n v="0.22"/>
    <n v="2"/>
    <n v="305"/>
  </r>
  <r>
    <n v="16253413"/>
    <x v="924"/>
    <n v="103452342"/>
    <x v="307"/>
    <s v="Queens"/>
    <s v="Kew Gardens Hills"/>
    <n v="40.720770000000002"/>
    <n v="-73.814850000000007"/>
    <x v="1"/>
    <n v="105"/>
    <n v="4"/>
    <n v="21"/>
    <x v="133"/>
    <n v="0.69"/>
    <n v="1"/>
    <n v="352"/>
  </r>
  <r>
    <n v="16270389"/>
    <x v="925"/>
    <n v="175019394"/>
    <x v="149"/>
    <s v="Queens"/>
    <s v="Jamaica"/>
    <n v="40.672280000000001"/>
    <n v="-73.778040000000004"/>
    <x v="0"/>
    <n v="70"/>
    <n v="1"/>
    <n v="81"/>
    <x v="61"/>
    <n v="5.73"/>
    <n v="6"/>
    <n v="85"/>
  </r>
  <r>
    <n v="16271051"/>
    <x v="926"/>
    <n v="127762325"/>
    <x v="666"/>
    <s v="Queens"/>
    <s v="Ditmars Steinway"/>
    <n v="40.7742"/>
    <n v="-73.908079999999998"/>
    <x v="0"/>
    <n v="59"/>
    <n v="1"/>
    <n v="77"/>
    <x v="96"/>
    <n v="2.97"/>
    <n v="1"/>
    <n v="198"/>
  </r>
  <r>
    <n v="16273526"/>
    <x v="927"/>
    <n v="43583032"/>
    <x v="667"/>
    <s v="Bronx"/>
    <s v="West Farms"/>
    <n v="40.84328"/>
    <n v="-73.881730000000005"/>
    <x v="0"/>
    <n v="79"/>
    <n v="1"/>
    <n v="3"/>
    <x v="269"/>
    <n v="0.16"/>
    <n v="1"/>
    <n v="179"/>
  </r>
  <r>
    <n v="16276294"/>
    <x v="928"/>
    <n v="38250510"/>
    <x v="668"/>
    <s v="Queens"/>
    <s v="Elmhurst"/>
    <n v="40.728589999999997"/>
    <n v="-73.87276"/>
    <x v="1"/>
    <n v="150"/>
    <n v="2"/>
    <n v="10"/>
    <x v="69"/>
    <n v="0.46"/>
    <n v="1"/>
    <n v="89"/>
  </r>
  <r>
    <n v="16276632"/>
    <x v="929"/>
    <n v="74331597"/>
    <x v="669"/>
    <s v="Queens"/>
    <s v="St. Albans"/>
    <n v="40.684609999999999"/>
    <n v="-73.768990000000002"/>
    <x v="0"/>
    <n v="65"/>
    <n v="1"/>
    <n v="98"/>
    <x v="4"/>
    <n v="2.87"/>
    <n v="5"/>
    <n v="180"/>
  </r>
  <r>
    <n v="16284453"/>
    <x v="930"/>
    <n v="1189622"/>
    <x v="670"/>
    <s v="Queens"/>
    <s v="Ridgewood"/>
    <n v="40.698039999999999"/>
    <n v="-73.906829999999999"/>
    <x v="0"/>
    <n v="40"/>
    <n v="4"/>
    <n v="15"/>
    <x v="270"/>
    <n v="0.3"/>
    <n v="1"/>
    <n v="0"/>
  </r>
  <r>
    <n v="16324410"/>
    <x v="931"/>
    <n v="151073194"/>
    <x v="570"/>
    <s v="Queens"/>
    <s v="Flushing"/>
    <n v="40.726619999999997"/>
    <n v="-73.80086"/>
    <x v="1"/>
    <n v="99"/>
    <n v="2"/>
    <n v="95"/>
    <x v="27"/>
    <n v="4.34"/>
    <n v="1"/>
    <n v="305"/>
  </r>
  <r>
    <n v="16324411"/>
    <x v="932"/>
    <n v="16782573"/>
    <x v="671"/>
    <s v="Queens"/>
    <s v="Middle Village"/>
    <n v="40.718519999999998"/>
    <n v="-73.88373"/>
    <x v="1"/>
    <n v="125"/>
    <n v="4"/>
    <n v="93"/>
    <x v="6"/>
    <n v="2.2200000000000002"/>
    <n v="4"/>
    <n v="306"/>
  </r>
  <r>
    <n v="16325899"/>
    <x v="933"/>
    <n v="3656008"/>
    <x v="672"/>
    <s v="Queens"/>
    <s v="Flushing"/>
    <n v="40.744700000000002"/>
    <n v="-73.824969999999993"/>
    <x v="1"/>
    <n v="99"/>
    <n v="3"/>
    <n v="95"/>
    <x v="133"/>
    <n v="3.52"/>
    <n v="1"/>
    <n v="63"/>
  </r>
  <r>
    <n v="16330110"/>
    <x v="934"/>
    <n v="112843970"/>
    <x v="630"/>
    <s v="Brooklyn"/>
    <s v="East New York"/>
    <n v="40.675939999999997"/>
    <n v="-73.893649999999994"/>
    <x v="1"/>
    <n v="60"/>
    <n v="3"/>
    <n v="61"/>
    <x v="95"/>
    <n v="3.73"/>
    <n v="2"/>
    <n v="127"/>
  </r>
  <r>
    <n v="16333353"/>
    <x v="935"/>
    <n v="26377263"/>
    <x v="285"/>
    <s v="Queens"/>
    <s v="Edgemere"/>
    <n v="40.595170000000003"/>
    <n v="-73.772360000000006"/>
    <x v="0"/>
    <n v="43"/>
    <n v="30"/>
    <n v="2"/>
    <x v="271"/>
    <n v="7.0000000000000007E-2"/>
    <n v="43"/>
    <n v="306"/>
  </r>
  <r>
    <n v="16334336"/>
    <x v="936"/>
    <n v="213587085"/>
    <x v="224"/>
    <s v="Queens"/>
    <s v="Ditmars Steinway"/>
    <n v="40.777389999999997"/>
    <n v="-73.908050000000003"/>
    <x v="0"/>
    <n v="65"/>
    <n v="4"/>
    <n v="16"/>
    <x v="43"/>
    <n v="1.67"/>
    <n v="1"/>
    <n v="23"/>
  </r>
  <r>
    <n v="16336636"/>
    <x v="937"/>
    <n v="9684993"/>
    <x v="673"/>
    <s v="Queens"/>
    <s v="Ridgewood"/>
    <n v="40.70928"/>
    <n v="-73.897949999999994"/>
    <x v="1"/>
    <n v="139"/>
    <n v="5"/>
    <n v="3"/>
    <x v="272"/>
    <n v="0.16"/>
    <n v="1"/>
    <n v="0"/>
  </r>
  <r>
    <n v="16336686"/>
    <x v="938"/>
    <n v="1267021"/>
    <x v="393"/>
    <s v="Queens"/>
    <s v="Jackson Heights"/>
    <n v="40.751930000000002"/>
    <n v="-73.878730000000004"/>
    <x v="0"/>
    <n v="75"/>
    <n v="5"/>
    <n v="30"/>
    <x v="195"/>
    <n v="0.37"/>
    <n v="3"/>
    <n v="180"/>
  </r>
  <r>
    <n v="16337106"/>
    <x v="939"/>
    <n v="3647"/>
    <x v="28"/>
    <s v="Queens"/>
    <s v="Elmhurst"/>
    <n v="40.734699999999997"/>
    <n v="-73.880660000000006"/>
    <x v="1"/>
    <n v="79"/>
    <n v="4"/>
    <n v="60"/>
    <x v="19"/>
    <n v="0.64"/>
    <n v="2"/>
    <n v="297"/>
  </r>
  <r>
    <n v="16338143"/>
    <x v="940"/>
    <n v="97822063"/>
    <x v="674"/>
    <s v="Queens"/>
    <s v="St. Albans"/>
    <n v="40.705770000000001"/>
    <n v="-73.759320000000002"/>
    <x v="0"/>
    <n v="47"/>
    <n v="3"/>
    <n v="2"/>
    <x v="273"/>
    <n v="0.06"/>
    <n v="1"/>
    <n v="56"/>
  </r>
  <r>
    <n v="16346527"/>
    <x v="941"/>
    <n v="244082709"/>
    <x v="497"/>
    <s v="Queens"/>
    <s v="Springfield Gardens"/>
    <n v="40.659730000000003"/>
    <n v="-73.771249999999995"/>
    <x v="0"/>
    <n v="55"/>
    <n v="1"/>
    <n v="17"/>
    <x v="19"/>
    <n v="3.92"/>
    <n v="7"/>
    <n v="161"/>
  </r>
  <r>
    <n v="16351193"/>
    <x v="942"/>
    <n v="24765924"/>
    <x v="284"/>
    <s v="Queens"/>
    <s v="East Elmhurst"/>
    <n v="40.763129999999997"/>
    <n v="-73.883679999999998"/>
    <x v="0"/>
    <n v="50"/>
    <n v="1"/>
    <n v="55"/>
    <x v="8"/>
    <n v="1.21"/>
    <n v="1"/>
    <n v="332"/>
  </r>
  <r>
    <n v="16368793"/>
    <x v="943"/>
    <n v="2015914"/>
    <x v="675"/>
    <s v="Brooklyn"/>
    <s v="East New York"/>
    <n v="40.669069999999998"/>
    <n v="-73.884929999999997"/>
    <x v="0"/>
    <n v="62"/>
    <n v="3"/>
    <n v="48"/>
    <x v="5"/>
    <n v="0.68"/>
    <n v="8"/>
    <n v="340"/>
  </r>
  <r>
    <n v="16394193"/>
    <x v="944"/>
    <n v="99205045"/>
    <x v="676"/>
    <s v="Bronx"/>
    <s v="Kingsbridge"/>
    <n v="40.882829999999998"/>
    <n v="-73.893259999999998"/>
    <x v="0"/>
    <n v="60"/>
    <n v="3"/>
    <n v="2"/>
    <x v="274"/>
    <n v="7.0000000000000007E-2"/>
    <n v="1"/>
    <n v="363"/>
  </r>
  <r>
    <n v="16401944"/>
    <x v="945"/>
    <n v="81953225"/>
    <x v="499"/>
    <s v="Bronx"/>
    <s v="Wakefield"/>
    <n v="40.8947"/>
    <n v="-73.856009999999998"/>
    <x v="0"/>
    <n v="52"/>
    <n v="3"/>
    <n v="63"/>
    <x v="275"/>
    <n v="1.78"/>
    <n v="1"/>
    <n v="0"/>
  </r>
  <r>
    <n v="16407427"/>
    <x v="946"/>
    <n v="106460468"/>
    <x v="270"/>
    <s v="Bronx"/>
    <s v="Kingsbridge"/>
    <n v="40.880040000000001"/>
    <n v="-73.900000000000006"/>
    <x v="0"/>
    <n v="79"/>
    <n v="3"/>
    <n v="45"/>
    <x v="126"/>
    <n v="3"/>
    <n v="4"/>
    <n v="59"/>
  </r>
  <r>
    <n v="16414045"/>
    <x v="947"/>
    <n v="14103991"/>
    <x v="582"/>
    <s v="Queens"/>
    <s v="Flushing"/>
    <n v="40.75611"/>
    <n v="-73.819569999999999"/>
    <x v="0"/>
    <n v="75"/>
    <n v="1"/>
    <n v="48"/>
    <x v="4"/>
    <n v="0.77"/>
    <n v="4"/>
    <n v="355"/>
  </r>
  <r>
    <n v="16424565"/>
    <x v="948"/>
    <n v="101491116"/>
    <x v="677"/>
    <s v="Brooklyn"/>
    <s v="Cypress Hills"/>
    <n v="40.683979999999998"/>
    <n v="-73.87039"/>
    <x v="0"/>
    <n v="39"/>
    <n v="4"/>
    <n v="2"/>
    <x v="276"/>
    <n v="7.0000000000000007E-2"/>
    <n v="6"/>
    <n v="0"/>
  </r>
  <r>
    <n v="16425205"/>
    <x v="949"/>
    <n v="73550323"/>
    <x v="678"/>
    <s v="Bronx"/>
    <s v="Parkchester"/>
    <n v="40.840119999999999"/>
    <n v="-73.865210000000005"/>
    <x v="0"/>
    <n v="40"/>
    <n v="1"/>
    <n v="1"/>
    <x v="56"/>
    <n v="0.03"/>
    <n v="1"/>
    <n v="0"/>
  </r>
  <r>
    <n v="16475570"/>
    <x v="950"/>
    <n v="26382036"/>
    <x v="657"/>
    <s v="Queens"/>
    <s v="Elmhurst"/>
    <n v="40.739280000000001"/>
    <n v="-73.877549999999999"/>
    <x v="1"/>
    <n v="101"/>
    <n v="5"/>
    <n v="93"/>
    <x v="0"/>
    <n v="2.52"/>
    <n v="2"/>
    <n v="7"/>
  </r>
  <r>
    <n v="16487157"/>
    <x v="951"/>
    <n v="23217966"/>
    <x v="644"/>
    <s v="Queens"/>
    <s v="Briarwood"/>
    <n v="40.705869999999997"/>
    <n v="-73.813419999999994"/>
    <x v="0"/>
    <n v="45"/>
    <n v="2"/>
    <n v="4"/>
    <x v="87"/>
    <n v="4"/>
    <n v="2"/>
    <n v="76"/>
  </r>
  <r>
    <n v="16507804"/>
    <x v="952"/>
    <n v="216641760"/>
    <x v="679"/>
    <s v="Queens"/>
    <s v="Jackson Heights"/>
    <n v="40.752809999999997"/>
    <n v="-73.876540000000006"/>
    <x v="1"/>
    <n v="128"/>
    <n v="3"/>
    <n v="33"/>
    <x v="17"/>
    <n v="4.01"/>
    <n v="1"/>
    <n v="325"/>
  </r>
  <r>
    <n v="16508710"/>
    <x v="953"/>
    <n v="106921180"/>
    <x v="680"/>
    <s v="Queens"/>
    <s v="Ridgewood"/>
    <n v="40.704120000000003"/>
    <n v="-73.901709999999994"/>
    <x v="0"/>
    <n v="33"/>
    <n v="3"/>
    <n v="2"/>
    <x v="277"/>
    <n v="0.06"/>
    <n v="1"/>
    <n v="0"/>
  </r>
  <r>
    <n v="16520111"/>
    <x v="954"/>
    <n v="195887266"/>
    <x v="681"/>
    <s v="Queens"/>
    <s v="Arverne"/>
    <n v="40.59843"/>
    <n v="-73.798439999999999"/>
    <x v="1"/>
    <n v="100"/>
    <n v="1"/>
    <n v="12"/>
    <x v="85"/>
    <n v="2.29"/>
    <n v="1"/>
    <n v="65"/>
  </r>
  <r>
    <n v="16545876"/>
    <x v="955"/>
    <n v="241565326"/>
    <x v="682"/>
    <s v="Queens"/>
    <s v="Woodside"/>
    <n v="40.743510000000001"/>
    <n v="-73.904049999999998"/>
    <x v="0"/>
    <n v="44"/>
    <n v="1"/>
    <n v="11"/>
    <x v="40"/>
    <n v="7.67"/>
    <n v="2"/>
    <n v="331"/>
  </r>
  <r>
    <n v="16555921"/>
    <x v="956"/>
    <n v="109012504"/>
    <x v="683"/>
    <s v="Queens"/>
    <s v="Maspeth"/>
    <n v="40.726999999999997"/>
    <n v="-73.889740000000003"/>
    <x v="0"/>
    <n v="40"/>
    <n v="3"/>
    <n v="1"/>
    <x v="278"/>
    <n v="0.03"/>
    <n v="1"/>
    <n v="0"/>
  </r>
  <r>
    <n v="16570978"/>
    <x v="957"/>
    <n v="3320288"/>
    <x v="684"/>
    <s v="Queens"/>
    <s v="Ridgewood"/>
    <n v="40.703650000000003"/>
    <n v="-73.903509999999997"/>
    <x v="1"/>
    <n v="75"/>
    <n v="1"/>
    <n v="52"/>
    <x v="43"/>
    <n v="1.78"/>
    <n v="1"/>
    <n v="317"/>
  </r>
  <r>
    <n v="16578780"/>
    <x v="958"/>
    <n v="140630987"/>
    <x v="685"/>
    <s v="Queens"/>
    <s v="Flushing"/>
    <n v="40.768970000000003"/>
    <n v="-73.827280000000002"/>
    <x v="0"/>
    <n v="39"/>
    <n v="1"/>
    <n v="27"/>
    <x v="9"/>
    <n v="8.6199999999999992"/>
    <n v="6"/>
    <n v="133"/>
  </r>
  <r>
    <n v="16591428"/>
    <x v="959"/>
    <n v="194804585"/>
    <x v="686"/>
    <s v="Queens"/>
    <s v="Jackson Heights"/>
    <n v="40.752679999999998"/>
    <n v="-73.885949999999994"/>
    <x v="0"/>
    <n v="55"/>
    <n v="1"/>
    <n v="4"/>
    <x v="25"/>
    <n v="4"/>
    <n v="2"/>
    <n v="308"/>
  </r>
  <r>
    <n v="16601841"/>
    <x v="960"/>
    <n v="158540605"/>
    <x v="126"/>
    <s v="Queens"/>
    <s v="Glendale"/>
    <n v="40.701479999999997"/>
    <n v="-73.889539999999997"/>
    <x v="0"/>
    <n v="25"/>
    <n v="2"/>
    <n v="75"/>
    <x v="4"/>
    <n v="4.29"/>
    <n v="6"/>
    <n v="254"/>
  </r>
  <r>
    <n v="16604112"/>
    <x v="961"/>
    <n v="30237517"/>
    <x v="307"/>
    <s v="Queens"/>
    <s v="Forest Hills"/>
    <n v="40.734369999999998"/>
    <n v="-73.850200000000001"/>
    <x v="1"/>
    <n v="278"/>
    <n v="3"/>
    <n v="9"/>
    <x v="279"/>
    <n v="0.39"/>
    <n v="6"/>
    <n v="0"/>
  </r>
  <r>
    <n v="16604913"/>
    <x v="962"/>
    <n v="49218771"/>
    <x v="687"/>
    <s v="Brooklyn"/>
    <s v="Bushwick"/>
    <n v="40.689920000000001"/>
    <n v="-73.904349999999994"/>
    <x v="0"/>
    <n v="70"/>
    <n v="3"/>
    <n v="8"/>
    <x v="280"/>
    <n v="0.82"/>
    <n v="1"/>
    <n v="0"/>
  </r>
  <r>
    <n v="16613506"/>
    <x v="963"/>
    <n v="187822288"/>
    <x v="362"/>
    <s v="Queens"/>
    <s v="East Elmhurst"/>
    <n v="40.770690000000002"/>
    <n v="-73.872860000000003"/>
    <x v="0"/>
    <n v="55"/>
    <n v="1"/>
    <n v="27"/>
    <x v="26"/>
    <n v="8.44"/>
    <n v="5"/>
    <n v="171"/>
  </r>
  <r>
    <n v="16617640"/>
    <x v="964"/>
    <n v="235763046"/>
    <x v="688"/>
    <s v="Queens"/>
    <s v="Rosedale"/>
    <n v="40.66818"/>
    <n v="-73.733990000000006"/>
    <x v="1"/>
    <n v="60"/>
    <n v="1"/>
    <n v="30"/>
    <x v="45"/>
    <n v="5.45"/>
    <n v="1"/>
    <n v="282"/>
  </r>
  <r>
    <n v="16619241"/>
    <x v="965"/>
    <n v="17638424"/>
    <x v="480"/>
    <s v="Queens"/>
    <s v="Elmhurst"/>
    <n v="40.746119999999998"/>
    <n v="-73.873639999999995"/>
    <x v="0"/>
    <n v="40"/>
    <n v="1"/>
    <n v="91"/>
    <x v="0"/>
    <n v="2.82"/>
    <n v="8"/>
    <n v="162"/>
  </r>
  <r>
    <n v="16644599"/>
    <x v="966"/>
    <n v="7508547"/>
    <x v="202"/>
    <s v="Queens"/>
    <s v="Ridgewood"/>
    <n v="40.7012"/>
    <n v="-73.900080000000003"/>
    <x v="0"/>
    <n v="49"/>
    <n v="2"/>
    <n v="77"/>
    <x v="61"/>
    <n v="1.53"/>
    <n v="1"/>
    <n v="1"/>
  </r>
  <r>
    <n v="16687716"/>
    <x v="967"/>
    <n v="218301609"/>
    <x v="689"/>
    <s v="Queens"/>
    <s v="Hollis"/>
    <n v="40.708640000000003"/>
    <n v="-73.766829999999999"/>
    <x v="0"/>
    <n v="65"/>
    <n v="5"/>
    <n v="8"/>
    <x v="195"/>
    <n v="0.99"/>
    <n v="1"/>
    <n v="170"/>
  </r>
  <r>
    <n v="16693621"/>
    <x v="968"/>
    <n v="49224450"/>
    <x v="690"/>
    <s v="Queens"/>
    <s v="Woodside"/>
    <n v="40.742710000000002"/>
    <n v="-73.904600000000002"/>
    <x v="0"/>
    <n v="34"/>
    <n v="3"/>
    <n v="1"/>
    <x v="278"/>
    <n v="0.03"/>
    <n v="1"/>
    <n v="0"/>
  </r>
  <r>
    <n v="16704118"/>
    <x v="969"/>
    <n v="219262205"/>
    <x v="99"/>
    <s v="Queens"/>
    <s v="Jamaica"/>
    <n v="40.700940000000003"/>
    <n v="-73.814459999999997"/>
    <x v="0"/>
    <n v="60"/>
    <n v="1"/>
    <n v="37"/>
    <x v="281"/>
    <n v="4.17"/>
    <n v="1"/>
    <n v="0"/>
  </r>
  <r>
    <n v="16720662"/>
    <x v="970"/>
    <n v="1460313"/>
    <x v="691"/>
    <s v="Queens"/>
    <s v="Ridgewood"/>
    <n v="40.69661"/>
    <n v="-73.900220000000004"/>
    <x v="0"/>
    <n v="56"/>
    <n v="5"/>
    <n v="71"/>
    <x v="4"/>
    <n v="2.81"/>
    <n v="2"/>
    <n v="100"/>
  </r>
  <r>
    <n v="16735848"/>
    <x v="971"/>
    <n v="80543188"/>
    <x v="692"/>
    <s v="Bronx"/>
    <s v="Fordham"/>
    <n v="40.862990000000003"/>
    <n v="-73.890879999999996"/>
    <x v="0"/>
    <n v="75"/>
    <n v="2"/>
    <n v="14"/>
    <x v="47"/>
    <n v="1.26"/>
    <n v="1"/>
    <n v="210"/>
  </r>
  <r>
    <n v="16739146"/>
    <x v="972"/>
    <n v="12162815"/>
    <x v="693"/>
    <s v="Queens"/>
    <s v="Rockaway Beach"/>
    <n v="40.59093"/>
    <n v="-73.812380000000005"/>
    <x v="1"/>
    <n v="140"/>
    <n v="2"/>
    <n v="9"/>
    <x v="57"/>
    <n v="0.38"/>
    <n v="1"/>
    <n v="36"/>
  </r>
  <r>
    <n v="16751874"/>
    <x v="973"/>
    <n v="111134635"/>
    <x v="694"/>
    <s v="Queens"/>
    <s v="Jamaica"/>
    <n v="40.668930000000003"/>
    <n v="-73.771439999999998"/>
    <x v="0"/>
    <n v="65"/>
    <n v="3"/>
    <n v="1"/>
    <x v="282"/>
    <n v="0.04"/>
    <n v="1"/>
    <n v="362"/>
  </r>
  <r>
    <n v="16771876"/>
    <x v="974"/>
    <n v="196468460"/>
    <x v="695"/>
    <s v="Bronx"/>
    <s v="Unionport"/>
    <n v="40.828479999999999"/>
    <n v="-73.854659999999996"/>
    <x v="1"/>
    <n v="85"/>
    <n v="2"/>
    <n v="68"/>
    <x v="13"/>
    <n v="5.37"/>
    <n v="1"/>
    <n v="247"/>
  </r>
  <r>
    <n v="16777456"/>
    <x v="975"/>
    <n v="221036535"/>
    <x v="696"/>
    <s v="Brooklyn"/>
    <s v="East New York"/>
    <n v="40.66957"/>
    <n v="-73.865849999999995"/>
    <x v="1"/>
    <n v="300"/>
    <n v="1"/>
    <n v="12"/>
    <x v="45"/>
    <n v="1.49"/>
    <n v="1"/>
    <n v="175"/>
  </r>
  <r>
    <n v="16793649"/>
    <x v="976"/>
    <n v="127249880"/>
    <x v="245"/>
    <s v="Bronx"/>
    <s v="Tremont"/>
    <n v="40.845939999999999"/>
    <n v="-73.89358"/>
    <x v="0"/>
    <n v="45"/>
    <n v="2"/>
    <n v="49"/>
    <x v="42"/>
    <n v="1.95"/>
    <n v="2"/>
    <n v="324"/>
  </r>
  <r>
    <n v="16814205"/>
    <x v="977"/>
    <n v="31916657"/>
    <x v="697"/>
    <s v="Queens"/>
    <s v="East Elmhurst"/>
    <n v="40.765090000000001"/>
    <n v="-73.876999999999995"/>
    <x v="1"/>
    <n v="275"/>
    <n v="3"/>
    <n v="96"/>
    <x v="40"/>
    <n v="1.9"/>
    <n v="1"/>
    <n v="333"/>
  </r>
  <r>
    <n v="16814382"/>
    <x v="978"/>
    <n v="53199312"/>
    <x v="698"/>
    <s v="Queens"/>
    <s v="East Elmhurst"/>
    <n v="40.763269999999999"/>
    <n v="-73.88655"/>
    <x v="1"/>
    <n v="145"/>
    <n v="2"/>
    <n v="61"/>
    <x v="107"/>
    <n v="1.52"/>
    <n v="1"/>
    <n v="302"/>
  </r>
  <r>
    <n v="16814803"/>
    <x v="979"/>
    <n v="170458252"/>
    <x v="699"/>
    <s v="Queens"/>
    <s v="Ditmars Steinway"/>
    <n v="40.777990000000003"/>
    <n v="-73.908069999999995"/>
    <x v="1"/>
    <n v="140"/>
    <n v="1"/>
    <n v="67"/>
    <x v="166"/>
    <n v="4.1399999999999997"/>
    <n v="1"/>
    <n v="145"/>
  </r>
  <r>
    <n v="16841998"/>
    <x v="980"/>
    <n v="110539055"/>
    <x v="700"/>
    <s v="Bronx"/>
    <s v="Williamsbridge"/>
    <n v="40.876989999999999"/>
    <n v="-73.853660000000005"/>
    <x v="1"/>
    <n v="87"/>
    <n v="2"/>
    <n v="5"/>
    <x v="0"/>
    <n v="5"/>
    <n v="2"/>
    <n v="298"/>
  </r>
  <r>
    <n v="16845840"/>
    <x v="981"/>
    <n v="254622508"/>
    <x v="667"/>
    <s v="Bronx"/>
    <s v="Kingsbridge"/>
    <n v="40.87256"/>
    <n v="-73.899780000000007"/>
    <x v="1"/>
    <n v="95"/>
    <n v="1"/>
    <n v="4"/>
    <x v="40"/>
    <n v="4"/>
    <n v="1"/>
    <n v="84"/>
  </r>
  <r>
    <n v="16854141"/>
    <x v="982"/>
    <n v="172736191"/>
    <x v="701"/>
    <s v="Queens"/>
    <s v="Briarwood"/>
    <n v="40.7149"/>
    <n v="-73.809160000000006"/>
    <x v="1"/>
    <n v="80"/>
    <n v="5"/>
    <n v="51"/>
    <x v="61"/>
    <n v="3.23"/>
    <n v="1"/>
    <n v="57"/>
  </r>
  <r>
    <n v="16860045"/>
    <x v="983"/>
    <n v="161899037"/>
    <x v="99"/>
    <s v="Queens"/>
    <s v="Flushing"/>
    <n v="40.756369999999997"/>
    <n v="-73.832080000000005"/>
    <x v="1"/>
    <n v="159"/>
    <n v="2"/>
    <n v="22"/>
    <x v="31"/>
    <n v="1.83"/>
    <n v="7"/>
    <n v="58"/>
  </r>
  <r>
    <n v="16873148"/>
    <x v="984"/>
    <n v="1457680"/>
    <x v="702"/>
    <s v="Bronx"/>
    <s v="City Island"/>
    <n v="40.849640000000001"/>
    <n v="-73.787170000000003"/>
    <x v="0"/>
    <n v="50"/>
    <n v="2"/>
    <n v="45"/>
    <x v="61"/>
    <n v="2.04"/>
    <n v="1"/>
    <n v="118"/>
  </r>
  <r>
    <n v="16884587"/>
    <x v="985"/>
    <n v="28260018"/>
    <x v="703"/>
    <s v="Queens"/>
    <s v="Ditmars Steinway"/>
    <n v="40.776119999999999"/>
    <n v="-73.904560000000004"/>
    <x v="0"/>
    <n v="96"/>
    <n v="1"/>
    <n v="63"/>
    <x v="5"/>
    <n v="7.08"/>
    <n v="1"/>
    <n v="80"/>
  </r>
  <r>
    <n v="16892955"/>
    <x v="986"/>
    <n v="19177308"/>
    <x v="323"/>
    <s v="Brooklyn"/>
    <s v="Bushwick"/>
    <n v="40.68956"/>
    <n v="-73.905990000000003"/>
    <x v="1"/>
    <n v="109"/>
    <n v="3"/>
    <n v="72"/>
    <x v="5"/>
    <n v="2.5499999999999998"/>
    <n v="4"/>
    <n v="140"/>
  </r>
  <r>
    <n v="16923912"/>
    <x v="987"/>
    <n v="219333557"/>
    <x v="28"/>
    <s v="Queens"/>
    <s v="East Elmhurst"/>
    <n v="40.762740000000001"/>
    <n v="-73.868660000000006"/>
    <x v="0"/>
    <n v="79"/>
    <n v="1"/>
    <n v="8"/>
    <x v="201"/>
    <n v="1.26"/>
    <n v="7"/>
    <n v="96"/>
  </r>
  <r>
    <n v="16974219"/>
    <x v="988"/>
    <n v="158407820"/>
    <x v="704"/>
    <s v="Queens"/>
    <s v="Woodside"/>
    <n v="40.753680000000003"/>
    <n v="-73.902159999999995"/>
    <x v="0"/>
    <n v="53"/>
    <n v="2"/>
    <n v="33"/>
    <x v="95"/>
    <n v="3.67"/>
    <n v="5"/>
    <n v="157"/>
  </r>
  <r>
    <n v="16976026"/>
    <x v="989"/>
    <n v="1123923"/>
    <x v="705"/>
    <s v="Brooklyn"/>
    <s v="Cypress Hills"/>
    <n v="40.678550000000001"/>
    <n v="-73.889600000000002"/>
    <x v="0"/>
    <n v="48"/>
    <n v="90"/>
    <n v="53"/>
    <x v="283"/>
    <n v="0.56999999999999995"/>
    <n v="2"/>
    <n v="1"/>
  </r>
  <r>
    <n v="16976267"/>
    <x v="990"/>
    <n v="30616879"/>
    <x v="297"/>
    <s v="Queens"/>
    <s v="Flushing"/>
    <n v="40.76173"/>
    <n v="-73.807670000000002"/>
    <x v="0"/>
    <n v="55"/>
    <n v="2"/>
    <n v="55"/>
    <x v="268"/>
    <n v="1.1200000000000001"/>
    <n v="3"/>
    <n v="342"/>
  </r>
  <r>
    <n v="16983203"/>
    <x v="991"/>
    <n v="261563626"/>
    <x v="27"/>
    <s v="Queens"/>
    <s v="St. Albans"/>
    <n v="40.689929999999997"/>
    <n v="-73.756950000000003"/>
    <x v="0"/>
    <n v="50"/>
    <n v="1"/>
    <n v="23"/>
    <x v="27"/>
    <n v="12.11"/>
    <n v="1"/>
    <n v="356"/>
  </r>
  <r>
    <n v="17007971"/>
    <x v="992"/>
    <n v="182260692"/>
    <x v="647"/>
    <s v="Brooklyn"/>
    <s v="Cypress Hills"/>
    <n v="40.68168"/>
    <n v="-73.878820000000005"/>
    <x v="0"/>
    <n v="99"/>
    <n v="2"/>
    <n v="67"/>
    <x v="40"/>
    <n v="4.59"/>
    <n v="2"/>
    <n v="295"/>
  </r>
  <r>
    <n v="17023591"/>
    <x v="993"/>
    <n v="215778245"/>
    <x v="706"/>
    <s v="Queens"/>
    <s v="Corona"/>
    <n v="40.740560000000002"/>
    <n v="-73.864459999999994"/>
    <x v="2"/>
    <n v="25"/>
    <n v="2"/>
    <n v="15"/>
    <x v="25"/>
    <n v="1.77"/>
    <n v="6"/>
    <n v="330"/>
  </r>
  <r>
    <n v="17029902"/>
    <x v="994"/>
    <n v="152371030"/>
    <x v="707"/>
    <s v="Queens"/>
    <s v="Springfield Gardens"/>
    <n v="40.665660000000003"/>
    <n v="-73.760019999999997"/>
    <x v="1"/>
    <n v="95"/>
    <n v="2"/>
    <n v="44"/>
    <x v="196"/>
    <n v="2.5299999999999998"/>
    <n v="1"/>
    <n v="190"/>
  </r>
  <r>
    <n v="17044854"/>
    <x v="995"/>
    <n v="20433973"/>
    <x v="103"/>
    <s v="Bronx"/>
    <s v="City Island"/>
    <n v="40.839880000000001"/>
    <n v="-73.782870000000003"/>
    <x v="0"/>
    <n v="95"/>
    <n v="1"/>
    <n v="6"/>
    <x v="5"/>
    <n v="1.65"/>
    <n v="2"/>
    <n v="359"/>
  </r>
  <r>
    <n v="17045488"/>
    <x v="996"/>
    <n v="206714649"/>
    <x v="708"/>
    <s v="Queens"/>
    <s v="South Ozone Park"/>
    <n v="40.671799999999998"/>
    <n v="-73.797190000000001"/>
    <x v="0"/>
    <n v="80"/>
    <n v="1"/>
    <n v="66"/>
    <x v="6"/>
    <n v="7.56"/>
    <n v="3"/>
    <n v="48"/>
  </r>
  <r>
    <n v="17045788"/>
    <x v="997"/>
    <n v="183127881"/>
    <x v="143"/>
    <s v="Brooklyn"/>
    <s v="Canarsie"/>
    <n v="40.644869999999997"/>
    <n v="-73.900810000000007"/>
    <x v="0"/>
    <n v="59"/>
    <n v="2"/>
    <n v="56"/>
    <x v="55"/>
    <n v="4.0599999999999996"/>
    <n v="4"/>
    <n v="365"/>
  </r>
  <r>
    <n v="17073983"/>
    <x v="998"/>
    <n v="63312104"/>
    <x v="162"/>
    <s v="Queens"/>
    <s v="Flushing"/>
    <n v="40.748930000000001"/>
    <n v="-73.820459999999997"/>
    <x v="0"/>
    <n v="60"/>
    <n v="1"/>
    <n v="39"/>
    <x v="4"/>
    <n v="1.79"/>
    <n v="6"/>
    <n v="359"/>
  </r>
  <r>
    <n v="17076735"/>
    <x v="999"/>
    <n v="198890291"/>
    <x v="709"/>
    <s v="Queens"/>
    <s v="Woodside"/>
    <n v="40.742249999999999"/>
    <n v="-73.905529999999999"/>
    <x v="1"/>
    <n v="145"/>
    <n v="3"/>
    <n v="55"/>
    <x v="95"/>
    <n v="4.5"/>
    <n v="1"/>
    <n v="133"/>
  </r>
  <r>
    <n v="17094226"/>
    <x v="1000"/>
    <n v="89526812"/>
    <x v="710"/>
    <s v="Queens"/>
    <s v="St. Albans"/>
    <n v="40.696539999999999"/>
    <n v="-73.748930000000001"/>
    <x v="0"/>
    <n v="65"/>
    <n v="2"/>
    <n v="52"/>
    <x v="6"/>
    <n v="1.93"/>
    <n v="1"/>
    <n v="78"/>
  </r>
  <r>
    <n v="17095035"/>
    <x v="1001"/>
    <n v="207038607"/>
    <x v="711"/>
    <s v="Queens"/>
    <s v="Rockaway Beach"/>
    <n v="40.587539999999997"/>
    <n v="-73.812960000000004"/>
    <x v="0"/>
    <n v="53"/>
    <n v="1"/>
    <n v="14"/>
    <x v="284"/>
    <n v="1.3"/>
    <n v="1"/>
    <n v="357"/>
  </r>
  <r>
    <n v="17095925"/>
    <x v="1002"/>
    <n v="14103991"/>
    <x v="582"/>
    <s v="Queens"/>
    <s v="Flushing"/>
    <n v="40.754939999999998"/>
    <n v="-73.818179999999998"/>
    <x v="0"/>
    <n v="59"/>
    <n v="2"/>
    <n v="48"/>
    <x v="61"/>
    <n v="0.78"/>
    <n v="4"/>
    <n v="185"/>
  </r>
  <r>
    <n v="17095971"/>
    <x v="1003"/>
    <n v="22780462"/>
    <x v="7"/>
    <s v="Queens"/>
    <s v="Kew Gardens Hills"/>
    <n v="40.728909999999999"/>
    <n v="-73.825879999999998"/>
    <x v="1"/>
    <n v="149"/>
    <n v="3"/>
    <n v="82"/>
    <x v="4"/>
    <n v="1.55"/>
    <n v="2"/>
    <n v="327"/>
  </r>
  <r>
    <n v="17106705"/>
    <x v="1004"/>
    <n v="10149317"/>
    <x v="640"/>
    <s v="Queens"/>
    <s v="Rego Park"/>
    <n v="40.729880000000001"/>
    <n v="-73.857730000000004"/>
    <x v="1"/>
    <n v="88"/>
    <n v="3"/>
    <n v="33"/>
    <x v="20"/>
    <n v="0.77"/>
    <n v="5"/>
    <n v="262"/>
  </r>
  <r>
    <n v="17138076"/>
    <x v="1005"/>
    <n v="3323929"/>
    <x v="712"/>
    <s v="Queens"/>
    <s v="Ridgewood"/>
    <n v="40.699219999999997"/>
    <n v="-73.900270000000006"/>
    <x v="0"/>
    <n v="69"/>
    <n v="1"/>
    <n v="30"/>
    <x v="61"/>
    <n v="0.4"/>
    <n v="1"/>
    <n v="0"/>
  </r>
  <r>
    <n v="17141413"/>
    <x v="1006"/>
    <n v="173416551"/>
    <x v="107"/>
    <s v="Brooklyn"/>
    <s v="Bushwick"/>
    <n v="40.6858"/>
    <n v="-73.907340000000005"/>
    <x v="1"/>
    <n v="87"/>
    <n v="2"/>
    <n v="70"/>
    <x v="36"/>
    <n v="4.25"/>
    <n v="1"/>
    <n v="54"/>
  </r>
  <r>
    <n v="17142987"/>
    <x v="1007"/>
    <n v="82854298"/>
    <x v="713"/>
    <s v="Queens"/>
    <s v="Cambria Heights"/>
    <n v="40.698369999999997"/>
    <n v="-73.742549999999994"/>
    <x v="0"/>
    <n v="39"/>
    <n v="1"/>
    <n v="64"/>
    <x v="285"/>
    <n v="1.94"/>
    <n v="2"/>
    <n v="0"/>
  </r>
  <r>
    <n v="17154204"/>
    <x v="1008"/>
    <n v="198853982"/>
    <x v="714"/>
    <s v="Brooklyn"/>
    <s v="Cypress Hills"/>
    <n v="40.688160000000003"/>
    <n v="-73.871930000000006"/>
    <x v="1"/>
    <n v="90"/>
    <n v="2"/>
    <n v="34"/>
    <x v="26"/>
    <n v="2.8"/>
    <n v="2"/>
    <n v="120"/>
  </r>
  <r>
    <n v="17173473"/>
    <x v="1009"/>
    <n v="137649778"/>
    <x v="715"/>
    <s v="Brooklyn"/>
    <s v="East New York"/>
    <n v="40.673270000000002"/>
    <n v="-73.891409999999993"/>
    <x v="1"/>
    <n v="100"/>
    <n v="2"/>
    <n v="74"/>
    <x v="13"/>
    <n v="3.13"/>
    <n v="1"/>
    <n v="78"/>
  </r>
  <r>
    <n v="17219608"/>
    <x v="1010"/>
    <n v="115939440"/>
    <x v="716"/>
    <s v="Queens"/>
    <s v="Ridgewood"/>
    <n v="40.696449999999999"/>
    <n v="-73.902230000000003"/>
    <x v="1"/>
    <n v="100"/>
    <n v="2"/>
    <n v="1"/>
    <x v="286"/>
    <n v="0.04"/>
    <n v="1"/>
    <n v="0"/>
  </r>
  <r>
    <n v="17222454"/>
    <x v="1011"/>
    <n v="96841679"/>
    <x v="395"/>
    <s v="Brooklyn"/>
    <s v="Canarsie"/>
    <n v="40.637160000000002"/>
    <n v="-73.886539999999997"/>
    <x v="1"/>
    <n v="85"/>
    <n v="2"/>
    <n v="96"/>
    <x v="61"/>
    <n v="3.7"/>
    <n v="1"/>
    <n v="340"/>
  </r>
  <r>
    <n v="17231011"/>
    <x v="1012"/>
    <n v="85330"/>
    <x v="412"/>
    <s v="Queens"/>
    <s v="Forest Hills"/>
    <n v="40.709249999999997"/>
    <n v="-73.852620000000002"/>
    <x v="1"/>
    <n v="97"/>
    <n v="3"/>
    <n v="28"/>
    <x v="40"/>
    <n v="1.21"/>
    <n v="3"/>
    <n v="209"/>
  </r>
  <r>
    <n v="17252229"/>
    <x v="1013"/>
    <n v="4036685"/>
    <x v="614"/>
    <s v="Queens"/>
    <s v="Bayside"/>
    <n v="40.756659999999997"/>
    <n v="-73.763140000000007"/>
    <x v="1"/>
    <n v="299"/>
    <n v="2"/>
    <n v="67"/>
    <x v="22"/>
    <n v="0.95"/>
    <n v="2"/>
    <n v="322"/>
  </r>
  <r>
    <n v="17261922"/>
    <x v="1014"/>
    <n v="187383058"/>
    <x v="50"/>
    <s v="Queens"/>
    <s v="Arverne"/>
    <n v="40.587200000000003"/>
    <n v="-73.795670000000001"/>
    <x v="1"/>
    <n v="350"/>
    <n v="2"/>
    <n v="25"/>
    <x v="8"/>
    <n v="1.83"/>
    <n v="2"/>
    <n v="332"/>
  </r>
  <r>
    <n v="17319360"/>
    <x v="1015"/>
    <n v="215577249"/>
    <x v="717"/>
    <s v="Brooklyn"/>
    <s v="Bushwick"/>
    <n v="40.691800000000001"/>
    <n v="-73.904139999999998"/>
    <x v="0"/>
    <n v="65"/>
    <n v="2"/>
    <n v="21"/>
    <x v="50"/>
    <n v="3.84"/>
    <n v="8"/>
    <n v="321"/>
  </r>
  <r>
    <n v="17358323"/>
    <x v="1016"/>
    <n v="152045247"/>
    <x v="718"/>
    <s v="Bronx"/>
    <s v="Pelham Gardens"/>
    <n v="40.86506"/>
    <n v="-73.842950000000002"/>
    <x v="1"/>
    <n v="40"/>
    <n v="2"/>
    <n v="37"/>
    <x v="47"/>
    <n v="1.81"/>
    <n v="1"/>
    <n v="35"/>
  </r>
  <r>
    <n v="17367289"/>
    <x v="1017"/>
    <n v="121851703"/>
    <x v="553"/>
    <s v="Queens"/>
    <s v="Queens Village"/>
    <n v="40.721049999999998"/>
    <n v="-73.734440000000006"/>
    <x v="1"/>
    <n v="25"/>
    <n v="1"/>
    <n v="45"/>
    <x v="40"/>
    <n v="3.37"/>
    <n v="2"/>
    <n v="292"/>
  </r>
  <r>
    <n v="17368958"/>
    <x v="1018"/>
    <n v="44620317"/>
    <x v="279"/>
    <s v="Queens"/>
    <s v="Corona"/>
    <n v="40.737029999999997"/>
    <n v="-73.858609999999999"/>
    <x v="0"/>
    <n v="55"/>
    <n v="2"/>
    <n v="33"/>
    <x v="287"/>
    <n v="0.75"/>
    <n v="4"/>
    <n v="280"/>
  </r>
  <r>
    <n v="17405175"/>
    <x v="1019"/>
    <n v="106963874"/>
    <x v="719"/>
    <s v="Queens"/>
    <s v="Elmhurst"/>
    <n v="40.745719999999999"/>
    <n v="-73.875559999999993"/>
    <x v="0"/>
    <n v="50"/>
    <n v="1"/>
    <n v="2"/>
    <x v="288"/>
    <n v="7.0000000000000007E-2"/>
    <n v="1"/>
    <n v="0"/>
  </r>
  <r>
    <n v="17407264"/>
    <x v="1020"/>
    <n v="59338077"/>
    <x v="720"/>
    <s v="Queens"/>
    <s v="Ridgewood"/>
    <n v="40.704430000000002"/>
    <n v="-73.906559999999999"/>
    <x v="0"/>
    <n v="45"/>
    <n v="1"/>
    <n v="2"/>
    <x v="289"/>
    <n v="7.0000000000000007E-2"/>
    <n v="1"/>
    <n v="0"/>
  </r>
  <r>
    <n v="17418006"/>
    <x v="1021"/>
    <n v="96856335"/>
    <x v="721"/>
    <s v="Queens"/>
    <s v="Queens Village"/>
    <n v="40.718330000000002"/>
    <n v="-73.750699999999995"/>
    <x v="1"/>
    <n v="125"/>
    <n v="2"/>
    <n v="49"/>
    <x v="107"/>
    <n v="2.08"/>
    <n v="1"/>
    <n v="347"/>
  </r>
  <r>
    <n v="17423413"/>
    <x v="1022"/>
    <n v="3552711"/>
    <x v="722"/>
    <s v="Queens"/>
    <s v="Queens Village"/>
    <n v="40.722900000000003"/>
    <n v="-73.746200000000002"/>
    <x v="1"/>
    <n v="125"/>
    <n v="1"/>
    <n v="30"/>
    <x v="265"/>
    <n v="0.5"/>
    <n v="2"/>
    <n v="158"/>
  </r>
  <r>
    <n v="17430853"/>
    <x v="1023"/>
    <n v="44123062"/>
    <x v="475"/>
    <s v="Brooklyn"/>
    <s v="Bushwick"/>
    <n v="40.687139999999999"/>
    <n v="-73.906570000000002"/>
    <x v="0"/>
    <n v="50"/>
    <n v="3"/>
    <n v="45"/>
    <x v="19"/>
    <n v="3.61"/>
    <n v="4"/>
    <n v="6"/>
  </r>
  <r>
    <n v="17456123"/>
    <x v="1024"/>
    <n v="43197578"/>
    <x v="702"/>
    <s v="Queens"/>
    <s v="South Ozone Park"/>
    <n v="40.672699999999999"/>
    <n v="-73.815979999999996"/>
    <x v="1"/>
    <n v="89"/>
    <n v="1"/>
    <n v="2"/>
    <x v="27"/>
    <n v="2"/>
    <n v="1"/>
    <n v="42"/>
  </r>
  <r>
    <n v="17458291"/>
    <x v="1025"/>
    <n v="38294216"/>
    <x v="663"/>
    <s v="Queens"/>
    <s v="South Ozone Park"/>
    <n v="40.666539999999998"/>
    <n v="-73.812190000000001"/>
    <x v="0"/>
    <n v="55"/>
    <n v="10"/>
    <n v="1"/>
    <x v="290"/>
    <n v="0.09"/>
    <n v="4"/>
    <n v="300"/>
  </r>
  <r>
    <n v="17475107"/>
    <x v="1026"/>
    <n v="11305944"/>
    <x v="723"/>
    <s v="Bronx"/>
    <s v="Allerton"/>
    <n v="40.868679999999998"/>
    <n v="-73.854830000000007"/>
    <x v="1"/>
    <n v="105"/>
    <n v="2"/>
    <n v="73"/>
    <x v="32"/>
    <n v="2.67"/>
    <n v="5"/>
    <n v="87"/>
  </r>
  <r>
    <n v="17478780"/>
    <x v="1027"/>
    <n v="101657794"/>
    <x v="495"/>
    <s v="Queens"/>
    <s v="Briarwood"/>
    <n v="40.709879999999998"/>
    <n v="-73.806910000000002"/>
    <x v="0"/>
    <n v="60"/>
    <n v="2"/>
    <n v="38"/>
    <x v="63"/>
    <n v="1.53"/>
    <n v="6"/>
    <n v="365"/>
  </r>
  <r>
    <n v="17496320"/>
    <x v="1028"/>
    <n v="6932195"/>
    <x v="724"/>
    <s v="Queens"/>
    <s v="Fresh Meadows"/>
    <n v="40.731200000000001"/>
    <n v="-73.785790000000006"/>
    <x v="1"/>
    <n v="375"/>
    <n v="2"/>
    <n v="30"/>
    <x v="40"/>
    <n v="0.66"/>
    <n v="1"/>
    <n v="351"/>
  </r>
  <r>
    <n v="17500994"/>
    <x v="1029"/>
    <n v="921431"/>
    <x v="725"/>
    <s v="Queens"/>
    <s v="Ditmars Steinway"/>
    <n v="40.771129999999999"/>
    <n v="-73.904589999999999"/>
    <x v="1"/>
    <n v="113"/>
    <n v="2"/>
    <n v="51"/>
    <x v="17"/>
    <n v="3.26"/>
    <n v="1"/>
    <n v="41"/>
  </r>
  <r>
    <n v="17529164"/>
    <x v="1030"/>
    <n v="139490165"/>
    <x v="726"/>
    <s v="Brooklyn"/>
    <s v="Bushwick"/>
    <n v="40.684690000000003"/>
    <n v="-73.907939999999996"/>
    <x v="0"/>
    <n v="110"/>
    <n v="2"/>
    <n v="9"/>
    <x v="291"/>
    <n v="0.41"/>
    <n v="3"/>
    <n v="0"/>
  </r>
  <r>
    <n v="17541761"/>
    <x v="1031"/>
    <n v="175311339"/>
    <x v="75"/>
    <s v="Queens"/>
    <s v="Jackson Heights"/>
    <n v="40.753120000000003"/>
    <n v="-73.864789999999999"/>
    <x v="0"/>
    <n v="39"/>
    <n v="2"/>
    <n v="59"/>
    <x v="145"/>
    <n v="3.7"/>
    <n v="5"/>
    <n v="157"/>
  </r>
  <r>
    <n v="17569246"/>
    <x v="1032"/>
    <n v="2629017"/>
    <x v="199"/>
    <s v="Queens"/>
    <s v="Ridgewood"/>
    <n v="40.70581"/>
    <n v="-73.901120000000006"/>
    <x v="1"/>
    <n v="75"/>
    <n v="2"/>
    <n v="54"/>
    <x v="9"/>
    <n v="1.99"/>
    <n v="1"/>
    <n v="64"/>
  </r>
  <r>
    <n v="17573621"/>
    <x v="1033"/>
    <n v="85914840"/>
    <x v="372"/>
    <s v="Queens"/>
    <s v="Forest Hills"/>
    <n v="40.712980000000002"/>
    <n v="-73.836010000000002"/>
    <x v="0"/>
    <n v="75"/>
    <n v="1"/>
    <n v="16"/>
    <x v="225"/>
    <n v="0.46"/>
    <n v="1"/>
    <n v="0"/>
  </r>
  <r>
    <n v="17576849"/>
    <x v="1034"/>
    <n v="138607228"/>
    <x v="727"/>
    <s v="Brooklyn"/>
    <s v="Bushwick"/>
    <n v="40.694099999999999"/>
    <n v="-73.907560000000004"/>
    <x v="1"/>
    <n v="99"/>
    <n v="2"/>
    <n v="51"/>
    <x v="292"/>
    <n v="3.45"/>
    <n v="3"/>
    <n v="0"/>
  </r>
  <r>
    <n v="17587000"/>
    <x v="1035"/>
    <n v="156948703"/>
    <x v="72"/>
    <s v="Queens"/>
    <s v="East Elmhurst"/>
    <n v="40.770740000000004"/>
    <n v="-73.873419999999996"/>
    <x v="1"/>
    <n v="257"/>
    <n v="1"/>
    <n v="95"/>
    <x v="40"/>
    <n v="6.51"/>
    <n v="6"/>
    <n v="341"/>
  </r>
  <r>
    <n v="17609502"/>
    <x v="1036"/>
    <n v="158540605"/>
    <x v="126"/>
    <s v="Queens"/>
    <s v="Glendale"/>
    <n v="40.699159999999999"/>
    <n v="-73.889200000000002"/>
    <x v="0"/>
    <n v="25"/>
    <n v="1"/>
    <n v="95"/>
    <x v="9"/>
    <n v="6.18"/>
    <n v="6"/>
    <n v="258"/>
  </r>
  <r>
    <n v="17611001"/>
    <x v="1037"/>
    <n v="220129825"/>
    <x v="728"/>
    <s v="Queens"/>
    <s v="Jamaica"/>
    <n v="40.673789999999997"/>
    <n v="-73.781869999999998"/>
    <x v="1"/>
    <n v="150"/>
    <n v="1"/>
    <n v="75"/>
    <x v="40"/>
    <n v="9.3000000000000007"/>
    <n v="2"/>
    <n v="69"/>
  </r>
  <r>
    <n v="17626236"/>
    <x v="1038"/>
    <n v="142590597"/>
    <x v="729"/>
    <s v="Brooklyn"/>
    <s v="East New York"/>
    <n v="40.674250000000001"/>
    <n v="-73.872789999999995"/>
    <x v="2"/>
    <n v="79"/>
    <n v="1"/>
    <n v="9"/>
    <x v="11"/>
    <n v="0.4"/>
    <n v="6"/>
    <n v="180"/>
  </r>
  <r>
    <n v="17632458"/>
    <x v="1039"/>
    <n v="181885938"/>
    <x v="730"/>
    <s v="Queens"/>
    <s v="Elmhurst"/>
    <n v="40.732880000000002"/>
    <n v="-73.871769999999998"/>
    <x v="0"/>
    <n v="55"/>
    <n v="2"/>
    <n v="8"/>
    <x v="45"/>
    <n v="0.9"/>
    <n v="2"/>
    <n v="315"/>
  </r>
  <r>
    <n v="17649690"/>
    <x v="1040"/>
    <n v="233434401"/>
    <x v="673"/>
    <s v="Bronx"/>
    <s v="Longwood"/>
    <n v="40.823059999999998"/>
    <n v="-73.908209999999997"/>
    <x v="1"/>
    <n v="75"/>
    <n v="1"/>
    <n v="50"/>
    <x v="4"/>
    <n v="8.11"/>
    <n v="1"/>
    <n v="359"/>
  </r>
  <r>
    <n v="17654277"/>
    <x v="1041"/>
    <n v="48618336"/>
    <x v="688"/>
    <s v="Queens"/>
    <s v="Astoria"/>
    <n v="40.765070000000001"/>
    <n v="-73.905770000000004"/>
    <x v="1"/>
    <n v="65"/>
    <n v="30"/>
    <n v="32"/>
    <x v="14"/>
    <n v="0.72"/>
    <n v="1"/>
    <n v="67"/>
  </r>
  <r>
    <n v="17678601"/>
    <x v="1042"/>
    <n v="2156741"/>
    <x v="731"/>
    <s v="Queens"/>
    <s v="Forest Hills"/>
    <n v="40.736220000000003"/>
    <n v="-73.846599999999995"/>
    <x v="1"/>
    <n v="90"/>
    <n v="2"/>
    <n v="37"/>
    <x v="9"/>
    <n v="5.05"/>
    <n v="1"/>
    <n v="21"/>
  </r>
  <r>
    <n v="17707963"/>
    <x v="1043"/>
    <n v="52705961"/>
    <x v="732"/>
    <s v="Queens"/>
    <s v="Forest Hills"/>
    <n v="40.733519999999999"/>
    <n v="-73.852369999999993"/>
    <x v="1"/>
    <n v="69"/>
    <n v="1"/>
    <n v="85"/>
    <x v="40"/>
    <n v="2.13"/>
    <n v="1"/>
    <n v="308"/>
  </r>
  <r>
    <n v="17717799"/>
    <x v="1044"/>
    <n v="7645338"/>
    <x v="733"/>
    <s v="Queens"/>
    <s v="Rego Park"/>
    <n v="40.726379999999999"/>
    <n v="-73.858519999999999"/>
    <x v="0"/>
    <n v="35"/>
    <n v="4"/>
    <n v="76"/>
    <x v="83"/>
    <n v="1.07"/>
    <n v="1"/>
    <n v="5"/>
  </r>
  <r>
    <n v="17729625"/>
    <x v="1045"/>
    <n v="182461"/>
    <x v="63"/>
    <s v="Queens"/>
    <s v="Ozone Park"/>
    <n v="40.675550000000001"/>
    <n v="-73.856530000000006"/>
    <x v="0"/>
    <n v="39"/>
    <n v="2"/>
    <n v="21"/>
    <x v="115"/>
    <n v="0.81"/>
    <n v="2"/>
    <n v="0"/>
  </r>
  <r>
    <n v="17730939"/>
    <x v="1046"/>
    <n v="259229690"/>
    <x v="181"/>
    <s v="Queens"/>
    <s v="Woodside"/>
    <n v="40.745530000000002"/>
    <n v="-73.892120000000006"/>
    <x v="1"/>
    <n v="179"/>
    <n v="1"/>
    <n v="5"/>
    <x v="0"/>
    <n v="2.59"/>
    <n v="4"/>
    <n v="23"/>
  </r>
  <r>
    <n v="17738174"/>
    <x v="1047"/>
    <n v="8934751"/>
    <x v="207"/>
    <s v="Queens"/>
    <s v="Maspeth"/>
    <n v="40.725090000000002"/>
    <n v="-73.896870000000007"/>
    <x v="1"/>
    <n v="200"/>
    <n v="4"/>
    <n v="24"/>
    <x v="115"/>
    <n v="0.38"/>
    <n v="2"/>
    <n v="157"/>
  </r>
  <r>
    <n v="17738717"/>
    <x v="1048"/>
    <n v="167567675"/>
    <x v="734"/>
    <s v="Queens"/>
    <s v="Middle Village"/>
    <n v="40.711309999999997"/>
    <n v="-73.873760000000004"/>
    <x v="1"/>
    <n v="100"/>
    <n v="1"/>
    <n v="44"/>
    <x v="4"/>
    <n v="4.33"/>
    <n v="1"/>
    <n v="264"/>
  </r>
  <r>
    <n v="17751140"/>
    <x v="1049"/>
    <n v="17638424"/>
    <x v="480"/>
    <s v="Queens"/>
    <s v="Elmhurst"/>
    <n v="40.746020000000001"/>
    <n v="-73.873379999999997"/>
    <x v="0"/>
    <n v="34"/>
    <n v="1"/>
    <n v="95"/>
    <x v="6"/>
    <n v="2.37"/>
    <n v="8"/>
    <n v="175"/>
  </r>
  <r>
    <n v="17754072"/>
    <x v="1050"/>
    <n v="35660592"/>
    <x v="69"/>
    <s v="Queens"/>
    <s v="Maspeth"/>
    <n v="40.738779999999998"/>
    <n v="-73.894229999999993"/>
    <x v="0"/>
    <n v="65"/>
    <n v="2"/>
    <n v="92"/>
    <x v="36"/>
    <n v="1.87"/>
    <n v="6"/>
    <n v="79"/>
  </r>
  <r>
    <n v="17765198"/>
    <x v="1051"/>
    <n v="245160359"/>
    <x v="735"/>
    <s v="Bronx"/>
    <s v="Belmont"/>
    <n v="40.855049999999999"/>
    <n v="-73.892380000000003"/>
    <x v="0"/>
    <n v="40"/>
    <n v="2"/>
    <n v="28"/>
    <x v="12"/>
    <n v="6.72"/>
    <n v="1"/>
    <n v="84"/>
  </r>
  <r>
    <n v="17765395"/>
    <x v="1052"/>
    <n v="217652530"/>
    <x v="736"/>
    <s v="Queens"/>
    <s v="Jamaica"/>
    <n v="40.673520000000003"/>
    <n v="-73.779570000000007"/>
    <x v="1"/>
    <n v="485"/>
    <n v="1"/>
    <n v="24"/>
    <x v="8"/>
    <n v="2.99"/>
    <n v="4"/>
    <n v="347"/>
  </r>
  <r>
    <n v="17777654"/>
    <x v="1053"/>
    <n v="128919111"/>
    <x v="737"/>
    <s v="Bronx"/>
    <s v="Allerton"/>
    <n v="40.861440000000002"/>
    <n v="-73.864270000000005"/>
    <x v="1"/>
    <n v="79"/>
    <n v="2"/>
    <n v="95"/>
    <x v="25"/>
    <n v="4.46"/>
    <n v="1"/>
    <n v="225"/>
  </r>
  <r>
    <n v="17778366"/>
    <x v="1054"/>
    <n v="155818580"/>
    <x v="738"/>
    <s v="Queens"/>
    <s v="Ditmars Steinway"/>
    <n v="40.772190000000002"/>
    <n v="-73.902690000000007"/>
    <x v="0"/>
    <n v="65"/>
    <n v="2"/>
    <n v="71"/>
    <x v="9"/>
    <n v="3.46"/>
    <n v="1"/>
    <n v="60"/>
  </r>
  <r>
    <n v="17779504"/>
    <x v="1055"/>
    <n v="232251881"/>
    <x v="326"/>
    <s v="Queens"/>
    <s v="Jamaica"/>
    <n v="40.667929999999998"/>
    <n v="-73.784520000000001"/>
    <x v="0"/>
    <n v="67"/>
    <n v="1"/>
    <n v="95"/>
    <x v="9"/>
    <n v="15.32"/>
    <n v="8"/>
    <n v="145"/>
  </r>
  <r>
    <n v="17781440"/>
    <x v="1056"/>
    <n v="3552711"/>
    <x v="722"/>
    <s v="Queens"/>
    <s v="Queens Village"/>
    <n v="40.725279999999998"/>
    <n v="-73.747380000000007"/>
    <x v="0"/>
    <n v="75"/>
    <n v="2"/>
    <n v="85"/>
    <x v="31"/>
    <n v="5.56"/>
    <n v="2"/>
    <n v="349"/>
  </r>
  <r>
    <n v="17796480"/>
    <x v="1057"/>
    <n v="107455767"/>
    <x v="272"/>
    <s v="Queens"/>
    <s v="Rosedale"/>
    <n v="40.652920000000002"/>
    <n v="-73.736519999999999"/>
    <x v="0"/>
    <n v="45"/>
    <n v="14"/>
    <n v="70"/>
    <x v="26"/>
    <n v="2.38"/>
    <n v="5"/>
    <n v="281"/>
  </r>
  <r>
    <n v="17829241"/>
    <x v="1058"/>
    <n v="146358413"/>
    <x v="644"/>
    <s v="Brooklyn"/>
    <s v="East New York"/>
    <n v="40.675849999999997"/>
    <n v="-73.873069999999998"/>
    <x v="1"/>
    <n v="65"/>
    <n v="2"/>
    <n v="53"/>
    <x v="43"/>
    <n v="2.37"/>
    <n v="1"/>
    <n v="2"/>
  </r>
  <r>
    <n v="17842111"/>
    <x v="1059"/>
    <n v="35108251"/>
    <x v="739"/>
    <s v="Brooklyn"/>
    <s v="East New York"/>
    <n v="40.669289999999997"/>
    <n v="-73.890789999999996"/>
    <x v="1"/>
    <n v="133"/>
    <n v="2"/>
    <n v="73"/>
    <x v="4"/>
    <n v="2.98"/>
    <n v="2"/>
    <n v="171"/>
  </r>
  <r>
    <n v="17853353"/>
    <x v="1060"/>
    <n v="64355945"/>
    <x v="740"/>
    <s v="Queens"/>
    <s v="Rego Park"/>
    <n v="40.725259999999999"/>
    <n v="-73.859729999999999"/>
    <x v="0"/>
    <n v="70"/>
    <n v="2"/>
    <n v="32"/>
    <x v="40"/>
    <n v="0.81"/>
    <n v="1"/>
    <n v="89"/>
  </r>
  <r>
    <n v="17865806"/>
    <x v="1061"/>
    <n v="220762164"/>
    <x v="741"/>
    <s v="Queens"/>
    <s v="St. Albans"/>
    <n v="40.691609999999997"/>
    <n v="-73.763260000000002"/>
    <x v="1"/>
    <n v="298"/>
    <n v="2"/>
    <n v="12"/>
    <x v="4"/>
    <n v="1.51"/>
    <n v="4"/>
    <n v="365"/>
  </r>
  <r>
    <n v="17876530"/>
    <x v="1062"/>
    <n v="144138036"/>
    <x v="742"/>
    <s v="Queens"/>
    <s v="St. Albans"/>
    <n v="40.691670000000002"/>
    <n v="-73.754949999999994"/>
    <x v="1"/>
    <n v="99"/>
    <n v="2"/>
    <n v="54"/>
    <x v="26"/>
    <n v="2.34"/>
    <n v="1"/>
    <n v="267"/>
  </r>
  <r>
    <n v="17880254"/>
    <x v="1063"/>
    <n v="119848398"/>
    <x v="743"/>
    <s v="Bronx"/>
    <s v="Parkchester"/>
    <n v="40.83079"/>
    <n v="-73.881500000000003"/>
    <x v="0"/>
    <n v="50"/>
    <n v="2"/>
    <n v="10"/>
    <x v="293"/>
    <n v="0.79"/>
    <n v="2"/>
    <n v="283"/>
  </r>
  <r>
    <n v="17888337"/>
    <x v="1064"/>
    <n v="96424121"/>
    <x v="202"/>
    <s v="Queens"/>
    <s v="St. Albans"/>
    <n v="40.703600000000002"/>
    <n v="-73.766369999999995"/>
    <x v="0"/>
    <n v="63"/>
    <n v="1"/>
    <n v="63"/>
    <x v="9"/>
    <n v="1.91"/>
    <n v="3"/>
    <n v="363"/>
  </r>
  <r>
    <n v="17897913"/>
    <x v="1065"/>
    <n v="247013511"/>
    <x v="592"/>
    <s v="Queens"/>
    <s v="Jackson Heights"/>
    <n v="40.751570000000001"/>
    <n v="-73.876390000000001"/>
    <x v="0"/>
    <n v="45"/>
    <n v="2"/>
    <n v="6"/>
    <x v="5"/>
    <n v="1.54"/>
    <n v="6"/>
    <n v="66"/>
  </r>
  <r>
    <n v="17899730"/>
    <x v="1066"/>
    <n v="71560458"/>
    <x v="744"/>
    <s v="Queens"/>
    <s v="Bayswater"/>
    <n v="40.605130000000003"/>
    <n v="-73.770240000000001"/>
    <x v="1"/>
    <n v="151"/>
    <n v="2"/>
    <n v="33"/>
    <x v="8"/>
    <n v="4.21"/>
    <n v="1"/>
    <n v="309"/>
  </r>
  <r>
    <n v="17905970"/>
    <x v="1067"/>
    <n v="94713722"/>
    <x v="184"/>
    <s v="Queens"/>
    <s v="Springfield Gardens"/>
    <n v="40.688569999999999"/>
    <n v="-73.75488"/>
    <x v="0"/>
    <n v="50"/>
    <n v="2"/>
    <n v="23"/>
    <x v="5"/>
    <n v="1.4"/>
    <n v="4"/>
    <n v="348"/>
  </r>
  <r>
    <n v="17923261"/>
    <x v="1068"/>
    <n v="234393604"/>
    <x v="745"/>
    <s v="Queens"/>
    <s v="Middle Village"/>
    <n v="40.714739999999999"/>
    <n v="-73.89931"/>
    <x v="0"/>
    <n v="28"/>
    <n v="1"/>
    <n v="21"/>
    <x v="95"/>
    <n v="6.49"/>
    <n v="1"/>
    <n v="14"/>
  </r>
  <r>
    <n v="17938337"/>
    <x v="1069"/>
    <n v="232251881"/>
    <x v="326"/>
    <s v="Queens"/>
    <s v="Jamaica"/>
    <n v="40.667149999999999"/>
    <n v="-73.783460000000005"/>
    <x v="2"/>
    <n v="39"/>
    <n v="1"/>
    <n v="65"/>
    <x v="8"/>
    <n v="10.6"/>
    <n v="8"/>
    <n v="320"/>
  </r>
  <r>
    <n v="17941316"/>
    <x v="1070"/>
    <n v="65809485"/>
    <x v="211"/>
    <s v="Queens"/>
    <s v="Flushing"/>
    <n v="40.749809999999997"/>
    <n v="-73.827420000000004"/>
    <x v="0"/>
    <n v="40"/>
    <n v="7"/>
    <n v="19"/>
    <x v="18"/>
    <n v="0.84"/>
    <n v="12"/>
    <n v="134"/>
  </r>
  <r>
    <n v="17943817"/>
    <x v="1071"/>
    <n v="20414850"/>
    <x v="746"/>
    <s v="Queens"/>
    <s v="Glendale"/>
    <n v="40.704189999999997"/>
    <n v="-73.885580000000004"/>
    <x v="0"/>
    <n v="40"/>
    <n v="2"/>
    <n v="2"/>
    <x v="294"/>
    <n v="0.06"/>
    <n v="1"/>
    <n v="0"/>
  </r>
  <r>
    <n v="17944140"/>
    <x v="1072"/>
    <n v="1528912"/>
    <x v="648"/>
    <s v="Queens"/>
    <s v="Flushing"/>
    <n v="40.756120000000003"/>
    <n v="-73.82517"/>
    <x v="0"/>
    <n v="55"/>
    <n v="2"/>
    <n v="31"/>
    <x v="295"/>
    <n v="0.53"/>
    <n v="2"/>
    <n v="282"/>
  </r>
  <r>
    <n v="17973686"/>
    <x v="1073"/>
    <n v="136300414"/>
    <x v="747"/>
    <s v="Queens"/>
    <s v="East Elmhurst"/>
    <n v="40.757649999999998"/>
    <n v="-73.89725"/>
    <x v="1"/>
    <n v="250"/>
    <n v="1"/>
    <n v="62"/>
    <x v="40"/>
    <n v="3.01"/>
    <n v="1"/>
    <n v="336"/>
  </r>
  <r>
    <n v="17977439"/>
    <x v="1074"/>
    <n v="3621183"/>
    <x v="56"/>
    <s v="Queens"/>
    <s v="Woodside"/>
    <n v="40.747459999999997"/>
    <n v="-73.897120000000001"/>
    <x v="1"/>
    <n v="120"/>
    <n v="3"/>
    <n v="51"/>
    <x v="87"/>
    <n v="1.52"/>
    <n v="3"/>
    <n v="253"/>
  </r>
  <r>
    <n v="17990894"/>
    <x v="1075"/>
    <n v="246194760"/>
    <x v="748"/>
    <s v="Queens"/>
    <s v="East Elmhurst"/>
    <n v="40.759839999999997"/>
    <n v="-73.882279999999994"/>
    <x v="0"/>
    <n v="33"/>
    <n v="1"/>
    <n v="17"/>
    <x v="63"/>
    <n v="6.46"/>
    <n v="4"/>
    <n v="208"/>
  </r>
  <r>
    <n v="17993317"/>
    <x v="1076"/>
    <n v="30585124"/>
    <x v="618"/>
    <s v="Bronx"/>
    <s v="Longwood"/>
    <n v="40.81935"/>
    <n v="-73.907719999999998"/>
    <x v="0"/>
    <n v="65"/>
    <n v="5"/>
    <n v="15"/>
    <x v="31"/>
    <n v="0.69"/>
    <n v="2"/>
    <n v="150"/>
  </r>
  <r>
    <n v="18006003"/>
    <x v="1077"/>
    <n v="7801481"/>
    <x v="749"/>
    <s v="Queens"/>
    <s v="Bay Terrace"/>
    <n v="40.785980000000002"/>
    <n v="-73.779150000000001"/>
    <x v="0"/>
    <n v="99"/>
    <n v="3"/>
    <n v="4"/>
    <x v="296"/>
    <n v="0.08"/>
    <n v="2"/>
    <n v="7"/>
  </r>
  <r>
    <n v="18012028"/>
    <x v="1078"/>
    <n v="153251827"/>
    <x v="52"/>
    <s v="Queens"/>
    <s v="Ridgewood"/>
    <n v="40.702779999999997"/>
    <n v="-73.902289999999994"/>
    <x v="0"/>
    <n v="55"/>
    <n v="1"/>
    <n v="37"/>
    <x v="6"/>
    <n v="2.58"/>
    <n v="1"/>
    <n v="75"/>
  </r>
  <r>
    <n v="18016642"/>
    <x v="1079"/>
    <n v="11761831"/>
    <x v="750"/>
    <s v="Bronx"/>
    <s v="Wakefield"/>
    <n v="40.891179999999999"/>
    <n v="-73.849869999999996"/>
    <x v="1"/>
    <n v="99"/>
    <n v="3"/>
    <n v="68"/>
    <x v="136"/>
    <n v="1.78"/>
    <n v="1"/>
    <n v="2"/>
  </r>
  <r>
    <n v="18023825"/>
    <x v="1080"/>
    <n v="162142087"/>
    <x v="751"/>
    <s v="Queens"/>
    <s v="Jamaica"/>
    <n v="40.686950000000003"/>
    <n v="-73.804500000000004"/>
    <x v="0"/>
    <n v="79"/>
    <n v="1"/>
    <n v="61"/>
    <x v="145"/>
    <n v="3.3"/>
    <n v="3"/>
    <n v="151"/>
  </r>
  <r>
    <n v="18040970"/>
    <x v="1081"/>
    <n v="10457300"/>
    <x v="650"/>
    <s v="Queens"/>
    <s v="Arverne"/>
    <n v="40.594270000000002"/>
    <n v="-73.797290000000004"/>
    <x v="1"/>
    <n v="140"/>
    <n v="1"/>
    <n v="36"/>
    <x v="4"/>
    <n v="2.96"/>
    <n v="1"/>
    <n v="70"/>
  </r>
  <r>
    <n v="18069745"/>
    <x v="1082"/>
    <n v="40595718"/>
    <x v="752"/>
    <s v="Queens"/>
    <s v="Ozone Park"/>
    <n v="40.687919999999998"/>
    <n v="-73.837519999999998"/>
    <x v="1"/>
    <n v="79"/>
    <n v="1"/>
    <n v="22"/>
    <x v="149"/>
    <n v="0.49"/>
    <n v="1"/>
    <n v="130"/>
  </r>
  <r>
    <n v="18076911"/>
    <x v="1083"/>
    <n v="26382036"/>
    <x v="657"/>
    <s v="Queens"/>
    <s v="Elmhurst"/>
    <n v="40.740380000000002"/>
    <n v="-73.875990000000002"/>
    <x v="1"/>
    <n v="120"/>
    <n v="5"/>
    <n v="31"/>
    <x v="71"/>
    <n v="0.64"/>
    <n v="2"/>
    <n v="64"/>
  </r>
  <r>
    <n v="18095883"/>
    <x v="1084"/>
    <n v="85062355"/>
    <x v="753"/>
    <s v="Queens"/>
    <s v="Cambria Heights"/>
    <n v="40.702190000000002"/>
    <n v="-73.732960000000006"/>
    <x v="0"/>
    <n v="60"/>
    <n v="1"/>
    <n v="78"/>
    <x v="12"/>
    <n v="2.1800000000000002"/>
    <n v="1"/>
    <n v="78"/>
  </r>
  <r>
    <n v="18109852"/>
    <x v="1085"/>
    <n v="32164030"/>
    <x v="341"/>
    <s v="Bronx"/>
    <s v="Hunts Point"/>
    <n v="40.81335"/>
    <n v="-73.887299999999996"/>
    <x v="0"/>
    <n v="40"/>
    <n v="30"/>
    <n v="15"/>
    <x v="0"/>
    <n v="0.32"/>
    <n v="6"/>
    <n v="333"/>
  </r>
  <r>
    <n v="18120592"/>
    <x v="1086"/>
    <n v="155691570"/>
    <x v="232"/>
    <s v="Queens"/>
    <s v="East Elmhurst"/>
    <n v="40.765549999999998"/>
    <n v="-73.872320000000002"/>
    <x v="0"/>
    <n v="40"/>
    <n v="1"/>
    <n v="76"/>
    <x v="297"/>
    <n v="3.68"/>
    <n v="5"/>
    <n v="0"/>
  </r>
  <r>
    <n v="18121314"/>
    <x v="1087"/>
    <n v="147184528"/>
    <x v="754"/>
    <s v="Queens"/>
    <s v="South Ozone Park"/>
    <n v="40.66789"/>
    <n v="-73.791970000000006"/>
    <x v="1"/>
    <n v="62"/>
    <n v="1"/>
    <n v="53"/>
    <x v="19"/>
    <n v="2.36"/>
    <n v="1"/>
    <n v="178"/>
  </r>
  <r>
    <n v="18159825"/>
    <x v="1088"/>
    <n v="196903663"/>
    <x v="755"/>
    <s v="Queens"/>
    <s v="Arverne"/>
    <n v="40.596330000000002"/>
    <n v="-73.800830000000005"/>
    <x v="1"/>
    <n v="50"/>
    <n v="2"/>
    <n v="58"/>
    <x v="8"/>
    <n v="4.59"/>
    <n v="1"/>
    <n v="349"/>
  </r>
  <r>
    <n v="18173787"/>
    <x v="1089"/>
    <n v="2274545"/>
    <x v="756"/>
    <s v="Queens"/>
    <s v="Middle Village"/>
    <n v="40.715760000000003"/>
    <n v="-73.862679999999997"/>
    <x v="1"/>
    <n v="85"/>
    <n v="2"/>
    <n v="97"/>
    <x v="40"/>
    <n v="1.43"/>
    <n v="1"/>
    <n v="230"/>
  </r>
  <r>
    <n v="18175061"/>
    <x v="1090"/>
    <n v="267193767"/>
    <x v="757"/>
    <s v="Queens"/>
    <s v="East Elmhurst"/>
    <n v="40.755580000000002"/>
    <n v="-73.893159999999995"/>
    <x v="1"/>
    <n v="200"/>
    <n v="2"/>
    <n v="4"/>
    <x v="9"/>
    <n v="4"/>
    <n v="1"/>
    <n v="365"/>
  </r>
  <r>
    <n v="18191456"/>
    <x v="1091"/>
    <n v="43908809"/>
    <x v="374"/>
    <s v="Queens"/>
    <s v="Woodside"/>
    <n v="40.749209999999998"/>
    <n v="-73.903700000000001"/>
    <x v="0"/>
    <n v="50"/>
    <n v="1"/>
    <n v="3"/>
    <x v="159"/>
    <n v="7.0000000000000007E-2"/>
    <n v="3"/>
    <n v="65"/>
  </r>
  <r>
    <n v="18197137"/>
    <x v="1092"/>
    <n v="28408288"/>
    <x v="758"/>
    <s v="Brooklyn"/>
    <s v="Bushwick"/>
    <n v="40.693390000000001"/>
    <n v="-73.904610000000005"/>
    <x v="0"/>
    <n v="49"/>
    <n v="2"/>
    <n v="6"/>
    <x v="201"/>
    <n v="1.62"/>
    <n v="1"/>
    <n v="0"/>
  </r>
  <r>
    <n v="18207319"/>
    <x v="1093"/>
    <n v="259078758"/>
    <x v="759"/>
    <s v="Queens"/>
    <s v="Hollis"/>
    <n v="40.717019999999998"/>
    <n v="-73.767610000000005"/>
    <x v="0"/>
    <n v="50"/>
    <n v="1"/>
    <n v="5"/>
    <x v="0"/>
    <n v="3"/>
    <n v="3"/>
    <n v="89"/>
  </r>
  <r>
    <n v="18215065"/>
    <x v="1094"/>
    <n v="3621183"/>
    <x v="56"/>
    <s v="Queens"/>
    <s v="Woodside"/>
    <n v="40.747230000000002"/>
    <n v="-73.897059999999996"/>
    <x v="1"/>
    <n v="120"/>
    <n v="3"/>
    <n v="60"/>
    <x v="13"/>
    <n v="1.59"/>
    <n v="3"/>
    <n v="281"/>
  </r>
  <r>
    <n v="18221090"/>
    <x v="1095"/>
    <n v="259229690"/>
    <x v="181"/>
    <s v="Queens"/>
    <s v="Woodside"/>
    <n v="40.744790000000002"/>
    <n v="-73.891990000000007"/>
    <x v="1"/>
    <n v="179"/>
    <n v="1"/>
    <n v="5"/>
    <x v="8"/>
    <n v="2.54"/>
    <n v="4"/>
    <n v="76"/>
  </r>
  <r>
    <n v="18227315"/>
    <x v="1096"/>
    <n v="67373452"/>
    <x v="307"/>
    <s v="Queens"/>
    <s v="Ridgewood"/>
    <n v="40.69894"/>
    <n v="-73.900639999999996"/>
    <x v="0"/>
    <n v="50"/>
    <n v="7"/>
    <n v="6"/>
    <x v="292"/>
    <n v="1.84"/>
    <n v="1"/>
    <n v="128"/>
  </r>
  <r>
    <n v="18235200"/>
    <x v="1097"/>
    <n v="62466309"/>
    <x v="306"/>
    <s v="Queens"/>
    <s v="East Elmhurst"/>
    <n v="40.765180000000001"/>
    <n v="-73.891819999999996"/>
    <x v="0"/>
    <n v="50"/>
    <n v="2"/>
    <n v="1"/>
    <x v="298"/>
    <n v="0.14000000000000001"/>
    <n v="1"/>
    <n v="34"/>
  </r>
  <r>
    <n v="18240632"/>
    <x v="1098"/>
    <n v="4430927"/>
    <x v="12"/>
    <s v="Queens"/>
    <s v="Forest Hills"/>
    <n v="40.73122"/>
    <n v="-73.853020000000001"/>
    <x v="0"/>
    <n v="32"/>
    <n v="60"/>
    <n v="3"/>
    <x v="299"/>
    <n v="0.08"/>
    <n v="1"/>
    <n v="0"/>
  </r>
  <r>
    <n v="18294238"/>
    <x v="1099"/>
    <n v="180781689"/>
    <x v="183"/>
    <s v="Queens"/>
    <s v="Rockaway Beach"/>
    <n v="40.587730000000001"/>
    <n v="-73.813670000000002"/>
    <x v="1"/>
    <n v="325"/>
    <n v="1"/>
    <n v="61"/>
    <x v="13"/>
    <n v="4.49"/>
    <n v="2"/>
    <n v="129"/>
  </r>
  <r>
    <n v="18311851"/>
    <x v="1100"/>
    <n v="38294216"/>
    <x v="663"/>
    <s v="Queens"/>
    <s v="South Ozone Park"/>
    <n v="40.665610000000001"/>
    <n v="-73.811030000000002"/>
    <x v="0"/>
    <n v="50"/>
    <n v="15"/>
    <n v="2"/>
    <x v="300"/>
    <n v="0.39"/>
    <n v="4"/>
    <n v="190"/>
  </r>
  <r>
    <n v="18314930"/>
    <x v="1101"/>
    <n v="20988865"/>
    <x v="760"/>
    <s v="Queens"/>
    <s v="Jackson Heights"/>
    <n v="40.7517"/>
    <n v="-73.894779999999997"/>
    <x v="1"/>
    <n v="100"/>
    <n v="2"/>
    <n v="24"/>
    <x v="197"/>
    <n v="0.42"/>
    <n v="1"/>
    <n v="0"/>
  </r>
  <r>
    <n v="18331097"/>
    <x v="1102"/>
    <n v="32445083"/>
    <x v="644"/>
    <s v="Bronx"/>
    <s v="Longwood"/>
    <n v="40.828830000000004"/>
    <n v="-73.888540000000006"/>
    <x v="1"/>
    <n v="119"/>
    <n v="4"/>
    <n v="48"/>
    <x v="9"/>
    <n v="0.98"/>
    <n v="1"/>
    <n v="223"/>
  </r>
  <r>
    <n v="18340599"/>
    <x v="1103"/>
    <n v="228415932"/>
    <x v="722"/>
    <s v="Queens"/>
    <s v="Rosedale"/>
    <n v="40.654170000000001"/>
    <n v="-73.741579999999999"/>
    <x v="0"/>
    <n v="45"/>
    <n v="1"/>
    <n v="37"/>
    <x v="27"/>
    <n v="20.94"/>
    <n v="1"/>
    <n v="134"/>
  </r>
  <r>
    <n v="18353019"/>
    <x v="1104"/>
    <n v="27668092"/>
    <x v="761"/>
    <s v="Brooklyn"/>
    <s v="Bushwick"/>
    <n v="40.693620000000003"/>
    <n v="-73.907269999999997"/>
    <x v="0"/>
    <n v="55"/>
    <n v="3"/>
    <n v="7"/>
    <x v="26"/>
    <n v="1.74"/>
    <n v="3"/>
    <n v="79"/>
  </r>
  <r>
    <n v="18359426"/>
    <x v="1105"/>
    <n v="83377687"/>
    <x v="762"/>
    <s v="Queens"/>
    <s v="Jackson Heights"/>
    <n v="40.754359999999998"/>
    <n v="-73.856960000000001"/>
    <x v="1"/>
    <n v="135"/>
    <n v="2"/>
    <n v="46"/>
    <x v="19"/>
    <n v="3.08"/>
    <n v="2"/>
    <n v="141"/>
  </r>
  <r>
    <n v="18375815"/>
    <x v="1106"/>
    <n v="134218386"/>
    <x v="150"/>
    <s v="Queens"/>
    <s v="Bayside"/>
    <n v="40.761429999999997"/>
    <n v="-73.769369999999995"/>
    <x v="1"/>
    <n v="200"/>
    <n v="4"/>
    <n v="27"/>
    <x v="0"/>
    <n v="1.1100000000000001"/>
    <n v="1"/>
    <n v="215"/>
  </r>
  <r>
    <n v="18402330"/>
    <x v="1107"/>
    <n v="65809485"/>
    <x v="211"/>
    <s v="Queens"/>
    <s v="Flushing"/>
    <n v="40.749540000000003"/>
    <n v="-73.828289999999996"/>
    <x v="0"/>
    <n v="60"/>
    <n v="5"/>
    <n v="62"/>
    <x v="145"/>
    <n v="1.64"/>
    <n v="12"/>
    <n v="174"/>
  </r>
  <r>
    <n v="18402568"/>
    <x v="1108"/>
    <n v="37157641"/>
    <x v="763"/>
    <s v="Queens"/>
    <s v="Jamaica Estates"/>
    <n v="40.722230000000003"/>
    <n v="-73.785650000000004"/>
    <x v="1"/>
    <n v="398"/>
    <n v="4"/>
    <n v="55"/>
    <x v="0"/>
    <n v="1.28"/>
    <n v="1"/>
    <n v="82"/>
  </r>
  <r>
    <n v="18407251"/>
    <x v="1109"/>
    <n v="106125"/>
    <x v="764"/>
    <s v="Queens"/>
    <s v="Rockaway Beach"/>
    <n v="40.591059999999999"/>
    <n v="-73.811300000000003"/>
    <x v="1"/>
    <n v="108"/>
    <n v="4"/>
    <n v="20"/>
    <x v="40"/>
    <n v="0.85"/>
    <n v="1"/>
    <n v="329"/>
  </r>
  <r>
    <n v="18433038"/>
    <x v="1110"/>
    <n v="195520304"/>
    <x v="765"/>
    <s v="Brooklyn"/>
    <s v="Canarsie"/>
    <n v="40.641750000000002"/>
    <n v="-73.89228"/>
    <x v="1"/>
    <n v="100"/>
    <n v="2"/>
    <n v="56"/>
    <x v="9"/>
    <n v="4.47"/>
    <n v="1"/>
    <n v="133"/>
  </r>
  <r>
    <n v="18439203"/>
    <x v="1111"/>
    <n v="22373907"/>
    <x v="702"/>
    <s v="Queens"/>
    <s v="Bayside"/>
    <n v="40.767290000000003"/>
    <n v="-73.771619999999999"/>
    <x v="1"/>
    <n v="290"/>
    <n v="1"/>
    <n v="74"/>
    <x v="31"/>
    <n v="1.59"/>
    <n v="1"/>
    <n v="338"/>
  </r>
  <r>
    <n v="18448516"/>
    <x v="1112"/>
    <n v="14564591"/>
    <x v="372"/>
    <s v="Queens"/>
    <s v="Arverne"/>
    <n v="40.594949999999997"/>
    <n v="-73.788690000000003"/>
    <x v="1"/>
    <n v="130"/>
    <n v="1"/>
    <n v="5"/>
    <x v="8"/>
    <n v="5"/>
    <n v="1"/>
    <n v="350"/>
  </r>
  <r>
    <n v="18462718"/>
    <x v="1113"/>
    <n v="231510804"/>
    <x v="36"/>
    <s v="Brooklyn"/>
    <s v="Canarsie"/>
    <n v="40.635019999999997"/>
    <n v="-73.888339999999999"/>
    <x v="1"/>
    <n v="130"/>
    <n v="1"/>
    <n v="57"/>
    <x v="27"/>
    <n v="10.36"/>
    <n v="1"/>
    <n v="337"/>
  </r>
  <r>
    <n v="18485922"/>
    <x v="1114"/>
    <n v="117699517"/>
    <x v="766"/>
    <s v="Queens"/>
    <s v="East Elmhurst"/>
    <n v="40.756019999999999"/>
    <n v="-73.881110000000007"/>
    <x v="0"/>
    <n v="49"/>
    <n v="4"/>
    <n v="2"/>
    <x v="301"/>
    <n v="0.09"/>
    <n v="1"/>
    <n v="355"/>
  </r>
  <r>
    <n v="18490141"/>
    <x v="1115"/>
    <n v="225277393"/>
    <x v="757"/>
    <s v="Bronx"/>
    <s v="Kingsbridge"/>
    <n v="40.869999999999997"/>
    <n v="-73.901290000000003"/>
    <x v="0"/>
    <n v="39"/>
    <n v="4"/>
    <n v="33"/>
    <x v="26"/>
    <n v="4.3600000000000003"/>
    <n v="1"/>
    <n v="86"/>
  </r>
  <r>
    <n v="18496255"/>
    <x v="1116"/>
    <n v="84011138"/>
    <x v="767"/>
    <s v="Queens"/>
    <s v="Ridgewood"/>
    <n v="40.707920000000001"/>
    <n v="-73.89546"/>
    <x v="0"/>
    <n v="55"/>
    <n v="3"/>
    <n v="7"/>
    <x v="8"/>
    <n v="1.08"/>
    <n v="1"/>
    <n v="188"/>
  </r>
  <r>
    <n v="18504631"/>
    <x v="1117"/>
    <n v="155989291"/>
    <x v="768"/>
    <s v="Queens"/>
    <s v="Corona"/>
    <n v="40.747250000000001"/>
    <n v="-73.854860000000002"/>
    <x v="1"/>
    <n v="359"/>
    <n v="3"/>
    <n v="10"/>
    <x v="31"/>
    <n v="0.66"/>
    <n v="1"/>
    <n v="281"/>
  </r>
  <r>
    <n v="18507990"/>
    <x v="1118"/>
    <n v="196058543"/>
    <x v="461"/>
    <s v="Queens"/>
    <s v="Forest Hills"/>
    <n v="40.719880000000003"/>
    <n v="-73.839219999999997"/>
    <x v="2"/>
    <n v="35"/>
    <n v="3"/>
    <n v="24"/>
    <x v="6"/>
    <n v="3.13"/>
    <n v="5"/>
    <n v="236"/>
  </r>
  <r>
    <n v="18508209"/>
    <x v="1119"/>
    <n v="139238261"/>
    <x v="769"/>
    <s v="Queens"/>
    <s v="Fresh Meadows"/>
    <n v="40.735660000000003"/>
    <n v="-73.790589999999995"/>
    <x v="1"/>
    <n v="95"/>
    <n v="3"/>
    <n v="17"/>
    <x v="8"/>
    <n v="4.51"/>
    <n v="1"/>
    <n v="329"/>
  </r>
  <r>
    <n v="18508470"/>
    <x v="1120"/>
    <n v="139957134"/>
    <x v="770"/>
    <s v="Queens"/>
    <s v="Arverne"/>
    <n v="40.597540000000002"/>
    <n v="-73.799490000000006"/>
    <x v="0"/>
    <n v="50"/>
    <n v="1"/>
    <n v="53"/>
    <x v="25"/>
    <n v="2.35"/>
    <n v="3"/>
    <n v="249"/>
  </r>
  <r>
    <n v="18535402"/>
    <x v="1121"/>
    <n v="9947836"/>
    <x v="757"/>
    <s v="Bronx"/>
    <s v="Longwood"/>
    <n v="40.82441"/>
    <n v="-73.894540000000006"/>
    <x v="0"/>
    <n v="50"/>
    <n v="3"/>
    <n v="61"/>
    <x v="26"/>
    <n v="2.17"/>
    <n v="2"/>
    <n v="22"/>
  </r>
  <r>
    <n v="18546787"/>
    <x v="1122"/>
    <n v="40078965"/>
    <x v="771"/>
    <s v="Queens"/>
    <s v="Elmhurst"/>
    <n v="40.731819999999999"/>
    <n v="-73.875789999999995"/>
    <x v="1"/>
    <n v="95"/>
    <n v="5"/>
    <n v="29"/>
    <x v="13"/>
    <n v="1.81"/>
    <n v="1"/>
    <n v="120"/>
  </r>
  <r>
    <n v="18550867"/>
    <x v="1123"/>
    <n v="198084744"/>
    <x v="772"/>
    <s v="Queens"/>
    <s v="Ditmars Steinway"/>
    <n v="40.776850000000003"/>
    <n v="-73.908240000000006"/>
    <x v="0"/>
    <n v="50"/>
    <n v="2"/>
    <n v="58"/>
    <x v="39"/>
    <n v="4.6900000000000004"/>
    <n v="1"/>
    <n v="13"/>
  </r>
  <r>
    <n v="18564694"/>
    <x v="1124"/>
    <n v="16507770"/>
    <x v="773"/>
    <s v="Queens"/>
    <s v="Briarwood"/>
    <n v="40.710520000000002"/>
    <n v="-73.809060000000002"/>
    <x v="0"/>
    <n v="60"/>
    <n v="1"/>
    <n v="46"/>
    <x v="9"/>
    <n v="3.68"/>
    <n v="3"/>
    <n v="108"/>
  </r>
  <r>
    <n v="18579690"/>
    <x v="1125"/>
    <n v="213605347"/>
    <x v="774"/>
    <s v="Queens"/>
    <s v="Laurelton"/>
    <n v="40.681040000000003"/>
    <n v="-73.74821"/>
    <x v="1"/>
    <n v="50"/>
    <n v="1"/>
    <n v="14"/>
    <x v="26"/>
    <n v="1.53"/>
    <n v="1"/>
    <n v="356"/>
  </r>
  <r>
    <n v="18595831"/>
    <x v="1126"/>
    <n v="72517332"/>
    <x v="775"/>
    <s v="Bronx"/>
    <s v="Kingsbridge"/>
    <n v="40.88485"/>
    <n v="-73.897559999999999"/>
    <x v="1"/>
    <n v="399"/>
    <n v="2"/>
    <n v="25"/>
    <x v="31"/>
    <n v="1.79"/>
    <n v="1"/>
    <n v="356"/>
  </r>
  <r>
    <n v="18612976"/>
    <x v="1127"/>
    <n v="75506967"/>
    <x v="776"/>
    <s v="Bronx"/>
    <s v="Tremont"/>
    <n v="40.845590000000001"/>
    <n v="-73.898150000000001"/>
    <x v="0"/>
    <n v="41"/>
    <n v="7"/>
    <n v="22"/>
    <x v="26"/>
    <n v="0.61"/>
    <n v="2"/>
    <n v="68"/>
  </r>
  <r>
    <n v="18613981"/>
    <x v="1128"/>
    <n v="5214644"/>
    <x v="777"/>
    <s v="Bronx"/>
    <s v="City Island"/>
    <n v="40.852350000000001"/>
    <n v="-73.788730000000001"/>
    <x v="1"/>
    <n v="84"/>
    <n v="3"/>
    <n v="67"/>
    <x v="302"/>
    <n v="0.91"/>
    <n v="1"/>
    <n v="0"/>
  </r>
  <r>
    <n v="18615054"/>
    <x v="1129"/>
    <n v="46789694"/>
    <x v="778"/>
    <s v="Queens"/>
    <s v="Springfield Gardens"/>
    <n v="40.66648"/>
    <n v="-73.752600000000001"/>
    <x v="0"/>
    <n v="65"/>
    <n v="1"/>
    <n v="28"/>
    <x v="0"/>
    <n v="7.85"/>
    <n v="2"/>
    <n v="340"/>
  </r>
  <r>
    <n v="18619857"/>
    <x v="1130"/>
    <n v="129162333"/>
    <x v="553"/>
    <s v="Queens"/>
    <s v="Howard Beach"/>
    <n v="40.661459999999998"/>
    <n v="-73.856380000000001"/>
    <x v="1"/>
    <n v="207"/>
    <n v="1"/>
    <n v="13"/>
    <x v="4"/>
    <n v="1.84"/>
    <n v="1"/>
    <n v="346"/>
  </r>
  <r>
    <n v="18625919"/>
    <x v="1131"/>
    <n v="37915862"/>
    <x v="651"/>
    <s v="Brooklyn"/>
    <s v="East New York"/>
    <n v="40.67351"/>
    <n v="-73.892669999999995"/>
    <x v="1"/>
    <n v="155"/>
    <n v="5"/>
    <n v="80"/>
    <x v="87"/>
    <n v="1.73"/>
    <n v="2"/>
    <n v="256"/>
  </r>
  <r>
    <n v="18638573"/>
    <x v="1132"/>
    <n v="3329478"/>
    <x v="5"/>
    <s v="Queens"/>
    <s v="Ridgewood"/>
    <n v="40.705269999999999"/>
    <n v="-73.900829999999999"/>
    <x v="0"/>
    <n v="69"/>
    <n v="2"/>
    <n v="22"/>
    <x v="303"/>
    <n v="1.92"/>
    <n v="1"/>
    <n v="16"/>
  </r>
  <r>
    <n v="18671835"/>
    <x v="1133"/>
    <n v="28907641"/>
    <x v="224"/>
    <s v="Queens"/>
    <s v="Flushing"/>
    <n v="40.763199999999998"/>
    <n v="-73.830979999999997"/>
    <x v="0"/>
    <n v="95"/>
    <n v="1"/>
    <n v="78"/>
    <x v="17"/>
    <n v="5.43"/>
    <n v="2"/>
    <n v="87"/>
  </r>
  <r>
    <n v="18675599"/>
    <x v="1134"/>
    <n v="167636238"/>
    <x v="779"/>
    <s v="Brooklyn"/>
    <s v="Cypress Hills"/>
    <n v="40.68177"/>
    <n v="-73.882769999999994"/>
    <x v="0"/>
    <n v="68"/>
    <n v="2"/>
    <n v="10"/>
    <x v="304"/>
    <n v="0.94"/>
    <n v="3"/>
    <n v="365"/>
  </r>
  <r>
    <n v="18690466"/>
    <x v="1135"/>
    <n v="154330006"/>
    <x v="403"/>
    <s v="Bronx"/>
    <s v="Kingsbridge"/>
    <n v="40.876660000000001"/>
    <n v="-73.90034"/>
    <x v="1"/>
    <n v="149"/>
    <n v="3"/>
    <n v="37"/>
    <x v="63"/>
    <n v="1.9"/>
    <n v="1"/>
    <n v="146"/>
  </r>
  <r>
    <n v="18702075"/>
    <x v="1136"/>
    <n v="107716952"/>
    <x v="353"/>
    <s v="Queens"/>
    <s v="Jamaica"/>
    <n v="40.691279999999999"/>
    <n v="-73.808639999999997"/>
    <x v="1"/>
    <n v="50"/>
    <n v="1"/>
    <n v="4"/>
    <x v="13"/>
    <n v="4"/>
    <n v="2"/>
    <n v="119"/>
  </r>
  <r>
    <n v="18719129"/>
    <x v="1137"/>
    <n v="149579965"/>
    <x v="780"/>
    <s v="Queens"/>
    <s v="Ozone Park"/>
    <n v="40.689360000000001"/>
    <n v="-73.841139999999996"/>
    <x v="0"/>
    <n v="60"/>
    <n v="2"/>
    <n v="35"/>
    <x v="6"/>
    <n v="2.17"/>
    <n v="1"/>
    <n v="205"/>
  </r>
  <r>
    <n v="18719762"/>
    <x v="1138"/>
    <n v="256290334"/>
    <x v="781"/>
    <s v="Queens"/>
    <s v="Richmond Hill"/>
    <n v="40.702539999999999"/>
    <n v="-73.8322"/>
    <x v="0"/>
    <n v="65"/>
    <n v="1"/>
    <n v="17"/>
    <x v="9"/>
    <n v="13.42"/>
    <n v="1"/>
    <n v="157"/>
  </r>
  <r>
    <n v="18721209"/>
    <x v="1139"/>
    <n v="59156312"/>
    <x v="358"/>
    <s v="Queens"/>
    <s v="Woodhaven"/>
    <n v="40.686140000000002"/>
    <n v="-73.866820000000004"/>
    <x v="0"/>
    <n v="69"/>
    <n v="3"/>
    <n v="31"/>
    <x v="61"/>
    <n v="2.16"/>
    <n v="9"/>
    <n v="348"/>
  </r>
  <r>
    <n v="18721845"/>
    <x v="1140"/>
    <n v="22420999"/>
    <x v="346"/>
    <s v="Queens"/>
    <s v="Richmond Hill"/>
    <n v="40.69417"/>
    <n v="-73.830719999999999"/>
    <x v="0"/>
    <n v="50"/>
    <n v="2"/>
    <n v="3"/>
    <x v="305"/>
    <n v="0.08"/>
    <n v="5"/>
    <n v="346"/>
  </r>
  <r>
    <n v="18736484"/>
    <x v="1141"/>
    <n v="208946050"/>
    <x v="782"/>
    <s v="Queens"/>
    <s v="Jamaica"/>
    <n v="40.69576"/>
    <n v="-73.788669999999996"/>
    <x v="1"/>
    <n v="54"/>
    <n v="2"/>
    <n v="45"/>
    <x v="18"/>
    <n v="4.18"/>
    <n v="1"/>
    <n v="12"/>
  </r>
  <r>
    <n v="18768127"/>
    <x v="1142"/>
    <n v="152246149"/>
    <x v="46"/>
    <s v="Bronx"/>
    <s v="Throgs Neck"/>
    <n v="40.831440000000001"/>
    <n v="-73.827910000000003"/>
    <x v="0"/>
    <n v="60"/>
    <n v="1"/>
    <n v="5"/>
    <x v="26"/>
    <n v="3.75"/>
    <n v="5"/>
    <n v="179"/>
  </r>
  <r>
    <n v="18770418"/>
    <x v="1143"/>
    <n v="48534640"/>
    <x v="783"/>
    <s v="Brooklyn"/>
    <s v="Bushwick"/>
    <n v="40.696010000000001"/>
    <n v="-73.906899999999993"/>
    <x v="0"/>
    <n v="35"/>
    <n v="15"/>
    <n v="2"/>
    <x v="306"/>
    <n v="7.0000000000000007E-2"/>
    <n v="1"/>
    <n v="0"/>
  </r>
  <r>
    <n v="18771633"/>
    <x v="1144"/>
    <n v="212729984"/>
    <x v="784"/>
    <s v="Brooklyn"/>
    <s v="East New York"/>
    <n v="40.659050000000001"/>
    <n v="-73.897599999999997"/>
    <x v="1"/>
    <n v="150"/>
    <n v="1"/>
    <n v="13"/>
    <x v="87"/>
    <n v="7.36"/>
    <n v="1"/>
    <n v="89"/>
  </r>
  <r>
    <n v="18795229"/>
    <x v="1145"/>
    <n v="82562435"/>
    <x v="785"/>
    <s v="Queens"/>
    <s v="Arverne"/>
    <n v="40.589379999999998"/>
    <n v="-73.794470000000004"/>
    <x v="0"/>
    <n v="48"/>
    <n v="1"/>
    <n v="62"/>
    <x v="307"/>
    <n v="2.35"/>
    <n v="2"/>
    <n v="3"/>
  </r>
  <r>
    <n v="18805588"/>
    <x v="1146"/>
    <n v="123102489"/>
    <x v="786"/>
    <s v="Queens"/>
    <s v="Glendale"/>
    <n v="40.697749999999999"/>
    <n v="-73.894739999999999"/>
    <x v="0"/>
    <n v="69"/>
    <n v="2"/>
    <n v="2"/>
    <x v="308"/>
    <n v="7.0000000000000007E-2"/>
    <n v="1"/>
    <n v="0"/>
  </r>
  <r>
    <n v="18806323"/>
    <x v="1147"/>
    <n v="211638781"/>
    <x v="81"/>
    <s v="Bronx"/>
    <s v="Belmont"/>
    <n v="40.852870000000003"/>
    <n v="-73.885360000000006"/>
    <x v="0"/>
    <n v="100"/>
    <n v="3"/>
    <n v="36"/>
    <x v="145"/>
    <n v="3.69"/>
    <n v="2"/>
    <n v="49"/>
  </r>
  <r>
    <n v="18812046"/>
    <x v="1148"/>
    <n v="82367658"/>
    <x v="50"/>
    <s v="Queens"/>
    <s v="Richmond Hill"/>
    <n v="40.690539999999999"/>
    <n v="-73.821849999999998"/>
    <x v="0"/>
    <n v="38"/>
    <n v="3"/>
    <n v="19"/>
    <x v="5"/>
    <n v="0.55000000000000004"/>
    <n v="5"/>
    <n v="278"/>
  </r>
  <r>
    <n v="18824820"/>
    <x v="1149"/>
    <n v="220060177"/>
    <x v="787"/>
    <s v="Brooklyn"/>
    <s v="Bushwick"/>
    <n v="40.693269999999998"/>
    <n v="-73.907730000000001"/>
    <x v="0"/>
    <n v="70"/>
    <n v="3"/>
    <n v="8"/>
    <x v="98"/>
    <n v="0.95"/>
    <n v="2"/>
    <n v="362"/>
  </r>
  <r>
    <n v="18838909"/>
    <x v="1150"/>
    <n v="19536409"/>
    <x v="494"/>
    <s v="Queens"/>
    <s v="East Elmhurst"/>
    <n v="40.75817"/>
    <n v="-73.898929999999993"/>
    <x v="1"/>
    <n v="85"/>
    <n v="1"/>
    <n v="43"/>
    <x v="197"/>
    <n v="3.72"/>
    <n v="1"/>
    <n v="0"/>
  </r>
  <r>
    <n v="18852048"/>
    <x v="1151"/>
    <n v="108922928"/>
    <x v="788"/>
    <s v="Bronx"/>
    <s v="Allerton"/>
    <n v="40.859610000000004"/>
    <n v="-73.863609999999994"/>
    <x v="0"/>
    <n v="49"/>
    <n v="3"/>
    <n v="1"/>
    <x v="179"/>
    <n v="0.04"/>
    <n v="1"/>
    <n v="0"/>
  </r>
  <r>
    <n v="18852919"/>
    <x v="1152"/>
    <n v="48017685"/>
    <x v="747"/>
    <s v="Queens"/>
    <s v="Flushing"/>
    <n v="40.754399999999997"/>
    <n v="-73.828659999999999"/>
    <x v="2"/>
    <n v="20"/>
    <n v="3"/>
    <n v="3"/>
    <x v="239"/>
    <n v="7.0000000000000007E-2"/>
    <n v="1"/>
    <n v="0"/>
  </r>
  <r>
    <n v="18855750"/>
    <x v="1153"/>
    <n v="219333557"/>
    <x v="28"/>
    <s v="Queens"/>
    <s v="East Elmhurst"/>
    <n v="40.762360000000001"/>
    <n v="-73.868620000000007"/>
    <x v="1"/>
    <n v="149"/>
    <n v="1"/>
    <n v="40"/>
    <x v="26"/>
    <n v="5"/>
    <n v="7"/>
    <n v="0"/>
  </r>
  <r>
    <n v="18855980"/>
    <x v="1154"/>
    <n v="51531044"/>
    <x v="119"/>
    <s v="Queens"/>
    <s v="Jackson Heights"/>
    <n v="40.750610000000002"/>
    <n v="-73.87576"/>
    <x v="0"/>
    <n v="40"/>
    <n v="2"/>
    <n v="66"/>
    <x v="31"/>
    <n v="1.82"/>
    <n v="4"/>
    <n v="293"/>
  </r>
  <r>
    <n v="18858192"/>
    <x v="1155"/>
    <n v="4372934"/>
    <x v="789"/>
    <s v="Queens"/>
    <s v="College Point"/>
    <n v="40.784170000000003"/>
    <n v="-73.838750000000005"/>
    <x v="1"/>
    <n v="400"/>
    <n v="2"/>
    <n v="47"/>
    <x v="79"/>
    <n v="0.61"/>
    <n v="1"/>
    <n v="361"/>
  </r>
  <r>
    <n v="18872858"/>
    <x v="1156"/>
    <n v="102218558"/>
    <x v="790"/>
    <s v="Queens"/>
    <s v="Jackson Heights"/>
    <n v="40.755229999999997"/>
    <n v="-73.884180000000001"/>
    <x v="0"/>
    <n v="70"/>
    <n v="1"/>
    <n v="52"/>
    <x v="309"/>
    <n v="1.61"/>
    <n v="1"/>
    <n v="0"/>
  </r>
  <r>
    <n v="18877694"/>
    <x v="1157"/>
    <n v="145241163"/>
    <x v="791"/>
    <s v="Queens"/>
    <s v="Elmhurst"/>
    <n v="40.737439999999999"/>
    <n v="-73.881360000000001"/>
    <x v="0"/>
    <n v="51"/>
    <n v="2"/>
    <n v="38"/>
    <x v="69"/>
    <n v="1.66"/>
    <n v="1"/>
    <n v="28"/>
  </r>
  <r>
    <n v="18888212"/>
    <x v="1158"/>
    <n v="10590166"/>
    <x v="792"/>
    <s v="Queens"/>
    <s v="Fresh Meadows"/>
    <n v="40.749200000000002"/>
    <n v="-73.784450000000007"/>
    <x v="0"/>
    <n v="90"/>
    <n v="1"/>
    <n v="3"/>
    <x v="310"/>
    <n v="0.3"/>
    <n v="1"/>
    <n v="87"/>
  </r>
  <r>
    <n v="18894445"/>
    <x v="1159"/>
    <n v="126663154"/>
    <x v="793"/>
    <s v="Brooklyn"/>
    <s v="Canarsie"/>
    <n v="40.645189999999999"/>
    <n v="-73.890540000000001"/>
    <x v="0"/>
    <n v="71"/>
    <n v="2"/>
    <n v="2"/>
    <x v="22"/>
    <n v="0.11"/>
    <n v="1"/>
    <n v="364"/>
  </r>
  <r>
    <n v="18895187"/>
    <x v="1160"/>
    <n v="232618610"/>
    <x v="794"/>
    <s v="Brooklyn"/>
    <s v="Cypress Hills"/>
    <n v="40.683920000000001"/>
    <n v="-73.869299999999996"/>
    <x v="1"/>
    <n v="195"/>
    <n v="4"/>
    <n v="7"/>
    <x v="45"/>
    <n v="2.4700000000000002"/>
    <n v="1"/>
    <n v="136"/>
  </r>
  <r>
    <n v="18897901"/>
    <x v="1161"/>
    <n v="33049782"/>
    <x v="795"/>
    <s v="Brooklyn"/>
    <s v="Bushwick"/>
    <n v="40.690840000000001"/>
    <n v="-73.903139999999993"/>
    <x v="0"/>
    <n v="45"/>
    <n v="3"/>
    <n v="3"/>
    <x v="311"/>
    <n v="0.08"/>
    <n v="1"/>
    <n v="0"/>
  </r>
  <r>
    <n v="18902729"/>
    <x v="1162"/>
    <n v="6762657"/>
    <x v="754"/>
    <s v="Brooklyn"/>
    <s v="Cypress Hills"/>
    <n v="40.682870000000001"/>
    <n v="-73.872950000000003"/>
    <x v="0"/>
    <n v="42"/>
    <n v="3"/>
    <n v="28"/>
    <x v="312"/>
    <n v="0.74"/>
    <n v="2"/>
    <n v="355"/>
  </r>
  <r>
    <n v="18914656"/>
    <x v="1163"/>
    <n v="60839109"/>
    <x v="552"/>
    <s v="Brooklyn"/>
    <s v="East New York"/>
    <n v="40.67118"/>
    <n v="-73.868210000000005"/>
    <x v="1"/>
    <n v="83"/>
    <n v="1"/>
    <n v="42"/>
    <x v="0"/>
    <n v="1.79"/>
    <n v="1"/>
    <n v="348"/>
  </r>
  <r>
    <n v="18914730"/>
    <x v="1164"/>
    <n v="59749036"/>
    <x v="796"/>
    <s v="Queens"/>
    <s v="Maspeth"/>
    <n v="40.726089999999999"/>
    <n v="-73.901120000000006"/>
    <x v="1"/>
    <n v="245"/>
    <n v="2"/>
    <n v="93"/>
    <x v="145"/>
    <n v="4.79"/>
    <n v="1"/>
    <n v="201"/>
  </r>
  <r>
    <n v="18924446"/>
    <x v="1165"/>
    <n v="57230304"/>
    <x v="517"/>
    <s v="Queens"/>
    <s v="Elmhurst"/>
    <n v="40.73218"/>
    <n v="-73.884609999999995"/>
    <x v="0"/>
    <n v="75"/>
    <n v="1"/>
    <n v="1"/>
    <x v="28"/>
    <n v="0.46"/>
    <n v="3"/>
    <n v="364"/>
  </r>
  <r>
    <n v="18935148"/>
    <x v="1166"/>
    <n v="164719010"/>
    <x v="508"/>
    <s v="Queens"/>
    <s v="Whitestone"/>
    <n v="40.779449999999997"/>
    <n v="-73.82029"/>
    <x v="0"/>
    <n v="35"/>
    <n v="1"/>
    <n v="35"/>
    <x v="12"/>
    <n v="3.87"/>
    <n v="3"/>
    <n v="86"/>
  </r>
  <r>
    <n v="18962916"/>
    <x v="1167"/>
    <n v="86622957"/>
    <x v="331"/>
    <s v="Queens"/>
    <s v="Fresh Meadows"/>
    <n v="40.727170000000001"/>
    <n v="-73.790549999999996"/>
    <x v="1"/>
    <n v="60"/>
    <n v="1"/>
    <n v="45"/>
    <x v="22"/>
    <n v="4.9800000000000004"/>
    <n v="1"/>
    <n v="42"/>
  </r>
  <r>
    <n v="18976585"/>
    <x v="1168"/>
    <n v="32446721"/>
    <x v="456"/>
    <s v="Queens"/>
    <s v="Corona"/>
    <n v="40.748890000000003"/>
    <n v="-73.864890000000003"/>
    <x v="2"/>
    <n v="27"/>
    <n v="1"/>
    <n v="16"/>
    <x v="17"/>
    <n v="0.71"/>
    <n v="6"/>
    <n v="364"/>
  </r>
  <r>
    <n v="18984088"/>
    <x v="1169"/>
    <n v="31307789"/>
    <x v="797"/>
    <s v="Queens"/>
    <s v="Corona"/>
    <n v="40.748640000000002"/>
    <n v="-73.85436"/>
    <x v="2"/>
    <n v="27"/>
    <n v="2"/>
    <n v="16"/>
    <x v="55"/>
    <n v="0.48"/>
    <n v="2"/>
    <n v="365"/>
  </r>
  <r>
    <n v="18985595"/>
    <x v="1170"/>
    <n v="1260921"/>
    <x v="500"/>
    <s v="Bronx"/>
    <s v="Kingsbridge"/>
    <n v="40.868090000000002"/>
    <n v="-73.902010000000004"/>
    <x v="0"/>
    <n v="37"/>
    <n v="2"/>
    <n v="63"/>
    <x v="26"/>
    <n v="1.1499999999999999"/>
    <n v="2"/>
    <n v="305"/>
  </r>
  <r>
    <n v="18988028"/>
    <x v="1171"/>
    <n v="131211034"/>
    <x v="798"/>
    <s v="Bronx"/>
    <s v="University Heights"/>
    <n v="40.854840000000003"/>
    <n v="-73.906459999999996"/>
    <x v="0"/>
    <n v="60"/>
    <n v="1"/>
    <n v="1"/>
    <x v="313"/>
    <n v="0.05"/>
    <n v="1"/>
    <n v="0"/>
  </r>
  <r>
    <n v="18993398"/>
    <x v="1172"/>
    <n v="1906804"/>
    <x v="799"/>
    <s v="Brooklyn"/>
    <s v="East New York"/>
    <n v="40.65408"/>
    <n v="-73.878829999999994"/>
    <x v="1"/>
    <n v="70"/>
    <n v="4"/>
    <n v="40"/>
    <x v="5"/>
    <n v="0.46"/>
    <n v="1"/>
    <n v="273"/>
  </r>
  <r>
    <n v="18994641"/>
    <x v="1173"/>
    <n v="108448613"/>
    <x v="800"/>
    <s v="Queens"/>
    <s v="Jackson Heights"/>
    <n v="40.750010000000003"/>
    <n v="-73.873580000000004"/>
    <x v="0"/>
    <n v="80"/>
    <n v="2"/>
    <n v="9"/>
    <x v="49"/>
    <n v="0.39"/>
    <n v="1"/>
    <n v="0"/>
  </r>
  <r>
    <n v="18999839"/>
    <x v="1174"/>
    <n v="185889529"/>
    <x v="199"/>
    <s v="Queens"/>
    <s v="St. Albans"/>
    <n v="40.705309999999997"/>
    <n v="-73.758349999999993"/>
    <x v="0"/>
    <n v="46"/>
    <n v="2"/>
    <n v="71"/>
    <x v="13"/>
    <n v="6.51"/>
    <n v="3"/>
    <n v="340"/>
  </r>
  <r>
    <n v="19012262"/>
    <x v="1175"/>
    <n v="78485066"/>
    <x v="801"/>
    <s v="Brooklyn"/>
    <s v="East New York"/>
    <n v="40.665260000000004"/>
    <n v="-73.893699999999995"/>
    <x v="1"/>
    <n v="124"/>
    <n v="2"/>
    <n v="34"/>
    <x v="11"/>
    <n v="3.59"/>
    <n v="2"/>
    <n v="273"/>
  </r>
  <r>
    <n v="19018157"/>
    <x v="1176"/>
    <n v="223846870"/>
    <x v="330"/>
    <s v="Queens"/>
    <s v="Springfield Gardens"/>
    <n v="40.661990000000003"/>
    <n v="-73.772000000000006"/>
    <x v="0"/>
    <n v="59"/>
    <n v="1"/>
    <n v="73"/>
    <x v="40"/>
    <n v="9.09"/>
    <n v="3"/>
    <n v="340"/>
  </r>
  <r>
    <n v="19028078"/>
    <x v="1177"/>
    <n v="152503673"/>
    <x v="802"/>
    <s v="Brooklyn"/>
    <s v="East New York"/>
    <n v="40.675620000000002"/>
    <n v="-73.877629999999996"/>
    <x v="1"/>
    <n v="89"/>
    <n v="3"/>
    <n v="11"/>
    <x v="40"/>
    <n v="4.58"/>
    <n v="1"/>
    <n v="13"/>
  </r>
  <r>
    <n v="19037873"/>
    <x v="1178"/>
    <n v="22307859"/>
    <x v="36"/>
    <s v="Brooklyn"/>
    <s v="Canarsie"/>
    <n v="40.636209999999998"/>
    <n v="-73.894069999999999"/>
    <x v="1"/>
    <n v="210"/>
    <n v="3"/>
    <n v="11"/>
    <x v="8"/>
    <n v="2.75"/>
    <n v="5"/>
    <n v="83"/>
  </r>
  <r>
    <n v="19038705"/>
    <x v="1179"/>
    <n v="17122534"/>
    <x v="803"/>
    <s v="Bronx"/>
    <s v="Clason Point"/>
    <n v="40.806519999999999"/>
    <n v="-73.853120000000004"/>
    <x v="1"/>
    <n v="350"/>
    <n v="3"/>
    <n v="1"/>
    <x v="314"/>
    <n v="0.09"/>
    <n v="1"/>
    <n v="0"/>
  </r>
  <r>
    <n v="19044895"/>
    <x v="1180"/>
    <n v="23345098"/>
    <x v="204"/>
    <s v="Queens"/>
    <s v="East Elmhurst"/>
    <n v="40.75703"/>
    <n v="-73.876670000000004"/>
    <x v="0"/>
    <n v="45"/>
    <n v="7"/>
    <n v="30"/>
    <x v="292"/>
    <n v="0.56000000000000005"/>
    <n v="1"/>
    <n v="115"/>
  </r>
  <r>
    <n v="19068247"/>
    <x v="1181"/>
    <n v="23991242"/>
    <x v="804"/>
    <s v="Brooklyn"/>
    <s v="Bushwick"/>
    <n v="40.687480000000001"/>
    <n v="-73.907510000000002"/>
    <x v="1"/>
    <n v="100"/>
    <n v="2"/>
    <n v="1"/>
    <x v="8"/>
    <n v="1"/>
    <n v="1"/>
    <n v="99"/>
  </r>
  <r>
    <n v="19080983"/>
    <x v="1182"/>
    <n v="5832321"/>
    <x v="805"/>
    <s v="Queens"/>
    <s v="Glendale"/>
    <n v="40.695889999999999"/>
    <n v="-73.895719999999997"/>
    <x v="1"/>
    <n v="100"/>
    <n v="2"/>
    <n v="57"/>
    <x v="9"/>
    <n v="3.68"/>
    <n v="2"/>
    <n v="267"/>
  </r>
  <r>
    <n v="19095902"/>
    <x v="1183"/>
    <n v="47070613"/>
    <x v="162"/>
    <s v="Queens"/>
    <s v="Ridgewood"/>
    <n v="40.706629999999997"/>
    <n v="-73.897090000000006"/>
    <x v="0"/>
    <n v="60"/>
    <n v="1"/>
    <n v="44"/>
    <x v="61"/>
    <n v="2.57"/>
    <n v="1"/>
    <n v="84"/>
  </r>
  <r>
    <n v="19102698"/>
    <x v="1184"/>
    <n v="261448151"/>
    <x v="806"/>
    <s v="Bronx"/>
    <s v="Longwood"/>
    <n v="40.822850000000003"/>
    <n v="-73.901979999999995"/>
    <x v="0"/>
    <n v="55"/>
    <n v="2"/>
    <n v="5"/>
    <x v="17"/>
    <n v="3.33"/>
    <n v="1"/>
    <n v="351"/>
  </r>
  <r>
    <n v="19111261"/>
    <x v="1185"/>
    <n v="222946997"/>
    <x v="807"/>
    <s v="Queens"/>
    <s v="Springfield Gardens"/>
    <n v="40.687890000000003"/>
    <n v="-73.751170000000002"/>
    <x v="1"/>
    <n v="93"/>
    <n v="1"/>
    <n v="24"/>
    <x v="87"/>
    <n v="3.64"/>
    <n v="1"/>
    <n v="19"/>
  </r>
  <r>
    <n v="19122672"/>
    <x v="1186"/>
    <n v="106304833"/>
    <x v="808"/>
    <s v="Queens"/>
    <s v="Jamaica"/>
    <n v="40.682569999999998"/>
    <n v="-73.779489999999996"/>
    <x v="1"/>
    <n v="75"/>
    <n v="2"/>
    <n v="25"/>
    <x v="26"/>
    <n v="2.06"/>
    <n v="1"/>
    <n v="62"/>
  </r>
  <r>
    <n v="19140331"/>
    <x v="1187"/>
    <n v="331658"/>
    <x v="809"/>
    <s v="Queens"/>
    <s v="Glendale"/>
    <n v="40.696429999999999"/>
    <n v="-73.893619999999999"/>
    <x v="1"/>
    <n v="65"/>
    <n v="3"/>
    <n v="19"/>
    <x v="6"/>
    <n v="0.7"/>
    <n v="1"/>
    <n v="104"/>
  </r>
  <r>
    <n v="19141112"/>
    <x v="1188"/>
    <n v="133802988"/>
    <x v="810"/>
    <s v="Queens"/>
    <s v="Ridgewood"/>
    <n v="40.703749999999999"/>
    <n v="-73.903419999999997"/>
    <x v="2"/>
    <n v="30"/>
    <n v="30"/>
    <n v="1"/>
    <x v="315"/>
    <n v="0.05"/>
    <n v="6"/>
    <n v="365"/>
  </r>
  <r>
    <n v="19141351"/>
    <x v="1189"/>
    <n v="141229116"/>
    <x v="659"/>
    <s v="Queens"/>
    <s v="Bellerose"/>
    <n v="40.731789999999997"/>
    <n v="-73.721789999999999"/>
    <x v="0"/>
    <n v="60"/>
    <n v="2"/>
    <n v="27"/>
    <x v="9"/>
    <n v="1.1399999999999999"/>
    <n v="1"/>
    <n v="353"/>
  </r>
  <r>
    <n v="19141662"/>
    <x v="1190"/>
    <n v="12700569"/>
    <x v="811"/>
    <s v="Queens"/>
    <s v="Jackson Heights"/>
    <n v="40.752920000000003"/>
    <n v="-73.881290000000007"/>
    <x v="1"/>
    <n v="135"/>
    <n v="6"/>
    <n v="2"/>
    <x v="49"/>
    <n v="0.11"/>
    <n v="1"/>
    <n v="195"/>
  </r>
  <r>
    <n v="19141812"/>
    <x v="1191"/>
    <n v="162005440"/>
    <x v="111"/>
    <s v="Queens"/>
    <s v="East Elmhurst"/>
    <n v="40.763109999999998"/>
    <n v="-73.890979999999999"/>
    <x v="0"/>
    <n v="100"/>
    <n v="2"/>
    <n v="23"/>
    <x v="43"/>
    <n v="1.23"/>
    <n v="1"/>
    <n v="95"/>
  </r>
  <r>
    <n v="19155616"/>
    <x v="1192"/>
    <n v="101289150"/>
    <x v="812"/>
    <s v="Bronx"/>
    <s v="Castle Hill"/>
    <n v="40.822859999999999"/>
    <n v="-73.847650000000002"/>
    <x v="1"/>
    <n v="86"/>
    <n v="2"/>
    <n v="86"/>
    <x v="107"/>
    <n v="2.76"/>
    <n v="1"/>
    <n v="171"/>
  </r>
  <r>
    <n v="19156426"/>
    <x v="1193"/>
    <n v="251166866"/>
    <x v="813"/>
    <s v="Queens"/>
    <s v="Astoria"/>
    <n v="40.760269999999998"/>
    <n v="-73.907679999999999"/>
    <x v="0"/>
    <n v="60"/>
    <n v="1"/>
    <n v="6"/>
    <x v="9"/>
    <n v="1.91"/>
    <n v="1"/>
    <n v="323"/>
  </r>
  <r>
    <n v="19157481"/>
    <x v="1194"/>
    <n v="30237517"/>
    <x v="307"/>
    <s v="Queens"/>
    <s v="Forest Hills"/>
    <n v="40.734369999999998"/>
    <n v="-73.852270000000004"/>
    <x v="1"/>
    <n v="238"/>
    <n v="3"/>
    <n v="2"/>
    <x v="74"/>
    <n v="0.09"/>
    <n v="6"/>
    <n v="188"/>
  </r>
  <r>
    <n v="19167933"/>
    <x v="1195"/>
    <n v="60665255"/>
    <x v="814"/>
    <s v="Queens"/>
    <s v="Maspeth"/>
    <n v="40.731470000000002"/>
    <n v="-73.894859999999994"/>
    <x v="1"/>
    <n v="175"/>
    <n v="1"/>
    <n v="60"/>
    <x v="5"/>
    <n v="3.05"/>
    <n v="1"/>
    <n v="317"/>
  </r>
  <r>
    <n v="19171294"/>
    <x v="1196"/>
    <n v="5962328"/>
    <x v="787"/>
    <s v="Queens"/>
    <s v="Flushing"/>
    <n v="40.758719999999997"/>
    <n v="-73.821740000000005"/>
    <x v="1"/>
    <n v="183"/>
    <n v="30"/>
    <n v="2"/>
    <x v="316"/>
    <n v="0.19"/>
    <n v="15"/>
    <n v="365"/>
  </r>
  <r>
    <n v="19174546"/>
    <x v="1197"/>
    <n v="2988712"/>
    <x v="209"/>
    <s v="Bronx"/>
    <s v="Mount Hope"/>
    <n v="40.851520000000001"/>
    <n v="-73.903739999999999"/>
    <x v="1"/>
    <n v="48"/>
    <n v="90"/>
    <n v="2"/>
    <x v="317"/>
    <n v="0.16"/>
    <n v="7"/>
    <n v="93"/>
  </r>
  <r>
    <n v="19175650"/>
    <x v="1198"/>
    <n v="116365995"/>
    <x v="815"/>
    <s v="Queens"/>
    <s v="Woodside"/>
    <n v="40.746519999999997"/>
    <n v="-73.907380000000003"/>
    <x v="1"/>
    <n v="289"/>
    <n v="4"/>
    <n v="10"/>
    <x v="12"/>
    <n v="0.91"/>
    <n v="2"/>
    <n v="271"/>
  </r>
  <r>
    <n v="19179863"/>
    <x v="1199"/>
    <n v="137463409"/>
    <x v="816"/>
    <s v="Queens"/>
    <s v="Maspeth"/>
    <n v="40.725949999999997"/>
    <n v="-73.902990000000003"/>
    <x v="1"/>
    <n v="150"/>
    <n v="1"/>
    <n v="24"/>
    <x v="40"/>
    <n v="5.26"/>
    <n v="1"/>
    <n v="236"/>
  </r>
  <r>
    <n v="19179961"/>
    <x v="1200"/>
    <n v="27131793"/>
    <x v="702"/>
    <s v="Queens"/>
    <s v="Jackson Heights"/>
    <n v="40.747120000000002"/>
    <n v="-73.893289999999993"/>
    <x v="0"/>
    <n v="46"/>
    <n v="1"/>
    <n v="19"/>
    <x v="318"/>
    <n v="0.75"/>
    <n v="1"/>
    <n v="0"/>
  </r>
  <r>
    <n v="19188025"/>
    <x v="1201"/>
    <n v="6383939"/>
    <x v="353"/>
    <s v="Queens"/>
    <s v="Astoria"/>
    <n v="40.763039999999997"/>
    <n v="-73.907849999999996"/>
    <x v="0"/>
    <n v="45"/>
    <n v="21"/>
    <n v="9"/>
    <x v="0"/>
    <n v="0.56000000000000005"/>
    <n v="1"/>
    <n v="58"/>
  </r>
  <r>
    <n v="19188166"/>
    <x v="1202"/>
    <n v="201884425"/>
    <x v="817"/>
    <s v="Brooklyn"/>
    <s v="Cypress Hills"/>
    <n v="40.682369999999999"/>
    <n v="-73.872910000000005"/>
    <x v="1"/>
    <n v="80"/>
    <n v="5"/>
    <n v="22"/>
    <x v="107"/>
    <n v="1.93"/>
    <n v="3"/>
    <n v="60"/>
  </r>
  <r>
    <n v="19197129"/>
    <x v="1203"/>
    <n v="270280544"/>
    <x v="818"/>
    <s v="Queens"/>
    <s v="Briarwood"/>
    <n v="40.705770000000001"/>
    <n v="-73.815389999999994"/>
    <x v="1"/>
    <n v="105"/>
    <n v="1"/>
    <n v="4"/>
    <x v="13"/>
    <n v="4"/>
    <n v="1"/>
    <n v="208"/>
  </r>
  <r>
    <n v="19197632"/>
    <x v="1204"/>
    <n v="82854298"/>
    <x v="713"/>
    <s v="Queens"/>
    <s v="Cambria Heights"/>
    <n v="40.698569999999997"/>
    <n v="-73.742249999999999"/>
    <x v="0"/>
    <n v="47"/>
    <n v="1"/>
    <n v="63"/>
    <x v="319"/>
    <n v="1.95"/>
    <n v="2"/>
    <n v="0"/>
  </r>
  <r>
    <n v="19221595"/>
    <x v="1205"/>
    <n v="16151285"/>
    <x v="467"/>
    <s v="Bronx"/>
    <s v="Williamsbridge"/>
    <n v="40.880749999999999"/>
    <n v="-73.84845"/>
    <x v="1"/>
    <n v="95"/>
    <n v="3"/>
    <n v="58"/>
    <x v="107"/>
    <n v="0.96"/>
    <n v="4"/>
    <n v="358"/>
  </r>
  <r>
    <n v="19227560"/>
    <x v="1206"/>
    <n v="155691570"/>
    <x v="232"/>
    <s v="Queens"/>
    <s v="East Elmhurst"/>
    <n v="40.758119999999998"/>
    <n v="-73.871949999999998"/>
    <x v="1"/>
    <n v="80"/>
    <n v="1"/>
    <n v="36"/>
    <x v="5"/>
    <n v="5.71"/>
    <n v="5"/>
    <n v="150"/>
  </r>
  <r>
    <n v="19245930"/>
    <x v="1207"/>
    <n v="5168429"/>
    <x v="24"/>
    <s v="Brooklyn"/>
    <s v="Bushwick"/>
    <n v="40.69511"/>
    <n v="-73.907150000000001"/>
    <x v="0"/>
    <n v="65"/>
    <n v="4"/>
    <n v="17"/>
    <x v="320"/>
    <n v="0.66"/>
    <n v="1"/>
    <n v="11"/>
  </r>
  <r>
    <n v="19247235"/>
    <x v="1208"/>
    <n v="19597910"/>
    <x v="582"/>
    <s v="Queens"/>
    <s v="Forest Hills"/>
    <n v="40.726900000000001"/>
    <n v="-73.839519999999993"/>
    <x v="0"/>
    <n v="95"/>
    <n v="2"/>
    <n v="42"/>
    <x v="321"/>
    <n v="0.74"/>
    <n v="3"/>
    <n v="334"/>
  </r>
  <r>
    <n v="19264368"/>
    <x v="1209"/>
    <n v="26377263"/>
    <x v="285"/>
    <s v="Queens"/>
    <s v="Far Rockaway"/>
    <n v="40.595350000000003"/>
    <n v="-73.754409999999993"/>
    <x v="0"/>
    <n v="38"/>
    <n v="30"/>
    <n v="4"/>
    <x v="217"/>
    <n v="0.08"/>
    <n v="43"/>
    <n v="222"/>
  </r>
  <r>
    <n v="19274199"/>
    <x v="1210"/>
    <n v="3295012"/>
    <x v="819"/>
    <s v="Queens"/>
    <s v="Rego Park"/>
    <n v="40.720179999999999"/>
    <n v="-73.863219999999998"/>
    <x v="0"/>
    <n v="70"/>
    <n v="1"/>
    <n v="28"/>
    <x v="61"/>
    <n v="0.61"/>
    <n v="1"/>
    <n v="325"/>
  </r>
  <r>
    <n v="19294842"/>
    <x v="1211"/>
    <n v="230025652"/>
    <x v="820"/>
    <s v="Queens"/>
    <s v="Queens Village"/>
    <n v="40.705329999999996"/>
    <n v="-73.748500000000007"/>
    <x v="0"/>
    <n v="38"/>
    <n v="2"/>
    <n v="13"/>
    <x v="196"/>
    <n v="2.06"/>
    <n v="4"/>
    <n v="6"/>
  </r>
  <r>
    <n v="19326745"/>
    <x v="1212"/>
    <n v="48603884"/>
    <x v="821"/>
    <s v="Bronx"/>
    <s v="Parkchester"/>
    <n v="40.837350000000001"/>
    <n v="-73.859970000000004"/>
    <x v="1"/>
    <n v="139"/>
    <n v="3"/>
    <n v="30"/>
    <x v="148"/>
    <n v="0.69"/>
    <n v="1"/>
    <n v="357"/>
  </r>
  <r>
    <n v="19328935"/>
    <x v="1213"/>
    <n v="3415"/>
    <x v="822"/>
    <s v="Queens"/>
    <s v="Fresh Meadows"/>
    <n v="40.738590000000002"/>
    <n v="-73.788910000000001"/>
    <x v="0"/>
    <n v="59"/>
    <n v="3"/>
    <n v="4"/>
    <x v="201"/>
    <n v="0.09"/>
    <n v="1"/>
    <n v="365"/>
  </r>
  <r>
    <n v="19330743"/>
    <x v="1214"/>
    <n v="135680128"/>
    <x v="823"/>
    <s v="Bronx"/>
    <s v="Wakefield"/>
    <n v="40.903910000000003"/>
    <n v="-73.853120000000004"/>
    <x v="1"/>
    <n v="120"/>
    <n v="2"/>
    <n v="34"/>
    <x v="61"/>
    <n v="1.42"/>
    <n v="1"/>
    <n v="77"/>
  </r>
  <r>
    <n v="19359445"/>
    <x v="1215"/>
    <n v="38840706"/>
    <x v="824"/>
    <s v="Queens"/>
    <s v="Flushing"/>
    <n v="40.76735"/>
    <n v="-73.818010000000001"/>
    <x v="0"/>
    <n v="75"/>
    <n v="1"/>
    <n v="28"/>
    <x v="312"/>
    <n v="0.6"/>
    <n v="1"/>
    <n v="363"/>
  </r>
  <r>
    <n v="19361884"/>
    <x v="1216"/>
    <n v="200479961"/>
    <x v="825"/>
    <s v="Brooklyn"/>
    <s v="East New York"/>
    <n v="40.675699999999999"/>
    <n v="-73.876570000000001"/>
    <x v="2"/>
    <n v="25"/>
    <n v="2"/>
    <n v="26"/>
    <x v="11"/>
    <n v="2.25"/>
    <n v="1"/>
    <n v="50"/>
  </r>
  <r>
    <n v="19362485"/>
    <x v="1217"/>
    <n v="19866189"/>
    <x v="85"/>
    <s v="Queens"/>
    <s v="Arverne"/>
    <n v="40.588590000000003"/>
    <n v="-73.793800000000005"/>
    <x v="0"/>
    <n v="95"/>
    <n v="1"/>
    <n v="31"/>
    <x v="322"/>
    <n v="0.79"/>
    <n v="5"/>
    <n v="361"/>
  </r>
  <r>
    <n v="19362649"/>
    <x v="1218"/>
    <n v="50291368"/>
    <x v="826"/>
    <s v="Brooklyn"/>
    <s v="Bushwick"/>
    <n v="40.688200000000002"/>
    <n v="-73.90598"/>
    <x v="0"/>
    <n v="46"/>
    <n v="2"/>
    <n v="18"/>
    <x v="196"/>
    <n v="0.42"/>
    <n v="1"/>
    <n v="0"/>
  </r>
  <r>
    <n v="19367928"/>
    <x v="1219"/>
    <n v="117027456"/>
    <x v="827"/>
    <s v="Brooklyn"/>
    <s v="East New York"/>
    <n v="40.670009999999998"/>
    <n v="-73.883390000000006"/>
    <x v="1"/>
    <n v="90"/>
    <n v="1"/>
    <n v="34"/>
    <x v="0"/>
    <n v="4.0999999999999996"/>
    <n v="1"/>
    <n v="122"/>
  </r>
  <r>
    <n v="19385941"/>
    <x v="1220"/>
    <n v="219548329"/>
    <x v="828"/>
    <s v="Queens"/>
    <s v="East Elmhurst"/>
    <n v="40.769710000000003"/>
    <n v="-73.872730000000004"/>
    <x v="1"/>
    <n v="99"/>
    <n v="1"/>
    <n v="34"/>
    <x v="26"/>
    <n v="3.76"/>
    <n v="1"/>
    <n v="166"/>
  </r>
  <r>
    <n v="19388293"/>
    <x v="1221"/>
    <n v="10149317"/>
    <x v="640"/>
    <s v="Queens"/>
    <s v="Kew Gardens"/>
    <n v="40.710419999999999"/>
    <n v="-73.829120000000003"/>
    <x v="0"/>
    <n v="70"/>
    <n v="5"/>
    <n v="6"/>
    <x v="145"/>
    <n v="2.54"/>
    <n v="5"/>
    <n v="308"/>
  </r>
  <r>
    <n v="19407214"/>
    <x v="1222"/>
    <n v="6271042"/>
    <x v="829"/>
    <s v="Queens"/>
    <s v="Richmond Hill"/>
    <n v="40.69659"/>
    <n v="-73.814350000000005"/>
    <x v="1"/>
    <n v="90"/>
    <n v="2"/>
    <n v="54"/>
    <x v="8"/>
    <n v="2.69"/>
    <n v="1"/>
    <n v="283"/>
  </r>
  <r>
    <n v="19413675"/>
    <x v="1223"/>
    <n v="230025652"/>
    <x v="820"/>
    <s v="Queens"/>
    <s v="St. Albans"/>
    <n v="40.705410000000001"/>
    <n v="-73.750370000000004"/>
    <x v="0"/>
    <n v="30"/>
    <n v="2"/>
    <n v="7"/>
    <x v="136"/>
    <n v="1.1000000000000001"/>
    <n v="4"/>
    <n v="6"/>
  </r>
  <r>
    <n v="19414323"/>
    <x v="1224"/>
    <n v="2050338"/>
    <x v="624"/>
    <s v="Queens"/>
    <s v="Richmond Hill"/>
    <n v="40.699469999999998"/>
    <n v="-73.827950000000001"/>
    <x v="1"/>
    <n v="90"/>
    <n v="30"/>
    <n v="11"/>
    <x v="323"/>
    <n v="0.2"/>
    <n v="3"/>
    <n v="189"/>
  </r>
  <r>
    <n v="19425570"/>
    <x v="1225"/>
    <n v="147762665"/>
    <x v="63"/>
    <s v="Bronx"/>
    <s v="Wakefield"/>
    <n v="40.886879999999998"/>
    <n v="-73.85848"/>
    <x v="0"/>
    <n v="37"/>
    <n v="1"/>
    <n v="14"/>
    <x v="9"/>
    <n v="1.42"/>
    <n v="3"/>
    <n v="332"/>
  </r>
  <r>
    <n v="19428065"/>
    <x v="1226"/>
    <n v="66513544"/>
    <x v="830"/>
    <s v="Brooklyn"/>
    <s v="Brownsville"/>
    <n v="40.65775"/>
    <n v="-73.904859999999999"/>
    <x v="1"/>
    <n v="49"/>
    <n v="14"/>
    <n v="3"/>
    <x v="324"/>
    <n v="0.08"/>
    <n v="1"/>
    <n v="291"/>
  </r>
  <r>
    <n v="19430239"/>
    <x v="1227"/>
    <n v="138235784"/>
    <x v="160"/>
    <s v="Queens"/>
    <s v="Forest Hills"/>
    <n v="40.708379999999998"/>
    <n v="-73.851560000000006"/>
    <x v="1"/>
    <n v="105"/>
    <n v="2"/>
    <n v="60"/>
    <x v="17"/>
    <n v="2.4900000000000002"/>
    <n v="2"/>
    <n v="319"/>
  </r>
  <r>
    <n v="19431893"/>
    <x v="1228"/>
    <n v="215034605"/>
    <x v="831"/>
    <s v="Queens"/>
    <s v="Ditmars Steinway"/>
    <n v="40.76932"/>
    <n v="-73.901129999999995"/>
    <x v="0"/>
    <n v="100"/>
    <n v="3"/>
    <n v="14"/>
    <x v="69"/>
    <n v="1.42"/>
    <n v="1"/>
    <n v="0"/>
  </r>
  <r>
    <n v="19439068"/>
    <x v="1229"/>
    <n v="6166708"/>
    <x v="832"/>
    <s v="Queens"/>
    <s v="Rosedale"/>
    <n v="40.652520000000003"/>
    <n v="-73.734250000000003"/>
    <x v="0"/>
    <n v="22"/>
    <n v="1"/>
    <n v="59"/>
    <x v="73"/>
    <n v="2.1"/>
    <n v="1"/>
    <n v="0"/>
  </r>
  <r>
    <n v="19439682"/>
    <x v="1230"/>
    <n v="72838963"/>
    <x v="218"/>
    <s v="Queens"/>
    <s v="Jamaica"/>
    <n v="40.683579999999999"/>
    <n v="-73.796700000000001"/>
    <x v="1"/>
    <n v="66"/>
    <n v="1"/>
    <n v="94"/>
    <x v="13"/>
    <n v="2.71"/>
    <n v="2"/>
    <n v="180"/>
  </r>
  <r>
    <n v="19439956"/>
    <x v="1231"/>
    <n v="2558779"/>
    <x v="833"/>
    <s v="Queens"/>
    <s v="Ridgewood"/>
    <n v="40.701520000000002"/>
    <n v="-73.905680000000004"/>
    <x v="0"/>
    <n v="54"/>
    <n v="3"/>
    <n v="47"/>
    <x v="130"/>
    <n v="0.93"/>
    <n v="2"/>
    <n v="321"/>
  </r>
  <r>
    <n v="19456810"/>
    <x v="1232"/>
    <n v="133802988"/>
    <x v="810"/>
    <s v="Queens"/>
    <s v="Ridgewood"/>
    <n v="40.703299999999999"/>
    <n v="-73.908119999999997"/>
    <x v="2"/>
    <n v="30"/>
    <n v="30"/>
    <n v="2"/>
    <x v="325"/>
    <n v="0.08"/>
    <n v="6"/>
    <n v="365"/>
  </r>
  <r>
    <n v="19459965"/>
    <x v="1233"/>
    <n v="221442773"/>
    <x v="834"/>
    <s v="Bronx"/>
    <s v="Pelham Bay"/>
    <n v="40.843910000000001"/>
    <n v="-73.831710000000001"/>
    <x v="1"/>
    <n v="99"/>
    <n v="2"/>
    <n v="8"/>
    <x v="69"/>
    <n v="1.05"/>
    <n v="1"/>
    <n v="360"/>
  </r>
  <r>
    <n v="19460197"/>
    <x v="1234"/>
    <n v="30237517"/>
    <x v="307"/>
    <s v="Queens"/>
    <s v="Forest Hills"/>
    <n v="40.73321"/>
    <n v="-73.850579999999994"/>
    <x v="0"/>
    <n v="75"/>
    <n v="2"/>
    <n v="1"/>
    <x v="326"/>
    <n v="0.04"/>
    <n v="6"/>
    <n v="0"/>
  </r>
  <r>
    <n v="19460218"/>
    <x v="1235"/>
    <n v="132010409"/>
    <x v="835"/>
    <s v="Bronx"/>
    <s v="Schuylerville"/>
    <n v="40.838549999999998"/>
    <n v="-73.831670000000003"/>
    <x v="1"/>
    <n v="85"/>
    <n v="3"/>
    <n v="1"/>
    <x v="327"/>
    <n v="0.08"/>
    <n v="1"/>
    <n v="0"/>
  </r>
  <r>
    <n v="19476630"/>
    <x v="1236"/>
    <n v="20912691"/>
    <x v="537"/>
    <s v="Queens"/>
    <s v="Jamaica"/>
    <n v="40.710360000000001"/>
    <n v="-73.782610000000005"/>
    <x v="0"/>
    <n v="50"/>
    <n v="2"/>
    <n v="24"/>
    <x v="133"/>
    <n v="0.95"/>
    <n v="7"/>
    <n v="0"/>
  </r>
  <r>
    <n v="19507013"/>
    <x v="1237"/>
    <n v="21216008"/>
    <x v="63"/>
    <s v="Queens"/>
    <s v="Jackson Heights"/>
    <n v="40.750239999999998"/>
    <n v="-73.878489999999999"/>
    <x v="2"/>
    <n v="26"/>
    <n v="1"/>
    <n v="15"/>
    <x v="61"/>
    <n v="0.68"/>
    <n v="4"/>
    <n v="365"/>
  </r>
  <r>
    <n v="19520573"/>
    <x v="1238"/>
    <n v="81065498"/>
    <x v="836"/>
    <s v="Queens"/>
    <s v="Rockaway Beach"/>
    <n v="40.586559999999999"/>
    <n v="-73.815650000000005"/>
    <x v="1"/>
    <n v="110"/>
    <n v="1"/>
    <n v="75"/>
    <x v="4"/>
    <n v="2.14"/>
    <n v="1"/>
    <n v="56"/>
  </r>
  <r>
    <n v="19530271"/>
    <x v="1239"/>
    <n v="37980834"/>
    <x v="837"/>
    <s v="Queens"/>
    <s v="Ditmars Steinway"/>
    <n v="40.769440000000003"/>
    <n v="-73.907510000000002"/>
    <x v="1"/>
    <n v="119"/>
    <n v="1"/>
    <n v="1"/>
    <x v="328"/>
    <n v="0.04"/>
    <n v="1"/>
    <n v="0"/>
  </r>
  <r>
    <n v="19530778"/>
    <x v="1240"/>
    <n v="101491116"/>
    <x v="677"/>
    <s v="Brooklyn"/>
    <s v="Cypress Hills"/>
    <n v="40.68385"/>
    <n v="-73.87088"/>
    <x v="2"/>
    <n v="25"/>
    <n v="1"/>
    <n v="26"/>
    <x v="0"/>
    <n v="2.57"/>
    <n v="6"/>
    <n v="23"/>
  </r>
  <r>
    <n v="19531541"/>
    <x v="1241"/>
    <n v="75999185"/>
    <x v="838"/>
    <s v="Brooklyn"/>
    <s v="Bushwick"/>
    <n v="40.691600000000001"/>
    <n v="-73.907129999999995"/>
    <x v="0"/>
    <n v="45"/>
    <n v="1"/>
    <n v="6"/>
    <x v="6"/>
    <n v="5"/>
    <n v="1"/>
    <n v="337"/>
  </r>
  <r>
    <n v="19533966"/>
    <x v="1242"/>
    <n v="74179880"/>
    <x v="198"/>
    <s v="Brooklyn"/>
    <s v="East New York"/>
    <n v="40.675490000000003"/>
    <n v="-73.889319999999998"/>
    <x v="1"/>
    <n v="90"/>
    <n v="3"/>
    <n v="68"/>
    <x v="145"/>
    <n v="2.5099999999999998"/>
    <n v="8"/>
    <n v="343"/>
  </r>
  <r>
    <n v="19547213"/>
    <x v="1243"/>
    <n v="76975771"/>
    <x v="279"/>
    <s v="Queens"/>
    <s v="Maspeth"/>
    <n v="40.734250000000003"/>
    <n v="-73.895529999999994"/>
    <x v="0"/>
    <n v="61"/>
    <n v="2"/>
    <n v="24"/>
    <x v="329"/>
    <n v="0.69"/>
    <n v="1"/>
    <n v="281"/>
  </r>
  <r>
    <n v="19553123"/>
    <x v="1244"/>
    <n v="2511668"/>
    <x v="307"/>
    <s v="Bronx"/>
    <s v="Kingsbridge"/>
    <n v="40.872709999999998"/>
    <n v="-73.899720000000002"/>
    <x v="0"/>
    <n v="60"/>
    <n v="3"/>
    <n v="19"/>
    <x v="6"/>
    <n v="0.75"/>
    <n v="1"/>
    <n v="81"/>
  </r>
  <r>
    <n v="19554564"/>
    <x v="1245"/>
    <n v="137129564"/>
    <x v="664"/>
    <s v="Queens"/>
    <s v="Flushing"/>
    <n v="40.75224"/>
    <n v="-73.815049999999999"/>
    <x v="0"/>
    <n v="49"/>
    <n v="1"/>
    <n v="77"/>
    <x v="39"/>
    <n v="3.43"/>
    <n v="4"/>
    <n v="362"/>
  </r>
  <r>
    <n v="19575376"/>
    <x v="1246"/>
    <n v="57128179"/>
    <x v="660"/>
    <s v="Queens"/>
    <s v="Rego Park"/>
    <n v="40.716389999999997"/>
    <n v="-73.857990000000001"/>
    <x v="0"/>
    <n v="60"/>
    <n v="2"/>
    <n v="12"/>
    <x v="63"/>
    <n v="1.45"/>
    <n v="2"/>
    <n v="19"/>
  </r>
  <r>
    <n v="19585955"/>
    <x v="1247"/>
    <n v="4471200"/>
    <x v="839"/>
    <s v="Queens"/>
    <s v="Ridgewood"/>
    <n v="40.696539999999999"/>
    <n v="-73.90034"/>
    <x v="0"/>
    <n v="40"/>
    <n v="2"/>
    <n v="1"/>
    <x v="330"/>
    <n v="0.04"/>
    <n v="1"/>
    <n v="0"/>
  </r>
  <r>
    <n v="19588726"/>
    <x v="1248"/>
    <n v="258536261"/>
    <x v="840"/>
    <s v="Brooklyn"/>
    <s v="Cypress Hills"/>
    <n v="40.679589999999997"/>
    <n v="-73.883020000000002"/>
    <x v="1"/>
    <n v="100"/>
    <n v="2"/>
    <n v="11"/>
    <x v="27"/>
    <n v="5.69"/>
    <n v="1"/>
    <n v="179"/>
  </r>
  <r>
    <n v="19593009"/>
    <x v="1249"/>
    <n v="125653581"/>
    <x v="687"/>
    <s v="Bronx"/>
    <s v="Norwood"/>
    <n v="40.877400000000002"/>
    <n v="-73.875370000000004"/>
    <x v="0"/>
    <n v="29"/>
    <n v="2"/>
    <n v="1"/>
    <x v="331"/>
    <n v="0.04"/>
    <n v="1"/>
    <n v="0"/>
  </r>
  <r>
    <n v="19596021"/>
    <x v="1250"/>
    <n v="136995504"/>
    <x v="841"/>
    <s v="Queens"/>
    <s v="Rego Park"/>
    <n v="40.730600000000003"/>
    <n v="-73.859030000000004"/>
    <x v="1"/>
    <n v="248"/>
    <n v="3"/>
    <n v="17"/>
    <x v="11"/>
    <n v="0.73"/>
    <n v="1"/>
    <n v="262"/>
  </r>
  <r>
    <n v="19619177"/>
    <x v="1251"/>
    <n v="51278789"/>
    <x v="842"/>
    <s v="Queens"/>
    <s v="Corona"/>
    <n v="40.74071"/>
    <n v="-73.864980000000003"/>
    <x v="0"/>
    <n v="36"/>
    <n v="16"/>
    <n v="55"/>
    <x v="118"/>
    <n v="1.43"/>
    <n v="2"/>
    <n v="110"/>
  </r>
  <r>
    <n v="19641775"/>
    <x v="1252"/>
    <n v="71564201"/>
    <x v="843"/>
    <s v="Queens"/>
    <s v="Jamaica"/>
    <n v="40.671100000000003"/>
    <n v="-73.765079999999998"/>
    <x v="0"/>
    <n v="61"/>
    <n v="1"/>
    <n v="58"/>
    <x v="332"/>
    <n v="1.77"/>
    <n v="1"/>
    <n v="0"/>
  </r>
  <r>
    <n v="19642050"/>
    <x v="1253"/>
    <n v="141052003"/>
    <x v="418"/>
    <s v="Queens"/>
    <s v="Jamaica"/>
    <n v="40.685029999999998"/>
    <n v="-73.779830000000004"/>
    <x v="1"/>
    <n v="150"/>
    <n v="2"/>
    <n v="45"/>
    <x v="0"/>
    <n v="2.0099999999999998"/>
    <n v="4"/>
    <n v="153"/>
  </r>
  <r>
    <n v="19650084"/>
    <x v="1254"/>
    <n v="152353924"/>
    <x v="844"/>
    <s v="Bronx"/>
    <s v="Parkchester"/>
    <n v="40.835549999999998"/>
    <n v="-73.875699999999995"/>
    <x v="0"/>
    <n v="25"/>
    <n v="3"/>
    <n v="38"/>
    <x v="6"/>
    <n v="1.82"/>
    <n v="2"/>
    <n v="119"/>
  </r>
  <r>
    <n v="19660325"/>
    <x v="1255"/>
    <n v="77134747"/>
    <x v="300"/>
    <s v="Brooklyn"/>
    <s v="Cypress Hills"/>
    <n v="40.680169999999997"/>
    <n v="-73.890309999999999"/>
    <x v="0"/>
    <n v="115"/>
    <n v="3"/>
    <n v="3"/>
    <x v="333"/>
    <n v="0.09"/>
    <n v="1"/>
    <n v="82"/>
  </r>
  <r>
    <n v="19660760"/>
    <x v="1256"/>
    <n v="4096786"/>
    <x v="845"/>
    <s v="Bronx"/>
    <s v="Norwood"/>
    <n v="40.876049999999999"/>
    <n v="-73.880470000000003"/>
    <x v="0"/>
    <n v="70"/>
    <n v="6"/>
    <n v="40"/>
    <x v="334"/>
    <n v="0.73"/>
    <n v="1"/>
    <n v="313"/>
  </r>
  <r>
    <n v="19661733"/>
    <x v="1257"/>
    <n v="98697139"/>
    <x v="475"/>
    <s v="Queens"/>
    <s v="Corona"/>
    <n v="40.750700000000002"/>
    <n v="-73.857740000000007"/>
    <x v="0"/>
    <n v="40"/>
    <n v="1"/>
    <n v="43"/>
    <x v="43"/>
    <n v="1.37"/>
    <n v="2"/>
    <n v="59"/>
  </r>
  <r>
    <n v="19662812"/>
    <x v="1258"/>
    <n v="48764969"/>
    <x v="846"/>
    <s v="Brooklyn"/>
    <s v="Bushwick"/>
    <n v="40.682600000000001"/>
    <n v="-73.904110000000003"/>
    <x v="0"/>
    <n v="40"/>
    <n v="6"/>
    <n v="28"/>
    <x v="292"/>
    <n v="0.7"/>
    <n v="2"/>
    <n v="298"/>
  </r>
  <r>
    <n v="19671104"/>
    <x v="1259"/>
    <n v="206229239"/>
    <x v="847"/>
    <s v="Queens"/>
    <s v="Jamaica"/>
    <n v="40.677480000000003"/>
    <n v="-73.763760000000005"/>
    <x v="1"/>
    <n v="100"/>
    <n v="1"/>
    <n v="12"/>
    <x v="335"/>
    <n v="1.69"/>
    <n v="1"/>
    <n v="161"/>
  </r>
  <r>
    <n v="19673318"/>
    <x v="1260"/>
    <n v="177161276"/>
    <x v="848"/>
    <s v="Bronx"/>
    <s v="Olinville"/>
    <n v="40.884549999999997"/>
    <n v="-73.865870000000001"/>
    <x v="2"/>
    <n v="26"/>
    <n v="1"/>
    <n v="10"/>
    <x v="336"/>
    <n v="0.67"/>
    <n v="1"/>
    <n v="312"/>
  </r>
  <r>
    <n v="19675738"/>
    <x v="1261"/>
    <n v="157040162"/>
    <x v="81"/>
    <s v="Queens"/>
    <s v="Flushing"/>
    <n v="40.754559999999998"/>
    <n v="-73.804169999999999"/>
    <x v="0"/>
    <n v="48"/>
    <n v="1"/>
    <n v="37"/>
    <x v="0"/>
    <n v="2.19"/>
    <n v="1"/>
    <n v="39"/>
  </r>
  <r>
    <n v="19682018"/>
    <x v="1262"/>
    <n v="133802988"/>
    <x v="810"/>
    <s v="Queens"/>
    <s v="Ridgewood"/>
    <n v="40.705069999999999"/>
    <n v="-73.901949999999999"/>
    <x v="2"/>
    <n v="55"/>
    <n v="30"/>
    <n v="2"/>
    <x v="310"/>
    <n v="0.1"/>
    <n v="6"/>
    <n v="365"/>
  </r>
  <r>
    <n v="19713885"/>
    <x v="1263"/>
    <n v="16286162"/>
    <x v="313"/>
    <s v="Bronx"/>
    <s v="Allerton"/>
    <n v="40.866819999999997"/>
    <n v="-73.85812"/>
    <x v="0"/>
    <n v="49"/>
    <n v="2"/>
    <n v="42"/>
    <x v="18"/>
    <n v="0.74"/>
    <n v="4"/>
    <n v="227"/>
  </r>
  <r>
    <n v="19716375"/>
    <x v="1264"/>
    <n v="74331597"/>
    <x v="669"/>
    <s v="Queens"/>
    <s v="St. Albans"/>
    <n v="40.684820000000002"/>
    <n v="-73.769289999999998"/>
    <x v="0"/>
    <n v="55"/>
    <n v="5"/>
    <n v="28"/>
    <x v="36"/>
    <n v="0.81"/>
    <n v="5"/>
    <n v="365"/>
  </r>
  <r>
    <n v="19721535"/>
    <x v="1265"/>
    <n v="163737392"/>
    <x v="138"/>
    <s v="Bronx"/>
    <s v="Fieldston"/>
    <n v="40.894660000000002"/>
    <n v="-73.897350000000003"/>
    <x v="2"/>
    <n v="50"/>
    <n v="1"/>
    <n v="8"/>
    <x v="12"/>
    <n v="1.26"/>
    <n v="2"/>
    <n v="241"/>
  </r>
  <r>
    <n v="19730428"/>
    <x v="1266"/>
    <n v="139096564"/>
    <x v="95"/>
    <s v="Brooklyn"/>
    <s v="Bushwick"/>
    <n v="40.692729999999997"/>
    <n v="-73.905500000000004"/>
    <x v="0"/>
    <n v="45"/>
    <n v="1"/>
    <n v="1"/>
    <x v="337"/>
    <n v="0.04"/>
    <n v="1"/>
    <n v="0"/>
  </r>
  <r>
    <n v="19737981"/>
    <x v="1267"/>
    <n v="227872371"/>
    <x v="435"/>
    <s v="Queens"/>
    <s v="Springfield Gardens"/>
    <n v="40.66292"/>
    <n v="-73.767110000000002"/>
    <x v="1"/>
    <n v="75"/>
    <n v="1"/>
    <n v="40"/>
    <x v="13"/>
    <n v="6.19"/>
    <n v="2"/>
    <n v="300"/>
  </r>
  <r>
    <n v="19744503"/>
    <x v="1268"/>
    <n v="16514175"/>
    <x v="102"/>
    <s v="Queens"/>
    <s v="Elmhurst"/>
    <n v="40.74644"/>
    <n v="-73.886560000000003"/>
    <x v="0"/>
    <n v="89"/>
    <n v="2"/>
    <n v="40"/>
    <x v="338"/>
    <n v="0.65"/>
    <n v="5"/>
    <n v="1"/>
  </r>
  <r>
    <n v="19747278"/>
    <x v="1269"/>
    <n v="23370431"/>
    <x v="494"/>
    <s v="Queens"/>
    <s v="Hollis"/>
    <n v="40.716940000000001"/>
    <n v="-73.756559999999993"/>
    <x v="0"/>
    <n v="55"/>
    <n v="2"/>
    <n v="16"/>
    <x v="95"/>
    <n v="1.71"/>
    <n v="2"/>
    <n v="178"/>
  </r>
  <r>
    <n v="19749379"/>
    <x v="1270"/>
    <n v="1600988"/>
    <x v="849"/>
    <s v="Brooklyn"/>
    <s v="Bushwick"/>
    <n v="40.693300000000001"/>
    <n v="-73.908230000000003"/>
    <x v="1"/>
    <n v="82"/>
    <n v="15"/>
    <n v="5"/>
    <x v="339"/>
    <n v="0.06"/>
    <n v="1"/>
    <n v="311"/>
  </r>
  <r>
    <n v="19758402"/>
    <x v="1271"/>
    <n v="11305944"/>
    <x v="723"/>
    <s v="Bronx"/>
    <s v="Allerton"/>
    <n v="40.86947"/>
    <n v="-73.859930000000006"/>
    <x v="1"/>
    <n v="104"/>
    <n v="2"/>
    <n v="33"/>
    <x v="126"/>
    <n v="0.85"/>
    <n v="5"/>
    <n v="86"/>
  </r>
  <r>
    <n v="19760163"/>
    <x v="1272"/>
    <n v="27362570"/>
    <x v="850"/>
    <s v="Queens"/>
    <s v="Ridgewood"/>
    <n v="40.701360000000001"/>
    <n v="-73.896079999999998"/>
    <x v="0"/>
    <n v="52"/>
    <n v="1"/>
    <n v="4"/>
    <x v="340"/>
    <n v="0.09"/>
    <n v="1"/>
    <n v="0"/>
  </r>
  <r>
    <n v="19765340"/>
    <x v="1273"/>
    <n v="27668092"/>
    <x v="761"/>
    <s v="Brooklyn"/>
    <s v="Bushwick"/>
    <n v="40.694119999999998"/>
    <n v="-73.906199999999998"/>
    <x v="0"/>
    <n v="70"/>
    <n v="3"/>
    <n v="8"/>
    <x v="13"/>
    <n v="1.06"/>
    <n v="3"/>
    <n v="67"/>
  </r>
  <r>
    <n v="19768762"/>
    <x v="1274"/>
    <n v="59156312"/>
    <x v="358"/>
    <s v="Queens"/>
    <s v="Woodhaven"/>
    <n v="40.686540000000001"/>
    <n v="-73.866720000000001"/>
    <x v="0"/>
    <n v="89"/>
    <n v="3"/>
    <n v="29"/>
    <x v="61"/>
    <n v="2"/>
    <n v="9"/>
    <n v="355"/>
  </r>
  <r>
    <n v="19769328"/>
    <x v="1275"/>
    <n v="13730809"/>
    <x v="169"/>
    <s v="Brooklyn"/>
    <s v="East New York"/>
    <n v="40.661720000000003"/>
    <n v="-73.897499999999994"/>
    <x v="0"/>
    <n v="57"/>
    <n v="5"/>
    <n v="22"/>
    <x v="6"/>
    <n v="0.64"/>
    <n v="3"/>
    <n v="60"/>
  </r>
  <r>
    <n v="19786465"/>
    <x v="1276"/>
    <n v="134070513"/>
    <x v="851"/>
    <s v="Queens"/>
    <s v="Cambria Heights"/>
    <n v="40.701329999999999"/>
    <n v="-73.74212"/>
    <x v="0"/>
    <n v="60"/>
    <n v="1"/>
    <n v="2"/>
    <x v="341"/>
    <n v="0.17"/>
    <n v="1"/>
    <n v="37"/>
  </r>
  <r>
    <n v="19786915"/>
    <x v="1277"/>
    <n v="1635983"/>
    <x v="852"/>
    <s v="Bronx"/>
    <s v="Schuylerville"/>
    <n v="40.832479999999997"/>
    <n v="-73.832030000000003"/>
    <x v="0"/>
    <n v="46"/>
    <n v="4"/>
    <n v="43"/>
    <x v="12"/>
    <n v="1.65"/>
    <n v="3"/>
    <n v="135"/>
  </r>
  <r>
    <n v="19789620"/>
    <x v="1278"/>
    <n v="54129736"/>
    <x v="853"/>
    <s v="Queens"/>
    <s v="Rockaway Beach"/>
    <n v="40.583410000000001"/>
    <n v="-73.816500000000005"/>
    <x v="0"/>
    <n v="88"/>
    <n v="2"/>
    <n v="32"/>
    <x v="326"/>
    <n v="0.84"/>
    <n v="1"/>
    <n v="0"/>
  </r>
  <r>
    <n v="19799021"/>
    <x v="1279"/>
    <n v="6060075"/>
    <x v="854"/>
    <s v="Queens"/>
    <s v="Kew Gardens Hills"/>
    <n v="40.724899999999998"/>
    <n v="-73.822490000000002"/>
    <x v="1"/>
    <n v="159"/>
    <n v="3"/>
    <n v="2"/>
    <x v="342"/>
    <n v="0.08"/>
    <n v="1"/>
    <n v="0"/>
  </r>
  <r>
    <n v="19801466"/>
    <x v="1280"/>
    <n v="242175033"/>
    <x v="276"/>
    <s v="Bronx"/>
    <s v="Allerton"/>
    <n v="40.860030000000002"/>
    <n v="-73.865840000000006"/>
    <x v="1"/>
    <n v="60"/>
    <n v="1"/>
    <n v="28"/>
    <x v="6"/>
    <n v="8.32"/>
    <n v="1"/>
    <n v="74"/>
  </r>
  <r>
    <n v="19802994"/>
    <x v="1281"/>
    <n v="213568384"/>
    <x v="855"/>
    <s v="Brooklyn"/>
    <s v="Canarsie"/>
    <n v="40.63814"/>
    <n v="-73.900019999999998"/>
    <x v="1"/>
    <n v="75"/>
    <n v="1"/>
    <n v="68"/>
    <x v="9"/>
    <n v="7.58"/>
    <n v="1"/>
    <n v="258"/>
  </r>
  <r>
    <n v="19811114"/>
    <x v="1282"/>
    <n v="30870512"/>
    <x v="71"/>
    <s v="Queens"/>
    <s v="Elmhurst"/>
    <n v="40.726880000000001"/>
    <n v="-73.878609999999995"/>
    <x v="0"/>
    <n v="38"/>
    <n v="1"/>
    <n v="6"/>
    <x v="95"/>
    <n v="2.34"/>
    <n v="1"/>
    <n v="36"/>
  </r>
  <r>
    <n v="19812097"/>
    <x v="1283"/>
    <n v="162836752"/>
    <x v="856"/>
    <s v="Brooklyn"/>
    <s v="East New York"/>
    <n v="40.670769999999997"/>
    <n v="-73.875640000000004"/>
    <x v="1"/>
    <n v="169"/>
    <n v="2"/>
    <n v="23"/>
    <x v="5"/>
    <n v="1.36"/>
    <n v="1"/>
    <n v="196"/>
  </r>
  <r>
    <n v="19814107"/>
    <x v="1284"/>
    <n v="22301628"/>
    <x v="857"/>
    <s v="Brooklyn"/>
    <s v="East New York"/>
    <n v="40.67454"/>
    <n v="-73.896519999999995"/>
    <x v="1"/>
    <n v="120"/>
    <n v="2"/>
    <n v="15"/>
    <x v="111"/>
    <n v="1.66"/>
    <n v="1"/>
    <n v="0"/>
  </r>
  <r>
    <n v="19838917"/>
    <x v="1285"/>
    <n v="217621677"/>
    <x v="192"/>
    <s v="Queens"/>
    <s v="St. Albans"/>
    <n v="40.687539999999998"/>
    <n v="-73.774879999999996"/>
    <x v="0"/>
    <n v="50"/>
    <n v="1"/>
    <n v="16"/>
    <x v="8"/>
    <n v="1.78"/>
    <n v="4"/>
    <n v="137"/>
  </r>
  <r>
    <n v="19843731"/>
    <x v="1286"/>
    <n v="24709724"/>
    <x v="52"/>
    <s v="Queens"/>
    <s v="Ridgewood"/>
    <n v="40.70684"/>
    <n v="-73.894739999999999"/>
    <x v="1"/>
    <n v="80"/>
    <n v="7"/>
    <n v="2"/>
    <x v="91"/>
    <n v="0.11"/>
    <n v="1"/>
    <n v="190"/>
  </r>
  <r>
    <n v="19859697"/>
    <x v="1287"/>
    <n v="2389494"/>
    <x v="858"/>
    <s v="Queens"/>
    <s v="Rego Park"/>
    <n v="40.72719"/>
    <n v="-73.861660000000001"/>
    <x v="1"/>
    <n v="69"/>
    <n v="5"/>
    <n v="5"/>
    <x v="73"/>
    <n v="0.1"/>
    <n v="1"/>
    <n v="4"/>
  </r>
  <r>
    <n v="19867930"/>
    <x v="1288"/>
    <n v="261904019"/>
    <x v="859"/>
    <s v="Queens"/>
    <s v="Ridgewood"/>
    <n v="40.706310000000002"/>
    <n v="-73.896979999999999"/>
    <x v="1"/>
    <n v="199"/>
    <n v="3"/>
    <n v="5"/>
    <x v="40"/>
    <n v="3.13"/>
    <n v="1"/>
    <n v="145"/>
  </r>
  <r>
    <n v="19872862"/>
    <x v="1289"/>
    <n v="229149810"/>
    <x v="273"/>
    <s v="Queens"/>
    <s v="East Elmhurst"/>
    <n v="40.76887"/>
    <n v="-73.874099999999999"/>
    <x v="0"/>
    <n v="75"/>
    <n v="1"/>
    <n v="33"/>
    <x v="12"/>
    <n v="4.63"/>
    <n v="3"/>
    <n v="81"/>
  </r>
  <r>
    <n v="19886609"/>
    <x v="1290"/>
    <n v="137838298"/>
    <x v="744"/>
    <s v="Queens"/>
    <s v="Jamaica"/>
    <n v="40.681559999999998"/>
    <n v="-73.768439999999998"/>
    <x v="0"/>
    <n v="80"/>
    <n v="1"/>
    <n v="19"/>
    <x v="4"/>
    <n v="0.85"/>
    <n v="2"/>
    <n v="177"/>
  </r>
  <r>
    <n v="19892918"/>
    <x v="1291"/>
    <n v="51537620"/>
    <x v="784"/>
    <s v="Queens"/>
    <s v="Woodside"/>
    <n v="40.745089999999998"/>
    <n v="-73.89649"/>
    <x v="0"/>
    <n v="80"/>
    <n v="2"/>
    <n v="2"/>
    <x v="343"/>
    <n v="0.08"/>
    <n v="1"/>
    <n v="0"/>
  </r>
  <r>
    <n v="19898570"/>
    <x v="1292"/>
    <n v="140889033"/>
    <x v="860"/>
    <s v="Queens"/>
    <s v="Rego Park"/>
    <n v="40.723179999999999"/>
    <n v="-73.856210000000004"/>
    <x v="1"/>
    <n v="40"/>
    <n v="14"/>
    <n v="1"/>
    <x v="344"/>
    <n v="0.22"/>
    <n v="1"/>
    <n v="7"/>
  </r>
  <r>
    <n v="19914209"/>
    <x v="1293"/>
    <n v="1498228"/>
    <x v="861"/>
    <s v="Brooklyn"/>
    <s v="Bushwick"/>
    <n v="40.68759"/>
    <n v="-73.907269999999997"/>
    <x v="0"/>
    <n v="79"/>
    <n v="3"/>
    <n v="7"/>
    <x v="19"/>
    <n v="1.1100000000000001"/>
    <n v="1"/>
    <n v="69"/>
  </r>
  <r>
    <n v="19915204"/>
    <x v="1294"/>
    <n v="120082555"/>
    <x v="862"/>
    <s v="Queens"/>
    <s v="Rego Park"/>
    <n v="40.729990000000001"/>
    <n v="-73.860429999999994"/>
    <x v="1"/>
    <n v="125"/>
    <n v="2"/>
    <n v="67"/>
    <x v="40"/>
    <n v="2.58"/>
    <n v="1"/>
    <n v="278"/>
  </r>
  <r>
    <n v="19915939"/>
    <x v="1295"/>
    <n v="131204454"/>
    <x v="863"/>
    <s v="Brooklyn"/>
    <s v="Canarsie"/>
    <n v="40.639589999999998"/>
    <n v="-73.88158"/>
    <x v="1"/>
    <n v="46"/>
    <n v="1"/>
    <n v="58"/>
    <x v="9"/>
    <n v="2.29"/>
    <n v="1"/>
    <n v="80"/>
  </r>
  <r>
    <n v="19929904"/>
    <x v="1296"/>
    <n v="7027562"/>
    <x v="864"/>
    <s v="Queens"/>
    <s v="Queens Village"/>
    <n v="40.725119999999997"/>
    <n v="-73.739859999999993"/>
    <x v="0"/>
    <n v="80"/>
    <n v="1"/>
    <n v="5"/>
    <x v="40"/>
    <n v="7.0000000000000007E-2"/>
    <n v="1"/>
    <n v="363"/>
  </r>
  <r>
    <n v="19932387"/>
    <x v="1297"/>
    <n v="201757076"/>
    <x v="865"/>
    <s v="Queens"/>
    <s v="Briarwood"/>
    <n v="40.712510000000002"/>
    <n v="-73.816739999999996"/>
    <x v="0"/>
    <n v="70"/>
    <n v="1"/>
    <n v="22"/>
    <x v="44"/>
    <n v="1.89"/>
    <n v="3"/>
    <n v="0"/>
  </r>
  <r>
    <n v="19974905"/>
    <x v="1298"/>
    <n v="155152907"/>
    <x v="52"/>
    <s v="Queens"/>
    <s v="St. Albans"/>
    <n v="40.704590000000003"/>
    <n v="-73.762709999999998"/>
    <x v="0"/>
    <n v="45"/>
    <n v="2"/>
    <n v="15"/>
    <x v="0"/>
    <n v="1.67"/>
    <n v="2"/>
    <n v="262"/>
  </r>
  <r>
    <n v="19984134"/>
    <x v="1299"/>
    <n v="84810879"/>
    <x v="71"/>
    <s v="Queens"/>
    <s v="Rosedale"/>
    <n v="40.650449999999999"/>
    <n v="-73.745959999999997"/>
    <x v="1"/>
    <n v="150"/>
    <n v="2"/>
    <n v="3"/>
    <x v="341"/>
    <n v="0.08"/>
    <n v="3"/>
    <n v="364"/>
  </r>
  <r>
    <n v="19986637"/>
    <x v="1300"/>
    <n v="102624893"/>
    <x v="169"/>
    <s v="Queens"/>
    <s v="Flushing"/>
    <n v="40.759569999999997"/>
    <n v="-73.822059999999993"/>
    <x v="1"/>
    <n v="85"/>
    <n v="1"/>
    <n v="68"/>
    <x v="345"/>
    <n v="2.13"/>
    <n v="1"/>
    <n v="0"/>
  </r>
  <r>
    <n v="19998620"/>
    <x v="1301"/>
    <n v="134184451"/>
    <x v="866"/>
    <s v="Queens"/>
    <s v="Briarwood"/>
    <n v="40.704540000000001"/>
    <n v="-73.815489999999997"/>
    <x v="0"/>
    <n v="93"/>
    <n v="1"/>
    <n v="2"/>
    <x v="343"/>
    <n v="0.08"/>
    <n v="18"/>
    <n v="90"/>
  </r>
  <r>
    <n v="20000184"/>
    <x v="1302"/>
    <n v="47412299"/>
    <x v="867"/>
    <s v="Brooklyn"/>
    <s v="Canarsie"/>
    <n v="40.641779999999997"/>
    <n v="-73.901790000000005"/>
    <x v="1"/>
    <n v="90"/>
    <n v="5"/>
    <n v="23"/>
    <x v="0"/>
    <n v="1.7"/>
    <n v="1"/>
    <n v="293"/>
  </r>
  <r>
    <n v="20000820"/>
    <x v="1303"/>
    <n v="105375380"/>
    <x v="661"/>
    <s v="Bronx"/>
    <s v="Woodlawn"/>
    <n v="40.897849999999998"/>
    <n v="-73.869770000000003"/>
    <x v="2"/>
    <n v="70"/>
    <n v="2"/>
    <n v="2"/>
    <x v="298"/>
    <n v="0.11"/>
    <n v="2"/>
    <n v="0"/>
  </r>
  <r>
    <n v="20014072"/>
    <x v="1304"/>
    <n v="30616879"/>
    <x v="297"/>
    <s v="Queens"/>
    <s v="Flushing"/>
    <n v="40.753999999999998"/>
    <n v="-73.807010000000005"/>
    <x v="0"/>
    <n v="47"/>
    <n v="2"/>
    <n v="40"/>
    <x v="346"/>
    <n v="0.81"/>
    <n v="3"/>
    <n v="311"/>
  </r>
  <r>
    <n v="20022549"/>
    <x v="1305"/>
    <n v="77010815"/>
    <x v="868"/>
    <s v="Bronx"/>
    <s v="Norwood"/>
    <n v="40.872199999999999"/>
    <n v="-73.876069999999999"/>
    <x v="0"/>
    <n v="50"/>
    <n v="3"/>
    <n v="22"/>
    <x v="201"/>
    <n v="0.76"/>
    <n v="1"/>
    <n v="342"/>
  </r>
  <r>
    <n v="20026248"/>
    <x v="1306"/>
    <n v="135337934"/>
    <x v="654"/>
    <s v="Queens"/>
    <s v="Queens Village"/>
    <n v="40.709690000000002"/>
    <n v="-73.73133"/>
    <x v="1"/>
    <n v="110"/>
    <n v="2"/>
    <n v="20"/>
    <x v="95"/>
    <n v="0.84"/>
    <n v="2"/>
    <n v="27"/>
  </r>
  <r>
    <n v="20035645"/>
    <x v="1307"/>
    <n v="15145474"/>
    <x v="459"/>
    <s v="Queens"/>
    <s v="Ozone Park"/>
    <n v="40.681460000000001"/>
    <n v="-73.847260000000006"/>
    <x v="1"/>
    <n v="150"/>
    <n v="4"/>
    <n v="38"/>
    <x v="95"/>
    <n v="2.66"/>
    <n v="4"/>
    <n v="51"/>
  </r>
  <r>
    <n v="20055242"/>
    <x v="1308"/>
    <n v="20469514"/>
    <x v="869"/>
    <s v="Queens"/>
    <s v="Arverne"/>
    <n v="40.593910000000001"/>
    <n v="-73.788240000000002"/>
    <x v="1"/>
    <n v="150"/>
    <n v="2"/>
    <n v="22"/>
    <x v="40"/>
    <n v="2.04"/>
    <n v="1"/>
    <n v="118"/>
  </r>
  <r>
    <n v="20055786"/>
    <x v="1309"/>
    <n v="39031994"/>
    <x v="870"/>
    <s v="Brooklyn"/>
    <s v="Bushwick"/>
    <n v="40.694279999999999"/>
    <n v="-73.906790000000001"/>
    <x v="0"/>
    <n v="45"/>
    <n v="2"/>
    <n v="4"/>
    <x v="236"/>
    <n v="0.34"/>
    <n v="1"/>
    <n v="34"/>
  </r>
  <r>
    <n v="20071095"/>
    <x v="1310"/>
    <n v="16594445"/>
    <x v="871"/>
    <s v="Queens"/>
    <s v="Flushing"/>
    <n v="40.761060000000001"/>
    <n v="-73.830500000000001"/>
    <x v="0"/>
    <n v="39"/>
    <n v="1"/>
    <n v="22"/>
    <x v="61"/>
    <n v="2.14"/>
    <n v="1"/>
    <n v="82"/>
  </r>
  <r>
    <n v="20075580"/>
    <x v="1311"/>
    <n v="84941679"/>
    <x v="288"/>
    <s v="Bronx"/>
    <s v="Clason Point"/>
    <n v="40.816989999999997"/>
    <n v="-73.867410000000007"/>
    <x v="0"/>
    <n v="80"/>
    <n v="1"/>
    <n v="2"/>
    <x v="347"/>
    <n v="0.09"/>
    <n v="1"/>
    <n v="88"/>
  </r>
  <r>
    <n v="20092176"/>
    <x v="1312"/>
    <n v="240055586"/>
    <x v="405"/>
    <s v="Queens"/>
    <s v="Fresh Meadows"/>
    <n v="40.738340000000001"/>
    <n v="-73.792090000000002"/>
    <x v="0"/>
    <n v="55"/>
    <n v="1"/>
    <n v="24"/>
    <x v="40"/>
    <n v="4.97"/>
    <n v="5"/>
    <n v="32"/>
  </r>
  <r>
    <n v="20127311"/>
    <x v="1313"/>
    <n v="212834813"/>
    <x v="872"/>
    <s v="Queens"/>
    <s v="Arverne"/>
    <n v="40.591940000000001"/>
    <n v="-73.8"/>
    <x v="0"/>
    <n v="50"/>
    <n v="1"/>
    <n v="44"/>
    <x v="40"/>
    <n v="4.57"/>
    <n v="1"/>
    <n v="155"/>
  </r>
  <r>
    <n v="20135558"/>
    <x v="1314"/>
    <n v="230584533"/>
    <x v="126"/>
    <s v="Queens"/>
    <s v="Corona"/>
    <n v="40.744999999999997"/>
    <n v="-73.859269999999995"/>
    <x v="1"/>
    <n v="99"/>
    <n v="1"/>
    <n v="64"/>
    <x v="13"/>
    <n v="9.5"/>
    <n v="1"/>
    <n v="329"/>
  </r>
  <r>
    <n v="20149318"/>
    <x v="1315"/>
    <n v="146219213"/>
    <x v="873"/>
    <s v="Queens"/>
    <s v="Forest Hills"/>
    <n v="40.716769999999997"/>
    <n v="-73.833979999999997"/>
    <x v="0"/>
    <n v="65"/>
    <n v="1"/>
    <n v="17"/>
    <x v="348"/>
    <n v="0.78"/>
    <n v="1"/>
    <n v="188"/>
  </r>
  <r>
    <n v="20149903"/>
    <x v="1316"/>
    <n v="92523072"/>
    <x v="874"/>
    <s v="Queens"/>
    <s v="Rockaway Beach"/>
    <n v="40.588619999999999"/>
    <n v="-73.812759999999997"/>
    <x v="1"/>
    <n v="150"/>
    <n v="2"/>
    <n v="14"/>
    <x v="87"/>
    <n v="7.24"/>
    <n v="1"/>
    <n v="97"/>
  </r>
  <r>
    <n v="20150588"/>
    <x v="1317"/>
    <n v="30998389"/>
    <x v="875"/>
    <s v="Queens"/>
    <s v="Woodside"/>
    <n v="40.753979999999999"/>
    <n v="-73.900829999999999"/>
    <x v="0"/>
    <n v="40"/>
    <n v="10"/>
    <n v="1"/>
    <x v="298"/>
    <n v="0.14000000000000001"/>
    <n v="1"/>
    <n v="0"/>
  </r>
  <r>
    <n v="20151455"/>
    <x v="1318"/>
    <n v="143979755"/>
    <x v="6"/>
    <s v="Bronx"/>
    <s v="Pelham Gardens"/>
    <n v="40.862389999999998"/>
    <n v="-73.843620000000001"/>
    <x v="1"/>
    <n v="99"/>
    <n v="1"/>
    <n v="67"/>
    <x v="12"/>
    <n v="6.07"/>
    <n v="1"/>
    <n v="337"/>
  </r>
  <r>
    <n v="20155633"/>
    <x v="1319"/>
    <n v="65809485"/>
    <x v="211"/>
    <s v="Queens"/>
    <s v="Flushing"/>
    <n v="40.748750000000001"/>
    <n v="-73.827749999999995"/>
    <x v="0"/>
    <n v="50"/>
    <n v="7"/>
    <n v="55"/>
    <x v="349"/>
    <n v="1.57"/>
    <n v="12"/>
    <n v="160"/>
  </r>
  <r>
    <n v="20155864"/>
    <x v="1320"/>
    <n v="5962328"/>
    <x v="787"/>
    <s v="Queens"/>
    <s v="Flushing"/>
    <n v="40.760199999999998"/>
    <n v="-73.823239999999998"/>
    <x v="1"/>
    <n v="180"/>
    <n v="30"/>
    <n v="2"/>
    <x v="31"/>
    <n v="0.12"/>
    <n v="15"/>
    <n v="320"/>
  </r>
  <r>
    <n v="20163793"/>
    <x v="1321"/>
    <n v="95471771"/>
    <x v="876"/>
    <s v="Queens"/>
    <s v="Jamaica"/>
    <n v="40.676270000000002"/>
    <n v="-73.770589999999999"/>
    <x v="0"/>
    <n v="65"/>
    <n v="1"/>
    <n v="3"/>
    <x v="197"/>
    <n v="0.12"/>
    <n v="2"/>
    <n v="179"/>
  </r>
  <r>
    <n v="20165918"/>
    <x v="1322"/>
    <n v="52361698"/>
    <x v="877"/>
    <s v="Queens"/>
    <s v="East Elmhurst"/>
    <n v="40.762790000000003"/>
    <n v="-73.874290000000002"/>
    <x v="0"/>
    <n v="40"/>
    <n v="1"/>
    <n v="1"/>
    <x v="6"/>
    <n v="1"/>
    <n v="1"/>
    <n v="226"/>
  </r>
  <r>
    <n v="20169817"/>
    <x v="1323"/>
    <n v="47546771"/>
    <x v="878"/>
    <s v="Queens"/>
    <s v="Holliswood"/>
    <n v="40.724020000000003"/>
    <n v="-73.768280000000004"/>
    <x v="0"/>
    <n v="79"/>
    <n v="3"/>
    <n v="4"/>
    <x v="201"/>
    <n v="0.31"/>
    <n v="1"/>
    <n v="180"/>
  </r>
  <r>
    <n v="20171270"/>
    <x v="1324"/>
    <n v="154128335"/>
    <x v="192"/>
    <s v="Queens"/>
    <s v="Jamaica"/>
    <n v="40.699330000000003"/>
    <n v="-73.814359999999994"/>
    <x v="0"/>
    <n v="50"/>
    <n v="2"/>
    <n v="49"/>
    <x v="6"/>
    <n v="2.37"/>
    <n v="4"/>
    <n v="108"/>
  </r>
  <r>
    <n v="20171599"/>
    <x v="1325"/>
    <n v="245710234"/>
    <x v="879"/>
    <s v="Queens"/>
    <s v="Elmhurst"/>
    <n v="40.731250000000003"/>
    <n v="-73.872510000000005"/>
    <x v="0"/>
    <n v="38"/>
    <n v="1"/>
    <n v="28"/>
    <x v="6"/>
    <n v="8.94"/>
    <n v="4"/>
    <n v="365"/>
  </r>
  <r>
    <n v="20173308"/>
    <x v="1326"/>
    <n v="112910861"/>
    <x v="280"/>
    <s v="Queens"/>
    <s v="Far Rockaway"/>
    <n v="40.597450000000002"/>
    <n v="-73.760319999999993"/>
    <x v="0"/>
    <n v="35"/>
    <n v="1"/>
    <n v="61"/>
    <x v="96"/>
    <n v="2.12"/>
    <n v="2"/>
    <n v="124"/>
  </r>
  <r>
    <n v="20176000"/>
    <x v="1327"/>
    <n v="142465460"/>
    <x v="754"/>
    <s v="Brooklyn"/>
    <s v="East New York"/>
    <n v="40.666449999999998"/>
    <n v="-73.859229999999997"/>
    <x v="1"/>
    <n v="100"/>
    <n v="14"/>
    <n v="27"/>
    <x v="63"/>
    <n v="1.67"/>
    <n v="1"/>
    <n v="81"/>
  </r>
  <r>
    <n v="20183579"/>
    <x v="1328"/>
    <n v="225454310"/>
    <x v="880"/>
    <s v="Queens"/>
    <s v="Far Rockaway"/>
    <n v="40.598019999999998"/>
    <n v="-73.75497"/>
    <x v="0"/>
    <n v="70"/>
    <n v="1"/>
    <n v="12"/>
    <x v="95"/>
    <n v="1.69"/>
    <n v="4"/>
    <n v="361"/>
  </r>
  <r>
    <n v="20187293"/>
    <x v="1329"/>
    <n v="74179880"/>
    <x v="198"/>
    <s v="Brooklyn"/>
    <s v="East New York"/>
    <n v="40.675020000000004"/>
    <n v="-73.890039999999999"/>
    <x v="1"/>
    <n v="85"/>
    <n v="3"/>
    <n v="33"/>
    <x v="292"/>
    <n v="0.97"/>
    <n v="8"/>
    <n v="356"/>
  </r>
  <r>
    <n v="20187779"/>
    <x v="1330"/>
    <n v="164719010"/>
    <x v="508"/>
    <s v="Queens"/>
    <s v="Whitestone"/>
    <n v="40.780729999999998"/>
    <n v="-73.819299999999998"/>
    <x v="0"/>
    <n v="39"/>
    <n v="1"/>
    <n v="44"/>
    <x v="8"/>
    <n v="4.93"/>
    <n v="3"/>
    <n v="89"/>
  </r>
  <r>
    <n v="20194665"/>
    <x v="1331"/>
    <n v="37405985"/>
    <x v="757"/>
    <s v="Queens"/>
    <s v="Forest Hills"/>
    <n v="40.718179999999997"/>
    <n v="-73.849440000000001"/>
    <x v="0"/>
    <n v="109"/>
    <n v="1"/>
    <n v="86"/>
    <x v="0"/>
    <n v="1.78"/>
    <n v="1"/>
    <n v="344"/>
  </r>
  <r>
    <n v="20194913"/>
    <x v="1332"/>
    <n v="123483050"/>
    <x v="120"/>
    <s v="Queens"/>
    <s v="Elmhurst"/>
    <n v="40.74756"/>
    <n v="-73.881929999999997"/>
    <x v="0"/>
    <n v="85"/>
    <n v="1"/>
    <n v="67"/>
    <x v="95"/>
    <n v="2.4700000000000002"/>
    <n v="3"/>
    <n v="173"/>
  </r>
  <r>
    <n v="20196339"/>
    <x v="1333"/>
    <n v="143186772"/>
    <x v="881"/>
    <s v="Queens"/>
    <s v="Jamaica"/>
    <n v="40.694989999999997"/>
    <n v="-73.799099999999996"/>
    <x v="1"/>
    <n v="130"/>
    <n v="2"/>
    <n v="95"/>
    <x v="25"/>
    <n v="4.1900000000000004"/>
    <n v="1"/>
    <n v="117"/>
  </r>
  <r>
    <n v="20213659"/>
    <x v="1334"/>
    <n v="21064077"/>
    <x v="815"/>
    <s v="Queens"/>
    <s v="Ridgewood"/>
    <n v="40.70046"/>
    <n v="-73.90692"/>
    <x v="1"/>
    <n v="60"/>
    <n v="21"/>
    <n v="5"/>
    <x v="3"/>
    <n v="0.1"/>
    <n v="1"/>
    <n v="0"/>
  </r>
  <r>
    <n v="20213973"/>
    <x v="1335"/>
    <n v="32007353"/>
    <x v="882"/>
    <s v="Queens"/>
    <s v="Ridgewood"/>
    <n v="40.708010000000002"/>
    <n v="-73.9011"/>
    <x v="1"/>
    <n v="150"/>
    <n v="2"/>
    <n v="65"/>
    <x v="87"/>
    <n v="1.32"/>
    <n v="1"/>
    <n v="171"/>
  </r>
  <r>
    <n v="20218990"/>
    <x v="1336"/>
    <n v="46667080"/>
    <x v="146"/>
    <s v="Queens"/>
    <s v="Woodhaven"/>
    <n v="40.6905"/>
    <n v="-73.856120000000004"/>
    <x v="1"/>
    <n v="85"/>
    <n v="2"/>
    <n v="74"/>
    <x v="6"/>
    <n v="2.08"/>
    <n v="1"/>
    <n v="52"/>
  </r>
  <r>
    <n v="20227428"/>
    <x v="1337"/>
    <n v="310670"/>
    <x v="291"/>
    <s v="Bronx"/>
    <s v="Eastchester"/>
    <n v="40.87829"/>
    <n v="-73.834710000000001"/>
    <x v="1"/>
    <n v="155"/>
    <n v="2"/>
    <n v="11"/>
    <x v="98"/>
    <n v="0.28999999999999998"/>
    <n v="13"/>
    <n v="348"/>
  </r>
  <r>
    <n v="20230482"/>
    <x v="1338"/>
    <n v="67746251"/>
    <x v="883"/>
    <s v="Queens"/>
    <s v="Ozone Park"/>
    <n v="40.682369999999999"/>
    <n v="-73.848740000000006"/>
    <x v="0"/>
    <n v="45"/>
    <n v="1"/>
    <n v="40"/>
    <x v="27"/>
    <n v="7.79"/>
    <n v="4"/>
    <n v="30"/>
  </r>
  <r>
    <n v="20230778"/>
    <x v="1339"/>
    <n v="137832487"/>
    <x v="884"/>
    <s v="Bronx"/>
    <s v="Longwood"/>
    <n v="40.821640000000002"/>
    <n v="-73.901629999999997"/>
    <x v="0"/>
    <n v="65"/>
    <n v="3"/>
    <n v="2"/>
    <x v="350"/>
    <n v="0.11"/>
    <n v="1"/>
    <n v="0"/>
  </r>
  <r>
    <n v="20231046"/>
    <x v="1340"/>
    <n v="8989844"/>
    <x v="885"/>
    <s v="Bronx"/>
    <s v="Soundview"/>
    <n v="40.821379999999998"/>
    <n v="-73.87603"/>
    <x v="0"/>
    <n v="45"/>
    <n v="3"/>
    <n v="53"/>
    <x v="351"/>
    <n v="0.82"/>
    <n v="1"/>
    <n v="249"/>
  </r>
  <r>
    <n v="20232745"/>
    <x v="1341"/>
    <n v="104300362"/>
    <x v="886"/>
    <s v="Queens"/>
    <s v="East Elmhurst"/>
    <n v="40.755960000000002"/>
    <n v="-73.897019999999998"/>
    <x v="0"/>
    <n v="45"/>
    <n v="4"/>
    <n v="17"/>
    <x v="107"/>
    <n v="0.79"/>
    <n v="1"/>
    <n v="314"/>
  </r>
  <r>
    <n v="20269743"/>
    <x v="1342"/>
    <n v="97536353"/>
    <x v="887"/>
    <s v="Queens"/>
    <s v="Arverne"/>
    <n v="40.589289999999998"/>
    <n v="-73.794409999999999"/>
    <x v="0"/>
    <n v="60"/>
    <n v="3"/>
    <n v="3"/>
    <x v="352"/>
    <n v="0.1"/>
    <n v="2"/>
    <n v="0"/>
  </r>
  <r>
    <n v="20279823"/>
    <x v="1343"/>
    <n v="44123062"/>
    <x v="475"/>
    <s v="Brooklyn"/>
    <s v="Bushwick"/>
    <n v="40.68853"/>
    <n v="-73.906130000000005"/>
    <x v="0"/>
    <n v="40"/>
    <n v="3"/>
    <n v="53"/>
    <x v="40"/>
    <n v="4.1399999999999997"/>
    <n v="4"/>
    <n v="8"/>
  </r>
  <r>
    <n v="20282957"/>
    <x v="1344"/>
    <n v="113905011"/>
    <x v="888"/>
    <s v="Queens"/>
    <s v="Rego Park"/>
    <n v="40.730820000000001"/>
    <n v="-73.867959999999997"/>
    <x v="1"/>
    <n v="109"/>
    <n v="2"/>
    <n v="68"/>
    <x v="0"/>
    <n v="4.0199999999999996"/>
    <n v="1"/>
    <n v="54"/>
  </r>
  <r>
    <n v="20286743"/>
    <x v="1345"/>
    <n v="2298141"/>
    <x v="102"/>
    <s v="Queens"/>
    <s v="Jamaica"/>
    <n v="40.680329999999998"/>
    <n v="-73.777529999999999"/>
    <x v="1"/>
    <n v="100"/>
    <n v="1"/>
    <n v="45"/>
    <x v="9"/>
    <n v="5.31"/>
    <n v="1"/>
    <n v="76"/>
  </r>
  <r>
    <n v="20297560"/>
    <x v="1346"/>
    <n v="13989494"/>
    <x v="889"/>
    <s v="Queens"/>
    <s v="Ridgewood"/>
    <n v="40.695569999999996"/>
    <n v="-73.904300000000006"/>
    <x v="0"/>
    <n v="42"/>
    <n v="2"/>
    <n v="1"/>
    <x v="190"/>
    <n v="0.04"/>
    <n v="1"/>
    <n v="0"/>
  </r>
  <r>
    <n v="20302205"/>
    <x v="1347"/>
    <n v="38266438"/>
    <x v="276"/>
    <s v="Queens"/>
    <s v="Ridgewood"/>
    <n v="40.702159999999999"/>
    <n v="-73.899439999999998"/>
    <x v="1"/>
    <n v="75"/>
    <n v="10"/>
    <n v="1"/>
    <x v="353"/>
    <n v="0.04"/>
    <n v="1"/>
    <n v="0"/>
  </r>
  <r>
    <n v="20306155"/>
    <x v="1348"/>
    <n v="33434914"/>
    <x v="420"/>
    <s v="Bronx"/>
    <s v="Parkchester"/>
    <n v="40.829799999999999"/>
    <n v="-73.87715"/>
    <x v="0"/>
    <n v="40"/>
    <n v="2"/>
    <n v="62"/>
    <x v="26"/>
    <n v="2.38"/>
    <n v="4"/>
    <n v="44"/>
  </r>
  <r>
    <n v="20306217"/>
    <x v="1349"/>
    <n v="9509269"/>
    <x v="47"/>
    <s v="Queens"/>
    <s v="Briarwood"/>
    <n v="40.715940000000003"/>
    <n v="-73.822640000000007"/>
    <x v="0"/>
    <n v="56"/>
    <n v="5"/>
    <n v="80"/>
    <x v="43"/>
    <n v="1.1599999999999999"/>
    <n v="2"/>
    <n v="298"/>
  </r>
  <r>
    <n v="20306746"/>
    <x v="1350"/>
    <n v="101491116"/>
    <x v="677"/>
    <s v="Brooklyn"/>
    <s v="Cypress Hills"/>
    <n v="40.683129999999998"/>
    <n v="-73.870769999999993"/>
    <x v="2"/>
    <n v="19"/>
    <n v="2"/>
    <n v="76"/>
    <x v="22"/>
    <n v="2.4"/>
    <n v="6"/>
    <n v="120"/>
  </r>
  <r>
    <n v="20308615"/>
    <x v="1351"/>
    <n v="258589420"/>
    <x v="635"/>
    <s v="Queens"/>
    <s v="Richmond Hill"/>
    <n v="40.689210000000003"/>
    <n v="-73.831590000000006"/>
    <x v="0"/>
    <n v="53"/>
    <n v="1"/>
    <n v="11"/>
    <x v="44"/>
    <n v="4.93"/>
    <n v="7"/>
    <n v="176"/>
  </r>
  <r>
    <n v="20326252"/>
    <x v="1352"/>
    <n v="740812"/>
    <x v="176"/>
    <s v="Bronx"/>
    <s v="Westchester Square"/>
    <n v="40.837200000000003"/>
    <n v="-73.843450000000004"/>
    <x v="1"/>
    <n v="70"/>
    <n v="2"/>
    <n v="67"/>
    <x v="40"/>
    <n v="2.99"/>
    <n v="2"/>
    <n v="129"/>
  </r>
  <r>
    <n v="20331995"/>
    <x v="1353"/>
    <n v="69427329"/>
    <x v="550"/>
    <s v="Queens"/>
    <s v="Elmhurst"/>
    <n v="40.738489999999999"/>
    <n v="-73.876059999999995"/>
    <x v="0"/>
    <n v="49"/>
    <n v="1"/>
    <n v="65"/>
    <x v="40"/>
    <n v="1.7"/>
    <n v="6"/>
    <n v="355"/>
  </r>
  <r>
    <n v="20337158"/>
    <x v="1354"/>
    <n v="34075689"/>
    <x v="890"/>
    <s v="Queens"/>
    <s v="Maspeth"/>
    <n v="40.722360000000002"/>
    <n v="-73.901949999999999"/>
    <x v="1"/>
    <n v="150"/>
    <n v="7"/>
    <n v="15"/>
    <x v="6"/>
    <n v="1.73"/>
    <n v="3"/>
    <n v="69"/>
  </r>
  <r>
    <n v="20356797"/>
    <x v="1355"/>
    <n v="140057330"/>
    <x v="504"/>
    <s v="Queens"/>
    <s v="Ridgewood"/>
    <n v="40.69847"/>
    <n v="-73.907349999999994"/>
    <x v="0"/>
    <n v="60"/>
    <n v="1"/>
    <n v="38"/>
    <x v="63"/>
    <n v="2.2799999999999998"/>
    <n v="7"/>
    <n v="47"/>
  </r>
  <r>
    <n v="20362385"/>
    <x v="1356"/>
    <n v="79751520"/>
    <x v="103"/>
    <s v="Queens"/>
    <s v="Forest Hills"/>
    <n v="40.712490000000003"/>
    <n v="-73.849419999999995"/>
    <x v="0"/>
    <n v="90"/>
    <n v="1"/>
    <n v="31"/>
    <x v="255"/>
    <n v="0.9"/>
    <n v="2"/>
    <n v="1"/>
  </r>
  <r>
    <n v="20385039"/>
    <x v="1357"/>
    <n v="5937189"/>
    <x v="891"/>
    <s v="Queens"/>
    <s v="Ridgewood"/>
    <n v="40.702469999999998"/>
    <n v="-73.904740000000004"/>
    <x v="0"/>
    <n v="45"/>
    <n v="2"/>
    <n v="8"/>
    <x v="44"/>
    <n v="1.08"/>
    <n v="1"/>
    <n v="2"/>
  </r>
  <r>
    <n v="20385467"/>
    <x v="1358"/>
    <n v="14103991"/>
    <x v="582"/>
    <s v="Queens"/>
    <s v="Flushing"/>
    <n v="40.756059999999998"/>
    <n v="-73.819540000000003"/>
    <x v="0"/>
    <n v="55"/>
    <n v="1"/>
    <n v="51"/>
    <x v="42"/>
    <n v="0.82"/>
    <n v="4"/>
    <n v="333"/>
  </r>
  <r>
    <n v="20386575"/>
    <x v="1359"/>
    <n v="253110236"/>
    <x v="892"/>
    <s v="Queens"/>
    <s v="Springfield Gardens"/>
    <n v="40.664650000000002"/>
    <n v="-73.749070000000003"/>
    <x v="1"/>
    <n v="150"/>
    <n v="3"/>
    <n v="6"/>
    <x v="57"/>
    <n v="2.2799999999999998"/>
    <n v="1"/>
    <n v="176"/>
  </r>
  <r>
    <n v="20387244"/>
    <x v="1360"/>
    <n v="21544501"/>
    <x v="107"/>
    <s v="Brooklyn"/>
    <s v="Bushwick"/>
    <n v="40.688760000000002"/>
    <n v="-73.905779999999993"/>
    <x v="0"/>
    <n v="75"/>
    <n v="1"/>
    <n v="24"/>
    <x v="354"/>
    <n v="0.69"/>
    <n v="2"/>
    <n v="250"/>
  </r>
  <r>
    <n v="20400190"/>
    <x v="1361"/>
    <n v="2930761"/>
    <x v="893"/>
    <s v="Queens"/>
    <s v="Fresh Meadows"/>
    <n v="40.75085"/>
    <n v="-73.785399999999996"/>
    <x v="1"/>
    <n v="114"/>
    <n v="2"/>
    <n v="7"/>
    <x v="9"/>
    <n v="3.23"/>
    <n v="1"/>
    <n v="359"/>
  </r>
  <r>
    <n v="20406627"/>
    <x v="1362"/>
    <n v="105367031"/>
    <x v="894"/>
    <s v="Brooklyn"/>
    <s v="Bushwick"/>
    <n v="40.681620000000002"/>
    <n v="-73.905929999999998"/>
    <x v="1"/>
    <n v="325"/>
    <n v="2"/>
    <n v="8"/>
    <x v="26"/>
    <n v="2.38"/>
    <n v="5"/>
    <n v="342"/>
  </r>
  <r>
    <n v="20411065"/>
    <x v="1363"/>
    <n v="60230747"/>
    <x v="895"/>
    <s v="Queens"/>
    <s v="Ridgewood"/>
    <n v="40.703060000000001"/>
    <n v="-73.903630000000007"/>
    <x v="0"/>
    <n v="30"/>
    <n v="14"/>
    <n v="2"/>
    <x v="355"/>
    <n v="0.08"/>
    <n v="1"/>
    <n v="0"/>
  </r>
  <r>
    <n v="20425734"/>
    <x v="1364"/>
    <n v="116100517"/>
    <x v="307"/>
    <s v="Queens"/>
    <s v="Flushing"/>
    <n v="40.75553"/>
    <n v="-73.833070000000006"/>
    <x v="1"/>
    <n v="39"/>
    <n v="1"/>
    <n v="2"/>
    <x v="356"/>
    <n v="0.08"/>
    <n v="1"/>
    <n v="0"/>
  </r>
  <r>
    <n v="20427684"/>
    <x v="1365"/>
    <n v="219099148"/>
    <x v="896"/>
    <s v="Queens"/>
    <s v="Ridgewood"/>
    <n v="40.706049999999998"/>
    <n v="-73.903739999999999"/>
    <x v="0"/>
    <n v="50"/>
    <n v="1"/>
    <n v="14"/>
    <x v="357"/>
    <n v="1.7"/>
    <n v="1"/>
    <n v="272"/>
  </r>
  <r>
    <n v="20435714"/>
    <x v="1366"/>
    <n v="48677247"/>
    <x v="897"/>
    <s v="Bronx"/>
    <s v="Norwood"/>
    <n v="40.883040000000001"/>
    <n v="-73.882779999999997"/>
    <x v="1"/>
    <n v="58"/>
    <n v="5"/>
    <n v="1"/>
    <x v="358"/>
    <n v="0.04"/>
    <n v="1"/>
    <n v="0"/>
  </r>
  <r>
    <n v="20436075"/>
    <x v="1367"/>
    <n v="860636"/>
    <x v="604"/>
    <s v="Bronx"/>
    <s v="Tremont"/>
    <n v="40.840609999999998"/>
    <n v="-73.888580000000005"/>
    <x v="0"/>
    <n v="30"/>
    <n v="3"/>
    <n v="11"/>
    <x v="347"/>
    <n v="0.45"/>
    <n v="3"/>
    <n v="0"/>
  </r>
  <r>
    <n v="20454481"/>
    <x v="1368"/>
    <n v="105124052"/>
    <x v="167"/>
    <s v="Queens"/>
    <s v="Rosedale"/>
    <n v="40.658819999999999"/>
    <n v="-73.733199999999997"/>
    <x v="0"/>
    <n v="28"/>
    <n v="1"/>
    <n v="35"/>
    <x v="321"/>
    <n v="2.25"/>
    <n v="1"/>
    <n v="43"/>
  </r>
  <r>
    <n v="20466016"/>
    <x v="1369"/>
    <n v="5704932"/>
    <x v="500"/>
    <s v="Bronx"/>
    <s v="Fordham"/>
    <n v="40.866149999999998"/>
    <n v="-73.888279999999995"/>
    <x v="0"/>
    <n v="60"/>
    <n v="2"/>
    <n v="6"/>
    <x v="4"/>
    <n v="1.96"/>
    <n v="3"/>
    <n v="34"/>
  </r>
  <r>
    <n v="20479960"/>
    <x v="1370"/>
    <n v="14469743"/>
    <x v="26"/>
    <s v="Bronx"/>
    <s v="Pelham Bay"/>
    <n v="40.847110000000001"/>
    <n v="-73.830389999999994"/>
    <x v="1"/>
    <n v="80"/>
    <n v="2"/>
    <n v="66"/>
    <x v="95"/>
    <n v="3.04"/>
    <n v="1"/>
    <n v="56"/>
  </r>
  <r>
    <n v="20483469"/>
    <x v="1371"/>
    <n v="55532612"/>
    <x v="898"/>
    <s v="Queens"/>
    <s v="Arverne"/>
    <n v="40.590299999999999"/>
    <n v="-73.792469999999994"/>
    <x v="1"/>
    <n v="200"/>
    <n v="1"/>
    <n v="15"/>
    <x v="4"/>
    <n v="1.23"/>
    <n v="1"/>
    <n v="354"/>
  </r>
  <r>
    <n v="20493318"/>
    <x v="1372"/>
    <n v="101493347"/>
    <x v="899"/>
    <s v="Bronx"/>
    <s v="Wakefield"/>
    <n v="40.891210000000001"/>
    <n v="-73.851309999999998"/>
    <x v="1"/>
    <n v="79"/>
    <n v="3"/>
    <n v="18"/>
    <x v="359"/>
    <n v="0.56999999999999995"/>
    <n v="1"/>
    <n v="5"/>
  </r>
  <r>
    <n v="20501156"/>
    <x v="1373"/>
    <n v="35103293"/>
    <x v="52"/>
    <s v="Bronx"/>
    <s v="Norwood"/>
    <n v="40.872250000000001"/>
    <n v="-73.887479999999996"/>
    <x v="0"/>
    <n v="33"/>
    <n v="7"/>
    <n v="40"/>
    <x v="360"/>
    <n v="0.82"/>
    <n v="1"/>
    <n v="0"/>
  </r>
  <r>
    <n v="20503496"/>
    <x v="1374"/>
    <n v="27527984"/>
    <x v="900"/>
    <s v="Brooklyn"/>
    <s v="Bushwick"/>
    <n v="40.696129999999997"/>
    <n v="-73.907679999999999"/>
    <x v="0"/>
    <n v="66"/>
    <n v="1"/>
    <n v="2"/>
    <x v="361"/>
    <n v="0.09"/>
    <n v="1"/>
    <n v="0"/>
  </r>
  <r>
    <n v="20511790"/>
    <x v="1375"/>
    <n v="81146418"/>
    <x v="901"/>
    <s v="Queens"/>
    <s v="Jamaica"/>
    <n v="40.686839999999997"/>
    <n v="-73.799210000000002"/>
    <x v="1"/>
    <n v="80"/>
    <n v="2"/>
    <n v="13"/>
    <x v="36"/>
    <n v="2.36"/>
    <n v="1"/>
    <n v="87"/>
  </r>
  <r>
    <n v="20523741"/>
    <x v="1376"/>
    <n v="221844597"/>
    <x v="902"/>
    <s v="Queens"/>
    <s v="St. Albans"/>
    <n v="40.687390000000001"/>
    <n v="-73.765979999999999"/>
    <x v="1"/>
    <n v="35"/>
    <n v="1"/>
    <n v="63"/>
    <x v="0"/>
    <n v="8.44"/>
    <n v="1"/>
    <n v="8"/>
  </r>
  <r>
    <n v="20540868"/>
    <x v="1377"/>
    <n v="706623"/>
    <x v="903"/>
    <s v="Brooklyn"/>
    <s v="Bushwick"/>
    <n v="40.694389999999999"/>
    <n v="-73.906800000000004"/>
    <x v="0"/>
    <n v="69"/>
    <n v="4"/>
    <n v="5"/>
    <x v="362"/>
    <n v="0.09"/>
    <n v="4"/>
    <n v="98"/>
  </r>
  <r>
    <n v="20541715"/>
    <x v="1378"/>
    <n v="146812160"/>
    <x v="904"/>
    <s v="Queens"/>
    <s v="Flushing"/>
    <n v="40.760689999999997"/>
    <n v="-73.833380000000005"/>
    <x v="1"/>
    <n v="150"/>
    <n v="1"/>
    <n v="19"/>
    <x v="363"/>
    <n v="0.83"/>
    <n v="1"/>
    <n v="0"/>
  </r>
  <r>
    <n v="20556539"/>
    <x v="1379"/>
    <n v="407407"/>
    <x v="905"/>
    <s v="Bronx"/>
    <s v="Norwood"/>
    <n v="40.873719999999999"/>
    <n v="-73.886250000000004"/>
    <x v="0"/>
    <n v="60"/>
    <n v="2"/>
    <n v="3"/>
    <x v="364"/>
    <n v="0.1"/>
    <n v="1"/>
    <n v="364"/>
  </r>
  <r>
    <n v="20557017"/>
    <x v="1380"/>
    <n v="32357900"/>
    <x v="906"/>
    <s v="Bronx"/>
    <s v="Fieldston"/>
    <n v="40.889850000000003"/>
    <n v="-73.907470000000004"/>
    <x v="0"/>
    <n v="85"/>
    <n v="2"/>
    <n v="16"/>
    <x v="365"/>
    <n v="0.47"/>
    <n v="1"/>
    <n v="0"/>
  </r>
  <r>
    <n v="20558461"/>
    <x v="1381"/>
    <n v="2204011"/>
    <x v="907"/>
    <s v="Queens"/>
    <s v="Forest Hills"/>
    <n v="40.71322"/>
    <n v="-73.83493"/>
    <x v="1"/>
    <n v="100"/>
    <n v="4"/>
    <n v="11"/>
    <x v="293"/>
    <n v="0.31"/>
    <n v="1"/>
    <n v="15"/>
  </r>
  <r>
    <n v="20567374"/>
    <x v="1382"/>
    <n v="142268790"/>
    <x v="307"/>
    <s v="Queens"/>
    <s v="Forest Hills"/>
    <n v="40.733069999999998"/>
    <n v="-73.850470000000001"/>
    <x v="1"/>
    <n v="88"/>
    <n v="2"/>
    <n v="9"/>
    <x v="69"/>
    <n v="0.42"/>
    <n v="2"/>
    <n v="54"/>
  </r>
  <r>
    <n v="20570202"/>
    <x v="1383"/>
    <n v="261854722"/>
    <x v="908"/>
    <s v="Queens"/>
    <s v="Jamaica"/>
    <n v="40.70091"/>
    <n v="-73.813590000000005"/>
    <x v="0"/>
    <n v="80"/>
    <n v="1"/>
    <n v="5"/>
    <x v="4"/>
    <n v="3"/>
    <n v="1"/>
    <n v="54"/>
  </r>
  <r>
    <n v="20575645"/>
    <x v="1384"/>
    <n v="126614438"/>
    <x v="909"/>
    <s v="Bronx"/>
    <s v="Westchester Square"/>
    <n v="40.83616"/>
    <n v="-73.846379999999996"/>
    <x v="1"/>
    <n v="75"/>
    <n v="1"/>
    <n v="5"/>
    <x v="26"/>
    <n v="3.95"/>
    <n v="1"/>
    <n v="355"/>
  </r>
  <r>
    <n v="20581430"/>
    <x v="1385"/>
    <n v="5016524"/>
    <x v="910"/>
    <s v="Queens"/>
    <s v="Forest Hills"/>
    <n v="40.713949999999997"/>
    <n v="-73.831860000000006"/>
    <x v="0"/>
    <n v="45"/>
    <n v="1"/>
    <n v="2"/>
    <x v="283"/>
    <n v="0.09"/>
    <n v="1"/>
    <n v="0"/>
  </r>
  <r>
    <n v="20581823"/>
    <x v="1386"/>
    <n v="90981550"/>
    <x v="911"/>
    <s v="Bronx"/>
    <s v="Morris Park"/>
    <n v="40.85548"/>
    <n v="-73.855850000000004"/>
    <x v="1"/>
    <n v="125"/>
    <n v="1"/>
    <n v="76"/>
    <x v="19"/>
    <n v="6.02"/>
    <n v="1"/>
    <n v="72"/>
  </r>
  <r>
    <n v="20597491"/>
    <x v="1387"/>
    <n v="11305944"/>
    <x v="723"/>
    <s v="Bronx"/>
    <s v="Allerton"/>
    <n v="40.867890000000003"/>
    <n v="-73.859989999999996"/>
    <x v="0"/>
    <n v="63"/>
    <n v="4"/>
    <n v="40"/>
    <x v="366"/>
    <n v="0.87"/>
    <n v="5"/>
    <n v="0"/>
  </r>
  <r>
    <n v="20636888"/>
    <x v="1388"/>
    <n v="154128335"/>
    <x v="192"/>
    <s v="Queens"/>
    <s v="Jamaica"/>
    <n v="40.69943"/>
    <n v="-73.814440000000005"/>
    <x v="0"/>
    <n v="48"/>
    <n v="1"/>
    <n v="49"/>
    <x v="238"/>
    <n v="2.4"/>
    <n v="4"/>
    <n v="255"/>
  </r>
  <r>
    <n v="20654227"/>
    <x v="1389"/>
    <n v="617990"/>
    <x v="384"/>
    <s v="Queens"/>
    <s v="Jackson Heights"/>
    <n v="40.750549999999997"/>
    <n v="-73.883660000000006"/>
    <x v="0"/>
    <n v="89"/>
    <n v="14"/>
    <n v="4"/>
    <x v="367"/>
    <n v="0.1"/>
    <n v="2"/>
    <n v="0"/>
  </r>
  <r>
    <n v="20679072"/>
    <x v="1390"/>
    <n v="15089968"/>
    <x v="297"/>
    <s v="Queens"/>
    <s v="Richmond Hill"/>
    <n v="40.69961"/>
    <n v="-73.841579999999993"/>
    <x v="1"/>
    <n v="250"/>
    <n v="3"/>
    <n v="40"/>
    <x v="69"/>
    <n v="1.04"/>
    <n v="2"/>
    <n v="189"/>
  </r>
  <r>
    <n v="20685952"/>
    <x v="1391"/>
    <n v="129602851"/>
    <x v="912"/>
    <s v="Bronx"/>
    <s v="Unionport"/>
    <n v="40.831209999999999"/>
    <n v="-73.848299999999995"/>
    <x v="1"/>
    <n v="450"/>
    <n v="2"/>
    <n v="1"/>
    <x v="368"/>
    <n v="0.06"/>
    <n v="2"/>
    <n v="342"/>
  </r>
  <r>
    <n v="20686134"/>
    <x v="1392"/>
    <n v="333897"/>
    <x v="112"/>
    <s v="Queens"/>
    <s v="Ridgewood"/>
    <n v="40.693849999999998"/>
    <n v="-73.902959999999993"/>
    <x v="0"/>
    <n v="50"/>
    <n v="1"/>
    <n v="50"/>
    <x v="115"/>
    <n v="2.34"/>
    <n v="2"/>
    <n v="341"/>
  </r>
  <r>
    <n v="20689638"/>
    <x v="1393"/>
    <n v="91320722"/>
    <x v="913"/>
    <s v="Bronx"/>
    <s v="Kingsbridge"/>
    <n v="40.866050000000001"/>
    <n v="-73.906940000000006"/>
    <x v="1"/>
    <n v="47"/>
    <n v="26"/>
    <n v="3"/>
    <x v="369"/>
    <n v="0.16"/>
    <n v="1"/>
    <n v="37"/>
  </r>
  <r>
    <n v="20697463"/>
    <x v="1394"/>
    <n v="25249481"/>
    <x v="27"/>
    <s v="Bronx"/>
    <s v="Mount Hope"/>
    <n v="40.850619999999999"/>
    <n v="-73.902510000000007"/>
    <x v="0"/>
    <n v="40"/>
    <n v="14"/>
    <n v="5"/>
    <x v="370"/>
    <n v="0.13"/>
    <n v="1"/>
    <n v="322"/>
  </r>
  <r>
    <n v="20702398"/>
    <x v="1395"/>
    <n v="215956658"/>
    <x v="914"/>
    <s v="Queens"/>
    <s v="Woodside"/>
    <n v="40.755420000000001"/>
    <n v="-73.902100000000004"/>
    <x v="0"/>
    <n v="70"/>
    <n v="4"/>
    <n v="34"/>
    <x v="17"/>
    <n v="4.25"/>
    <n v="1"/>
    <n v="34"/>
  </r>
  <r>
    <n v="20705026"/>
    <x v="1396"/>
    <n v="115545139"/>
    <x v="373"/>
    <s v="Brooklyn"/>
    <s v="East New York"/>
    <n v="40.65925"/>
    <n v="-73.893960000000007"/>
    <x v="0"/>
    <n v="32"/>
    <n v="2"/>
    <n v="56"/>
    <x v="87"/>
    <n v="5.62"/>
    <n v="2"/>
    <n v="27"/>
  </r>
  <r>
    <n v="20714088"/>
    <x v="1397"/>
    <n v="186059643"/>
    <x v="915"/>
    <s v="Queens"/>
    <s v="Ridgewood"/>
    <n v="40.700220000000002"/>
    <n v="-73.90025"/>
    <x v="1"/>
    <n v="200"/>
    <n v="2"/>
    <n v="38"/>
    <x v="4"/>
    <n v="2.73"/>
    <n v="1"/>
    <n v="363"/>
  </r>
  <r>
    <n v="20714304"/>
    <x v="1398"/>
    <n v="186148178"/>
    <x v="916"/>
    <s v="Queens"/>
    <s v="Rockaway Beach"/>
    <n v="40.58466"/>
    <n v="-73.816280000000006"/>
    <x v="1"/>
    <n v="275"/>
    <n v="2"/>
    <n v="29"/>
    <x v="40"/>
    <n v="2.13"/>
    <n v="1"/>
    <n v="138"/>
  </r>
  <r>
    <n v="20728525"/>
    <x v="1399"/>
    <n v="234191916"/>
    <x v="917"/>
    <s v="Queens"/>
    <s v="Queens Village"/>
    <n v="40.711309999999997"/>
    <n v="-73.746229999999997"/>
    <x v="1"/>
    <n v="69"/>
    <n v="1"/>
    <n v="34"/>
    <x v="107"/>
    <n v="6.46"/>
    <n v="1"/>
    <n v="170"/>
  </r>
  <r>
    <n v="20744948"/>
    <x v="1400"/>
    <n v="9605945"/>
    <x v="918"/>
    <s v="Bronx"/>
    <s v="Throgs Neck"/>
    <n v="40.815869999999997"/>
    <n v="-73.81532"/>
    <x v="1"/>
    <n v="175"/>
    <n v="2"/>
    <n v="28"/>
    <x v="118"/>
    <n v="0.92"/>
    <n v="1"/>
    <n v="36"/>
  </r>
  <r>
    <n v="20745208"/>
    <x v="1401"/>
    <n v="18996093"/>
    <x v="919"/>
    <s v="Queens"/>
    <s v="Douglaston"/>
    <n v="40.75573"/>
    <n v="-73.729309999999998"/>
    <x v="0"/>
    <n v="45"/>
    <n v="1"/>
    <n v="17"/>
    <x v="96"/>
    <n v="0.82"/>
    <n v="5"/>
    <n v="325"/>
  </r>
  <r>
    <n v="20755975"/>
    <x v="1402"/>
    <n v="150363476"/>
    <x v="920"/>
    <s v="Bronx"/>
    <s v="Parkchester"/>
    <n v="40.834389999999999"/>
    <n v="-73.858500000000006"/>
    <x v="0"/>
    <n v="300"/>
    <n v="2"/>
    <n v="9"/>
    <x v="117"/>
    <n v="0.47"/>
    <n v="1"/>
    <n v="0"/>
  </r>
  <r>
    <n v="20759183"/>
    <x v="1403"/>
    <n v="63959641"/>
    <x v="921"/>
    <s v="Queens"/>
    <s v="Jackson Heights"/>
    <n v="40.751489999999997"/>
    <n v="-73.878720000000001"/>
    <x v="0"/>
    <n v="100"/>
    <n v="2"/>
    <n v="16"/>
    <x v="8"/>
    <n v="2.5499999999999998"/>
    <n v="1"/>
    <n v="134"/>
  </r>
  <r>
    <n v="20760640"/>
    <x v="1404"/>
    <n v="225454310"/>
    <x v="880"/>
    <s v="Queens"/>
    <s v="Far Rockaway"/>
    <n v="40.59836"/>
    <n v="-73.755549999999999"/>
    <x v="0"/>
    <n v="50"/>
    <n v="1"/>
    <n v="12"/>
    <x v="34"/>
    <n v="1.55"/>
    <n v="4"/>
    <n v="363"/>
  </r>
  <r>
    <n v="20770222"/>
    <x v="1405"/>
    <n v="5962328"/>
    <x v="787"/>
    <s v="Queens"/>
    <s v="Flushing"/>
    <n v="40.759329999999999"/>
    <n v="-73.823130000000006"/>
    <x v="1"/>
    <n v="115"/>
    <n v="30"/>
    <n v="3"/>
    <x v="195"/>
    <n v="0.12"/>
    <n v="15"/>
    <n v="7"/>
  </r>
  <r>
    <n v="20772204"/>
    <x v="1406"/>
    <n v="65809485"/>
    <x v="211"/>
    <s v="Queens"/>
    <s v="Flushing"/>
    <n v="40.748489999999997"/>
    <n v="-73.829139999999995"/>
    <x v="0"/>
    <n v="50"/>
    <n v="7"/>
    <n v="83"/>
    <x v="231"/>
    <n v="2.15"/>
    <n v="12"/>
    <n v="171"/>
  </r>
  <r>
    <n v="20785435"/>
    <x v="1407"/>
    <n v="141931484"/>
    <x v="922"/>
    <s v="Brooklyn"/>
    <s v="Canarsie"/>
    <n v="40.632950000000001"/>
    <n v="-73.892020000000002"/>
    <x v="0"/>
    <n v="75"/>
    <n v="2"/>
    <n v="19"/>
    <x v="95"/>
    <n v="1.23"/>
    <n v="3"/>
    <n v="331"/>
  </r>
  <r>
    <n v="20788473"/>
    <x v="1408"/>
    <n v="158781381"/>
    <x v="426"/>
    <s v="Brooklyn"/>
    <s v="East New York"/>
    <n v="40.662039999999998"/>
    <n v="-73.88946"/>
    <x v="1"/>
    <n v="90"/>
    <n v="2"/>
    <n v="54"/>
    <x v="19"/>
    <n v="2.84"/>
    <n v="2"/>
    <n v="255"/>
  </r>
  <r>
    <n v="20800988"/>
    <x v="1409"/>
    <n v="19918657"/>
    <x v="923"/>
    <s v="Queens"/>
    <s v="College Point"/>
    <n v="40.78631"/>
    <n v="-73.839230000000001"/>
    <x v="0"/>
    <n v="50"/>
    <n v="5"/>
    <n v="5"/>
    <x v="101"/>
    <n v="0.47"/>
    <n v="1"/>
    <n v="310"/>
  </r>
  <r>
    <n v="20801754"/>
    <x v="1410"/>
    <n v="230037325"/>
    <x v="253"/>
    <s v="Brooklyn"/>
    <s v="Bedford-Stuyvesant"/>
    <n v="40.68045"/>
    <n v="-73.906400000000005"/>
    <x v="0"/>
    <n v="55"/>
    <n v="1"/>
    <n v="8"/>
    <x v="36"/>
    <n v="1.1299999999999999"/>
    <n v="6"/>
    <n v="173"/>
  </r>
  <r>
    <n v="20801864"/>
    <x v="1411"/>
    <n v="22784412"/>
    <x v="667"/>
    <s v="Queens"/>
    <s v="Glendale"/>
    <n v="40.704039999999999"/>
    <n v="-73.858320000000006"/>
    <x v="0"/>
    <n v="43"/>
    <n v="1"/>
    <n v="9"/>
    <x v="44"/>
    <n v="0.42"/>
    <n v="2"/>
    <n v="301"/>
  </r>
  <r>
    <n v="20804049"/>
    <x v="1412"/>
    <n v="252191305"/>
    <x v="924"/>
    <s v="Queens"/>
    <s v="Cambria Heights"/>
    <n v="40.690899999999999"/>
    <n v="-73.731930000000006"/>
    <x v="0"/>
    <n v="50"/>
    <n v="1"/>
    <n v="34"/>
    <x v="0"/>
    <n v="11.21"/>
    <n v="1"/>
    <n v="61"/>
  </r>
  <r>
    <n v="20811403"/>
    <x v="1413"/>
    <n v="119305261"/>
    <x v="925"/>
    <s v="Queens"/>
    <s v="Flushing"/>
    <n v="40.763730000000002"/>
    <n v="-73.829040000000006"/>
    <x v="1"/>
    <n v="188"/>
    <n v="2"/>
    <n v="15"/>
    <x v="26"/>
    <n v="1.97"/>
    <n v="1"/>
    <n v="59"/>
  </r>
  <r>
    <n v="20814067"/>
    <x v="1414"/>
    <n v="159494837"/>
    <x v="926"/>
    <s v="Queens"/>
    <s v="Far Rockaway"/>
    <n v="40.59722"/>
    <n v="-73.759370000000004"/>
    <x v="0"/>
    <n v="68"/>
    <n v="1"/>
    <n v="66"/>
    <x v="6"/>
    <n v="3.54"/>
    <n v="1"/>
    <n v="51"/>
  </r>
  <r>
    <n v="20817614"/>
    <x v="1415"/>
    <n v="66269338"/>
    <x v="275"/>
    <s v="Queens"/>
    <s v="Jackson Heights"/>
    <n v="40.748379999999997"/>
    <n v="-73.88767"/>
    <x v="0"/>
    <n v="125"/>
    <n v="1"/>
    <n v="11"/>
    <x v="42"/>
    <n v="0.28000000000000003"/>
    <n v="4"/>
    <n v="301"/>
  </r>
  <r>
    <n v="20818955"/>
    <x v="1416"/>
    <n v="220125576"/>
    <x v="927"/>
    <s v="Queens"/>
    <s v="Ozone Park"/>
    <n v="40.678829999999998"/>
    <n v="-73.856269999999995"/>
    <x v="1"/>
    <n v="72"/>
    <n v="2"/>
    <n v="7"/>
    <x v="71"/>
    <n v="1.2"/>
    <n v="3"/>
    <n v="52"/>
  </r>
  <r>
    <n v="20819116"/>
    <x v="1417"/>
    <n v="105394139"/>
    <x v="73"/>
    <s v="Bronx"/>
    <s v="Fordham"/>
    <n v="40.870930000000001"/>
    <n v="-73.8934"/>
    <x v="0"/>
    <n v="58"/>
    <n v="3"/>
    <n v="84"/>
    <x v="4"/>
    <n v="2.74"/>
    <n v="4"/>
    <n v="75"/>
  </r>
  <r>
    <n v="20835909"/>
    <x v="1418"/>
    <n v="42814202"/>
    <x v="113"/>
    <s v="Queens"/>
    <s v="Fresh Meadows"/>
    <n v="40.742710000000002"/>
    <n v="-73.787490000000005"/>
    <x v="1"/>
    <n v="94"/>
    <n v="1"/>
    <n v="18"/>
    <x v="371"/>
    <n v="0.6"/>
    <n v="3"/>
    <n v="173"/>
  </r>
  <r>
    <n v="20849101"/>
    <x v="1419"/>
    <n v="181651082"/>
    <x v="928"/>
    <s v="Queens"/>
    <s v="Rosedale"/>
    <n v="40.660209999999999"/>
    <n v="-73.737089999999995"/>
    <x v="0"/>
    <n v="60"/>
    <n v="1"/>
    <n v="10"/>
    <x v="40"/>
    <n v="0.92"/>
    <n v="3"/>
    <n v="164"/>
  </r>
  <r>
    <n v="20850006"/>
    <x v="1420"/>
    <n v="57023844"/>
    <x v="929"/>
    <s v="Queens"/>
    <s v="Jamaica"/>
    <n v="40.687100000000001"/>
    <n v="-73.778869999999998"/>
    <x v="0"/>
    <n v="68"/>
    <n v="3"/>
    <n v="16"/>
    <x v="91"/>
    <n v="0.47"/>
    <n v="2"/>
    <n v="359"/>
  </r>
  <r>
    <n v="20862285"/>
    <x v="1421"/>
    <n v="223422291"/>
    <x v="930"/>
    <s v="Queens"/>
    <s v="Ridgewood"/>
    <n v="40.702419999999996"/>
    <n v="-73.904030000000006"/>
    <x v="1"/>
    <n v="115"/>
    <n v="3"/>
    <n v="15"/>
    <x v="26"/>
    <n v="1.88"/>
    <n v="1"/>
    <n v="10"/>
  </r>
  <r>
    <n v="20881375"/>
    <x v="1422"/>
    <n v="56878925"/>
    <x v="424"/>
    <s v="Queens"/>
    <s v="Forest Hills"/>
    <n v="40.722819999999999"/>
    <n v="-73.855710000000002"/>
    <x v="0"/>
    <n v="37"/>
    <n v="25"/>
    <n v="15"/>
    <x v="351"/>
    <n v="0.45"/>
    <n v="2"/>
    <n v="330"/>
  </r>
  <r>
    <n v="20886177"/>
    <x v="1423"/>
    <n v="154238443"/>
    <x v="931"/>
    <s v="Bronx"/>
    <s v="Belmont"/>
    <n v="40.855789999999999"/>
    <n v="-73.885120000000001"/>
    <x v="0"/>
    <n v="29"/>
    <n v="3"/>
    <n v="9"/>
    <x v="126"/>
    <n v="0.43"/>
    <n v="2"/>
    <n v="322"/>
  </r>
  <r>
    <n v="20886923"/>
    <x v="1424"/>
    <n v="7938019"/>
    <x v="144"/>
    <s v="Brooklyn"/>
    <s v="Cypress Hills"/>
    <n v="40.685049999999997"/>
    <n v="-73.871799999999993"/>
    <x v="1"/>
    <n v="345"/>
    <n v="2"/>
    <n v="78"/>
    <x v="0"/>
    <n v="2.4900000000000002"/>
    <n v="1"/>
    <n v="185"/>
  </r>
  <r>
    <n v="20904409"/>
    <x v="1425"/>
    <n v="94536810"/>
    <x v="932"/>
    <s v="Bronx"/>
    <s v="Bronxdale"/>
    <n v="40.855849999999997"/>
    <n v="-73.864859999999993"/>
    <x v="0"/>
    <n v="40"/>
    <n v="5"/>
    <n v="65"/>
    <x v="11"/>
    <n v="1.94"/>
    <n v="2"/>
    <n v="328"/>
  </r>
  <r>
    <n v="20917327"/>
    <x v="1426"/>
    <n v="22175061"/>
    <x v="605"/>
    <s v="Queens"/>
    <s v="Forest Hills"/>
    <n v="40.720959999999998"/>
    <n v="-73.853899999999996"/>
    <x v="1"/>
    <n v="99"/>
    <n v="2"/>
    <n v="44"/>
    <x v="40"/>
    <n v="4.9400000000000004"/>
    <n v="2"/>
    <n v="35"/>
  </r>
  <r>
    <n v="20926018"/>
    <x v="1427"/>
    <n v="49514708"/>
    <x v="654"/>
    <s v="Queens"/>
    <s v="Jamaica"/>
    <n v="40.690089999999998"/>
    <n v="-73.795550000000006"/>
    <x v="0"/>
    <n v="37"/>
    <n v="4"/>
    <n v="42"/>
    <x v="8"/>
    <n v="0.98"/>
    <n v="1"/>
    <n v="228"/>
  </r>
  <r>
    <n v="20927619"/>
    <x v="1428"/>
    <n v="310670"/>
    <x v="291"/>
    <s v="Bronx"/>
    <s v="Eastchester"/>
    <n v="40.880600000000001"/>
    <n v="-73.834329999999994"/>
    <x v="0"/>
    <n v="75"/>
    <n v="2"/>
    <n v="37"/>
    <x v="63"/>
    <n v="0.73"/>
    <n v="13"/>
    <n v="364"/>
  </r>
  <r>
    <n v="20933848"/>
    <x v="1429"/>
    <n v="155152907"/>
    <x v="52"/>
    <s v="Queens"/>
    <s v="St. Albans"/>
    <n v="40.704790000000003"/>
    <n v="-73.763570000000001"/>
    <x v="0"/>
    <n v="45"/>
    <n v="2"/>
    <n v="31"/>
    <x v="0"/>
    <n v="2.8"/>
    <n v="2"/>
    <n v="266"/>
  </r>
  <r>
    <n v="20946154"/>
    <x v="1430"/>
    <n v="26377263"/>
    <x v="285"/>
    <s v="Queens"/>
    <s v="Far Rockaway"/>
    <n v="40.596420000000002"/>
    <n v="-73.756060000000005"/>
    <x v="0"/>
    <n v="38"/>
    <n v="6"/>
    <n v="5"/>
    <x v="372"/>
    <n v="0.11"/>
    <n v="43"/>
    <n v="313"/>
  </r>
  <r>
    <n v="20955493"/>
    <x v="1431"/>
    <n v="211136294"/>
    <x v="0"/>
    <s v="Bronx"/>
    <s v="Schuylerville"/>
    <n v="40.835599999999999"/>
    <n v="-73.833690000000004"/>
    <x v="0"/>
    <n v="150"/>
    <n v="1"/>
    <n v="24"/>
    <x v="22"/>
    <n v="8.3699999999999992"/>
    <n v="5"/>
    <n v="247"/>
  </r>
  <r>
    <n v="20956802"/>
    <x v="1432"/>
    <n v="66309874"/>
    <x v="933"/>
    <s v="Brooklyn"/>
    <s v="Cypress Hills"/>
    <n v="40.686149999999998"/>
    <n v="-73.876459999999994"/>
    <x v="0"/>
    <n v="60"/>
    <n v="3"/>
    <n v="32"/>
    <x v="11"/>
    <n v="0.81"/>
    <n v="3"/>
    <n v="90"/>
  </r>
  <r>
    <n v="20960110"/>
    <x v="1433"/>
    <n v="114249746"/>
    <x v="537"/>
    <s v="Queens"/>
    <s v="Woodside"/>
    <n v="40.752490000000002"/>
    <n v="-73.900409999999994"/>
    <x v="0"/>
    <n v="45"/>
    <n v="1"/>
    <n v="53"/>
    <x v="201"/>
    <n v="5.39"/>
    <n v="1"/>
    <n v="45"/>
  </r>
  <r>
    <n v="20968166"/>
    <x v="1434"/>
    <n v="30736639"/>
    <x v="241"/>
    <s v="Brooklyn"/>
    <s v="Bushwick"/>
    <n v="40.68609"/>
    <n v="-73.907330000000002"/>
    <x v="1"/>
    <n v="105"/>
    <n v="2"/>
    <n v="80"/>
    <x v="40"/>
    <n v="5.08"/>
    <n v="2"/>
    <n v="77"/>
  </r>
  <r>
    <n v="20970017"/>
    <x v="1435"/>
    <n v="64542737"/>
    <x v="419"/>
    <s v="Brooklyn"/>
    <s v="East New York"/>
    <n v="40.672400000000003"/>
    <n v="-73.876410000000007"/>
    <x v="1"/>
    <n v="175"/>
    <n v="3"/>
    <n v="10"/>
    <x v="5"/>
    <n v="0.74"/>
    <n v="1"/>
    <n v="292"/>
  </r>
  <r>
    <n v="20982704"/>
    <x v="1436"/>
    <n v="62001039"/>
    <x v="17"/>
    <s v="Queens"/>
    <s v="Forest Hills"/>
    <n v="40.722270000000002"/>
    <n v="-73.841729999999998"/>
    <x v="1"/>
    <n v="120"/>
    <n v="2"/>
    <n v="4"/>
    <x v="373"/>
    <n v="0.1"/>
    <n v="1"/>
    <n v="0"/>
  </r>
  <r>
    <n v="20982862"/>
    <x v="1437"/>
    <n v="18996093"/>
    <x v="919"/>
    <s v="Queens"/>
    <s v="Douglaston"/>
    <n v="40.756120000000003"/>
    <n v="-73.72954"/>
    <x v="0"/>
    <n v="40"/>
    <n v="1"/>
    <n v="9"/>
    <x v="46"/>
    <n v="0.49"/>
    <n v="5"/>
    <n v="252"/>
  </r>
  <r>
    <n v="20989220"/>
    <x v="1438"/>
    <n v="108249932"/>
    <x v="934"/>
    <s v="Brooklyn"/>
    <s v="East New York"/>
    <n v="40.674489999999999"/>
    <n v="-73.890529999999998"/>
    <x v="1"/>
    <n v="84"/>
    <n v="3"/>
    <n v="65"/>
    <x v="6"/>
    <n v="2.4300000000000002"/>
    <n v="2"/>
    <n v="132"/>
  </r>
  <r>
    <n v="20996070"/>
    <x v="1439"/>
    <n v="155691570"/>
    <x v="232"/>
    <s v="Queens"/>
    <s v="East Elmhurst"/>
    <n v="40.765770000000003"/>
    <n v="-73.871309999999994"/>
    <x v="0"/>
    <n v="35"/>
    <n v="1"/>
    <n v="56"/>
    <x v="87"/>
    <n v="9.08"/>
    <n v="5"/>
    <n v="89"/>
  </r>
  <r>
    <n v="21005699"/>
    <x v="1440"/>
    <n v="15429605"/>
    <x v="667"/>
    <s v="Queens"/>
    <s v="Briarwood"/>
    <n v="40.709879999999998"/>
    <n v="-73.817160000000001"/>
    <x v="1"/>
    <n v="100"/>
    <n v="2"/>
    <n v="10"/>
    <x v="8"/>
    <n v="0.88"/>
    <n v="1"/>
    <n v="160"/>
  </r>
  <r>
    <n v="21006224"/>
    <x v="1441"/>
    <n v="45601111"/>
    <x v="106"/>
    <s v="Queens"/>
    <s v="Laurelton"/>
    <n v="40.669519999999999"/>
    <n v="-73.74624"/>
    <x v="0"/>
    <n v="40"/>
    <n v="2"/>
    <n v="47"/>
    <x v="374"/>
    <n v="1.19"/>
    <n v="5"/>
    <n v="173"/>
  </r>
  <r>
    <n v="21006709"/>
    <x v="1442"/>
    <n v="51329030"/>
    <x v="935"/>
    <s v="Bronx"/>
    <s v="Longwood"/>
    <n v="40.827159999999999"/>
    <n v="-73.899109999999993"/>
    <x v="0"/>
    <n v="30"/>
    <n v="1"/>
    <n v="11"/>
    <x v="375"/>
    <n v="0.3"/>
    <n v="1"/>
    <n v="0"/>
  </r>
  <r>
    <n v="21010072"/>
    <x v="1443"/>
    <n v="65809485"/>
    <x v="211"/>
    <s v="Queens"/>
    <s v="Flushing"/>
    <n v="40.74879"/>
    <n v="-73.829580000000007"/>
    <x v="0"/>
    <n v="55"/>
    <n v="3"/>
    <n v="47"/>
    <x v="221"/>
    <n v="1.33"/>
    <n v="12"/>
    <n v="65"/>
  </r>
  <r>
    <n v="21013499"/>
    <x v="1444"/>
    <n v="51531044"/>
    <x v="119"/>
    <s v="Queens"/>
    <s v="Jackson Heights"/>
    <n v="40.751399999999997"/>
    <n v="-73.876019999999997"/>
    <x v="0"/>
    <n v="40"/>
    <n v="2"/>
    <n v="32"/>
    <x v="376"/>
    <n v="2.42"/>
    <n v="4"/>
    <n v="336"/>
  </r>
  <r>
    <n v="21014105"/>
    <x v="1445"/>
    <n v="22983583"/>
    <x v="936"/>
    <s v="Queens"/>
    <s v="Woodhaven"/>
    <n v="40.695450000000001"/>
    <n v="-73.860839999999996"/>
    <x v="0"/>
    <n v="30"/>
    <n v="2"/>
    <n v="8"/>
    <x v="31"/>
    <n v="1.76"/>
    <n v="1"/>
    <n v="0"/>
  </r>
  <r>
    <n v="21015347"/>
    <x v="1446"/>
    <n v="148692231"/>
    <x v="937"/>
    <s v="Queens"/>
    <s v="Rego Park"/>
    <n v="40.715339999999998"/>
    <n v="-73.858279999999993"/>
    <x v="0"/>
    <n v="75"/>
    <n v="3"/>
    <n v="20"/>
    <x v="100"/>
    <n v="0.95"/>
    <n v="1"/>
    <n v="48"/>
  </r>
  <r>
    <n v="21020862"/>
    <x v="1447"/>
    <n v="1509863"/>
    <x v="90"/>
    <s v="Queens"/>
    <s v="Rego Park"/>
    <n v="40.729370000000003"/>
    <n v="-73.868039999999993"/>
    <x v="1"/>
    <n v="40"/>
    <n v="7"/>
    <n v="53"/>
    <x v="19"/>
    <n v="0.94"/>
    <n v="1"/>
    <n v="10"/>
  </r>
  <r>
    <n v="21022330"/>
    <x v="1448"/>
    <n v="64425305"/>
    <x v="938"/>
    <s v="Bronx"/>
    <s v="Baychester"/>
    <n v="40.873719999999999"/>
    <n v="-73.840649999999997"/>
    <x v="0"/>
    <n v="75"/>
    <n v="1"/>
    <n v="3"/>
    <x v="377"/>
    <n v="0.11"/>
    <n v="1"/>
    <n v="129"/>
  </r>
  <r>
    <n v="21025083"/>
    <x v="1449"/>
    <n v="102796618"/>
    <x v="573"/>
    <s v="Bronx"/>
    <s v="Wakefield"/>
    <n v="40.887979999999999"/>
    <n v="-73.864739999999998"/>
    <x v="0"/>
    <n v="35"/>
    <n v="1"/>
    <n v="5"/>
    <x v="13"/>
    <n v="3.13"/>
    <n v="1"/>
    <n v="62"/>
  </r>
  <r>
    <n v="21025488"/>
    <x v="1450"/>
    <n v="62978797"/>
    <x v="939"/>
    <s v="Queens"/>
    <s v="Woodside"/>
    <n v="40.756309999999999"/>
    <n v="-73.901989999999998"/>
    <x v="0"/>
    <n v="86"/>
    <n v="2"/>
    <n v="4"/>
    <x v="69"/>
    <n v="0.15"/>
    <n v="1"/>
    <n v="365"/>
  </r>
  <r>
    <n v="21044649"/>
    <x v="1451"/>
    <n v="137890627"/>
    <x v="940"/>
    <s v="Queens"/>
    <s v="Rosedale"/>
    <n v="40.655349999999999"/>
    <n v="-73.744489999999999"/>
    <x v="1"/>
    <n v="68"/>
    <n v="2"/>
    <n v="5"/>
    <x v="0"/>
    <n v="3.95"/>
    <n v="1"/>
    <n v="95"/>
  </r>
  <r>
    <n v="21045324"/>
    <x v="1452"/>
    <n v="26377263"/>
    <x v="285"/>
    <s v="Queens"/>
    <s v="Far Rockaway"/>
    <n v="40.595939999999999"/>
    <n v="-73.754919999999998"/>
    <x v="0"/>
    <n v="38"/>
    <n v="30"/>
    <n v="5"/>
    <x v="282"/>
    <n v="0.1"/>
    <n v="43"/>
    <n v="312"/>
  </r>
  <r>
    <n v="21053432"/>
    <x v="1453"/>
    <n v="65482154"/>
    <x v="941"/>
    <s v="Queens"/>
    <s v="Arverne"/>
    <n v="40.587339999999998"/>
    <n v="-73.799710000000005"/>
    <x v="1"/>
    <n v="299"/>
    <n v="3"/>
    <n v="4"/>
    <x v="71"/>
    <n v="0.31"/>
    <n v="1"/>
    <n v="318"/>
  </r>
  <r>
    <n v="21058573"/>
    <x v="1454"/>
    <n v="519720"/>
    <x v="297"/>
    <s v="Queens"/>
    <s v="Arverne"/>
    <n v="40.594250000000002"/>
    <n v="-73.795060000000007"/>
    <x v="1"/>
    <n v="150"/>
    <n v="2"/>
    <n v="2"/>
    <x v="140"/>
    <n v="0.09"/>
    <n v="1"/>
    <n v="309"/>
  </r>
  <r>
    <n v="21058648"/>
    <x v="1455"/>
    <n v="106634512"/>
    <x v="942"/>
    <s v="Queens"/>
    <s v="Ridgewood"/>
    <n v="40.698210000000003"/>
    <n v="-73.897400000000005"/>
    <x v="1"/>
    <n v="60"/>
    <n v="3"/>
    <n v="63"/>
    <x v="17"/>
    <n v="4.42"/>
    <n v="2"/>
    <n v="50"/>
  </r>
  <r>
    <n v="21081485"/>
    <x v="1456"/>
    <n v="114568204"/>
    <x v="119"/>
    <s v="Bronx"/>
    <s v="Pelham Gardens"/>
    <n v="40.866729999999997"/>
    <n v="-73.844999999999999"/>
    <x v="1"/>
    <n v="119"/>
    <n v="3"/>
    <n v="75"/>
    <x v="40"/>
    <n v="2.74"/>
    <n v="1"/>
    <n v="146"/>
  </r>
  <r>
    <n v="21081736"/>
    <x v="1457"/>
    <n v="189108951"/>
    <x v="943"/>
    <s v="Queens"/>
    <s v="South Ozone Park"/>
    <n v="40.669539999999998"/>
    <n v="-73.806010000000001"/>
    <x v="1"/>
    <n v="93"/>
    <n v="2"/>
    <n v="48"/>
    <x v="61"/>
    <n v="3.47"/>
    <n v="1"/>
    <n v="316"/>
  </r>
  <r>
    <n v="21082194"/>
    <x v="1458"/>
    <n v="14046692"/>
    <x v="944"/>
    <s v="Queens"/>
    <s v="Howard Beach"/>
    <n v="40.659790000000001"/>
    <n v="-73.831500000000005"/>
    <x v="0"/>
    <n v="45"/>
    <n v="1"/>
    <n v="1"/>
    <x v="378"/>
    <n v="0.05"/>
    <n v="2"/>
    <n v="0"/>
  </r>
  <r>
    <n v="21090094"/>
    <x v="1459"/>
    <n v="68139551"/>
    <x v="380"/>
    <s v="Queens"/>
    <s v="Maspeth"/>
    <n v="40.721029999999999"/>
    <n v="-73.894580000000005"/>
    <x v="0"/>
    <n v="60"/>
    <n v="1"/>
    <n v="30"/>
    <x v="66"/>
    <n v="0.78"/>
    <n v="3"/>
    <n v="364"/>
  </r>
  <r>
    <n v="21091844"/>
    <x v="1460"/>
    <n v="36234811"/>
    <x v="297"/>
    <s v="Queens"/>
    <s v="Arverne"/>
    <n v="40.592100000000002"/>
    <n v="-73.792850000000001"/>
    <x v="0"/>
    <n v="55"/>
    <n v="1"/>
    <n v="28"/>
    <x v="28"/>
    <n v="0.91"/>
    <n v="4"/>
    <n v="159"/>
  </r>
  <r>
    <n v="21104475"/>
    <x v="1461"/>
    <n v="132341923"/>
    <x v="945"/>
    <s v="Queens"/>
    <s v="Jamaica"/>
    <n v="40.689219999999999"/>
    <n v="-73.786839999999998"/>
    <x v="1"/>
    <n v="57"/>
    <n v="1"/>
    <n v="91"/>
    <x v="9"/>
    <n v="5.04"/>
    <n v="2"/>
    <n v="57"/>
  </r>
  <r>
    <n v="21104699"/>
    <x v="1462"/>
    <n v="42540127"/>
    <x v="946"/>
    <s v="Queens"/>
    <s v="Bayside"/>
    <n v="40.770670000000003"/>
    <n v="-73.782780000000002"/>
    <x v="1"/>
    <n v="55"/>
    <n v="2"/>
    <n v="37"/>
    <x v="27"/>
    <n v="10.37"/>
    <n v="1"/>
    <n v="6"/>
  </r>
  <r>
    <n v="21109039"/>
    <x v="1463"/>
    <n v="40327248"/>
    <x v="947"/>
    <s v="Queens"/>
    <s v="Neponsit"/>
    <n v="40.572150000000001"/>
    <n v="-73.858220000000003"/>
    <x v="1"/>
    <n v="350"/>
    <n v="2"/>
    <n v="5"/>
    <x v="8"/>
    <n v="2.88"/>
    <n v="1"/>
    <n v="334"/>
  </r>
  <r>
    <n v="21110494"/>
    <x v="1464"/>
    <n v="19661729"/>
    <x v="948"/>
    <s v="Queens"/>
    <s v="Jackson Heights"/>
    <n v="40.748980000000003"/>
    <n v="-73.886380000000003"/>
    <x v="1"/>
    <n v="115"/>
    <n v="1"/>
    <n v="51"/>
    <x v="40"/>
    <n v="1.03"/>
    <n v="1"/>
    <n v="78"/>
  </r>
  <r>
    <n v="21112848"/>
    <x v="1465"/>
    <n v="87393824"/>
    <x v="949"/>
    <s v="Queens"/>
    <s v="Jamaica Hills"/>
    <n v="40.712449999999997"/>
    <n v="-73.798060000000007"/>
    <x v="0"/>
    <n v="65"/>
    <n v="1"/>
    <n v="16"/>
    <x v="379"/>
    <n v="0.5"/>
    <n v="1"/>
    <n v="0"/>
  </r>
  <r>
    <n v="21120547"/>
    <x v="1466"/>
    <n v="62258958"/>
    <x v="950"/>
    <s v="Queens"/>
    <s v="East Elmhurst"/>
    <n v="40.757040000000003"/>
    <n v="-73.890060000000005"/>
    <x v="0"/>
    <n v="80"/>
    <n v="1"/>
    <n v="27"/>
    <x v="380"/>
    <n v="1.19"/>
    <n v="1"/>
    <n v="95"/>
  </r>
  <r>
    <n v="21121438"/>
    <x v="1467"/>
    <n v="1468472"/>
    <x v="481"/>
    <s v="Bronx"/>
    <s v="Longwood"/>
    <n v="40.813839999999999"/>
    <n v="-73.905140000000003"/>
    <x v="1"/>
    <n v="85"/>
    <n v="5"/>
    <n v="4"/>
    <x v="381"/>
    <n v="0.31"/>
    <n v="1"/>
    <n v="0"/>
  </r>
  <r>
    <n v="21122874"/>
    <x v="1468"/>
    <n v="44924379"/>
    <x v="70"/>
    <s v="Queens"/>
    <s v="Jamaica"/>
    <n v="40.697420000000001"/>
    <n v="-73.785409999999999"/>
    <x v="0"/>
    <n v="60"/>
    <n v="1"/>
    <n v="22"/>
    <x v="148"/>
    <n v="2.16"/>
    <n v="3"/>
    <n v="363"/>
  </r>
  <r>
    <n v="21124150"/>
    <x v="1469"/>
    <n v="127249880"/>
    <x v="245"/>
    <s v="Bronx"/>
    <s v="Tremont"/>
    <n v="40.846469999999997"/>
    <n v="-73.892989999999998"/>
    <x v="0"/>
    <n v="38"/>
    <n v="2"/>
    <n v="33"/>
    <x v="118"/>
    <n v="1.27"/>
    <n v="2"/>
    <n v="327"/>
  </r>
  <r>
    <n v="21136851"/>
    <x v="1470"/>
    <n v="158781381"/>
    <x v="426"/>
    <s v="Brooklyn"/>
    <s v="East New York"/>
    <n v="40.661279999999998"/>
    <n v="-73.891050000000007"/>
    <x v="1"/>
    <n v="75"/>
    <n v="2"/>
    <n v="15"/>
    <x v="26"/>
    <n v="1.87"/>
    <n v="2"/>
    <n v="179"/>
  </r>
  <r>
    <n v="21138939"/>
    <x v="1471"/>
    <n v="180154611"/>
    <x v="194"/>
    <s v="Brooklyn"/>
    <s v="Canarsie"/>
    <n v="40.638080000000002"/>
    <n v="-73.900099999999995"/>
    <x v="0"/>
    <n v="49"/>
    <n v="2"/>
    <n v="10"/>
    <x v="91"/>
    <n v="0.78"/>
    <n v="3"/>
    <n v="354"/>
  </r>
  <r>
    <n v="21139541"/>
    <x v="1472"/>
    <n v="67746251"/>
    <x v="883"/>
    <s v="Queens"/>
    <s v="Ozone Park"/>
    <n v="40.682400000000001"/>
    <n v="-73.849969999999999"/>
    <x v="0"/>
    <n v="42"/>
    <n v="1"/>
    <n v="33"/>
    <x v="26"/>
    <n v="6.39"/>
    <n v="4"/>
    <n v="31"/>
  </r>
  <r>
    <n v="21141576"/>
    <x v="1473"/>
    <n v="167098774"/>
    <x v="159"/>
    <s v="Brooklyn"/>
    <s v="Canarsie"/>
    <n v="40.639049999999997"/>
    <n v="-73.892430000000004"/>
    <x v="0"/>
    <n v="55"/>
    <n v="2"/>
    <n v="20"/>
    <x v="26"/>
    <n v="1.4"/>
    <n v="3"/>
    <n v="177"/>
  </r>
  <r>
    <n v="21156632"/>
    <x v="1474"/>
    <n v="32540806"/>
    <x v="951"/>
    <s v="Queens"/>
    <s v="Kew Gardens Hills"/>
    <n v="40.72927"/>
    <n v="-73.824690000000004"/>
    <x v="1"/>
    <n v="45"/>
    <n v="3"/>
    <n v="8"/>
    <x v="201"/>
    <n v="1.33"/>
    <n v="1"/>
    <n v="0"/>
  </r>
  <r>
    <n v="21164579"/>
    <x v="1475"/>
    <n v="152760575"/>
    <x v="952"/>
    <s v="Queens"/>
    <s v="Flushing"/>
    <n v="40.760469999999998"/>
    <n v="-73.83193"/>
    <x v="0"/>
    <n v="100"/>
    <n v="2"/>
    <n v="1"/>
    <x v="382"/>
    <n v="0.05"/>
    <n v="1"/>
    <n v="0"/>
  </r>
  <r>
    <n v="21171230"/>
    <x v="1476"/>
    <n v="52577963"/>
    <x v="7"/>
    <s v="Queens"/>
    <s v="Woodhaven"/>
    <n v="40.690539999999999"/>
    <n v="-73.848119999999994"/>
    <x v="1"/>
    <n v="99"/>
    <n v="5"/>
    <n v="7"/>
    <x v="79"/>
    <n v="1.62"/>
    <n v="6"/>
    <n v="319"/>
  </r>
  <r>
    <n v="21172187"/>
    <x v="1477"/>
    <n v="94467583"/>
    <x v="953"/>
    <s v="Queens"/>
    <s v="Rosedale"/>
    <n v="40.653779999999998"/>
    <n v="-73.725819999999999"/>
    <x v="1"/>
    <n v="85"/>
    <n v="2"/>
    <n v="31"/>
    <x v="383"/>
    <n v="0.92"/>
    <n v="1"/>
    <n v="142"/>
  </r>
  <r>
    <n v="21177608"/>
    <x v="1478"/>
    <n v="201822098"/>
    <x v="394"/>
    <s v="Brooklyn"/>
    <s v="Cypress Hills"/>
    <n v="40.67859"/>
    <n v="-73.899360000000001"/>
    <x v="1"/>
    <n v="120"/>
    <n v="2"/>
    <n v="31"/>
    <x v="43"/>
    <n v="2.59"/>
    <n v="1"/>
    <n v="99"/>
  </r>
  <r>
    <n v="21184173"/>
    <x v="1479"/>
    <n v="59886126"/>
    <x v="52"/>
    <s v="Queens"/>
    <s v="Glendale"/>
    <n v="40.70505"/>
    <n v="-73.890420000000006"/>
    <x v="1"/>
    <n v="95"/>
    <n v="4"/>
    <n v="63"/>
    <x v="130"/>
    <n v="2.21"/>
    <n v="1"/>
    <n v="101"/>
  </r>
  <r>
    <n v="21192066"/>
    <x v="1480"/>
    <n v="49292377"/>
    <x v="954"/>
    <s v="Queens"/>
    <s v="Ditmars Steinway"/>
    <n v="40.771320000000003"/>
    <n v="-73.904740000000004"/>
    <x v="0"/>
    <n v="75"/>
    <n v="1"/>
    <n v="5"/>
    <x v="0"/>
    <n v="4.17"/>
    <n v="1"/>
    <n v="167"/>
  </r>
  <r>
    <n v="21197268"/>
    <x v="1481"/>
    <n v="1720151"/>
    <x v="955"/>
    <s v="Queens"/>
    <s v="Woodhaven"/>
    <n v="40.689230000000002"/>
    <n v="-73.853039999999993"/>
    <x v="1"/>
    <n v="75"/>
    <n v="1"/>
    <n v="8"/>
    <x v="8"/>
    <n v="2.14"/>
    <n v="2"/>
    <n v="325"/>
  </r>
  <r>
    <n v="21213095"/>
    <x v="1482"/>
    <n v="67619393"/>
    <x v="862"/>
    <s v="Queens"/>
    <s v="Corona"/>
    <n v="40.737589999999997"/>
    <n v="-73.863510000000005"/>
    <x v="0"/>
    <n v="37"/>
    <n v="3"/>
    <n v="30"/>
    <x v="145"/>
    <n v="0.98"/>
    <n v="1"/>
    <n v="48"/>
  </r>
  <r>
    <n v="21213775"/>
    <x v="1483"/>
    <n v="199833548"/>
    <x v="655"/>
    <s v="Queens"/>
    <s v="Jamaica"/>
    <n v="40.70532"/>
    <n v="-73.809650000000005"/>
    <x v="0"/>
    <n v="40"/>
    <n v="1"/>
    <n v="6"/>
    <x v="19"/>
    <n v="2.12"/>
    <n v="9"/>
    <n v="360"/>
  </r>
  <r>
    <n v="21214101"/>
    <x v="1484"/>
    <n v="153262506"/>
    <x v="956"/>
    <s v="Queens"/>
    <s v="Far Rockaway"/>
    <n v="40.593820000000001"/>
    <n v="-73.755030000000005"/>
    <x v="0"/>
    <n v="35"/>
    <n v="1"/>
    <n v="1"/>
    <x v="384"/>
    <n v="0.05"/>
    <n v="1"/>
    <n v="0"/>
  </r>
  <r>
    <n v="21225854"/>
    <x v="1485"/>
    <n v="94113622"/>
    <x v="957"/>
    <s v="Brooklyn"/>
    <s v="Bushwick"/>
    <n v="40.682519999999997"/>
    <n v="-73.906509999999997"/>
    <x v="0"/>
    <n v="60"/>
    <n v="3"/>
    <n v="2"/>
    <x v="199"/>
    <n v="0.09"/>
    <n v="2"/>
    <n v="165"/>
  </r>
  <r>
    <n v="21249869"/>
    <x v="1486"/>
    <n v="230037325"/>
    <x v="253"/>
    <s v="Brooklyn"/>
    <s v="Bedford-Stuyvesant"/>
    <n v="40.679189999999998"/>
    <n v="-73.906840000000003"/>
    <x v="0"/>
    <n v="57"/>
    <n v="1"/>
    <n v="6"/>
    <x v="133"/>
    <n v="2.4700000000000002"/>
    <n v="6"/>
    <n v="164"/>
  </r>
  <r>
    <n v="21250819"/>
    <x v="1487"/>
    <n v="102588471"/>
    <x v="958"/>
    <s v="Queens"/>
    <s v="Arverne"/>
    <n v="40.593559999999997"/>
    <n v="-73.794359999999998"/>
    <x v="1"/>
    <n v="95"/>
    <n v="1"/>
    <n v="6"/>
    <x v="6"/>
    <n v="2.2000000000000002"/>
    <n v="1"/>
    <n v="35"/>
  </r>
  <r>
    <n v="21253506"/>
    <x v="1488"/>
    <n v="153664491"/>
    <x v="959"/>
    <s v="Queens"/>
    <s v="Elmhurst"/>
    <n v="40.736980000000003"/>
    <n v="-73.88064"/>
    <x v="1"/>
    <n v="85"/>
    <n v="2"/>
    <n v="1"/>
    <x v="385"/>
    <n v="0.05"/>
    <n v="1"/>
    <n v="0"/>
  </r>
  <r>
    <n v="21266533"/>
    <x v="1489"/>
    <n v="212071658"/>
    <x v="26"/>
    <s v="Brooklyn"/>
    <s v="Bushwick"/>
    <n v="40.690980000000003"/>
    <n v="-73.905090000000001"/>
    <x v="0"/>
    <n v="65"/>
    <n v="2"/>
    <n v="22"/>
    <x v="26"/>
    <n v="2.46"/>
    <n v="5"/>
    <n v="348"/>
  </r>
  <r>
    <n v="21266730"/>
    <x v="1490"/>
    <n v="45937956"/>
    <x v="34"/>
    <s v="Queens"/>
    <s v="Jackson Heights"/>
    <n v="40.750869999999999"/>
    <n v="-73.893649999999994"/>
    <x v="1"/>
    <n v="125"/>
    <n v="2"/>
    <n v="32"/>
    <x v="31"/>
    <n v="0.85"/>
    <n v="2"/>
    <n v="50"/>
  </r>
  <r>
    <n v="21273425"/>
    <x v="1491"/>
    <n v="101491116"/>
    <x v="677"/>
    <s v="Brooklyn"/>
    <s v="Cypress Hills"/>
    <n v="40.682499999999997"/>
    <n v="-73.871650000000002"/>
    <x v="2"/>
    <n v="25"/>
    <n v="1"/>
    <n v="64"/>
    <x v="77"/>
    <n v="2.02"/>
    <n v="6"/>
    <n v="0"/>
  </r>
  <r>
    <n v="21277719"/>
    <x v="1492"/>
    <n v="156505456"/>
    <x v="50"/>
    <s v="Brooklyn"/>
    <s v="East New York"/>
    <n v="40.66122"/>
    <n v="-73.886719999999997"/>
    <x v="0"/>
    <n v="52"/>
    <n v="3"/>
    <n v="23"/>
    <x v="71"/>
    <n v="1.37"/>
    <n v="13"/>
    <n v="90"/>
  </r>
  <r>
    <n v="21280201"/>
    <x v="1493"/>
    <n v="49360262"/>
    <x v="960"/>
    <s v="Queens"/>
    <s v="Woodside"/>
    <n v="40.742040000000003"/>
    <n v="-73.906390000000002"/>
    <x v="0"/>
    <n v="55"/>
    <n v="2"/>
    <n v="3"/>
    <x v="386"/>
    <n v="0.12"/>
    <n v="1"/>
    <n v="0"/>
  </r>
  <r>
    <n v="21280280"/>
    <x v="1494"/>
    <n v="1352304"/>
    <x v="150"/>
    <s v="Queens"/>
    <s v="Rockaway Beach"/>
    <n v="40.586640000000003"/>
    <n v="-73.812950000000001"/>
    <x v="1"/>
    <n v="200"/>
    <n v="3"/>
    <n v="24"/>
    <x v="43"/>
    <n v="0.71"/>
    <n v="1"/>
    <n v="131"/>
  </r>
  <r>
    <n v="21281604"/>
    <x v="1495"/>
    <n v="175103962"/>
    <x v="253"/>
    <s v="Brooklyn"/>
    <s v="Bedford-Stuyvesant"/>
    <n v="40.680619999999998"/>
    <n v="-73.907160000000005"/>
    <x v="0"/>
    <n v="45"/>
    <n v="1"/>
    <n v="13"/>
    <x v="26"/>
    <n v="2.31"/>
    <n v="6"/>
    <n v="170"/>
  </r>
  <r>
    <n v="21282732"/>
    <x v="1496"/>
    <n v="16727881"/>
    <x v="961"/>
    <s v="Queens"/>
    <s v="Ditmars Steinway"/>
    <n v="40.774500000000003"/>
    <n v="-73.904060000000001"/>
    <x v="0"/>
    <n v="40"/>
    <n v="2"/>
    <n v="1"/>
    <x v="387"/>
    <n v="0.12"/>
    <n v="1"/>
    <n v="363"/>
  </r>
  <r>
    <n v="21283357"/>
    <x v="1497"/>
    <n v="133802130"/>
    <x v="962"/>
    <s v="Queens"/>
    <s v="Far Rockaway"/>
    <n v="40.593260000000001"/>
    <n v="-73.760369999999995"/>
    <x v="0"/>
    <n v="40"/>
    <n v="1"/>
    <n v="33"/>
    <x v="131"/>
    <n v="1.33"/>
    <n v="1"/>
    <n v="36"/>
  </r>
  <r>
    <n v="21289522"/>
    <x v="1498"/>
    <n v="135530716"/>
    <x v="119"/>
    <s v="Queens"/>
    <s v="Flushing"/>
    <n v="40.764830000000003"/>
    <n v="-73.795829999999995"/>
    <x v="1"/>
    <n v="460"/>
    <n v="1"/>
    <n v="49"/>
    <x v="26"/>
    <n v="2.5499999999999998"/>
    <n v="4"/>
    <n v="160"/>
  </r>
  <r>
    <n v="21289640"/>
    <x v="1499"/>
    <n v="218336964"/>
    <x v="963"/>
    <s v="Queens"/>
    <s v="Elmhurst"/>
    <n v="40.729770000000002"/>
    <n v="-73.871709999999993"/>
    <x v="0"/>
    <n v="40"/>
    <n v="2"/>
    <n v="12"/>
    <x v="11"/>
    <n v="2.83"/>
    <n v="4"/>
    <n v="5"/>
  </r>
  <r>
    <n v="21291569"/>
    <x v="1500"/>
    <n v="30852228"/>
    <x v="396"/>
    <s v="Queens"/>
    <s v="Flushing"/>
    <n v="40.755000000000003"/>
    <n v="-73.823329999999999"/>
    <x v="1"/>
    <n v="120"/>
    <n v="1"/>
    <n v="2"/>
    <x v="199"/>
    <n v="0.09"/>
    <n v="1"/>
    <n v="0"/>
  </r>
  <r>
    <n v="21292185"/>
    <x v="1501"/>
    <n v="145560608"/>
    <x v="657"/>
    <s v="Queens"/>
    <s v="College Point"/>
    <n v="40.795110000000001"/>
    <n v="-73.847300000000004"/>
    <x v="0"/>
    <n v="53"/>
    <n v="7"/>
    <n v="2"/>
    <x v="388"/>
    <n v="0.12"/>
    <n v="1"/>
    <n v="279"/>
  </r>
  <r>
    <n v="21297416"/>
    <x v="1502"/>
    <n v="129890157"/>
    <x v="83"/>
    <s v="Bronx"/>
    <s v="Allerton"/>
    <n v="40.870629999999998"/>
    <n v="-73.848960000000005"/>
    <x v="0"/>
    <n v="70"/>
    <n v="1"/>
    <n v="3"/>
    <x v="389"/>
    <n v="0.12"/>
    <n v="2"/>
    <n v="0"/>
  </r>
  <r>
    <n v="21298453"/>
    <x v="1503"/>
    <n v="157446306"/>
    <x v="964"/>
    <s v="Brooklyn"/>
    <s v="Canarsie"/>
    <n v="40.628340000000001"/>
    <n v="-73.905060000000006"/>
    <x v="0"/>
    <n v="70"/>
    <n v="2"/>
    <n v="37"/>
    <x v="27"/>
    <n v="2.19"/>
    <n v="1"/>
    <n v="67"/>
  </r>
  <r>
    <n v="21306457"/>
    <x v="1504"/>
    <n v="131354448"/>
    <x v="359"/>
    <s v="Queens"/>
    <s v="Flushing"/>
    <n v="40.7547"/>
    <n v="-73.812380000000005"/>
    <x v="0"/>
    <n v="66"/>
    <n v="2"/>
    <n v="56"/>
    <x v="4"/>
    <n v="2.27"/>
    <n v="4"/>
    <n v="63"/>
  </r>
  <r>
    <n v="21311781"/>
    <x v="1505"/>
    <n v="151243003"/>
    <x v="965"/>
    <s v="Queens"/>
    <s v="Bayside"/>
    <n v="40.761240000000001"/>
    <n v="-73.761780000000002"/>
    <x v="0"/>
    <n v="59"/>
    <n v="1"/>
    <n v="62"/>
    <x v="9"/>
    <n v="2.91"/>
    <n v="1"/>
    <n v="54"/>
  </r>
  <r>
    <n v="21314250"/>
    <x v="1506"/>
    <n v="233755743"/>
    <x v="966"/>
    <s v="Queens"/>
    <s v="Elmhurst"/>
    <n v="40.735039999999998"/>
    <n v="-73.874070000000003"/>
    <x v="0"/>
    <n v="80"/>
    <n v="2"/>
    <n v="8"/>
    <x v="77"/>
    <n v="1.54"/>
    <n v="2"/>
    <n v="125"/>
  </r>
  <r>
    <n v="21321503"/>
    <x v="1507"/>
    <n v="104816559"/>
    <x v="967"/>
    <s v="Brooklyn"/>
    <s v="Bergen Beach"/>
    <n v="40.626600000000003"/>
    <n v="-73.903750000000002"/>
    <x v="0"/>
    <n v="85"/>
    <n v="3"/>
    <n v="30"/>
    <x v="40"/>
    <n v="1.1499999999999999"/>
    <n v="1"/>
    <n v="90"/>
  </r>
  <r>
    <n v="21325362"/>
    <x v="1508"/>
    <n v="80731010"/>
    <x v="21"/>
    <s v="Brooklyn"/>
    <s v="Canarsie"/>
    <n v="40.641500000000001"/>
    <n v="-73.887389999999996"/>
    <x v="1"/>
    <n v="90"/>
    <n v="2"/>
    <n v="54"/>
    <x v="309"/>
    <n v="1.47"/>
    <n v="1"/>
    <n v="64"/>
  </r>
  <r>
    <n v="21325518"/>
    <x v="1509"/>
    <n v="59156312"/>
    <x v="358"/>
    <s v="Queens"/>
    <s v="Woodhaven"/>
    <n v="40.686410000000002"/>
    <n v="-73.866349999999997"/>
    <x v="0"/>
    <n v="69"/>
    <n v="3"/>
    <n v="21"/>
    <x v="18"/>
    <n v="0.85"/>
    <n v="9"/>
    <n v="357"/>
  </r>
  <r>
    <n v="21326923"/>
    <x v="1510"/>
    <n v="56265076"/>
    <x v="120"/>
    <s v="Queens"/>
    <s v="Kew Gardens Hills"/>
    <n v="40.7224"/>
    <n v="-73.810389999999998"/>
    <x v="0"/>
    <n v="40"/>
    <n v="6"/>
    <n v="3"/>
    <x v="77"/>
    <n v="0.3"/>
    <n v="2"/>
    <n v="89"/>
  </r>
  <r>
    <n v="21327397"/>
    <x v="1511"/>
    <n v="214738765"/>
    <x v="147"/>
    <s v="Queens"/>
    <s v="Richmond Hill"/>
    <n v="40.694400000000002"/>
    <n v="-73.831919999999997"/>
    <x v="0"/>
    <n v="75"/>
    <n v="1"/>
    <n v="5"/>
    <x v="9"/>
    <n v="4.05"/>
    <n v="3"/>
    <n v="365"/>
  </r>
  <r>
    <n v="21343278"/>
    <x v="1512"/>
    <n v="145687876"/>
    <x v="968"/>
    <s v="Queens"/>
    <s v="Forest Hills"/>
    <n v="40.724530000000001"/>
    <n v="-73.849800000000002"/>
    <x v="1"/>
    <n v="80"/>
    <n v="3"/>
    <n v="1"/>
    <x v="390"/>
    <n v="0.05"/>
    <n v="1"/>
    <n v="0"/>
  </r>
  <r>
    <n v="21354322"/>
    <x v="1513"/>
    <n v="238733096"/>
    <x v="969"/>
    <s v="Queens"/>
    <s v="Richmond Hill"/>
    <n v="40.683779999999999"/>
    <n v="-73.831360000000004"/>
    <x v="1"/>
    <n v="175"/>
    <n v="2"/>
    <n v="7"/>
    <x v="4"/>
    <n v="2.88"/>
    <n v="2"/>
    <n v="345"/>
  </r>
  <r>
    <n v="21356244"/>
    <x v="1514"/>
    <n v="9522524"/>
    <x v="150"/>
    <s v="Brooklyn"/>
    <s v="Canarsie"/>
    <n v="40.646050000000002"/>
    <n v="-73.893820000000005"/>
    <x v="0"/>
    <n v="33"/>
    <n v="5"/>
    <n v="84"/>
    <x v="25"/>
    <n v="1.25"/>
    <n v="5"/>
    <n v="295"/>
  </r>
  <r>
    <n v="21356378"/>
    <x v="1515"/>
    <n v="5704932"/>
    <x v="500"/>
    <s v="Bronx"/>
    <s v="Fordham"/>
    <n v="40.866430000000001"/>
    <n v="-73.888949999999994"/>
    <x v="0"/>
    <n v="65"/>
    <n v="2"/>
    <n v="7"/>
    <x v="391"/>
    <n v="1.28"/>
    <n v="3"/>
    <n v="110"/>
  </r>
  <r>
    <n v="21358930"/>
    <x v="1516"/>
    <n v="492457"/>
    <x v="253"/>
    <s v="Queens"/>
    <s v="Woodside"/>
    <n v="40.743639999999999"/>
    <n v="-73.90222"/>
    <x v="0"/>
    <n v="50"/>
    <n v="2"/>
    <n v="14"/>
    <x v="42"/>
    <n v="1.57"/>
    <n v="1"/>
    <n v="308"/>
  </r>
  <r>
    <n v="21365714"/>
    <x v="1517"/>
    <n v="19536596"/>
    <x v="392"/>
    <s v="Brooklyn"/>
    <s v="Cypress Hills"/>
    <n v="40.67727"/>
    <n v="-73.906630000000007"/>
    <x v="0"/>
    <n v="48"/>
    <n v="1"/>
    <n v="63"/>
    <x v="87"/>
    <n v="8.51"/>
    <n v="5"/>
    <n v="231"/>
  </r>
  <r>
    <n v="21366188"/>
    <x v="1518"/>
    <n v="112601190"/>
    <x v="970"/>
    <s v="Queens"/>
    <s v="Woodside"/>
    <n v="40.746160000000003"/>
    <n v="-73.903919999999999"/>
    <x v="1"/>
    <n v="106"/>
    <n v="2"/>
    <n v="93"/>
    <x v="22"/>
    <n v="3.13"/>
    <n v="1"/>
    <n v="34"/>
  </r>
  <r>
    <n v="21366806"/>
    <x v="1519"/>
    <n v="310670"/>
    <x v="291"/>
    <s v="Bronx"/>
    <s v="Eastchester"/>
    <n v="40.880009999999999"/>
    <n v="-73.834500000000006"/>
    <x v="0"/>
    <n v="62"/>
    <n v="2"/>
    <n v="5"/>
    <x v="392"/>
    <n v="0.12"/>
    <n v="13"/>
    <n v="320"/>
  </r>
  <r>
    <n v="21369232"/>
    <x v="1520"/>
    <n v="137772585"/>
    <x v="405"/>
    <s v="Queens"/>
    <s v="Jackson Heights"/>
    <n v="40.753819999999997"/>
    <n v="-73.882310000000004"/>
    <x v="1"/>
    <n v="150"/>
    <n v="2"/>
    <n v="21"/>
    <x v="6"/>
    <n v="1.07"/>
    <n v="1"/>
    <n v="288"/>
  </r>
  <r>
    <n v="21380140"/>
    <x v="1521"/>
    <n v="47732926"/>
    <x v="657"/>
    <s v="Queens"/>
    <s v="Rego Park"/>
    <n v="40.728189999999998"/>
    <n v="-73.860320000000002"/>
    <x v="1"/>
    <n v="90"/>
    <n v="1"/>
    <n v="7"/>
    <x v="4"/>
    <n v="1.84"/>
    <n v="1"/>
    <n v="64"/>
  </r>
  <r>
    <n v="21385915"/>
    <x v="1522"/>
    <n v="160326327"/>
    <x v="971"/>
    <s v="Brooklyn"/>
    <s v="Cypress Hills"/>
    <n v="40.685290000000002"/>
    <n v="-73.87424"/>
    <x v="1"/>
    <n v="99"/>
    <n v="2"/>
    <n v="37"/>
    <x v="4"/>
    <n v="2.0499999999999998"/>
    <n v="3"/>
    <n v="14"/>
  </r>
  <r>
    <n v="21392488"/>
    <x v="1523"/>
    <n v="64062688"/>
    <x v="972"/>
    <s v="Brooklyn"/>
    <s v="East New York"/>
    <n v="40.671529999999997"/>
    <n v="-73.891120000000001"/>
    <x v="0"/>
    <n v="44"/>
    <n v="3"/>
    <n v="4"/>
    <x v="393"/>
    <n v="0.11"/>
    <n v="1"/>
    <n v="0"/>
  </r>
  <r>
    <n v="21394554"/>
    <x v="1524"/>
    <n v="23878336"/>
    <x v="345"/>
    <s v="Bronx"/>
    <s v="Fordham"/>
    <n v="40.869169999999997"/>
    <n v="-73.894649999999999"/>
    <x v="0"/>
    <n v="60"/>
    <n v="3"/>
    <n v="77"/>
    <x v="85"/>
    <n v="2.7"/>
    <n v="10"/>
    <n v="65"/>
  </r>
  <r>
    <n v="21405904"/>
    <x v="1525"/>
    <n v="14046692"/>
    <x v="944"/>
    <s v="Queens"/>
    <s v="Howard Beach"/>
    <n v="40.659179999999999"/>
    <n v="-73.830380000000005"/>
    <x v="0"/>
    <n v="50"/>
    <n v="1"/>
    <n v="5"/>
    <x v="394"/>
    <n v="0.24"/>
    <n v="2"/>
    <n v="0"/>
  </r>
  <r>
    <n v="21406998"/>
    <x v="1526"/>
    <n v="154696585"/>
    <x v="204"/>
    <s v="Bronx"/>
    <s v="Kingsbridge"/>
    <n v="40.87847"/>
    <n v="-73.902680000000004"/>
    <x v="0"/>
    <n v="80"/>
    <n v="3"/>
    <n v="1"/>
    <x v="395"/>
    <n v="0.05"/>
    <n v="1"/>
    <n v="0"/>
  </r>
  <r>
    <n v="21408811"/>
    <x v="1527"/>
    <n v="15520066"/>
    <x v="389"/>
    <s v="Queens"/>
    <s v="Ridgewood"/>
    <n v="40.708390000000001"/>
    <n v="-73.895160000000004"/>
    <x v="0"/>
    <n v="35"/>
    <n v="3"/>
    <n v="1"/>
    <x v="396"/>
    <n v="0.05"/>
    <n v="1"/>
    <n v="0"/>
  </r>
  <r>
    <n v="21422090"/>
    <x v="1528"/>
    <n v="23436785"/>
    <x v="973"/>
    <s v="Queens"/>
    <s v="Ditmars Steinway"/>
    <n v="40.774070000000002"/>
    <n v="-73.900369999999995"/>
    <x v="1"/>
    <n v="200"/>
    <n v="2"/>
    <n v="11"/>
    <x v="98"/>
    <n v="0.52"/>
    <n v="1"/>
    <n v="363"/>
  </r>
  <r>
    <n v="21450672"/>
    <x v="1529"/>
    <n v="105878573"/>
    <x v="974"/>
    <s v="Brooklyn"/>
    <s v="East New York"/>
    <n v="40.667250000000003"/>
    <n v="-73.888760000000005"/>
    <x v="0"/>
    <n v="40"/>
    <n v="1"/>
    <n v="56"/>
    <x v="4"/>
    <n v="2.37"/>
    <n v="5"/>
    <n v="37"/>
  </r>
  <r>
    <n v="21451138"/>
    <x v="1530"/>
    <n v="74331597"/>
    <x v="669"/>
    <s v="Queens"/>
    <s v="St. Albans"/>
    <n v="40.686920000000001"/>
    <n v="-73.768320000000003"/>
    <x v="0"/>
    <n v="65"/>
    <n v="2"/>
    <n v="74"/>
    <x v="376"/>
    <n v="2.16"/>
    <n v="5"/>
    <n v="174"/>
  </r>
  <r>
    <n v="21458689"/>
    <x v="1531"/>
    <n v="210014579"/>
    <x v="56"/>
    <s v="Queens"/>
    <s v="Ridgewood"/>
    <n v="40.701860000000003"/>
    <n v="-73.904669999999996"/>
    <x v="0"/>
    <n v="61"/>
    <n v="1"/>
    <n v="48"/>
    <x v="61"/>
    <n v="4.5"/>
    <n v="1"/>
    <n v="171"/>
  </r>
  <r>
    <n v="21473096"/>
    <x v="1532"/>
    <n v="18947979"/>
    <x v="975"/>
    <s v="Queens"/>
    <s v="Woodside"/>
    <n v="40.742730000000002"/>
    <n v="-73.904579999999996"/>
    <x v="0"/>
    <n v="35"/>
    <n v="7"/>
    <n v="2"/>
    <x v="355"/>
    <n v="0.09"/>
    <n v="1"/>
    <n v="0"/>
  </r>
  <r>
    <n v="21485026"/>
    <x v="1533"/>
    <n v="50064597"/>
    <x v="307"/>
    <s v="Queens"/>
    <s v="Woodhaven"/>
    <n v="40.694719999999997"/>
    <n v="-73.848560000000006"/>
    <x v="0"/>
    <n v="45"/>
    <n v="2"/>
    <n v="5"/>
    <x v="397"/>
    <n v="0.12"/>
    <n v="1"/>
    <n v="0"/>
  </r>
  <r>
    <n v="21489407"/>
    <x v="1534"/>
    <n v="108249932"/>
    <x v="934"/>
    <s v="Brooklyn"/>
    <s v="East New York"/>
    <n v="40.675699999999999"/>
    <n v="-73.889250000000004"/>
    <x v="1"/>
    <n v="175"/>
    <n v="3"/>
    <n v="22"/>
    <x v="0"/>
    <n v="2.89"/>
    <n v="2"/>
    <n v="285"/>
  </r>
  <r>
    <n v="21502547"/>
    <x v="1535"/>
    <n v="15815237"/>
    <x v="976"/>
    <s v="Queens"/>
    <s v="Flushing"/>
    <n v="40.764279999999999"/>
    <n v="-73.832250000000002"/>
    <x v="0"/>
    <n v="59"/>
    <n v="3"/>
    <n v="35"/>
    <x v="277"/>
    <n v="0.61"/>
    <n v="1"/>
    <n v="158"/>
  </r>
  <r>
    <n v="21513143"/>
    <x v="1536"/>
    <n v="205745676"/>
    <x v="8"/>
    <s v="Queens"/>
    <s v="Flushing"/>
    <n v="40.758279999999999"/>
    <n v="-73.821449999999999"/>
    <x v="0"/>
    <n v="85"/>
    <n v="1"/>
    <n v="31"/>
    <x v="57"/>
    <n v="2.81"/>
    <n v="9"/>
    <n v="337"/>
  </r>
  <r>
    <n v="21531023"/>
    <x v="1537"/>
    <n v="152366935"/>
    <x v="500"/>
    <s v="Queens"/>
    <s v="Howard Beach"/>
    <n v="40.650590000000001"/>
    <n v="-73.828959999999995"/>
    <x v="1"/>
    <n v="100"/>
    <n v="1"/>
    <n v="42"/>
    <x v="40"/>
    <n v="1.97"/>
    <n v="1"/>
    <n v="220"/>
  </r>
  <r>
    <n v="21541423"/>
    <x v="1538"/>
    <n v="111978355"/>
    <x v="942"/>
    <s v="Queens"/>
    <s v="Elmhurst"/>
    <n v="40.732759999999999"/>
    <n v="-73.872519999999994"/>
    <x v="1"/>
    <n v="188"/>
    <n v="2"/>
    <n v="35"/>
    <x v="31"/>
    <n v="2.2599999999999998"/>
    <n v="2"/>
    <n v="140"/>
  </r>
  <r>
    <n v="21550302"/>
    <x v="1539"/>
    <n v="40874834"/>
    <x v="115"/>
    <s v="Queens"/>
    <s v="Jackson Heights"/>
    <n v="40.75421"/>
    <n v="-73.864350000000002"/>
    <x v="0"/>
    <n v="75"/>
    <n v="1"/>
    <n v="96"/>
    <x v="61"/>
    <n v="2.06"/>
    <n v="3"/>
    <n v="339"/>
  </r>
  <r>
    <n v="21561964"/>
    <x v="1540"/>
    <n v="102742122"/>
    <x v="977"/>
    <s v="Queens"/>
    <s v="South Ozone Park"/>
    <n v="40.669960000000003"/>
    <n v="-73.822299999999998"/>
    <x v="0"/>
    <n v="120"/>
    <n v="1"/>
    <n v="31"/>
    <x v="63"/>
    <n v="1.03"/>
    <n v="1"/>
    <n v="352"/>
  </r>
  <r>
    <n v="21562307"/>
    <x v="1541"/>
    <n v="9522524"/>
    <x v="150"/>
    <s v="Brooklyn"/>
    <s v="Canarsie"/>
    <n v="40.647379999999998"/>
    <n v="-73.891630000000006"/>
    <x v="0"/>
    <n v="37"/>
    <n v="5"/>
    <n v="54"/>
    <x v="87"/>
    <n v="0.78"/>
    <n v="5"/>
    <n v="353"/>
  </r>
  <r>
    <n v="21566887"/>
    <x v="1542"/>
    <n v="10262649"/>
    <x v="392"/>
    <s v="Brooklyn"/>
    <s v="Bushwick"/>
    <n v="40.68779"/>
    <n v="-73.905209999999997"/>
    <x v="1"/>
    <n v="170"/>
    <n v="2"/>
    <n v="41"/>
    <x v="398"/>
    <n v="0.69"/>
    <n v="2"/>
    <n v="0"/>
  </r>
  <r>
    <n v="21568341"/>
    <x v="1543"/>
    <n v="55829442"/>
    <x v="978"/>
    <s v="Queens"/>
    <s v="Kew Gardens Hills"/>
    <n v="40.730780000000003"/>
    <n v="-73.822320000000005"/>
    <x v="1"/>
    <n v="40"/>
    <n v="10"/>
    <n v="4"/>
    <x v="399"/>
    <n v="0.11"/>
    <n v="1"/>
    <n v="0"/>
  </r>
  <r>
    <n v="21568652"/>
    <x v="1544"/>
    <n v="152089883"/>
    <x v="21"/>
    <s v="Queens"/>
    <s v="Ozone Park"/>
    <n v="40.68918"/>
    <n v="-73.842619999999997"/>
    <x v="0"/>
    <n v="50"/>
    <n v="7"/>
    <n v="1"/>
    <x v="338"/>
    <n v="0.05"/>
    <n v="1"/>
    <n v="363"/>
  </r>
  <r>
    <n v="21581545"/>
    <x v="1545"/>
    <n v="2712353"/>
    <x v="266"/>
    <s v="Brooklyn"/>
    <s v="Cypress Hills"/>
    <n v="40.683750000000003"/>
    <n v="-73.870649999999998"/>
    <x v="0"/>
    <n v="35"/>
    <n v="28"/>
    <n v="88"/>
    <x v="50"/>
    <n v="1.05"/>
    <n v="4"/>
    <n v="326"/>
  </r>
  <r>
    <n v="21592694"/>
    <x v="1546"/>
    <n v="94536810"/>
    <x v="932"/>
    <s v="Bronx"/>
    <s v="Bronxdale"/>
    <n v="40.857109999999999"/>
    <n v="-73.864739999999998"/>
    <x v="0"/>
    <n v="45"/>
    <n v="5"/>
    <n v="30"/>
    <x v="131"/>
    <n v="0.98"/>
    <n v="2"/>
    <n v="318"/>
  </r>
  <r>
    <n v="21594210"/>
    <x v="1547"/>
    <n v="154220885"/>
    <x v="603"/>
    <s v="Queens"/>
    <s v="Ridgewood"/>
    <n v="40.705159999999999"/>
    <n v="-73.904970000000006"/>
    <x v="0"/>
    <n v="55"/>
    <n v="1"/>
    <n v="72"/>
    <x v="40"/>
    <n v="3.52"/>
    <n v="2"/>
    <n v="171"/>
  </r>
  <r>
    <n v="21598186"/>
    <x v="1548"/>
    <n v="187822288"/>
    <x v="362"/>
    <s v="Queens"/>
    <s v="East Elmhurst"/>
    <n v="40.769460000000002"/>
    <n v="-73.871380000000002"/>
    <x v="0"/>
    <n v="55"/>
    <n v="1"/>
    <n v="24"/>
    <x v="22"/>
    <n v="7.13"/>
    <n v="5"/>
    <n v="168"/>
  </r>
  <r>
    <n v="21602731"/>
    <x v="1549"/>
    <n v="204539"/>
    <x v="7"/>
    <s v="Queens"/>
    <s v="Middle Village"/>
    <n v="40.71546"/>
    <n v="-73.878540000000001"/>
    <x v="1"/>
    <n v="265"/>
    <n v="7"/>
    <n v="38"/>
    <x v="196"/>
    <n v="0.38"/>
    <n v="5"/>
    <n v="365"/>
  </r>
  <r>
    <n v="21609205"/>
    <x v="1550"/>
    <n v="57165692"/>
    <x v="394"/>
    <s v="Bronx"/>
    <s v="Baychester"/>
    <n v="40.871879999999997"/>
    <n v="-73.841999999999999"/>
    <x v="1"/>
    <n v="75"/>
    <n v="4"/>
    <n v="69"/>
    <x v="12"/>
    <n v="2.68"/>
    <n v="2"/>
    <n v="119"/>
  </r>
  <r>
    <n v="21609824"/>
    <x v="1551"/>
    <n v="40711894"/>
    <x v="95"/>
    <s v="Queens"/>
    <s v="Elmhurst"/>
    <n v="40.741129999999998"/>
    <n v="-73.887690000000006"/>
    <x v="2"/>
    <n v="41"/>
    <n v="1"/>
    <n v="9"/>
    <x v="36"/>
    <n v="1.01"/>
    <n v="4"/>
    <n v="27"/>
  </r>
  <r>
    <n v="21619569"/>
    <x v="1552"/>
    <n v="23479368"/>
    <x v="979"/>
    <s v="Queens"/>
    <s v="South Ozone Park"/>
    <n v="40.674250000000001"/>
    <n v="-73.820179999999993"/>
    <x v="0"/>
    <n v="69"/>
    <n v="1"/>
    <n v="78"/>
    <x v="40"/>
    <n v="5.92"/>
    <n v="1"/>
    <n v="79"/>
  </r>
  <r>
    <n v="21621926"/>
    <x v="1553"/>
    <n v="97853468"/>
    <x v="479"/>
    <s v="Bronx"/>
    <s v="Hunts Point"/>
    <n v="40.81841"/>
    <n v="-73.89067"/>
    <x v="0"/>
    <n v="45"/>
    <n v="14"/>
    <n v="18"/>
    <x v="133"/>
    <n v="0.68"/>
    <n v="4"/>
    <n v="332"/>
  </r>
  <r>
    <n v="21630372"/>
    <x v="1554"/>
    <n v="62023756"/>
    <x v="57"/>
    <s v="Queens"/>
    <s v="Fresh Meadows"/>
    <n v="40.746220000000001"/>
    <n v="-73.782970000000006"/>
    <x v="0"/>
    <n v="79"/>
    <n v="1"/>
    <n v="35"/>
    <x v="8"/>
    <n v="2.4"/>
    <n v="3"/>
    <n v="32"/>
  </r>
  <r>
    <n v="21636897"/>
    <x v="1555"/>
    <n v="116746802"/>
    <x v="391"/>
    <s v="Queens"/>
    <s v="Bayside"/>
    <n v="40.751359999999998"/>
    <n v="-73.752690000000001"/>
    <x v="0"/>
    <n v="60"/>
    <n v="7"/>
    <n v="30"/>
    <x v="42"/>
    <n v="1.1000000000000001"/>
    <n v="5"/>
    <n v="169"/>
  </r>
  <r>
    <n v="21673998"/>
    <x v="1556"/>
    <n v="264746707"/>
    <x v="475"/>
    <s v="Queens"/>
    <s v="Cambria Heights"/>
    <n v="40.689590000000003"/>
    <n v="-73.73733"/>
    <x v="1"/>
    <n v="160"/>
    <n v="2"/>
    <n v="5"/>
    <x v="8"/>
    <n v="4.17"/>
    <n v="1"/>
    <n v="151"/>
  </r>
  <r>
    <n v="21677335"/>
    <x v="1557"/>
    <n v="142447586"/>
    <x v="980"/>
    <s v="Bronx"/>
    <s v="Williamsbridge"/>
    <n v="40.880319999999998"/>
    <n v="-73.858770000000007"/>
    <x v="0"/>
    <n v="45"/>
    <n v="3"/>
    <n v="33"/>
    <x v="95"/>
    <n v="1.47"/>
    <n v="4"/>
    <n v="325"/>
  </r>
  <r>
    <n v="21698180"/>
    <x v="1558"/>
    <n v="23969698"/>
    <x v="981"/>
    <s v="Queens"/>
    <s v="Kew Gardens"/>
    <n v="40.708170000000003"/>
    <n v="-73.835949999999997"/>
    <x v="0"/>
    <n v="40"/>
    <n v="1"/>
    <n v="13"/>
    <x v="79"/>
    <n v="2.41"/>
    <n v="2"/>
    <n v="17"/>
  </r>
  <r>
    <n v="21714930"/>
    <x v="1559"/>
    <n v="310670"/>
    <x v="291"/>
    <s v="Bronx"/>
    <s v="Eastchester"/>
    <n v="40.880569999999999"/>
    <n v="-73.835719999999995"/>
    <x v="1"/>
    <n v="105"/>
    <n v="2"/>
    <n v="38"/>
    <x v="25"/>
    <n v="0.5"/>
    <n v="13"/>
    <n v="365"/>
  </r>
  <r>
    <n v="21739781"/>
    <x v="1560"/>
    <n v="236018119"/>
    <x v="404"/>
    <s v="Queens"/>
    <s v="Queens Village"/>
    <n v="40.704720000000002"/>
    <n v="-73.748649999999998"/>
    <x v="1"/>
    <n v="121"/>
    <n v="1"/>
    <n v="13"/>
    <x v="12"/>
    <n v="2.2799999999999998"/>
    <n v="3"/>
    <n v="90"/>
  </r>
  <r>
    <n v="21753773"/>
    <x v="1561"/>
    <n v="57549945"/>
    <x v="982"/>
    <s v="Brooklyn"/>
    <s v="Canarsie"/>
    <n v="40.632550000000002"/>
    <n v="-73.907420000000002"/>
    <x v="0"/>
    <n v="70"/>
    <n v="2"/>
    <n v="23"/>
    <x v="79"/>
    <n v="1.58"/>
    <n v="1"/>
    <n v="53"/>
  </r>
  <r>
    <n v="21754827"/>
    <x v="1562"/>
    <n v="5437444"/>
    <x v="983"/>
    <s v="Bronx"/>
    <s v="Bronxdale"/>
    <n v="40.854010000000002"/>
    <n v="-73.865939999999995"/>
    <x v="1"/>
    <n v="76"/>
    <n v="7"/>
    <n v="24"/>
    <x v="400"/>
    <n v="0.71"/>
    <n v="1"/>
    <n v="0"/>
  </r>
  <r>
    <n v="21756425"/>
    <x v="1563"/>
    <n v="90237608"/>
    <x v="267"/>
    <s v="Queens"/>
    <s v="Ridgewood"/>
    <n v="40.698830000000001"/>
    <n v="-73.900769999999994"/>
    <x v="0"/>
    <n v="50"/>
    <n v="1"/>
    <n v="2"/>
    <x v="401"/>
    <n v="0.09"/>
    <n v="1"/>
    <n v="0"/>
  </r>
  <r>
    <n v="21763302"/>
    <x v="1564"/>
    <n v="258589420"/>
    <x v="635"/>
    <s v="Queens"/>
    <s v="Richmond Hill"/>
    <n v="40.68929"/>
    <n v="-73.832210000000003"/>
    <x v="0"/>
    <n v="80"/>
    <n v="1"/>
    <n v="11"/>
    <x v="8"/>
    <n v="5"/>
    <n v="7"/>
    <n v="179"/>
  </r>
  <r>
    <n v="21771395"/>
    <x v="1565"/>
    <n v="63097027"/>
    <x v="984"/>
    <s v="Queens"/>
    <s v="Jackson Heights"/>
    <n v="40.751449999999998"/>
    <n v="-73.88946"/>
    <x v="1"/>
    <n v="150"/>
    <n v="3"/>
    <n v="4"/>
    <x v="402"/>
    <n v="0.12"/>
    <n v="1"/>
    <n v="0"/>
  </r>
  <r>
    <n v="21778446"/>
    <x v="1566"/>
    <n v="129602851"/>
    <x v="912"/>
    <s v="Bronx"/>
    <s v="Pelham Bay"/>
    <n v="40.846069999999997"/>
    <n v="-73.838419999999999"/>
    <x v="1"/>
    <n v="99"/>
    <n v="7"/>
    <n v="1"/>
    <x v="368"/>
    <n v="0.06"/>
    <n v="2"/>
    <n v="349"/>
  </r>
  <r>
    <n v="21787703"/>
    <x v="1567"/>
    <n v="100970583"/>
    <x v="52"/>
    <s v="Queens"/>
    <s v="Woodhaven"/>
    <n v="40.687739999999998"/>
    <n v="-73.859300000000005"/>
    <x v="0"/>
    <n v="50"/>
    <n v="4"/>
    <n v="82"/>
    <x v="79"/>
    <n v="2.52"/>
    <n v="2"/>
    <n v="215"/>
  </r>
  <r>
    <n v="21798411"/>
    <x v="1568"/>
    <n v="6754369"/>
    <x v="433"/>
    <s v="Queens"/>
    <s v="Jamaica"/>
    <n v="40.69267"/>
    <n v="-73.801590000000004"/>
    <x v="1"/>
    <n v="340"/>
    <n v="1"/>
    <n v="10"/>
    <x v="403"/>
    <n v="0.78"/>
    <n v="4"/>
    <n v="82"/>
  </r>
  <r>
    <n v="21798722"/>
    <x v="1569"/>
    <n v="681225"/>
    <x v="985"/>
    <s v="Queens"/>
    <s v="Rockaway Beach"/>
    <n v="40.590299999999999"/>
    <n v="-73.814300000000003"/>
    <x v="0"/>
    <n v="113"/>
    <n v="2"/>
    <n v="36"/>
    <x v="8"/>
    <n v="0.74"/>
    <n v="1"/>
    <n v="365"/>
  </r>
  <r>
    <n v="21801370"/>
    <x v="1570"/>
    <n v="74331597"/>
    <x v="669"/>
    <s v="Queens"/>
    <s v="St. Albans"/>
    <n v="40.686"/>
    <n v="-73.769099999999995"/>
    <x v="0"/>
    <n v="59"/>
    <n v="2"/>
    <n v="4"/>
    <x v="17"/>
    <n v="0.28999999999999998"/>
    <n v="5"/>
    <n v="180"/>
  </r>
  <r>
    <n v="21804600"/>
    <x v="1571"/>
    <n v="310670"/>
    <x v="291"/>
    <s v="Bronx"/>
    <s v="Eastchester"/>
    <n v="40.880090000000003"/>
    <n v="-73.834419999999994"/>
    <x v="0"/>
    <n v="68"/>
    <n v="2"/>
    <n v="41"/>
    <x v="69"/>
    <n v="0.74"/>
    <n v="13"/>
    <n v="365"/>
  </r>
  <r>
    <n v="21811663"/>
    <x v="1572"/>
    <n v="225283096"/>
    <x v="986"/>
    <s v="Queens"/>
    <s v="Rosedale"/>
    <n v="40.655670000000001"/>
    <n v="-73.730760000000004"/>
    <x v="0"/>
    <n v="65"/>
    <n v="1"/>
    <n v="45"/>
    <x v="63"/>
    <n v="6.75"/>
    <n v="1"/>
    <n v="277"/>
  </r>
  <r>
    <n v="21822619"/>
    <x v="1573"/>
    <n v="19866189"/>
    <x v="85"/>
    <s v="Queens"/>
    <s v="Arverne"/>
    <n v="40.588349999999998"/>
    <n v="-73.795649999999995"/>
    <x v="0"/>
    <n v="149"/>
    <n v="1"/>
    <n v="91"/>
    <x v="40"/>
    <n v="1.53"/>
    <n v="5"/>
    <n v="358"/>
  </r>
  <r>
    <n v="21830694"/>
    <x v="1574"/>
    <n v="253118370"/>
    <x v="493"/>
    <s v="Queens"/>
    <s v="Corona"/>
    <n v="40.746659999999999"/>
    <n v="-73.857810000000001"/>
    <x v="0"/>
    <n v="50"/>
    <n v="1"/>
    <n v="6"/>
    <x v="45"/>
    <n v="2.4300000000000002"/>
    <n v="2"/>
    <n v="164"/>
  </r>
  <r>
    <n v="21834484"/>
    <x v="1575"/>
    <n v="10355206"/>
    <x v="987"/>
    <s v="Queens"/>
    <s v="Ridgewood"/>
    <n v="40.704929999999997"/>
    <n v="-73.90795"/>
    <x v="1"/>
    <n v="75"/>
    <n v="30"/>
    <n v="64"/>
    <x v="404"/>
    <n v="0.95"/>
    <n v="1"/>
    <n v="178"/>
  </r>
  <r>
    <n v="21850834"/>
    <x v="1576"/>
    <n v="229272976"/>
    <x v="988"/>
    <s v="Queens"/>
    <s v="St. Albans"/>
    <n v="40.690640000000002"/>
    <n v="-73.760090000000005"/>
    <x v="0"/>
    <n v="60"/>
    <n v="2"/>
    <n v="15"/>
    <x v="5"/>
    <n v="2.27"/>
    <n v="1"/>
    <n v="356"/>
  </r>
  <r>
    <n v="21865637"/>
    <x v="1577"/>
    <n v="138154835"/>
    <x v="160"/>
    <s v="Bronx"/>
    <s v="Edenwald"/>
    <n v="40.892150000000001"/>
    <n v="-73.833510000000004"/>
    <x v="1"/>
    <n v="75"/>
    <n v="3"/>
    <n v="50"/>
    <x v="5"/>
    <n v="3.02"/>
    <n v="1"/>
    <n v="148"/>
  </r>
  <r>
    <n v="21884025"/>
    <x v="1578"/>
    <n v="61175161"/>
    <x v="279"/>
    <s v="Queens"/>
    <s v="Astoria"/>
    <n v="40.76885"/>
    <n v="-73.907520000000005"/>
    <x v="0"/>
    <n v="40"/>
    <n v="3"/>
    <n v="1"/>
    <x v="285"/>
    <n v="0.05"/>
    <n v="1"/>
    <n v="0"/>
  </r>
  <r>
    <n v="21897845"/>
    <x v="1579"/>
    <n v="61945871"/>
    <x v="108"/>
    <s v="Queens"/>
    <s v="Rockaway Beach"/>
    <n v="40.58587"/>
    <n v="-73.816519999999997"/>
    <x v="0"/>
    <n v="85"/>
    <n v="2"/>
    <n v="15"/>
    <x v="42"/>
    <n v="0.38"/>
    <n v="1"/>
    <n v="330"/>
  </r>
  <r>
    <n v="21899939"/>
    <x v="1580"/>
    <n v="4113132"/>
    <x v="94"/>
    <s v="Queens"/>
    <s v="Elmhurst"/>
    <n v="40.739429999999999"/>
    <n v="-73.874750000000006"/>
    <x v="0"/>
    <n v="45"/>
    <n v="3"/>
    <n v="49"/>
    <x v="405"/>
    <n v="0.77"/>
    <n v="3"/>
    <n v="307"/>
  </r>
  <r>
    <n v="21909717"/>
    <x v="1581"/>
    <n v="17766289"/>
    <x v="989"/>
    <s v="Bronx"/>
    <s v="Kingsbridge"/>
    <n v="40.867069999999998"/>
    <n v="-73.907120000000006"/>
    <x v="0"/>
    <n v="55"/>
    <n v="5"/>
    <n v="3"/>
    <x v="406"/>
    <n v="0.12"/>
    <n v="2"/>
    <n v="364"/>
  </r>
  <r>
    <n v="21913811"/>
    <x v="1582"/>
    <n v="46482708"/>
    <x v="990"/>
    <s v="Queens"/>
    <s v="Maspeth"/>
    <n v="40.725819999999999"/>
    <n v="-73.90549"/>
    <x v="1"/>
    <n v="100"/>
    <n v="3"/>
    <n v="74"/>
    <x v="130"/>
    <n v="1.63"/>
    <n v="1"/>
    <n v="321"/>
  </r>
  <r>
    <n v="21927300"/>
    <x v="1583"/>
    <n v="165307387"/>
    <x v="138"/>
    <s v="Queens"/>
    <s v="Jamaica Estates"/>
    <n v="40.712479999999999"/>
    <n v="-73.788960000000003"/>
    <x v="1"/>
    <n v="85"/>
    <n v="1"/>
    <n v="88"/>
    <x v="25"/>
    <n v="5.14"/>
    <n v="1"/>
    <n v="339"/>
  </r>
  <r>
    <n v="21930306"/>
    <x v="1584"/>
    <n v="153988027"/>
    <x v="991"/>
    <s v="Queens"/>
    <s v="Woodside"/>
    <n v="40.742669999999997"/>
    <n v="-73.899600000000007"/>
    <x v="1"/>
    <n v="255"/>
    <n v="4"/>
    <n v="42"/>
    <x v="22"/>
    <n v="3.09"/>
    <n v="1"/>
    <n v="285"/>
  </r>
  <r>
    <n v="21931979"/>
    <x v="1585"/>
    <n v="122714664"/>
    <x v="992"/>
    <s v="Queens"/>
    <s v="Middle Village"/>
    <n v="40.71031"/>
    <n v="-73.876130000000003"/>
    <x v="1"/>
    <n v="100"/>
    <n v="4"/>
    <n v="28"/>
    <x v="11"/>
    <n v="1.06"/>
    <n v="1"/>
    <n v="89"/>
  </r>
  <r>
    <n v="21936033"/>
    <x v="1586"/>
    <n v="33368633"/>
    <x v="50"/>
    <s v="Queens"/>
    <s v="Forest Hills"/>
    <n v="40.72484"/>
    <n v="-73.845050000000001"/>
    <x v="1"/>
    <n v="114"/>
    <n v="4"/>
    <n v="74"/>
    <x v="25"/>
    <n v="1.69"/>
    <n v="2"/>
    <n v="350"/>
  </r>
  <r>
    <n v="21936288"/>
    <x v="1587"/>
    <n v="240055586"/>
    <x v="405"/>
    <s v="Queens"/>
    <s v="Fresh Meadows"/>
    <n v="40.73704"/>
    <n v="-73.791510000000002"/>
    <x v="1"/>
    <n v="255"/>
    <n v="1"/>
    <n v="13"/>
    <x v="5"/>
    <n v="2.87"/>
    <n v="5"/>
    <n v="114"/>
  </r>
  <r>
    <n v="21945556"/>
    <x v="1588"/>
    <n v="53480097"/>
    <x v="993"/>
    <s v="Brooklyn"/>
    <s v="Bushwick"/>
    <n v="40.68683"/>
    <n v="-73.907330000000002"/>
    <x v="0"/>
    <n v="60"/>
    <n v="3"/>
    <n v="3"/>
    <x v="207"/>
    <n v="0.23"/>
    <n v="2"/>
    <n v="0"/>
  </r>
  <r>
    <n v="21947012"/>
    <x v="1589"/>
    <n v="19297877"/>
    <x v="994"/>
    <s v="Bronx"/>
    <s v="Bronxdale"/>
    <n v="40.855269999999997"/>
    <n v="-73.867189999999994"/>
    <x v="0"/>
    <n v="35"/>
    <n v="1"/>
    <n v="21"/>
    <x v="407"/>
    <n v="0.96"/>
    <n v="1"/>
    <n v="284"/>
  </r>
  <r>
    <n v="21950350"/>
    <x v="1590"/>
    <n v="146675319"/>
    <x v="460"/>
    <s v="Bronx"/>
    <s v="Fordham"/>
    <n v="40.852170000000001"/>
    <n v="-73.902389999999997"/>
    <x v="1"/>
    <n v="100"/>
    <n v="2"/>
    <n v="2"/>
    <x v="40"/>
    <n v="1.05"/>
    <n v="3"/>
    <n v="26"/>
  </r>
  <r>
    <n v="21951042"/>
    <x v="1591"/>
    <n v="101712494"/>
    <x v="995"/>
    <s v="Queens"/>
    <s v="Rosedale"/>
    <n v="40.671259999999997"/>
    <n v="-73.729820000000004"/>
    <x v="0"/>
    <n v="55"/>
    <n v="2"/>
    <n v="4"/>
    <x v="319"/>
    <n v="0.13"/>
    <n v="2"/>
    <n v="349"/>
  </r>
  <r>
    <n v="21956264"/>
    <x v="1592"/>
    <n v="83082749"/>
    <x v="108"/>
    <s v="Queens"/>
    <s v="Ozone Park"/>
    <n v="40.683450000000001"/>
    <n v="-73.833780000000004"/>
    <x v="1"/>
    <n v="125"/>
    <n v="1"/>
    <n v="11"/>
    <x v="247"/>
    <n v="0.31"/>
    <n v="1"/>
    <n v="0"/>
  </r>
  <r>
    <n v="21960659"/>
    <x v="1593"/>
    <n v="196333700"/>
    <x v="996"/>
    <s v="Bronx"/>
    <s v="City Island"/>
    <n v="40.851039999999998"/>
    <n v="-73.785730000000001"/>
    <x v="1"/>
    <n v="110"/>
    <n v="2"/>
    <n v="25"/>
    <x v="71"/>
    <n v="2.1800000000000002"/>
    <n v="1"/>
    <n v="171"/>
  </r>
  <r>
    <n v="21972403"/>
    <x v="1594"/>
    <n v="101970559"/>
    <x v="810"/>
    <s v="Brooklyn"/>
    <s v="Bushwick"/>
    <n v="40.693980000000003"/>
    <n v="-73.90719"/>
    <x v="0"/>
    <n v="50"/>
    <n v="30"/>
    <n v="1"/>
    <x v="408"/>
    <n v="0.15"/>
    <n v="6"/>
    <n v="365"/>
  </r>
  <r>
    <n v="21978281"/>
    <x v="1595"/>
    <n v="1609077"/>
    <x v="997"/>
    <s v="Queens"/>
    <s v="Forest Hills"/>
    <n v="40.711269999999999"/>
    <n v="-73.842780000000005"/>
    <x v="0"/>
    <n v="125"/>
    <n v="2"/>
    <n v="3"/>
    <x v="60"/>
    <n v="0.13"/>
    <n v="3"/>
    <n v="364"/>
  </r>
  <r>
    <n v="21979890"/>
    <x v="1596"/>
    <n v="82367658"/>
    <x v="50"/>
    <s v="Queens"/>
    <s v="Richmond Hill"/>
    <n v="40.691960000000002"/>
    <n v="-73.82029"/>
    <x v="0"/>
    <n v="38"/>
    <n v="3"/>
    <n v="32"/>
    <x v="11"/>
    <n v="0.89"/>
    <n v="5"/>
    <n v="212"/>
  </r>
  <r>
    <n v="21982333"/>
    <x v="1597"/>
    <n v="139145066"/>
    <x v="563"/>
    <s v="Brooklyn"/>
    <s v="East New York"/>
    <n v="40.675609999999999"/>
    <n v="-73.880719999999997"/>
    <x v="1"/>
    <n v="106"/>
    <n v="1"/>
    <n v="33"/>
    <x v="13"/>
    <n v="7.56"/>
    <n v="2"/>
    <n v="15"/>
  </r>
  <r>
    <n v="21990254"/>
    <x v="1598"/>
    <n v="22125997"/>
    <x v="637"/>
    <s v="Bronx"/>
    <s v="Westchester Square"/>
    <n v="40.841839999999998"/>
    <n v="-73.849670000000003"/>
    <x v="0"/>
    <n v="28"/>
    <n v="1"/>
    <n v="26"/>
    <x v="18"/>
    <n v="2.65"/>
    <n v="2"/>
    <n v="123"/>
  </r>
  <r>
    <n v="22000376"/>
    <x v="1599"/>
    <n v="140057330"/>
    <x v="504"/>
    <s v="Queens"/>
    <s v="Ridgewood"/>
    <n v="40.696510000000004"/>
    <n v="-73.905699999999996"/>
    <x v="0"/>
    <n v="50"/>
    <n v="1"/>
    <n v="37"/>
    <x v="26"/>
    <n v="2.39"/>
    <n v="7"/>
    <n v="45"/>
  </r>
  <r>
    <n v="22007950"/>
    <x v="1600"/>
    <n v="49735439"/>
    <x v="998"/>
    <s v="Queens"/>
    <s v="Ridgewood"/>
    <n v="40.695869999999999"/>
    <n v="-73.904499999999999"/>
    <x v="0"/>
    <n v="65"/>
    <n v="3"/>
    <n v="1"/>
    <x v="409"/>
    <n v="7.0000000000000007E-2"/>
    <n v="2"/>
    <n v="125"/>
  </r>
  <r>
    <n v="22013965"/>
    <x v="1601"/>
    <n v="212147885"/>
    <x v="999"/>
    <s v="Brooklyn"/>
    <s v="Cypress Hills"/>
    <n v="40.677909999999997"/>
    <n v="-73.906620000000004"/>
    <x v="1"/>
    <n v="150"/>
    <n v="3"/>
    <n v="14"/>
    <x v="71"/>
    <n v="1.85"/>
    <n v="2"/>
    <n v="153"/>
  </r>
  <r>
    <n v="22016391"/>
    <x v="1602"/>
    <n v="55952349"/>
    <x v="1000"/>
    <s v="Queens"/>
    <s v="Kew Gardens"/>
    <n v="40.708469999999998"/>
    <n v="-73.829610000000002"/>
    <x v="1"/>
    <n v="150"/>
    <n v="6"/>
    <n v="3"/>
    <x v="36"/>
    <n v="0.12"/>
    <n v="1"/>
    <n v="36"/>
  </r>
  <r>
    <n v="22018219"/>
    <x v="1603"/>
    <n v="25376759"/>
    <x v="1001"/>
    <s v="Queens"/>
    <s v="Woodside"/>
    <n v="40.752470000000002"/>
    <n v="-73.900329999999997"/>
    <x v="1"/>
    <n v="90"/>
    <n v="3"/>
    <n v="1"/>
    <x v="338"/>
    <n v="0.05"/>
    <n v="1"/>
    <n v="0"/>
  </r>
  <r>
    <n v="22020843"/>
    <x v="1604"/>
    <n v="104401765"/>
    <x v="71"/>
    <s v="Queens"/>
    <s v="Flushing"/>
    <n v="40.76014"/>
    <n v="-73.822630000000004"/>
    <x v="1"/>
    <n v="99"/>
    <n v="2"/>
    <n v="42"/>
    <x v="0"/>
    <n v="2.56"/>
    <n v="1"/>
    <n v="5"/>
  </r>
  <r>
    <n v="22028894"/>
    <x v="1605"/>
    <n v="76359133"/>
    <x v="1002"/>
    <s v="Queens"/>
    <s v="Fresh Meadows"/>
    <n v="40.737540000000003"/>
    <n v="-73.791300000000007"/>
    <x v="0"/>
    <n v="60"/>
    <n v="1"/>
    <n v="34"/>
    <x v="87"/>
    <n v="1.42"/>
    <n v="3"/>
    <n v="335"/>
  </r>
  <r>
    <n v="22034977"/>
    <x v="1606"/>
    <n v="14719992"/>
    <x v="1003"/>
    <s v="Brooklyn"/>
    <s v="Cypress Hills"/>
    <n v="40.679659999999998"/>
    <n v="-73.890280000000004"/>
    <x v="1"/>
    <n v="106"/>
    <n v="1"/>
    <n v="2"/>
    <x v="15"/>
    <n v="0.11"/>
    <n v="3"/>
    <n v="0"/>
  </r>
  <r>
    <n v="22037715"/>
    <x v="1607"/>
    <n v="152246149"/>
    <x v="46"/>
    <s v="Bronx"/>
    <s v="Throgs Neck"/>
    <n v="40.829520000000002"/>
    <n v="-73.828180000000003"/>
    <x v="0"/>
    <n v="140"/>
    <n v="1"/>
    <n v="31"/>
    <x v="31"/>
    <n v="3.01"/>
    <n v="5"/>
    <n v="365"/>
  </r>
  <r>
    <n v="22047750"/>
    <x v="1608"/>
    <n v="17264040"/>
    <x v="288"/>
    <s v="Bronx"/>
    <s v="Mount Hope"/>
    <n v="40.848190000000002"/>
    <n v="-73.906480000000002"/>
    <x v="1"/>
    <n v="125"/>
    <n v="2"/>
    <n v="41"/>
    <x v="98"/>
    <n v="0.81"/>
    <n v="2"/>
    <n v="342"/>
  </r>
  <r>
    <n v="22050355"/>
    <x v="1609"/>
    <n v="31545214"/>
    <x v="1004"/>
    <s v="Queens"/>
    <s v="Middle Village"/>
    <n v="40.723990000000001"/>
    <n v="-73.87088"/>
    <x v="0"/>
    <n v="100"/>
    <n v="2"/>
    <n v="49"/>
    <x v="43"/>
    <n v="0.96"/>
    <n v="1"/>
    <n v="365"/>
  </r>
  <r>
    <n v="22055300"/>
    <x v="1610"/>
    <n v="68740200"/>
    <x v="665"/>
    <s v="Brooklyn"/>
    <s v="Cypress Hills"/>
    <n v="40.676459999999999"/>
    <n v="-73.905789999999996"/>
    <x v="0"/>
    <n v="34"/>
    <n v="4"/>
    <n v="8"/>
    <x v="0"/>
    <n v="1.33"/>
    <n v="1"/>
    <n v="58"/>
  </r>
  <r>
    <n v="22059169"/>
    <x v="1611"/>
    <n v="32299529"/>
    <x v="1005"/>
    <s v="Brooklyn"/>
    <s v="East New York"/>
    <n v="40.672899999999998"/>
    <n v="-73.889020000000002"/>
    <x v="1"/>
    <n v="81"/>
    <n v="7"/>
    <n v="1"/>
    <x v="410"/>
    <n v="0.06"/>
    <n v="1"/>
    <n v="0"/>
  </r>
  <r>
    <n v="22063918"/>
    <x v="1612"/>
    <n v="240594389"/>
    <x v="485"/>
    <s v="Queens"/>
    <s v="Glendale"/>
    <n v="40.692709999999998"/>
    <n v="-73.895189999999999"/>
    <x v="1"/>
    <n v="135"/>
    <n v="3"/>
    <n v="7"/>
    <x v="115"/>
    <n v="2"/>
    <n v="1"/>
    <n v="120"/>
  </r>
  <r>
    <n v="22067480"/>
    <x v="1613"/>
    <n v="37433861"/>
    <x v="1006"/>
    <s v="Queens"/>
    <s v="Kew Gardens Hills"/>
    <n v="40.727119999999999"/>
    <n v="-73.830799999999996"/>
    <x v="1"/>
    <n v="105"/>
    <n v="3"/>
    <n v="4"/>
    <x v="411"/>
    <n v="0.12"/>
    <n v="1"/>
    <n v="1"/>
  </r>
  <r>
    <n v="22069581"/>
    <x v="1614"/>
    <n v="68959402"/>
    <x v="1007"/>
    <s v="Queens"/>
    <s v="Elmhurst"/>
    <n v="40.746850000000002"/>
    <n v="-73.886259999999993"/>
    <x v="1"/>
    <n v="70"/>
    <n v="1"/>
    <n v="8"/>
    <x v="166"/>
    <n v="1.73"/>
    <n v="1"/>
    <n v="141"/>
  </r>
  <r>
    <n v="22086968"/>
    <x v="1615"/>
    <n v="4089529"/>
    <x v="353"/>
    <s v="Queens"/>
    <s v="Arverne"/>
    <n v="40.593989999999998"/>
    <n v="-73.796930000000003"/>
    <x v="1"/>
    <n v="300"/>
    <n v="1"/>
    <n v="67"/>
    <x v="8"/>
    <n v="1.34"/>
    <n v="1"/>
    <n v="344"/>
  </r>
  <r>
    <n v="22087093"/>
    <x v="1616"/>
    <n v="15872352"/>
    <x v="1008"/>
    <s v="Queens"/>
    <s v="Rego Park"/>
    <n v="40.729419999999998"/>
    <n v="-73.86551"/>
    <x v="2"/>
    <n v="34"/>
    <n v="1"/>
    <n v="12"/>
    <x v="0"/>
    <n v="1.86"/>
    <n v="2"/>
    <n v="51"/>
  </r>
  <r>
    <n v="22088100"/>
    <x v="1617"/>
    <n v="20912691"/>
    <x v="537"/>
    <s v="Queens"/>
    <s v="Jamaica"/>
    <n v="40.711060000000003"/>
    <n v="-73.783929999999998"/>
    <x v="0"/>
    <n v="59"/>
    <n v="2"/>
    <n v="10"/>
    <x v="412"/>
    <n v="0.79"/>
    <n v="7"/>
    <n v="0"/>
  </r>
  <r>
    <n v="22088409"/>
    <x v="1618"/>
    <n v="37260534"/>
    <x v="388"/>
    <s v="Bronx"/>
    <s v="Norwood"/>
    <n v="40.87491"/>
    <n v="-73.875749999999996"/>
    <x v="0"/>
    <n v="87"/>
    <n v="2"/>
    <n v="1"/>
    <x v="413"/>
    <n v="0.05"/>
    <n v="1"/>
    <n v="0"/>
  </r>
  <r>
    <n v="22101034"/>
    <x v="1619"/>
    <n v="114975592"/>
    <x v="271"/>
    <s v="Queens"/>
    <s v="Springfield Gardens"/>
    <n v="40.665100000000002"/>
    <n v="-73.766139999999993"/>
    <x v="0"/>
    <n v="70"/>
    <n v="1"/>
    <n v="19"/>
    <x v="238"/>
    <n v="0.94"/>
    <n v="4"/>
    <n v="84"/>
  </r>
  <r>
    <n v="22115009"/>
    <x v="1620"/>
    <n v="131995652"/>
    <x v="185"/>
    <s v="Bronx"/>
    <s v="Mount Hope"/>
    <n v="40.849939999999997"/>
    <n v="-73.906599999999997"/>
    <x v="1"/>
    <n v="148"/>
    <n v="3"/>
    <n v="7"/>
    <x v="8"/>
    <n v="1.74"/>
    <n v="1"/>
    <n v="358"/>
  </r>
  <r>
    <n v="22117590"/>
    <x v="1621"/>
    <n v="32625342"/>
    <x v="1009"/>
    <s v="Bronx"/>
    <s v="Kingsbridge"/>
    <n v="40.883159999999997"/>
    <n v="-73.905860000000004"/>
    <x v="0"/>
    <n v="30"/>
    <n v="4"/>
    <n v="8"/>
    <x v="136"/>
    <n v="1.76"/>
    <n v="2"/>
    <n v="0"/>
  </r>
  <r>
    <n v="22125138"/>
    <x v="1622"/>
    <n v="5962328"/>
    <x v="787"/>
    <s v="Queens"/>
    <s v="Flushing"/>
    <n v="40.761119999999998"/>
    <n v="-73.823269999999994"/>
    <x v="1"/>
    <n v="140"/>
    <n v="30"/>
    <n v="3"/>
    <x v="290"/>
    <n v="0.14000000000000001"/>
    <n v="15"/>
    <n v="244"/>
  </r>
  <r>
    <n v="22130055"/>
    <x v="1623"/>
    <n v="201884425"/>
    <x v="817"/>
    <s v="Brooklyn"/>
    <s v="Cypress Hills"/>
    <n v="40.68253"/>
    <n v="-73.874570000000006"/>
    <x v="1"/>
    <n v="80"/>
    <n v="5"/>
    <n v="25"/>
    <x v="37"/>
    <n v="2.14"/>
    <n v="3"/>
    <n v="43"/>
  </r>
  <r>
    <n v="22150519"/>
    <x v="1624"/>
    <n v="232251881"/>
    <x v="326"/>
    <s v="Queens"/>
    <s v="Jamaica"/>
    <n v="40.666840000000001"/>
    <n v="-73.782889999999995"/>
    <x v="2"/>
    <n v="39"/>
    <n v="1"/>
    <n v="56"/>
    <x v="9"/>
    <n v="9.1300000000000008"/>
    <n v="8"/>
    <n v="34"/>
  </r>
  <r>
    <n v="22151067"/>
    <x v="1625"/>
    <n v="161743285"/>
    <x v="526"/>
    <s v="Queens"/>
    <s v="Rego Park"/>
    <n v="40.732660000000003"/>
    <n v="-73.854470000000006"/>
    <x v="2"/>
    <n v="27"/>
    <n v="60"/>
    <n v="1"/>
    <x v="414"/>
    <n v="0.05"/>
    <n v="1"/>
    <n v="0"/>
  </r>
  <r>
    <n v="22163623"/>
    <x v="1626"/>
    <n v="85202728"/>
    <x v="1010"/>
    <s v="Queens"/>
    <s v="Holliswood"/>
    <n v="40.724679999999999"/>
    <n v="-73.766810000000007"/>
    <x v="0"/>
    <n v="239"/>
    <n v="3"/>
    <n v="11"/>
    <x v="0"/>
    <n v="0.52"/>
    <n v="1"/>
    <n v="135"/>
  </r>
  <r>
    <n v="22173625"/>
    <x v="1627"/>
    <n v="207381668"/>
    <x v="1011"/>
    <s v="Brooklyn"/>
    <s v="East New York"/>
    <n v="40.676609999999997"/>
    <n v="-73.874880000000005"/>
    <x v="1"/>
    <n v="125"/>
    <n v="2"/>
    <n v="43"/>
    <x v="9"/>
    <n v="4.13"/>
    <n v="1"/>
    <n v="95"/>
  </r>
  <r>
    <n v="22173762"/>
    <x v="1628"/>
    <n v="114541713"/>
    <x v="1012"/>
    <s v="Queens"/>
    <s v="Jamaica"/>
    <n v="40.686190000000003"/>
    <n v="-73.792289999999994"/>
    <x v="1"/>
    <n v="127"/>
    <n v="5"/>
    <n v="52"/>
    <x v="36"/>
    <n v="1.99"/>
    <n v="1"/>
    <n v="44"/>
  </r>
  <r>
    <n v="22174482"/>
    <x v="1629"/>
    <n v="153378241"/>
    <x v="784"/>
    <s v="Queens"/>
    <s v="Ridgewood"/>
    <n v="40.6999"/>
    <n v="-73.900589999999994"/>
    <x v="0"/>
    <n v="48"/>
    <n v="3"/>
    <n v="2"/>
    <x v="415"/>
    <n v="0.11"/>
    <n v="1"/>
    <n v="0"/>
  </r>
  <r>
    <n v="22175928"/>
    <x v="1630"/>
    <n v="205745676"/>
    <x v="8"/>
    <s v="Queens"/>
    <s v="Flushing"/>
    <n v="40.75732"/>
    <n v="-73.820750000000004"/>
    <x v="0"/>
    <n v="75"/>
    <n v="1"/>
    <n v="25"/>
    <x v="45"/>
    <n v="2.31"/>
    <n v="9"/>
    <n v="360"/>
  </r>
  <r>
    <n v="22176831"/>
    <x v="1631"/>
    <n v="101602599"/>
    <x v="333"/>
    <s v="Queens"/>
    <s v="Woodside"/>
    <n v="40.743400000000001"/>
    <n v="-73.905879999999996"/>
    <x v="1"/>
    <n v="50"/>
    <n v="1"/>
    <n v="95"/>
    <x v="26"/>
    <n v="5.63"/>
    <n v="2"/>
    <n v="0"/>
  </r>
  <r>
    <n v="22177219"/>
    <x v="1632"/>
    <n v="179677211"/>
    <x v="324"/>
    <s v="Bronx"/>
    <s v="Morris Park"/>
    <n v="40.848570000000002"/>
    <n v="-73.859759999999994"/>
    <x v="1"/>
    <n v="190"/>
    <n v="1"/>
    <n v="19"/>
    <x v="31"/>
    <n v="1.47"/>
    <n v="3"/>
    <n v="8"/>
  </r>
  <r>
    <n v="22178073"/>
    <x v="1633"/>
    <n v="1699871"/>
    <x v="260"/>
    <s v="Brooklyn"/>
    <s v="Bushwick"/>
    <n v="40.684629999999999"/>
    <n v="-73.907290000000003"/>
    <x v="1"/>
    <n v="111"/>
    <n v="2"/>
    <n v="73"/>
    <x v="201"/>
    <n v="2.06"/>
    <n v="3"/>
    <n v="170"/>
  </r>
  <r>
    <n v="22189962"/>
    <x v="1634"/>
    <n v="50682735"/>
    <x v="447"/>
    <s v="Queens"/>
    <s v="Kew Gardens"/>
    <n v="40.711620000000003"/>
    <n v="-73.82799"/>
    <x v="1"/>
    <n v="80"/>
    <n v="2"/>
    <n v="1"/>
    <x v="345"/>
    <n v="0.05"/>
    <n v="1"/>
    <n v="340"/>
  </r>
  <r>
    <n v="22190231"/>
    <x v="1635"/>
    <n v="263969450"/>
    <x v="1013"/>
    <s v="Brooklyn"/>
    <s v="Canarsie"/>
    <n v="40.641269999999999"/>
    <n v="-73.891189999999995"/>
    <x v="1"/>
    <n v="100"/>
    <n v="2"/>
    <n v="11"/>
    <x v="9"/>
    <n v="7.5"/>
    <n v="1"/>
    <n v="167"/>
  </r>
  <r>
    <n v="22191500"/>
    <x v="1636"/>
    <n v="189356812"/>
    <x v="1014"/>
    <s v="Queens"/>
    <s v="Richmond Hill"/>
    <n v="40.688339999999997"/>
    <n v="-73.826239999999999"/>
    <x v="1"/>
    <n v="89"/>
    <n v="3"/>
    <n v="29"/>
    <x v="40"/>
    <n v="2.52"/>
    <n v="1"/>
    <n v="313"/>
  </r>
  <r>
    <n v="22192616"/>
    <x v="1637"/>
    <n v="38604449"/>
    <x v="1015"/>
    <s v="Queens"/>
    <s v="Woodside"/>
    <n v="40.755580000000002"/>
    <n v="-73.905339999999995"/>
    <x v="0"/>
    <n v="45"/>
    <n v="2"/>
    <n v="30"/>
    <x v="69"/>
    <n v="1.23"/>
    <n v="2"/>
    <n v="242"/>
  </r>
  <r>
    <n v="22195204"/>
    <x v="1638"/>
    <n v="162174536"/>
    <x v="1016"/>
    <s v="Queens"/>
    <s v="Ridgewood"/>
    <n v="40.696869999999997"/>
    <n v="-73.901110000000003"/>
    <x v="0"/>
    <n v="31"/>
    <n v="18"/>
    <n v="1"/>
    <x v="415"/>
    <n v="0.05"/>
    <n v="1"/>
    <n v="0"/>
  </r>
  <r>
    <n v="22203227"/>
    <x v="1639"/>
    <n v="51458776"/>
    <x v="1017"/>
    <s v="Queens"/>
    <s v="Jackson Heights"/>
    <n v="40.751609999999999"/>
    <n v="-73.883150000000001"/>
    <x v="0"/>
    <n v="55"/>
    <n v="2"/>
    <n v="42"/>
    <x v="95"/>
    <n v="1.04"/>
    <n v="1"/>
    <n v="118"/>
  </r>
  <r>
    <n v="22204167"/>
    <x v="1640"/>
    <n v="215577249"/>
    <x v="717"/>
    <s v="Brooklyn"/>
    <s v="Bushwick"/>
    <n v="40.693260000000002"/>
    <n v="-73.904309999999995"/>
    <x v="0"/>
    <n v="50"/>
    <n v="2"/>
    <n v="22"/>
    <x v="166"/>
    <n v="2.48"/>
    <n v="8"/>
    <n v="362"/>
  </r>
  <r>
    <n v="22207770"/>
    <x v="1641"/>
    <n v="137858241"/>
    <x v="1018"/>
    <s v="Queens"/>
    <s v="Flushing"/>
    <n v="40.730670000000003"/>
    <n v="-73.806910000000002"/>
    <x v="0"/>
    <n v="45"/>
    <n v="1"/>
    <n v="9"/>
    <x v="9"/>
    <n v="0.48"/>
    <n v="1"/>
    <n v="328"/>
  </r>
  <r>
    <n v="22214395"/>
    <x v="1642"/>
    <n v="69700229"/>
    <x v="1019"/>
    <s v="Queens"/>
    <s v="Jamaica"/>
    <n v="40.680669999999999"/>
    <n v="-73.779489999999996"/>
    <x v="0"/>
    <n v="40"/>
    <n v="1"/>
    <n v="70"/>
    <x v="87"/>
    <n v="5.07"/>
    <n v="3"/>
    <n v="90"/>
  </r>
  <r>
    <n v="22219529"/>
    <x v="1643"/>
    <n v="90463984"/>
    <x v="1020"/>
    <s v="Queens"/>
    <s v="Richmond Hill"/>
    <n v="40.6997"/>
    <n v="-73.842359999999999"/>
    <x v="1"/>
    <n v="100"/>
    <n v="7"/>
    <n v="3"/>
    <x v="26"/>
    <n v="0.17"/>
    <n v="3"/>
    <n v="324"/>
  </r>
  <r>
    <n v="22226558"/>
    <x v="1644"/>
    <n v="68724048"/>
    <x v="745"/>
    <s v="Queens"/>
    <s v="Ditmars Steinway"/>
    <n v="40.777729999999998"/>
    <n v="-73.90719"/>
    <x v="0"/>
    <n v="35"/>
    <n v="1"/>
    <n v="3"/>
    <x v="416"/>
    <n v="0.13"/>
    <n v="1"/>
    <n v="0"/>
  </r>
  <r>
    <n v="22258159"/>
    <x v="1645"/>
    <n v="134293540"/>
    <x v="1021"/>
    <s v="Queens"/>
    <s v="Ridgewood"/>
    <n v="40.701169999999998"/>
    <n v="-73.906660000000002"/>
    <x v="2"/>
    <n v="33"/>
    <n v="30"/>
    <n v="1"/>
    <x v="417"/>
    <n v="0.05"/>
    <n v="4"/>
    <n v="7"/>
  </r>
  <r>
    <n v="22261208"/>
    <x v="1646"/>
    <n v="40436170"/>
    <x v="585"/>
    <s v="Queens"/>
    <s v="Astoria"/>
    <n v="40.76728"/>
    <n v="-73.907809999999998"/>
    <x v="1"/>
    <n v="95"/>
    <n v="1"/>
    <n v="5"/>
    <x v="8"/>
    <n v="5"/>
    <n v="1"/>
    <n v="65"/>
  </r>
  <r>
    <n v="22267036"/>
    <x v="1647"/>
    <n v="156547988"/>
    <x v="596"/>
    <s v="Queens"/>
    <s v="Ozone Park"/>
    <n v="40.67651"/>
    <n v="-73.848150000000004"/>
    <x v="1"/>
    <n v="60"/>
    <n v="1"/>
    <n v="32"/>
    <x v="11"/>
    <n v="2.64"/>
    <n v="4"/>
    <n v="155"/>
  </r>
  <r>
    <n v="22281854"/>
    <x v="1648"/>
    <n v="120231560"/>
    <x v="1022"/>
    <s v="Bronx"/>
    <s v="Bronxdale"/>
    <n v="40.856340000000003"/>
    <n v="-73.866330000000005"/>
    <x v="0"/>
    <n v="45"/>
    <n v="2"/>
    <n v="21"/>
    <x v="418"/>
    <n v="0.91"/>
    <n v="1"/>
    <n v="280"/>
  </r>
  <r>
    <n v="22281888"/>
    <x v="1649"/>
    <n v="185908506"/>
    <x v="945"/>
    <s v="Bronx"/>
    <s v="Edenwald"/>
    <n v="40.886339999999997"/>
    <n v="-73.834310000000002"/>
    <x v="0"/>
    <n v="75"/>
    <n v="3"/>
    <n v="19"/>
    <x v="130"/>
    <n v="1.55"/>
    <n v="3"/>
    <n v="166"/>
  </r>
  <r>
    <n v="22281921"/>
    <x v="1650"/>
    <n v="17706542"/>
    <x v="1023"/>
    <s v="Brooklyn"/>
    <s v="Bushwick"/>
    <n v="40.697310000000002"/>
    <n v="-73.908240000000006"/>
    <x v="2"/>
    <n v="29"/>
    <n v="30"/>
    <n v="2"/>
    <x v="419"/>
    <n v="0.1"/>
    <n v="6"/>
    <n v="324"/>
  </r>
  <r>
    <n v="22293021"/>
    <x v="1651"/>
    <n v="5962328"/>
    <x v="787"/>
    <s v="Queens"/>
    <s v="Flushing"/>
    <n v="40.760919999999999"/>
    <n v="-73.821939999999998"/>
    <x v="1"/>
    <n v="143"/>
    <n v="30"/>
    <n v="4"/>
    <x v="31"/>
    <n v="0.22"/>
    <n v="15"/>
    <n v="7"/>
  </r>
  <r>
    <n v="22293539"/>
    <x v="1652"/>
    <n v="114975592"/>
    <x v="271"/>
    <s v="Queens"/>
    <s v="Springfield Gardens"/>
    <n v="40.666679999999999"/>
    <n v="-73.764169999999993"/>
    <x v="0"/>
    <n v="90"/>
    <n v="1"/>
    <n v="2"/>
    <x v="420"/>
    <n v="0.14000000000000001"/>
    <n v="4"/>
    <n v="84"/>
  </r>
  <r>
    <n v="22306969"/>
    <x v="1653"/>
    <n v="23262657"/>
    <x v="530"/>
    <s v="Queens"/>
    <s v="Forest Hills"/>
    <n v="40.716450000000002"/>
    <n v="-73.850350000000006"/>
    <x v="0"/>
    <n v="99"/>
    <n v="1"/>
    <n v="3"/>
    <x v="421"/>
    <n v="0.14000000000000001"/>
    <n v="2"/>
    <n v="0"/>
  </r>
  <r>
    <n v="22321716"/>
    <x v="1654"/>
    <n v="34113764"/>
    <x v="328"/>
    <s v="Queens"/>
    <s v="Ditmars Steinway"/>
    <n v="40.769620000000003"/>
    <n v="-73.896039999999999"/>
    <x v="1"/>
    <n v="99"/>
    <n v="1"/>
    <n v="49"/>
    <x v="422"/>
    <n v="0.99"/>
    <n v="2"/>
    <n v="0"/>
  </r>
  <r>
    <n v="22325426"/>
    <x v="1655"/>
    <n v="176679165"/>
    <x v="224"/>
    <s v="Queens"/>
    <s v="Corona"/>
    <n v="40.739170000000001"/>
    <n v="-73.863619999999997"/>
    <x v="0"/>
    <n v="40"/>
    <n v="1"/>
    <n v="78"/>
    <x v="95"/>
    <n v="4.8099999999999996"/>
    <n v="2"/>
    <n v="69"/>
  </r>
  <r>
    <n v="22327744"/>
    <x v="1656"/>
    <n v="32625342"/>
    <x v="1009"/>
    <s v="Bronx"/>
    <s v="Kingsbridge"/>
    <n v="40.88467"/>
    <n v="-73.905749999999998"/>
    <x v="0"/>
    <n v="30"/>
    <n v="4"/>
    <n v="11"/>
    <x v="423"/>
    <n v="0.35"/>
    <n v="2"/>
    <n v="0"/>
  </r>
  <r>
    <n v="22328175"/>
    <x v="1657"/>
    <n v="249479517"/>
    <x v="1024"/>
    <s v="Bronx"/>
    <s v="Soundview"/>
    <n v="40.82864"/>
    <n v="-73.876090000000005"/>
    <x v="0"/>
    <n v="45"/>
    <n v="2"/>
    <n v="6"/>
    <x v="18"/>
    <n v="2.2799999999999998"/>
    <n v="2"/>
    <n v="24"/>
  </r>
  <r>
    <n v="22336423"/>
    <x v="1658"/>
    <n v="107455767"/>
    <x v="272"/>
    <s v="Queens"/>
    <s v="Rosedale"/>
    <n v="40.652509999999999"/>
    <n v="-73.736500000000007"/>
    <x v="0"/>
    <n v="42"/>
    <n v="7"/>
    <n v="21"/>
    <x v="424"/>
    <n v="0.94"/>
    <n v="5"/>
    <n v="297"/>
  </r>
  <r>
    <n v="22340384"/>
    <x v="1659"/>
    <n v="28290772"/>
    <x v="612"/>
    <s v="Queens"/>
    <s v="Astoria"/>
    <n v="40.768479999999997"/>
    <n v="-73.907679999999999"/>
    <x v="0"/>
    <n v="43"/>
    <n v="2"/>
    <n v="42"/>
    <x v="57"/>
    <n v="2.09"/>
    <n v="2"/>
    <n v="340"/>
  </r>
  <r>
    <n v="22341035"/>
    <x v="1660"/>
    <n v="159769278"/>
    <x v="1025"/>
    <s v="Bronx"/>
    <s v="Pelham Gardens"/>
    <n v="40.867060000000002"/>
    <n v="-73.846739999999997"/>
    <x v="0"/>
    <n v="40"/>
    <n v="2"/>
    <n v="17"/>
    <x v="11"/>
    <n v="1.23"/>
    <n v="1"/>
    <n v="17"/>
  </r>
  <r>
    <n v="22342547"/>
    <x v="1661"/>
    <n v="137305439"/>
    <x v="1026"/>
    <s v="Queens"/>
    <s v="Rockaway Beach"/>
    <n v="40.588909999999998"/>
    <n v="-73.815780000000004"/>
    <x v="0"/>
    <n v="110"/>
    <n v="1"/>
    <n v="34"/>
    <x v="40"/>
    <n v="1.4"/>
    <n v="2"/>
    <n v="358"/>
  </r>
  <r>
    <n v="22344396"/>
    <x v="1662"/>
    <n v="158504512"/>
    <x v="1027"/>
    <s v="Queens"/>
    <s v="Cambria Heights"/>
    <n v="40.702249999999999"/>
    <n v="-73.72945"/>
    <x v="0"/>
    <n v="31"/>
    <n v="1"/>
    <n v="2"/>
    <x v="425"/>
    <n v="0.1"/>
    <n v="1"/>
    <n v="0"/>
  </r>
  <r>
    <n v="22346441"/>
    <x v="1663"/>
    <n v="170256169"/>
    <x v="1028"/>
    <s v="Brooklyn"/>
    <s v="Canarsie"/>
    <n v="40.635399999999997"/>
    <n v="-73.900390000000002"/>
    <x v="1"/>
    <n v="60"/>
    <n v="2"/>
    <n v="45"/>
    <x v="26"/>
    <n v="9.64"/>
    <n v="1"/>
    <n v="30"/>
  </r>
  <r>
    <n v="22349506"/>
    <x v="1664"/>
    <n v="50997424"/>
    <x v="7"/>
    <s v="Queens"/>
    <s v="Middle Village"/>
    <n v="40.715780000000002"/>
    <n v="-73.877129999999994"/>
    <x v="1"/>
    <n v="250"/>
    <n v="7"/>
    <n v="5"/>
    <x v="118"/>
    <n v="0.13"/>
    <n v="2"/>
    <n v="363"/>
  </r>
  <r>
    <n v="22361604"/>
    <x v="1665"/>
    <n v="59089796"/>
    <x v="1029"/>
    <s v="Queens"/>
    <s v="Richmond Hill"/>
    <n v="40.70288"/>
    <n v="-73.819550000000007"/>
    <x v="1"/>
    <n v="104"/>
    <n v="2"/>
    <n v="78"/>
    <x v="44"/>
    <n v="3.26"/>
    <n v="2"/>
    <n v="65"/>
  </r>
  <r>
    <n v="22362691"/>
    <x v="1666"/>
    <n v="133812877"/>
    <x v="79"/>
    <s v="Brooklyn"/>
    <s v="Cypress Hills"/>
    <n v="40.679139999999997"/>
    <n v="-73.88982"/>
    <x v="0"/>
    <n v="52"/>
    <n v="3"/>
    <n v="28"/>
    <x v="74"/>
    <n v="1.25"/>
    <n v="3"/>
    <n v="302"/>
  </r>
  <r>
    <n v="22366842"/>
    <x v="1667"/>
    <n v="10994664"/>
    <x v="121"/>
    <s v="Brooklyn"/>
    <s v="Bushwick"/>
    <n v="40.692079999999997"/>
    <n v="-73.904520000000005"/>
    <x v="2"/>
    <n v="29"/>
    <n v="30"/>
    <n v="1"/>
    <x v="407"/>
    <n v="0.14000000000000001"/>
    <n v="8"/>
    <n v="334"/>
  </r>
  <r>
    <n v="22373128"/>
    <x v="1668"/>
    <n v="58503744"/>
    <x v="663"/>
    <s v="Brooklyn"/>
    <s v="Bushwick"/>
    <n v="40.695050000000002"/>
    <n v="-73.907290000000003"/>
    <x v="0"/>
    <n v="65"/>
    <n v="4"/>
    <n v="4"/>
    <x v="426"/>
    <n v="0.12"/>
    <n v="1"/>
    <n v="0"/>
  </r>
  <r>
    <n v="22381052"/>
    <x v="1669"/>
    <n v="50997424"/>
    <x v="7"/>
    <s v="Queens"/>
    <s v="Ridgewood"/>
    <n v="40.704219999999999"/>
    <n v="-73.898399999999995"/>
    <x v="1"/>
    <n v="375"/>
    <n v="4"/>
    <n v="5"/>
    <x v="73"/>
    <n v="0.13"/>
    <n v="2"/>
    <n v="364"/>
  </r>
  <r>
    <n v="22387499"/>
    <x v="1670"/>
    <n v="215591956"/>
    <x v="1030"/>
    <s v="Brooklyn"/>
    <s v="East New York"/>
    <n v="40.671109999999999"/>
    <n v="-73.870829999999998"/>
    <x v="1"/>
    <n v="160"/>
    <n v="2"/>
    <n v="22"/>
    <x v="4"/>
    <n v="2.38"/>
    <n v="1"/>
    <n v="48"/>
  </r>
  <r>
    <n v="22400254"/>
    <x v="1671"/>
    <n v="198853982"/>
    <x v="714"/>
    <s v="Brooklyn"/>
    <s v="Cypress Hills"/>
    <n v="40.688920000000003"/>
    <n v="-73.871669999999995"/>
    <x v="1"/>
    <n v="100"/>
    <n v="2"/>
    <n v="6"/>
    <x v="126"/>
    <n v="2.34"/>
    <n v="2"/>
    <n v="150"/>
  </r>
  <r>
    <n v="22400568"/>
    <x v="1672"/>
    <n v="35108251"/>
    <x v="739"/>
    <s v="Brooklyn"/>
    <s v="East New York"/>
    <n v="40.670180000000002"/>
    <n v="-73.888670000000005"/>
    <x v="1"/>
    <n v="79"/>
    <n v="3"/>
    <n v="37"/>
    <x v="45"/>
    <n v="2.73"/>
    <n v="2"/>
    <n v="124"/>
  </r>
  <r>
    <n v="22401504"/>
    <x v="1673"/>
    <n v="157826237"/>
    <x v="684"/>
    <s v="Queens"/>
    <s v="Flushing"/>
    <n v="40.753140000000002"/>
    <n v="-73.819640000000007"/>
    <x v="1"/>
    <n v="245"/>
    <n v="3"/>
    <n v="50"/>
    <x v="0"/>
    <n v="2.5099999999999998"/>
    <n v="1"/>
    <n v="40"/>
  </r>
  <r>
    <n v="22455806"/>
    <x v="1674"/>
    <n v="157935032"/>
    <x v="170"/>
    <s v="Queens"/>
    <s v="East Elmhurst"/>
    <n v="40.76193"/>
    <n v="-73.875209999999996"/>
    <x v="0"/>
    <n v="40"/>
    <n v="1"/>
    <n v="1"/>
    <x v="374"/>
    <n v="0.21"/>
    <n v="1"/>
    <n v="37"/>
  </r>
  <r>
    <n v="22470443"/>
    <x v="1675"/>
    <n v="33116792"/>
    <x v="480"/>
    <s v="Queens"/>
    <s v="Ridgewood"/>
    <n v="40.69406"/>
    <n v="-73.900679999999994"/>
    <x v="0"/>
    <n v="31"/>
    <n v="5"/>
    <n v="75"/>
    <x v="40"/>
    <n v="2.7"/>
    <n v="1"/>
    <n v="13"/>
  </r>
  <r>
    <n v="22472801"/>
    <x v="1676"/>
    <n v="25414207"/>
    <x v="1031"/>
    <s v="Queens"/>
    <s v="Ridgewood"/>
    <n v="40.699280000000002"/>
    <n v="-73.90616"/>
    <x v="0"/>
    <n v="75"/>
    <n v="1"/>
    <n v="59"/>
    <x v="45"/>
    <n v="3.99"/>
    <n v="2"/>
    <n v="162"/>
  </r>
  <r>
    <n v="22483776"/>
    <x v="1677"/>
    <n v="253467179"/>
    <x v="659"/>
    <s v="Queens"/>
    <s v="Forest Hills"/>
    <n v="40.731050000000003"/>
    <n v="-73.853179999999995"/>
    <x v="0"/>
    <n v="70"/>
    <n v="2"/>
    <n v="6"/>
    <x v="6"/>
    <n v="2.86"/>
    <n v="1"/>
    <n v="288"/>
  </r>
  <r>
    <n v="22510506"/>
    <x v="1678"/>
    <n v="133602911"/>
    <x v="1032"/>
    <s v="Bronx"/>
    <s v="Mount Hope"/>
    <n v="40.848820000000003"/>
    <n v="-73.902630000000002"/>
    <x v="0"/>
    <n v="80"/>
    <n v="3"/>
    <n v="20"/>
    <x v="57"/>
    <n v="1.18"/>
    <n v="2"/>
    <n v="36"/>
  </r>
  <r>
    <n v="22518123"/>
    <x v="1679"/>
    <n v="183127881"/>
    <x v="143"/>
    <s v="Brooklyn"/>
    <s v="Canarsie"/>
    <n v="40.646900000000002"/>
    <n v="-73.900220000000004"/>
    <x v="0"/>
    <n v="54"/>
    <n v="1"/>
    <n v="61"/>
    <x v="130"/>
    <n v="4.1900000000000004"/>
    <n v="4"/>
    <n v="319"/>
  </r>
  <r>
    <n v="22529877"/>
    <x v="1680"/>
    <n v="228879817"/>
    <x v="1033"/>
    <s v="Queens"/>
    <s v="Flushing"/>
    <n v="40.744439999999997"/>
    <n v="-73.832809999999995"/>
    <x v="0"/>
    <n v="80"/>
    <n v="1"/>
    <n v="15"/>
    <x v="26"/>
    <n v="2.2799999999999998"/>
    <n v="6"/>
    <n v="137"/>
  </r>
  <r>
    <n v="22544160"/>
    <x v="1681"/>
    <n v="100970583"/>
    <x v="52"/>
    <s v="Queens"/>
    <s v="Woodhaven"/>
    <n v="40.688189999999999"/>
    <n v="-73.860789999999994"/>
    <x v="0"/>
    <n v="45"/>
    <n v="4"/>
    <n v="22"/>
    <x v="40"/>
    <n v="0.68"/>
    <n v="2"/>
    <n v="266"/>
  </r>
  <r>
    <n v="22545840"/>
    <x v="1682"/>
    <n v="7831200"/>
    <x v="1034"/>
    <s v="Queens"/>
    <s v="Maspeth"/>
    <n v="40.731729999999999"/>
    <n v="-73.899000000000001"/>
    <x v="1"/>
    <n v="100"/>
    <n v="1"/>
    <n v="13"/>
    <x v="19"/>
    <n v="3.28"/>
    <n v="1"/>
    <n v="183"/>
  </r>
  <r>
    <n v="22561496"/>
    <x v="1683"/>
    <n v="146675319"/>
    <x v="460"/>
    <s v="Bronx"/>
    <s v="Fordham"/>
    <n v="40.852139999999999"/>
    <n v="-73.902940000000001"/>
    <x v="1"/>
    <n v="100"/>
    <n v="2"/>
    <n v="12"/>
    <x v="5"/>
    <n v="2.98"/>
    <n v="3"/>
    <n v="20"/>
  </r>
  <r>
    <n v="22571045"/>
    <x v="1684"/>
    <n v="196462256"/>
    <x v="1035"/>
    <s v="Bronx"/>
    <s v="Wakefield"/>
    <n v="40.893740000000001"/>
    <n v="-73.855789999999999"/>
    <x v="0"/>
    <n v="60"/>
    <n v="2"/>
    <n v="10"/>
    <x v="427"/>
    <n v="0.85"/>
    <n v="1"/>
    <n v="365"/>
  </r>
  <r>
    <n v="22579760"/>
    <x v="1685"/>
    <n v="140630987"/>
    <x v="685"/>
    <s v="Queens"/>
    <s v="Flushing"/>
    <n v="40.770780000000002"/>
    <n v="-73.826149999999998"/>
    <x v="0"/>
    <n v="60"/>
    <n v="1"/>
    <n v="13"/>
    <x v="4"/>
    <n v="4.9400000000000004"/>
    <n v="6"/>
    <n v="125"/>
  </r>
  <r>
    <n v="22632338"/>
    <x v="1686"/>
    <n v="875439"/>
    <x v="1036"/>
    <s v="Queens"/>
    <s v="Jackson Heights"/>
    <n v="40.749969999999998"/>
    <n v="-73.878510000000006"/>
    <x v="1"/>
    <n v="185"/>
    <n v="3"/>
    <n v="25"/>
    <x v="6"/>
    <n v="3.21"/>
    <n v="1"/>
    <n v="55"/>
  </r>
  <r>
    <n v="22635959"/>
    <x v="1687"/>
    <n v="2787824"/>
    <x v="1037"/>
    <s v="Queens"/>
    <s v="Glendale"/>
    <n v="40.705910000000003"/>
    <n v="-73.89264"/>
    <x v="0"/>
    <n v="95"/>
    <n v="2"/>
    <n v="46"/>
    <x v="428"/>
    <n v="1.1499999999999999"/>
    <n v="1"/>
    <n v="0"/>
  </r>
  <r>
    <n v="22649836"/>
    <x v="1688"/>
    <n v="151233592"/>
    <x v="1038"/>
    <s v="Queens"/>
    <s v="Ozone Park"/>
    <n v="40.688870000000001"/>
    <n v="-73.844800000000006"/>
    <x v="0"/>
    <n v="30"/>
    <n v="1"/>
    <n v="1"/>
    <x v="429"/>
    <n v="0.06"/>
    <n v="1"/>
    <n v="0"/>
  </r>
  <r>
    <n v="22651032"/>
    <x v="1689"/>
    <n v="217484828"/>
    <x v="1039"/>
    <s v="Bronx"/>
    <s v="East Morrisania"/>
    <n v="40.832850000000001"/>
    <n v="-73.887900000000002"/>
    <x v="1"/>
    <n v="60"/>
    <n v="1"/>
    <n v="22"/>
    <x v="8"/>
    <n v="2.4"/>
    <n v="1"/>
    <n v="279"/>
  </r>
  <r>
    <n v="22670366"/>
    <x v="1690"/>
    <n v="152353924"/>
    <x v="844"/>
    <s v="Bronx"/>
    <s v="Parkchester"/>
    <n v="40.83408"/>
    <n v="-73.874189999999999"/>
    <x v="0"/>
    <n v="28"/>
    <n v="3"/>
    <n v="27"/>
    <x v="40"/>
    <n v="1.32"/>
    <n v="2"/>
    <n v="214"/>
  </r>
  <r>
    <n v="22675757"/>
    <x v="1691"/>
    <n v="215577249"/>
    <x v="717"/>
    <s v="Brooklyn"/>
    <s v="Bushwick"/>
    <n v="40.691980000000001"/>
    <n v="-73.903800000000004"/>
    <x v="0"/>
    <n v="65"/>
    <n v="2"/>
    <n v="26"/>
    <x v="26"/>
    <n v="2.82"/>
    <n v="8"/>
    <n v="349"/>
  </r>
  <r>
    <n v="22703004"/>
    <x v="1692"/>
    <n v="4013000"/>
    <x v="1040"/>
    <s v="Queens"/>
    <s v="Bayside"/>
    <n v="40.754649999999998"/>
    <n v="-73.773610000000005"/>
    <x v="0"/>
    <n v="30"/>
    <n v="15"/>
    <n v="31"/>
    <x v="162"/>
    <n v="0.99"/>
    <n v="2"/>
    <n v="142"/>
  </r>
  <r>
    <n v="22703920"/>
    <x v="1693"/>
    <n v="56403037"/>
    <x v="250"/>
    <s v="Queens"/>
    <s v="Woodhaven"/>
    <n v="40.687930000000001"/>
    <n v="-73.84975"/>
    <x v="0"/>
    <n v="42"/>
    <n v="1"/>
    <n v="16"/>
    <x v="26"/>
    <n v="3.36"/>
    <n v="3"/>
    <n v="121"/>
  </r>
  <r>
    <n v="22705115"/>
    <x v="1694"/>
    <n v="132669029"/>
    <x v="6"/>
    <s v="Bronx"/>
    <s v="Throgs Neck"/>
    <n v="40.826009999999997"/>
    <n v="-73.819069999999996"/>
    <x v="0"/>
    <n v="50"/>
    <n v="3"/>
    <n v="19"/>
    <x v="126"/>
    <n v="1.36"/>
    <n v="4"/>
    <n v="8"/>
  </r>
  <r>
    <n v="22706231"/>
    <x v="1695"/>
    <n v="9122601"/>
    <x v="569"/>
    <s v="Bronx"/>
    <s v="Fieldston"/>
    <n v="40.896030000000003"/>
    <n v="-73.89958"/>
    <x v="0"/>
    <n v="75"/>
    <n v="5"/>
    <n v="35"/>
    <x v="376"/>
    <n v="0.67"/>
    <n v="1"/>
    <n v="300"/>
  </r>
  <r>
    <n v="22719709"/>
    <x v="1696"/>
    <n v="161300062"/>
    <x v="1041"/>
    <s v="Brooklyn"/>
    <s v="Bushwick"/>
    <n v="40.69164"/>
    <n v="-73.905770000000004"/>
    <x v="0"/>
    <n v="70"/>
    <n v="1"/>
    <n v="9"/>
    <x v="125"/>
    <n v="0.49"/>
    <n v="1"/>
    <n v="0"/>
  </r>
  <r>
    <n v="22746368"/>
    <x v="1697"/>
    <n v="264092618"/>
    <x v="1042"/>
    <s v="Queens"/>
    <s v="East Elmhurst"/>
    <n v="40.765659999999997"/>
    <n v="-73.872150000000005"/>
    <x v="0"/>
    <n v="70"/>
    <n v="1"/>
    <n v="11"/>
    <x v="9"/>
    <n v="7.5"/>
    <n v="5"/>
    <n v="78"/>
  </r>
  <r>
    <n v="22750161"/>
    <x v="1698"/>
    <n v="15929586"/>
    <x v="204"/>
    <s v="Queens"/>
    <s v="Ditmars Steinway"/>
    <n v="40.776449999999997"/>
    <n v="-73.905659999999997"/>
    <x v="0"/>
    <n v="40"/>
    <n v="3"/>
    <n v="95"/>
    <x v="130"/>
    <n v="1.75"/>
    <n v="1"/>
    <n v="336"/>
  </r>
  <r>
    <n v="22756078"/>
    <x v="1699"/>
    <n v="265288059"/>
    <x v="1043"/>
    <s v="Queens"/>
    <s v="Corona"/>
    <n v="40.7363"/>
    <n v="-73.863159999999993"/>
    <x v="0"/>
    <n v="36"/>
    <n v="1"/>
    <n v="5"/>
    <x v="8"/>
    <n v="3.85"/>
    <n v="2"/>
    <n v="337"/>
  </r>
  <r>
    <n v="22766857"/>
    <x v="1700"/>
    <n v="1753251"/>
    <x v="1044"/>
    <s v="Queens"/>
    <s v="Jackson Heights"/>
    <n v="40.751089999999998"/>
    <n v="-73.880489999999995"/>
    <x v="1"/>
    <n v="100"/>
    <n v="4"/>
    <n v="4"/>
    <x v="226"/>
    <n v="0.13"/>
    <n v="1"/>
    <n v="157"/>
  </r>
  <r>
    <n v="22770313"/>
    <x v="1701"/>
    <n v="91261577"/>
    <x v="1006"/>
    <s v="Bronx"/>
    <s v="Belmont"/>
    <n v="40.853110000000001"/>
    <n v="-73.887630000000001"/>
    <x v="0"/>
    <n v="29"/>
    <n v="4"/>
    <n v="4"/>
    <x v="430"/>
    <n v="0.15"/>
    <n v="1"/>
    <n v="0"/>
  </r>
  <r>
    <n v="22770321"/>
    <x v="1702"/>
    <n v="91381742"/>
    <x v="1045"/>
    <s v="Queens"/>
    <s v="Flushing"/>
    <n v="40.755769999999998"/>
    <n v="-73.832629999999995"/>
    <x v="0"/>
    <n v="60"/>
    <n v="2"/>
    <n v="42"/>
    <x v="98"/>
    <n v="1.23"/>
    <n v="1"/>
    <n v="355"/>
  </r>
  <r>
    <n v="22770831"/>
    <x v="1703"/>
    <n v="146275359"/>
    <x v="1046"/>
    <s v="Queens"/>
    <s v="Springfield Gardens"/>
    <n v="40.689410000000002"/>
    <n v="-73.751159999999999"/>
    <x v="0"/>
    <n v="42"/>
    <n v="2"/>
    <n v="12"/>
    <x v="12"/>
    <n v="2.4"/>
    <n v="3"/>
    <n v="365"/>
  </r>
  <r>
    <n v="22778341"/>
    <x v="1704"/>
    <n v="257999795"/>
    <x v="1047"/>
    <s v="Brooklyn"/>
    <s v="Bushwick"/>
    <n v="40.681780000000003"/>
    <n v="-73.903130000000004"/>
    <x v="0"/>
    <n v="60"/>
    <n v="1"/>
    <n v="6"/>
    <x v="4"/>
    <n v="5.14"/>
    <n v="1"/>
    <n v="52"/>
  </r>
  <r>
    <n v="22792711"/>
    <x v="1705"/>
    <n v="314115"/>
    <x v="1048"/>
    <s v="Bronx"/>
    <s v="Morrisania"/>
    <n v="40.832900000000002"/>
    <n v="-73.896079999999998"/>
    <x v="0"/>
    <n v="60"/>
    <n v="5"/>
    <n v="4"/>
    <x v="431"/>
    <n v="0.16"/>
    <n v="1"/>
    <n v="175"/>
  </r>
  <r>
    <n v="22794719"/>
    <x v="1706"/>
    <n v="5962328"/>
    <x v="787"/>
    <s v="Queens"/>
    <s v="Flushing"/>
    <n v="40.759300000000003"/>
    <n v="-73.82329"/>
    <x v="1"/>
    <n v="115"/>
    <n v="30"/>
    <n v="4"/>
    <x v="432"/>
    <n v="0.22"/>
    <n v="15"/>
    <n v="319"/>
  </r>
  <r>
    <n v="22811519"/>
    <x v="1707"/>
    <n v="143315723"/>
    <x v="1049"/>
    <s v="Brooklyn"/>
    <s v="Cypress Hills"/>
    <n v="40.682009999999998"/>
    <n v="-73.89425"/>
    <x v="1"/>
    <n v="50"/>
    <n v="30"/>
    <n v="34"/>
    <x v="433"/>
    <n v="1.51"/>
    <n v="1"/>
    <n v="234"/>
  </r>
  <r>
    <n v="22830789"/>
    <x v="1708"/>
    <n v="19597910"/>
    <x v="582"/>
    <s v="Queens"/>
    <s v="Forest Hills"/>
    <n v="40.726999999999997"/>
    <n v="-73.839240000000004"/>
    <x v="0"/>
    <n v="145"/>
    <n v="2"/>
    <n v="75"/>
    <x v="98"/>
    <n v="1.27"/>
    <n v="3"/>
    <n v="358"/>
  </r>
  <r>
    <n v="22848359"/>
    <x v="1709"/>
    <n v="105239473"/>
    <x v="192"/>
    <s v="Brooklyn"/>
    <s v="Cypress Hills"/>
    <n v="40.682389999999998"/>
    <n v="-73.893190000000004"/>
    <x v="0"/>
    <n v="65"/>
    <n v="3"/>
    <n v="22"/>
    <x v="69"/>
    <n v="0.7"/>
    <n v="1"/>
    <n v="89"/>
  </r>
  <r>
    <n v="22852022"/>
    <x v="1710"/>
    <n v="6843497"/>
    <x v="1050"/>
    <s v="Bronx"/>
    <s v="Morris Park"/>
    <n v="40.849319999999999"/>
    <n v="-73.858829999999998"/>
    <x v="0"/>
    <n v="35"/>
    <n v="3"/>
    <n v="4"/>
    <x v="434"/>
    <n v="0.17"/>
    <n v="1"/>
    <n v="76"/>
  </r>
  <r>
    <n v="22859702"/>
    <x v="1711"/>
    <n v="190096034"/>
    <x v="567"/>
    <s v="Queens"/>
    <s v="Corona"/>
    <n v="40.743220000000001"/>
    <n v="-73.860050000000001"/>
    <x v="0"/>
    <n v="65"/>
    <n v="1"/>
    <n v="29"/>
    <x v="43"/>
    <n v="2.57"/>
    <n v="3"/>
    <n v="333"/>
  </r>
  <r>
    <n v="22904985"/>
    <x v="1712"/>
    <n v="40972641"/>
    <x v="384"/>
    <s v="Queens"/>
    <s v="Fresh Meadows"/>
    <n v="40.742019999999997"/>
    <n v="-73.788210000000007"/>
    <x v="0"/>
    <n v="40"/>
    <n v="1"/>
    <n v="18"/>
    <x v="365"/>
    <n v="0.61"/>
    <n v="2"/>
    <n v="0"/>
  </r>
  <r>
    <n v="22923314"/>
    <x v="1713"/>
    <n v="22420999"/>
    <x v="346"/>
    <s v="Queens"/>
    <s v="Richmond Hill"/>
    <n v="40.69585"/>
    <n v="-73.830979999999997"/>
    <x v="0"/>
    <n v="50"/>
    <n v="2"/>
    <n v="5"/>
    <x v="435"/>
    <n v="0.25"/>
    <n v="5"/>
    <n v="344"/>
  </r>
  <r>
    <n v="22926900"/>
    <x v="1714"/>
    <n v="2256583"/>
    <x v="1051"/>
    <s v="Queens"/>
    <s v="Glendale"/>
    <n v="40.695070000000001"/>
    <n v="-73.895989999999998"/>
    <x v="1"/>
    <n v="195"/>
    <n v="5"/>
    <n v="1"/>
    <x v="424"/>
    <n v="0.08"/>
    <n v="1"/>
    <n v="0"/>
  </r>
  <r>
    <n v="22965846"/>
    <x v="1715"/>
    <n v="139357580"/>
    <x v="66"/>
    <s v="Queens"/>
    <s v="Ditmars Steinway"/>
    <n v="40.77281"/>
    <n v="-73.902950000000004"/>
    <x v="0"/>
    <n v="60"/>
    <n v="1"/>
    <n v="3"/>
    <x v="402"/>
    <n v="0.13"/>
    <n v="8"/>
    <n v="129"/>
  </r>
  <r>
    <n v="22972832"/>
    <x v="1716"/>
    <n v="95101238"/>
    <x v="307"/>
    <s v="Queens"/>
    <s v="Ozone Park"/>
    <n v="40.682870000000001"/>
    <n v="-73.859809999999996"/>
    <x v="0"/>
    <n v="65"/>
    <n v="2"/>
    <n v="41"/>
    <x v="77"/>
    <n v="1.2"/>
    <n v="1"/>
    <n v="353"/>
  </r>
  <r>
    <n v="22980068"/>
    <x v="1717"/>
    <n v="22042097"/>
    <x v="1052"/>
    <s v="Queens"/>
    <s v="Woodhaven"/>
    <n v="40.696649999999998"/>
    <n v="-73.851140000000001"/>
    <x v="1"/>
    <n v="50"/>
    <n v="4"/>
    <n v="1"/>
    <x v="436"/>
    <n v="0.06"/>
    <n v="1"/>
    <n v="0"/>
  </r>
  <r>
    <n v="22984650"/>
    <x v="1718"/>
    <n v="148737806"/>
    <x v="1053"/>
    <s v="Queens"/>
    <s v="Rosedale"/>
    <n v="40.662199999999999"/>
    <n v="-73.731350000000006"/>
    <x v="0"/>
    <n v="58"/>
    <n v="1"/>
    <n v="45"/>
    <x v="13"/>
    <n v="2.02"/>
    <n v="2"/>
    <n v="84"/>
  </r>
  <r>
    <n v="22985419"/>
    <x v="1719"/>
    <n v="227037845"/>
    <x v="1054"/>
    <s v="Queens"/>
    <s v="Maspeth"/>
    <n v="40.738500000000002"/>
    <n v="-73.906499999999994"/>
    <x v="1"/>
    <n v="99"/>
    <n v="1"/>
    <n v="43"/>
    <x v="13"/>
    <n v="5.73"/>
    <n v="1"/>
    <n v="231"/>
  </r>
  <r>
    <n v="22986303"/>
    <x v="1720"/>
    <n v="36234811"/>
    <x v="297"/>
    <s v="Queens"/>
    <s v="Arverne"/>
    <n v="40.590510000000002"/>
    <n v="-73.791520000000006"/>
    <x v="0"/>
    <n v="69"/>
    <n v="1"/>
    <n v="51"/>
    <x v="79"/>
    <n v="1.4"/>
    <n v="4"/>
    <n v="152"/>
  </r>
  <r>
    <n v="23000751"/>
    <x v="1721"/>
    <n v="10335937"/>
    <x v="86"/>
    <s v="Queens"/>
    <s v="Forest Hills"/>
    <n v="40.725709999999999"/>
    <n v="-73.849440000000001"/>
    <x v="1"/>
    <n v="197"/>
    <n v="3"/>
    <n v="24"/>
    <x v="437"/>
    <n v="0.9"/>
    <n v="1"/>
    <n v="0"/>
  </r>
  <r>
    <n v="23018280"/>
    <x v="1722"/>
    <n v="199070207"/>
    <x v="475"/>
    <s v="Bronx"/>
    <s v="University Heights"/>
    <n v="40.862549999999999"/>
    <n v="-73.906689999999998"/>
    <x v="0"/>
    <n v="80"/>
    <n v="3"/>
    <n v="52"/>
    <x v="26"/>
    <n v="4.79"/>
    <n v="2"/>
    <n v="0"/>
  </r>
  <r>
    <n v="23021271"/>
    <x v="1723"/>
    <n v="42078872"/>
    <x v="1055"/>
    <s v="Queens"/>
    <s v="Ridgewood"/>
    <n v="40.698610000000002"/>
    <n v="-73.90728"/>
    <x v="0"/>
    <n v="89"/>
    <n v="1"/>
    <n v="42"/>
    <x v="63"/>
    <n v="2.57"/>
    <n v="1"/>
    <n v="5"/>
  </r>
  <r>
    <n v="23026346"/>
    <x v="1724"/>
    <n v="178665352"/>
    <x v="120"/>
    <s v="Queens"/>
    <s v="Jackson Heights"/>
    <n v="40.751220000000004"/>
    <n v="-73.879769999999994"/>
    <x v="1"/>
    <n v="195"/>
    <n v="3"/>
    <n v="23"/>
    <x v="5"/>
    <n v="1.49"/>
    <n v="1"/>
    <n v="302"/>
  </r>
  <r>
    <n v="23031618"/>
    <x v="1725"/>
    <n v="110858930"/>
    <x v="1056"/>
    <s v="Queens"/>
    <s v="Cambria Heights"/>
    <n v="40.692059999999998"/>
    <n v="-73.745459999999994"/>
    <x v="1"/>
    <n v="169"/>
    <n v="2"/>
    <n v="65"/>
    <x v="44"/>
    <n v="2.33"/>
    <n v="1"/>
    <n v="263"/>
  </r>
  <r>
    <n v="23038520"/>
    <x v="1726"/>
    <n v="120035273"/>
    <x v="1057"/>
    <s v="Bronx"/>
    <s v="Edenwald"/>
    <n v="40.892449999999997"/>
    <n v="-73.837209999999999"/>
    <x v="1"/>
    <n v="42"/>
    <n v="1"/>
    <n v="32"/>
    <x v="22"/>
    <n v="2.74"/>
    <n v="1"/>
    <n v="32"/>
  </r>
  <r>
    <n v="23053827"/>
    <x v="1727"/>
    <n v="171107511"/>
    <x v="1058"/>
    <s v="Queens"/>
    <s v="East Elmhurst"/>
    <n v="40.763930000000002"/>
    <n v="-73.864440000000002"/>
    <x v="0"/>
    <n v="80"/>
    <n v="2"/>
    <n v="1"/>
    <x v="207"/>
    <n v="0.11"/>
    <n v="1"/>
    <n v="219"/>
  </r>
  <r>
    <n v="23072371"/>
    <x v="1728"/>
    <n v="14719992"/>
    <x v="1003"/>
    <s v="Brooklyn"/>
    <s v="Cypress Hills"/>
    <n v="40.678530000000002"/>
    <n v="-73.88991"/>
    <x v="0"/>
    <n v="35"/>
    <n v="1"/>
    <n v="17"/>
    <x v="335"/>
    <n v="1.1299999999999999"/>
    <n v="3"/>
    <n v="0"/>
  </r>
  <r>
    <n v="23076745"/>
    <x v="1729"/>
    <n v="131476068"/>
    <x v="621"/>
    <s v="Queens"/>
    <s v="Richmond Hill"/>
    <n v="40.687280000000001"/>
    <n v="-73.828749999999999"/>
    <x v="0"/>
    <n v="75"/>
    <n v="2"/>
    <n v="1"/>
    <x v="438"/>
    <n v="0.06"/>
    <n v="2"/>
    <n v="48"/>
  </r>
  <r>
    <n v="23076968"/>
    <x v="1730"/>
    <n v="179010070"/>
    <x v="681"/>
    <s v="Queens"/>
    <s v="Woodside"/>
    <n v="40.756079999999997"/>
    <n v="-73.905349999999999"/>
    <x v="0"/>
    <n v="65"/>
    <n v="3"/>
    <n v="23"/>
    <x v="50"/>
    <n v="1.49"/>
    <n v="1"/>
    <n v="354"/>
  </r>
  <r>
    <n v="23077115"/>
    <x v="1731"/>
    <n v="241770178"/>
    <x v="1059"/>
    <s v="Queens"/>
    <s v="East Elmhurst"/>
    <n v="40.76587"/>
    <n v="-73.879679999999993"/>
    <x v="0"/>
    <n v="40"/>
    <n v="2"/>
    <n v="8"/>
    <x v="195"/>
    <n v="1.88"/>
    <n v="1"/>
    <n v="10"/>
  </r>
  <r>
    <n v="23090887"/>
    <x v="1732"/>
    <n v="4792728"/>
    <x v="710"/>
    <s v="Bronx"/>
    <s v="Longwood"/>
    <n v="40.819429999999997"/>
    <n v="-73.902240000000006"/>
    <x v="0"/>
    <n v="80"/>
    <n v="2"/>
    <n v="9"/>
    <x v="168"/>
    <n v="0.65"/>
    <n v="1"/>
    <n v="0"/>
  </r>
  <r>
    <n v="23091135"/>
    <x v="1733"/>
    <n v="131808888"/>
    <x v="1060"/>
    <s v="Queens"/>
    <s v="Flushing"/>
    <n v="40.74633"/>
    <n v="-73.829750000000004"/>
    <x v="1"/>
    <n v="200"/>
    <n v="1"/>
    <n v="12"/>
    <x v="36"/>
    <n v="4.5"/>
    <n v="1"/>
    <n v="139"/>
  </r>
  <r>
    <n v="23100862"/>
    <x v="1734"/>
    <n v="142447586"/>
    <x v="980"/>
    <s v="Bronx"/>
    <s v="Williamsbridge"/>
    <n v="40.880490000000002"/>
    <n v="-73.8613"/>
    <x v="0"/>
    <n v="41"/>
    <n v="3"/>
    <n v="1"/>
    <x v="439"/>
    <n v="0.06"/>
    <n v="4"/>
    <n v="0"/>
  </r>
  <r>
    <n v="23102299"/>
    <x v="1735"/>
    <n v="142447586"/>
    <x v="980"/>
    <s v="Bronx"/>
    <s v="Williamsbridge"/>
    <n v="40.880499999999998"/>
    <n v="-73.861779999999996"/>
    <x v="0"/>
    <n v="45"/>
    <n v="1"/>
    <n v="1"/>
    <x v="440"/>
    <n v="0.06"/>
    <n v="4"/>
    <n v="0"/>
  </r>
  <r>
    <n v="23105516"/>
    <x v="1736"/>
    <n v="214871546"/>
    <x v="597"/>
    <s v="Bronx"/>
    <s v="Longwood"/>
    <n v="40.827179999999998"/>
    <n v="-73.902410000000003"/>
    <x v="1"/>
    <n v="90"/>
    <n v="2"/>
    <n v="58"/>
    <x v="0"/>
    <n v="6.8"/>
    <n v="1"/>
    <n v="301"/>
  </r>
  <r>
    <n v="23105764"/>
    <x v="1737"/>
    <n v="124860677"/>
    <x v="542"/>
    <s v="Queens"/>
    <s v="Flushing"/>
    <n v="40.756860000000003"/>
    <n v="-73.813270000000003"/>
    <x v="0"/>
    <n v="43"/>
    <n v="2"/>
    <n v="65"/>
    <x v="55"/>
    <n v="2.87"/>
    <n v="6"/>
    <n v="364"/>
  </r>
  <r>
    <n v="23106518"/>
    <x v="1738"/>
    <n v="11486122"/>
    <x v="1030"/>
    <s v="Brooklyn"/>
    <s v="Bushwick"/>
    <n v="40.689489999999999"/>
    <n v="-73.905749999999998"/>
    <x v="0"/>
    <n v="50"/>
    <n v="3"/>
    <n v="2"/>
    <x v="312"/>
    <n v="0.1"/>
    <n v="1"/>
    <n v="0"/>
  </r>
  <r>
    <n v="23108435"/>
    <x v="1739"/>
    <n v="20907226"/>
    <x v="353"/>
    <s v="Queens"/>
    <s v="Ridgewood"/>
    <n v="40.700049999999997"/>
    <n v="-73.895200000000003"/>
    <x v="1"/>
    <n v="70"/>
    <n v="1"/>
    <n v="5"/>
    <x v="441"/>
    <n v="0.21"/>
    <n v="1"/>
    <n v="0"/>
  </r>
  <r>
    <n v="23116453"/>
    <x v="1740"/>
    <n v="133588507"/>
    <x v="1061"/>
    <s v="Queens"/>
    <s v="Jamaica"/>
    <n v="40.708399999999997"/>
    <n v="-73.788820000000001"/>
    <x v="1"/>
    <n v="64"/>
    <n v="3"/>
    <n v="6"/>
    <x v="9"/>
    <n v="3.05"/>
    <n v="1"/>
    <n v="37"/>
  </r>
  <r>
    <n v="23120142"/>
    <x v="1741"/>
    <n v="214738765"/>
    <x v="147"/>
    <s v="Queens"/>
    <s v="Richmond Hill"/>
    <n v="40.694330000000001"/>
    <n v="-73.831140000000005"/>
    <x v="0"/>
    <n v="58"/>
    <n v="1"/>
    <n v="16"/>
    <x v="0"/>
    <n v="4.4400000000000004"/>
    <n v="3"/>
    <n v="129"/>
  </r>
  <r>
    <n v="23124338"/>
    <x v="1742"/>
    <n v="13567212"/>
    <x v="869"/>
    <s v="Brooklyn"/>
    <s v="Bushwick"/>
    <n v="40.691609999999997"/>
    <n v="-73.905630000000002"/>
    <x v="0"/>
    <n v="70"/>
    <n v="3"/>
    <n v="5"/>
    <x v="338"/>
    <n v="0.14000000000000001"/>
    <n v="1"/>
    <n v="0"/>
  </r>
  <r>
    <n v="23131155"/>
    <x v="1743"/>
    <n v="217159080"/>
    <x v="1062"/>
    <s v="Queens"/>
    <s v="Elmhurst"/>
    <n v="40.741329999999998"/>
    <n v="-73.883449999999996"/>
    <x v="0"/>
    <n v="41"/>
    <n v="2"/>
    <n v="44"/>
    <x v="61"/>
    <n v="5.24"/>
    <n v="1"/>
    <n v="123"/>
  </r>
  <r>
    <n v="23139647"/>
    <x v="1744"/>
    <n v="32446721"/>
    <x v="456"/>
    <s v="Queens"/>
    <s v="Corona"/>
    <n v="40.748249999999999"/>
    <n v="-73.863960000000006"/>
    <x v="2"/>
    <n v="37"/>
    <n v="1"/>
    <n v="18"/>
    <x v="87"/>
    <n v="0.75"/>
    <n v="6"/>
    <n v="365"/>
  </r>
  <r>
    <n v="23156950"/>
    <x v="1745"/>
    <n v="53778891"/>
    <x v="251"/>
    <s v="Queens"/>
    <s v="Kew Gardens"/>
    <n v="40.712949999999999"/>
    <n v="-73.828670000000002"/>
    <x v="0"/>
    <n v="50"/>
    <n v="2"/>
    <n v="20"/>
    <x v="8"/>
    <n v="1.4"/>
    <n v="1"/>
    <n v="334"/>
  </r>
  <r>
    <n v="23161182"/>
    <x v="1746"/>
    <n v="6577580"/>
    <x v="654"/>
    <s v="Queens"/>
    <s v="Forest Hills"/>
    <n v="40.725499999999997"/>
    <n v="-73.847549999999998"/>
    <x v="1"/>
    <n v="69"/>
    <n v="2"/>
    <n v="1"/>
    <x v="442"/>
    <n v="0.06"/>
    <n v="1"/>
    <n v="0"/>
  </r>
  <r>
    <n v="23163660"/>
    <x v="1747"/>
    <n v="126110540"/>
    <x v="1063"/>
    <s v="Brooklyn"/>
    <s v="East New York"/>
    <n v="40.662689999999998"/>
    <n v="-73.882499999999993"/>
    <x v="0"/>
    <n v="75"/>
    <n v="1"/>
    <n v="54"/>
    <x v="107"/>
    <n v="2.8"/>
    <n v="3"/>
    <n v="179"/>
  </r>
  <r>
    <n v="23170592"/>
    <x v="1748"/>
    <n v="148100571"/>
    <x v="757"/>
    <s v="Bronx"/>
    <s v="Soundview"/>
    <n v="40.826680000000003"/>
    <n v="-73.882199999999997"/>
    <x v="1"/>
    <n v="50"/>
    <n v="1"/>
    <n v="2"/>
    <x v="443"/>
    <n v="0.1"/>
    <n v="2"/>
    <n v="0"/>
  </r>
  <r>
    <n v="23207975"/>
    <x v="1749"/>
    <n v="107455767"/>
    <x v="272"/>
    <s v="Queens"/>
    <s v="Rosedale"/>
    <n v="40.654290000000003"/>
    <n v="-73.734319999999997"/>
    <x v="0"/>
    <n v="45"/>
    <n v="30"/>
    <n v="34"/>
    <x v="178"/>
    <n v="1.52"/>
    <n v="5"/>
    <n v="90"/>
  </r>
  <r>
    <n v="23213107"/>
    <x v="1750"/>
    <n v="161983650"/>
    <x v="1064"/>
    <s v="Queens"/>
    <s v="Bayside"/>
    <n v="40.752360000000003"/>
    <n v="-73.755189999999999"/>
    <x v="0"/>
    <n v="41"/>
    <n v="2"/>
    <n v="2"/>
    <x v="444"/>
    <n v="0.11"/>
    <n v="1"/>
    <n v="0"/>
  </r>
  <r>
    <n v="23221495"/>
    <x v="1751"/>
    <n v="98157128"/>
    <x v="353"/>
    <s v="Bronx"/>
    <s v="Wakefield"/>
    <n v="40.887639999999998"/>
    <n v="-73.855800000000002"/>
    <x v="1"/>
    <n v="100"/>
    <n v="2"/>
    <n v="38"/>
    <x v="95"/>
    <n v="2.66"/>
    <n v="1"/>
    <n v="107"/>
  </r>
  <r>
    <n v="23222310"/>
    <x v="1752"/>
    <n v="23491471"/>
    <x v="1065"/>
    <s v="Queens"/>
    <s v="Laurelton"/>
    <n v="40.682630000000003"/>
    <n v="-73.7393"/>
    <x v="1"/>
    <n v="75"/>
    <n v="1"/>
    <n v="31"/>
    <x v="26"/>
    <n v="3.01"/>
    <n v="1"/>
    <n v="361"/>
  </r>
  <r>
    <n v="23230395"/>
    <x v="1753"/>
    <n v="136455880"/>
    <x v="1066"/>
    <s v="Bronx"/>
    <s v="Fordham"/>
    <n v="40.86674"/>
    <n v="-73.892840000000007"/>
    <x v="0"/>
    <n v="30"/>
    <n v="2"/>
    <n v="2"/>
    <x v="445"/>
    <n v="0.11"/>
    <n v="2"/>
    <n v="90"/>
  </r>
  <r>
    <n v="23275777"/>
    <x v="1754"/>
    <n v="190658392"/>
    <x v="1067"/>
    <s v="Brooklyn"/>
    <s v="East New York"/>
    <n v="40.67163"/>
    <n v="-73.888980000000004"/>
    <x v="1"/>
    <n v="100"/>
    <n v="1"/>
    <n v="51"/>
    <x v="115"/>
    <n v="3.81"/>
    <n v="1"/>
    <n v="107"/>
  </r>
  <r>
    <n v="23289837"/>
    <x v="1755"/>
    <n v="20161085"/>
    <x v="1068"/>
    <s v="Queens"/>
    <s v="Jamaica"/>
    <n v="40.685879999999997"/>
    <n v="-73.763149999999996"/>
    <x v="0"/>
    <n v="120"/>
    <n v="2"/>
    <n v="31"/>
    <x v="13"/>
    <n v="3.21"/>
    <n v="1"/>
    <n v="57"/>
  </r>
  <r>
    <n v="23292982"/>
    <x v="1756"/>
    <n v="30616879"/>
    <x v="297"/>
    <s v="Queens"/>
    <s v="Flushing"/>
    <n v="40.754429999999999"/>
    <n v="-73.807869999999994"/>
    <x v="0"/>
    <n v="48"/>
    <n v="2"/>
    <n v="53"/>
    <x v="135"/>
    <n v="1.07"/>
    <n v="3"/>
    <n v="153"/>
  </r>
  <r>
    <n v="23307503"/>
    <x v="1757"/>
    <n v="199524563"/>
    <x v="1069"/>
    <s v="Queens"/>
    <s v="Rego Park"/>
    <n v="40.726779999999998"/>
    <n v="-73.862179999999995"/>
    <x v="0"/>
    <n v="55"/>
    <n v="2"/>
    <n v="25"/>
    <x v="61"/>
    <n v="2.37"/>
    <n v="3"/>
    <n v="38"/>
  </r>
  <r>
    <n v="23310309"/>
    <x v="1758"/>
    <n v="44547688"/>
    <x v="467"/>
    <s v="Brooklyn"/>
    <s v="East New York"/>
    <n v="40.672829999999998"/>
    <n v="-73.877849999999995"/>
    <x v="0"/>
    <n v="50"/>
    <n v="1"/>
    <n v="35"/>
    <x v="79"/>
    <n v="0.92"/>
    <n v="2"/>
    <n v="365"/>
  </r>
  <r>
    <n v="23319467"/>
    <x v="1759"/>
    <n v="132484183"/>
    <x v="249"/>
    <s v="Queens"/>
    <s v="Jamaica"/>
    <n v="40.69256"/>
    <n v="-73.799880000000002"/>
    <x v="1"/>
    <n v="165"/>
    <n v="3"/>
    <n v="53"/>
    <x v="12"/>
    <n v="2.14"/>
    <n v="1"/>
    <n v="153"/>
  </r>
  <r>
    <n v="23344293"/>
    <x v="1760"/>
    <n v="189610052"/>
    <x v="1070"/>
    <s v="Queens"/>
    <s v="Glendale"/>
    <n v="40.705370000000002"/>
    <n v="-73.888990000000007"/>
    <x v="0"/>
    <n v="50"/>
    <n v="2"/>
    <n v="19"/>
    <x v="40"/>
    <n v="1.38"/>
    <n v="1"/>
    <n v="337"/>
  </r>
  <r>
    <n v="23355877"/>
    <x v="1761"/>
    <n v="94713722"/>
    <x v="184"/>
    <s v="Queens"/>
    <s v="St. Albans"/>
    <n v="40.690440000000002"/>
    <n v="-73.754890000000003"/>
    <x v="1"/>
    <n v="246"/>
    <n v="2"/>
    <n v="3"/>
    <x v="100"/>
    <n v="0.15"/>
    <n v="4"/>
    <n v="359"/>
  </r>
  <r>
    <n v="23359277"/>
    <x v="1762"/>
    <n v="65625445"/>
    <x v="99"/>
    <s v="Queens"/>
    <s v="Rosedale"/>
    <n v="40.671120000000002"/>
    <n v="-73.735290000000006"/>
    <x v="1"/>
    <n v="350"/>
    <n v="40"/>
    <n v="15"/>
    <x v="446"/>
    <n v="0.39"/>
    <n v="1"/>
    <n v="365"/>
  </r>
  <r>
    <n v="23369253"/>
    <x v="1763"/>
    <n v="134170699"/>
    <x v="1071"/>
    <s v="Queens"/>
    <s v="Elmhurst"/>
    <n v="40.73603"/>
    <n v="-73.878450000000001"/>
    <x v="0"/>
    <n v="70"/>
    <n v="2"/>
    <n v="25"/>
    <x v="8"/>
    <n v="2.31"/>
    <n v="2"/>
    <n v="177"/>
  </r>
  <r>
    <n v="23369859"/>
    <x v="1764"/>
    <n v="32220047"/>
    <x v="451"/>
    <s v="Queens"/>
    <s v="Springfield Gardens"/>
    <n v="40.684910000000002"/>
    <n v="-73.758949999999999"/>
    <x v="1"/>
    <n v="160"/>
    <n v="3"/>
    <n v="29"/>
    <x v="447"/>
    <n v="0.59"/>
    <n v="3"/>
    <n v="179"/>
  </r>
  <r>
    <n v="23393043"/>
    <x v="1765"/>
    <n v="2478424"/>
    <x v="1072"/>
    <s v="Queens"/>
    <s v="Elmhurst"/>
    <n v="40.738410000000002"/>
    <n v="-73.882760000000005"/>
    <x v="1"/>
    <n v="110"/>
    <n v="4"/>
    <n v="17"/>
    <x v="115"/>
    <n v="1.54"/>
    <n v="1"/>
    <n v="94"/>
  </r>
  <r>
    <n v="23429757"/>
    <x v="1766"/>
    <n v="137586595"/>
    <x v="1073"/>
    <s v="Queens"/>
    <s v="Hollis"/>
    <n v="40.714550000000003"/>
    <n v="-73.761300000000006"/>
    <x v="1"/>
    <n v="100"/>
    <n v="1"/>
    <n v="3"/>
    <x v="448"/>
    <n v="0.14000000000000001"/>
    <n v="1"/>
    <n v="0"/>
  </r>
  <r>
    <n v="23433518"/>
    <x v="1767"/>
    <n v="4013000"/>
    <x v="1040"/>
    <s v="Queens"/>
    <s v="Bayside"/>
    <n v="40.753770000000003"/>
    <n v="-73.772599999999997"/>
    <x v="0"/>
    <n v="30"/>
    <n v="15"/>
    <n v="22"/>
    <x v="201"/>
    <n v="0.7"/>
    <n v="2"/>
    <n v="145"/>
  </r>
  <r>
    <n v="23436140"/>
    <x v="1768"/>
    <n v="142502018"/>
    <x v="654"/>
    <s v="Queens"/>
    <s v="Elmhurst"/>
    <n v="40.735500000000002"/>
    <n v="-73.881309999999999"/>
    <x v="1"/>
    <n v="115"/>
    <n v="7"/>
    <n v="4"/>
    <x v="449"/>
    <n v="0.18"/>
    <n v="1"/>
    <n v="0"/>
  </r>
  <r>
    <n v="23439376"/>
    <x v="1769"/>
    <n v="141615596"/>
    <x v="607"/>
    <s v="Bronx"/>
    <s v="Parkchester"/>
    <n v="40.838050000000003"/>
    <n v="-73.858670000000004"/>
    <x v="2"/>
    <n v="26"/>
    <n v="1"/>
    <n v="18"/>
    <x v="93"/>
    <n v="0.78"/>
    <n v="2"/>
    <n v="342"/>
  </r>
  <r>
    <n v="23439529"/>
    <x v="1770"/>
    <n v="137501374"/>
    <x v="623"/>
    <s v="Queens"/>
    <s v="Elmhurst"/>
    <n v="40.739980000000003"/>
    <n v="-73.868020000000001"/>
    <x v="0"/>
    <n v="28"/>
    <n v="1"/>
    <n v="12"/>
    <x v="26"/>
    <n v="3.03"/>
    <n v="3"/>
    <n v="236"/>
  </r>
  <r>
    <n v="23456596"/>
    <x v="1771"/>
    <n v="33434914"/>
    <x v="420"/>
    <s v="Bronx"/>
    <s v="Parkchester"/>
    <n v="40.83117"/>
    <n v="-73.875659999999996"/>
    <x v="0"/>
    <n v="43"/>
    <n v="2"/>
    <n v="71"/>
    <x v="6"/>
    <n v="2.71"/>
    <n v="4"/>
    <n v="59"/>
  </r>
  <r>
    <n v="23456621"/>
    <x v="1772"/>
    <n v="16308032"/>
    <x v="751"/>
    <s v="Queens"/>
    <s v="East Elmhurst"/>
    <n v="40.75891"/>
    <n v="-73.878190000000004"/>
    <x v="1"/>
    <n v="60"/>
    <n v="1"/>
    <n v="59"/>
    <x v="77"/>
    <n v="4.18"/>
    <n v="1"/>
    <n v="150"/>
  </r>
  <r>
    <n v="23464662"/>
    <x v="1773"/>
    <n v="237715800"/>
    <x v="1074"/>
    <s v="Brooklyn"/>
    <s v="East New York"/>
    <n v="40.669960000000003"/>
    <n v="-73.876369999999994"/>
    <x v="1"/>
    <n v="85"/>
    <n v="1"/>
    <n v="43"/>
    <x v="27"/>
    <n v="7.87"/>
    <n v="1"/>
    <n v="161"/>
  </r>
  <r>
    <n v="23465208"/>
    <x v="1774"/>
    <n v="15929157"/>
    <x v="1075"/>
    <s v="Brooklyn"/>
    <s v="East New York"/>
    <n v="40.672400000000003"/>
    <n v="-73.881180000000001"/>
    <x v="0"/>
    <n v="34"/>
    <n v="20"/>
    <n v="29"/>
    <x v="30"/>
    <n v="0.59"/>
    <n v="3"/>
    <n v="192"/>
  </r>
  <r>
    <n v="23465498"/>
    <x v="1775"/>
    <n v="8857758"/>
    <x v="1076"/>
    <s v="Queens"/>
    <s v="Maspeth"/>
    <n v="40.730069999999998"/>
    <n v="-73.897660000000002"/>
    <x v="1"/>
    <n v="89"/>
    <n v="3"/>
    <n v="27"/>
    <x v="45"/>
    <n v="1.28"/>
    <n v="2"/>
    <n v="143"/>
  </r>
  <r>
    <n v="23466594"/>
    <x v="1776"/>
    <n v="32446721"/>
    <x v="456"/>
    <s v="Queens"/>
    <s v="Corona"/>
    <n v="40.747480000000003"/>
    <n v="-73.864699999999999"/>
    <x v="2"/>
    <n v="45"/>
    <n v="1"/>
    <n v="18"/>
    <x v="0"/>
    <n v="0.8"/>
    <n v="6"/>
    <n v="365"/>
  </r>
  <r>
    <n v="23469535"/>
    <x v="1777"/>
    <n v="34954588"/>
    <x v="1077"/>
    <s v="Queens"/>
    <s v="Elmhurst"/>
    <n v="40.740589999999997"/>
    <n v="-73.868660000000006"/>
    <x v="0"/>
    <n v="50"/>
    <n v="2"/>
    <n v="2"/>
    <x v="450"/>
    <n v="0.11"/>
    <n v="1"/>
    <n v="365"/>
  </r>
  <r>
    <n v="23481234"/>
    <x v="1778"/>
    <n v="195219725"/>
    <x v="833"/>
    <s v="Queens"/>
    <s v="Kew Gardens Hills"/>
    <n v="40.72437"/>
    <n v="-73.81523"/>
    <x v="1"/>
    <n v="95"/>
    <n v="1"/>
    <n v="51"/>
    <x v="130"/>
    <n v="3.94"/>
    <n v="1"/>
    <n v="136"/>
  </r>
  <r>
    <n v="23483134"/>
    <x v="1779"/>
    <n v="156225107"/>
    <x v="55"/>
    <s v="Queens"/>
    <s v="Laurelton"/>
    <n v="40.680210000000002"/>
    <n v="-73.741669999999999"/>
    <x v="1"/>
    <n v="110"/>
    <n v="1"/>
    <n v="45"/>
    <x v="0"/>
    <n v="2.2400000000000002"/>
    <n v="1"/>
    <n v="170"/>
  </r>
  <r>
    <n v="23483266"/>
    <x v="1780"/>
    <n v="173990320"/>
    <x v="1078"/>
    <s v="Queens"/>
    <s v="Hollis"/>
    <n v="40.715229999999998"/>
    <n v="-73.769919999999999"/>
    <x v="1"/>
    <n v="100"/>
    <n v="2"/>
    <n v="44"/>
    <x v="40"/>
    <n v="5.55"/>
    <n v="1"/>
    <n v="310"/>
  </r>
  <r>
    <n v="23483467"/>
    <x v="1781"/>
    <n v="159592932"/>
    <x v="1079"/>
    <s v="Brooklyn"/>
    <s v="East New York"/>
    <n v="40.66769"/>
    <n v="-73.884209999999996"/>
    <x v="1"/>
    <n v="159"/>
    <n v="4"/>
    <n v="50"/>
    <x v="22"/>
    <n v="2.57"/>
    <n v="1"/>
    <n v="89"/>
  </r>
  <r>
    <n v="23483525"/>
    <x v="1782"/>
    <n v="139957134"/>
    <x v="770"/>
    <s v="Queens"/>
    <s v="Arverne"/>
    <n v="40.5991"/>
    <n v="-73.799440000000004"/>
    <x v="0"/>
    <n v="50"/>
    <n v="1"/>
    <n v="28"/>
    <x v="61"/>
    <n v="1.23"/>
    <n v="3"/>
    <n v="251"/>
  </r>
  <r>
    <n v="23484236"/>
    <x v="1783"/>
    <n v="139957134"/>
    <x v="770"/>
    <s v="Queens"/>
    <s v="Arverne"/>
    <n v="40.597360000000002"/>
    <n v="-73.800290000000004"/>
    <x v="0"/>
    <n v="35"/>
    <n v="1"/>
    <n v="60"/>
    <x v="19"/>
    <n v="2.73"/>
    <n v="3"/>
    <n v="348"/>
  </r>
  <r>
    <n v="23486966"/>
    <x v="1784"/>
    <n v="152331348"/>
    <x v="420"/>
    <s v="Queens"/>
    <s v="Richmond Hill"/>
    <n v="40.694740000000003"/>
    <n v="-73.822839999999999"/>
    <x v="1"/>
    <n v="85"/>
    <n v="2"/>
    <n v="33"/>
    <x v="63"/>
    <n v="1.62"/>
    <n v="1"/>
    <n v="179"/>
  </r>
  <r>
    <n v="23488098"/>
    <x v="1785"/>
    <n v="152622375"/>
    <x v="1080"/>
    <s v="Brooklyn"/>
    <s v="East New York"/>
    <n v="40.665289999999999"/>
    <n v="-73.883260000000007"/>
    <x v="1"/>
    <n v="85"/>
    <n v="2"/>
    <n v="3"/>
    <x v="451"/>
    <n v="0.15"/>
    <n v="2"/>
    <n v="151"/>
  </r>
  <r>
    <n v="23505645"/>
    <x v="1786"/>
    <n v="68123997"/>
    <x v="1081"/>
    <s v="Queens"/>
    <s v="Elmhurst"/>
    <n v="40.741"/>
    <n v="-73.880189999999999"/>
    <x v="0"/>
    <n v="60"/>
    <n v="2"/>
    <n v="43"/>
    <x v="40"/>
    <n v="1.5"/>
    <n v="1"/>
    <n v="90"/>
  </r>
  <r>
    <n v="23517220"/>
    <x v="1787"/>
    <n v="236659049"/>
    <x v="661"/>
    <s v="Brooklyn"/>
    <s v="Bushwick"/>
    <n v="40.691569999999999"/>
    <n v="-73.904349999999994"/>
    <x v="1"/>
    <n v="140"/>
    <n v="2"/>
    <n v="12"/>
    <x v="4"/>
    <n v="2.0699999999999998"/>
    <n v="4"/>
    <n v="48"/>
  </r>
  <r>
    <n v="23523123"/>
    <x v="1788"/>
    <n v="23824219"/>
    <x v="390"/>
    <s v="Queens"/>
    <s v="East Elmhurst"/>
    <n v="40.759430000000002"/>
    <n v="-73.895529999999994"/>
    <x v="0"/>
    <n v="44"/>
    <n v="3"/>
    <n v="46"/>
    <x v="452"/>
    <n v="0.83"/>
    <n v="1"/>
    <n v="88"/>
  </r>
  <r>
    <n v="23541451"/>
    <x v="1789"/>
    <n v="70091"/>
    <x v="869"/>
    <s v="Queens"/>
    <s v="Woodside"/>
    <n v="40.75038"/>
    <n v="-73.90334"/>
    <x v="0"/>
    <n v="70"/>
    <n v="30"/>
    <n v="25"/>
    <x v="133"/>
    <n v="0.22"/>
    <n v="1"/>
    <n v="324"/>
  </r>
  <r>
    <n v="23545346"/>
    <x v="1790"/>
    <n v="224533200"/>
    <x v="1082"/>
    <s v="Queens"/>
    <s v="Elmhurst"/>
    <n v="40.734290000000001"/>
    <n v="-73.872370000000004"/>
    <x v="1"/>
    <n v="400"/>
    <n v="2"/>
    <n v="15"/>
    <x v="0"/>
    <n v="2.65"/>
    <n v="1"/>
    <n v="34"/>
  </r>
  <r>
    <n v="23545793"/>
    <x v="1791"/>
    <n v="1402454"/>
    <x v="1083"/>
    <s v="Queens"/>
    <s v="Rego Park"/>
    <n v="40.733490000000003"/>
    <n v="-73.86009"/>
    <x v="0"/>
    <n v="55"/>
    <n v="1"/>
    <n v="38"/>
    <x v="40"/>
    <n v="0.85"/>
    <n v="1"/>
    <n v="0"/>
  </r>
  <r>
    <n v="23560187"/>
    <x v="1792"/>
    <n v="415605"/>
    <x v="202"/>
    <s v="Queens"/>
    <s v="East Elmhurst"/>
    <n v="40.761609999999997"/>
    <n v="-73.890259999999998"/>
    <x v="1"/>
    <n v="169"/>
    <n v="4"/>
    <n v="19"/>
    <x v="170"/>
    <n v="1.4"/>
    <n v="1"/>
    <n v="128"/>
  </r>
  <r>
    <n v="23565616"/>
    <x v="1793"/>
    <n v="37318968"/>
    <x v="1084"/>
    <s v="Queens"/>
    <s v="Arverne"/>
    <n v="40.590820000000001"/>
    <n v="-73.803280000000001"/>
    <x v="1"/>
    <n v="275"/>
    <n v="2"/>
    <n v="24"/>
    <x v="4"/>
    <n v="1.02"/>
    <n v="1"/>
    <n v="335"/>
  </r>
  <r>
    <n v="23565676"/>
    <x v="1794"/>
    <n v="138086216"/>
    <x v="1085"/>
    <s v="Brooklyn"/>
    <s v="Bergen Beach"/>
    <n v="40.622990000000001"/>
    <n v="-73.905010000000004"/>
    <x v="1"/>
    <n v="97"/>
    <n v="2"/>
    <n v="25"/>
    <x v="0"/>
    <n v="2.68"/>
    <n v="1"/>
    <n v="148"/>
  </r>
  <r>
    <n v="23568057"/>
    <x v="1795"/>
    <n v="101491116"/>
    <x v="677"/>
    <s v="Brooklyn"/>
    <s v="Cypress Hills"/>
    <n v="40.682169999999999"/>
    <n v="-73.872299999999996"/>
    <x v="2"/>
    <n v="25"/>
    <n v="1"/>
    <n v="25"/>
    <x v="95"/>
    <n v="2.52"/>
    <n v="6"/>
    <n v="2"/>
  </r>
  <r>
    <n v="23574142"/>
    <x v="1796"/>
    <n v="9439324"/>
    <x v="1086"/>
    <s v="Brooklyn"/>
    <s v="Bushwick"/>
    <n v="40.68844"/>
    <n v="-73.90531"/>
    <x v="0"/>
    <n v="49"/>
    <n v="1"/>
    <n v="74"/>
    <x v="26"/>
    <n v="2.42"/>
    <n v="3"/>
    <n v="53"/>
  </r>
  <r>
    <n v="23578232"/>
    <x v="1797"/>
    <n v="9808458"/>
    <x v="991"/>
    <s v="Bronx"/>
    <s v="Kingsbridge"/>
    <n v="40.870899999999999"/>
    <n v="-73.899460000000005"/>
    <x v="2"/>
    <n v="60"/>
    <n v="2"/>
    <n v="11"/>
    <x v="69"/>
    <n v="0.52"/>
    <n v="4"/>
    <n v="365"/>
  </r>
  <r>
    <n v="23582823"/>
    <x v="1798"/>
    <n v="15788530"/>
    <x v="521"/>
    <s v="Queens"/>
    <s v="Ridgewood"/>
    <n v="40.701880000000003"/>
    <n v="-73.904290000000003"/>
    <x v="0"/>
    <n v="60"/>
    <n v="7"/>
    <n v="2"/>
    <x v="415"/>
    <n v="0.11"/>
    <n v="2"/>
    <n v="0"/>
  </r>
  <r>
    <n v="23597076"/>
    <x v="1799"/>
    <n v="107437866"/>
    <x v="1087"/>
    <s v="Bronx"/>
    <s v="Edenwald"/>
    <n v="40.891240000000003"/>
    <n v="-73.834230000000005"/>
    <x v="1"/>
    <n v="149"/>
    <n v="2"/>
    <n v="59"/>
    <x v="26"/>
    <n v="4.33"/>
    <n v="1"/>
    <n v="328"/>
  </r>
  <r>
    <n v="23609559"/>
    <x v="1800"/>
    <n v="1699871"/>
    <x v="260"/>
    <s v="Brooklyn"/>
    <s v="Bushwick"/>
    <n v="40.68477"/>
    <n v="-73.908000000000001"/>
    <x v="0"/>
    <n v="125"/>
    <n v="3"/>
    <n v="1"/>
    <x v="220"/>
    <n v="0.06"/>
    <n v="3"/>
    <n v="1"/>
  </r>
  <r>
    <n v="23613174"/>
    <x v="1801"/>
    <n v="3741154"/>
    <x v="1080"/>
    <s v="Brooklyn"/>
    <s v="Bushwick"/>
    <n v="40.688920000000003"/>
    <n v="-73.904949999999999"/>
    <x v="0"/>
    <n v="55"/>
    <n v="2"/>
    <n v="1"/>
    <x v="453"/>
    <n v="0.06"/>
    <n v="1"/>
    <n v="0"/>
  </r>
  <r>
    <n v="23614276"/>
    <x v="1802"/>
    <n v="49614264"/>
    <x v="1088"/>
    <s v="Brooklyn"/>
    <s v="East New York"/>
    <n v="40.660710000000002"/>
    <n v="-73.888580000000005"/>
    <x v="0"/>
    <n v="52"/>
    <n v="2"/>
    <n v="3"/>
    <x v="411"/>
    <n v="0.15"/>
    <n v="1"/>
    <n v="89"/>
  </r>
  <r>
    <n v="23620728"/>
    <x v="1803"/>
    <n v="57340330"/>
    <x v="1089"/>
    <s v="Brooklyn"/>
    <s v="Bushwick"/>
    <n v="40.689360000000001"/>
    <n v="-73.908140000000003"/>
    <x v="0"/>
    <n v="55"/>
    <n v="1"/>
    <n v="5"/>
    <x v="210"/>
    <n v="0.14000000000000001"/>
    <n v="1"/>
    <n v="89"/>
  </r>
  <r>
    <n v="23624930"/>
    <x v="1804"/>
    <n v="16997863"/>
    <x v="906"/>
    <s v="Bronx"/>
    <s v="Castle Hill"/>
    <n v="40.815179999999998"/>
    <n v="-73.847579999999994"/>
    <x v="1"/>
    <n v="62"/>
    <n v="3"/>
    <n v="32"/>
    <x v="4"/>
    <n v="2.79"/>
    <n v="1"/>
    <n v="42"/>
  </r>
  <r>
    <n v="23631725"/>
    <x v="1805"/>
    <n v="46979077"/>
    <x v="1090"/>
    <s v="Queens"/>
    <s v="Woodside"/>
    <n v="40.74286"/>
    <n v="-73.891630000000006"/>
    <x v="0"/>
    <n v="50"/>
    <n v="1"/>
    <n v="57"/>
    <x v="4"/>
    <n v="4.37"/>
    <n v="2"/>
    <n v="295"/>
  </r>
  <r>
    <n v="23644347"/>
    <x v="1806"/>
    <n v="213014559"/>
    <x v="641"/>
    <s v="Queens"/>
    <s v="East Elmhurst"/>
    <n v="40.768279999999997"/>
    <n v="-73.877520000000004"/>
    <x v="1"/>
    <n v="179"/>
    <n v="1"/>
    <n v="57"/>
    <x v="27"/>
    <n v="5.74"/>
    <n v="2"/>
    <n v="0"/>
  </r>
  <r>
    <n v="23650568"/>
    <x v="1807"/>
    <n v="65096495"/>
    <x v="665"/>
    <s v="Queens"/>
    <s v="Belle Harbor"/>
    <n v="40.579410000000003"/>
    <n v="-73.848439999999997"/>
    <x v="0"/>
    <n v="225"/>
    <n v="1"/>
    <n v="35"/>
    <x v="0"/>
    <n v="0.92"/>
    <n v="1"/>
    <n v="364"/>
  </r>
  <r>
    <n v="23662000"/>
    <x v="1808"/>
    <n v="236659049"/>
    <x v="661"/>
    <s v="Brooklyn"/>
    <s v="Bushwick"/>
    <n v="40.689909999999998"/>
    <n v="-73.904949999999999"/>
    <x v="0"/>
    <n v="40"/>
    <n v="1"/>
    <n v="8"/>
    <x v="427"/>
    <n v="1.67"/>
    <n v="4"/>
    <n v="0"/>
  </r>
  <r>
    <n v="23664280"/>
    <x v="1809"/>
    <n v="187648135"/>
    <x v="1091"/>
    <s v="Bronx"/>
    <s v="Allerton"/>
    <n v="40.867780000000003"/>
    <n v="-73.854910000000004"/>
    <x v="0"/>
    <n v="45"/>
    <n v="1"/>
    <n v="38"/>
    <x v="40"/>
    <n v="2.7"/>
    <n v="1"/>
    <n v="85"/>
  </r>
  <r>
    <n v="23666777"/>
    <x v="1810"/>
    <n v="190096034"/>
    <x v="567"/>
    <s v="Queens"/>
    <s v="Corona"/>
    <n v="40.744540000000001"/>
    <n v="-73.859200000000001"/>
    <x v="0"/>
    <n v="60"/>
    <n v="1"/>
    <n v="74"/>
    <x v="8"/>
    <n v="7.21"/>
    <n v="3"/>
    <n v="66"/>
  </r>
  <r>
    <n v="23667137"/>
    <x v="1811"/>
    <n v="264043510"/>
    <x v="1092"/>
    <s v="Queens"/>
    <s v="Springfield Gardens"/>
    <n v="40.66292"/>
    <n v="-73.762420000000006"/>
    <x v="0"/>
    <n v="70"/>
    <n v="1"/>
    <n v="5"/>
    <x v="8"/>
    <n v="4.29"/>
    <n v="6"/>
    <n v="365"/>
  </r>
  <r>
    <n v="23670513"/>
    <x v="1812"/>
    <n v="158625100"/>
    <x v="243"/>
    <s v="Queens"/>
    <s v="Richmond Hill"/>
    <n v="40.6873"/>
    <n v="-73.827370000000002"/>
    <x v="0"/>
    <n v="83"/>
    <n v="1"/>
    <n v="9"/>
    <x v="130"/>
    <n v="0.55000000000000004"/>
    <n v="2"/>
    <n v="48"/>
  </r>
  <r>
    <n v="23685538"/>
    <x v="1813"/>
    <n v="137501374"/>
    <x v="623"/>
    <s v="Queens"/>
    <s v="Elmhurst"/>
    <n v="40.740380000000002"/>
    <n v="-73.869640000000004"/>
    <x v="2"/>
    <n v="19"/>
    <n v="1"/>
    <n v="15"/>
    <x v="61"/>
    <n v="2.78"/>
    <n v="3"/>
    <n v="236"/>
  </r>
  <r>
    <n v="23727326"/>
    <x v="1814"/>
    <n v="94382194"/>
    <x v="155"/>
    <s v="Bronx"/>
    <s v="Tremont"/>
    <n v="40.845460000000003"/>
    <n v="-73.890129999999999"/>
    <x v="1"/>
    <n v="150"/>
    <n v="1"/>
    <n v="43"/>
    <x v="31"/>
    <n v="1.57"/>
    <n v="1"/>
    <n v="179"/>
  </r>
  <r>
    <n v="23760168"/>
    <x v="1815"/>
    <n v="161976329"/>
    <x v="1093"/>
    <s v="Brooklyn"/>
    <s v="East New York"/>
    <n v="40.671399999999998"/>
    <n v="-73.877009999999999"/>
    <x v="1"/>
    <n v="55"/>
    <n v="3"/>
    <n v="58"/>
    <x v="31"/>
    <n v="3.02"/>
    <n v="1"/>
    <n v="57"/>
  </r>
  <r>
    <n v="23761645"/>
    <x v="1816"/>
    <n v="157295347"/>
    <x v="419"/>
    <s v="Queens"/>
    <s v="Woodside"/>
    <n v="40.74474"/>
    <n v="-73.90531"/>
    <x v="0"/>
    <n v="50"/>
    <n v="1"/>
    <n v="10"/>
    <x v="71"/>
    <n v="1.0900000000000001"/>
    <n v="3"/>
    <n v="328"/>
  </r>
  <r>
    <n v="23763320"/>
    <x v="1817"/>
    <n v="1181486"/>
    <x v="1094"/>
    <s v="Brooklyn"/>
    <s v="Bushwick"/>
    <n v="40.695689999999999"/>
    <n v="-73.907330000000002"/>
    <x v="1"/>
    <n v="84"/>
    <n v="9"/>
    <n v="1"/>
    <x v="454"/>
    <n v="0.06"/>
    <n v="1"/>
    <n v="0"/>
  </r>
  <r>
    <n v="23766156"/>
    <x v="1818"/>
    <n v="75059797"/>
    <x v="1075"/>
    <s v="Queens"/>
    <s v="Flushing"/>
    <n v="40.746519999999997"/>
    <n v="-73.828729999999993"/>
    <x v="0"/>
    <n v="40"/>
    <n v="3"/>
    <n v="3"/>
    <x v="27"/>
    <n v="3"/>
    <n v="1"/>
    <n v="66"/>
  </r>
  <r>
    <n v="23768377"/>
    <x v="1819"/>
    <n v="210218219"/>
    <x v="582"/>
    <s v="Bronx"/>
    <s v="Longwood"/>
    <n v="40.816940000000002"/>
    <n v="-73.896270000000001"/>
    <x v="0"/>
    <n v="60"/>
    <n v="1"/>
    <n v="8"/>
    <x v="10"/>
    <n v="1.97"/>
    <n v="1"/>
    <n v="308"/>
  </r>
  <r>
    <n v="23769218"/>
    <x v="1820"/>
    <n v="20912691"/>
    <x v="537"/>
    <s v="Queens"/>
    <s v="Jamaica"/>
    <n v="40.708869999999997"/>
    <n v="-73.782749999999993"/>
    <x v="1"/>
    <n v="128"/>
    <n v="2"/>
    <n v="23"/>
    <x v="28"/>
    <n v="1.75"/>
    <n v="7"/>
    <n v="10"/>
  </r>
  <r>
    <n v="23780896"/>
    <x v="1821"/>
    <n v="5962328"/>
    <x v="787"/>
    <s v="Queens"/>
    <s v="Flushing"/>
    <n v="40.758989999999997"/>
    <n v="-73.822450000000003"/>
    <x v="1"/>
    <n v="90"/>
    <n v="30"/>
    <n v="3"/>
    <x v="0"/>
    <n v="0.3"/>
    <n v="15"/>
    <n v="281"/>
  </r>
  <r>
    <n v="23791349"/>
    <x v="1822"/>
    <n v="4254417"/>
    <x v="1060"/>
    <s v="Queens"/>
    <s v="Kew Gardens"/>
    <n v="40.709470000000003"/>
    <n v="-73.829220000000007"/>
    <x v="0"/>
    <n v="60"/>
    <n v="3"/>
    <n v="12"/>
    <x v="43"/>
    <n v="0.31"/>
    <n v="1"/>
    <n v="351"/>
  </r>
  <r>
    <n v="23799904"/>
    <x v="1823"/>
    <n v="65493699"/>
    <x v="1095"/>
    <s v="Queens"/>
    <s v="Jackson Heights"/>
    <n v="40.757309999999997"/>
    <n v="-73.857849999999999"/>
    <x v="1"/>
    <n v="143"/>
    <n v="2"/>
    <n v="3"/>
    <x v="338"/>
    <n v="0.15"/>
    <n v="1"/>
    <n v="0"/>
  </r>
  <r>
    <n v="23807600"/>
    <x v="1824"/>
    <n v="182488531"/>
    <x v="1096"/>
    <s v="Queens"/>
    <s v="Elmhurst"/>
    <n v="40.73753"/>
    <n v="-73.870540000000005"/>
    <x v="2"/>
    <n v="15"/>
    <n v="1"/>
    <n v="19"/>
    <x v="22"/>
    <n v="1.71"/>
    <n v="2"/>
    <n v="271"/>
  </r>
  <r>
    <n v="23844034"/>
    <x v="1825"/>
    <n v="66309874"/>
    <x v="933"/>
    <s v="Brooklyn"/>
    <s v="Cypress Hills"/>
    <n v="40.685769999999998"/>
    <n v="-73.877700000000004"/>
    <x v="0"/>
    <n v="60"/>
    <n v="3"/>
    <n v="15"/>
    <x v="45"/>
    <n v="0.41"/>
    <n v="3"/>
    <n v="90"/>
  </r>
  <r>
    <n v="23857631"/>
    <x v="1826"/>
    <n v="133534397"/>
    <x v="307"/>
    <s v="Bronx"/>
    <s v="Longwood"/>
    <n v="40.822899999999997"/>
    <n v="-73.902950000000004"/>
    <x v="1"/>
    <n v="100"/>
    <n v="3"/>
    <n v="30"/>
    <x v="445"/>
    <n v="1.18"/>
    <n v="1"/>
    <n v="0"/>
  </r>
  <r>
    <n v="23857837"/>
    <x v="1827"/>
    <n v="95416322"/>
    <x v="1060"/>
    <s v="Queens"/>
    <s v="Forest Hills"/>
    <n v="40.728099999999998"/>
    <n v="-73.848860000000002"/>
    <x v="1"/>
    <n v="100"/>
    <n v="2"/>
    <n v="18"/>
    <x v="69"/>
    <n v="0.82"/>
    <n v="1"/>
    <n v="0"/>
  </r>
  <r>
    <n v="23859280"/>
    <x v="1828"/>
    <n v="13394563"/>
    <x v="1097"/>
    <s v="Brooklyn"/>
    <s v="Bushwick"/>
    <n v="40.691119999999998"/>
    <n v="-73.903999999999996"/>
    <x v="0"/>
    <n v="45"/>
    <n v="5"/>
    <n v="2"/>
    <x v="455"/>
    <n v="0.12"/>
    <n v="1"/>
    <n v="0"/>
  </r>
  <r>
    <n v="23861367"/>
    <x v="1829"/>
    <n v="37915862"/>
    <x v="651"/>
    <s v="Brooklyn"/>
    <s v="East New York"/>
    <n v="40.675199999999997"/>
    <n v="-73.892179999999996"/>
    <x v="1"/>
    <n v="80"/>
    <n v="5"/>
    <n v="49"/>
    <x v="55"/>
    <n v="1.01"/>
    <n v="2"/>
    <n v="217"/>
  </r>
  <r>
    <n v="23872299"/>
    <x v="1830"/>
    <n v="101657794"/>
    <x v="495"/>
    <s v="Queens"/>
    <s v="Briarwood"/>
    <n v="40.708390000000001"/>
    <n v="-73.806229999999999"/>
    <x v="0"/>
    <n v="65"/>
    <n v="1"/>
    <n v="47"/>
    <x v="231"/>
    <n v="1.48"/>
    <n v="6"/>
    <n v="365"/>
  </r>
  <r>
    <n v="23879156"/>
    <x v="1831"/>
    <n v="202350344"/>
    <x v="536"/>
    <s v="Queens"/>
    <s v="East Elmhurst"/>
    <n v="40.761090000000003"/>
    <n v="-73.888980000000004"/>
    <x v="0"/>
    <n v="40"/>
    <n v="2"/>
    <n v="32"/>
    <x v="12"/>
    <n v="2.86"/>
    <n v="2"/>
    <n v="236"/>
  </r>
  <r>
    <n v="23906042"/>
    <x v="1832"/>
    <n v="105049322"/>
    <x v="96"/>
    <s v="Queens"/>
    <s v="Corona"/>
    <n v="40.75094"/>
    <n v="-73.852440000000001"/>
    <x v="1"/>
    <n v="125"/>
    <n v="1"/>
    <n v="16"/>
    <x v="456"/>
    <n v="0.52"/>
    <n v="1"/>
    <n v="157"/>
  </r>
  <r>
    <n v="23921460"/>
    <x v="1833"/>
    <n v="165257273"/>
    <x v="1098"/>
    <s v="Queens"/>
    <s v="Flushing"/>
    <n v="40.772440000000003"/>
    <n v="-73.800610000000006"/>
    <x v="0"/>
    <n v="40"/>
    <n v="30"/>
    <n v="1"/>
    <x v="457"/>
    <n v="0.11"/>
    <n v="3"/>
    <n v="342"/>
  </r>
  <r>
    <n v="23921983"/>
    <x v="1834"/>
    <n v="76596461"/>
    <x v="1099"/>
    <s v="Queens"/>
    <s v="Queens Village"/>
    <n v="40.70975"/>
    <n v="-73.733469999999997"/>
    <x v="0"/>
    <n v="85"/>
    <n v="1"/>
    <n v="5"/>
    <x v="355"/>
    <n v="0.14000000000000001"/>
    <n v="1"/>
    <n v="89"/>
  </r>
  <r>
    <n v="23958542"/>
    <x v="1835"/>
    <n v="2286764"/>
    <x v="50"/>
    <s v="Queens"/>
    <s v="Woodside"/>
    <n v="40.755420000000001"/>
    <n v="-73.907160000000005"/>
    <x v="1"/>
    <n v="125"/>
    <n v="3"/>
    <n v="14"/>
    <x v="32"/>
    <n v="2.0499999999999998"/>
    <n v="1"/>
    <n v="42"/>
  </r>
  <r>
    <n v="23965055"/>
    <x v="1836"/>
    <n v="252019224"/>
    <x v="1100"/>
    <s v="Queens"/>
    <s v="Jamaica Estates"/>
    <n v="40.716679999999997"/>
    <n v="-73.805880000000002"/>
    <x v="1"/>
    <n v="250"/>
    <n v="1"/>
    <n v="13"/>
    <x v="0"/>
    <n v="4.1500000000000004"/>
    <n v="1"/>
    <n v="359"/>
  </r>
  <r>
    <n v="23976566"/>
    <x v="1837"/>
    <n v="43220439"/>
    <x v="1101"/>
    <s v="Queens"/>
    <s v="Jamaica"/>
    <n v="40.670679999999997"/>
    <n v="-73.767110000000002"/>
    <x v="0"/>
    <n v="55"/>
    <n v="5"/>
    <n v="29"/>
    <x v="8"/>
    <n v="0.64"/>
    <n v="1"/>
    <n v="314"/>
  </r>
  <r>
    <n v="23992737"/>
    <x v="1838"/>
    <n v="162881419"/>
    <x v="700"/>
    <s v="Bronx"/>
    <s v="Norwood"/>
    <n v="40.878160000000001"/>
    <n v="-73.872129999999999"/>
    <x v="1"/>
    <n v="125"/>
    <n v="3"/>
    <n v="20"/>
    <x v="299"/>
    <n v="1.4"/>
    <n v="1"/>
    <n v="281"/>
  </r>
  <r>
    <n v="24000797"/>
    <x v="1839"/>
    <n v="6866353"/>
    <x v="1102"/>
    <s v="Brooklyn"/>
    <s v="Bushwick"/>
    <n v="40.685850000000002"/>
    <n v="-73.906859999999995"/>
    <x v="0"/>
    <n v="75"/>
    <n v="2"/>
    <n v="12"/>
    <x v="458"/>
    <n v="0.24"/>
    <n v="1"/>
    <n v="0"/>
  </r>
  <r>
    <n v="24014159"/>
    <x v="1840"/>
    <n v="79499558"/>
    <x v="1103"/>
    <s v="Queens"/>
    <s v="Jackson Heights"/>
    <n v="40.753459999999997"/>
    <n v="-73.883970000000005"/>
    <x v="0"/>
    <n v="68"/>
    <n v="4"/>
    <n v="22"/>
    <x v="8"/>
    <n v="2.4500000000000002"/>
    <n v="4"/>
    <n v="100"/>
  </r>
  <r>
    <n v="24020883"/>
    <x v="1841"/>
    <n v="86887132"/>
    <x v="1104"/>
    <s v="Queens"/>
    <s v="St. Albans"/>
    <n v="40.693640000000002"/>
    <n v="-73.780249999999995"/>
    <x v="1"/>
    <n v="100"/>
    <n v="2"/>
    <n v="46"/>
    <x v="0"/>
    <n v="1.34"/>
    <n v="2"/>
    <n v="361"/>
  </r>
  <r>
    <n v="24024322"/>
    <x v="1842"/>
    <n v="2556784"/>
    <x v="279"/>
    <s v="Bronx"/>
    <s v="Fieldston"/>
    <n v="40.887569999999997"/>
    <n v="-73.90522"/>
    <x v="1"/>
    <n v="60"/>
    <n v="1"/>
    <n v="25"/>
    <x v="9"/>
    <n v="0.67"/>
    <n v="1"/>
    <n v="311"/>
  </r>
  <r>
    <n v="24024456"/>
    <x v="1843"/>
    <n v="5069809"/>
    <x v="1105"/>
    <s v="Queens"/>
    <s v="Forest Hills"/>
    <n v="40.719149999999999"/>
    <n v="-73.843969999999999"/>
    <x v="0"/>
    <n v="65"/>
    <n v="2"/>
    <n v="29"/>
    <x v="107"/>
    <n v="0.77"/>
    <n v="1"/>
    <n v="333"/>
  </r>
  <r>
    <n v="24024721"/>
    <x v="1844"/>
    <n v="88400958"/>
    <x v="1106"/>
    <s v="Queens"/>
    <s v="Forest Hills"/>
    <n v="40.717410000000001"/>
    <n v="-73.833299999999994"/>
    <x v="0"/>
    <n v="58"/>
    <n v="2"/>
    <n v="78"/>
    <x v="63"/>
    <n v="2.2200000000000002"/>
    <n v="1"/>
    <n v="0"/>
  </r>
  <r>
    <n v="24057278"/>
    <x v="1845"/>
    <n v="178011115"/>
    <x v="867"/>
    <s v="Queens"/>
    <s v="Maspeth"/>
    <n v="40.741129999999998"/>
    <n v="-73.901179999999997"/>
    <x v="1"/>
    <n v="166"/>
    <n v="4"/>
    <n v="31"/>
    <x v="31"/>
    <n v="3.52"/>
    <n v="1"/>
    <n v="280"/>
  </r>
  <r>
    <n v="24078552"/>
    <x v="1846"/>
    <n v="219167320"/>
    <x v="1107"/>
    <s v="Queens"/>
    <s v="Queens Village"/>
    <n v="40.710590000000003"/>
    <n v="-73.745149999999995"/>
    <x v="1"/>
    <n v="60"/>
    <n v="3"/>
    <n v="25"/>
    <x v="5"/>
    <n v="3.16"/>
    <n v="1"/>
    <n v="143"/>
  </r>
  <r>
    <n v="24086704"/>
    <x v="1847"/>
    <n v="75020731"/>
    <x v="200"/>
    <s v="Queens"/>
    <s v="Ridgewood"/>
    <n v="40.702190000000002"/>
    <n v="-73.898589999999999"/>
    <x v="0"/>
    <n v="45"/>
    <n v="7"/>
    <n v="35"/>
    <x v="40"/>
    <n v="1.29"/>
    <n v="1"/>
    <n v="18"/>
  </r>
  <r>
    <n v="24115562"/>
    <x v="1848"/>
    <n v="107211000"/>
    <x v="1108"/>
    <s v="Queens"/>
    <s v="East Elmhurst"/>
    <n v="40.760010000000001"/>
    <n v="-73.888649999999998"/>
    <x v="1"/>
    <n v="225"/>
    <n v="2"/>
    <n v="5"/>
    <x v="26"/>
    <n v="4.29"/>
    <n v="1"/>
    <n v="337"/>
  </r>
  <r>
    <n v="24117055"/>
    <x v="1849"/>
    <n v="177157966"/>
    <x v="1109"/>
    <s v="Queens"/>
    <s v="St. Albans"/>
    <n v="40.691470000000002"/>
    <n v="-73.760130000000004"/>
    <x v="0"/>
    <n v="45"/>
    <n v="3"/>
    <n v="9"/>
    <x v="15"/>
    <n v="0.56999999999999995"/>
    <n v="1"/>
    <n v="90"/>
  </r>
  <r>
    <n v="24122836"/>
    <x v="1850"/>
    <n v="8083568"/>
    <x v="1110"/>
    <s v="Queens"/>
    <s v="Jackson Heights"/>
    <n v="40.751069999999999"/>
    <n v="-73.876540000000006"/>
    <x v="0"/>
    <n v="60"/>
    <n v="5"/>
    <n v="66"/>
    <x v="71"/>
    <n v="1.05"/>
    <n v="1"/>
    <n v="348"/>
  </r>
  <r>
    <n v="24129287"/>
    <x v="1851"/>
    <n v="193626078"/>
    <x v="116"/>
    <s v="Bronx"/>
    <s v="Belmont"/>
    <n v="40.853870000000001"/>
    <n v="-73.893839999999997"/>
    <x v="1"/>
    <n v="247"/>
    <n v="2"/>
    <n v="15"/>
    <x v="0"/>
    <n v="3.17"/>
    <n v="3"/>
    <n v="322"/>
  </r>
  <r>
    <n v="24140119"/>
    <x v="1852"/>
    <n v="39805148"/>
    <x v="24"/>
    <s v="Queens"/>
    <s v="Jamaica"/>
    <n v="40.686920000000001"/>
    <n v="-73.78022"/>
    <x v="0"/>
    <n v="45"/>
    <n v="1"/>
    <n v="63"/>
    <x v="387"/>
    <n v="1.34"/>
    <n v="2"/>
    <n v="250"/>
  </r>
  <r>
    <n v="24151078"/>
    <x v="1853"/>
    <n v="143555322"/>
    <x v="1111"/>
    <s v="Queens"/>
    <s v="Jamaica Hills"/>
    <n v="40.710619999999999"/>
    <n v="-73.801450000000003"/>
    <x v="0"/>
    <n v="50"/>
    <n v="1"/>
    <n v="4"/>
    <x v="459"/>
    <n v="0.17"/>
    <n v="1"/>
    <n v="0"/>
  </r>
  <r>
    <n v="24155415"/>
    <x v="1854"/>
    <n v="207640201"/>
    <x v="1112"/>
    <s v="Bronx"/>
    <s v="Tremont"/>
    <n v="40.8474"/>
    <n v="-73.896119999999996"/>
    <x v="2"/>
    <n v="50"/>
    <n v="1"/>
    <n v="7"/>
    <x v="98"/>
    <n v="1.54"/>
    <n v="1"/>
    <n v="158"/>
  </r>
  <r>
    <n v="24161365"/>
    <x v="1855"/>
    <n v="2497606"/>
    <x v="50"/>
    <s v="Brooklyn"/>
    <s v="Bushwick"/>
    <n v="40.682609999999997"/>
    <n v="-73.907139999999998"/>
    <x v="0"/>
    <n v="45"/>
    <n v="6"/>
    <n v="1"/>
    <x v="143"/>
    <n v="0.08"/>
    <n v="1"/>
    <n v="0"/>
  </r>
  <r>
    <n v="24162261"/>
    <x v="1856"/>
    <n v="28753907"/>
    <x v="1113"/>
    <s v="Queens"/>
    <s v="Astoria"/>
    <n v="40.76"/>
    <n v="-73.906840000000003"/>
    <x v="0"/>
    <n v="60"/>
    <n v="2"/>
    <n v="35"/>
    <x v="0"/>
    <n v="2.67"/>
    <n v="1"/>
    <n v="204"/>
  </r>
  <r>
    <n v="24162615"/>
    <x v="1857"/>
    <n v="34313176"/>
    <x v="90"/>
    <s v="Queens"/>
    <s v="Rego Park"/>
    <n v="40.716909999999999"/>
    <n v="-73.861469999999997"/>
    <x v="1"/>
    <n v="80"/>
    <n v="2"/>
    <n v="42"/>
    <x v="45"/>
    <n v="3.16"/>
    <n v="4"/>
    <n v="307"/>
  </r>
  <r>
    <n v="24181763"/>
    <x v="1858"/>
    <n v="65809485"/>
    <x v="211"/>
    <s v="Queens"/>
    <s v="Flushing"/>
    <n v="40.74944"/>
    <n v="-73.827719999999999"/>
    <x v="0"/>
    <n v="40"/>
    <n v="3"/>
    <n v="51"/>
    <x v="321"/>
    <n v="1.45"/>
    <n v="12"/>
    <n v="96"/>
  </r>
  <r>
    <n v="24183293"/>
    <x v="1859"/>
    <n v="62307584"/>
    <x v="553"/>
    <s v="Brooklyn"/>
    <s v="Bushwick"/>
    <n v="40.681870000000004"/>
    <n v="-73.908150000000006"/>
    <x v="0"/>
    <n v="67"/>
    <n v="30"/>
    <n v="3"/>
    <x v="460"/>
    <n v="0.16"/>
    <n v="1"/>
    <n v="179"/>
  </r>
  <r>
    <n v="24207804"/>
    <x v="1860"/>
    <n v="138607228"/>
    <x v="727"/>
    <s v="Brooklyn"/>
    <s v="Bushwick"/>
    <n v="40.694319999999998"/>
    <n v="-73.906580000000005"/>
    <x v="1"/>
    <n v="150"/>
    <n v="2"/>
    <n v="17"/>
    <x v="147"/>
    <n v="1.1499999999999999"/>
    <n v="3"/>
    <n v="0"/>
  </r>
  <r>
    <n v="24239222"/>
    <x v="1861"/>
    <n v="171668854"/>
    <x v="1114"/>
    <s v="Queens"/>
    <s v="Ridgewood"/>
    <n v="40.711910000000003"/>
    <n v="-73.906310000000005"/>
    <x v="1"/>
    <n v="60"/>
    <n v="4"/>
    <n v="2"/>
    <x v="461"/>
    <n v="0.19"/>
    <n v="1"/>
    <n v="0"/>
  </r>
  <r>
    <n v="24266273"/>
    <x v="1862"/>
    <n v="44924379"/>
    <x v="70"/>
    <s v="Queens"/>
    <s v="Jamaica"/>
    <n v="40.698720000000002"/>
    <n v="-73.786140000000003"/>
    <x v="0"/>
    <n v="70"/>
    <n v="1"/>
    <n v="68"/>
    <x v="32"/>
    <n v="1.5"/>
    <n v="3"/>
    <n v="349"/>
  </r>
  <r>
    <n v="24269100"/>
    <x v="1863"/>
    <n v="151812737"/>
    <x v="1115"/>
    <s v="Brooklyn"/>
    <s v="Canarsie"/>
    <n v="40.640079999999998"/>
    <n v="-73.893020000000007"/>
    <x v="1"/>
    <n v="139"/>
    <n v="2"/>
    <n v="64"/>
    <x v="40"/>
    <n v="3.11"/>
    <n v="1"/>
    <n v="358"/>
  </r>
  <r>
    <n v="24279547"/>
    <x v="1864"/>
    <n v="40317143"/>
    <x v="1116"/>
    <s v="Queens"/>
    <s v="Maspeth"/>
    <n v="40.719369999999998"/>
    <n v="-73.904420000000002"/>
    <x v="0"/>
    <n v="40"/>
    <n v="1"/>
    <n v="2"/>
    <x v="197"/>
    <n v="0.13"/>
    <n v="2"/>
    <n v="169"/>
  </r>
  <r>
    <n v="24279693"/>
    <x v="1865"/>
    <n v="36234811"/>
    <x v="297"/>
    <s v="Queens"/>
    <s v="Arverne"/>
    <n v="40.591529999999999"/>
    <n v="-73.791659999999993"/>
    <x v="1"/>
    <n v="200"/>
    <n v="1"/>
    <n v="46"/>
    <x v="63"/>
    <n v="1.65"/>
    <n v="4"/>
    <n v="152"/>
  </r>
  <r>
    <n v="24283531"/>
    <x v="1866"/>
    <n v="172640229"/>
    <x v="1117"/>
    <s v="Queens"/>
    <s v="Woodside"/>
    <n v="40.743009999999998"/>
    <n v="-73.895399999999995"/>
    <x v="0"/>
    <n v="46"/>
    <n v="1"/>
    <n v="2"/>
    <x v="462"/>
    <n v="0.16"/>
    <n v="1"/>
    <n v="96"/>
  </r>
  <r>
    <n v="24285110"/>
    <x v="1867"/>
    <n v="226402773"/>
    <x v="56"/>
    <s v="Queens"/>
    <s v="Douglaston"/>
    <n v="40.754660000000001"/>
    <n v="-73.729240000000004"/>
    <x v="1"/>
    <n v="178"/>
    <n v="5"/>
    <n v="14"/>
    <x v="5"/>
    <n v="1.94"/>
    <n v="1"/>
    <n v="143"/>
  </r>
  <r>
    <n v="24287062"/>
    <x v="1868"/>
    <n v="37154382"/>
    <x v="1118"/>
    <s v="Queens"/>
    <s v="Forest Hills"/>
    <n v="40.710180000000001"/>
    <n v="-73.852289999999996"/>
    <x v="1"/>
    <n v="100"/>
    <n v="2"/>
    <n v="22"/>
    <x v="26"/>
    <n v="2.83"/>
    <n v="1"/>
    <n v="103"/>
  </r>
  <r>
    <n v="24287286"/>
    <x v="1869"/>
    <n v="21663531"/>
    <x v="1119"/>
    <s v="Queens"/>
    <s v="Ridgewood"/>
    <n v="40.707799999999999"/>
    <n v="-73.901769999999999"/>
    <x v="0"/>
    <n v="50"/>
    <n v="21"/>
    <n v="38"/>
    <x v="168"/>
    <n v="0.76"/>
    <n v="2"/>
    <n v="245"/>
  </r>
  <r>
    <n v="24289567"/>
    <x v="1870"/>
    <n v="11406067"/>
    <x v="1120"/>
    <s v="Queens"/>
    <s v="Ditmars Steinway"/>
    <n v="40.773760000000003"/>
    <n v="-73.904839999999993"/>
    <x v="0"/>
    <n v="80"/>
    <n v="2"/>
    <n v="17"/>
    <x v="26"/>
    <n v="1.36"/>
    <n v="1"/>
    <n v="24"/>
  </r>
  <r>
    <n v="24305252"/>
    <x v="1871"/>
    <n v="135910220"/>
    <x v="52"/>
    <s v="Queens"/>
    <s v="Maspeth"/>
    <n v="40.738320000000002"/>
    <n v="-73.906689999999998"/>
    <x v="0"/>
    <n v="45"/>
    <n v="2"/>
    <n v="41"/>
    <x v="40"/>
    <n v="1.68"/>
    <n v="1"/>
    <n v="154"/>
  </r>
  <r>
    <n v="24305977"/>
    <x v="1872"/>
    <n v="22534244"/>
    <x v="63"/>
    <s v="Queens"/>
    <s v="Woodside"/>
    <n v="40.748449999999998"/>
    <n v="-73.896649999999994"/>
    <x v="0"/>
    <n v="85"/>
    <n v="1"/>
    <n v="42"/>
    <x v="17"/>
    <n v="1.26"/>
    <n v="1"/>
    <n v="364"/>
  </r>
  <r>
    <n v="24308928"/>
    <x v="1873"/>
    <n v="140057330"/>
    <x v="504"/>
    <s v="Queens"/>
    <s v="Ridgewood"/>
    <n v="40.696489999999997"/>
    <n v="-73.905640000000005"/>
    <x v="0"/>
    <n v="55"/>
    <n v="1"/>
    <n v="20"/>
    <x v="98"/>
    <n v="1.44"/>
    <n v="7"/>
    <n v="107"/>
  </r>
  <r>
    <n v="24313701"/>
    <x v="1874"/>
    <n v="242571852"/>
    <x v="1121"/>
    <s v="Bronx"/>
    <s v="Longwood"/>
    <n v="40.826709999999999"/>
    <n v="-73.90643"/>
    <x v="1"/>
    <n v="159"/>
    <n v="2"/>
    <n v="7"/>
    <x v="0"/>
    <n v="2.2599999999999998"/>
    <n v="1"/>
    <n v="118"/>
  </r>
  <r>
    <n v="24335248"/>
    <x v="1875"/>
    <n v="103336088"/>
    <x v="1122"/>
    <s v="Queens"/>
    <s v="Jamaica"/>
    <n v="40.674799999999998"/>
    <n v="-73.792420000000007"/>
    <x v="1"/>
    <n v="85"/>
    <n v="1"/>
    <n v="5"/>
    <x v="8"/>
    <n v="5"/>
    <n v="1"/>
    <n v="62"/>
  </r>
  <r>
    <n v="24337254"/>
    <x v="1876"/>
    <n v="132669029"/>
    <x v="6"/>
    <s v="Bronx"/>
    <s v="Throgs Neck"/>
    <n v="40.826169999999998"/>
    <n v="-73.820729999999998"/>
    <x v="0"/>
    <n v="74"/>
    <n v="3"/>
    <n v="23"/>
    <x v="9"/>
    <n v="1.77"/>
    <n v="4"/>
    <n v="58"/>
  </r>
  <r>
    <n v="24355153"/>
    <x v="1877"/>
    <n v="102482048"/>
    <x v="1123"/>
    <s v="Brooklyn"/>
    <s v="Bushwick"/>
    <n v="40.681739999999998"/>
    <n v="-73.907330000000002"/>
    <x v="0"/>
    <n v="50"/>
    <n v="2"/>
    <n v="28"/>
    <x v="462"/>
    <n v="1.22"/>
    <n v="4"/>
    <n v="341"/>
  </r>
  <r>
    <n v="24356390"/>
    <x v="1878"/>
    <n v="67261284"/>
    <x v="1124"/>
    <s v="Queens"/>
    <s v="Jackson Heights"/>
    <n v="40.753019999999999"/>
    <n v="-73.8797"/>
    <x v="0"/>
    <n v="47"/>
    <n v="1"/>
    <n v="15"/>
    <x v="463"/>
    <n v="0.39"/>
    <n v="2"/>
    <n v="0"/>
  </r>
  <r>
    <n v="24356663"/>
    <x v="1879"/>
    <n v="191804394"/>
    <x v="1125"/>
    <s v="Bronx"/>
    <s v="Longwood"/>
    <n v="40.816679999999998"/>
    <n v="-73.899879999999996"/>
    <x v="0"/>
    <n v="35"/>
    <n v="1"/>
    <n v="38"/>
    <x v="4"/>
    <n v="2.82"/>
    <n v="2"/>
    <n v="75"/>
  </r>
  <r>
    <n v="24379279"/>
    <x v="1880"/>
    <n v="184000316"/>
    <x v="1126"/>
    <s v="Brooklyn"/>
    <s v="East New York"/>
    <n v="40.669719999999998"/>
    <n v="-73.883930000000007"/>
    <x v="0"/>
    <n v="55"/>
    <n v="1"/>
    <n v="1"/>
    <x v="198"/>
    <n v="0.09"/>
    <n v="1"/>
    <n v="87"/>
  </r>
  <r>
    <n v="24397657"/>
    <x v="1881"/>
    <n v="87065585"/>
    <x v="338"/>
    <s v="Queens"/>
    <s v="Jamaica"/>
    <n v="40.70796"/>
    <n v="-73.801169999999999"/>
    <x v="1"/>
    <n v="115"/>
    <n v="2"/>
    <n v="32"/>
    <x v="297"/>
    <n v="0.91"/>
    <n v="1"/>
    <n v="265"/>
  </r>
  <r>
    <n v="24403784"/>
    <x v="1882"/>
    <n v="100069033"/>
    <x v="1127"/>
    <s v="Brooklyn"/>
    <s v="Cypress Hills"/>
    <n v="40.681849999999997"/>
    <n v="-73.881280000000004"/>
    <x v="1"/>
    <n v="5000"/>
    <n v="2"/>
    <n v="4"/>
    <x v="464"/>
    <n v="0.18"/>
    <n v="1"/>
    <n v="0"/>
  </r>
  <r>
    <n v="24421357"/>
    <x v="1883"/>
    <n v="215577249"/>
    <x v="717"/>
    <s v="Brooklyn"/>
    <s v="Bushwick"/>
    <n v="40.692129999999999"/>
    <n v="-73.902479999999997"/>
    <x v="0"/>
    <n v="65"/>
    <n v="2"/>
    <n v="15"/>
    <x v="145"/>
    <n v="2.81"/>
    <n v="8"/>
    <n v="344"/>
  </r>
  <r>
    <n v="24432539"/>
    <x v="1884"/>
    <n v="153141476"/>
    <x v="1128"/>
    <s v="Queens"/>
    <s v="Briarwood"/>
    <n v="40.707619999999999"/>
    <n v="-73.814530000000005"/>
    <x v="1"/>
    <n v="78"/>
    <n v="1"/>
    <n v="5"/>
    <x v="12"/>
    <n v="5"/>
    <n v="3"/>
    <n v="326"/>
  </r>
  <r>
    <n v="24438437"/>
    <x v="1885"/>
    <n v="258589420"/>
    <x v="635"/>
    <s v="Queens"/>
    <s v="Richmond Hill"/>
    <n v="40.689810000000001"/>
    <n v="-73.831980000000001"/>
    <x v="0"/>
    <n v="58"/>
    <n v="1"/>
    <n v="6"/>
    <x v="8"/>
    <n v="2.73"/>
    <n v="7"/>
    <n v="176"/>
  </r>
  <r>
    <n v="24438564"/>
    <x v="1886"/>
    <n v="84562428"/>
    <x v="676"/>
    <s v="Queens"/>
    <s v="Forest Hills"/>
    <n v="40.73715"/>
    <n v="-73.847920000000002"/>
    <x v="0"/>
    <n v="45"/>
    <n v="5"/>
    <n v="18"/>
    <x v="77"/>
    <n v="0.83"/>
    <n v="2"/>
    <n v="80"/>
  </r>
  <r>
    <n v="24454114"/>
    <x v="1887"/>
    <n v="185889529"/>
    <x v="199"/>
    <s v="Queens"/>
    <s v="St. Albans"/>
    <n v="40.698979999999999"/>
    <n v="-73.755179999999996"/>
    <x v="0"/>
    <n v="50"/>
    <n v="1"/>
    <n v="51"/>
    <x v="45"/>
    <n v="5.0999999999999996"/>
    <n v="3"/>
    <n v="358"/>
  </r>
  <r>
    <n v="24455779"/>
    <x v="1888"/>
    <n v="244817841"/>
    <x v="125"/>
    <s v="Brooklyn"/>
    <s v="East New York"/>
    <n v="40.669339999999998"/>
    <n v="-73.894019999999998"/>
    <x v="0"/>
    <n v="35"/>
    <n v="7"/>
    <n v="7"/>
    <x v="63"/>
    <n v="1.75"/>
    <n v="13"/>
    <n v="252"/>
  </r>
  <r>
    <n v="24460450"/>
    <x v="1889"/>
    <n v="59473349"/>
    <x v="840"/>
    <s v="Brooklyn"/>
    <s v="East New York"/>
    <n v="40.677289999999999"/>
    <n v="-73.879959999999997"/>
    <x v="1"/>
    <n v="70"/>
    <n v="5"/>
    <n v="37"/>
    <x v="17"/>
    <n v="1.48"/>
    <n v="1"/>
    <n v="263"/>
  </r>
  <r>
    <n v="24474325"/>
    <x v="1890"/>
    <n v="269113892"/>
    <x v="1129"/>
    <s v="Queens"/>
    <s v="Jamaica"/>
    <n v="40.682479999999998"/>
    <n v="-73.794169999999994"/>
    <x v="1"/>
    <n v="128"/>
    <n v="1"/>
    <n v="5"/>
    <x v="40"/>
    <n v="5"/>
    <n v="1"/>
    <n v="176"/>
  </r>
  <r>
    <n v="24512493"/>
    <x v="1891"/>
    <n v="199299171"/>
    <x v="56"/>
    <s v="Queens"/>
    <s v="Rockaway Beach"/>
    <n v="40.587429999999998"/>
    <n v="-73.814109999999999"/>
    <x v="0"/>
    <n v="49"/>
    <n v="1"/>
    <n v="10"/>
    <x v="79"/>
    <n v="0.87"/>
    <n v="1"/>
    <n v="356"/>
  </r>
  <r>
    <n v="24562495"/>
    <x v="1892"/>
    <n v="84810879"/>
    <x v="71"/>
    <s v="Queens"/>
    <s v="Rosedale"/>
    <n v="40.6599"/>
    <n v="-73.732209999999995"/>
    <x v="1"/>
    <n v="105"/>
    <n v="2"/>
    <n v="29"/>
    <x v="11"/>
    <n v="0.81"/>
    <n v="3"/>
    <n v="38"/>
  </r>
  <r>
    <n v="24575718"/>
    <x v="1893"/>
    <n v="147721837"/>
    <x v="102"/>
    <s v="Brooklyn"/>
    <s v="East New York"/>
    <n v="40.6661"/>
    <n v="-73.874690000000001"/>
    <x v="1"/>
    <n v="160"/>
    <n v="3"/>
    <n v="4"/>
    <x v="96"/>
    <n v="0.18"/>
    <n v="2"/>
    <n v="36"/>
  </r>
  <r>
    <n v="24608095"/>
    <x v="1894"/>
    <n v="9663349"/>
    <x v="418"/>
    <s v="Queens"/>
    <s v="Rego Park"/>
    <n v="40.72795"/>
    <n v="-73.860479999999995"/>
    <x v="0"/>
    <n v="40"/>
    <n v="3"/>
    <n v="1"/>
    <x v="195"/>
    <n v="0.65"/>
    <n v="1"/>
    <n v="305"/>
  </r>
  <r>
    <n v="24620408"/>
    <x v="1895"/>
    <n v="116365995"/>
    <x v="815"/>
    <s v="Queens"/>
    <s v="Woodside"/>
    <n v="40.747050000000002"/>
    <n v="-73.907920000000004"/>
    <x v="1"/>
    <n v="275"/>
    <n v="4"/>
    <n v="31"/>
    <x v="13"/>
    <n v="1.21"/>
    <n v="2"/>
    <n v="283"/>
  </r>
  <r>
    <n v="24629830"/>
    <x v="1896"/>
    <n v="15838559"/>
    <x v="1130"/>
    <s v="Queens"/>
    <s v="Forest Hills"/>
    <n v="40.714289999999998"/>
    <n v="-73.850880000000004"/>
    <x v="0"/>
    <n v="59"/>
    <n v="3"/>
    <n v="15"/>
    <x v="465"/>
    <n v="0.41"/>
    <n v="4"/>
    <n v="0"/>
  </r>
  <r>
    <n v="24632456"/>
    <x v="1897"/>
    <n v="102618751"/>
    <x v="476"/>
    <s v="Brooklyn"/>
    <s v="East New York"/>
    <n v="40.658940000000001"/>
    <n v="-73.892099999999999"/>
    <x v="1"/>
    <n v="300"/>
    <n v="2"/>
    <n v="24"/>
    <x v="4"/>
    <n v="3.29"/>
    <n v="1"/>
    <n v="294"/>
  </r>
  <r>
    <n v="24635041"/>
    <x v="1898"/>
    <n v="186178785"/>
    <x v="1131"/>
    <s v="Brooklyn"/>
    <s v="Bushwick"/>
    <n v="40.696579999999997"/>
    <n v="-73.907730000000001"/>
    <x v="0"/>
    <n v="55"/>
    <n v="14"/>
    <n v="1"/>
    <x v="205"/>
    <n v="0.1"/>
    <n v="1"/>
    <n v="0"/>
  </r>
  <r>
    <n v="24652644"/>
    <x v="1899"/>
    <n v="8589557"/>
    <x v="50"/>
    <s v="Bronx"/>
    <s v="Woodlawn"/>
    <n v="40.899810000000002"/>
    <n v="-73.866839999999996"/>
    <x v="0"/>
    <n v="80"/>
    <n v="2"/>
    <n v="7"/>
    <x v="77"/>
    <n v="1.84"/>
    <n v="1"/>
    <n v="70"/>
  </r>
  <r>
    <n v="24670583"/>
    <x v="1900"/>
    <n v="98697139"/>
    <x v="475"/>
    <s v="Queens"/>
    <s v="Jackson Heights"/>
    <n v="40.752139999999997"/>
    <n v="-73.858400000000003"/>
    <x v="0"/>
    <n v="40"/>
    <n v="4"/>
    <n v="22"/>
    <x v="376"/>
    <n v="0.86"/>
    <n v="2"/>
    <n v="95"/>
  </r>
  <r>
    <n v="24670846"/>
    <x v="1901"/>
    <n v="6754369"/>
    <x v="433"/>
    <s v="Queens"/>
    <s v="Jamaica"/>
    <n v="40.692520000000002"/>
    <n v="-73.802719999999994"/>
    <x v="0"/>
    <n v="85"/>
    <n v="1"/>
    <n v="23"/>
    <x v="118"/>
    <n v="1.75"/>
    <n v="4"/>
    <n v="114"/>
  </r>
  <r>
    <n v="24676554"/>
    <x v="1902"/>
    <n v="245258532"/>
    <x v="526"/>
    <s v="Queens"/>
    <s v="Kew Gardens"/>
    <n v="40.713000000000001"/>
    <n v="-73.831010000000006"/>
    <x v="0"/>
    <n v="45"/>
    <n v="2"/>
    <n v="16"/>
    <x v="9"/>
    <n v="4.0999999999999996"/>
    <n v="2"/>
    <n v="6"/>
  </r>
  <r>
    <n v="24695406"/>
    <x v="1903"/>
    <n v="129133511"/>
    <x v="353"/>
    <s v="Queens"/>
    <s v="Rockaway Beach"/>
    <n v="40.588900000000002"/>
    <n v="-73.815849999999998"/>
    <x v="1"/>
    <n v="545"/>
    <n v="1"/>
    <n v="31"/>
    <x v="8"/>
    <n v="1.2"/>
    <n v="1"/>
    <n v="224"/>
  </r>
  <r>
    <n v="24699301"/>
    <x v="1904"/>
    <n v="199745521"/>
    <x v="1132"/>
    <s v="Queens"/>
    <s v="Corona"/>
    <n v="40.750459999999997"/>
    <n v="-73.854429999999994"/>
    <x v="0"/>
    <n v="40"/>
    <n v="2"/>
    <n v="19"/>
    <x v="26"/>
    <n v="1.6"/>
    <n v="1"/>
    <n v="24"/>
  </r>
  <r>
    <n v="24700919"/>
    <x v="1905"/>
    <n v="10229087"/>
    <x v="214"/>
    <s v="Queens"/>
    <s v="Ditmars Steinway"/>
    <n v="40.772480000000002"/>
    <n v="-73.892629999999997"/>
    <x v="0"/>
    <n v="52"/>
    <n v="1"/>
    <n v="32"/>
    <x v="9"/>
    <n v="2.83"/>
    <n v="4"/>
    <n v="355"/>
  </r>
  <r>
    <n v="24735722"/>
    <x v="1906"/>
    <n v="244082709"/>
    <x v="497"/>
    <s v="Queens"/>
    <s v="Springfield Gardens"/>
    <n v="40.659529999999997"/>
    <n v="-73.769229999999993"/>
    <x v="0"/>
    <n v="75"/>
    <n v="1"/>
    <n v="8"/>
    <x v="22"/>
    <n v="1.86"/>
    <n v="7"/>
    <n v="179"/>
  </r>
  <r>
    <n v="24757985"/>
    <x v="1907"/>
    <n v="151421618"/>
    <x v="1133"/>
    <s v="Queens"/>
    <s v="Ozone Park"/>
    <n v="40.684640000000002"/>
    <n v="-73.842449999999999"/>
    <x v="1"/>
    <n v="130"/>
    <n v="4"/>
    <n v="4"/>
    <x v="31"/>
    <n v="0.39"/>
    <n v="2"/>
    <n v="145"/>
  </r>
  <r>
    <n v="24758883"/>
    <x v="1908"/>
    <n v="63389796"/>
    <x v="521"/>
    <s v="Queens"/>
    <s v="Rockaway Beach"/>
    <n v="40.589469999999999"/>
    <n v="-73.814350000000005"/>
    <x v="1"/>
    <n v="150"/>
    <n v="1"/>
    <n v="5"/>
    <x v="8"/>
    <n v="5"/>
    <n v="1"/>
    <n v="79"/>
  </r>
  <r>
    <n v="24770824"/>
    <x v="1909"/>
    <n v="84529"/>
    <x v="1134"/>
    <s v="Queens"/>
    <s v="Elmhurst"/>
    <n v="40.745240000000003"/>
    <n v="-73.887600000000006"/>
    <x v="1"/>
    <n v="100"/>
    <n v="60"/>
    <n v="2"/>
    <x v="49"/>
    <n v="0.17"/>
    <n v="1"/>
    <n v="132"/>
  </r>
  <r>
    <n v="24774169"/>
    <x v="1910"/>
    <n v="193497177"/>
    <x v="405"/>
    <s v="Bronx"/>
    <s v="Throgs Neck"/>
    <n v="40.822569999999999"/>
    <n v="-73.837729999999993"/>
    <x v="1"/>
    <n v="100"/>
    <n v="2"/>
    <n v="23"/>
    <x v="77"/>
    <n v="1.84"/>
    <n v="1"/>
    <n v="89"/>
  </r>
  <r>
    <n v="24778075"/>
    <x v="1911"/>
    <n v="40711894"/>
    <x v="95"/>
    <s v="Queens"/>
    <s v="Elmhurst"/>
    <n v="40.739579999999997"/>
    <n v="-73.887839999999997"/>
    <x v="0"/>
    <n v="55"/>
    <n v="1"/>
    <n v="54"/>
    <x v="50"/>
    <n v="2.14"/>
    <n v="4"/>
    <n v="0"/>
  </r>
  <r>
    <n v="24793502"/>
    <x v="1912"/>
    <n v="1886695"/>
    <x v="885"/>
    <s v="Brooklyn"/>
    <s v="Bushwick"/>
    <n v="40.68338"/>
    <n v="-73.907799999999995"/>
    <x v="0"/>
    <n v="70"/>
    <n v="2"/>
    <n v="16"/>
    <x v="0"/>
    <n v="0.87"/>
    <n v="1"/>
    <n v="29"/>
  </r>
  <r>
    <n v="24805086"/>
    <x v="1913"/>
    <n v="30214562"/>
    <x v="36"/>
    <s v="Queens"/>
    <s v="Jamaica Estates"/>
    <n v="40.723619999999997"/>
    <n v="-73.790999999999997"/>
    <x v="1"/>
    <n v="145"/>
    <n v="4"/>
    <n v="38"/>
    <x v="466"/>
    <n v="0.75"/>
    <n v="1"/>
    <n v="125"/>
  </r>
  <r>
    <n v="24821651"/>
    <x v="1914"/>
    <n v="47015275"/>
    <x v="1135"/>
    <s v="Queens"/>
    <s v="Elmhurst"/>
    <n v="40.745460000000001"/>
    <n v="-73.888980000000004"/>
    <x v="0"/>
    <n v="70"/>
    <n v="1"/>
    <n v="31"/>
    <x v="115"/>
    <n v="1.23"/>
    <n v="2"/>
    <n v="89"/>
  </r>
  <r>
    <n v="24823404"/>
    <x v="1915"/>
    <n v="162142087"/>
    <x v="751"/>
    <s v="Queens"/>
    <s v="Jamaica"/>
    <n v="40.688040000000001"/>
    <n v="-73.805639999999997"/>
    <x v="0"/>
    <n v="59"/>
    <n v="1"/>
    <n v="21"/>
    <x v="166"/>
    <n v="1.53"/>
    <n v="3"/>
    <n v="348"/>
  </r>
  <r>
    <n v="24825809"/>
    <x v="1916"/>
    <n v="8316059"/>
    <x v="204"/>
    <s v="Queens"/>
    <s v="Woodside"/>
    <n v="40.74409"/>
    <n v="-73.89864"/>
    <x v="0"/>
    <n v="75"/>
    <n v="2"/>
    <n v="25"/>
    <x v="310"/>
    <n v="0.4"/>
    <n v="1"/>
    <n v="365"/>
  </r>
  <r>
    <n v="24831635"/>
    <x v="1917"/>
    <n v="6724903"/>
    <x v="1136"/>
    <s v="Queens"/>
    <s v="Middle Village"/>
    <n v="40.71293"/>
    <n v="-73.884020000000007"/>
    <x v="0"/>
    <n v="70"/>
    <n v="2"/>
    <n v="20"/>
    <x v="223"/>
    <n v="1.82"/>
    <n v="1"/>
    <n v="224"/>
  </r>
  <r>
    <n v="24833279"/>
    <x v="1918"/>
    <n v="175152359"/>
    <x v="1137"/>
    <s v="Bronx"/>
    <s v="Westchester Square"/>
    <n v="40.843000000000004"/>
    <n v="-73.848060000000004"/>
    <x v="0"/>
    <n v="65"/>
    <n v="2"/>
    <n v="2"/>
    <x v="4"/>
    <n v="0.13"/>
    <n v="2"/>
    <n v="135"/>
  </r>
  <r>
    <n v="24834309"/>
    <x v="1919"/>
    <n v="20134231"/>
    <x v="1138"/>
    <s v="Queens"/>
    <s v="Springfield Gardens"/>
    <n v="40.663829999999997"/>
    <n v="-73.763999999999996"/>
    <x v="0"/>
    <n v="44"/>
    <n v="2"/>
    <n v="36"/>
    <x v="95"/>
    <n v="1.03"/>
    <n v="3"/>
    <n v="357"/>
  </r>
  <r>
    <n v="24834739"/>
    <x v="1920"/>
    <n v="129559712"/>
    <x v="1139"/>
    <s v="Queens"/>
    <s v="Queens Village"/>
    <n v="40.710239999999999"/>
    <n v="-73.729280000000003"/>
    <x v="1"/>
    <n v="100"/>
    <n v="2"/>
    <n v="42"/>
    <x v="8"/>
    <n v="5.08"/>
    <n v="1"/>
    <n v="123"/>
  </r>
  <r>
    <n v="24835618"/>
    <x v="1921"/>
    <n v="146449899"/>
    <x v="843"/>
    <s v="Queens"/>
    <s v="Flushing"/>
    <n v="40.745379999999997"/>
    <n v="-73.834890000000001"/>
    <x v="0"/>
    <n v="49"/>
    <n v="1"/>
    <n v="57"/>
    <x v="0"/>
    <n v="6.71"/>
    <n v="2"/>
    <n v="143"/>
  </r>
  <r>
    <n v="24836464"/>
    <x v="1922"/>
    <n v="151777787"/>
    <x v="1140"/>
    <s v="Brooklyn"/>
    <s v="Brownsville"/>
    <n v="40.675280000000001"/>
    <n v="-73.906000000000006"/>
    <x v="0"/>
    <n v="40"/>
    <n v="2"/>
    <n v="3"/>
    <x v="305"/>
    <n v="0.16"/>
    <n v="2"/>
    <n v="0"/>
  </r>
  <r>
    <n v="24843435"/>
    <x v="1923"/>
    <n v="153927396"/>
    <x v="1141"/>
    <s v="Queens"/>
    <s v="Bellerose"/>
    <n v="40.731380000000001"/>
    <n v="-73.724350000000001"/>
    <x v="0"/>
    <n v="55"/>
    <n v="1"/>
    <n v="28"/>
    <x v="45"/>
    <n v="1.32"/>
    <n v="1"/>
    <n v="359"/>
  </r>
  <r>
    <n v="24846816"/>
    <x v="1924"/>
    <n v="206714649"/>
    <x v="708"/>
    <s v="Queens"/>
    <s v="South Ozone Park"/>
    <n v="40.672960000000003"/>
    <n v="-73.796580000000006"/>
    <x v="0"/>
    <n v="80"/>
    <n v="1"/>
    <n v="75"/>
    <x v="9"/>
    <n v="9.34"/>
    <n v="3"/>
    <n v="57"/>
  </r>
  <r>
    <n v="24853936"/>
    <x v="1925"/>
    <n v="214888995"/>
    <x v="1142"/>
    <s v="Bronx"/>
    <s v="Belmont"/>
    <n v="40.852670000000003"/>
    <n v="-73.886269999999996"/>
    <x v="0"/>
    <n v="50"/>
    <n v="2"/>
    <n v="51"/>
    <x v="12"/>
    <n v="5.17"/>
    <n v="1"/>
    <n v="325"/>
  </r>
  <r>
    <n v="24856606"/>
    <x v="1926"/>
    <n v="52044518"/>
    <x v="456"/>
    <s v="Queens"/>
    <s v="East Elmhurst"/>
    <n v="40.76173"/>
    <n v="-73.874170000000007"/>
    <x v="0"/>
    <n v="65"/>
    <n v="1"/>
    <n v="58"/>
    <x v="27"/>
    <n v="6.19"/>
    <n v="1"/>
    <n v="47"/>
  </r>
  <r>
    <n v="24879207"/>
    <x v="1927"/>
    <n v="5760970"/>
    <x v="24"/>
    <s v="Queens"/>
    <s v="Ditmars Steinway"/>
    <n v="40.769820000000003"/>
    <n v="-73.902540000000002"/>
    <x v="1"/>
    <n v="150"/>
    <n v="2"/>
    <n v="18"/>
    <x v="98"/>
    <n v="0.86"/>
    <n v="2"/>
    <n v="364"/>
  </r>
  <r>
    <n v="24885715"/>
    <x v="1928"/>
    <n v="68139551"/>
    <x v="380"/>
    <s v="Queens"/>
    <s v="Maspeth"/>
    <n v="40.721429999999998"/>
    <n v="-73.893199999999993"/>
    <x v="0"/>
    <n v="58"/>
    <n v="1"/>
    <n v="37"/>
    <x v="201"/>
    <n v="0.97"/>
    <n v="3"/>
    <n v="364"/>
  </r>
  <r>
    <n v="24889922"/>
    <x v="1929"/>
    <n v="51826974"/>
    <x v="438"/>
    <s v="Brooklyn"/>
    <s v="Canarsie"/>
    <n v="40.639809999999997"/>
    <n v="-73.902109999999993"/>
    <x v="1"/>
    <n v="80"/>
    <n v="3"/>
    <n v="15"/>
    <x v="40"/>
    <n v="0.42"/>
    <n v="2"/>
    <n v="365"/>
  </r>
  <r>
    <n v="24893756"/>
    <x v="1930"/>
    <n v="240203470"/>
    <x v="1143"/>
    <s v="Queens"/>
    <s v="Jamaica"/>
    <n v="40.678040000000003"/>
    <n v="-73.801220000000001"/>
    <x v="0"/>
    <n v="25"/>
    <n v="1"/>
    <n v="44"/>
    <x v="0"/>
    <n v="9.23"/>
    <n v="1"/>
    <n v="41"/>
  </r>
  <r>
    <n v="24899087"/>
    <x v="1931"/>
    <n v="168891738"/>
    <x v="1144"/>
    <s v="Bronx"/>
    <s v="Unionport"/>
    <n v="40.826610000000002"/>
    <n v="-73.857100000000003"/>
    <x v="1"/>
    <n v="100"/>
    <n v="2"/>
    <n v="16"/>
    <x v="0"/>
    <n v="4.32"/>
    <n v="2"/>
    <n v="161"/>
  </r>
  <r>
    <n v="24910361"/>
    <x v="1932"/>
    <n v="246887851"/>
    <x v="1145"/>
    <s v="Queens"/>
    <s v="Elmhurst"/>
    <n v="40.741840000000003"/>
    <n v="-73.883930000000007"/>
    <x v="0"/>
    <n v="42"/>
    <n v="2"/>
    <n v="6"/>
    <x v="45"/>
    <n v="2.77"/>
    <n v="1"/>
    <n v="292"/>
  </r>
  <r>
    <n v="24911468"/>
    <x v="1933"/>
    <n v="5962328"/>
    <x v="787"/>
    <s v="Queens"/>
    <s v="Flushing"/>
    <n v="40.760249999999999"/>
    <n v="-73.822100000000006"/>
    <x v="1"/>
    <n v="115"/>
    <n v="30"/>
    <n v="1"/>
    <x v="79"/>
    <n v="1"/>
    <n v="15"/>
    <n v="291"/>
  </r>
  <r>
    <n v="24921735"/>
    <x v="1934"/>
    <n v="79651295"/>
    <x v="1146"/>
    <s v="Queens"/>
    <s v="Jamaica"/>
    <n v="40.678939999999997"/>
    <n v="-73.788849999999996"/>
    <x v="0"/>
    <n v="140"/>
    <n v="1"/>
    <n v="1"/>
    <x v="267"/>
    <n v="7.0000000000000007E-2"/>
    <n v="4"/>
    <n v="177"/>
  </r>
  <r>
    <n v="24941111"/>
    <x v="1935"/>
    <n v="218116366"/>
    <x v="1147"/>
    <s v="Bronx"/>
    <s v="Longwood"/>
    <n v="40.827559999999998"/>
    <n v="-73.887100000000004"/>
    <x v="0"/>
    <n v="70"/>
    <n v="1"/>
    <n v="6"/>
    <x v="4"/>
    <n v="2.95"/>
    <n v="2"/>
    <n v="89"/>
  </r>
  <r>
    <n v="24943484"/>
    <x v="1936"/>
    <n v="204539"/>
    <x v="7"/>
    <s v="Queens"/>
    <s v="Ridgewood"/>
    <n v="40.70234"/>
    <n v="-73.898160000000004"/>
    <x v="0"/>
    <n v="140"/>
    <n v="7"/>
    <n v="6"/>
    <x v="467"/>
    <n v="0.06"/>
    <n v="5"/>
    <n v="365"/>
  </r>
  <r>
    <n v="24945253"/>
    <x v="1937"/>
    <n v="65171233"/>
    <x v="64"/>
    <s v="Queens"/>
    <s v="Elmhurst"/>
    <n v="40.742519999999999"/>
    <n v="-73.889899999999997"/>
    <x v="0"/>
    <n v="31"/>
    <n v="3"/>
    <n v="21"/>
    <x v="40"/>
    <n v="1.27"/>
    <n v="2"/>
    <n v="111"/>
  </r>
  <r>
    <n v="24945710"/>
    <x v="1938"/>
    <n v="21891606"/>
    <x v="119"/>
    <s v="Queens"/>
    <s v="Ridgewood"/>
    <n v="40.697870000000002"/>
    <n v="-73.900080000000003"/>
    <x v="0"/>
    <n v="38"/>
    <n v="2"/>
    <n v="4"/>
    <x v="133"/>
    <n v="0.19"/>
    <n v="1"/>
    <n v="175"/>
  </r>
  <r>
    <n v="24961967"/>
    <x v="1939"/>
    <n v="104684975"/>
    <x v="1148"/>
    <s v="Brooklyn"/>
    <s v="Canarsie"/>
    <n v="40.643610000000002"/>
    <n v="-73.904349999999994"/>
    <x v="1"/>
    <n v="140"/>
    <n v="1"/>
    <n v="1"/>
    <x v="468"/>
    <n v="0.08"/>
    <n v="1"/>
    <n v="178"/>
  </r>
  <r>
    <n v="24965059"/>
    <x v="1940"/>
    <n v="17766289"/>
    <x v="989"/>
    <s v="Bronx"/>
    <s v="Kingsbridge"/>
    <n v="40.869239999999998"/>
    <n v="-73.906509999999997"/>
    <x v="0"/>
    <n v="40"/>
    <n v="30"/>
    <n v="4"/>
    <x v="469"/>
    <n v="0.19"/>
    <n v="2"/>
    <n v="148"/>
  </r>
  <r>
    <n v="24970116"/>
    <x v="1941"/>
    <n v="105762561"/>
    <x v="529"/>
    <s v="Queens"/>
    <s v="Jamaica"/>
    <n v="40.68038"/>
    <n v="-73.772440000000003"/>
    <x v="1"/>
    <n v="125"/>
    <n v="3"/>
    <n v="42"/>
    <x v="107"/>
    <n v="1.85"/>
    <n v="3"/>
    <n v="348"/>
  </r>
  <r>
    <n v="24970711"/>
    <x v="1942"/>
    <n v="215778245"/>
    <x v="706"/>
    <s v="Queens"/>
    <s v="Corona"/>
    <n v="40.74147"/>
    <n v="-73.867530000000002"/>
    <x v="2"/>
    <n v="23"/>
    <n v="1"/>
    <n v="8"/>
    <x v="77"/>
    <n v="2.12"/>
    <n v="6"/>
    <n v="308"/>
  </r>
  <r>
    <n v="24973698"/>
    <x v="1943"/>
    <n v="179677211"/>
    <x v="324"/>
    <s v="Bronx"/>
    <s v="Van Nest"/>
    <n v="40.84778"/>
    <n v="-73.861459999999994"/>
    <x v="1"/>
    <n v="150"/>
    <n v="1"/>
    <n v="29"/>
    <x v="77"/>
    <n v="2.23"/>
    <n v="3"/>
    <n v="24"/>
  </r>
  <r>
    <n v="24983373"/>
    <x v="1944"/>
    <n v="30884023"/>
    <x v="1149"/>
    <s v="Queens"/>
    <s v="Arverne"/>
    <n v="40.590440000000001"/>
    <n v="-73.791790000000006"/>
    <x v="1"/>
    <n v="60"/>
    <n v="1"/>
    <n v="53"/>
    <x v="0"/>
    <n v="2.2000000000000002"/>
    <n v="1"/>
    <n v="0"/>
  </r>
  <r>
    <n v="24985440"/>
    <x v="1945"/>
    <n v="38294216"/>
    <x v="663"/>
    <s v="Queens"/>
    <s v="Jamaica"/>
    <n v="40.686889999999998"/>
    <n v="-73.801169999999999"/>
    <x v="0"/>
    <n v="60"/>
    <n v="7"/>
    <n v="5"/>
    <x v="115"/>
    <n v="0.27"/>
    <n v="4"/>
    <n v="160"/>
  </r>
  <r>
    <n v="24987685"/>
    <x v="1946"/>
    <n v="247013511"/>
    <x v="592"/>
    <s v="Queens"/>
    <s v="Jackson Heights"/>
    <n v="40.750929999999997"/>
    <n v="-73.875069999999994"/>
    <x v="0"/>
    <n v="45"/>
    <n v="2"/>
    <n v="7"/>
    <x v="95"/>
    <n v="1.74"/>
    <n v="6"/>
    <n v="64"/>
  </r>
  <r>
    <n v="24996332"/>
    <x v="1947"/>
    <n v="26411218"/>
    <x v="1150"/>
    <s v="Queens"/>
    <s v="Elmhurst"/>
    <n v="40.734909999999999"/>
    <n v="-73.888000000000005"/>
    <x v="1"/>
    <n v="83"/>
    <n v="3"/>
    <n v="77"/>
    <x v="8"/>
    <n v="4.05"/>
    <n v="2"/>
    <n v="22"/>
  </r>
  <r>
    <n v="25002172"/>
    <x v="1948"/>
    <n v="128580688"/>
    <x v="1151"/>
    <s v="Queens"/>
    <s v="Queens Village"/>
    <n v="40.705240000000003"/>
    <n v="-73.733490000000003"/>
    <x v="1"/>
    <n v="150"/>
    <n v="1"/>
    <n v="51"/>
    <x v="8"/>
    <n v="7.43"/>
    <n v="1"/>
    <n v="248"/>
  </r>
  <r>
    <n v="25004276"/>
    <x v="1949"/>
    <n v="6118355"/>
    <x v="657"/>
    <s v="Queens"/>
    <s v="Ditmars Steinway"/>
    <n v="40.771030000000003"/>
    <n v="-73.89461"/>
    <x v="0"/>
    <n v="73"/>
    <n v="1"/>
    <n v="6"/>
    <x v="74"/>
    <n v="0.13"/>
    <n v="1"/>
    <n v="363"/>
  </r>
  <r>
    <n v="25010171"/>
    <x v="1950"/>
    <n v="199887038"/>
    <x v="1152"/>
    <s v="Queens"/>
    <s v="Ditmars Steinway"/>
    <n v="40.770310000000002"/>
    <n v="-73.907929999999993"/>
    <x v="0"/>
    <n v="68"/>
    <n v="2"/>
    <n v="10"/>
    <x v="45"/>
    <n v="0.89"/>
    <n v="2"/>
    <n v="53"/>
  </r>
  <r>
    <n v="25011664"/>
    <x v="1951"/>
    <n v="159369488"/>
    <x v="906"/>
    <s v="Queens"/>
    <s v="Arverne"/>
    <n v="40.59686"/>
    <n v="-73.802620000000005"/>
    <x v="1"/>
    <n v="200"/>
    <n v="2"/>
    <n v="18"/>
    <x v="12"/>
    <n v="1.3"/>
    <n v="1"/>
    <n v="202"/>
  </r>
  <r>
    <n v="25015496"/>
    <x v="1952"/>
    <n v="35660592"/>
    <x v="69"/>
    <s v="Queens"/>
    <s v="Corona"/>
    <n v="40.750579999999999"/>
    <n v="-73.853499999999997"/>
    <x v="1"/>
    <n v="119"/>
    <n v="2"/>
    <n v="37"/>
    <x v="6"/>
    <n v="1.01"/>
    <n v="6"/>
    <n v="336"/>
  </r>
  <r>
    <n v="25017424"/>
    <x v="1953"/>
    <n v="84765662"/>
    <x v="1153"/>
    <s v="Queens"/>
    <s v="Arverne"/>
    <n v="40.588430000000002"/>
    <n v="-73.799049999999994"/>
    <x v="1"/>
    <n v="450"/>
    <n v="3"/>
    <n v="15"/>
    <x v="61"/>
    <n v="0.42"/>
    <n v="1"/>
    <n v="290"/>
  </r>
  <r>
    <n v="25031387"/>
    <x v="1954"/>
    <n v="59089906"/>
    <x v="1154"/>
    <s v="Brooklyn"/>
    <s v="East New York"/>
    <n v="40.672370000000001"/>
    <n v="-73.876509999999996"/>
    <x v="1"/>
    <n v="139"/>
    <n v="3"/>
    <n v="21"/>
    <x v="9"/>
    <n v="1.49"/>
    <n v="1"/>
    <n v="344"/>
  </r>
  <r>
    <n v="25032319"/>
    <x v="1955"/>
    <n v="156505456"/>
    <x v="50"/>
    <s v="Brooklyn"/>
    <s v="East New York"/>
    <n v="40.661140000000003"/>
    <n v="-73.888890000000004"/>
    <x v="0"/>
    <n v="30"/>
    <n v="3"/>
    <n v="28"/>
    <x v="118"/>
    <n v="1.43"/>
    <n v="13"/>
    <n v="90"/>
  </r>
  <r>
    <n v="25033659"/>
    <x v="1956"/>
    <n v="97262966"/>
    <x v="50"/>
    <s v="Queens"/>
    <s v="Forest Hills"/>
    <n v="40.712629999999997"/>
    <n v="-73.853719999999996"/>
    <x v="1"/>
    <n v="175"/>
    <n v="2"/>
    <n v="9"/>
    <x v="470"/>
    <n v="0.66"/>
    <n v="2"/>
    <n v="0"/>
  </r>
  <r>
    <n v="25034086"/>
    <x v="1957"/>
    <n v="13621509"/>
    <x v="1155"/>
    <s v="Queens"/>
    <s v="Rego Park"/>
    <n v="40.72786"/>
    <n v="-73.869460000000004"/>
    <x v="0"/>
    <n v="55"/>
    <n v="2"/>
    <n v="12"/>
    <x v="4"/>
    <n v="0.2"/>
    <n v="1"/>
    <n v="89"/>
  </r>
  <r>
    <n v="25047693"/>
    <x v="1958"/>
    <n v="152530167"/>
    <x v="1156"/>
    <s v="Queens"/>
    <s v="Flushing"/>
    <n v="40.764069999999997"/>
    <n v="-73.825180000000003"/>
    <x v="1"/>
    <n v="148"/>
    <n v="1"/>
    <n v="24"/>
    <x v="96"/>
    <n v="1.1499999999999999"/>
    <n v="1"/>
    <n v="77"/>
  </r>
  <r>
    <n v="25055293"/>
    <x v="1959"/>
    <n v="94100727"/>
    <x v="1157"/>
    <s v="Queens"/>
    <s v="Glendale"/>
    <n v="40.69426"/>
    <n v="-73.8964"/>
    <x v="1"/>
    <n v="87"/>
    <n v="2"/>
    <n v="36"/>
    <x v="355"/>
    <n v="1.1100000000000001"/>
    <n v="1"/>
    <n v="0"/>
  </r>
  <r>
    <n v="25082230"/>
    <x v="1960"/>
    <n v="189604966"/>
    <x v="1158"/>
    <s v="Bronx"/>
    <s v="Schuylerville"/>
    <n v="40.830219999999997"/>
    <n v="-73.832859999999997"/>
    <x v="0"/>
    <n v="90"/>
    <n v="2"/>
    <n v="1"/>
    <x v="347"/>
    <n v="0.11"/>
    <n v="1"/>
    <n v="35"/>
  </r>
  <r>
    <n v="25113126"/>
    <x v="1961"/>
    <n v="196274503"/>
    <x v="1159"/>
    <s v="Queens"/>
    <s v="Bayswater"/>
    <n v="40.606059999999999"/>
    <n v="-73.754919999999998"/>
    <x v="1"/>
    <n v="120"/>
    <n v="1"/>
    <n v="23"/>
    <x v="471"/>
    <n v="1.81"/>
    <n v="1"/>
    <n v="189"/>
  </r>
  <r>
    <n v="25137887"/>
    <x v="1962"/>
    <n v="215577249"/>
    <x v="717"/>
    <s v="Brooklyn"/>
    <s v="Bushwick"/>
    <n v="40.69256"/>
    <n v="-73.904570000000007"/>
    <x v="0"/>
    <n v="65"/>
    <n v="2"/>
    <n v="26"/>
    <x v="55"/>
    <n v="2.8"/>
    <n v="8"/>
    <n v="362"/>
  </r>
  <r>
    <n v="25138975"/>
    <x v="1963"/>
    <n v="170857849"/>
    <x v="1160"/>
    <s v="Bronx"/>
    <s v="Pelham Bay"/>
    <n v="40.849339999999998"/>
    <n v="-73.833449999999999"/>
    <x v="1"/>
    <n v="119"/>
    <n v="3"/>
    <n v="28"/>
    <x v="126"/>
    <n v="1.68"/>
    <n v="1"/>
    <n v="351"/>
  </r>
  <r>
    <n v="25155248"/>
    <x v="1964"/>
    <n v="133812877"/>
    <x v="79"/>
    <s v="Brooklyn"/>
    <s v="Cypress Hills"/>
    <n v="40.679769999999998"/>
    <n v="-73.890219999999999"/>
    <x v="0"/>
    <n v="39"/>
    <n v="3"/>
    <n v="30"/>
    <x v="130"/>
    <n v="1.2"/>
    <n v="3"/>
    <n v="344"/>
  </r>
  <r>
    <n v="25156280"/>
    <x v="1965"/>
    <n v="5637331"/>
    <x v="1161"/>
    <s v="Queens"/>
    <s v="Astoria"/>
    <n v="40.76182"/>
    <n v="-73.906220000000005"/>
    <x v="1"/>
    <n v="118"/>
    <n v="3"/>
    <n v="1"/>
    <x v="290"/>
    <n v="0.09"/>
    <n v="2"/>
    <n v="0"/>
  </r>
  <r>
    <n v="25157541"/>
    <x v="1966"/>
    <n v="175370972"/>
    <x v="1162"/>
    <s v="Queens"/>
    <s v="Flushing"/>
    <n v="40.7577"/>
    <n v="-73.835189999999997"/>
    <x v="0"/>
    <n v="65"/>
    <n v="1"/>
    <n v="13"/>
    <x v="61"/>
    <n v="4.0599999999999996"/>
    <n v="1"/>
    <n v="36"/>
  </r>
  <r>
    <n v="25168638"/>
    <x v="1967"/>
    <n v="110900012"/>
    <x v="1163"/>
    <s v="Queens"/>
    <s v="Richmond Hill"/>
    <n v="40.689790000000002"/>
    <n v="-73.829740000000001"/>
    <x v="0"/>
    <n v="33"/>
    <n v="1"/>
    <n v="16"/>
    <x v="130"/>
    <n v="0.53"/>
    <n v="1"/>
    <n v="361"/>
  </r>
  <r>
    <n v="25187576"/>
    <x v="1968"/>
    <n v="223846870"/>
    <x v="330"/>
    <s v="Queens"/>
    <s v="Springfield Gardens"/>
    <n v="40.661020000000001"/>
    <n v="-73.770349999999993"/>
    <x v="0"/>
    <n v="50"/>
    <n v="1"/>
    <n v="57"/>
    <x v="18"/>
    <n v="7.28"/>
    <n v="3"/>
    <n v="342"/>
  </r>
  <r>
    <n v="25193752"/>
    <x v="1969"/>
    <n v="212899703"/>
    <x v="1164"/>
    <s v="Queens"/>
    <s v="Jamaica"/>
    <n v="40.679560000000002"/>
    <n v="-73.766210000000001"/>
    <x v="1"/>
    <n v="83"/>
    <n v="3"/>
    <n v="29"/>
    <x v="4"/>
    <n v="2.82"/>
    <n v="3"/>
    <n v="48"/>
  </r>
  <r>
    <n v="25205044"/>
    <x v="1970"/>
    <n v="166673485"/>
    <x v="1041"/>
    <s v="Brooklyn"/>
    <s v="Bushwick"/>
    <n v="40.682270000000003"/>
    <n v="-73.907030000000006"/>
    <x v="1"/>
    <n v="150"/>
    <n v="2"/>
    <n v="7"/>
    <x v="4"/>
    <n v="3.62"/>
    <n v="1"/>
    <n v="342"/>
  </r>
  <r>
    <n v="25215426"/>
    <x v="1971"/>
    <n v="189075482"/>
    <x v="260"/>
    <s v="Brooklyn"/>
    <s v="Cypress Hills"/>
    <n v="40.68074"/>
    <n v="-73.891570000000002"/>
    <x v="0"/>
    <n v="85"/>
    <n v="1"/>
    <n v="1"/>
    <x v="130"/>
    <n v="0.6"/>
    <n v="3"/>
    <n v="0"/>
  </r>
  <r>
    <n v="25227782"/>
    <x v="1972"/>
    <n v="27951037"/>
    <x v="1165"/>
    <s v="Queens"/>
    <s v="Ditmars Steinway"/>
    <n v="40.775919999999999"/>
    <n v="-73.907539999999997"/>
    <x v="1"/>
    <n v="65"/>
    <n v="6"/>
    <n v="19"/>
    <x v="36"/>
    <n v="1.88"/>
    <n v="2"/>
    <n v="7"/>
  </r>
  <r>
    <n v="25234017"/>
    <x v="1973"/>
    <n v="69439684"/>
    <x v="1166"/>
    <s v="Queens"/>
    <s v="Elmhurst"/>
    <n v="40.739600000000003"/>
    <n v="-73.881190000000004"/>
    <x v="1"/>
    <n v="165"/>
    <n v="1"/>
    <n v="38"/>
    <x v="4"/>
    <n v="3.31"/>
    <n v="2"/>
    <n v="122"/>
  </r>
  <r>
    <n v="25245882"/>
    <x v="1974"/>
    <n v="260842282"/>
    <x v="116"/>
    <s v="Queens"/>
    <s v="Arverne"/>
    <n v="40.592689999999997"/>
    <n v="-73.796350000000004"/>
    <x v="1"/>
    <n v="95"/>
    <n v="2"/>
    <n v="6"/>
    <x v="40"/>
    <n v="3.46"/>
    <n v="1"/>
    <n v="348"/>
  </r>
  <r>
    <n v="25255024"/>
    <x v="1975"/>
    <n v="84459821"/>
    <x v="1167"/>
    <s v="Bronx"/>
    <s v="Parkchester"/>
    <n v="40.836579999999998"/>
    <n v="-73.861810000000006"/>
    <x v="0"/>
    <n v="55"/>
    <n v="1"/>
    <n v="32"/>
    <x v="22"/>
    <n v="2.96"/>
    <n v="1"/>
    <n v="333"/>
  </r>
  <r>
    <n v="25274161"/>
    <x v="1976"/>
    <n v="43872938"/>
    <x v="1168"/>
    <s v="Brooklyn"/>
    <s v="Bushwick"/>
    <n v="40.692639999999997"/>
    <n v="-73.904849999999996"/>
    <x v="0"/>
    <n v="49"/>
    <n v="4"/>
    <n v="3"/>
    <x v="472"/>
    <n v="0.17"/>
    <n v="1"/>
    <n v="0"/>
  </r>
  <r>
    <n v="25287115"/>
    <x v="1977"/>
    <n v="175368807"/>
    <x v="1169"/>
    <s v="Bronx"/>
    <s v="Williamsbridge"/>
    <n v="40.875790000000002"/>
    <n v="-73.865319999999997"/>
    <x v="0"/>
    <n v="33"/>
    <n v="3"/>
    <n v="1"/>
    <x v="254"/>
    <n v="0.09"/>
    <n v="1"/>
    <n v="365"/>
  </r>
  <r>
    <n v="25296394"/>
    <x v="1978"/>
    <n v="4436365"/>
    <x v="1170"/>
    <s v="Queens"/>
    <s v="Woodside"/>
    <n v="40.755240000000001"/>
    <n v="-73.907679999999999"/>
    <x v="1"/>
    <n v="120"/>
    <n v="3"/>
    <n v="2"/>
    <x v="11"/>
    <n v="1.5"/>
    <n v="1"/>
    <n v="180"/>
  </r>
  <r>
    <n v="25308563"/>
    <x v="1979"/>
    <n v="211638781"/>
    <x v="81"/>
    <s v="Bronx"/>
    <s v="Belmont"/>
    <n v="40.853360000000002"/>
    <n v="-73.885490000000004"/>
    <x v="0"/>
    <n v="65"/>
    <n v="3"/>
    <n v="26"/>
    <x v="45"/>
    <n v="2.83"/>
    <n v="2"/>
    <n v="46"/>
  </r>
  <r>
    <n v="25317671"/>
    <x v="1980"/>
    <n v="43825074"/>
    <x v="266"/>
    <s v="Brooklyn"/>
    <s v="Cypress Hills"/>
    <n v="40.685929999999999"/>
    <n v="-73.877930000000006"/>
    <x v="0"/>
    <n v="35"/>
    <n v="28"/>
    <n v="9"/>
    <x v="47"/>
    <n v="0.63"/>
    <n v="3"/>
    <n v="312"/>
  </r>
  <r>
    <n v="25323446"/>
    <x v="1981"/>
    <n v="179619904"/>
    <x v="1171"/>
    <s v="Queens"/>
    <s v="South Ozone Park"/>
    <n v="40.675809999999998"/>
    <n v="-73.823040000000006"/>
    <x v="0"/>
    <n v="60"/>
    <n v="1"/>
    <n v="72"/>
    <x v="26"/>
    <n v="4.6399999999999997"/>
    <n v="3"/>
    <n v="175"/>
  </r>
  <r>
    <n v="25323809"/>
    <x v="1982"/>
    <n v="61699814"/>
    <x v="1172"/>
    <s v="Bronx"/>
    <s v="Kingsbridge"/>
    <n v="40.879010000000001"/>
    <n v="-73.90155"/>
    <x v="0"/>
    <n v="45"/>
    <n v="30"/>
    <n v="1"/>
    <x v="473"/>
    <n v="0.09"/>
    <n v="2"/>
    <n v="193"/>
  </r>
  <r>
    <n v="25341465"/>
    <x v="1983"/>
    <n v="22117154"/>
    <x v="1173"/>
    <s v="Queens"/>
    <s v="Ridgewood"/>
    <n v="40.700090000000003"/>
    <n v="-73.905050000000003"/>
    <x v="0"/>
    <n v="40"/>
    <n v="1"/>
    <n v="48"/>
    <x v="8"/>
    <n v="1.24"/>
    <n v="1"/>
    <n v="1"/>
  </r>
  <r>
    <n v="25344034"/>
    <x v="1984"/>
    <n v="165003654"/>
    <x v="1174"/>
    <s v="Bronx"/>
    <s v="Norwood"/>
    <n v="40.873959999999997"/>
    <n v="-73.877849999999995"/>
    <x v="0"/>
    <n v="26"/>
    <n v="30"/>
    <n v="24"/>
    <x v="293"/>
    <n v="1.39"/>
    <n v="1"/>
    <n v="303"/>
  </r>
  <r>
    <n v="25350452"/>
    <x v="1985"/>
    <n v="238975559"/>
    <x v="1175"/>
    <s v="Queens"/>
    <s v="Woodside"/>
    <n v="40.754130000000004"/>
    <n v="-73.90204"/>
    <x v="1"/>
    <n v="250"/>
    <n v="2"/>
    <n v="12"/>
    <x v="8"/>
    <n v="2.81"/>
    <n v="1"/>
    <n v="137"/>
  </r>
  <r>
    <n v="25354678"/>
    <x v="1986"/>
    <n v="2558779"/>
    <x v="833"/>
    <s v="Queens"/>
    <s v="Ridgewood"/>
    <n v="40.702159999999999"/>
    <n v="-73.907160000000005"/>
    <x v="0"/>
    <n v="56"/>
    <n v="3"/>
    <n v="45"/>
    <x v="36"/>
    <n v="0.88"/>
    <n v="2"/>
    <n v="304"/>
  </r>
  <r>
    <n v="25356602"/>
    <x v="1987"/>
    <n v="10577541"/>
    <x v="1176"/>
    <s v="Queens"/>
    <s v="Forest Hills"/>
    <n v="40.712150000000001"/>
    <n v="-73.853560000000002"/>
    <x v="0"/>
    <n v="55"/>
    <n v="15"/>
    <n v="6"/>
    <x v="474"/>
    <n v="0.1"/>
    <n v="1"/>
    <n v="255"/>
  </r>
  <r>
    <n v="25378614"/>
    <x v="1988"/>
    <n v="113558700"/>
    <x v="473"/>
    <s v="Queens"/>
    <s v="Rego Park"/>
    <n v="40.727490000000003"/>
    <n v="-73.860349999999997"/>
    <x v="0"/>
    <n v="30"/>
    <n v="1"/>
    <n v="61"/>
    <x v="43"/>
    <n v="2.17"/>
    <n v="3"/>
    <n v="361"/>
  </r>
  <r>
    <n v="25401843"/>
    <x v="1989"/>
    <n v="20120009"/>
    <x v="42"/>
    <s v="Brooklyn"/>
    <s v="Bushwick"/>
    <n v="40.687570000000001"/>
    <n v="-73.90737"/>
    <x v="0"/>
    <n v="38"/>
    <n v="1"/>
    <n v="33"/>
    <x v="18"/>
    <n v="1.83"/>
    <n v="6"/>
    <n v="1"/>
  </r>
  <r>
    <n v="25407116"/>
    <x v="1990"/>
    <n v="244817841"/>
    <x v="125"/>
    <s v="Brooklyn"/>
    <s v="East New York"/>
    <n v="40.66977"/>
    <n v="-73.893559999999994"/>
    <x v="0"/>
    <n v="40"/>
    <n v="7"/>
    <n v="8"/>
    <x v="57"/>
    <n v="2.0499999999999998"/>
    <n v="13"/>
    <n v="198"/>
  </r>
  <r>
    <n v="25448433"/>
    <x v="1991"/>
    <n v="1635983"/>
    <x v="852"/>
    <s v="Bronx"/>
    <s v="Schuylerville"/>
    <n v="40.830179999999999"/>
    <n v="-73.834130000000002"/>
    <x v="0"/>
    <n v="42"/>
    <n v="4"/>
    <n v="22"/>
    <x v="19"/>
    <n v="1.18"/>
    <n v="3"/>
    <n v="147"/>
  </r>
  <r>
    <n v="25456296"/>
    <x v="1992"/>
    <n v="60437472"/>
    <x v="965"/>
    <s v="Queens"/>
    <s v="Flushing"/>
    <n v="40.76491"/>
    <n v="-73.825609999999998"/>
    <x v="1"/>
    <n v="122"/>
    <n v="3"/>
    <n v="32"/>
    <x v="126"/>
    <n v="1.06"/>
    <n v="1"/>
    <n v="84"/>
  </r>
  <r>
    <n v="25471574"/>
    <x v="1993"/>
    <n v="9808458"/>
    <x v="991"/>
    <s v="Bronx"/>
    <s v="Kingsbridge"/>
    <n v="40.872570000000003"/>
    <n v="-73.900899999999993"/>
    <x v="0"/>
    <n v="65"/>
    <n v="1"/>
    <n v="2"/>
    <x v="475"/>
    <n v="0.21"/>
    <n v="4"/>
    <n v="364"/>
  </r>
  <r>
    <n v="25475944"/>
    <x v="1994"/>
    <n v="21508828"/>
    <x v="1177"/>
    <s v="Bronx"/>
    <s v="Kingsbridge"/>
    <n v="40.873899999999999"/>
    <n v="-73.903639999999996"/>
    <x v="0"/>
    <n v="69"/>
    <n v="1"/>
    <n v="31"/>
    <x v="42"/>
    <n v="1.7"/>
    <n v="2"/>
    <n v="365"/>
  </r>
  <r>
    <n v="25476838"/>
    <x v="1995"/>
    <n v="49701856"/>
    <x v="663"/>
    <s v="Brooklyn"/>
    <s v="Bushwick"/>
    <n v="40.692219999999999"/>
    <n v="-73.906949999999995"/>
    <x v="1"/>
    <n v="150"/>
    <n v="3"/>
    <n v="22"/>
    <x v="6"/>
    <n v="2.89"/>
    <n v="1"/>
    <n v="50"/>
  </r>
  <r>
    <n v="25476912"/>
    <x v="1996"/>
    <n v="118697704"/>
    <x v="1178"/>
    <s v="Queens"/>
    <s v="Middle Village"/>
    <n v="40.712850000000003"/>
    <n v="-73.876270000000005"/>
    <x v="1"/>
    <n v="250"/>
    <n v="2"/>
    <n v="4"/>
    <x v="207"/>
    <n v="0.19"/>
    <n v="1"/>
    <n v="364"/>
  </r>
  <r>
    <n v="25503149"/>
    <x v="1997"/>
    <n v="74874485"/>
    <x v="419"/>
    <s v="Queens"/>
    <s v="Ditmars Steinway"/>
    <n v="40.773049999999998"/>
    <n v="-73.908199999999994"/>
    <x v="1"/>
    <n v="70"/>
    <n v="3"/>
    <n v="2"/>
    <x v="476"/>
    <n v="0.13"/>
    <n v="1"/>
    <n v="0"/>
  </r>
  <r>
    <n v="25503835"/>
    <x v="1998"/>
    <n v="124860677"/>
    <x v="542"/>
    <s v="Queens"/>
    <s v="Flushing"/>
    <n v="40.757770000000001"/>
    <n v="-73.811719999999994"/>
    <x v="0"/>
    <n v="54"/>
    <n v="2"/>
    <n v="65"/>
    <x v="87"/>
    <n v="2.88"/>
    <n v="6"/>
    <n v="361"/>
  </r>
  <r>
    <n v="25506360"/>
    <x v="1999"/>
    <n v="161638092"/>
    <x v="1179"/>
    <s v="Bronx"/>
    <s v="Belmont"/>
    <n v="40.858280000000001"/>
    <n v="-73.885589999999993"/>
    <x v="0"/>
    <n v="30"/>
    <n v="1"/>
    <n v="3"/>
    <x v="477"/>
    <n v="0.16"/>
    <n v="1"/>
    <n v="0"/>
  </r>
  <r>
    <n v="25518394"/>
    <x v="2000"/>
    <n v="156490310"/>
    <x v="1180"/>
    <s v="Brooklyn"/>
    <s v="East New York"/>
    <n v="40.669699999999999"/>
    <n v="-73.884069999999994"/>
    <x v="1"/>
    <n v="70"/>
    <n v="1"/>
    <n v="56"/>
    <x v="40"/>
    <n v="4.41"/>
    <n v="1"/>
    <n v="64"/>
  </r>
  <r>
    <n v="25519971"/>
    <x v="2001"/>
    <n v="192583202"/>
    <x v="1181"/>
    <s v="Brooklyn"/>
    <s v="Brownsville"/>
    <n v="40.658320000000003"/>
    <n v="-73.904859999999999"/>
    <x v="0"/>
    <n v="65"/>
    <n v="1"/>
    <n v="1"/>
    <x v="449"/>
    <n v="0.1"/>
    <n v="1"/>
    <n v="0"/>
  </r>
  <r>
    <n v="25521464"/>
    <x v="2002"/>
    <n v="177560095"/>
    <x v="199"/>
    <s v="Queens"/>
    <s v="Glendale"/>
    <n v="40.699910000000003"/>
    <n v="-73.889520000000005"/>
    <x v="0"/>
    <n v="50"/>
    <n v="7"/>
    <n v="17"/>
    <x v="427"/>
    <n v="1.27"/>
    <n v="1"/>
    <n v="66"/>
  </r>
  <r>
    <n v="25545177"/>
    <x v="2003"/>
    <n v="247013511"/>
    <x v="592"/>
    <s v="Queens"/>
    <s v="Jackson Heights"/>
    <n v="40.752980000000001"/>
    <n v="-73.876750000000001"/>
    <x v="0"/>
    <n v="40"/>
    <n v="2"/>
    <n v="8"/>
    <x v="22"/>
    <n v="2.42"/>
    <n v="6"/>
    <n v="75"/>
  </r>
  <r>
    <n v="25587778"/>
    <x v="2004"/>
    <n v="97001292"/>
    <x v="52"/>
    <s v="Queens"/>
    <s v="Jamaica"/>
    <n v="40.690849999999998"/>
    <n v="-73.799160000000001"/>
    <x v="1"/>
    <n v="10"/>
    <n v="1"/>
    <n v="43"/>
    <x v="126"/>
    <n v="1.68"/>
    <n v="1"/>
    <n v="252"/>
  </r>
  <r>
    <n v="25618799"/>
    <x v="2005"/>
    <n v="217484432"/>
    <x v="597"/>
    <s v="Queens"/>
    <s v="Ditmars Steinway"/>
    <n v="40.777259999999998"/>
    <n v="-73.906890000000004"/>
    <x v="0"/>
    <n v="115"/>
    <n v="1"/>
    <n v="7"/>
    <x v="107"/>
    <n v="2.2599999999999998"/>
    <n v="2"/>
    <n v="304"/>
  </r>
  <r>
    <n v="25622377"/>
    <x v="2006"/>
    <n v="188783370"/>
    <x v="1182"/>
    <s v="Queens"/>
    <s v="Flushing"/>
    <n v="40.73968"/>
    <n v="-73.806010000000001"/>
    <x v="0"/>
    <n v="80"/>
    <n v="1"/>
    <n v="9"/>
    <x v="478"/>
    <n v="0.65"/>
    <n v="1"/>
    <n v="0"/>
  </r>
  <r>
    <n v="25625417"/>
    <x v="2007"/>
    <n v="18492106"/>
    <x v="36"/>
    <s v="Bronx"/>
    <s v="Wakefield"/>
    <n v="40.888550000000002"/>
    <n v="-73.85127"/>
    <x v="0"/>
    <n v="50"/>
    <n v="7"/>
    <n v="12"/>
    <x v="210"/>
    <n v="0.55000000000000004"/>
    <n v="1"/>
    <n v="0"/>
  </r>
  <r>
    <n v="25638322"/>
    <x v="2008"/>
    <n v="19866189"/>
    <x v="85"/>
    <s v="Queens"/>
    <s v="Arverne"/>
    <n v="40.58896"/>
    <n v="-73.794939999999997"/>
    <x v="0"/>
    <n v="95"/>
    <n v="1"/>
    <n v="2"/>
    <x v="458"/>
    <n v="0.15"/>
    <n v="5"/>
    <n v="361"/>
  </r>
  <r>
    <n v="25665981"/>
    <x v="2009"/>
    <n v="10510181"/>
    <x v="1183"/>
    <s v="Bronx"/>
    <s v="Kingsbridge"/>
    <n v="40.884369999999997"/>
    <n v="-73.897459999999995"/>
    <x v="2"/>
    <n v="32"/>
    <n v="2"/>
    <n v="6"/>
    <x v="479"/>
    <n v="0.16"/>
    <n v="1"/>
    <n v="83"/>
  </r>
  <r>
    <n v="25673769"/>
    <x v="2010"/>
    <n v="52997121"/>
    <x v="54"/>
    <s v="Queens"/>
    <s v="Jamaica"/>
    <n v="40.676029999999997"/>
    <n v="-73.782169999999994"/>
    <x v="0"/>
    <n v="70"/>
    <n v="1"/>
    <n v="29"/>
    <x v="158"/>
    <n v="0.9"/>
    <n v="4"/>
    <n v="8"/>
  </r>
  <r>
    <n v="25679063"/>
    <x v="2011"/>
    <n v="201654234"/>
    <x v="95"/>
    <s v="Queens"/>
    <s v="Rockaway Beach"/>
    <n v="40.587389999999999"/>
    <n v="-73.817459999999997"/>
    <x v="1"/>
    <n v="75"/>
    <n v="2"/>
    <n v="35"/>
    <x v="27"/>
    <n v="2.97"/>
    <n v="1"/>
    <n v="125"/>
  </r>
  <r>
    <n v="25684094"/>
    <x v="2012"/>
    <n v="189075482"/>
    <x v="260"/>
    <s v="Brooklyn"/>
    <s v="Cypress Hills"/>
    <n v="40.679879999999997"/>
    <n v="-73.892009999999999"/>
    <x v="0"/>
    <n v="85"/>
    <n v="1"/>
    <n v="17"/>
    <x v="107"/>
    <n v="1.64"/>
    <n v="3"/>
    <n v="67"/>
  </r>
  <r>
    <n v="25719557"/>
    <x v="2013"/>
    <n v="77393311"/>
    <x v="1184"/>
    <s v="Queens"/>
    <s v="Woodhaven"/>
    <n v="40.69567"/>
    <n v="-73.849490000000003"/>
    <x v="0"/>
    <n v="50"/>
    <n v="2"/>
    <n v="7"/>
    <x v="133"/>
    <n v="2"/>
    <n v="1"/>
    <n v="174"/>
  </r>
  <r>
    <n v="25722216"/>
    <x v="2014"/>
    <n v="860636"/>
    <x v="604"/>
    <s v="Bronx"/>
    <s v="Tremont"/>
    <n v="40.83887"/>
    <n v="-73.888050000000007"/>
    <x v="0"/>
    <n v="42"/>
    <n v="2"/>
    <n v="25"/>
    <x v="168"/>
    <n v="0.47"/>
    <n v="3"/>
    <n v="0"/>
  </r>
  <r>
    <n v="25776914"/>
    <x v="2015"/>
    <n v="79499558"/>
    <x v="1103"/>
    <s v="Queens"/>
    <s v="Jackson Heights"/>
    <n v="40.751640000000002"/>
    <n v="-73.885059999999996"/>
    <x v="0"/>
    <n v="55"/>
    <n v="2"/>
    <n v="29"/>
    <x v="22"/>
    <n v="2.96"/>
    <n v="4"/>
    <n v="149"/>
  </r>
  <r>
    <n v="25798995"/>
    <x v="2016"/>
    <n v="1532337"/>
    <x v="176"/>
    <s v="Bronx"/>
    <s v="Van Nest"/>
    <n v="40.842300000000002"/>
    <n v="-73.870549999999994"/>
    <x v="0"/>
    <n v="25"/>
    <n v="30"/>
    <n v="6"/>
    <x v="118"/>
    <n v="0.17"/>
    <n v="4"/>
    <n v="219"/>
  </r>
  <r>
    <n v="25815620"/>
    <x v="2017"/>
    <n v="103605111"/>
    <x v="1185"/>
    <s v="Queens"/>
    <s v="Woodside"/>
    <n v="40.743810000000003"/>
    <n v="-73.897260000000003"/>
    <x v="0"/>
    <n v="45"/>
    <n v="2"/>
    <n v="36"/>
    <x v="44"/>
    <n v="1.1299999999999999"/>
    <n v="1"/>
    <n v="52"/>
  </r>
  <r>
    <n v="25816034"/>
    <x v="2018"/>
    <n v="172130647"/>
    <x v="1117"/>
    <s v="Queens"/>
    <s v="Jackson Heights"/>
    <n v="40.74879"/>
    <n v="-73.883420000000001"/>
    <x v="0"/>
    <n v="59"/>
    <n v="1"/>
    <n v="24"/>
    <x v="85"/>
    <n v="1.43"/>
    <n v="1"/>
    <n v="5"/>
  </r>
  <r>
    <n v="25834015"/>
    <x v="2019"/>
    <n v="11150363"/>
    <x v="1186"/>
    <s v="Queens"/>
    <s v="Ridgewood"/>
    <n v="40.706420000000001"/>
    <n v="-73.905540000000002"/>
    <x v="1"/>
    <n v="90"/>
    <n v="5"/>
    <n v="2"/>
    <x v="480"/>
    <n v="0.14000000000000001"/>
    <n v="1"/>
    <n v="0"/>
  </r>
  <r>
    <n v="25835087"/>
    <x v="2020"/>
    <n v="78339088"/>
    <x v="1187"/>
    <s v="Queens"/>
    <s v="Corona"/>
    <n v="40.75047"/>
    <n v="-73.853740000000002"/>
    <x v="0"/>
    <n v="75"/>
    <n v="1"/>
    <n v="26"/>
    <x v="26"/>
    <n v="3.45"/>
    <n v="1"/>
    <n v="115"/>
  </r>
  <r>
    <n v="25837948"/>
    <x v="2021"/>
    <n v="175103962"/>
    <x v="253"/>
    <s v="Brooklyn"/>
    <s v="Bedford-Stuyvesant"/>
    <n v="40.680610000000001"/>
    <n v="-73.906999999999996"/>
    <x v="0"/>
    <n v="46"/>
    <n v="1"/>
    <n v="12"/>
    <x v="44"/>
    <n v="2.38"/>
    <n v="6"/>
    <n v="155"/>
  </r>
  <r>
    <n v="25842847"/>
    <x v="2022"/>
    <n v="127501584"/>
    <x v="1188"/>
    <s v="Bronx"/>
    <s v="Hunts Point"/>
    <n v="40.814059999999998"/>
    <n v="-73.889970000000005"/>
    <x v="0"/>
    <n v="65"/>
    <n v="4"/>
    <n v="36"/>
    <x v="55"/>
    <n v="1.36"/>
    <n v="1"/>
    <n v="365"/>
  </r>
  <r>
    <n v="25856211"/>
    <x v="2023"/>
    <n v="156505456"/>
    <x v="50"/>
    <s v="Brooklyn"/>
    <s v="East New York"/>
    <n v="40.66254"/>
    <n v="-73.888959999999997"/>
    <x v="0"/>
    <n v="35"/>
    <n v="3"/>
    <n v="18"/>
    <x v="452"/>
    <n v="1.02"/>
    <n v="13"/>
    <n v="79"/>
  </r>
  <r>
    <n v="25870315"/>
    <x v="2024"/>
    <n v="110308993"/>
    <x v="1189"/>
    <s v="Queens"/>
    <s v="Jamaica"/>
    <n v="40.671379999999999"/>
    <n v="-73.772379999999998"/>
    <x v="1"/>
    <n v="90"/>
    <n v="1"/>
    <n v="7"/>
    <x v="118"/>
    <n v="2.66"/>
    <n v="1"/>
    <n v="0"/>
  </r>
  <r>
    <n v="25872255"/>
    <x v="2025"/>
    <n v="191804394"/>
    <x v="1125"/>
    <s v="Bronx"/>
    <s v="Longwood"/>
    <n v="40.815600000000003"/>
    <n v="-73.900750000000002"/>
    <x v="1"/>
    <n v="60"/>
    <n v="1"/>
    <n v="9"/>
    <x v="31"/>
    <n v="0.76"/>
    <n v="2"/>
    <n v="257"/>
  </r>
  <r>
    <n v="25885278"/>
    <x v="2026"/>
    <n v="204733512"/>
    <x v="1190"/>
    <s v="Queens"/>
    <s v="East Elmhurst"/>
    <n v="40.760869999999997"/>
    <n v="-73.883750000000006"/>
    <x v="0"/>
    <n v="45"/>
    <n v="3"/>
    <n v="19"/>
    <x v="427"/>
    <n v="1.67"/>
    <n v="2"/>
    <n v="0"/>
  </r>
  <r>
    <n v="25887684"/>
    <x v="2027"/>
    <n v="91393358"/>
    <x v="245"/>
    <s v="Queens"/>
    <s v="Flushing"/>
    <n v="40.755839999999999"/>
    <n v="-73.806179999999998"/>
    <x v="1"/>
    <n v="115"/>
    <n v="2"/>
    <n v="15"/>
    <x v="9"/>
    <n v="3.91"/>
    <n v="1"/>
    <n v="44"/>
  </r>
  <r>
    <n v="25894924"/>
    <x v="2028"/>
    <n v="182488531"/>
    <x v="1096"/>
    <s v="Queens"/>
    <s v="Elmhurst"/>
    <n v="40.737389999999998"/>
    <n v="-73.869910000000004"/>
    <x v="2"/>
    <n v="21"/>
    <n v="1"/>
    <n v="21"/>
    <x v="63"/>
    <n v="1.64"/>
    <n v="2"/>
    <n v="260"/>
  </r>
  <r>
    <n v="25905991"/>
    <x v="2029"/>
    <n v="10387090"/>
    <x v="1191"/>
    <s v="Brooklyn"/>
    <s v="Bushwick"/>
    <n v="40.683480000000003"/>
    <n v="-73.908169999999998"/>
    <x v="0"/>
    <n v="37"/>
    <n v="30"/>
    <n v="6"/>
    <x v="481"/>
    <n v="0.11"/>
    <n v="5"/>
    <n v="333"/>
  </r>
  <r>
    <n v="25909160"/>
    <x v="2030"/>
    <n v="3179866"/>
    <x v="1192"/>
    <s v="Queens"/>
    <s v="Jamaica"/>
    <n v="40.688160000000003"/>
    <n v="-73.789739999999995"/>
    <x v="1"/>
    <n v="170"/>
    <n v="3"/>
    <n v="8"/>
    <x v="5"/>
    <n v="2.79"/>
    <n v="2"/>
    <n v="336"/>
  </r>
  <r>
    <n v="25914288"/>
    <x v="2031"/>
    <n v="64206316"/>
    <x v="1193"/>
    <s v="Queens"/>
    <s v="Flushing"/>
    <n v="40.766489999999997"/>
    <n v="-73.829909999999998"/>
    <x v="0"/>
    <n v="49"/>
    <n v="7"/>
    <n v="28"/>
    <x v="117"/>
    <n v="1.68"/>
    <n v="1"/>
    <n v="0"/>
  </r>
  <r>
    <n v="25951465"/>
    <x v="2032"/>
    <n v="189421403"/>
    <x v="200"/>
    <s v="Queens"/>
    <s v="Ridgewood"/>
    <n v="40.705399999999997"/>
    <n v="-73.902330000000006"/>
    <x v="0"/>
    <n v="100"/>
    <n v="1"/>
    <n v="9"/>
    <x v="71"/>
    <n v="0.68"/>
    <n v="3"/>
    <n v="90"/>
  </r>
  <r>
    <n v="25972861"/>
    <x v="2033"/>
    <n v="63312104"/>
    <x v="162"/>
    <s v="Queens"/>
    <s v="Flushing"/>
    <n v="40.747660000000003"/>
    <n v="-73.819419999999994"/>
    <x v="0"/>
    <n v="60"/>
    <n v="1"/>
    <n v="38"/>
    <x v="4"/>
    <n v="3.52"/>
    <n v="6"/>
    <n v="363"/>
  </r>
  <r>
    <n v="25974812"/>
    <x v="2034"/>
    <n v="79298323"/>
    <x v="1194"/>
    <s v="Queens"/>
    <s v="Maspeth"/>
    <n v="40.73359"/>
    <n v="-73.892269999999996"/>
    <x v="0"/>
    <n v="70"/>
    <n v="14"/>
    <n v="35"/>
    <x v="336"/>
    <n v="1.58"/>
    <n v="3"/>
    <n v="215"/>
  </r>
  <r>
    <n v="25996748"/>
    <x v="2035"/>
    <n v="5650180"/>
    <x v="95"/>
    <s v="Queens"/>
    <s v="Elmhurst"/>
    <n v="40.745130000000003"/>
    <n v="-73.882499999999993"/>
    <x v="0"/>
    <n v="45"/>
    <n v="3"/>
    <n v="12"/>
    <x v="34"/>
    <n v="0.37"/>
    <n v="2"/>
    <n v="201"/>
  </r>
  <r>
    <n v="26003692"/>
    <x v="2036"/>
    <n v="156843123"/>
    <x v="1195"/>
    <s v="Queens"/>
    <s v="Flushing"/>
    <n v="40.738579999999999"/>
    <n v="-73.808090000000007"/>
    <x v="0"/>
    <n v="65"/>
    <n v="2"/>
    <n v="4"/>
    <x v="207"/>
    <n v="0.28000000000000003"/>
    <n v="1"/>
    <n v="364"/>
  </r>
  <r>
    <n v="26004876"/>
    <x v="2037"/>
    <n v="1106731"/>
    <x v="121"/>
    <s v="Queens"/>
    <s v="Rockaway Beach"/>
    <n v="40.5886"/>
    <n v="-73.812399999999997"/>
    <x v="1"/>
    <n v="86"/>
    <n v="2"/>
    <n v="2"/>
    <x v="482"/>
    <n v="0.14000000000000001"/>
    <n v="2"/>
    <n v="0"/>
  </r>
  <r>
    <n v="26013177"/>
    <x v="2038"/>
    <n v="194377255"/>
    <x v="535"/>
    <s v="Queens"/>
    <s v="East Elmhurst"/>
    <n v="40.761989999999997"/>
    <n v="-73.883309999999994"/>
    <x v="0"/>
    <n v="38"/>
    <n v="1"/>
    <n v="42"/>
    <x v="28"/>
    <n v="5.12"/>
    <n v="4"/>
    <n v="207"/>
  </r>
  <r>
    <n v="26058246"/>
    <x v="2039"/>
    <n v="20912691"/>
    <x v="537"/>
    <s v="Queens"/>
    <s v="Jamaica"/>
    <n v="40.70908"/>
    <n v="-73.78237"/>
    <x v="0"/>
    <n v="66"/>
    <n v="2"/>
    <n v="17"/>
    <x v="45"/>
    <n v="1.34"/>
    <n v="7"/>
    <n v="0"/>
  </r>
  <r>
    <n v="26060534"/>
    <x v="2040"/>
    <n v="184472924"/>
    <x v="1196"/>
    <s v="Brooklyn"/>
    <s v="East New York"/>
    <n v="40.6633"/>
    <n v="-73.897329999999997"/>
    <x v="1"/>
    <n v="140"/>
    <n v="2"/>
    <n v="7"/>
    <x v="31"/>
    <n v="2.63"/>
    <n v="1"/>
    <n v="157"/>
  </r>
  <r>
    <n v="26062650"/>
    <x v="2041"/>
    <n v="64777265"/>
    <x v="1197"/>
    <s v="Queens"/>
    <s v="Rockaway Beach"/>
    <n v="40.585360000000001"/>
    <n v="-73.817260000000005"/>
    <x v="1"/>
    <n v="75"/>
    <n v="30"/>
    <n v="1"/>
    <x v="483"/>
    <n v="0.11"/>
    <n v="1"/>
    <n v="363"/>
  </r>
  <r>
    <n v="26076877"/>
    <x v="2042"/>
    <n v="227219174"/>
    <x v="1198"/>
    <s v="Queens"/>
    <s v="East Elmhurst"/>
    <n v="40.766889999999997"/>
    <n v="-73.876609999999999"/>
    <x v="1"/>
    <n v="99"/>
    <n v="1"/>
    <n v="14"/>
    <x v="9"/>
    <n v="7.12"/>
    <n v="1"/>
    <n v="138"/>
  </r>
  <r>
    <n v="26080154"/>
    <x v="2043"/>
    <n v="71663192"/>
    <x v="1199"/>
    <s v="Queens"/>
    <s v="Flushing"/>
    <n v="40.748910000000002"/>
    <n v="-73.820390000000003"/>
    <x v="0"/>
    <n v="80"/>
    <n v="1"/>
    <n v="15"/>
    <x v="47"/>
    <n v="0.43"/>
    <n v="1"/>
    <n v="288"/>
  </r>
  <r>
    <n v="26086126"/>
    <x v="2044"/>
    <n v="7057608"/>
    <x v="1200"/>
    <s v="Queens"/>
    <s v="East Elmhurst"/>
    <n v="40.75712"/>
    <n v="-73.893649999999994"/>
    <x v="0"/>
    <n v="42"/>
    <n v="2"/>
    <n v="25"/>
    <x v="12"/>
    <n v="0.54"/>
    <n v="1"/>
    <n v="283"/>
  </r>
  <r>
    <n v="26110133"/>
    <x v="2045"/>
    <n v="101491116"/>
    <x v="677"/>
    <s v="Brooklyn"/>
    <s v="Cypress Hills"/>
    <n v="40.682760000000002"/>
    <n v="-73.870800000000003"/>
    <x v="2"/>
    <n v="25"/>
    <n v="4"/>
    <n v="19"/>
    <x v="44"/>
    <n v="1.91"/>
    <n v="6"/>
    <n v="16"/>
  </r>
  <r>
    <n v="26110466"/>
    <x v="2046"/>
    <n v="168429942"/>
    <x v="354"/>
    <s v="Bronx"/>
    <s v="Norwood"/>
    <n v="40.879930000000002"/>
    <n v="-73.871949999999998"/>
    <x v="0"/>
    <n v="50"/>
    <n v="3"/>
    <n v="18"/>
    <x v="6"/>
    <n v="1.1599999999999999"/>
    <n v="2"/>
    <n v="326"/>
  </r>
  <r>
    <n v="26119005"/>
    <x v="2047"/>
    <n v="38194603"/>
    <x v="1201"/>
    <s v="Queens"/>
    <s v="Ridgewood"/>
    <n v="40.706220000000002"/>
    <n v="-73.906409999999994"/>
    <x v="0"/>
    <n v="50"/>
    <n v="1"/>
    <n v="13"/>
    <x v="26"/>
    <n v="4.53"/>
    <n v="2"/>
    <n v="5"/>
  </r>
  <r>
    <n v="26119170"/>
    <x v="2048"/>
    <n v="41326856"/>
    <x v="1202"/>
    <s v="Queens"/>
    <s v="Elmhurst"/>
    <n v="40.744680000000002"/>
    <n v="-73.879109999999997"/>
    <x v="0"/>
    <n v="50"/>
    <n v="1"/>
    <n v="21"/>
    <x v="43"/>
    <n v="1.39"/>
    <n v="5"/>
    <n v="71"/>
  </r>
  <r>
    <n v="26121444"/>
    <x v="2049"/>
    <n v="199833548"/>
    <x v="655"/>
    <s v="Queens"/>
    <s v="Jamaica"/>
    <n v="40.705849999999998"/>
    <n v="-73.808670000000006"/>
    <x v="0"/>
    <n v="50"/>
    <n v="1"/>
    <n v="13"/>
    <x v="4"/>
    <n v="4.53"/>
    <n v="9"/>
    <n v="358"/>
  </r>
  <r>
    <n v="26129270"/>
    <x v="2050"/>
    <n v="139705987"/>
    <x v="472"/>
    <s v="Queens"/>
    <s v="East Elmhurst"/>
    <n v="40.76247"/>
    <n v="-73.860919999999993"/>
    <x v="0"/>
    <n v="55"/>
    <n v="2"/>
    <n v="16"/>
    <x v="40"/>
    <n v="4.3600000000000003"/>
    <n v="1"/>
    <n v="158"/>
  </r>
  <r>
    <n v="26131004"/>
    <x v="2051"/>
    <n v="204733512"/>
    <x v="1190"/>
    <s v="Queens"/>
    <s v="East Elmhurst"/>
    <n v="40.761110000000002"/>
    <n v="-73.884079999999997"/>
    <x v="0"/>
    <n v="45"/>
    <n v="3"/>
    <n v="13"/>
    <x v="87"/>
    <n v="5.42"/>
    <n v="2"/>
    <n v="80"/>
  </r>
  <r>
    <n v="26134096"/>
    <x v="2052"/>
    <n v="155791040"/>
    <x v="1203"/>
    <s v="Queens"/>
    <s v="Queens Village"/>
    <n v="40.711950000000002"/>
    <n v="-73.741720000000001"/>
    <x v="1"/>
    <n v="98"/>
    <n v="1"/>
    <n v="64"/>
    <x v="5"/>
    <n v="3.45"/>
    <n v="1"/>
    <n v="356"/>
  </r>
  <r>
    <n v="26136583"/>
    <x v="2053"/>
    <n v="156716488"/>
    <x v="391"/>
    <s v="Queens"/>
    <s v="South Ozone Park"/>
    <n v="40.669060000000002"/>
    <n v="-73.792540000000002"/>
    <x v="0"/>
    <n v="60"/>
    <n v="3"/>
    <n v="2"/>
    <x v="432"/>
    <n v="0.23"/>
    <n v="2"/>
    <n v="180"/>
  </r>
  <r>
    <n v="26136978"/>
    <x v="2054"/>
    <n v="51186155"/>
    <x v="1204"/>
    <s v="Queens"/>
    <s v="Flushing"/>
    <n v="40.731819999999999"/>
    <n v="-73.795050000000003"/>
    <x v="1"/>
    <n v="45"/>
    <n v="1"/>
    <n v="51"/>
    <x v="13"/>
    <n v="9.39"/>
    <n v="1"/>
    <n v="49"/>
  </r>
  <r>
    <n v="26137457"/>
    <x v="2055"/>
    <n v="61925777"/>
    <x v="1205"/>
    <s v="Queens"/>
    <s v="Maspeth"/>
    <n v="40.716279999999998"/>
    <n v="-73.900930000000002"/>
    <x v="1"/>
    <n v="75"/>
    <n v="2"/>
    <n v="5"/>
    <x v="291"/>
    <n v="0.14000000000000001"/>
    <n v="1"/>
    <n v="0"/>
  </r>
  <r>
    <n v="26137778"/>
    <x v="2056"/>
    <n v="144119993"/>
    <x v="394"/>
    <s v="Bronx"/>
    <s v="Fordham"/>
    <n v="40.85801"/>
    <n v="-73.882469999999998"/>
    <x v="0"/>
    <n v="21"/>
    <n v="1"/>
    <n v="9"/>
    <x v="484"/>
    <n v="0.7"/>
    <n v="2"/>
    <n v="0"/>
  </r>
  <r>
    <n v="26138943"/>
    <x v="2057"/>
    <n v="191085997"/>
    <x v="384"/>
    <s v="Bronx"/>
    <s v="Pelham Bay"/>
    <n v="40.85519"/>
    <n v="-73.829319999999996"/>
    <x v="1"/>
    <n v="195"/>
    <n v="2"/>
    <n v="2"/>
    <x v="485"/>
    <n v="0.19"/>
    <n v="3"/>
    <n v="313"/>
  </r>
  <r>
    <n v="26139590"/>
    <x v="2058"/>
    <n v="124042625"/>
    <x v="1206"/>
    <s v="Queens"/>
    <s v="Corona"/>
    <n v="40.742229999999999"/>
    <n v="-73.864080000000001"/>
    <x v="0"/>
    <n v="50"/>
    <n v="1"/>
    <n v="4"/>
    <x v="486"/>
    <n v="0.2"/>
    <n v="1"/>
    <n v="95"/>
  </r>
  <r>
    <n v="26149494"/>
    <x v="2059"/>
    <n v="101970559"/>
    <x v="810"/>
    <s v="Brooklyn"/>
    <s v="Bushwick"/>
    <n v="40.694760000000002"/>
    <n v="-73.905450000000002"/>
    <x v="2"/>
    <n v="32"/>
    <n v="30"/>
    <n v="3"/>
    <x v="205"/>
    <n v="0.17"/>
    <n v="6"/>
    <n v="365"/>
  </r>
  <r>
    <n v="26153609"/>
    <x v="2060"/>
    <n v="162411010"/>
    <x v="500"/>
    <s v="Queens"/>
    <s v="Ozone Park"/>
    <n v="40.68562"/>
    <n v="-73.834980000000002"/>
    <x v="1"/>
    <n v="125"/>
    <n v="7"/>
    <n v="3"/>
    <x v="36"/>
    <n v="0.33"/>
    <n v="1"/>
    <n v="69"/>
  </r>
  <r>
    <n v="26186295"/>
    <x v="2061"/>
    <n v="196701166"/>
    <x v="1207"/>
    <s v="Queens"/>
    <s v="Rosedale"/>
    <n v="40.653759999999998"/>
    <n v="-73.740570000000005"/>
    <x v="0"/>
    <n v="70"/>
    <n v="7"/>
    <n v="1"/>
    <x v="125"/>
    <n v="0.08"/>
    <n v="1"/>
    <n v="0"/>
  </r>
  <r>
    <n v="26190785"/>
    <x v="2062"/>
    <n v="14810989"/>
    <x v="52"/>
    <s v="Queens"/>
    <s v="Woodside"/>
    <n v="40.744019999999999"/>
    <n v="-73.896979999999999"/>
    <x v="0"/>
    <n v="55"/>
    <n v="5"/>
    <n v="8"/>
    <x v="118"/>
    <n v="2.86"/>
    <n v="1"/>
    <n v="162"/>
  </r>
  <r>
    <n v="26194357"/>
    <x v="2063"/>
    <n v="37286422"/>
    <x v="1208"/>
    <s v="Queens"/>
    <s v="Briarwood"/>
    <n v="40.707389999999997"/>
    <n v="-73.813270000000003"/>
    <x v="0"/>
    <n v="45"/>
    <n v="2"/>
    <n v="18"/>
    <x v="487"/>
    <n v="1.1499999999999999"/>
    <n v="1"/>
    <n v="0"/>
  </r>
  <r>
    <n v="26198481"/>
    <x v="2064"/>
    <n v="1816417"/>
    <x v="1209"/>
    <s v="Queens"/>
    <s v="Ridgewood"/>
    <n v="40.699449999999999"/>
    <n v="-73.906509999999997"/>
    <x v="1"/>
    <n v="95"/>
    <n v="4"/>
    <n v="44"/>
    <x v="40"/>
    <n v="0.81"/>
    <n v="1"/>
    <n v="271"/>
  </r>
  <r>
    <n v="26200249"/>
    <x v="2065"/>
    <n v="40711894"/>
    <x v="95"/>
    <s v="Queens"/>
    <s v="Elmhurst"/>
    <n v="40.739310000000003"/>
    <n v="-73.888229999999993"/>
    <x v="0"/>
    <n v="54"/>
    <n v="1"/>
    <n v="2"/>
    <x v="69"/>
    <n v="0.17"/>
    <n v="4"/>
    <n v="0"/>
  </r>
  <r>
    <n v="26200914"/>
    <x v="2066"/>
    <n v="84562269"/>
    <x v="1210"/>
    <s v="Queens"/>
    <s v="Queens Village"/>
    <n v="40.719349999999999"/>
    <n v="-73.753829999999994"/>
    <x v="0"/>
    <n v="35"/>
    <n v="2"/>
    <n v="5"/>
    <x v="93"/>
    <n v="0.18"/>
    <n v="2"/>
    <n v="0"/>
  </r>
  <r>
    <n v="26219420"/>
    <x v="2067"/>
    <n v="97536353"/>
    <x v="887"/>
    <s v="Queens"/>
    <s v="Arverne"/>
    <n v="40.59055"/>
    <n v="-73.792810000000003"/>
    <x v="0"/>
    <n v="60"/>
    <n v="1"/>
    <n v="5"/>
    <x v="488"/>
    <n v="0.16"/>
    <n v="2"/>
    <n v="158"/>
  </r>
  <r>
    <n v="26235873"/>
    <x v="2068"/>
    <n v="163703392"/>
    <x v="494"/>
    <s v="Brooklyn"/>
    <s v="Bushwick"/>
    <n v="40.693840000000002"/>
    <n v="-73.906739999999999"/>
    <x v="0"/>
    <n v="41"/>
    <n v="1"/>
    <n v="18"/>
    <x v="28"/>
    <n v="1.19"/>
    <n v="1"/>
    <n v="0"/>
  </r>
  <r>
    <n v="26238688"/>
    <x v="2069"/>
    <n v="3161518"/>
    <x v="1211"/>
    <s v="Queens"/>
    <s v="East Elmhurst"/>
    <n v="40.756889999999999"/>
    <n v="-73.897630000000007"/>
    <x v="1"/>
    <n v="110"/>
    <n v="1"/>
    <n v="3"/>
    <x v="489"/>
    <n v="0.16"/>
    <n v="1"/>
    <n v="0"/>
  </r>
  <r>
    <n v="26252097"/>
    <x v="2070"/>
    <n v="144119993"/>
    <x v="394"/>
    <s v="Bronx"/>
    <s v="Belmont"/>
    <n v="40.856090000000002"/>
    <n v="-73.88391"/>
    <x v="0"/>
    <n v="30"/>
    <n v="1"/>
    <n v="9"/>
    <x v="490"/>
    <n v="0.71"/>
    <n v="2"/>
    <n v="0"/>
  </r>
  <r>
    <n v="26252841"/>
    <x v="2071"/>
    <n v="140599227"/>
    <x v="37"/>
    <s v="Queens"/>
    <s v="Forest Hills"/>
    <n v="40.731560000000002"/>
    <n v="-73.8523"/>
    <x v="0"/>
    <n v="30"/>
    <n v="1"/>
    <n v="1"/>
    <x v="269"/>
    <n v="0.11"/>
    <n v="2"/>
    <n v="363"/>
  </r>
  <r>
    <n v="26255072"/>
    <x v="2072"/>
    <n v="1460313"/>
    <x v="691"/>
    <s v="Queens"/>
    <s v="Ridgewood"/>
    <n v="40.695979999999999"/>
    <n v="-73.899720000000002"/>
    <x v="0"/>
    <n v="56"/>
    <n v="5"/>
    <n v="14"/>
    <x v="40"/>
    <n v="2.2000000000000002"/>
    <n v="2"/>
    <n v="35"/>
  </r>
  <r>
    <n v="26270906"/>
    <x v="2073"/>
    <n v="57783233"/>
    <x v="1212"/>
    <s v="Queens"/>
    <s v="East Elmhurst"/>
    <n v="40.757669999999997"/>
    <n v="-73.892989999999998"/>
    <x v="1"/>
    <n v="50"/>
    <n v="1"/>
    <n v="2"/>
    <x v="465"/>
    <n v="0.16"/>
    <n v="1"/>
    <n v="0"/>
  </r>
  <r>
    <n v="26301985"/>
    <x v="2074"/>
    <n v="10534760"/>
    <x v="1213"/>
    <s v="Bronx"/>
    <s v="Morrisania"/>
    <n v="40.831389999999999"/>
    <n v="-73.901660000000007"/>
    <x v="0"/>
    <n v="23"/>
    <n v="2"/>
    <n v="18"/>
    <x v="6"/>
    <n v="1.25"/>
    <n v="1"/>
    <n v="36"/>
  </r>
  <r>
    <n v="26304871"/>
    <x v="2075"/>
    <n v="206459807"/>
    <x v="1214"/>
    <s v="Brooklyn"/>
    <s v="Cypress Hills"/>
    <n v="40.683819999999997"/>
    <n v="-73.879599999999996"/>
    <x v="1"/>
    <n v="110"/>
    <n v="2"/>
    <n v="29"/>
    <x v="40"/>
    <n v="3.04"/>
    <n v="1"/>
    <n v="63"/>
  </r>
  <r>
    <n v="26324904"/>
    <x v="2076"/>
    <n v="156042211"/>
    <x v="1215"/>
    <s v="Brooklyn"/>
    <s v="Canarsie"/>
    <n v="40.649419999999999"/>
    <n v="-73.897829999999999"/>
    <x v="0"/>
    <n v="40"/>
    <n v="4"/>
    <n v="4"/>
    <x v="203"/>
    <n v="0.22"/>
    <n v="4"/>
    <n v="37"/>
  </r>
  <r>
    <n v="26327565"/>
    <x v="2077"/>
    <n v="15872352"/>
    <x v="1008"/>
    <s v="Queens"/>
    <s v="Rego Park"/>
    <n v="40.73095"/>
    <n v="-73.864109999999997"/>
    <x v="2"/>
    <n v="40"/>
    <n v="1"/>
    <n v="25"/>
    <x v="87"/>
    <n v="2.9"/>
    <n v="2"/>
    <n v="78"/>
  </r>
  <r>
    <n v="26327970"/>
    <x v="2078"/>
    <n v="80478684"/>
    <x v="1197"/>
    <s v="Queens"/>
    <s v="Maspeth"/>
    <n v="40.726640000000003"/>
    <n v="-73.892939999999996"/>
    <x v="1"/>
    <n v="150"/>
    <n v="2"/>
    <n v="19"/>
    <x v="40"/>
    <n v="2.91"/>
    <n v="2"/>
    <n v="309"/>
  </r>
  <r>
    <n v="26361403"/>
    <x v="2079"/>
    <n v="123136283"/>
    <x v="1216"/>
    <s v="Queens"/>
    <s v="Astoria"/>
    <n v="40.764029999999998"/>
    <n v="-73.906120000000001"/>
    <x v="1"/>
    <n v="280"/>
    <n v="2"/>
    <n v="69"/>
    <x v="25"/>
    <n v="3.68"/>
    <n v="1"/>
    <n v="307"/>
  </r>
  <r>
    <n v="26398894"/>
    <x v="2080"/>
    <n v="52577963"/>
    <x v="7"/>
    <s v="Queens"/>
    <s v="Woodhaven"/>
    <n v="40.696260000000002"/>
    <n v="-73.848799999999997"/>
    <x v="0"/>
    <n v="45"/>
    <n v="5"/>
    <n v="15"/>
    <x v="435"/>
    <n v="0.44"/>
    <n v="6"/>
    <n v="238"/>
  </r>
  <r>
    <n v="26425700"/>
    <x v="2081"/>
    <n v="106018910"/>
    <x v="52"/>
    <s v="Queens"/>
    <s v="Elmhurst"/>
    <n v="40.736409999999999"/>
    <n v="-73.878630000000001"/>
    <x v="0"/>
    <n v="85"/>
    <n v="1"/>
    <n v="2"/>
    <x v="491"/>
    <n v="0.16"/>
    <n v="1"/>
    <n v="0"/>
  </r>
  <r>
    <n v="26430364"/>
    <x v="2082"/>
    <n v="15107994"/>
    <x v="1217"/>
    <s v="Queens"/>
    <s v="Jackson Heights"/>
    <n v="40.747610000000002"/>
    <n v="-73.894660000000002"/>
    <x v="1"/>
    <n v="85"/>
    <n v="4"/>
    <n v="6"/>
    <x v="492"/>
    <n v="0.11"/>
    <n v="1"/>
    <n v="0"/>
  </r>
  <r>
    <n v="26443106"/>
    <x v="2083"/>
    <n v="55948559"/>
    <x v="1218"/>
    <s v="Bronx"/>
    <s v="Pelham Gardens"/>
    <n v="40.866860000000003"/>
    <n v="-73.842070000000007"/>
    <x v="0"/>
    <n v="35"/>
    <n v="1"/>
    <n v="16"/>
    <x v="493"/>
    <n v="0.61"/>
    <n v="4"/>
    <n v="3"/>
  </r>
  <r>
    <n v="26446103"/>
    <x v="2084"/>
    <n v="161899037"/>
    <x v="99"/>
    <s v="Queens"/>
    <s v="Flushing"/>
    <n v="40.75611"/>
    <n v="-73.832710000000006"/>
    <x v="1"/>
    <n v="149"/>
    <n v="2"/>
    <n v="28"/>
    <x v="0"/>
    <n v="1.78"/>
    <n v="7"/>
    <n v="74"/>
  </r>
  <r>
    <n v="26450185"/>
    <x v="2085"/>
    <n v="97378432"/>
    <x v="1219"/>
    <s v="Queens"/>
    <s v="Jamaica"/>
    <n v="40.683700000000002"/>
    <n v="-73.793430000000001"/>
    <x v="0"/>
    <n v="75"/>
    <n v="2"/>
    <n v="1"/>
    <x v="98"/>
    <n v="0.57999999999999996"/>
    <n v="1"/>
    <n v="180"/>
  </r>
  <r>
    <n v="26450631"/>
    <x v="2086"/>
    <n v="114853757"/>
    <x v="1220"/>
    <s v="Queens"/>
    <s v="Rockaway Beach"/>
    <n v="40.587179999999996"/>
    <n v="-73.81541"/>
    <x v="1"/>
    <n v="145"/>
    <n v="2"/>
    <n v="42"/>
    <x v="71"/>
    <n v="1.63"/>
    <n v="1"/>
    <n v="310"/>
  </r>
  <r>
    <n v="26453418"/>
    <x v="2087"/>
    <n v="137358866"/>
    <x v="1221"/>
    <s v="Queens"/>
    <s v="Jackson Heights"/>
    <n v="40.748800000000003"/>
    <n v="-73.880449999999996"/>
    <x v="0"/>
    <n v="39"/>
    <n v="30"/>
    <n v="1"/>
    <x v="391"/>
    <n v="0.3"/>
    <n v="103"/>
    <n v="186"/>
  </r>
  <r>
    <n v="26455093"/>
    <x v="2088"/>
    <n v="194377255"/>
    <x v="535"/>
    <s v="Queens"/>
    <s v="East Elmhurst"/>
    <n v="40.762990000000002"/>
    <n v="-73.869759999999999"/>
    <x v="0"/>
    <n v="65"/>
    <n v="1"/>
    <n v="22"/>
    <x v="9"/>
    <n v="4.26"/>
    <n v="4"/>
    <n v="349"/>
  </r>
  <r>
    <n v="26456925"/>
    <x v="2089"/>
    <n v="137358866"/>
    <x v="1221"/>
    <s v="Queens"/>
    <s v="Woodside"/>
    <n v="40.74033"/>
    <n v="-73.893420000000006"/>
    <x v="0"/>
    <n v="33"/>
    <n v="30"/>
    <n v="1"/>
    <x v="239"/>
    <n v="0.18"/>
    <n v="103"/>
    <n v="269"/>
  </r>
  <r>
    <n v="26473544"/>
    <x v="2090"/>
    <n v="18918881"/>
    <x v="297"/>
    <s v="Queens"/>
    <s v="Far Rockaway"/>
    <n v="40.602730000000001"/>
    <n v="-73.754660000000001"/>
    <x v="1"/>
    <n v="51"/>
    <n v="1"/>
    <n v="4"/>
    <x v="413"/>
    <n v="0.21"/>
    <n v="1"/>
    <n v="0"/>
  </r>
  <r>
    <n v="26473581"/>
    <x v="2091"/>
    <n v="19177308"/>
    <x v="323"/>
    <s v="Brooklyn"/>
    <s v="Bushwick"/>
    <n v="40.689700000000002"/>
    <n v="-73.906400000000005"/>
    <x v="0"/>
    <n v="48"/>
    <n v="2"/>
    <n v="39"/>
    <x v="95"/>
    <n v="1.83"/>
    <n v="4"/>
    <n v="179"/>
  </r>
  <r>
    <n v="26476238"/>
    <x v="2092"/>
    <n v="310670"/>
    <x v="291"/>
    <s v="Bronx"/>
    <s v="Eastchester"/>
    <n v="40.88241"/>
    <n v="-73.834220000000002"/>
    <x v="1"/>
    <n v="115"/>
    <n v="1"/>
    <n v="6"/>
    <x v="0"/>
    <n v="0.18"/>
    <n v="13"/>
    <n v="364"/>
  </r>
  <r>
    <n v="26477897"/>
    <x v="2093"/>
    <n v="33233142"/>
    <x v="796"/>
    <s v="Brooklyn"/>
    <s v="Bushwick"/>
    <n v="40.692979999999999"/>
    <n v="-73.906850000000006"/>
    <x v="0"/>
    <n v="58"/>
    <n v="5"/>
    <n v="1"/>
    <x v="351"/>
    <n v="0.09"/>
    <n v="1"/>
    <n v="17"/>
  </r>
  <r>
    <n v="26496505"/>
    <x v="2094"/>
    <n v="63312104"/>
    <x v="162"/>
    <s v="Queens"/>
    <s v="Flushing"/>
    <n v="40.746899999999997"/>
    <n v="-73.817899999999995"/>
    <x v="0"/>
    <n v="55"/>
    <n v="1"/>
    <n v="77"/>
    <x v="4"/>
    <n v="3.58"/>
    <n v="6"/>
    <n v="365"/>
  </r>
  <r>
    <n v="26504376"/>
    <x v="2095"/>
    <n v="38675275"/>
    <x v="1222"/>
    <s v="Queens"/>
    <s v="Belle Harbor"/>
    <n v="40.574910000000003"/>
    <n v="-73.849620000000002"/>
    <x v="1"/>
    <n v="200"/>
    <n v="1"/>
    <n v="32"/>
    <x v="26"/>
    <n v="3.02"/>
    <n v="2"/>
    <n v="324"/>
  </r>
  <r>
    <n v="26516462"/>
    <x v="2096"/>
    <n v="84562428"/>
    <x v="676"/>
    <s v="Queens"/>
    <s v="Forest Hills"/>
    <n v="40.73677"/>
    <n v="-73.847840000000005"/>
    <x v="0"/>
    <n v="45"/>
    <n v="5"/>
    <n v="3"/>
    <x v="494"/>
    <n v="0.2"/>
    <n v="2"/>
    <n v="355"/>
  </r>
  <r>
    <n v="26516849"/>
    <x v="2097"/>
    <n v="105485520"/>
    <x v="7"/>
    <s v="Queens"/>
    <s v="Fresh Meadows"/>
    <n v="40.73751"/>
    <n v="-73.783900000000003"/>
    <x v="1"/>
    <n v="285"/>
    <n v="2"/>
    <n v="9"/>
    <x v="310"/>
    <n v="0.78"/>
    <n v="1"/>
    <n v="0"/>
  </r>
  <r>
    <n v="26518547"/>
    <x v="2098"/>
    <n v="73826443"/>
    <x v="760"/>
    <s v="Queens"/>
    <s v="Jackson Heights"/>
    <n v="40.751530000000002"/>
    <n v="-73.88964"/>
    <x v="0"/>
    <n v="120"/>
    <n v="1"/>
    <n v="4"/>
    <x v="135"/>
    <n v="0.21"/>
    <n v="1"/>
    <n v="0"/>
  </r>
  <r>
    <n v="26529593"/>
    <x v="2099"/>
    <n v="20912691"/>
    <x v="537"/>
    <s v="Queens"/>
    <s v="Hollis"/>
    <n v="40.711039999999997"/>
    <n v="-73.781750000000002"/>
    <x v="1"/>
    <n v="150"/>
    <n v="2"/>
    <n v="17"/>
    <x v="61"/>
    <n v="1.5"/>
    <n v="7"/>
    <n v="10"/>
  </r>
  <r>
    <n v="26535575"/>
    <x v="2100"/>
    <n v="137136024"/>
    <x v="1223"/>
    <s v="Queens"/>
    <s v="Maspeth"/>
    <n v="40.725749999999998"/>
    <n v="-73.894559999999998"/>
    <x v="0"/>
    <n v="75"/>
    <n v="1"/>
    <n v="4"/>
    <x v="442"/>
    <n v="0.22"/>
    <n v="1"/>
    <n v="0"/>
  </r>
  <r>
    <n v="26554732"/>
    <x v="2101"/>
    <n v="215577249"/>
    <x v="717"/>
    <s v="Brooklyn"/>
    <s v="Bushwick"/>
    <n v="40.693159999999999"/>
    <n v="-73.904449999999997"/>
    <x v="0"/>
    <n v="65"/>
    <n v="2"/>
    <n v="29"/>
    <x v="423"/>
    <n v="2.93"/>
    <n v="8"/>
    <n v="348"/>
  </r>
  <r>
    <n v="26554937"/>
    <x v="2102"/>
    <n v="95921282"/>
    <x v="1224"/>
    <s v="Queens"/>
    <s v="Richmond Hill"/>
    <n v="40.683079999999997"/>
    <n v="-73.816490000000002"/>
    <x v="1"/>
    <n v="165"/>
    <n v="2"/>
    <n v="29"/>
    <x v="26"/>
    <n v="3.23"/>
    <n v="1"/>
    <n v="362"/>
  </r>
  <r>
    <n v="26558970"/>
    <x v="2103"/>
    <n v="118400082"/>
    <x v="1225"/>
    <s v="Queens"/>
    <s v="Corona"/>
    <n v="40.741219999999998"/>
    <n v="-73.853340000000003"/>
    <x v="1"/>
    <n v="149"/>
    <n v="2"/>
    <n v="51"/>
    <x v="0"/>
    <n v="1.9"/>
    <n v="1"/>
    <n v="242"/>
  </r>
  <r>
    <n v="26559476"/>
    <x v="2104"/>
    <n v="140630987"/>
    <x v="685"/>
    <s v="Queens"/>
    <s v="Flushing"/>
    <n v="40.760890000000003"/>
    <n v="-73.8142"/>
    <x v="0"/>
    <n v="70"/>
    <n v="1"/>
    <n v="7"/>
    <x v="8"/>
    <n v="3.18"/>
    <n v="6"/>
    <n v="326"/>
  </r>
  <r>
    <n v="26563874"/>
    <x v="2105"/>
    <n v="30237517"/>
    <x v="307"/>
    <s v="Queens"/>
    <s v="Forest Hills"/>
    <n v="40.734119999999997"/>
    <n v="-73.850899999999996"/>
    <x v="1"/>
    <n v="278"/>
    <n v="2"/>
    <n v="16"/>
    <x v="495"/>
    <n v="0.62"/>
    <n v="6"/>
    <n v="0"/>
  </r>
  <r>
    <n v="26569512"/>
    <x v="2106"/>
    <n v="228879817"/>
    <x v="1033"/>
    <s v="Queens"/>
    <s v="Flushing"/>
    <n v="40.743899999999996"/>
    <n v="-73.832610000000003"/>
    <x v="0"/>
    <n v="80"/>
    <n v="1"/>
    <n v="14"/>
    <x v="9"/>
    <n v="1.97"/>
    <n v="6"/>
    <n v="138"/>
  </r>
  <r>
    <n v="26576819"/>
    <x v="2107"/>
    <n v="45464080"/>
    <x v="306"/>
    <s v="Queens"/>
    <s v="Jackson Heights"/>
    <n v="40.751669999999997"/>
    <n v="-73.891710000000003"/>
    <x v="0"/>
    <n v="55"/>
    <n v="4"/>
    <n v="6"/>
    <x v="496"/>
    <n v="0.13"/>
    <n v="1"/>
    <n v="249"/>
  </r>
  <r>
    <n v="26584254"/>
    <x v="2108"/>
    <n v="209306758"/>
    <x v="368"/>
    <s v="Bronx"/>
    <s v="Baychester"/>
    <n v="40.878860000000003"/>
    <n v="-73.843010000000007"/>
    <x v="0"/>
    <n v="69"/>
    <n v="3"/>
    <n v="9"/>
    <x v="79"/>
    <n v="0.87"/>
    <n v="2"/>
    <n v="311"/>
  </r>
  <r>
    <n v="26627587"/>
    <x v="2109"/>
    <n v="264092618"/>
    <x v="1042"/>
    <s v="Queens"/>
    <s v="East Elmhurst"/>
    <n v="40.764110000000002"/>
    <n v="-73.873729999999995"/>
    <x v="0"/>
    <n v="70"/>
    <n v="1"/>
    <n v="13"/>
    <x v="8"/>
    <n v="9.07"/>
    <n v="5"/>
    <n v="88"/>
  </r>
  <r>
    <n v="26639925"/>
    <x v="2110"/>
    <n v="244817841"/>
    <x v="125"/>
    <s v="Brooklyn"/>
    <s v="East New York"/>
    <n v="40.668880000000001"/>
    <n v="-73.893720000000002"/>
    <x v="0"/>
    <n v="35"/>
    <n v="7"/>
    <n v="12"/>
    <x v="25"/>
    <n v="3.1"/>
    <n v="13"/>
    <n v="247"/>
  </r>
  <r>
    <n v="26640231"/>
    <x v="2111"/>
    <n v="26301893"/>
    <x v="1226"/>
    <s v="Queens"/>
    <s v="Forest Hills"/>
    <n v="40.711579999999998"/>
    <n v="-73.852729999999994"/>
    <x v="0"/>
    <n v="80"/>
    <n v="1"/>
    <n v="12"/>
    <x v="91"/>
    <n v="0.35"/>
    <n v="1"/>
    <n v="59"/>
  </r>
  <r>
    <n v="26654670"/>
    <x v="2112"/>
    <n v="115355054"/>
    <x v="1227"/>
    <s v="Queens"/>
    <s v="Flushing"/>
    <n v="40.751829999999998"/>
    <n v="-73.806650000000005"/>
    <x v="1"/>
    <n v="139"/>
    <n v="2"/>
    <n v="36"/>
    <x v="26"/>
    <n v="1.74"/>
    <n v="1"/>
    <n v="101"/>
  </r>
  <r>
    <n v="26655705"/>
    <x v="2113"/>
    <n v="32252422"/>
    <x v="1228"/>
    <s v="Brooklyn"/>
    <s v="Canarsie"/>
    <n v="40.647959999999998"/>
    <n v="-73.891760000000005"/>
    <x v="1"/>
    <n v="110"/>
    <n v="2"/>
    <n v="38"/>
    <x v="12"/>
    <n v="0.81"/>
    <n v="2"/>
    <n v="290"/>
  </r>
  <r>
    <n v="26664229"/>
    <x v="2114"/>
    <n v="115136074"/>
    <x v="446"/>
    <s v="Queens"/>
    <s v="Springfield Gardens"/>
    <n v="40.690339999999999"/>
    <n v="-73.748949999999994"/>
    <x v="0"/>
    <n v="70"/>
    <n v="2"/>
    <n v="12"/>
    <x v="36"/>
    <n v="2.95"/>
    <n v="3"/>
    <n v="89"/>
  </r>
  <r>
    <n v="26665850"/>
    <x v="2115"/>
    <n v="258671946"/>
    <x v="1229"/>
    <s v="Bronx"/>
    <s v="Longwood"/>
    <n v="40.826540000000001"/>
    <n v="-73.905159999999995"/>
    <x v="0"/>
    <n v="27"/>
    <n v="2"/>
    <n v="7"/>
    <x v="63"/>
    <n v="3.5"/>
    <n v="1"/>
    <n v="60"/>
  </r>
  <r>
    <n v="26669041"/>
    <x v="2116"/>
    <n v="125557444"/>
    <x v="1230"/>
    <s v="Queens"/>
    <s v="Jamaica"/>
    <n v="40.670499999999997"/>
    <n v="-73.777869999999993"/>
    <x v="1"/>
    <n v="80"/>
    <n v="1"/>
    <n v="22"/>
    <x v="201"/>
    <n v="0.85"/>
    <n v="2"/>
    <n v="305"/>
  </r>
  <r>
    <n v="26682755"/>
    <x v="2117"/>
    <n v="194520886"/>
    <x v="1231"/>
    <s v="Queens"/>
    <s v="Jamaica Estates"/>
    <n v="40.71434"/>
    <n v="-73.788049999999998"/>
    <x v="1"/>
    <n v="125"/>
    <n v="1"/>
    <n v="18"/>
    <x v="31"/>
    <n v="1.78"/>
    <n v="2"/>
    <n v="166"/>
  </r>
  <r>
    <n v="26703677"/>
    <x v="2118"/>
    <n v="163586662"/>
    <x v="388"/>
    <s v="Bronx"/>
    <s v="Norwood"/>
    <n v="40.874459999999999"/>
    <n v="-73.874529999999993"/>
    <x v="0"/>
    <n v="187"/>
    <n v="3"/>
    <n v="4"/>
    <x v="13"/>
    <n v="0.22"/>
    <n v="1"/>
    <n v="76"/>
  </r>
  <r>
    <n v="26709233"/>
    <x v="2119"/>
    <n v="218336964"/>
    <x v="963"/>
    <s v="Queens"/>
    <s v="Rego Park"/>
    <n v="40.730580000000003"/>
    <n v="-73.869630000000001"/>
    <x v="0"/>
    <n v="40"/>
    <n v="3"/>
    <n v="14"/>
    <x v="18"/>
    <n v="2.0699999999999998"/>
    <n v="4"/>
    <n v="8"/>
  </r>
  <r>
    <n v="26717141"/>
    <x v="2120"/>
    <n v="112910861"/>
    <x v="280"/>
    <s v="Queens"/>
    <s v="Far Rockaway"/>
    <n v="40.596919999999997"/>
    <n v="-73.760199999999998"/>
    <x v="0"/>
    <n v="35"/>
    <n v="1"/>
    <n v="42"/>
    <x v="85"/>
    <n v="1.52"/>
    <n v="2"/>
    <n v="124"/>
  </r>
  <r>
    <n v="26735305"/>
    <x v="2121"/>
    <n v="27670418"/>
    <x v="1232"/>
    <s v="Queens"/>
    <s v="Ridgewood"/>
    <n v="40.700360000000003"/>
    <n v="-73.902379999999994"/>
    <x v="1"/>
    <n v="79"/>
    <n v="9"/>
    <n v="11"/>
    <x v="497"/>
    <n v="0.48"/>
    <n v="1"/>
    <n v="3"/>
  </r>
  <r>
    <n v="26747415"/>
    <x v="2122"/>
    <n v="175289458"/>
    <x v="1233"/>
    <s v="Queens"/>
    <s v="East Elmhurst"/>
    <n v="40.75703"/>
    <n v="-73.883679999999998"/>
    <x v="1"/>
    <n v="135"/>
    <n v="2"/>
    <n v="68"/>
    <x v="26"/>
    <n v="4.2699999999999996"/>
    <n v="1"/>
    <n v="89"/>
  </r>
  <r>
    <n v="26754694"/>
    <x v="2123"/>
    <n v="234274506"/>
    <x v="678"/>
    <s v="Brooklyn"/>
    <s v="Cypress Hills"/>
    <n v="40.681379999999997"/>
    <n v="-73.877359999999996"/>
    <x v="0"/>
    <n v="35"/>
    <n v="1"/>
    <n v="7"/>
    <x v="40"/>
    <n v="3.62"/>
    <n v="1"/>
    <n v="158"/>
  </r>
  <r>
    <n v="26782162"/>
    <x v="2124"/>
    <n v="118751485"/>
    <x v="1131"/>
    <s v="Queens"/>
    <s v="Ditmars Steinway"/>
    <n v="40.777859999999997"/>
    <n v="-73.908190000000005"/>
    <x v="0"/>
    <n v="79"/>
    <n v="7"/>
    <n v="36"/>
    <x v="36"/>
    <n v="1.64"/>
    <n v="1"/>
    <n v="48"/>
  </r>
  <r>
    <n v="26786123"/>
    <x v="2125"/>
    <n v="85499618"/>
    <x v="1234"/>
    <s v="Queens"/>
    <s v="Rego Park"/>
    <n v="40.725070000000002"/>
    <n v="-73.869590000000002"/>
    <x v="2"/>
    <n v="110"/>
    <n v="1"/>
    <n v="5"/>
    <x v="46"/>
    <n v="0.39"/>
    <n v="1"/>
    <n v="56"/>
  </r>
  <r>
    <n v="26788956"/>
    <x v="2126"/>
    <n v="163565274"/>
    <x v="1235"/>
    <s v="Queens"/>
    <s v="Flushing"/>
    <n v="40.724530000000001"/>
    <n v="-73.798469999999995"/>
    <x v="1"/>
    <n v="189"/>
    <n v="2"/>
    <n v="6"/>
    <x v="87"/>
    <n v="5"/>
    <n v="1"/>
    <n v="8"/>
  </r>
  <r>
    <n v="26794087"/>
    <x v="2127"/>
    <n v="2988712"/>
    <x v="209"/>
    <s v="Bronx"/>
    <s v="Mount Hope"/>
    <n v="40.851880000000001"/>
    <n v="-73.903210000000001"/>
    <x v="1"/>
    <n v="60"/>
    <n v="90"/>
    <n v="5"/>
    <x v="217"/>
    <n v="0.2"/>
    <n v="7"/>
    <n v="94"/>
  </r>
  <r>
    <n v="26810987"/>
    <x v="2128"/>
    <n v="224206042"/>
    <x v="63"/>
    <s v="Bronx"/>
    <s v="Allerton"/>
    <n v="40.861159999999998"/>
    <n v="-73.862480000000005"/>
    <x v="1"/>
    <n v="55"/>
    <n v="3"/>
    <n v="26"/>
    <x v="19"/>
    <n v="3.36"/>
    <n v="1"/>
    <n v="349"/>
  </r>
  <r>
    <n v="26813610"/>
    <x v="2129"/>
    <n v="19303369"/>
    <x v="363"/>
    <s v="Queens"/>
    <s v="Woodside"/>
    <n v="40.743229999999997"/>
    <n v="-73.904709999999994"/>
    <x v="0"/>
    <n v="33"/>
    <n v="37"/>
    <n v="1"/>
    <x v="236"/>
    <n v="0.15"/>
    <n v="37"/>
    <n v="39"/>
  </r>
  <r>
    <n v="26815416"/>
    <x v="2130"/>
    <n v="113682832"/>
    <x v="1026"/>
    <s v="Queens"/>
    <s v="Jamaica"/>
    <n v="40.696370000000002"/>
    <n v="-73.810339999999997"/>
    <x v="0"/>
    <n v="47"/>
    <n v="3"/>
    <n v="29"/>
    <x v="130"/>
    <n v="1.02"/>
    <n v="2"/>
    <n v="126"/>
  </r>
  <r>
    <n v="26816883"/>
    <x v="2131"/>
    <n v="216065402"/>
    <x v="796"/>
    <s v="Queens"/>
    <s v="College Point"/>
    <n v="40.79439"/>
    <n v="-73.84675"/>
    <x v="0"/>
    <n v="60"/>
    <n v="2"/>
    <n v="19"/>
    <x v="40"/>
    <n v="2.11"/>
    <n v="1"/>
    <n v="331"/>
  </r>
  <r>
    <n v="26837669"/>
    <x v="2132"/>
    <n v="141027957"/>
    <x v="299"/>
    <s v="Brooklyn"/>
    <s v="Cypress Hills"/>
    <n v="40.689109999999999"/>
    <n v="-73.869219999999999"/>
    <x v="1"/>
    <n v="60"/>
    <n v="2"/>
    <n v="25"/>
    <x v="0"/>
    <n v="3.18"/>
    <n v="2"/>
    <n v="289"/>
  </r>
  <r>
    <n v="26837823"/>
    <x v="2133"/>
    <n v="116746802"/>
    <x v="391"/>
    <s v="Queens"/>
    <s v="Bayside"/>
    <n v="40.74924"/>
    <n v="-73.756540000000001"/>
    <x v="0"/>
    <n v="49"/>
    <n v="3"/>
    <n v="29"/>
    <x v="63"/>
    <n v="1.07"/>
    <n v="5"/>
    <n v="96"/>
  </r>
  <r>
    <n v="26845053"/>
    <x v="2134"/>
    <n v="192594401"/>
    <x v="1236"/>
    <s v="Queens"/>
    <s v="Arverne"/>
    <n v="40.588209999999997"/>
    <n v="-73.797550000000001"/>
    <x v="1"/>
    <n v="325"/>
    <n v="3"/>
    <n v="21"/>
    <x v="4"/>
    <n v="1.59"/>
    <n v="1"/>
    <n v="299"/>
  </r>
  <r>
    <n v="26845312"/>
    <x v="2135"/>
    <n v="17015479"/>
    <x v="760"/>
    <s v="Queens"/>
    <s v="Elmhurst"/>
    <n v="40.744430000000001"/>
    <n v="-73.886129999999994"/>
    <x v="0"/>
    <n v="85"/>
    <n v="2"/>
    <n v="3"/>
    <x v="411"/>
    <n v="0.18"/>
    <n v="1"/>
    <n v="89"/>
  </r>
  <r>
    <n v="26845317"/>
    <x v="2136"/>
    <n v="6754369"/>
    <x v="433"/>
    <s v="Queens"/>
    <s v="Jamaica"/>
    <n v="40.69238"/>
    <n v="-73.80247"/>
    <x v="0"/>
    <n v="85"/>
    <n v="1"/>
    <n v="37"/>
    <x v="498"/>
    <n v="2.8"/>
    <n v="4"/>
    <n v="297"/>
  </r>
  <r>
    <n v="26845781"/>
    <x v="2137"/>
    <n v="2015914"/>
    <x v="675"/>
    <s v="Brooklyn"/>
    <s v="East New York"/>
    <n v="40.66874"/>
    <n v="-73.885480000000001"/>
    <x v="0"/>
    <n v="75"/>
    <n v="3"/>
    <n v="34"/>
    <x v="434"/>
    <n v="0.49"/>
    <n v="8"/>
    <n v="341"/>
  </r>
  <r>
    <n v="26846116"/>
    <x v="2138"/>
    <n v="85330"/>
    <x v="412"/>
    <s v="Queens"/>
    <s v="Forest Hills"/>
    <n v="40.711799999999997"/>
    <n v="-73.852850000000004"/>
    <x v="0"/>
    <n v="50"/>
    <n v="3"/>
    <n v="30"/>
    <x v="40"/>
    <n v="1.28"/>
    <n v="3"/>
    <n v="220"/>
  </r>
  <r>
    <n v="26846867"/>
    <x v="2139"/>
    <n v="23120620"/>
    <x v="49"/>
    <s v="Queens"/>
    <s v="Flushing"/>
    <n v="40.737810000000003"/>
    <n v="-73.808449999999993"/>
    <x v="0"/>
    <n v="62"/>
    <n v="1"/>
    <n v="10"/>
    <x v="4"/>
    <n v="0.92"/>
    <n v="5"/>
    <n v="90"/>
  </r>
  <r>
    <n v="26867485"/>
    <x v="2140"/>
    <n v="207381757"/>
    <x v="104"/>
    <s v="Bronx"/>
    <s v="Norwood"/>
    <n v="40.876330000000003"/>
    <n v="-73.883279999999999"/>
    <x v="0"/>
    <n v="45"/>
    <n v="1"/>
    <n v="18"/>
    <x v="40"/>
    <n v="1.93"/>
    <n v="1"/>
    <n v="153"/>
  </r>
  <r>
    <n v="26871256"/>
    <x v="2141"/>
    <n v="47932600"/>
    <x v="833"/>
    <s v="Queens"/>
    <s v="Rego Park"/>
    <n v="40.7303"/>
    <n v="-73.866739999999993"/>
    <x v="1"/>
    <n v="125"/>
    <n v="5"/>
    <n v="6"/>
    <x v="124"/>
    <n v="0.16"/>
    <n v="1"/>
    <n v="157"/>
  </r>
  <r>
    <n v="26874714"/>
    <x v="2142"/>
    <n v="7853251"/>
    <x v="264"/>
    <s v="Queens"/>
    <s v="St. Albans"/>
    <n v="40.688720000000004"/>
    <n v="-73.77373"/>
    <x v="0"/>
    <n v="59"/>
    <n v="1"/>
    <n v="14"/>
    <x v="499"/>
    <n v="0.19"/>
    <n v="5"/>
    <n v="359"/>
  </r>
  <r>
    <n v="26898028"/>
    <x v="2143"/>
    <n v="41105459"/>
    <x v="667"/>
    <s v="Brooklyn"/>
    <s v="Bushwick"/>
    <n v="40.690289999999997"/>
    <n v="-73.906229999999994"/>
    <x v="2"/>
    <n v="29"/>
    <n v="1"/>
    <n v="3"/>
    <x v="348"/>
    <n v="0.18"/>
    <n v="1"/>
    <n v="0"/>
  </r>
  <r>
    <n v="26904628"/>
    <x v="2144"/>
    <n v="184669674"/>
    <x v="1237"/>
    <s v="Queens"/>
    <s v="Middle Village"/>
    <n v="40.711280000000002"/>
    <n v="-73.893379999999993"/>
    <x v="0"/>
    <n v="44"/>
    <n v="3"/>
    <n v="17"/>
    <x v="40"/>
    <n v="1.73"/>
    <n v="1"/>
    <n v="126"/>
  </r>
  <r>
    <n v="26909099"/>
    <x v="2145"/>
    <n v="152622375"/>
    <x v="1080"/>
    <s v="Brooklyn"/>
    <s v="East New York"/>
    <n v="40.663719999999998"/>
    <n v="-73.882850000000005"/>
    <x v="1"/>
    <n v="75"/>
    <n v="2"/>
    <n v="27"/>
    <x v="26"/>
    <n v="1.42"/>
    <n v="2"/>
    <n v="151"/>
  </r>
  <r>
    <n v="26918753"/>
    <x v="2146"/>
    <n v="7443296"/>
    <x v="1238"/>
    <s v="Brooklyn"/>
    <s v="Cypress Hills"/>
    <n v="40.680720000000001"/>
    <n v="-73.887870000000007"/>
    <x v="0"/>
    <n v="120"/>
    <n v="2"/>
    <n v="26"/>
    <x v="40"/>
    <n v="3.24"/>
    <n v="1"/>
    <n v="63"/>
  </r>
  <r>
    <n v="26943028"/>
    <x v="2147"/>
    <n v="213910720"/>
    <x v="1239"/>
    <s v="Queens"/>
    <s v="Far Rockaway"/>
    <n v="40.597520000000003"/>
    <n v="-73.763369999999995"/>
    <x v="0"/>
    <n v="50"/>
    <n v="1"/>
    <n v="18"/>
    <x v="45"/>
    <n v="1.79"/>
    <n v="1"/>
    <n v="71"/>
  </r>
  <r>
    <n v="26943823"/>
    <x v="2148"/>
    <n v="1290628"/>
    <x v="515"/>
    <s v="Bronx"/>
    <s v="City Island"/>
    <n v="40.848790000000001"/>
    <n v="-73.789869999999993"/>
    <x v="1"/>
    <n v="125"/>
    <n v="2"/>
    <n v="23"/>
    <x v="8"/>
    <n v="1.89"/>
    <n v="1"/>
    <n v="155"/>
  </r>
  <r>
    <n v="26947531"/>
    <x v="2149"/>
    <n v="252168489"/>
    <x v="1240"/>
    <s v="Queens"/>
    <s v="Jamaica Hills"/>
    <n v="40.71022"/>
    <n v="-73.79665"/>
    <x v="1"/>
    <n v="110"/>
    <n v="2"/>
    <n v="8"/>
    <x v="45"/>
    <n v="3.16"/>
    <n v="1"/>
    <n v="81"/>
  </r>
  <r>
    <n v="26948645"/>
    <x v="2150"/>
    <n v="2712353"/>
    <x v="266"/>
    <s v="Brooklyn"/>
    <s v="Cypress Hills"/>
    <n v="40.686680000000003"/>
    <n v="-73.875649999999993"/>
    <x v="0"/>
    <n v="35"/>
    <n v="28"/>
    <n v="5"/>
    <x v="260"/>
    <n v="0.19"/>
    <n v="4"/>
    <n v="326"/>
  </r>
  <r>
    <n v="26957426"/>
    <x v="2151"/>
    <n v="41326856"/>
    <x v="1202"/>
    <s v="Queens"/>
    <s v="Elmhurst"/>
    <n v="40.745049999999999"/>
    <n v="-73.881479999999996"/>
    <x v="0"/>
    <n v="49"/>
    <n v="1"/>
    <n v="3"/>
    <x v="69"/>
    <n v="0.19"/>
    <n v="5"/>
    <n v="35"/>
  </r>
  <r>
    <n v="26964456"/>
    <x v="2152"/>
    <n v="194108889"/>
    <x v="420"/>
    <s v="Queens"/>
    <s v="Maspeth"/>
    <n v="40.726050000000001"/>
    <n v="-73.907110000000003"/>
    <x v="0"/>
    <n v="26"/>
    <n v="3"/>
    <n v="2"/>
    <x v="136"/>
    <n v="0.16"/>
    <n v="1"/>
    <n v="118"/>
  </r>
  <r>
    <n v="26980415"/>
    <x v="2153"/>
    <n v="123458466"/>
    <x v="1241"/>
    <s v="Bronx"/>
    <s v="Edenwald"/>
    <n v="40.885339999999999"/>
    <n v="-73.834339999999997"/>
    <x v="0"/>
    <n v="75"/>
    <n v="1"/>
    <n v="15"/>
    <x v="118"/>
    <n v="0.55000000000000004"/>
    <n v="1"/>
    <n v="348"/>
  </r>
  <r>
    <n v="26981567"/>
    <x v="2154"/>
    <n v="16782573"/>
    <x v="671"/>
    <s v="Queens"/>
    <s v="Middle Village"/>
    <n v="40.716320000000003"/>
    <n v="-73.88297"/>
    <x v="1"/>
    <n v="115"/>
    <n v="4"/>
    <n v="6"/>
    <x v="500"/>
    <n v="0.14000000000000001"/>
    <n v="4"/>
    <n v="314"/>
  </r>
  <r>
    <n v="26988550"/>
    <x v="2155"/>
    <n v="256743247"/>
    <x v="21"/>
    <s v="Queens"/>
    <s v="Bayside"/>
    <n v="40.7712"/>
    <n v="-73.781890000000004"/>
    <x v="0"/>
    <n v="32"/>
    <n v="2"/>
    <n v="7"/>
    <x v="9"/>
    <n v="5.68"/>
    <n v="2"/>
    <n v="302"/>
  </r>
  <r>
    <n v="26992139"/>
    <x v="2156"/>
    <n v="44620317"/>
    <x v="279"/>
    <s v="Queens"/>
    <s v="Corona"/>
    <n v="40.73977"/>
    <n v="-73.857770000000002"/>
    <x v="2"/>
    <n v="37"/>
    <n v="1"/>
    <n v="34"/>
    <x v="275"/>
    <n v="0.76"/>
    <n v="4"/>
    <n v="362"/>
  </r>
  <r>
    <n v="26994401"/>
    <x v="2157"/>
    <n v="59089796"/>
    <x v="1029"/>
    <s v="Queens"/>
    <s v="Richmond Hill"/>
    <n v="40.702480000000001"/>
    <n v="-73.819370000000006"/>
    <x v="1"/>
    <n v="125"/>
    <n v="2"/>
    <n v="31"/>
    <x v="19"/>
    <n v="1.65"/>
    <n v="2"/>
    <n v="62"/>
  </r>
  <r>
    <n v="27059505"/>
    <x v="2158"/>
    <n v="181711840"/>
    <x v="1242"/>
    <s v="Bronx"/>
    <s v="University Heights"/>
    <n v="40.862589999999997"/>
    <n v="-73.903589999999994"/>
    <x v="0"/>
    <n v="65"/>
    <n v="1"/>
    <n v="2"/>
    <x v="198"/>
    <n v="0.19"/>
    <n v="2"/>
    <n v="0"/>
  </r>
  <r>
    <n v="27090376"/>
    <x v="2159"/>
    <n v="5828830"/>
    <x v="1243"/>
    <s v="Queens"/>
    <s v="Jamaica"/>
    <n v="40.673650000000002"/>
    <n v="-73.765020000000007"/>
    <x v="0"/>
    <n v="50"/>
    <n v="7"/>
    <n v="11"/>
    <x v="123"/>
    <n v="0.44"/>
    <n v="2"/>
    <n v="0"/>
  </r>
  <r>
    <n v="27112282"/>
    <x v="2160"/>
    <n v="260299060"/>
    <x v="1140"/>
    <s v="Queens"/>
    <s v="Rego Park"/>
    <n v="40.72654"/>
    <n v="-73.860770000000002"/>
    <x v="1"/>
    <n v="100"/>
    <n v="1"/>
    <n v="7"/>
    <x v="40"/>
    <n v="4.04"/>
    <n v="1"/>
    <n v="2"/>
  </r>
  <r>
    <n v="27113697"/>
    <x v="2161"/>
    <n v="125320407"/>
    <x v="1244"/>
    <s v="Queens"/>
    <s v="Briarwood"/>
    <n v="40.706780000000002"/>
    <n v="-73.806129999999996"/>
    <x v="1"/>
    <n v="1000"/>
    <n v="2"/>
    <n v="5"/>
    <x v="207"/>
    <n v="0.27"/>
    <n v="5"/>
    <n v="365"/>
  </r>
  <r>
    <n v="27127045"/>
    <x v="2162"/>
    <n v="199214751"/>
    <x v="1245"/>
    <s v="Queens"/>
    <s v="Fresh Meadows"/>
    <n v="40.739199999999997"/>
    <n v="-73.791809999999998"/>
    <x v="1"/>
    <n v="250"/>
    <n v="1"/>
    <n v="1"/>
    <x v="501"/>
    <n v="0.09"/>
    <n v="1"/>
    <n v="363"/>
  </r>
  <r>
    <n v="27131151"/>
    <x v="2163"/>
    <n v="201667999"/>
    <x v="1246"/>
    <s v="Queens"/>
    <s v="Elmhurst"/>
    <n v="40.739649999999997"/>
    <n v="-73.867959999999997"/>
    <x v="1"/>
    <n v="60"/>
    <n v="1"/>
    <n v="23"/>
    <x v="4"/>
    <n v="2"/>
    <n v="2"/>
    <n v="144"/>
  </r>
  <r>
    <n v="27137095"/>
    <x v="2164"/>
    <n v="41326856"/>
    <x v="1202"/>
    <s v="Queens"/>
    <s v="Elmhurst"/>
    <n v="40.746740000000003"/>
    <n v="-73.879949999999994"/>
    <x v="0"/>
    <n v="80"/>
    <n v="1"/>
    <n v="34"/>
    <x v="40"/>
    <n v="0.88"/>
    <n v="5"/>
    <n v="49"/>
  </r>
  <r>
    <n v="27190005"/>
    <x v="2165"/>
    <n v="84803093"/>
    <x v="1247"/>
    <s v="Queens"/>
    <s v="Kew Gardens Hills"/>
    <n v="40.733069999999998"/>
    <n v="-73.818680000000001"/>
    <x v="1"/>
    <n v="150"/>
    <n v="1"/>
    <n v="16"/>
    <x v="17"/>
    <n v="0.81"/>
    <n v="1"/>
    <n v="178"/>
  </r>
  <r>
    <n v="27195600"/>
    <x v="2166"/>
    <n v="45155504"/>
    <x v="1248"/>
    <s v="Queens"/>
    <s v="St. Albans"/>
    <n v="40.70046"/>
    <n v="-73.748339999999999"/>
    <x v="1"/>
    <n v="130"/>
    <n v="2"/>
    <n v="17"/>
    <x v="40"/>
    <n v="1.69"/>
    <n v="1"/>
    <n v="352"/>
  </r>
  <r>
    <n v="27203333"/>
    <x v="2167"/>
    <n v="29510402"/>
    <x v="1249"/>
    <s v="Bronx"/>
    <s v="Longwood"/>
    <n v="40.824449999999999"/>
    <n v="-73.903409999999994"/>
    <x v="0"/>
    <n v="90"/>
    <n v="2"/>
    <n v="1"/>
    <x v="431"/>
    <n v="0.09"/>
    <n v="3"/>
    <n v="0"/>
  </r>
  <r>
    <n v="27225643"/>
    <x v="2168"/>
    <n v="261256418"/>
    <x v="1250"/>
    <s v="Queens"/>
    <s v="Glendale"/>
    <n v="40.706029999999998"/>
    <n v="-73.895619999999994"/>
    <x v="1"/>
    <n v="299"/>
    <n v="3"/>
    <n v="6"/>
    <x v="145"/>
    <n v="3.6"/>
    <n v="1"/>
    <n v="155"/>
  </r>
  <r>
    <n v="27227103"/>
    <x v="2169"/>
    <n v="239661123"/>
    <x v="1251"/>
    <s v="Queens"/>
    <s v="Queens Village"/>
    <n v="40.727739999999997"/>
    <n v="-73.734620000000007"/>
    <x v="1"/>
    <n v="99"/>
    <n v="1"/>
    <n v="6"/>
    <x v="8"/>
    <n v="4.8600000000000003"/>
    <n v="1"/>
    <n v="15"/>
  </r>
  <r>
    <n v="27238918"/>
    <x v="2170"/>
    <n v="2780938"/>
    <x v="1252"/>
    <s v="Bronx"/>
    <s v="City Island"/>
    <n v="40.848019999999998"/>
    <n v="-73.789630000000002"/>
    <x v="1"/>
    <n v="84"/>
    <n v="2"/>
    <n v="31"/>
    <x v="45"/>
    <n v="3.38"/>
    <n v="1"/>
    <n v="166"/>
  </r>
  <r>
    <n v="27248443"/>
    <x v="2171"/>
    <n v="158407820"/>
    <x v="704"/>
    <s v="Queens"/>
    <s v="Woodside"/>
    <n v="40.753979999999999"/>
    <n v="-73.900840000000002"/>
    <x v="0"/>
    <n v="58"/>
    <n v="2"/>
    <n v="32"/>
    <x v="26"/>
    <n v="2.96"/>
    <n v="5"/>
    <n v="88"/>
  </r>
  <r>
    <n v="27250336"/>
    <x v="2172"/>
    <n v="216456504"/>
    <x v="335"/>
    <s v="Bronx"/>
    <s v="Wakefield"/>
    <n v="40.894289999999998"/>
    <n v="-73.843919999999997"/>
    <x v="0"/>
    <n v="49"/>
    <n v="1"/>
    <n v="26"/>
    <x v="40"/>
    <n v="3.21"/>
    <n v="3"/>
    <n v="363"/>
  </r>
  <r>
    <n v="27250504"/>
    <x v="2173"/>
    <n v="230205171"/>
    <x v="1253"/>
    <s v="Bronx"/>
    <s v="Schuylerville"/>
    <n v="40.843209999999999"/>
    <n v="-73.831289999999996"/>
    <x v="1"/>
    <n v="100"/>
    <n v="2"/>
    <n v="22"/>
    <x v="9"/>
    <n v="4.93"/>
    <n v="1"/>
    <n v="3"/>
  </r>
  <r>
    <n v="27250960"/>
    <x v="2174"/>
    <n v="105225699"/>
    <x v="1254"/>
    <s v="Queens"/>
    <s v="Flushing"/>
    <n v="40.761769999999999"/>
    <n v="-73.794150000000002"/>
    <x v="1"/>
    <n v="135"/>
    <n v="3"/>
    <n v="12"/>
    <x v="9"/>
    <n v="3.13"/>
    <n v="2"/>
    <n v="178"/>
  </r>
  <r>
    <n v="27252798"/>
    <x v="2175"/>
    <n v="176660539"/>
    <x v="456"/>
    <s v="Queens"/>
    <s v="Forest Hills"/>
    <n v="40.71895"/>
    <n v="-73.842489999999998"/>
    <x v="0"/>
    <n v="120"/>
    <n v="1"/>
    <n v="3"/>
    <x v="207"/>
    <n v="0.28999999999999998"/>
    <n v="1"/>
    <n v="322"/>
  </r>
  <r>
    <n v="27284500"/>
    <x v="2176"/>
    <n v="205530337"/>
    <x v="771"/>
    <s v="Queens"/>
    <s v="Ridgewood"/>
    <n v="40.702959999999997"/>
    <n v="-73.905600000000007"/>
    <x v="0"/>
    <n v="45"/>
    <n v="30"/>
    <n v="1"/>
    <x v="502"/>
    <n v="0.14000000000000001"/>
    <n v="8"/>
    <n v="314"/>
  </r>
  <r>
    <n v="27284564"/>
    <x v="2177"/>
    <n v="205530337"/>
    <x v="771"/>
    <s v="Queens"/>
    <s v="Ridgewood"/>
    <n v="40.70176"/>
    <n v="-73.904349999999994"/>
    <x v="0"/>
    <n v="45"/>
    <n v="30"/>
    <n v="1"/>
    <x v="39"/>
    <n v="0.71"/>
    <n v="8"/>
    <n v="347"/>
  </r>
  <r>
    <n v="27284611"/>
    <x v="2178"/>
    <n v="205530337"/>
    <x v="771"/>
    <s v="Queens"/>
    <s v="Ridgewood"/>
    <n v="40.703780000000002"/>
    <n v="-73.905820000000006"/>
    <x v="0"/>
    <n v="45"/>
    <n v="30"/>
    <n v="1"/>
    <x v="317"/>
    <n v="0.14000000000000001"/>
    <n v="8"/>
    <n v="163"/>
  </r>
  <r>
    <n v="27284901"/>
    <x v="2179"/>
    <n v="205530337"/>
    <x v="771"/>
    <s v="Queens"/>
    <s v="Ridgewood"/>
    <n v="40.701000000000001"/>
    <n v="-73.90607"/>
    <x v="0"/>
    <n v="45"/>
    <n v="30"/>
    <n v="1"/>
    <x v="423"/>
    <n v="0.54"/>
    <n v="8"/>
    <n v="321"/>
  </r>
  <r>
    <n v="27285058"/>
    <x v="2180"/>
    <n v="205530337"/>
    <x v="771"/>
    <s v="Queens"/>
    <s v="Ridgewood"/>
    <n v="40.702849999999998"/>
    <n v="-73.904110000000003"/>
    <x v="0"/>
    <n v="45"/>
    <n v="30"/>
    <n v="1"/>
    <x v="115"/>
    <n v="0.77"/>
    <n v="8"/>
    <n v="331"/>
  </r>
  <r>
    <n v="27285454"/>
    <x v="2181"/>
    <n v="156042211"/>
    <x v="1215"/>
    <s v="Brooklyn"/>
    <s v="Canarsie"/>
    <n v="40.648380000000003"/>
    <n v="-73.898340000000005"/>
    <x v="0"/>
    <n v="40"/>
    <n v="4"/>
    <n v="4"/>
    <x v="336"/>
    <n v="0.23"/>
    <n v="4"/>
    <n v="37"/>
  </r>
  <r>
    <n v="27293665"/>
    <x v="2182"/>
    <n v="99137905"/>
    <x v="682"/>
    <s v="Bronx"/>
    <s v="Wakefield"/>
    <n v="40.888779999999997"/>
    <n v="-73.863489999999999"/>
    <x v="0"/>
    <n v="60"/>
    <n v="1"/>
    <n v="1"/>
    <x v="111"/>
    <n v="0.17"/>
    <n v="1"/>
    <n v="269"/>
  </r>
  <r>
    <n v="27301758"/>
    <x v="2183"/>
    <n v="205684793"/>
    <x v="945"/>
    <s v="Queens"/>
    <s v="Woodhaven"/>
    <n v="40.690620000000003"/>
    <n v="-73.847470000000001"/>
    <x v="1"/>
    <n v="170"/>
    <n v="5"/>
    <n v="1"/>
    <x v="460"/>
    <n v="0.09"/>
    <n v="2"/>
    <n v="0"/>
  </r>
  <r>
    <n v="27312914"/>
    <x v="2184"/>
    <n v="94981926"/>
    <x v="1255"/>
    <s v="Queens"/>
    <s v="Rego Park"/>
    <n v="40.729970000000002"/>
    <n v="-73.865229999999997"/>
    <x v="1"/>
    <n v="135"/>
    <n v="1"/>
    <n v="27"/>
    <x v="25"/>
    <n v="1.46"/>
    <n v="1"/>
    <n v="365"/>
  </r>
  <r>
    <n v="27314650"/>
    <x v="2185"/>
    <n v="46087238"/>
    <x v="1256"/>
    <s v="Queens"/>
    <s v="Jamaica"/>
    <n v="40.688580000000002"/>
    <n v="-73.789609999999996"/>
    <x v="0"/>
    <n v="45"/>
    <n v="1"/>
    <n v="25"/>
    <x v="237"/>
    <n v="0.65"/>
    <n v="2"/>
    <n v="335"/>
  </r>
  <r>
    <n v="27328415"/>
    <x v="2186"/>
    <n v="6171984"/>
    <x v="1257"/>
    <s v="Queens"/>
    <s v="Woodside"/>
    <n v="40.747889999999998"/>
    <n v="-73.89752"/>
    <x v="1"/>
    <n v="156"/>
    <n v="1"/>
    <n v="2"/>
    <x v="161"/>
    <n v="0.16"/>
    <n v="1"/>
    <n v="0"/>
  </r>
  <r>
    <n v="27334148"/>
    <x v="2187"/>
    <n v="167995009"/>
    <x v="1258"/>
    <s v="Queens"/>
    <s v="Jamaica"/>
    <n v="40.667450000000002"/>
    <n v="-73.781559999999999"/>
    <x v="0"/>
    <n v="130"/>
    <n v="1"/>
    <n v="4"/>
    <x v="33"/>
    <n v="0.27"/>
    <n v="1"/>
    <n v="365"/>
  </r>
  <r>
    <n v="27334857"/>
    <x v="2188"/>
    <n v="178266385"/>
    <x v="144"/>
    <s v="Brooklyn"/>
    <s v="Cypress Hills"/>
    <n v="40.680120000000002"/>
    <n v="-73.893379999999993"/>
    <x v="1"/>
    <n v="800"/>
    <n v="1"/>
    <n v="3"/>
    <x v="503"/>
    <n v="0.21"/>
    <n v="1"/>
    <n v="362"/>
  </r>
  <r>
    <n v="27336179"/>
    <x v="2189"/>
    <n v="249479517"/>
    <x v="1024"/>
    <s v="Bronx"/>
    <s v="Soundview"/>
    <n v="40.827759999999998"/>
    <n v="-73.876429999999999"/>
    <x v="0"/>
    <n v="45"/>
    <n v="1"/>
    <n v="7"/>
    <x v="12"/>
    <n v="3.5"/>
    <n v="2"/>
    <n v="365"/>
  </r>
  <r>
    <n v="27336782"/>
    <x v="2190"/>
    <n v="230025652"/>
    <x v="820"/>
    <s v="Queens"/>
    <s v="Queens Village"/>
    <n v="40.703589999999998"/>
    <n v="-73.748589999999993"/>
    <x v="0"/>
    <n v="38"/>
    <n v="2"/>
    <n v="14"/>
    <x v="196"/>
    <n v="2.71"/>
    <n v="4"/>
    <n v="6"/>
  </r>
  <r>
    <n v="27337223"/>
    <x v="2191"/>
    <n v="130021104"/>
    <x v="1259"/>
    <s v="Bronx"/>
    <s v="Williamsbridge"/>
    <n v="40.873089999999998"/>
    <n v="-73.863259999999997"/>
    <x v="0"/>
    <n v="60"/>
    <n v="1"/>
    <n v="5"/>
    <x v="2"/>
    <n v="0.19"/>
    <n v="1"/>
    <n v="0"/>
  </r>
  <r>
    <n v="27343189"/>
    <x v="2192"/>
    <n v="5641114"/>
    <x v="1260"/>
    <s v="Queens"/>
    <s v="Ridgewood"/>
    <n v="40.704419999999999"/>
    <n v="-73.896019999999993"/>
    <x v="0"/>
    <n v="50"/>
    <n v="2"/>
    <n v="29"/>
    <x v="25"/>
    <n v="1.1100000000000001"/>
    <n v="1"/>
    <n v="0"/>
  </r>
  <r>
    <n v="27361321"/>
    <x v="2193"/>
    <n v="103477264"/>
    <x v="1261"/>
    <s v="Queens"/>
    <s v="St. Albans"/>
    <n v="40.707909999999998"/>
    <n v="-73.756249999999994"/>
    <x v="0"/>
    <n v="45"/>
    <n v="1"/>
    <n v="30"/>
    <x v="457"/>
    <n v="1.37"/>
    <n v="1"/>
    <n v="0"/>
  </r>
  <r>
    <n v="27361471"/>
    <x v="2194"/>
    <n v="247013511"/>
    <x v="592"/>
    <s v="Queens"/>
    <s v="Jackson Heights"/>
    <n v="40.750909999999998"/>
    <n v="-73.87612"/>
    <x v="0"/>
    <n v="39"/>
    <n v="2"/>
    <n v="22"/>
    <x v="18"/>
    <n v="5.64"/>
    <n v="6"/>
    <n v="58"/>
  </r>
  <r>
    <n v="27362458"/>
    <x v="2195"/>
    <n v="160326327"/>
    <x v="971"/>
    <s v="Brooklyn"/>
    <s v="Cypress Hills"/>
    <n v="40.685020000000002"/>
    <n v="-73.875470000000007"/>
    <x v="0"/>
    <n v="45"/>
    <n v="2"/>
    <n v="31"/>
    <x v="12"/>
    <n v="1.63"/>
    <n v="3"/>
    <n v="0"/>
  </r>
  <r>
    <n v="27366041"/>
    <x v="2196"/>
    <n v="29349060"/>
    <x v="1262"/>
    <s v="Queens"/>
    <s v="St. Albans"/>
    <n v="40.685299999999998"/>
    <n v="-73.768140000000002"/>
    <x v="0"/>
    <n v="55"/>
    <n v="1"/>
    <n v="12"/>
    <x v="145"/>
    <n v="3.13"/>
    <n v="3"/>
    <n v="180"/>
  </r>
  <r>
    <n v="27373231"/>
    <x v="2197"/>
    <n v="6503950"/>
    <x v="1263"/>
    <s v="Brooklyn"/>
    <s v="Bushwick"/>
    <n v="40.693390000000001"/>
    <n v="-73.905879999999996"/>
    <x v="0"/>
    <n v="50"/>
    <n v="1"/>
    <n v="6"/>
    <x v="0"/>
    <n v="4.74"/>
    <n v="2"/>
    <n v="311"/>
  </r>
  <r>
    <n v="27389854"/>
    <x v="2198"/>
    <n v="6705983"/>
    <x v="1264"/>
    <s v="Queens"/>
    <s v="Jackson Heights"/>
    <n v="40.75179"/>
    <n v="-73.890150000000006"/>
    <x v="1"/>
    <n v="100"/>
    <n v="2"/>
    <n v="6"/>
    <x v="504"/>
    <n v="0.17"/>
    <n v="1"/>
    <n v="0"/>
  </r>
  <r>
    <n v="27395171"/>
    <x v="2199"/>
    <n v="89766221"/>
    <x v="787"/>
    <s v="Queens"/>
    <s v="Flushing"/>
    <n v="40.756799999999998"/>
    <n v="-73.830550000000002"/>
    <x v="0"/>
    <n v="185"/>
    <n v="2"/>
    <n v="25"/>
    <x v="505"/>
    <n v="0.71"/>
    <n v="2"/>
    <n v="0"/>
  </r>
  <r>
    <n v="27401585"/>
    <x v="2200"/>
    <n v="43148410"/>
    <x v="1265"/>
    <s v="Brooklyn"/>
    <s v="East New York"/>
    <n v="40.667610000000003"/>
    <n v="-73.886930000000007"/>
    <x v="0"/>
    <n v="38"/>
    <n v="30"/>
    <n v="2"/>
    <x v="391"/>
    <n v="0.19"/>
    <n v="3"/>
    <n v="342"/>
  </r>
  <r>
    <n v="27406558"/>
    <x v="2201"/>
    <n v="16234492"/>
    <x v="1038"/>
    <s v="Bronx"/>
    <s v="Soundview"/>
    <n v="40.824420000000003"/>
    <n v="-73.861930000000001"/>
    <x v="0"/>
    <n v="45"/>
    <n v="2"/>
    <n v="6"/>
    <x v="183"/>
    <n v="0.15"/>
    <n v="1"/>
    <n v="0"/>
  </r>
  <r>
    <n v="27427898"/>
    <x v="2202"/>
    <n v="35660592"/>
    <x v="69"/>
    <s v="Queens"/>
    <s v="Elmhurst"/>
    <n v="40.73366"/>
    <n v="-73.876509999999996"/>
    <x v="0"/>
    <n v="77"/>
    <n v="2"/>
    <n v="10"/>
    <x v="79"/>
    <n v="0.98"/>
    <n v="6"/>
    <n v="354"/>
  </r>
  <r>
    <n v="27429253"/>
    <x v="2203"/>
    <n v="102410496"/>
    <x v="1266"/>
    <s v="Queens"/>
    <s v="Richmond Hill"/>
    <n v="40.696399999999997"/>
    <n v="-73.828370000000007"/>
    <x v="1"/>
    <n v="215"/>
    <n v="2"/>
    <n v="2"/>
    <x v="484"/>
    <n v="0.16"/>
    <n v="2"/>
    <n v="360"/>
  </r>
  <r>
    <n v="27429817"/>
    <x v="2204"/>
    <n v="23217966"/>
    <x v="644"/>
    <s v="Queens"/>
    <s v="Jamaica"/>
    <n v="40.704149999999998"/>
    <n v="-73.815579999999997"/>
    <x v="0"/>
    <n v="35"/>
    <n v="2"/>
    <n v="6"/>
    <x v="25"/>
    <n v="6"/>
    <n v="2"/>
    <n v="38"/>
  </r>
  <r>
    <n v="27430644"/>
    <x v="2205"/>
    <n v="156958091"/>
    <x v="61"/>
    <s v="Brooklyn"/>
    <s v="Bushwick"/>
    <n v="40.693069999999999"/>
    <n v="-73.905410000000003"/>
    <x v="0"/>
    <n v="65"/>
    <n v="1"/>
    <n v="37"/>
    <x v="128"/>
    <n v="3.1"/>
    <n v="3"/>
    <n v="0"/>
  </r>
  <r>
    <n v="27455308"/>
    <x v="2206"/>
    <n v="96424121"/>
    <x v="202"/>
    <s v="Queens"/>
    <s v="St. Albans"/>
    <n v="40.703270000000003"/>
    <n v="-73.767849999999996"/>
    <x v="0"/>
    <n v="85"/>
    <n v="1"/>
    <n v="48"/>
    <x v="43"/>
    <n v="1.41"/>
    <n v="3"/>
    <n v="180"/>
  </r>
  <r>
    <n v="27459661"/>
    <x v="2207"/>
    <n v="222626145"/>
    <x v="1267"/>
    <s v="Queens"/>
    <s v="Kew Gardens Hills"/>
    <n v="40.722920000000002"/>
    <n v="-73.81635"/>
    <x v="1"/>
    <n v="90"/>
    <n v="1"/>
    <n v="19"/>
    <x v="5"/>
    <n v="2.42"/>
    <n v="1"/>
    <n v="26"/>
  </r>
  <r>
    <n v="27465935"/>
    <x v="2208"/>
    <n v="105983342"/>
    <x v="1268"/>
    <s v="Brooklyn"/>
    <s v="Bushwick"/>
    <n v="40.688630000000003"/>
    <n v="-73.906379999999999"/>
    <x v="1"/>
    <n v="100"/>
    <n v="1"/>
    <n v="1"/>
    <x v="314"/>
    <n v="0.09"/>
    <n v="1"/>
    <n v="0"/>
  </r>
  <r>
    <n v="27471933"/>
    <x v="2209"/>
    <n v="105762561"/>
    <x v="529"/>
    <s v="Queens"/>
    <s v="Jamaica"/>
    <n v="40.690080000000002"/>
    <n v="-73.786670000000001"/>
    <x v="0"/>
    <n v="85"/>
    <n v="2"/>
    <n v="12"/>
    <x v="40"/>
    <n v="3.56"/>
    <n v="3"/>
    <n v="330"/>
  </r>
  <r>
    <n v="27477710"/>
    <x v="2210"/>
    <n v="131993336"/>
    <x v="307"/>
    <s v="Queens"/>
    <s v="Forest Hills"/>
    <n v="40.719230000000003"/>
    <n v="-73.851889999999997"/>
    <x v="0"/>
    <n v="175"/>
    <n v="1"/>
    <n v="47"/>
    <x v="4"/>
    <n v="2.14"/>
    <n v="2"/>
    <n v="176"/>
  </r>
  <r>
    <n v="27478943"/>
    <x v="2211"/>
    <n v="103104686"/>
    <x v="1269"/>
    <s v="Queens"/>
    <s v="Springfield Gardens"/>
    <n v="40.666580000000003"/>
    <n v="-73.765810000000002"/>
    <x v="1"/>
    <n v="228"/>
    <n v="2"/>
    <n v="4"/>
    <x v="309"/>
    <n v="0.26"/>
    <n v="2"/>
    <n v="0"/>
  </r>
  <r>
    <n v="27486545"/>
    <x v="2212"/>
    <n v="214298769"/>
    <x v="144"/>
    <s v="Brooklyn"/>
    <s v="Cypress Hills"/>
    <n v="40.678649999999998"/>
    <n v="-73.892409999999998"/>
    <x v="0"/>
    <n v="100"/>
    <n v="1"/>
    <n v="9"/>
    <x v="31"/>
    <n v="0.92"/>
    <n v="1"/>
    <n v="330"/>
  </r>
  <r>
    <n v="27488220"/>
    <x v="2213"/>
    <n v="43930499"/>
    <x v="821"/>
    <s v="Queens"/>
    <s v="Elmhurst"/>
    <n v="40.7455"/>
    <n v="-73.891030000000001"/>
    <x v="0"/>
    <n v="75"/>
    <n v="1"/>
    <n v="14"/>
    <x v="17"/>
    <n v="5.38"/>
    <n v="2"/>
    <n v="256"/>
  </r>
  <r>
    <n v="27504048"/>
    <x v="2214"/>
    <n v="63199008"/>
    <x v="1270"/>
    <s v="Queens"/>
    <s v="Elmhurst"/>
    <n v="40.74586"/>
    <n v="-73.890479999999997"/>
    <x v="0"/>
    <n v="39"/>
    <n v="3"/>
    <n v="1"/>
    <x v="88"/>
    <n v="0.09"/>
    <n v="1"/>
    <n v="0"/>
  </r>
  <r>
    <n v="27509562"/>
    <x v="2215"/>
    <n v="134293540"/>
    <x v="1021"/>
    <s v="Queens"/>
    <s v="Ridgewood"/>
    <n v="40.705080000000002"/>
    <n v="-73.902169999999998"/>
    <x v="2"/>
    <n v="26"/>
    <n v="31"/>
    <n v="5"/>
    <x v="296"/>
    <n v="0.22"/>
    <n v="4"/>
    <n v="365"/>
  </r>
  <r>
    <n v="27519196"/>
    <x v="2216"/>
    <n v="9040879"/>
    <x v="1271"/>
    <s v="Queens"/>
    <s v="Arverne"/>
    <n v="40.59413"/>
    <n v="-73.789910000000006"/>
    <x v="1"/>
    <n v="225"/>
    <n v="1"/>
    <n v="6"/>
    <x v="4"/>
    <n v="0.56000000000000005"/>
    <n v="2"/>
    <n v="352"/>
  </r>
  <r>
    <n v="27523631"/>
    <x v="2217"/>
    <n v="29349060"/>
    <x v="1262"/>
    <s v="Queens"/>
    <s v="St. Albans"/>
    <n v="40.684809999999999"/>
    <n v="-73.76952"/>
    <x v="0"/>
    <n v="55"/>
    <n v="1"/>
    <n v="16"/>
    <x v="115"/>
    <n v="4.21"/>
    <n v="3"/>
    <n v="269"/>
  </r>
  <r>
    <n v="27523953"/>
    <x v="2218"/>
    <n v="153141476"/>
    <x v="1128"/>
    <s v="Queens"/>
    <s v="Briarwood"/>
    <n v="40.705930000000002"/>
    <n v="-73.814679999999996"/>
    <x v="1"/>
    <n v="50"/>
    <n v="1"/>
    <n v="47"/>
    <x v="115"/>
    <n v="2.38"/>
    <n v="3"/>
    <n v="40"/>
  </r>
  <r>
    <n v="27526910"/>
    <x v="2219"/>
    <n v="148705627"/>
    <x v="466"/>
    <s v="Queens"/>
    <s v="Ridgewood"/>
    <n v="40.70147"/>
    <n v="-73.904700000000005"/>
    <x v="1"/>
    <n v="170"/>
    <n v="14"/>
    <n v="1"/>
    <x v="31"/>
    <n v="1"/>
    <n v="2"/>
    <n v="106"/>
  </r>
  <r>
    <n v="27529655"/>
    <x v="2220"/>
    <n v="69439684"/>
    <x v="1166"/>
    <s v="Queens"/>
    <s v="Elmhurst"/>
    <n v="40.741109999999999"/>
    <n v="-73.881839999999997"/>
    <x v="1"/>
    <n v="179"/>
    <n v="2"/>
    <n v="31"/>
    <x v="9"/>
    <n v="3.65"/>
    <n v="2"/>
    <n v="239"/>
  </r>
  <r>
    <n v="27539706"/>
    <x v="2221"/>
    <n v="153817"/>
    <x v="1272"/>
    <s v="Bronx"/>
    <s v="Pelham Gardens"/>
    <n v="40.862789999999997"/>
    <n v="-73.839470000000006"/>
    <x v="1"/>
    <n v="87"/>
    <n v="2"/>
    <n v="26"/>
    <x v="0"/>
    <n v="3.42"/>
    <n v="1"/>
    <n v="7"/>
  </r>
  <r>
    <n v="27542342"/>
    <x v="2222"/>
    <n v="39469408"/>
    <x v="1273"/>
    <s v="Queens"/>
    <s v="Rego Park"/>
    <n v="40.732680000000002"/>
    <n v="-73.859520000000003"/>
    <x v="1"/>
    <n v="135"/>
    <n v="3"/>
    <n v="5"/>
    <x v="326"/>
    <n v="0.21"/>
    <n v="1"/>
    <n v="0"/>
  </r>
  <r>
    <n v="27546831"/>
    <x v="2223"/>
    <n v="207661442"/>
    <x v="813"/>
    <s v="Bronx"/>
    <s v="Kingsbridge"/>
    <n v="40.884450000000001"/>
    <n v="-73.896630000000002"/>
    <x v="0"/>
    <n v="50"/>
    <n v="1"/>
    <n v="1"/>
    <x v="374"/>
    <n v="0.21"/>
    <n v="1"/>
    <n v="61"/>
  </r>
  <r>
    <n v="27547687"/>
    <x v="2224"/>
    <n v="119156699"/>
    <x v="1274"/>
    <s v="Queens"/>
    <s v="Briarwood"/>
    <n v="40.713090000000001"/>
    <n v="-73.8155"/>
    <x v="2"/>
    <n v="73"/>
    <n v="1"/>
    <n v="2"/>
    <x v="130"/>
    <n v="0.21"/>
    <n v="1"/>
    <n v="90"/>
  </r>
  <r>
    <n v="27549628"/>
    <x v="2225"/>
    <n v="226664611"/>
    <x v="426"/>
    <s v="Queens"/>
    <s v="South Ozone Park"/>
    <n v="40.680480000000003"/>
    <n v="-73.8125"/>
    <x v="1"/>
    <n v="72"/>
    <n v="2"/>
    <n v="26"/>
    <x v="145"/>
    <n v="3.8"/>
    <n v="2"/>
    <n v="317"/>
  </r>
  <r>
    <n v="27584413"/>
    <x v="2226"/>
    <n v="2793778"/>
    <x v="762"/>
    <s v="Queens"/>
    <s v="Forest Hills"/>
    <n v="40.715429999999998"/>
    <n v="-73.835639999999998"/>
    <x v="2"/>
    <n v="60"/>
    <n v="4"/>
    <n v="45"/>
    <x v="307"/>
    <n v="0.87"/>
    <n v="5"/>
    <n v="0"/>
  </r>
  <r>
    <n v="27603879"/>
    <x v="2227"/>
    <n v="69001602"/>
    <x v="1275"/>
    <s v="Queens"/>
    <s v="Ridgewood"/>
    <n v="40.706049999999998"/>
    <n v="-73.899280000000005"/>
    <x v="0"/>
    <n v="48"/>
    <n v="2"/>
    <n v="6"/>
    <x v="322"/>
    <n v="0.17"/>
    <n v="1"/>
    <n v="0"/>
  </r>
  <r>
    <n v="27604258"/>
    <x v="2228"/>
    <n v="12898987"/>
    <x v="1276"/>
    <s v="Queens"/>
    <s v="Ditmars Steinway"/>
    <n v="40.775370000000002"/>
    <n v="-73.902789999999996"/>
    <x v="1"/>
    <n v="150"/>
    <n v="3"/>
    <n v="49"/>
    <x v="166"/>
    <n v="2.74"/>
    <n v="1"/>
    <n v="324"/>
  </r>
  <r>
    <n v="27610245"/>
    <x v="2229"/>
    <n v="125586920"/>
    <x v="1102"/>
    <s v="Bronx"/>
    <s v="City Island"/>
    <n v="40.857460000000003"/>
    <n v="-73.790559999999999"/>
    <x v="1"/>
    <n v="175"/>
    <n v="2"/>
    <n v="14"/>
    <x v="4"/>
    <n v="2.66"/>
    <n v="1"/>
    <n v="79"/>
  </r>
  <r>
    <n v="27612876"/>
    <x v="2230"/>
    <n v="20912691"/>
    <x v="537"/>
    <s v="Queens"/>
    <s v="Jamaica"/>
    <n v="40.710749999999997"/>
    <n v="-73.782300000000006"/>
    <x v="1"/>
    <n v="399"/>
    <n v="2"/>
    <n v="17"/>
    <x v="9"/>
    <n v="2.2999999999999998"/>
    <n v="7"/>
    <n v="324"/>
  </r>
  <r>
    <n v="27620424"/>
    <x v="2231"/>
    <n v="219333557"/>
    <x v="28"/>
    <s v="Queens"/>
    <s v="East Elmhurst"/>
    <n v="40.76258"/>
    <n v="-73.868549999999999"/>
    <x v="1"/>
    <n v="95"/>
    <n v="1"/>
    <n v="16"/>
    <x v="87"/>
    <n v="4.4000000000000004"/>
    <n v="7"/>
    <n v="81"/>
  </r>
  <r>
    <n v="27632496"/>
    <x v="2232"/>
    <n v="156505456"/>
    <x v="50"/>
    <s v="Brooklyn"/>
    <s v="East New York"/>
    <n v="40.662649999999999"/>
    <n v="-73.887349999999998"/>
    <x v="0"/>
    <n v="85"/>
    <n v="3"/>
    <n v="10"/>
    <x v="107"/>
    <n v="1.04"/>
    <n v="13"/>
    <n v="90"/>
  </r>
  <r>
    <n v="27660427"/>
    <x v="2233"/>
    <n v="34992043"/>
    <x v="892"/>
    <s v="Queens"/>
    <s v="Flushing"/>
    <n v="40.736620000000002"/>
    <n v="-73.827640000000002"/>
    <x v="0"/>
    <n v="50"/>
    <n v="1"/>
    <n v="20"/>
    <x v="44"/>
    <n v="1.81"/>
    <n v="2"/>
    <n v="188"/>
  </r>
  <r>
    <n v="27662837"/>
    <x v="2234"/>
    <n v="185956783"/>
    <x v="1277"/>
    <s v="Queens"/>
    <s v="Rockaway Beach"/>
    <n v="40.584989999999998"/>
    <n v="-73.815989999999999"/>
    <x v="1"/>
    <n v="99"/>
    <n v="4"/>
    <n v="21"/>
    <x v="8"/>
    <n v="1.66"/>
    <n v="1"/>
    <n v="133"/>
  </r>
  <r>
    <n v="27676268"/>
    <x v="2235"/>
    <n v="16608415"/>
    <x v="1278"/>
    <s v="Brooklyn"/>
    <s v="East New York"/>
    <n v="40.667450000000002"/>
    <n v="-73.892169999999993"/>
    <x v="0"/>
    <n v="25"/>
    <n v="1"/>
    <n v="25"/>
    <x v="44"/>
    <n v="3.61"/>
    <n v="3"/>
    <n v="211"/>
  </r>
  <r>
    <n v="27677869"/>
    <x v="2236"/>
    <n v="34828488"/>
    <x v="83"/>
    <s v="Brooklyn"/>
    <s v="Canarsie"/>
    <n v="40.643720000000002"/>
    <n v="-73.90361"/>
    <x v="0"/>
    <n v="88"/>
    <n v="2"/>
    <n v="12"/>
    <x v="17"/>
    <n v="0.26"/>
    <n v="1"/>
    <n v="180"/>
  </r>
  <r>
    <n v="27678259"/>
    <x v="2237"/>
    <n v="68554866"/>
    <x v="1279"/>
    <s v="Brooklyn"/>
    <s v="Bushwick"/>
    <n v="40.684809999999999"/>
    <n v="-73.907129999999995"/>
    <x v="1"/>
    <n v="125"/>
    <n v="3"/>
    <n v="27"/>
    <x v="87"/>
    <n v="2.77"/>
    <n v="1"/>
    <n v="41"/>
  </r>
  <r>
    <n v="27681714"/>
    <x v="2238"/>
    <n v="79341807"/>
    <x v="1280"/>
    <s v="Queens"/>
    <s v="Arverne"/>
    <n v="40.594209999999997"/>
    <n v="-73.800430000000006"/>
    <x v="1"/>
    <n v="200"/>
    <n v="2"/>
    <n v="35"/>
    <x v="12"/>
    <n v="0.95"/>
    <n v="1"/>
    <n v="4"/>
  </r>
  <r>
    <n v="27686998"/>
    <x v="2239"/>
    <n v="137358866"/>
    <x v="1221"/>
    <s v="Queens"/>
    <s v="Woodside"/>
    <n v="40.741459999999996"/>
    <n v="-73.893410000000003"/>
    <x v="0"/>
    <n v="33"/>
    <n v="30"/>
    <n v="1"/>
    <x v="374"/>
    <n v="0.21"/>
    <n v="103"/>
    <n v="246"/>
  </r>
  <r>
    <n v="27693980"/>
    <x v="2240"/>
    <n v="45845050"/>
    <x v="1281"/>
    <s v="Queens"/>
    <s v="Jackson Heights"/>
    <n v="40.752040000000001"/>
    <n v="-73.889020000000002"/>
    <x v="0"/>
    <n v="70"/>
    <n v="5"/>
    <n v="3"/>
    <x v="506"/>
    <n v="0.19"/>
    <n v="1"/>
    <n v="189"/>
  </r>
  <r>
    <n v="27695485"/>
    <x v="2241"/>
    <n v="228622994"/>
    <x v="1282"/>
    <s v="Queens"/>
    <s v="Jamaica"/>
    <n v="40.694090000000003"/>
    <n v="-73.793629999999993"/>
    <x v="0"/>
    <n v="29"/>
    <n v="1"/>
    <n v="26"/>
    <x v="292"/>
    <n v="3.84"/>
    <n v="1"/>
    <n v="0"/>
  </r>
  <r>
    <n v="27695755"/>
    <x v="2242"/>
    <n v="213604115"/>
    <x v="354"/>
    <s v="Brooklyn"/>
    <s v="East New York"/>
    <n v="40.666310000000003"/>
    <n v="-73.862780000000001"/>
    <x v="0"/>
    <n v="40"/>
    <n v="2"/>
    <n v="17"/>
    <x v="4"/>
    <n v="1.68"/>
    <n v="1"/>
    <n v="334"/>
  </r>
  <r>
    <n v="27697284"/>
    <x v="2243"/>
    <n v="19407197"/>
    <x v="1283"/>
    <s v="Brooklyn"/>
    <s v="Bushwick"/>
    <n v="40.686419999999998"/>
    <n v="-73.907340000000005"/>
    <x v="0"/>
    <n v="70"/>
    <n v="3"/>
    <n v="21"/>
    <x v="45"/>
    <n v="1.78"/>
    <n v="1"/>
    <n v="33"/>
  </r>
  <r>
    <n v="27703561"/>
    <x v="2244"/>
    <n v="28913914"/>
    <x v="1284"/>
    <s v="Queens"/>
    <s v="Ridgewood"/>
    <n v="40.702280000000002"/>
    <n v="-73.900970000000001"/>
    <x v="0"/>
    <n v="90"/>
    <n v="1"/>
    <n v="4"/>
    <x v="201"/>
    <n v="2.2599999999999998"/>
    <n v="1"/>
    <n v="1"/>
  </r>
  <r>
    <n v="27703666"/>
    <x v="2245"/>
    <n v="55450195"/>
    <x v="1285"/>
    <s v="Brooklyn"/>
    <s v="Cypress Hills"/>
    <n v="40.68224"/>
    <n v="-73.86806"/>
    <x v="1"/>
    <n v="60"/>
    <n v="3"/>
    <n v="6"/>
    <x v="27"/>
    <n v="6"/>
    <n v="1"/>
    <n v="21"/>
  </r>
  <r>
    <n v="27703756"/>
    <x v="2246"/>
    <n v="15838559"/>
    <x v="1130"/>
    <s v="Queens"/>
    <s v="Forest Hills"/>
    <n v="40.718649999999997"/>
    <n v="-73.853800000000007"/>
    <x v="0"/>
    <n v="69"/>
    <n v="60"/>
    <n v="6"/>
    <x v="507"/>
    <n v="0.17"/>
    <n v="4"/>
    <n v="0"/>
  </r>
  <r>
    <n v="27703757"/>
    <x v="2247"/>
    <n v="16795575"/>
    <x v="1286"/>
    <s v="Queens"/>
    <s v="Flushing"/>
    <n v="40.75338"/>
    <n v="-73.823419999999999"/>
    <x v="0"/>
    <n v="40"/>
    <n v="1"/>
    <n v="6"/>
    <x v="508"/>
    <n v="0.17"/>
    <n v="2"/>
    <n v="0"/>
  </r>
  <r>
    <n v="27706929"/>
    <x v="2248"/>
    <n v="52577963"/>
    <x v="7"/>
    <s v="Queens"/>
    <s v="Woodhaven"/>
    <n v="40.694540000000003"/>
    <n v="-73.850409999999997"/>
    <x v="0"/>
    <n v="45"/>
    <n v="5"/>
    <n v="34"/>
    <x v="107"/>
    <n v="0.85"/>
    <n v="6"/>
    <n v="212"/>
  </r>
  <r>
    <n v="27707562"/>
    <x v="2249"/>
    <n v="129812563"/>
    <x v="1287"/>
    <s v="Brooklyn"/>
    <s v="Bushwick"/>
    <n v="40.694159999999997"/>
    <n v="-73.908159999999995"/>
    <x v="0"/>
    <n v="45"/>
    <n v="7"/>
    <n v="11"/>
    <x v="509"/>
    <n v="0.42"/>
    <n v="1"/>
    <n v="0"/>
  </r>
  <r>
    <n v="27724217"/>
    <x v="2250"/>
    <n v="246194760"/>
    <x v="748"/>
    <s v="Queens"/>
    <s v="East Elmhurst"/>
    <n v="40.75985"/>
    <n v="-73.882940000000005"/>
    <x v="0"/>
    <n v="39"/>
    <n v="1"/>
    <n v="8"/>
    <x v="215"/>
    <n v="2.58"/>
    <n v="4"/>
    <n v="210"/>
  </r>
  <r>
    <n v="27724572"/>
    <x v="2251"/>
    <n v="38714592"/>
    <x v="46"/>
    <s v="Queens"/>
    <s v="Ridgewood"/>
    <n v="40.702539999999999"/>
    <n v="-73.906790000000001"/>
    <x v="0"/>
    <n v="34"/>
    <n v="2"/>
    <n v="2"/>
    <x v="341"/>
    <n v="0.17"/>
    <n v="1"/>
    <n v="0"/>
  </r>
  <r>
    <n v="27733012"/>
    <x v="2252"/>
    <n v="188575380"/>
    <x v="771"/>
    <s v="Queens"/>
    <s v="Flushing"/>
    <n v="40.760680000000001"/>
    <n v="-73.822329999999994"/>
    <x v="0"/>
    <n v="66"/>
    <n v="2"/>
    <n v="19"/>
    <x v="26"/>
    <n v="2.73"/>
    <n v="1"/>
    <n v="312"/>
  </r>
  <r>
    <n v="27735315"/>
    <x v="2253"/>
    <n v="183633639"/>
    <x v="1288"/>
    <s v="Queens"/>
    <s v="Richmond Hill"/>
    <n v="40.690040000000003"/>
    <n v="-73.833680000000001"/>
    <x v="1"/>
    <n v="138"/>
    <n v="1"/>
    <n v="28"/>
    <x v="61"/>
    <n v="1.88"/>
    <n v="1"/>
    <n v="347"/>
  </r>
  <r>
    <n v="27756639"/>
    <x v="2254"/>
    <n v="134104016"/>
    <x v="110"/>
    <s v="Queens"/>
    <s v="Woodside"/>
    <n v="40.745049999999999"/>
    <n v="-73.899950000000004"/>
    <x v="0"/>
    <n v="80"/>
    <n v="2"/>
    <n v="11"/>
    <x v="15"/>
    <n v="0.45"/>
    <n v="1"/>
    <n v="10"/>
  </r>
  <r>
    <n v="27760799"/>
    <x v="2255"/>
    <n v="194520886"/>
    <x v="1231"/>
    <s v="Queens"/>
    <s v="Jamaica Estates"/>
    <n v="40.714300000000001"/>
    <n v="-73.789850000000001"/>
    <x v="1"/>
    <n v="150"/>
    <n v="1"/>
    <n v="20"/>
    <x v="131"/>
    <n v="1.92"/>
    <n v="2"/>
    <n v="147"/>
  </r>
  <r>
    <n v="27761683"/>
    <x v="2256"/>
    <n v="199524563"/>
    <x v="1069"/>
    <s v="Queens"/>
    <s v="Rego Park"/>
    <n v="40.727379999999997"/>
    <n v="-73.862729999999999"/>
    <x v="0"/>
    <n v="65"/>
    <n v="2"/>
    <n v="21"/>
    <x v="118"/>
    <n v="1.76"/>
    <n v="3"/>
    <n v="0"/>
  </r>
  <r>
    <n v="27781325"/>
    <x v="2257"/>
    <n v="104311294"/>
    <x v="6"/>
    <s v="Queens"/>
    <s v="Corona"/>
    <n v="40.739330000000002"/>
    <n v="-73.848510000000005"/>
    <x v="1"/>
    <n v="100"/>
    <n v="2"/>
    <n v="2"/>
    <x v="329"/>
    <n v="0.18"/>
    <n v="1"/>
    <n v="0"/>
  </r>
  <r>
    <n v="27781833"/>
    <x v="2258"/>
    <n v="185914925"/>
    <x v="528"/>
    <s v="Queens"/>
    <s v="Hollis"/>
    <n v="40.714460000000003"/>
    <n v="-73.759680000000003"/>
    <x v="0"/>
    <n v="75"/>
    <n v="2"/>
    <n v="21"/>
    <x v="423"/>
    <n v="1.77"/>
    <n v="2"/>
    <n v="65"/>
  </r>
  <r>
    <n v="27782761"/>
    <x v="2259"/>
    <n v="5962328"/>
    <x v="787"/>
    <s v="Queens"/>
    <s v="Flushing"/>
    <n v="40.760350000000003"/>
    <n v="-73.821809999999999"/>
    <x v="1"/>
    <n v="85"/>
    <n v="30"/>
    <n v="3"/>
    <x v="0"/>
    <n v="0.2"/>
    <n v="15"/>
    <n v="256"/>
  </r>
  <r>
    <n v="27795234"/>
    <x v="2260"/>
    <n v="9439324"/>
    <x v="1086"/>
    <s v="Brooklyn"/>
    <s v="Bushwick"/>
    <n v="40.686990000000002"/>
    <n v="-73.905600000000007"/>
    <x v="0"/>
    <n v="46"/>
    <n v="1"/>
    <n v="63"/>
    <x v="10"/>
    <n v="2.3199999999999998"/>
    <n v="3"/>
    <n v="0"/>
  </r>
  <r>
    <n v="27807007"/>
    <x v="2261"/>
    <n v="217621677"/>
    <x v="192"/>
    <s v="Queens"/>
    <s v="Jamaica"/>
    <n v="40.686709999999998"/>
    <n v="-73.775899999999993"/>
    <x v="1"/>
    <n v="46"/>
    <n v="1"/>
    <n v="18"/>
    <x v="40"/>
    <n v="1.96"/>
    <n v="4"/>
    <n v="135"/>
  </r>
  <r>
    <n v="27808176"/>
    <x v="2262"/>
    <n v="9121644"/>
    <x v="1289"/>
    <s v="Queens"/>
    <s v="Ridgewood"/>
    <n v="40.703339999999997"/>
    <n v="-73.906469999999999"/>
    <x v="0"/>
    <n v="85"/>
    <n v="2"/>
    <n v="5"/>
    <x v="510"/>
    <n v="0.21"/>
    <n v="1"/>
    <n v="0"/>
  </r>
  <r>
    <n v="27808723"/>
    <x v="2263"/>
    <n v="231628393"/>
    <x v="1290"/>
    <s v="Queens"/>
    <s v="Flushing"/>
    <n v="40.731290000000001"/>
    <n v="-73.804159999999996"/>
    <x v="1"/>
    <n v="58"/>
    <n v="2"/>
    <n v="19"/>
    <x v="9"/>
    <n v="2.95"/>
    <n v="1"/>
    <n v="57"/>
  </r>
  <r>
    <n v="27812131"/>
    <x v="2264"/>
    <n v="88681982"/>
    <x v="1291"/>
    <s v="Queens"/>
    <s v="Forest Hills"/>
    <n v="40.732689999999998"/>
    <n v="-73.85284"/>
    <x v="1"/>
    <n v="165"/>
    <n v="2"/>
    <n v="37"/>
    <x v="18"/>
    <n v="1.08"/>
    <n v="1"/>
    <n v="86"/>
  </r>
  <r>
    <n v="27817851"/>
    <x v="2265"/>
    <n v="229885031"/>
    <x v="1292"/>
    <s v="Bronx"/>
    <s v="Mount Hope"/>
    <n v="40.850549999999998"/>
    <n v="-73.901889999999995"/>
    <x v="1"/>
    <n v="69"/>
    <n v="2"/>
    <n v="25"/>
    <x v="13"/>
    <n v="3.66"/>
    <n v="1"/>
    <n v="92"/>
  </r>
  <r>
    <n v="27836864"/>
    <x v="2266"/>
    <n v="97794385"/>
    <x v="18"/>
    <s v="Queens"/>
    <s v="Jamaica"/>
    <n v="40.685549999999999"/>
    <n v="-73.794160000000005"/>
    <x v="0"/>
    <n v="30"/>
    <n v="1"/>
    <n v="15"/>
    <x v="17"/>
    <n v="0.67"/>
    <n v="2"/>
    <n v="90"/>
  </r>
  <r>
    <n v="27839683"/>
    <x v="2267"/>
    <n v="48182426"/>
    <x v="1293"/>
    <s v="Queens"/>
    <s v="Ridgewood"/>
    <n v="40.700769999999999"/>
    <n v="-73.907929999999993"/>
    <x v="0"/>
    <n v="58"/>
    <n v="1"/>
    <n v="3"/>
    <x v="511"/>
    <n v="0.2"/>
    <n v="1"/>
    <n v="0"/>
  </r>
  <r>
    <n v="27840650"/>
    <x v="2268"/>
    <n v="10120673"/>
    <x v="1294"/>
    <s v="Queens"/>
    <s v="Jackson Heights"/>
    <n v="40.750169999999997"/>
    <n v="-73.892189999999999"/>
    <x v="1"/>
    <n v="180"/>
    <n v="5"/>
    <n v="2"/>
    <x v="136"/>
    <n v="0.21"/>
    <n v="2"/>
    <n v="363"/>
  </r>
  <r>
    <n v="27846079"/>
    <x v="2269"/>
    <n v="15617507"/>
    <x v="201"/>
    <s v="Bronx"/>
    <s v="Morris Park"/>
    <n v="40.851050000000001"/>
    <n v="-73.860489999999999"/>
    <x v="1"/>
    <n v="60"/>
    <n v="2"/>
    <n v="20"/>
    <x v="98"/>
    <n v="2.29"/>
    <n v="3"/>
    <n v="208"/>
  </r>
  <r>
    <n v="27851725"/>
    <x v="2270"/>
    <n v="158407820"/>
    <x v="704"/>
    <s v="Queens"/>
    <s v="Woodside"/>
    <n v="40.75403"/>
    <n v="-73.900760000000005"/>
    <x v="1"/>
    <n v="98"/>
    <n v="2"/>
    <n v="15"/>
    <x v="44"/>
    <n v="4.13"/>
    <n v="5"/>
    <n v="337"/>
  </r>
  <r>
    <n v="27852017"/>
    <x v="2271"/>
    <n v="206926246"/>
    <x v="1295"/>
    <s v="Brooklyn"/>
    <s v="Canarsie"/>
    <n v="40.628309999999999"/>
    <n v="-73.898759999999996"/>
    <x v="0"/>
    <n v="40"/>
    <n v="3"/>
    <n v="23"/>
    <x v="9"/>
    <n v="2.31"/>
    <n v="1"/>
    <n v="357"/>
  </r>
  <r>
    <n v="27853417"/>
    <x v="2272"/>
    <n v="137358866"/>
    <x v="1221"/>
    <s v="Queens"/>
    <s v="Maspeth"/>
    <n v="40.737859999999998"/>
    <n v="-73.90616"/>
    <x v="0"/>
    <n v="36"/>
    <n v="30"/>
    <n v="1"/>
    <x v="133"/>
    <n v="0.77"/>
    <n v="103"/>
    <n v="235"/>
  </r>
  <r>
    <n v="27878456"/>
    <x v="2273"/>
    <n v="156505456"/>
    <x v="50"/>
    <s v="Brooklyn"/>
    <s v="East New York"/>
    <n v="40.666759999999996"/>
    <n v="-73.874210000000005"/>
    <x v="0"/>
    <n v="40"/>
    <n v="3"/>
    <n v="9"/>
    <x v="55"/>
    <n v="0.95"/>
    <n v="13"/>
    <n v="180"/>
  </r>
  <r>
    <n v="27899019"/>
    <x v="2274"/>
    <n v="127836236"/>
    <x v="1296"/>
    <s v="Bronx"/>
    <s v="Williamsbridge"/>
    <n v="40.881250000000001"/>
    <n v="-73.849220000000003"/>
    <x v="1"/>
    <n v="85"/>
    <n v="1"/>
    <n v="6"/>
    <x v="13"/>
    <n v="6"/>
    <n v="1"/>
    <n v="362"/>
  </r>
  <r>
    <n v="27903095"/>
    <x v="2275"/>
    <n v="165607672"/>
    <x v="1297"/>
    <s v="Bronx"/>
    <s v="Fordham"/>
    <n v="40.85765"/>
    <n v="-73.903509999999997"/>
    <x v="0"/>
    <n v="48"/>
    <n v="2"/>
    <n v="18"/>
    <x v="105"/>
    <n v="2"/>
    <n v="2"/>
    <n v="34"/>
  </r>
  <r>
    <n v="27911463"/>
    <x v="2276"/>
    <n v="5309364"/>
    <x v="353"/>
    <s v="Brooklyn"/>
    <s v="Bushwick"/>
    <n v="40.681350000000002"/>
    <n v="-73.904600000000002"/>
    <x v="0"/>
    <n v="41"/>
    <n v="3"/>
    <n v="7"/>
    <x v="326"/>
    <n v="0.11"/>
    <n v="1"/>
    <n v="0"/>
  </r>
  <r>
    <n v="27921952"/>
    <x v="2277"/>
    <n v="10762834"/>
    <x v="307"/>
    <s v="Queens"/>
    <s v="East Elmhurst"/>
    <n v="40.761699999999998"/>
    <n v="-73.89134"/>
    <x v="1"/>
    <n v="165"/>
    <n v="2"/>
    <n v="32"/>
    <x v="69"/>
    <n v="1.03"/>
    <n v="1"/>
    <n v="55"/>
  </r>
  <r>
    <n v="27923577"/>
    <x v="2278"/>
    <n v="114975592"/>
    <x v="271"/>
    <s v="Queens"/>
    <s v="Springfield Gardens"/>
    <n v="40.66413"/>
    <n v="-73.766509999999997"/>
    <x v="0"/>
    <n v="100"/>
    <n v="1"/>
    <n v="15"/>
    <x v="512"/>
    <n v="0.62"/>
    <n v="4"/>
    <n v="84"/>
  </r>
  <r>
    <n v="27924639"/>
    <x v="2279"/>
    <n v="71730214"/>
    <x v="1298"/>
    <s v="Queens"/>
    <s v="Ridgewood"/>
    <n v="40.699559999999998"/>
    <n v="-73.898009999999999"/>
    <x v="1"/>
    <n v="80"/>
    <n v="4"/>
    <n v="5"/>
    <x v="513"/>
    <n v="0.21"/>
    <n v="1"/>
    <n v="0"/>
  </r>
  <r>
    <n v="27930322"/>
    <x v="2280"/>
    <n v="102108786"/>
    <x v="440"/>
    <s v="Brooklyn"/>
    <s v="East New York"/>
    <n v="40.671860000000002"/>
    <n v="-73.888149999999996"/>
    <x v="0"/>
    <n v="150"/>
    <n v="2"/>
    <n v="1"/>
    <x v="124"/>
    <n v="0.1"/>
    <n v="2"/>
    <n v="362"/>
  </r>
  <r>
    <n v="27933214"/>
    <x v="2281"/>
    <n v="109507109"/>
    <x v="1299"/>
    <s v="Queens"/>
    <s v="Flushing"/>
    <n v="40.76005"/>
    <n v="-73.834469999999996"/>
    <x v="0"/>
    <n v="60"/>
    <n v="2"/>
    <n v="21"/>
    <x v="63"/>
    <n v="2.04"/>
    <n v="1"/>
    <n v="51"/>
  </r>
  <r>
    <n v="27933916"/>
    <x v="2282"/>
    <n v="17866326"/>
    <x v="340"/>
    <s v="Brooklyn"/>
    <s v="Bushwick"/>
    <n v="40.686360000000001"/>
    <n v="-73.907309999999995"/>
    <x v="0"/>
    <n v="50"/>
    <n v="4"/>
    <n v="2"/>
    <x v="201"/>
    <n v="0.18"/>
    <n v="2"/>
    <n v="0"/>
  </r>
  <r>
    <n v="27949286"/>
    <x v="2283"/>
    <n v="233038917"/>
    <x v="1300"/>
    <s v="Queens"/>
    <s v="Rego Park"/>
    <n v="40.719520000000003"/>
    <n v="-73.85839"/>
    <x v="0"/>
    <n v="55"/>
    <n v="1"/>
    <n v="14"/>
    <x v="36"/>
    <n v="2.2200000000000002"/>
    <n v="1"/>
    <n v="286"/>
  </r>
  <r>
    <n v="27952742"/>
    <x v="2284"/>
    <n v="2420988"/>
    <x v="1301"/>
    <s v="Queens"/>
    <s v="Ridgewood"/>
    <n v="40.708039999999997"/>
    <n v="-73.897469999999998"/>
    <x v="1"/>
    <n v="105"/>
    <n v="7"/>
    <n v="2"/>
    <x v="69"/>
    <n v="0.22"/>
    <n v="1"/>
    <n v="93"/>
  </r>
  <r>
    <n v="27960021"/>
    <x v="2285"/>
    <n v="107915864"/>
    <x v="1282"/>
    <s v="Queens"/>
    <s v="Howard Beach"/>
    <n v="40.66778"/>
    <n v="-73.853449999999995"/>
    <x v="0"/>
    <n v="89"/>
    <n v="1"/>
    <n v="5"/>
    <x v="95"/>
    <n v="5"/>
    <n v="4"/>
    <n v="317"/>
  </r>
  <r>
    <n v="27962373"/>
    <x v="2286"/>
    <n v="128086219"/>
    <x v="954"/>
    <s v="Queens"/>
    <s v="Rosedale"/>
    <n v="40.652189999999997"/>
    <n v="-73.737290000000002"/>
    <x v="0"/>
    <n v="49"/>
    <n v="2"/>
    <n v="61"/>
    <x v="51"/>
    <n v="2.36"/>
    <n v="2"/>
    <n v="65"/>
  </r>
  <r>
    <n v="27965802"/>
    <x v="2287"/>
    <n v="48954003"/>
    <x v="1302"/>
    <s v="Bronx"/>
    <s v="Olinville"/>
    <n v="40.884529999999998"/>
    <n v="-73.862729999999999"/>
    <x v="0"/>
    <n v="80"/>
    <n v="2"/>
    <n v="20"/>
    <x v="128"/>
    <n v="2.2000000000000002"/>
    <n v="1"/>
    <n v="188"/>
  </r>
  <r>
    <n v="28011840"/>
    <x v="2288"/>
    <n v="70035028"/>
    <x v="1303"/>
    <s v="Queens"/>
    <s v="Ridgewood"/>
    <n v="40.703409999999998"/>
    <n v="-73.896240000000006"/>
    <x v="0"/>
    <n v="48"/>
    <n v="2"/>
    <n v="39"/>
    <x v="17"/>
    <n v="1.91"/>
    <n v="1"/>
    <n v="231"/>
  </r>
  <r>
    <n v="28021392"/>
    <x v="2289"/>
    <n v="211212649"/>
    <x v="581"/>
    <s v="Queens"/>
    <s v="St. Albans"/>
    <n v="40.695480000000003"/>
    <n v="-73.774360000000001"/>
    <x v="0"/>
    <n v="65"/>
    <n v="2"/>
    <n v="1"/>
    <x v="435"/>
    <n v="0.16"/>
    <n v="1"/>
    <n v="0"/>
  </r>
  <r>
    <n v="28030557"/>
    <x v="2290"/>
    <n v="160940380"/>
    <x v="1304"/>
    <s v="Queens"/>
    <s v="St. Albans"/>
    <n v="40.698630000000001"/>
    <n v="-73.749409999999997"/>
    <x v="1"/>
    <n v="250"/>
    <n v="3"/>
    <n v="39"/>
    <x v="5"/>
    <n v="2.12"/>
    <n v="3"/>
    <n v="347"/>
  </r>
  <r>
    <n v="28032779"/>
    <x v="2291"/>
    <n v="221204634"/>
    <x v="1305"/>
    <s v="Queens"/>
    <s v="Laurelton"/>
    <n v="40.671559999999999"/>
    <n v="-73.743830000000003"/>
    <x v="1"/>
    <n v="125"/>
    <n v="2"/>
    <n v="26"/>
    <x v="0"/>
    <n v="3.79"/>
    <n v="1"/>
    <n v="21"/>
  </r>
  <r>
    <n v="28035852"/>
    <x v="2292"/>
    <n v="196058543"/>
    <x v="461"/>
    <s v="Queens"/>
    <s v="Forest Hills"/>
    <n v="40.721919999999997"/>
    <n v="-73.839309999999998"/>
    <x v="2"/>
    <n v="40"/>
    <n v="2"/>
    <n v="20"/>
    <x v="39"/>
    <n v="2.4"/>
    <n v="5"/>
    <n v="230"/>
  </r>
  <r>
    <n v="28041818"/>
    <x v="2293"/>
    <n v="65671256"/>
    <x v="170"/>
    <s v="Queens"/>
    <s v="Jackson Heights"/>
    <n v="40.757820000000002"/>
    <n v="-73.859729999999999"/>
    <x v="0"/>
    <n v="55"/>
    <n v="1"/>
    <n v="55"/>
    <x v="6"/>
    <n v="4.9800000000000004"/>
    <n v="3"/>
    <n v="136"/>
  </r>
  <r>
    <n v="28042014"/>
    <x v="2294"/>
    <n v="163621622"/>
    <x v="1306"/>
    <s v="Brooklyn"/>
    <s v="Canarsie"/>
    <n v="40.647150000000003"/>
    <n v="-73.904470000000003"/>
    <x v="1"/>
    <n v="175"/>
    <n v="2"/>
    <n v="50"/>
    <x v="26"/>
    <n v="3.18"/>
    <n v="1"/>
    <n v="173"/>
  </r>
  <r>
    <n v="28046851"/>
    <x v="2295"/>
    <n v="1834769"/>
    <x v="1307"/>
    <s v="Queens"/>
    <s v="Maspeth"/>
    <n v="40.726750000000003"/>
    <n v="-73.90522"/>
    <x v="1"/>
    <n v="64"/>
    <n v="3"/>
    <n v="7"/>
    <x v="61"/>
    <n v="0.69"/>
    <n v="1"/>
    <n v="333"/>
  </r>
  <r>
    <n v="28047011"/>
    <x v="2296"/>
    <n v="168429942"/>
    <x v="354"/>
    <s v="Bronx"/>
    <s v="Norwood"/>
    <n v="40.880070000000003"/>
    <n v="-73.873260000000002"/>
    <x v="0"/>
    <n v="50"/>
    <n v="5"/>
    <n v="4"/>
    <x v="5"/>
    <n v="0.26"/>
    <n v="2"/>
    <n v="324"/>
  </r>
  <r>
    <n v="28047666"/>
    <x v="2297"/>
    <n v="58391491"/>
    <x v="1308"/>
    <s v="Queens"/>
    <s v="East Elmhurst"/>
    <n v="40.765459999999997"/>
    <n v="-73.872010000000003"/>
    <x v="1"/>
    <n v="220"/>
    <n v="1"/>
    <n v="5"/>
    <x v="514"/>
    <n v="0.22"/>
    <n v="5"/>
    <n v="0"/>
  </r>
  <r>
    <n v="28069265"/>
    <x v="2298"/>
    <n v="120767920"/>
    <x v="39"/>
    <s v="Queens"/>
    <s v="Flushing"/>
    <n v="40.757150000000003"/>
    <n v="-73.812719999999999"/>
    <x v="0"/>
    <n v="116"/>
    <n v="2"/>
    <n v="55"/>
    <x v="44"/>
    <n v="2.19"/>
    <n v="10"/>
    <n v="361"/>
  </r>
  <r>
    <n v="28071998"/>
    <x v="2299"/>
    <n v="26808662"/>
    <x v="1309"/>
    <s v="Queens"/>
    <s v="Ridgewood"/>
    <n v="40.698639999999997"/>
    <n v="-73.90746"/>
    <x v="0"/>
    <n v="44"/>
    <n v="1"/>
    <n v="4"/>
    <x v="222"/>
    <n v="0.34"/>
    <n v="1"/>
    <n v="0"/>
  </r>
  <r>
    <n v="28081396"/>
    <x v="2300"/>
    <n v="233436938"/>
    <x v="567"/>
    <s v="Queens"/>
    <s v="Rosedale"/>
    <n v="40.652670000000001"/>
    <n v="-73.731700000000004"/>
    <x v="1"/>
    <n v="70"/>
    <n v="2"/>
    <n v="14"/>
    <x v="17"/>
    <n v="4.72"/>
    <n v="1"/>
    <n v="105"/>
  </r>
  <r>
    <n v="28081782"/>
    <x v="2301"/>
    <n v="105878573"/>
    <x v="974"/>
    <s v="Brooklyn"/>
    <s v="East New York"/>
    <n v="40.665219999999998"/>
    <n v="-73.886859999999999"/>
    <x v="0"/>
    <n v="50"/>
    <n v="1"/>
    <n v="20"/>
    <x v="133"/>
    <n v="2.82"/>
    <n v="5"/>
    <n v="62"/>
  </r>
  <r>
    <n v="28084157"/>
    <x v="2302"/>
    <n v="158407820"/>
    <x v="704"/>
    <s v="Queens"/>
    <s v="Woodside"/>
    <n v="40.753909999999998"/>
    <n v="-73.902559999999994"/>
    <x v="0"/>
    <n v="53"/>
    <n v="2"/>
    <n v="23"/>
    <x v="107"/>
    <n v="2.15"/>
    <n v="5"/>
    <n v="156"/>
  </r>
  <r>
    <n v="28100877"/>
    <x v="2303"/>
    <n v="130797315"/>
    <x v="1310"/>
    <s v="Queens"/>
    <s v="Richmond Hill"/>
    <n v="40.702689999999997"/>
    <n v="-73.826530000000005"/>
    <x v="1"/>
    <n v="40"/>
    <n v="2"/>
    <n v="30"/>
    <x v="26"/>
    <n v="1.47"/>
    <n v="1"/>
    <n v="44"/>
  </r>
  <r>
    <n v="28101926"/>
    <x v="2304"/>
    <n v="113469347"/>
    <x v="895"/>
    <s v="Queens"/>
    <s v="Queens Village"/>
    <n v="40.718989999999998"/>
    <n v="-73.753469999999993"/>
    <x v="1"/>
    <n v="45"/>
    <n v="3"/>
    <n v="27"/>
    <x v="26"/>
    <n v="3.65"/>
    <n v="1"/>
    <n v="304"/>
  </r>
  <r>
    <n v="28105430"/>
    <x v="2305"/>
    <n v="175019394"/>
    <x v="149"/>
    <s v="Queens"/>
    <s v="Jamaica"/>
    <n v="40.6706"/>
    <n v="-73.779399999999995"/>
    <x v="1"/>
    <n v="450"/>
    <n v="1"/>
    <n v="3"/>
    <x v="515"/>
    <n v="0.22"/>
    <n v="6"/>
    <n v="83"/>
  </r>
  <r>
    <n v="28107104"/>
    <x v="2306"/>
    <n v="5855145"/>
    <x v="727"/>
    <s v="Queens"/>
    <s v="Ditmars Steinway"/>
    <n v="40.775880000000001"/>
    <n v="-73.907820000000001"/>
    <x v="1"/>
    <n v="125"/>
    <n v="2"/>
    <n v="38"/>
    <x v="77"/>
    <n v="0.87"/>
    <n v="2"/>
    <n v="330"/>
  </r>
  <r>
    <n v="28129212"/>
    <x v="2307"/>
    <n v="217621677"/>
    <x v="192"/>
    <s v="Queens"/>
    <s v="Jamaica"/>
    <n v="40.68627"/>
    <n v="-73.776330000000002"/>
    <x v="2"/>
    <n v="51"/>
    <n v="1"/>
    <n v="17"/>
    <x v="73"/>
    <n v="1.84"/>
    <n v="4"/>
    <n v="141"/>
  </r>
  <r>
    <n v="28129668"/>
    <x v="2308"/>
    <n v="37842947"/>
    <x v="1311"/>
    <s v="Queens"/>
    <s v="Woodside"/>
    <n v="40.756070000000001"/>
    <n v="-73.90146"/>
    <x v="0"/>
    <n v="80"/>
    <n v="1"/>
    <n v="3"/>
    <x v="97"/>
    <n v="0.31"/>
    <n v="1"/>
    <n v="89"/>
  </r>
  <r>
    <n v="28131065"/>
    <x v="2309"/>
    <n v="79751520"/>
    <x v="103"/>
    <s v="Queens"/>
    <s v="Forest Hills"/>
    <n v="40.713070000000002"/>
    <n v="-73.848330000000004"/>
    <x v="1"/>
    <n v="90"/>
    <n v="1"/>
    <n v="35"/>
    <x v="57"/>
    <n v="3.31"/>
    <n v="2"/>
    <n v="310"/>
  </r>
  <r>
    <n v="28134807"/>
    <x v="2310"/>
    <n v="136230287"/>
    <x v="1312"/>
    <s v="Queens"/>
    <s v="East Elmhurst"/>
    <n v="40.765230000000003"/>
    <n v="-73.869659999999996"/>
    <x v="0"/>
    <n v="40"/>
    <n v="1"/>
    <n v="16"/>
    <x v="396"/>
    <n v="0.65"/>
    <n v="1"/>
    <n v="0"/>
  </r>
  <r>
    <n v="28135996"/>
    <x v="2311"/>
    <n v="212526912"/>
    <x v="1313"/>
    <s v="Queens"/>
    <s v="East Elmhurst"/>
    <n v="40.757269999999998"/>
    <n v="-73.883459999999999"/>
    <x v="0"/>
    <n v="75"/>
    <n v="2"/>
    <n v="1"/>
    <x v="516"/>
    <n v="0.1"/>
    <n v="2"/>
    <n v="363"/>
  </r>
  <r>
    <n v="28137157"/>
    <x v="2312"/>
    <n v="157393936"/>
    <x v="1314"/>
    <s v="Queens"/>
    <s v="Springfield Gardens"/>
    <n v="40.669589999999999"/>
    <n v="-73.752459999999999"/>
    <x v="0"/>
    <n v="100"/>
    <n v="5"/>
    <n v="1"/>
    <x v="494"/>
    <n v="0.1"/>
    <n v="2"/>
    <n v="365"/>
  </r>
  <r>
    <n v="28137345"/>
    <x v="2313"/>
    <n v="5962328"/>
    <x v="787"/>
    <s v="Queens"/>
    <s v="Flushing"/>
    <n v="40.761049999999997"/>
    <n v="-73.823170000000005"/>
    <x v="1"/>
    <n v="85"/>
    <n v="30"/>
    <n v="4"/>
    <x v="24"/>
    <n v="0.31"/>
    <n v="15"/>
    <n v="232"/>
  </r>
  <r>
    <n v="28137623"/>
    <x v="2314"/>
    <n v="157393936"/>
    <x v="1314"/>
    <s v="Queens"/>
    <s v="Springfield Gardens"/>
    <n v="40.669319999999999"/>
    <n v="-73.751400000000004"/>
    <x v="0"/>
    <n v="95"/>
    <n v="5"/>
    <n v="1"/>
    <x v="497"/>
    <n v="0.11"/>
    <n v="2"/>
    <n v="90"/>
  </r>
  <r>
    <n v="28139041"/>
    <x v="2315"/>
    <n v="18159034"/>
    <x v="1029"/>
    <s v="Queens"/>
    <s v="Bayside"/>
    <n v="40.760390000000001"/>
    <n v="-73.774190000000004"/>
    <x v="1"/>
    <n v="190"/>
    <n v="3"/>
    <n v="1"/>
    <x v="69"/>
    <n v="0.16"/>
    <n v="1"/>
    <n v="0"/>
  </r>
  <r>
    <n v="28152851"/>
    <x v="2316"/>
    <n v="200239515"/>
    <x v="1315"/>
    <s v="Queens"/>
    <s v="Woodside"/>
    <n v="40.7423"/>
    <n v="-73.894260000000003"/>
    <x v="0"/>
    <n v="35"/>
    <n v="30"/>
    <n v="2"/>
    <x v="196"/>
    <n v="0.57999999999999996"/>
    <n v="15"/>
    <n v="5"/>
  </r>
  <r>
    <n v="28160221"/>
    <x v="2317"/>
    <n v="51550484"/>
    <x v="1316"/>
    <s v="Queens"/>
    <s v="Richmond Hill"/>
    <n v="40.694159999999997"/>
    <n v="-73.846980000000002"/>
    <x v="0"/>
    <n v="47"/>
    <n v="2"/>
    <n v="25"/>
    <x v="107"/>
    <n v="1.1299999999999999"/>
    <n v="2"/>
    <n v="152"/>
  </r>
  <r>
    <n v="28179447"/>
    <x v="2318"/>
    <n v="28270349"/>
    <x v="1317"/>
    <s v="Queens"/>
    <s v="Flushing"/>
    <n v="40.766039999999997"/>
    <n v="-73.794420000000002"/>
    <x v="0"/>
    <n v="100"/>
    <n v="1"/>
    <n v="34"/>
    <x v="403"/>
    <n v="1.65"/>
    <n v="2"/>
    <n v="189"/>
  </r>
  <r>
    <n v="28181827"/>
    <x v="2319"/>
    <n v="261028352"/>
    <x v="1162"/>
    <s v="Queens"/>
    <s v="Woodside"/>
    <n v="40.74268"/>
    <n v="-73.900220000000004"/>
    <x v="1"/>
    <n v="146"/>
    <n v="2"/>
    <n v="7"/>
    <x v="0"/>
    <n v="5"/>
    <n v="2"/>
    <n v="89"/>
  </r>
  <r>
    <n v="28182350"/>
    <x v="2320"/>
    <n v="138526119"/>
    <x v="389"/>
    <s v="Queens"/>
    <s v="Rockaway Beach"/>
    <n v="40.585729999999998"/>
    <n v="-73.813699999999997"/>
    <x v="1"/>
    <n v="142"/>
    <n v="2"/>
    <n v="11"/>
    <x v="130"/>
    <n v="0.46"/>
    <n v="1"/>
    <n v="117"/>
  </r>
  <r>
    <n v="28187614"/>
    <x v="2321"/>
    <n v="4841646"/>
    <x v="1318"/>
    <s v="Queens"/>
    <s v="Elmhurst"/>
    <n v="40.728059999999999"/>
    <n v="-73.875720000000001"/>
    <x v="0"/>
    <n v="40"/>
    <n v="1"/>
    <n v="24"/>
    <x v="310"/>
    <n v="1.68"/>
    <n v="1"/>
    <n v="0"/>
  </r>
  <r>
    <n v="28195632"/>
    <x v="2322"/>
    <n v="187822288"/>
    <x v="362"/>
    <s v="Queens"/>
    <s v="East Elmhurst"/>
    <n v="40.770510000000002"/>
    <n v="-73.873440000000002"/>
    <x v="0"/>
    <n v="55"/>
    <n v="1"/>
    <n v="22"/>
    <x v="95"/>
    <n v="6.47"/>
    <n v="5"/>
    <n v="162"/>
  </r>
  <r>
    <n v="28202752"/>
    <x v="2323"/>
    <n v="195262476"/>
    <x v="1319"/>
    <s v="Queens"/>
    <s v="Ditmars Steinway"/>
    <n v="40.776710000000001"/>
    <n v="-73.905429999999996"/>
    <x v="1"/>
    <n v="100"/>
    <n v="1"/>
    <n v="9"/>
    <x v="452"/>
    <n v="1.03"/>
    <n v="1"/>
    <n v="2"/>
  </r>
  <r>
    <n v="28202825"/>
    <x v="2324"/>
    <n v="140599227"/>
    <x v="37"/>
    <s v="Queens"/>
    <s v="Forest Hills"/>
    <n v="40.730759999999997"/>
    <n v="-73.85033"/>
    <x v="0"/>
    <n v="45"/>
    <n v="1"/>
    <n v="43"/>
    <x v="226"/>
    <n v="1.85"/>
    <n v="2"/>
    <n v="0"/>
  </r>
  <r>
    <n v="28206135"/>
    <x v="2325"/>
    <n v="257683179"/>
    <x v="127"/>
    <s v="Queens"/>
    <s v="Flushing"/>
    <n v="40.76296"/>
    <n v="-73.807239999999993"/>
    <x v="0"/>
    <n v="42"/>
    <n v="1"/>
    <n v="7"/>
    <x v="18"/>
    <n v="5"/>
    <n v="6"/>
    <n v="207"/>
  </r>
  <r>
    <n v="28206177"/>
    <x v="2326"/>
    <n v="30490972"/>
    <x v="1320"/>
    <s v="Queens"/>
    <s v="Ridgewood"/>
    <n v="40.697479999999999"/>
    <n v="-73.901269999999997"/>
    <x v="1"/>
    <n v="125"/>
    <n v="3"/>
    <n v="5"/>
    <x v="517"/>
    <n v="0.22"/>
    <n v="1"/>
    <n v="0"/>
  </r>
  <r>
    <n v="28207954"/>
    <x v="2327"/>
    <n v="37322613"/>
    <x v="521"/>
    <s v="Queens"/>
    <s v="Woodside"/>
    <n v="40.744219999999999"/>
    <n v="-73.902850000000001"/>
    <x v="0"/>
    <n v="60"/>
    <n v="3"/>
    <n v="3"/>
    <x v="314"/>
    <n v="0.23"/>
    <n v="1"/>
    <n v="0"/>
  </r>
  <r>
    <n v="28213718"/>
    <x v="2328"/>
    <n v="101499766"/>
    <x v="1321"/>
    <s v="Queens"/>
    <s v="Springfield Gardens"/>
    <n v="40.683100000000003"/>
    <n v="-73.755260000000007"/>
    <x v="0"/>
    <n v="50"/>
    <n v="1"/>
    <n v="29"/>
    <x v="12"/>
    <n v="4.53"/>
    <n v="2"/>
    <n v="347"/>
  </r>
  <r>
    <n v="28215216"/>
    <x v="2329"/>
    <n v="177825782"/>
    <x v="1230"/>
    <s v="Queens"/>
    <s v="Jackson Heights"/>
    <n v="40.75047"/>
    <n v="-73.882159999999999"/>
    <x v="0"/>
    <n v="89"/>
    <n v="4"/>
    <n v="2"/>
    <x v="42"/>
    <n v="0.33"/>
    <n v="2"/>
    <n v="175"/>
  </r>
  <r>
    <n v="28221478"/>
    <x v="2330"/>
    <n v="241963980"/>
    <x v="218"/>
    <s v="Queens"/>
    <s v="Jamaica Hills"/>
    <n v="40.716859999999997"/>
    <n v="-73.797420000000002"/>
    <x v="0"/>
    <n v="67"/>
    <n v="2"/>
    <n v="25"/>
    <x v="8"/>
    <n v="6.88"/>
    <n v="2"/>
    <n v="318"/>
  </r>
  <r>
    <n v="28225706"/>
    <x v="2331"/>
    <n v="172189639"/>
    <x v="634"/>
    <s v="Queens"/>
    <s v="East Elmhurst"/>
    <n v="40.765250000000002"/>
    <n v="-73.867149999999995"/>
    <x v="0"/>
    <n v="80"/>
    <n v="1"/>
    <n v="4"/>
    <x v="115"/>
    <n v="0.28000000000000003"/>
    <n v="2"/>
    <n v="78"/>
  </r>
  <r>
    <n v="28227966"/>
    <x v="2332"/>
    <n v="222049462"/>
    <x v="63"/>
    <s v="Queens"/>
    <s v="Rosedale"/>
    <n v="40.659010000000002"/>
    <n v="-73.735600000000005"/>
    <x v="0"/>
    <n v="55"/>
    <n v="1"/>
    <n v="42"/>
    <x v="17"/>
    <n v="5.78"/>
    <n v="2"/>
    <n v="87"/>
  </r>
  <r>
    <n v="28252662"/>
    <x v="2333"/>
    <n v="83231755"/>
    <x v="1266"/>
    <s v="Queens"/>
    <s v="Jamaica"/>
    <n v="40.680549999999997"/>
    <n v="-73.790999999999997"/>
    <x v="1"/>
    <n v="55"/>
    <n v="2"/>
    <n v="4"/>
    <x v="518"/>
    <n v="0.26"/>
    <n v="1"/>
    <n v="0"/>
  </r>
  <r>
    <n v="28270500"/>
    <x v="2334"/>
    <n v="67801150"/>
    <x v="1322"/>
    <s v="Queens"/>
    <s v="Elmhurst"/>
    <n v="40.735430000000001"/>
    <n v="-73.875219999999999"/>
    <x v="0"/>
    <n v="89"/>
    <n v="1"/>
    <n v="2"/>
    <x v="228"/>
    <n v="0.18"/>
    <n v="1"/>
    <n v="33"/>
  </r>
  <r>
    <n v="28271289"/>
    <x v="2335"/>
    <n v="67376966"/>
    <x v="1323"/>
    <s v="Queens"/>
    <s v="Rego Park"/>
    <n v="40.730049999999999"/>
    <n v="-73.857600000000005"/>
    <x v="1"/>
    <n v="268"/>
    <n v="3"/>
    <n v="1"/>
    <x v="26"/>
    <n v="1"/>
    <n v="3"/>
    <n v="173"/>
  </r>
  <r>
    <n v="28274486"/>
    <x v="2336"/>
    <n v="4668357"/>
    <x v="562"/>
    <s v="Queens"/>
    <s v="Jamaica"/>
    <n v="40.68479"/>
    <n v="-73.776060000000001"/>
    <x v="1"/>
    <n v="125"/>
    <n v="1"/>
    <n v="2"/>
    <x v="310"/>
    <n v="0.22"/>
    <n v="1"/>
    <n v="0"/>
  </r>
  <r>
    <n v="28277212"/>
    <x v="2337"/>
    <n v="229293180"/>
    <x v="95"/>
    <s v="Queens"/>
    <s v="Woodside"/>
    <n v="40.741900000000001"/>
    <n v="-73.902360000000002"/>
    <x v="0"/>
    <n v="55"/>
    <n v="3"/>
    <n v="20"/>
    <x v="87"/>
    <n v="3.39"/>
    <n v="1"/>
    <n v="44"/>
  </r>
  <r>
    <n v="28278875"/>
    <x v="2338"/>
    <n v="2015914"/>
    <x v="675"/>
    <s v="Brooklyn"/>
    <s v="East New York"/>
    <n v="40.667589999999997"/>
    <n v="-73.885840000000002"/>
    <x v="0"/>
    <n v="62"/>
    <n v="3"/>
    <n v="52"/>
    <x v="71"/>
    <n v="0.74"/>
    <n v="8"/>
    <n v="361"/>
  </r>
  <r>
    <n v="28282908"/>
    <x v="2339"/>
    <n v="264092618"/>
    <x v="1042"/>
    <s v="Queens"/>
    <s v="East Elmhurst"/>
    <n v="40.76444"/>
    <n v="-73.872380000000007"/>
    <x v="0"/>
    <n v="90"/>
    <n v="1"/>
    <n v="7"/>
    <x v="25"/>
    <n v="5.38"/>
    <n v="5"/>
    <n v="73"/>
  </r>
  <r>
    <n v="28284205"/>
    <x v="2340"/>
    <n v="47782497"/>
    <x v="187"/>
    <s v="Brooklyn"/>
    <s v="East New York"/>
    <n v="40.669060000000002"/>
    <n v="-73.878050000000002"/>
    <x v="0"/>
    <n v="55"/>
    <n v="7"/>
    <n v="15"/>
    <x v="47"/>
    <n v="1.33"/>
    <n v="3"/>
    <n v="318"/>
  </r>
  <r>
    <n v="28284832"/>
    <x v="2341"/>
    <n v="245710234"/>
    <x v="879"/>
    <s v="Queens"/>
    <s v="Elmhurst"/>
    <n v="40.731009999999998"/>
    <n v="-73.871390000000005"/>
    <x v="0"/>
    <n v="51"/>
    <n v="1"/>
    <n v="12"/>
    <x v="25"/>
    <n v="3.96"/>
    <n v="4"/>
    <n v="180"/>
  </r>
  <r>
    <n v="28289954"/>
    <x v="2342"/>
    <n v="13811875"/>
    <x v="842"/>
    <s v="Queens"/>
    <s v="Whitestone"/>
    <n v="40.79721"/>
    <n v="-73.816000000000003"/>
    <x v="1"/>
    <n v="400"/>
    <n v="3"/>
    <n v="7"/>
    <x v="124"/>
    <n v="0.15"/>
    <n v="1"/>
    <n v="281"/>
  </r>
  <r>
    <n v="28298405"/>
    <x v="2343"/>
    <n v="234147066"/>
    <x v="1324"/>
    <s v="Queens"/>
    <s v="College Point"/>
    <n v="40.779809999999998"/>
    <n v="-73.842420000000004"/>
    <x v="1"/>
    <n v="69"/>
    <n v="1"/>
    <n v="19"/>
    <x v="61"/>
    <n v="3.93"/>
    <n v="1"/>
    <n v="212"/>
  </r>
  <r>
    <n v="28298437"/>
    <x v="2344"/>
    <n v="174197082"/>
    <x v="218"/>
    <s v="Queens"/>
    <s v="Rosedale"/>
    <n v="40.656440000000003"/>
    <n v="-73.728170000000006"/>
    <x v="1"/>
    <n v="80"/>
    <n v="1"/>
    <n v="9"/>
    <x v="9"/>
    <n v="1.79"/>
    <n v="2"/>
    <n v="116"/>
  </r>
  <r>
    <n v="28306885"/>
    <x v="2345"/>
    <n v="112127289"/>
    <x v="1325"/>
    <s v="Brooklyn"/>
    <s v="Bushwick"/>
    <n v="40.692839999999997"/>
    <n v="-73.906949999999995"/>
    <x v="0"/>
    <n v="40"/>
    <n v="3"/>
    <n v="6"/>
    <x v="276"/>
    <n v="0.2"/>
    <n v="1"/>
    <n v="0"/>
  </r>
  <r>
    <n v="28307159"/>
    <x v="2346"/>
    <n v="149618690"/>
    <x v="1326"/>
    <s v="Bronx"/>
    <s v="Wakefield"/>
    <n v="40.903559999999999"/>
    <n v="-73.841719999999995"/>
    <x v="0"/>
    <n v="59"/>
    <n v="1"/>
    <n v="11"/>
    <x v="107"/>
    <n v="0.5"/>
    <n v="1"/>
    <n v="35"/>
  </r>
  <r>
    <n v="28309976"/>
    <x v="2347"/>
    <n v="52084781"/>
    <x v="1327"/>
    <s v="Queens"/>
    <s v="Glendale"/>
    <n v="40.692520000000002"/>
    <n v="-73.895330000000001"/>
    <x v="1"/>
    <n v="150"/>
    <n v="3"/>
    <n v="22"/>
    <x v="4"/>
    <n v="0.93"/>
    <n v="1"/>
    <n v="292"/>
  </r>
  <r>
    <n v="28310699"/>
    <x v="2348"/>
    <n v="7797973"/>
    <x v="1328"/>
    <s v="Queens"/>
    <s v="Springfield Gardens"/>
    <n v="40.660139999999998"/>
    <n v="-73.758200000000002"/>
    <x v="1"/>
    <n v="175"/>
    <n v="2"/>
    <n v="19"/>
    <x v="45"/>
    <n v="4.45"/>
    <n v="1"/>
    <n v="147"/>
  </r>
  <r>
    <n v="28312520"/>
    <x v="2349"/>
    <n v="162142087"/>
    <x v="751"/>
    <s v="Queens"/>
    <s v="Jamaica"/>
    <n v="40.687390000000001"/>
    <n v="-73.805549999999997"/>
    <x v="0"/>
    <n v="50"/>
    <n v="1"/>
    <n v="36"/>
    <x v="4"/>
    <n v="1.96"/>
    <n v="3"/>
    <n v="359"/>
  </r>
  <r>
    <n v="28314565"/>
    <x v="2350"/>
    <n v="181711840"/>
    <x v="1242"/>
    <s v="Bronx"/>
    <s v="Kingsbridge"/>
    <n v="40.862859999999998"/>
    <n v="-73.9024"/>
    <x v="0"/>
    <n v="35"/>
    <n v="2"/>
    <n v="24"/>
    <x v="55"/>
    <n v="1.56"/>
    <n v="2"/>
    <n v="365"/>
  </r>
  <r>
    <n v="28314777"/>
    <x v="2351"/>
    <n v="21376704"/>
    <x v="1329"/>
    <s v="Queens"/>
    <s v="Flushing"/>
    <n v="40.728589999999997"/>
    <n v="-73.808989999999994"/>
    <x v="0"/>
    <n v="85"/>
    <n v="2"/>
    <n v="18"/>
    <x v="8"/>
    <n v="2.62"/>
    <n v="1"/>
    <n v="60"/>
  </r>
  <r>
    <n v="28328473"/>
    <x v="2352"/>
    <n v="243129380"/>
    <x v="295"/>
    <s v="Brooklyn"/>
    <s v="Bushwick"/>
    <n v="40.687719999999999"/>
    <n v="-73.908079999999998"/>
    <x v="0"/>
    <n v="51"/>
    <n v="2"/>
    <n v="15"/>
    <x v="63"/>
    <n v="3.33"/>
    <n v="4"/>
    <n v="111"/>
  </r>
  <r>
    <n v="28332207"/>
    <x v="2353"/>
    <n v="210250232"/>
    <x v="11"/>
    <s v="Brooklyn"/>
    <s v="East New York"/>
    <n v="40.67154"/>
    <n v="-73.879130000000004"/>
    <x v="0"/>
    <n v="65"/>
    <n v="3"/>
    <n v="2"/>
    <x v="207"/>
    <n v="0.19"/>
    <n v="1"/>
    <n v="179"/>
  </r>
  <r>
    <n v="28340136"/>
    <x v="2354"/>
    <n v="196557649"/>
    <x v="302"/>
    <s v="Queens"/>
    <s v="Bayswater"/>
    <n v="40.597619999999999"/>
    <n v="-73.767189999999999"/>
    <x v="1"/>
    <n v="230"/>
    <n v="1"/>
    <n v="3"/>
    <x v="115"/>
    <n v="0.33"/>
    <n v="2"/>
    <n v="310"/>
  </r>
  <r>
    <n v="28340434"/>
    <x v="2355"/>
    <n v="204704622"/>
    <x v="1330"/>
    <s v="Queens"/>
    <s v="Woodside"/>
    <n v="40.741309999999999"/>
    <n v="-73.897739999999999"/>
    <x v="0"/>
    <n v="40"/>
    <n v="28"/>
    <n v="2"/>
    <x v="28"/>
    <n v="0.24"/>
    <n v="7"/>
    <n v="0"/>
  </r>
  <r>
    <n v="28341857"/>
    <x v="2356"/>
    <n v="25686141"/>
    <x v="1331"/>
    <s v="Queens"/>
    <s v="Ozone Park"/>
    <n v="40.67924"/>
    <n v="-73.847710000000006"/>
    <x v="1"/>
    <n v="99"/>
    <n v="3"/>
    <n v="66"/>
    <x v="519"/>
    <n v="1.29"/>
    <n v="1"/>
    <n v="189"/>
  </r>
  <r>
    <n v="28342248"/>
    <x v="2357"/>
    <n v="211136294"/>
    <x v="0"/>
    <s v="Bronx"/>
    <s v="Schuylerville"/>
    <n v="40.837290000000003"/>
    <n v="-73.83323"/>
    <x v="0"/>
    <n v="69"/>
    <n v="1"/>
    <n v="2"/>
    <x v="215"/>
    <n v="0.19"/>
    <n v="5"/>
    <n v="330"/>
  </r>
  <r>
    <n v="28344462"/>
    <x v="2358"/>
    <n v="21250331"/>
    <x v="175"/>
    <s v="Queens"/>
    <s v="Bayside"/>
    <n v="40.754089999999998"/>
    <n v="-73.769350000000003"/>
    <x v="0"/>
    <n v="47"/>
    <n v="1"/>
    <n v="19"/>
    <x v="22"/>
    <n v="3.63"/>
    <n v="3"/>
    <n v="350"/>
  </r>
  <r>
    <n v="28345644"/>
    <x v="2359"/>
    <n v="61875246"/>
    <x v="753"/>
    <s v="Queens"/>
    <s v="Whitestone"/>
    <n v="40.7866"/>
    <n v="-73.822069999999997"/>
    <x v="0"/>
    <n v="65"/>
    <n v="1"/>
    <n v="14"/>
    <x v="0"/>
    <n v="4.7699999999999996"/>
    <n v="2"/>
    <n v="5"/>
  </r>
  <r>
    <n v="28346019"/>
    <x v="2360"/>
    <n v="19303369"/>
    <x v="363"/>
    <s v="Queens"/>
    <s v="Woodside"/>
    <n v="40.744079999999997"/>
    <n v="-73.904979999999995"/>
    <x v="0"/>
    <n v="43"/>
    <n v="30"/>
    <n v="2"/>
    <x v="520"/>
    <n v="0.28000000000000003"/>
    <n v="37"/>
    <n v="0"/>
  </r>
  <r>
    <n v="28350560"/>
    <x v="2361"/>
    <n v="37252076"/>
    <x v="1332"/>
    <s v="Queens"/>
    <s v="Jackson Heights"/>
    <n v="40.754359999999998"/>
    <n v="-73.885339999999999"/>
    <x v="0"/>
    <n v="50"/>
    <n v="3"/>
    <n v="1"/>
    <x v="95"/>
    <n v="1"/>
    <n v="2"/>
    <n v="155"/>
  </r>
  <r>
    <n v="28359897"/>
    <x v="2362"/>
    <n v="161899037"/>
    <x v="99"/>
    <s v="Queens"/>
    <s v="Flushing"/>
    <n v="40.757939999999998"/>
    <n v="-73.832340000000002"/>
    <x v="1"/>
    <n v="150"/>
    <n v="2"/>
    <n v="54"/>
    <x v="26"/>
    <n v="3.1"/>
    <n v="7"/>
    <n v="70"/>
  </r>
  <r>
    <n v="28360016"/>
    <x v="2363"/>
    <n v="116746802"/>
    <x v="391"/>
    <s v="Queens"/>
    <s v="Bayside"/>
    <n v="40.750920000000001"/>
    <n v="-73.753159999999994"/>
    <x v="0"/>
    <n v="50"/>
    <n v="7"/>
    <n v="35"/>
    <x v="26"/>
    <n v="1.29"/>
    <n v="5"/>
    <n v="145"/>
  </r>
  <r>
    <n v="28364513"/>
    <x v="2364"/>
    <n v="65421561"/>
    <x v="244"/>
    <s v="Queens"/>
    <s v="Richmond Hill"/>
    <n v="40.697920000000003"/>
    <n v="-73.840810000000005"/>
    <x v="1"/>
    <n v="300"/>
    <n v="1"/>
    <n v="24"/>
    <x v="40"/>
    <n v="3.29"/>
    <n v="1"/>
    <n v="162"/>
  </r>
  <r>
    <n v="28366610"/>
    <x v="2365"/>
    <n v="14430349"/>
    <x v="440"/>
    <s v="Brooklyn"/>
    <s v="Bushwick"/>
    <n v="40.694690000000001"/>
    <n v="-73.907859999999999"/>
    <x v="0"/>
    <n v="75"/>
    <n v="2"/>
    <n v="10"/>
    <x v="140"/>
    <n v="1.05"/>
    <n v="1"/>
    <n v="0"/>
  </r>
  <r>
    <n v="28367094"/>
    <x v="2366"/>
    <n v="162167111"/>
    <x v="1333"/>
    <s v="Queens"/>
    <s v="Elmhurst"/>
    <n v="40.740549999999999"/>
    <n v="-73.880759999999995"/>
    <x v="1"/>
    <n v="95"/>
    <n v="3"/>
    <n v="20"/>
    <x v="61"/>
    <n v="4.1100000000000003"/>
    <n v="1"/>
    <n v="101"/>
  </r>
  <r>
    <n v="28367352"/>
    <x v="2367"/>
    <n v="234396332"/>
    <x v="184"/>
    <s v="Queens"/>
    <s v="East Elmhurst"/>
    <n v="40.756749999999997"/>
    <n v="-73.885990000000007"/>
    <x v="1"/>
    <n v="99"/>
    <n v="1"/>
    <n v="18"/>
    <x v="12"/>
    <n v="3.16"/>
    <n v="2"/>
    <n v="141"/>
  </r>
  <r>
    <n v="28367470"/>
    <x v="2368"/>
    <n v="69711528"/>
    <x v="1334"/>
    <s v="Bronx"/>
    <s v="Parkchester"/>
    <n v="40.831119999999999"/>
    <n v="-73.873189999999994"/>
    <x v="0"/>
    <n v="49"/>
    <n v="3"/>
    <n v="25"/>
    <x v="21"/>
    <n v="0.73"/>
    <n v="2"/>
    <n v="0"/>
  </r>
  <r>
    <n v="28367520"/>
    <x v="2369"/>
    <n v="116995217"/>
    <x v="466"/>
    <s v="Queens"/>
    <s v="Howard Beach"/>
    <n v="40.656280000000002"/>
    <n v="-73.831720000000004"/>
    <x v="1"/>
    <n v="220"/>
    <n v="2"/>
    <n v="58"/>
    <x v="12"/>
    <n v="7.53"/>
    <n v="1"/>
    <n v="144"/>
  </r>
  <r>
    <n v="28368404"/>
    <x v="2370"/>
    <n v="125320407"/>
    <x v="1244"/>
    <s v="Queens"/>
    <s v="Jamaica"/>
    <n v="40.705069999999999"/>
    <n v="-73.804239999999993"/>
    <x v="0"/>
    <n v="225"/>
    <n v="1"/>
    <n v="1"/>
    <x v="207"/>
    <n v="0.11"/>
    <n v="5"/>
    <n v="364"/>
  </r>
  <r>
    <n v="28368870"/>
    <x v="2371"/>
    <n v="196580929"/>
    <x v="792"/>
    <s v="Queens"/>
    <s v="Jackson Heights"/>
    <n v="40.752279999999999"/>
    <n v="-73.886989999999997"/>
    <x v="0"/>
    <n v="42"/>
    <n v="1"/>
    <n v="3"/>
    <x v="309"/>
    <n v="0.25"/>
    <n v="1"/>
    <n v="0"/>
  </r>
  <r>
    <n v="28369910"/>
    <x v="2372"/>
    <n v="6141162"/>
    <x v="1335"/>
    <s v="Queens"/>
    <s v="Woodside"/>
    <n v="40.741999999999997"/>
    <n v="-73.895049999999998"/>
    <x v="1"/>
    <n v="60"/>
    <n v="14"/>
    <n v="3"/>
    <x v="383"/>
    <n v="0.3"/>
    <n v="1"/>
    <n v="4"/>
  </r>
  <r>
    <n v="28385354"/>
    <x v="2373"/>
    <n v="246272839"/>
    <x v="223"/>
    <s v="Queens"/>
    <s v="Flushing"/>
    <n v="40.766710000000003"/>
    <n v="-73.81935"/>
    <x v="1"/>
    <n v="85"/>
    <n v="1"/>
    <n v="8"/>
    <x v="40"/>
    <n v="2.82"/>
    <n v="4"/>
    <n v="150"/>
  </r>
  <r>
    <n v="28386112"/>
    <x v="2374"/>
    <n v="89715420"/>
    <x v="1336"/>
    <s v="Brooklyn"/>
    <s v="Canarsie"/>
    <n v="40.643990000000002"/>
    <n v="-73.893150000000006"/>
    <x v="1"/>
    <n v="85"/>
    <n v="7"/>
    <n v="11"/>
    <x v="297"/>
    <n v="0.64"/>
    <n v="1"/>
    <n v="1"/>
  </r>
  <r>
    <n v="28389754"/>
    <x v="2375"/>
    <n v="213111794"/>
    <x v="1150"/>
    <s v="Queens"/>
    <s v="Cambria Heights"/>
    <n v="40.684399999999997"/>
    <n v="-73.746009999999998"/>
    <x v="0"/>
    <n v="250"/>
    <n v="1"/>
    <n v="2"/>
    <x v="269"/>
    <n v="0.2"/>
    <n v="4"/>
    <n v="365"/>
  </r>
  <r>
    <n v="28391512"/>
    <x v="2376"/>
    <n v="213816392"/>
    <x v="385"/>
    <s v="Queens"/>
    <s v="Queens Village"/>
    <n v="40.707619999999999"/>
    <n v="-73.743660000000006"/>
    <x v="0"/>
    <n v="41"/>
    <n v="1"/>
    <n v="38"/>
    <x v="12"/>
    <n v="3.99"/>
    <n v="3"/>
    <n v="163"/>
  </r>
  <r>
    <n v="28391618"/>
    <x v="2377"/>
    <n v="143351162"/>
    <x v="813"/>
    <s v="Queens"/>
    <s v="Queens Village"/>
    <n v="40.707230000000003"/>
    <n v="-73.729479999999995"/>
    <x v="0"/>
    <n v="75"/>
    <n v="1"/>
    <n v="16"/>
    <x v="521"/>
    <n v="0.71"/>
    <n v="1"/>
    <n v="342"/>
  </r>
  <r>
    <n v="28403499"/>
    <x v="2378"/>
    <n v="115827173"/>
    <x v="307"/>
    <s v="Queens"/>
    <s v="Briarwood"/>
    <n v="40.715119999999999"/>
    <n v="-73.819280000000006"/>
    <x v="1"/>
    <n v="249"/>
    <n v="4"/>
    <n v="6"/>
    <x v="115"/>
    <n v="0.28999999999999998"/>
    <n v="2"/>
    <n v="353"/>
  </r>
  <r>
    <n v="28411594"/>
    <x v="2379"/>
    <n v="295128"/>
    <x v="430"/>
    <s v="Bronx"/>
    <s v="Clason Point"/>
    <n v="40.813090000000003"/>
    <n v="-73.853669999999994"/>
    <x v="0"/>
    <n v="70"/>
    <n v="1"/>
    <n v="3"/>
    <x v="34"/>
    <n v="0.47"/>
    <n v="7"/>
    <n v="360"/>
  </r>
  <r>
    <n v="28412322"/>
    <x v="2380"/>
    <n v="9947836"/>
    <x v="757"/>
    <s v="Bronx"/>
    <s v="Longwood"/>
    <n v="40.82347"/>
    <n v="-73.894949999999994"/>
    <x v="0"/>
    <n v="65"/>
    <n v="4"/>
    <n v="26"/>
    <x v="118"/>
    <n v="0.85"/>
    <n v="2"/>
    <n v="7"/>
  </r>
  <r>
    <n v="28418722"/>
    <x v="2381"/>
    <n v="232283561"/>
    <x v="1337"/>
    <s v="Bronx"/>
    <s v="East Morrisania"/>
    <n v="40.830260000000003"/>
    <n v="-73.891019999999997"/>
    <x v="1"/>
    <n v="200"/>
    <n v="1"/>
    <n v="26"/>
    <x v="0"/>
    <n v="4.0599999999999996"/>
    <n v="3"/>
    <n v="80"/>
  </r>
  <r>
    <n v="28428636"/>
    <x v="2382"/>
    <n v="67376966"/>
    <x v="1323"/>
    <s v="Queens"/>
    <s v="Rego Park"/>
    <n v="40.73095"/>
    <n v="-73.857060000000004"/>
    <x v="1"/>
    <n v="268"/>
    <n v="2"/>
    <n v="2"/>
    <x v="130"/>
    <n v="0.76"/>
    <n v="3"/>
    <n v="5"/>
  </r>
  <r>
    <n v="28433202"/>
    <x v="2383"/>
    <n v="253083248"/>
    <x v="1338"/>
    <s v="Queens"/>
    <s v="Flushing"/>
    <n v="40.74006"/>
    <n v="-73.828940000000003"/>
    <x v="1"/>
    <n v="200"/>
    <n v="1"/>
    <n v="12"/>
    <x v="0"/>
    <n v="6"/>
    <n v="1"/>
    <n v="145"/>
  </r>
  <r>
    <n v="28456453"/>
    <x v="2384"/>
    <n v="156042211"/>
    <x v="1215"/>
    <s v="Brooklyn"/>
    <s v="Canarsie"/>
    <n v="40.649940000000001"/>
    <n v="-73.8964"/>
    <x v="1"/>
    <n v="120"/>
    <n v="4"/>
    <n v="31"/>
    <x v="4"/>
    <n v="1.88"/>
    <n v="4"/>
    <n v="296"/>
  </r>
  <r>
    <n v="28461232"/>
    <x v="2385"/>
    <n v="21663531"/>
    <x v="1119"/>
    <s v="Queens"/>
    <s v="Ridgewood"/>
    <n v="40.70778"/>
    <n v="-73.903229999999994"/>
    <x v="0"/>
    <n v="50"/>
    <n v="2"/>
    <n v="4"/>
    <x v="307"/>
    <n v="0.4"/>
    <n v="2"/>
    <n v="293"/>
  </r>
  <r>
    <n v="28464767"/>
    <x v="2386"/>
    <n v="19418202"/>
    <x v="1339"/>
    <s v="Bronx"/>
    <s v="Van Nest"/>
    <n v="40.845550000000003"/>
    <n v="-73.867869999999996"/>
    <x v="0"/>
    <n v="50"/>
    <n v="1"/>
    <n v="19"/>
    <x v="12"/>
    <n v="4.3499999999999996"/>
    <n v="1"/>
    <n v="32"/>
  </r>
  <r>
    <n v="28466730"/>
    <x v="2387"/>
    <n v="215967566"/>
    <x v="1340"/>
    <s v="Queens"/>
    <s v="Jackson Heights"/>
    <n v="40.750909999999998"/>
    <n v="-73.87818"/>
    <x v="1"/>
    <n v="225"/>
    <n v="2"/>
    <n v="38"/>
    <x v="87"/>
    <n v="4.01"/>
    <n v="1"/>
    <n v="49"/>
  </r>
  <r>
    <n v="28477383"/>
    <x v="2388"/>
    <n v="17877401"/>
    <x v="558"/>
    <s v="Queens"/>
    <s v="Ridgewood"/>
    <n v="40.701230000000002"/>
    <n v="-73.906850000000006"/>
    <x v="0"/>
    <n v="75"/>
    <n v="2"/>
    <n v="2"/>
    <x v="207"/>
    <n v="0.2"/>
    <n v="1"/>
    <n v="341"/>
  </r>
  <r>
    <n v="28483571"/>
    <x v="2389"/>
    <n v="829717"/>
    <x v="1341"/>
    <s v="Queens"/>
    <s v="Arverne"/>
    <n v="40.594279999999998"/>
    <n v="-73.788550000000001"/>
    <x v="1"/>
    <n v="120"/>
    <n v="1"/>
    <n v="26"/>
    <x v="17"/>
    <n v="0.53"/>
    <n v="1"/>
    <n v="14"/>
  </r>
  <r>
    <n v="28491645"/>
    <x v="2390"/>
    <n v="116746802"/>
    <x v="391"/>
    <s v="Queens"/>
    <s v="Bayside"/>
    <n v="40.75047"/>
    <n v="-73.753489999999999"/>
    <x v="0"/>
    <n v="65"/>
    <n v="7"/>
    <n v="40"/>
    <x v="4"/>
    <n v="1.51"/>
    <n v="5"/>
    <n v="148"/>
  </r>
  <r>
    <n v="28493404"/>
    <x v="2391"/>
    <n v="59156312"/>
    <x v="358"/>
    <s v="Queens"/>
    <s v="Woodhaven"/>
    <n v="40.687829999999998"/>
    <n v="-73.866789999999995"/>
    <x v="0"/>
    <n v="69"/>
    <n v="3"/>
    <n v="28"/>
    <x v="26"/>
    <n v="1.95"/>
    <n v="9"/>
    <n v="359"/>
  </r>
  <r>
    <n v="28495328"/>
    <x v="2392"/>
    <n v="252819295"/>
    <x v="276"/>
    <s v="Queens"/>
    <s v="Richmond Hill"/>
    <n v="40.694389999999999"/>
    <n v="-73.832430000000002"/>
    <x v="2"/>
    <n v="58"/>
    <n v="1"/>
    <n v="12"/>
    <x v="6"/>
    <n v="4.1399999999999997"/>
    <n v="1"/>
    <n v="180"/>
  </r>
  <r>
    <n v="28513774"/>
    <x v="2393"/>
    <n v="220480440"/>
    <x v="1342"/>
    <s v="Queens"/>
    <s v="Glendale"/>
    <n v="40.70534"/>
    <n v="-73.879949999999994"/>
    <x v="0"/>
    <n v="50"/>
    <n v="2"/>
    <n v="18"/>
    <x v="6"/>
    <n v="3.78"/>
    <n v="2"/>
    <n v="63"/>
  </r>
  <r>
    <n v="28532378"/>
    <x v="2394"/>
    <n v="59156312"/>
    <x v="358"/>
    <s v="Queens"/>
    <s v="Woodhaven"/>
    <n v="40.6875"/>
    <n v="-73.866399999999999"/>
    <x v="0"/>
    <n v="39"/>
    <n v="3"/>
    <n v="8"/>
    <x v="18"/>
    <n v="3.04"/>
    <n v="9"/>
    <n v="358"/>
  </r>
  <r>
    <n v="28537361"/>
    <x v="2395"/>
    <n v="369015"/>
    <x v="639"/>
    <s v="Bronx"/>
    <s v="Pelham Gardens"/>
    <n v="40.864370000000001"/>
    <n v="-73.838629999999995"/>
    <x v="0"/>
    <n v="43"/>
    <n v="20"/>
    <n v="6"/>
    <x v="4"/>
    <n v="0.69"/>
    <n v="2"/>
    <n v="104"/>
  </r>
  <r>
    <n v="28540662"/>
    <x v="2396"/>
    <n v="10321540"/>
    <x v="479"/>
    <s v="Queens"/>
    <s v="Bayswater"/>
    <n v="40.608449999999998"/>
    <n v="-73.758610000000004"/>
    <x v="0"/>
    <n v="60"/>
    <n v="1"/>
    <n v="9"/>
    <x v="126"/>
    <n v="1.1299999999999999"/>
    <n v="1"/>
    <n v="84"/>
  </r>
  <r>
    <n v="28545860"/>
    <x v="2397"/>
    <n v="212899703"/>
    <x v="1164"/>
    <s v="Queens"/>
    <s v="Jamaica"/>
    <n v="40.67783"/>
    <n v="-73.766369999999995"/>
    <x v="0"/>
    <n v="83"/>
    <n v="2"/>
    <n v="2"/>
    <x v="149"/>
    <n v="0.26"/>
    <n v="3"/>
    <n v="26"/>
  </r>
  <r>
    <n v="28560837"/>
    <x v="2398"/>
    <n v="29349060"/>
    <x v="1262"/>
    <s v="Queens"/>
    <s v="St. Albans"/>
    <n v="40.686869999999999"/>
    <n v="-73.768090000000001"/>
    <x v="0"/>
    <n v="67"/>
    <n v="1"/>
    <n v="12"/>
    <x v="12"/>
    <n v="4.74"/>
    <n v="3"/>
    <n v="365"/>
  </r>
  <r>
    <n v="28564157"/>
    <x v="2399"/>
    <n v="59156312"/>
    <x v="358"/>
    <s v="Queens"/>
    <s v="Woodhaven"/>
    <n v="40.687649999999998"/>
    <n v="-73.864999999999995"/>
    <x v="0"/>
    <n v="99"/>
    <n v="3"/>
    <n v="24"/>
    <x v="107"/>
    <n v="1.64"/>
    <n v="9"/>
    <n v="343"/>
  </r>
  <r>
    <n v="28564317"/>
    <x v="2400"/>
    <n v="101657794"/>
    <x v="495"/>
    <s v="Queens"/>
    <s v="Briarwood"/>
    <n v="40.708480000000002"/>
    <n v="-73.806070000000005"/>
    <x v="0"/>
    <n v="70"/>
    <n v="1"/>
    <n v="22"/>
    <x v="522"/>
    <n v="0.89"/>
    <n v="6"/>
    <n v="0"/>
  </r>
  <r>
    <n v="28564366"/>
    <x v="2401"/>
    <n v="238119405"/>
    <x v="103"/>
    <s v="Brooklyn"/>
    <s v="Bushwick"/>
    <n v="40.682189999999999"/>
    <n v="-73.90737"/>
    <x v="0"/>
    <n v="48"/>
    <n v="1"/>
    <n v="18"/>
    <x v="40"/>
    <n v="3.72"/>
    <n v="5"/>
    <n v="189"/>
  </r>
  <r>
    <n v="28564408"/>
    <x v="2402"/>
    <n v="137838298"/>
    <x v="744"/>
    <s v="Queens"/>
    <s v="Jamaica"/>
    <n v="40.68121"/>
    <n v="-73.768690000000007"/>
    <x v="0"/>
    <n v="60"/>
    <n v="1"/>
    <n v="22"/>
    <x v="273"/>
    <n v="0.99"/>
    <n v="2"/>
    <n v="177"/>
  </r>
  <r>
    <n v="28565575"/>
    <x v="2403"/>
    <n v="14501609"/>
    <x v="1343"/>
    <s v="Queens"/>
    <s v="Richmond Hill"/>
    <n v="40.702030000000001"/>
    <n v="-73.828410000000005"/>
    <x v="0"/>
    <n v="40"/>
    <n v="2"/>
    <n v="18"/>
    <x v="57"/>
    <n v="3.44"/>
    <n v="1"/>
    <n v="30"/>
  </r>
  <r>
    <n v="28574888"/>
    <x v="2404"/>
    <n v="219891232"/>
    <x v="1344"/>
    <s v="Queens"/>
    <s v="Elmhurst"/>
    <n v="40.743259999999999"/>
    <n v="-73.889120000000005"/>
    <x v="0"/>
    <n v="45"/>
    <n v="2"/>
    <n v="16"/>
    <x v="45"/>
    <n v="5.05"/>
    <n v="1"/>
    <n v="32"/>
  </r>
  <r>
    <n v="28583260"/>
    <x v="2405"/>
    <n v="215727176"/>
    <x v="391"/>
    <s v="Queens"/>
    <s v="Bayside"/>
    <n v="40.74933"/>
    <n v="-73.768209999999996"/>
    <x v="1"/>
    <n v="175"/>
    <n v="3"/>
    <n v="1"/>
    <x v="485"/>
    <n v="0.11"/>
    <n v="1"/>
    <n v="112"/>
  </r>
  <r>
    <n v="28586482"/>
    <x v="2406"/>
    <n v="47015275"/>
    <x v="1135"/>
    <s v="Queens"/>
    <s v="Elmhurst"/>
    <n v="40.74503"/>
    <n v="-73.887609999999995"/>
    <x v="0"/>
    <n v="80"/>
    <n v="1"/>
    <n v="3"/>
    <x v="207"/>
    <n v="0.28999999999999998"/>
    <n v="2"/>
    <n v="317"/>
  </r>
  <r>
    <n v="28587071"/>
    <x v="2407"/>
    <n v="36234811"/>
    <x v="297"/>
    <s v="Queens"/>
    <s v="Arverne"/>
    <n v="40.589889999999997"/>
    <n v="-73.791169999999994"/>
    <x v="0"/>
    <n v="69"/>
    <n v="1"/>
    <n v="25"/>
    <x v="18"/>
    <n v="0.81"/>
    <n v="4"/>
    <n v="156"/>
  </r>
  <r>
    <n v="28587227"/>
    <x v="2408"/>
    <n v="56726605"/>
    <x v="1345"/>
    <s v="Brooklyn"/>
    <s v="Canarsie"/>
    <n v="40.634399999999999"/>
    <n v="-73.894800000000004"/>
    <x v="1"/>
    <n v="177"/>
    <n v="3"/>
    <n v="23"/>
    <x v="207"/>
    <n v="0.6"/>
    <n v="3"/>
    <n v="363"/>
  </r>
  <r>
    <n v="28589725"/>
    <x v="2409"/>
    <n v="8452695"/>
    <x v="662"/>
    <s v="Queens"/>
    <s v="Maspeth"/>
    <n v="40.74033"/>
    <n v="-73.899209999999997"/>
    <x v="0"/>
    <n v="56"/>
    <n v="28"/>
    <n v="14"/>
    <x v="523"/>
    <n v="0.2"/>
    <n v="2"/>
    <n v="310"/>
  </r>
  <r>
    <n v="28590307"/>
    <x v="2410"/>
    <n v="219333557"/>
    <x v="28"/>
    <s v="Queens"/>
    <s v="East Elmhurst"/>
    <n v="40.76294"/>
    <n v="-73.868830000000003"/>
    <x v="0"/>
    <n v="49"/>
    <n v="1"/>
    <n v="17"/>
    <x v="40"/>
    <n v="1.9"/>
    <n v="7"/>
    <n v="0"/>
  </r>
  <r>
    <n v="28600360"/>
    <x v="2411"/>
    <n v="215392967"/>
    <x v="438"/>
    <s v="Queens"/>
    <s v="Bellerose"/>
    <n v="40.724150000000002"/>
    <n v="-73.727999999999994"/>
    <x v="0"/>
    <n v="65"/>
    <n v="3"/>
    <n v="10"/>
    <x v="40"/>
    <n v="1.06"/>
    <n v="1"/>
    <n v="89"/>
  </r>
  <r>
    <n v="28606397"/>
    <x v="2412"/>
    <n v="213111794"/>
    <x v="1150"/>
    <s v="Queens"/>
    <s v="Springfield Gardens"/>
    <n v="40.665559999999999"/>
    <n v="-73.757350000000002"/>
    <x v="0"/>
    <n v="200"/>
    <n v="1"/>
    <n v="2"/>
    <x v="236"/>
    <n v="0.22"/>
    <n v="4"/>
    <n v="179"/>
  </r>
  <r>
    <n v="28607153"/>
    <x v="2413"/>
    <n v="120730056"/>
    <x v="480"/>
    <s v="Queens"/>
    <s v="Ridgewood"/>
    <n v="40.706020000000002"/>
    <n v="-73.904849999999996"/>
    <x v="1"/>
    <n v="80"/>
    <n v="5"/>
    <n v="2"/>
    <x v="168"/>
    <n v="0.21"/>
    <n v="1"/>
    <n v="0"/>
  </r>
  <r>
    <n v="28608063"/>
    <x v="2414"/>
    <n v="33582013"/>
    <x v="1346"/>
    <s v="Queens"/>
    <s v="Forest Hills"/>
    <n v="40.713450000000002"/>
    <n v="-73.856579999999994"/>
    <x v="1"/>
    <n v="125"/>
    <n v="2"/>
    <n v="44"/>
    <x v="0"/>
    <n v="0.91"/>
    <n v="1"/>
    <n v="319"/>
  </r>
  <r>
    <n v="28609526"/>
    <x v="2415"/>
    <n v="170446723"/>
    <x v="202"/>
    <s v="Queens"/>
    <s v="East Elmhurst"/>
    <n v="40.759059999999998"/>
    <n v="-73.877709999999993"/>
    <x v="0"/>
    <n v="78"/>
    <n v="1"/>
    <n v="4"/>
    <x v="339"/>
    <n v="0.41"/>
    <n v="2"/>
    <n v="363"/>
  </r>
  <r>
    <n v="28613110"/>
    <x v="2416"/>
    <n v="63312104"/>
    <x v="162"/>
    <s v="Queens"/>
    <s v="Flushing"/>
    <n v="40.749220000000001"/>
    <n v="-73.818680000000001"/>
    <x v="0"/>
    <n v="55"/>
    <n v="1"/>
    <n v="41"/>
    <x v="51"/>
    <n v="1.9"/>
    <n v="6"/>
    <n v="340"/>
  </r>
  <r>
    <n v="28616009"/>
    <x v="2417"/>
    <n v="165607672"/>
    <x v="1297"/>
    <s v="Bronx"/>
    <s v="Fordham"/>
    <n v="40.856549999999999"/>
    <n v="-73.903769999999994"/>
    <x v="0"/>
    <n v="73"/>
    <n v="2"/>
    <n v="31"/>
    <x v="145"/>
    <n v="1.83"/>
    <n v="2"/>
    <n v="39"/>
  </r>
  <r>
    <n v="28635035"/>
    <x v="2418"/>
    <n v="45044964"/>
    <x v="500"/>
    <s v="Queens"/>
    <s v="Queens Village"/>
    <n v="40.725169999999999"/>
    <n v="-73.761049999999997"/>
    <x v="2"/>
    <n v="41"/>
    <n v="1"/>
    <n v="11"/>
    <x v="77"/>
    <n v="0.51"/>
    <n v="2"/>
    <n v="125"/>
  </r>
  <r>
    <n v="28641288"/>
    <x v="2419"/>
    <n v="19303369"/>
    <x v="363"/>
    <s v="Queens"/>
    <s v="Woodside"/>
    <n v="40.742959999999997"/>
    <n v="-73.903279999999995"/>
    <x v="0"/>
    <n v="39"/>
    <n v="30"/>
    <n v="3"/>
    <x v="40"/>
    <n v="0.28999999999999998"/>
    <n v="37"/>
    <n v="32"/>
  </r>
  <r>
    <n v="28642074"/>
    <x v="2420"/>
    <n v="34861728"/>
    <x v="263"/>
    <s v="Queens"/>
    <s v="Kew Gardens"/>
    <n v="40.709449999999997"/>
    <n v="-73.831320000000005"/>
    <x v="0"/>
    <n v="59"/>
    <n v="9"/>
    <n v="12"/>
    <x v="133"/>
    <n v="0.26"/>
    <n v="4"/>
    <n v="318"/>
  </r>
  <r>
    <n v="28656163"/>
    <x v="2421"/>
    <n v="239978864"/>
    <x v="21"/>
    <s v="Queens"/>
    <s v="Jackson Heights"/>
    <n v="40.748899999999999"/>
    <n v="-73.875489999999999"/>
    <x v="0"/>
    <n v="50"/>
    <n v="2"/>
    <n v="20"/>
    <x v="40"/>
    <n v="4.6900000000000004"/>
    <n v="1"/>
    <n v="167"/>
  </r>
  <r>
    <n v="28659172"/>
    <x v="2422"/>
    <n v="56113781"/>
    <x v="1347"/>
    <s v="Brooklyn"/>
    <s v="Bushwick"/>
    <n v="40.687649999999998"/>
    <n v="-73.908209999999997"/>
    <x v="0"/>
    <n v="75"/>
    <n v="1"/>
    <n v="11"/>
    <x v="91"/>
    <n v="0.52"/>
    <n v="1"/>
    <n v="0"/>
  </r>
  <r>
    <n v="28667225"/>
    <x v="2423"/>
    <n v="138607228"/>
    <x v="727"/>
    <s v="Brooklyn"/>
    <s v="Bushwick"/>
    <n v="40.693669999999997"/>
    <n v="-73.907560000000004"/>
    <x v="1"/>
    <n v="150"/>
    <n v="2"/>
    <n v="41"/>
    <x v="292"/>
    <n v="2.78"/>
    <n v="3"/>
    <n v="0"/>
  </r>
  <r>
    <n v="28690364"/>
    <x v="2424"/>
    <n v="228879817"/>
    <x v="1033"/>
    <s v="Queens"/>
    <s v="Flushing"/>
    <n v="40.745229999999999"/>
    <n v="-73.833209999999994"/>
    <x v="0"/>
    <n v="42"/>
    <n v="1"/>
    <n v="20"/>
    <x v="8"/>
    <n v="4.26"/>
    <n v="6"/>
    <n v="157"/>
  </r>
  <r>
    <n v="28692626"/>
    <x v="2425"/>
    <n v="57885474"/>
    <x v="1348"/>
    <s v="Bronx"/>
    <s v="Wakefield"/>
    <n v="40.897019999999998"/>
    <n v="-73.857230000000001"/>
    <x v="1"/>
    <n v="289"/>
    <n v="2"/>
    <n v="14"/>
    <x v="8"/>
    <n v="2.96"/>
    <n v="2"/>
    <n v="356"/>
  </r>
  <r>
    <n v="28715201"/>
    <x v="2426"/>
    <n v="137358866"/>
    <x v="1221"/>
    <s v="Queens"/>
    <s v="Elmhurst"/>
    <n v="40.744320000000002"/>
    <n v="-73.871229999999997"/>
    <x v="0"/>
    <n v="37"/>
    <n v="30"/>
    <n v="1"/>
    <x v="461"/>
    <n v="0.25"/>
    <n v="103"/>
    <n v="252"/>
  </r>
  <r>
    <n v="28739873"/>
    <x v="2427"/>
    <n v="47735494"/>
    <x v="263"/>
    <s v="Queens"/>
    <s v="Rego Park"/>
    <n v="40.728259999999999"/>
    <n v="-73.870149999999995"/>
    <x v="2"/>
    <n v="21"/>
    <n v="1"/>
    <n v="11"/>
    <x v="474"/>
    <n v="0.55000000000000004"/>
    <n v="4"/>
    <n v="0"/>
  </r>
  <r>
    <n v="28782669"/>
    <x v="2428"/>
    <n v="219333557"/>
    <x v="28"/>
    <s v="Queens"/>
    <s v="East Elmhurst"/>
    <n v="40.762509999999999"/>
    <n v="-73.867649999999998"/>
    <x v="0"/>
    <n v="59"/>
    <n v="1"/>
    <n v="17"/>
    <x v="195"/>
    <n v="1.9"/>
    <n v="7"/>
    <n v="0"/>
  </r>
  <r>
    <n v="28810799"/>
    <x v="2429"/>
    <n v="43044876"/>
    <x v="1349"/>
    <s v="Queens"/>
    <s v="Elmhurst"/>
    <n v="40.743160000000003"/>
    <n v="-73.87285"/>
    <x v="0"/>
    <n v="40"/>
    <n v="29"/>
    <n v="2"/>
    <x v="524"/>
    <n v="0.28999999999999998"/>
    <n v="5"/>
    <n v="1"/>
  </r>
  <r>
    <n v="28811363"/>
    <x v="2430"/>
    <n v="200239515"/>
    <x v="1315"/>
    <s v="Queens"/>
    <s v="Woodside"/>
    <n v="40.741019999999999"/>
    <n v="-73.89358"/>
    <x v="0"/>
    <n v="40"/>
    <n v="30"/>
    <n v="3"/>
    <x v="525"/>
    <n v="0.28999999999999998"/>
    <n v="15"/>
    <n v="0"/>
  </r>
  <r>
    <n v="28836267"/>
    <x v="2431"/>
    <n v="5832321"/>
    <x v="805"/>
    <s v="Queens"/>
    <s v="Glendale"/>
    <n v="40.697090000000003"/>
    <n v="-73.895560000000003"/>
    <x v="1"/>
    <n v="150"/>
    <n v="2"/>
    <n v="4"/>
    <x v="111"/>
    <n v="0.41"/>
    <n v="2"/>
    <n v="0"/>
  </r>
  <r>
    <n v="28836976"/>
    <x v="2432"/>
    <n v="230037325"/>
    <x v="253"/>
    <s v="Brooklyn"/>
    <s v="Bedford-Stuyvesant"/>
    <n v="40.68092"/>
    <n v="-73.907769999999999"/>
    <x v="0"/>
    <n v="55"/>
    <n v="1"/>
    <n v="8"/>
    <x v="4"/>
    <n v="2.76"/>
    <n v="6"/>
    <n v="138"/>
  </r>
  <r>
    <n v="28838614"/>
    <x v="2433"/>
    <n v="167098774"/>
    <x v="159"/>
    <s v="Brooklyn"/>
    <s v="Canarsie"/>
    <n v="40.637569999999997"/>
    <n v="-73.892049999999998"/>
    <x v="0"/>
    <n v="55"/>
    <n v="2"/>
    <n v="27"/>
    <x v="162"/>
    <n v="1.74"/>
    <n v="3"/>
    <n v="362"/>
  </r>
  <r>
    <n v="28839265"/>
    <x v="2434"/>
    <n v="54136018"/>
    <x v="1350"/>
    <s v="Bronx"/>
    <s v="Kingsbridge"/>
    <n v="40.869250000000001"/>
    <n v="-73.899739999999994"/>
    <x v="0"/>
    <n v="35"/>
    <n v="1"/>
    <n v="8"/>
    <x v="25"/>
    <n v="8"/>
    <n v="1"/>
    <n v="48"/>
  </r>
  <r>
    <n v="28841361"/>
    <x v="2435"/>
    <n v="222386455"/>
    <x v="346"/>
    <s v="Brooklyn"/>
    <s v="Cypress Hills"/>
    <n v="40.680990000000001"/>
    <n v="-73.89264"/>
    <x v="1"/>
    <n v="165"/>
    <n v="2"/>
    <n v="18"/>
    <x v="40"/>
    <n v="3.78"/>
    <n v="1"/>
    <n v="61"/>
  </r>
  <r>
    <n v="28844940"/>
    <x v="2436"/>
    <n v="42561290"/>
    <x v="51"/>
    <s v="Brooklyn"/>
    <s v="East New York"/>
    <n v="40.661679999999997"/>
    <n v="-73.866650000000007"/>
    <x v="0"/>
    <n v="25"/>
    <n v="1"/>
    <n v="29"/>
    <x v="79"/>
    <n v="1.17"/>
    <n v="4"/>
    <n v="319"/>
  </r>
  <r>
    <n v="28859846"/>
    <x v="2437"/>
    <n v="8857758"/>
    <x v="1076"/>
    <s v="Queens"/>
    <s v="Maspeth"/>
    <n v="40.72972"/>
    <n v="-73.899159999999995"/>
    <x v="1"/>
    <n v="109"/>
    <n v="5"/>
    <n v="1"/>
    <x v="0"/>
    <n v="1"/>
    <n v="2"/>
    <n v="160"/>
  </r>
  <r>
    <n v="28866426"/>
    <x v="2438"/>
    <n v="244082709"/>
    <x v="497"/>
    <s v="Queens"/>
    <s v="Springfield Gardens"/>
    <n v="40.65795"/>
    <n v="-73.769959999999998"/>
    <x v="1"/>
    <n v="175"/>
    <n v="1"/>
    <n v="15"/>
    <x v="8"/>
    <n v="3.31"/>
    <n v="7"/>
    <n v="68"/>
  </r>
  <r>
    <n v="28867326"/>
    <x v="2439"/>
    <n v="125687221"/>
    <x v="1351"/>
    <s v="Bronx"/>
    <s v="Longwood"/>
    <n v="40.813400000000001"/>
    <n v="-73.898929999999993"/>
    <x v="0"/>
    <n v="75"/>
    <n v="3"/>
    <n v="6"/>
    <x v="526"/>
    <n v="0.25"/>
    <n v="1"/>
    <n v="87"/>
  </r>
  <r>
    <n v="28891043"/>
    <x v="2440"/>
    <n v="19303369"/>
    <x v="363"/>
    <s v="Queens"/>
    <s v="Jackson Heights"/>
    <n v="40.749090000000002"/>
    <n v="-73.895380000000003"/>
    <x v="0"/>
    <n v="41"/>
    <n v="29"/>
    <n v="1"/>
    <x v="236"/>
    <n v="0.15"/>
    <n v="37"/>
    <n v="1"/>
  </r>
  <r>
    <n v="28891558"/>
    <x v="2441"/>
    <n v="23120620"/>
    <x v="49"/>
    <s v="Queens"/>
    <s v="Flushing"/>
    <n v="40.738619999999997"/>
    <n v="-73.808080000000004"/>
    <x v="0"/>
    <n v="65"/>
    <n v="1"/>
    <n v="2"/>
    <x v="130"/>
    <n v="0.52"/>
    <n v="5"/>
    <n v="90"/>
  </r>
  <r>
    <n v="28892753"/>
    <x v="2442"/>
    <n v="5047156"/>
    <x v="253"/>
    <s v="Brooklyn"/>
    <s v="East New York"/>
    <n v="40.660719999999998"/>
    <n v="-73.876379999999997"/>
    <x v="1"/>
    <n v="75"/>
    <n v="6"/>
    <n v="30"/>
    <x v="17"/>
    <n v="1.84"/>
    <n v="1"/>
    <n v="0"/>
  </r>
  <r>
    <n v="28893129"/>
    <x v="2443"/>
    <n v="137305439"/>
    <x v="1026"/>
    <s v="Queens"/>
    <s v="Rockaway Beach"/>
    <n v="40.59046"/>
    <n v="-73.814809999999994"/>
    <x v="0"/>
    <n v="150"/>
    <n v="2"/>
    <n v="29"/>
    <x v="8"/>
    <n v="1.19"/>
    <n v="2"/>
    <n v="178"/>
  </r>
  <r>
    <n v="28896148"/>
    <x v="2444"/>
    <n v="145727343"/>
    <x v="1352"/>
    <s v="Queens"/>
    <s v="Jamaica"/>
    <n v="40.683790000000002"/>
    <n v="-73.79186"/>
    <x v="0"/>
    <n v="39"/>
    <n v="1"/>
    <n v="15"/>
    <x v="15"/>
    <n v="0.66"/>
    <n v="3"/>
    <n v="164"/>
  </r>
  <r>
    <n v="28897533"/>
    <x v="2445"/>
    <n v="204704622"/>
    <x v="1330"/>
    <s v="Queens"/>
    <s v="Elmhurst"/>
    <n v="40.739019999999996"/>
    <n v="-73.877020000000002"/>
    <x v="0"/>
    <n v="32"/>
    <n v="29"/>
    <n v="1"/>
    <x v="527"/>
    <n v="0.21"/>
    <n v="7"/>
    <n v="35"/>
  </r>
  <r>
    <n v="28908658"/>
    <x v="2446"/>
    <n v="204704622"/>
    <x v="1330"/>
    <s v="Queens"/>
    <s v="Elmhurst"/>
    <n v="40.740349999999999"/>
    <n v="-73.876170000000002"/>
    <x v="0"/>
    <n v="29"/>
    <n v="29"/>
    <n v="1"/>
    <x v="22"/>
    <n v="1"/>
    <n v="7"/>
    <n v="6"/>
  </r>
  <r>
    <n v="28909276"/>
    <x v="2447"/>
    <n v="27260699"/>
    <x v="1353"/>
    <s v="Brooklyn"/>
    <s v="Bushwick"/>
    <n v="40.695410000000003"/>
    <n v="-73.907849999999996"/>
    <x v="2"/>
    <n v="28"/>
    <n v="1"/>
    <n v="8"/>
    <x v="5"/>
    <n v="3.2"/>
    <n v="4"/>
    <n v="41"/>
  </r>
  <r>
    <n v="28910978"/>
    <x v="2448"/>
    <n v="13407785"/>
    <x v="1354"/>
    <s v="Bronx"/>
    <s v="Throgs Neck"/>
    <n v="40.81476"/>
    <n v="-73.80001"/>
    <x v="1"/>
    <n v="325"/>
    <n v="2"/>
    <n v="44"/>
    <x v="6"/>
    <n v="2.23"/>
    <n v="1"/>
    <n v="153"/>
  </r>
  <r>
    <n v="28911830"/>
    <x v="2449"/>
    <n v="191085997"/>
    <x v="384"/>
    <s v="Bronx"/>
    <s v="Pelham Bay"/>
    <n v="40.854599999999998"/>
    <n v="-73.830259999999996"/>
    <x v="1"/>
    <n v="299"/>
    <n v="2"/>
    <n v="1"/>
    <x v="98"/>
    <n v="0.57999999999999996"/>
    <n v="3"/>
    <n v="1"/>
  </r>
  <r>
    <n v="28911848"/>
    <x v="2450"/>
    <n v="18260299"/>
    <x v="356"/>
    <s v="Brooklyn"/>
    <s v="Bushwick"/>
    <n v="40.694389999999999"/>
    <n v="-73.907150000000001"/>
    <x v="0"/>
    <n v="45"/>
    <n v="30"/>
    <n v="7"/>
    <x v="49"/>
    <n v="0.74"/>
    <n v="6"/>
    <n v="92"/>
  </r>
  <r>
    <n v="28916312"/>
    <x v="2451"/>
    <n v="137358866"/>
    <x v="1221"/>
    <s v="Queens"/>
    <s v="Elmhurst"/>
    <n v="40.743450000000003"/>
    <n v="-73.879009999999994"/>
    <x v="0"/>
    <n v="38"/>
    <n v="30"/>
    <n v="2"/>
    <x v="85"/>
    <n v="0.39"/>
    <n v="103"/>
    <n v="247"/>
  </r>
  <r>
    <n v="28940025"/>
    <x v="2452"/>
    <n v="6119244"/>
    <x v="663"/>
    <s v="Queens"/>
    <s v="Jackson Heights"/>
    <n v="40.750689999999999"/>
    <n v="-73.894760000000005"/>
    <x v="0"/>
    <n v="60"/>
    <n v="2"/>
    <n v="26"/>
    <x v="74"/>
    <n v="0.78"/>
    <n v="1"/>
    <n v="307"/>
  </r>
  <r>
    <n v="28941710"/>
    <x v="2453"/>
    <n v="30940393"/>
    <x v="396"/>
    <s v="Brooklyn"/>
    <s v="Bushwick"/>
    <n v="40.689010000000003"/>
    <n v="-73.907679999999999"/>
    <x v="0"/>
    <n v="43"/>
    <n v="2"/>
    <n v="39"/>
    <x v="470"/>
    <n v="2.31"/>
    <n v="2"/>
    <n v="0"/>
  </r>
  <r>
    <n v="28950019"/>
    <x v="2454"/>
    <n v="137358866"/>
    <x v="1221"/>
    <s v="Queens"/>
    <s v="Woodside"/>
    <n v="40.743009999999998"/>
    <n v="-73.894580000000005"/>
    <x v="0"/>
    <n v="50"/>
    <n v="30"/>
    <n v="2"/>
    <x v="376"/>
    <n v="0.5"/>
    <n v="103"/>
    <n v="269"/>
  </r>
  <r>
    <n v="28959854"/>
    <x v="2455"/>
    <n v="6738579"/>
    <x v="107"/>
    <s v="Bronx"/>
    <s v="Morrisania"/>
    <n v="40.832009999999997"/>
    <n v="-73.899959999999993"/>
    <x v="1"/>
    <n v="140"/>
    <n v="2"/>
    <n v="3"/>
    <x v="462"/>
    <n v="0.27"/>
    <n v="1"/>
    <n v="27"/>
  </r>
  <r>
    <n v="28960086"/>
    <x v="2456"/>
    <n v="23120620"/>
    <x v="49"/>
    <s v="Queens"/>
    <s v="Flushing"/>
    <n v="40.738190000000003"/>
    <n v="-73.810069999999996"/>
    <x v="0"/>
    <n v="65"/>
    <n v="1"/>
    <n v="2"/>
    <x v="528"/>
    <n v="0.22"/>
    <n v="5"/>
    <n v="90"/>
  </r>
  <r>
    <n v="28960455"/>
    <x v="2457"/>
    <n v="142590597"/>
    <x v="729"/>
    <s v="Brooklyn"/>
    <s v="East New York"/>
    <n v="40.674669999999999"/>
    <n v="-73.87379"/>
    <x v="0"/>
    <n v="119"/>
    <n v="1"/>
    <n v="29"/>
    <x v="0"/>
    <n v="1.28"/>
    <n v="6"/>
    <n v="180"/>
  </r>
  <r>
    <n v="28961919"/>
    <x v="2458"/>
    <n v="187264773"/>
    <x v="7"/>
    <s v="Queens"/>
    <s v="East Elmhurst"/>
    <n v="40.760109999999997"/>
    <n v="-73.888329999999996"/>
    <x v="1"/>
    <n v="149"/>
    <n v="2"/>
    <n v="7"/>
    <x v="40"/>
    <n v="5.83"/>
    <n v="1"/>
    <n v="341"/>
  </r>
  <r>
    <n v="28963840"/>
    <x v="2459"/>
    <n v="13207016"/>
    <x v="95"/>
    <s v="Queens"/>
    <s v="Rockaway Beach"/>
    <n v="40.584510000000002"/>
    <n v="-73.814999999999998"/>
    <x v="1"/>
    <n v="140"/>
    <n v="2"/>
    <n v="14"/>
    <x v="529"/>
    <n v="0.22"/>
    <n v="1"/>
    <n v="0"/>
  </r>
  <r>
    <n v="28983189"/>
    <x v="2460"/>
    <n v="155977656"/>
    <x v="1355"/>
    <s v="Queens"/>
    <s v="Forest Hills"/>
    <n v="40.717109999999998"/>
    <n v="-73.834699999999998"/>
    <x v="0"/>
    <n v="70"/>
    <n v="1"/>
    <n v="34"/>
    <x v="26"/>
    <n v="1.67"/>
    <n v="1"/>
    <n v="93"/>
  </r>
  <r>
    <n v="28986535"/>
    <x v="2461"/>
    <n v="174171891"/>
    <x v="1356"/>
    <s v="Queens"/>
    <s v="East Elmhurst"/>
    <n v="40.758569999999999"/>
    <n v="-73.892979999999994"/>
    <x v="0"/>
    <n v="46"/>
    <n v="2"/>
    <n v="31"/>
    <x v="43"/>
    <n v="1.92"/>
    <n v="1"/>
    <n v="51"/>
  </r>
  <r>
    <n v="28989676"/>
    <x v="2462"/>
    <n v="59982224"/>
    <x v="413"/>
    <s v="Brooklyn"/>
    <s v="East New York"/>
    <n v="40.67474"/>
    <n v="-73.871870000000001"/>
    <x v="1"/>
    <n v="200"/>
    <n v="3"/>
    <n v="1"/>
    <x v="49"/>
    <n v="0.16"/>
    <n v="4"/>
    <n v="4"/>
  </r>
  <r>
    <n v="28989889"/>
    <x v="2463"/>
    <n v="13730809"/>
    <x v="169"/>
    <s v="Brooklyn"/>
    <s v="East New York"/>
    <n v="40.664020000000001"/>
    <n v="-73.897900000000007"/>
    <x v="0"/>
    <n v="60"/>
    <n v="7"/>
    <n v="22"/>
    <x v="22"/>
    <n v="0.98"/>
    <n v="3"/>
    <n v="68"/>
  </r>
  <r>
    <n v="29001863"/>
    <x v="2464"/>
    <n v="194107668"/>
    <x v="1357"/>
    <s v="Queens"/>
    <s v="Glendale"/>
    <n v="40.700020000000002"/>
    <n v="-73.893640000000005"/>
    <x v="0"/>
    <n v="35"/>
    <n v="7"/>
    <n v="1"/>
    <x v="457"/>
    <n v="0.11"/>
    <n v="1"/>
    <n v="365"/>
  </r>
  <r>
    <n v="29016112"/>
    <x v="2465"/>
    <n v="180289633"/>
    <x v="1358"/>
    <s v="Queens"/>
    <s v="Woodside"/>
    <n v="40.746600000000001"/>
    <n v="-73.891760000000005"/>
    <x v="1"/>
    <n v="150"/>
    <n v="4"/>
    <n v="27"/>
    <x v="4"/>
    <n v="2"/>
    <n v="1"/>
    <n v="321"/>
  </r>
  <r>
    <n v="29016907"/>
    <x v="2466"/>
    <n v="18260299"/>
    <x v="356"/>
    <s v="Brooklyn"/>
    <s v="Bushwick"/>
    <n v="40.692169999999997"/>
    <n v="-73.907679999999999"/>
    <x v="0"/>
    <n v="50"/>
    <n v="30"/>
    <n v="14"/>
    <x v="107"/>
    <n v="0.23"/>
    <n v="6"/>
    <n v="88"/>
  </r>
  <r>
    <n v="29027424"/>
    <x v="2467"/>
    <n v="38153613"/>
    <x v="1359"/>
    <s v="Queens"/>
    <s v="Briarwood"/>
    <n v="40.710470000000001"/>
    <n v="-73.815619999999996"/>
    <x v="0"/>
    <n v="350"/>
    <n v="4"/>
    <n v="1"/>
    <x v="207"/>
    <n v="0.11"/>
    <n v="1"/>
    <n v="90"/>
  </r>
  <r>
    <n v="29035989"/>
    <x v="2468"/>
    <n v="205131610"/>
    <x v="479"/>
    <s v="Brooklyn"/>
    <s v="Canarsie"/>
    <n v="40.639789999999998"/>
    <n v="-73.903779999999998"/>
    <x v="0"/>
    <n v="55"/>
    <n v="1"/>
    <n v="9"/>
    <x v="530"/>
    <n v="0.95"/>
    <n v="3"/>
    <n v="365"/>
  </r>
  <r>
    <n v="29037141"/>
    <x v="2469"/>
    <n v="215778245"/>
    <x v="706"/>
    <s v="Queens"/>
    <s v="Corona"/>
    <n v="40.738939999999999"/>
    <n v="-73.864769999999993"/>
    <x v="2"/>
    <n v="40"/>
    <n v="2"/>
    <n v="10"/>
    <x v="31"/>
    <n v="1.19"/>
    <n v="6"/>
    <n v="356"/>
  </r>
  <r>
    <n v="29054423"/>
    <x v="2470"/>
    <n v="48675725"/>
    <x v="1360"/>
    <s v="Brooklyn"/>
    <s v="East New York"/>
    <n v="40.67212"/>
    <n v="-73.869910000000004"/>
    <x v="1"/>
    <n v="125"/>
    <n v="2"/>
    <n v="18"/>
    <x v="40"/>
    <n v="4.43"/>
    <n v="1"/>
    <n v="28"/>
  </r>
  <r>
    <n v="29058075"/>
    <x v="2471"/>
    <n v="1609077"/>
    <x v="997"/>
    <s v="Queens"/>
    <s v="Forest Hills"/>
    <n v="40.711100000000002"/>
    <n v="-73.840990000000005"/>
    <x v="0"/>
    <n v="150"/>
    <n v="2"/>
    <n v="1"/>
    <x v="383"/>
    <n v="0.16"/>
    <n v="3"/>
    <n v="365"/>
  </r>
  <r>
    <n v="29073911"/>
    <x v="2472"/>
    <n v="164538104"/>
    <x v="1361"/>
    <s v="Queens"/>
    <s v="Maspeth"/>
    <n v="40.740789999999997"/>
    <n v="-73.900570000000002"/>
    <x v="0"/>
    <n v="42"/>
    <n v="1"/>
    <n v="1"/>
    <x v="207"/>
    <n v="0.11"/>
    <n v="1"/>
    <n v="178"/>
  </r>
  <r>
    <n v="29081059"/>
    <x v="2473"/>
    <n v="32446721"/>
    <x v="456"/>
    <s v="Queens"/>
    <s v="Corona"/>
    <n v="40.749670000000002"/>
    <n v="-73.863110000000006"/>
    <x v="2"/>
    <n v="45"/>
    <n v="1"/>
    <n v="16"/>
    <x v="45"/>
    <n v="0.7"/>
    <n v="6"/>
    <n v="365"/>
  </r>
  <r>
    <n v="29081547"/>
    <x v="2474"/>
    <n v="78289814"/>
    <x v="1362"/>
    <s v="Bronx"/>
    <s v="North Riverdale"/>
    <n v="40.903289999999998"/>
    <n v="-73.899910000000006"/>
    <x v="1"/>
    <n v="105"/>
    <n v="2"/>
    <n v="27"/>
    <x v="0"/>
    <n v="2.13"/>
    <n v="1"/>
    <n v="328"/>
  </r>
  <r>
    <n v="29082372"/>
    <x v="2475"/>
    <n v="204773816"/>
    <x v="1363"/>
    <s v="Queens"/>
    <s v="Flushing"/>
    <n v="40.757849999999998"/>
    <n v="-73.819479999999999"/>
    <x v="1"/>
    <n v="120"/>
    <n v="3"/>
    <n v="21"/>
    <x v="32"/>
    <n v="2.09"/>
    <n v="1"/>
    <n v="152"/>
  </r>
  <r>
    <n v="29094342"/>
    <x v="2476"/>
    <n v="111978355"/>
    <x v="942"/>
    <s v="Queens"/>
    <s v="Elmhurst"/>
    <n v="40.734209999999997"/>
    <n v="-73.873869999999997"/>
    <x v="1"/>
    <n v="230"/>
    <n v="2"/>
    <n v="30"/>
    <x v="57"/>
    <n v="2.97"/>
    <n v="2"/>
    <n v="51"/>
  </r>
  <r>
    <n v="29096185"/>
    <x v="2477"/>
    <n v="56177749"/>
    <x v="1364"/>
    <s v="Queens"/>
    <s v="Woodside"/>
    <n v="40.742179999999998"/>
    <n v="-73.904030000000006"/>
    <x v="0"/>
    <n v="31"/>
    <n v="1"/>
    <n v="1"/>
    <x v="528"/>
    <n v="0.11"/>
    <n v="1"/>
    <n v="0"/>
  </r>
  <r>
    <n v="29098862"/>
    <x v="2478"/>
    <n v="1110299"/>
    <x v="1365"/>
    <s v="Queens"/>
    <s v="Ridgewood"/>
    <n v="40.701079999999997"/>
    <n v="-73.90222"/>
    <x v="1"/>
    <n v="120"/>
    <n v="2"/>
    <n v="3"/>
    <x v="314"/>
    <n v="0.27"/>
    <n v="1"/>
    <n v="40"/>
  </r>
  <r>
    <n v="29101938"/>
    <x v="2479"/>
    <n v="125821659"/>
    <x v="676"/>
    <s v="Queens"/>
    <s v="Jackson Heights"/>
    <n v="40.751469999999998"/>
    <n v="-73.890709999999999"/>
    <x v="0"/>
    <n v="75"/>
    <n v="1"/>
    <n v="6"/>
    <x v="95"/>
    <n v="0.32"/>
    <n v="1"/>
    <n v="341"/>
  </r>
  <r>
    <n v="29102760"/>
    <x v="2480"/>
    <n v="269375490"/>
    <x v="269"/>
    <s v="Brooklyn"/>
    <s v="Canarsie"/>
    <n v="40.645670000000003"/>
    <n v="-73.890910000000005"/>
    <x v="0"/>
    <n v="45"/>
    <n v="1"/>
    <n v="7"/>
    <x v="12"/>
    <n v="7"/>
    <n v="1"/>
    <n v="68"/>
  </r>
  <r>
    <n v="29104053"/>
    <x v="2481"/>
    <n v="219347424"/>
    <x v="1366"/>
    <s v="Brooklyn"/>
    <s v="East New York"/>
    <n v="40.667369999999998"/>
    <n v="-73.875510000000006"/>
    <x v="0"/>
    <n v="150"/>
    <n v="2"/>
    <n v="1"/>
    <x v="502"/>
    <n v="0.14000000000000001"/>
    <n v="2"/>
    <n v="354"/>
  </r>
  <r>
    <n v="29105910"/>
    <x v="2482"/>
    <n v="240055586"/>
    <x v="405"/>
    <s v="Queens"/>
    <s v="Fresh Meadows"/>
    <n v="40.737839999999998"/>
    <n v="-73.79101"/>
    <x v="0"/>
    <n v="50"/>
    <n v="1"/>
    <n v="20"/>
    <x v="27"/>
    <n v="4.2"/>
    <n v="5"/>
    <n v="38"/>
  </r>
  <r>
    <n v="29117381"/>
    <x v="2483"/>
    <n v="205745676"/>
    <x v="8"/>
    <s v="Queens"/>
    <s v="Flushing"/>
    <n v="40.759399999999999"/>
    <n v="-73.819710000000001"/>
    <x v="0"/>
    <n v="80"/>
    <n v="1"/>
    <n v="21"/>
    <x v="98"/>
    <n v="1.9"/>
    <n v="9"/>
    <n v="362"/>
  </r>
  <r>
    <n v="29117643"/>
    <x v="2484"/>
    <n v="168814318"/>
    <x v="1367"/>
    <s v="Queens"/>
    <s v="Jamaica Estates"/>
    <n v="40.718940000000003"/>
    <n v="-73.781880000000001"/>
    <x v="1"/>
    <n v="250"/>
    <n v="2"/>
    <n v="15"/>
    <x v="0"/>
    <n v="4.46"/>
    <n v="1"/>
    <n v="94"/>
  </r>
  <r>
    <n v="29124172"/>
    <x v="2485"/>
    <n v="219930693"/>
    <x v="1368"/>
    <s v="Queens"/>
    <s v="Woodhaven"/>
    <n v="40.690339999999999"/>
    <n v="-73.862679999999997"/>
    <x v="0"/>
    <n v="90"/>
    <n v="2"/>
    <n v="9"/>
    <x v="26"/>
    <n v="1.03"/>
    <n v="2"/>
    <n v="180"/>
  </r>
  <r>
    <n v="29132608"/>
    <x v="2486"/>
    <n v="135337934"/>
    <x v="654"/>
    <s v="Queens"/>
    <s v="Queens Village"/>
    <n v="40.708069999999999"/>
    <n v="-73.730590000000007"/>
    <x v="1"/>
    <n v="99"/>
    <n v="2"/>
    <n v="15"/>
    <x v="47"/>
    <n v="0.67"/>
    <n v="2"/>
    <n v="90"/>
  </r>
  <r>
    <n v="29133513"/>
    <x v="2487"/>
    <n v="47735494"/>
    <x v="263"/>
    <s v="Queens"/>
    <s v="Rego Park"/>
    <n v="40.728070000000002"/>
    <n v="-73.868719999999996"/>
    <x v="0"/>
    <n v="50"/>
    <n v="1"/>
    <n v="15"/>
    <x v="142"/>
    <n v="0.71"/>
    <n v="4"/>
    <n v="0"/>
  </r>
  <r>
    <n v="29133980"/>
    <x v="2488"/>
    <n v="186362905"/>
    <x v="102"/>
    <s v="Brooklyn"/>
    <s v="Canarsie"/>
    <n v="40.631250000000001"/>
    <n v="-73.889250000000004"/>
    <x v="1"/>
    <n v="91"/>
    <n v="1"/>
    <n v="28"/>
    <x v="0"/>
    <n v="2.0099999999999998"/>
    <n v="1"/>
    <n v="172"/>
  </r>
  <r>
    <n v="29134543"/>
    <x v="2489"/>
    <n v="177825782"/>
    <x v="1230"/>
    <s v="Queens"/>
    <s v="Jackson Heights"/>
    <n v="40.752119999999998"/>
    <n v="-73.882480000000001"/>
    <x v="0"/>
    <n v="80"/>
    <n v="4"/>
    <n v="3"/>
    <x v="531"/>
    <n v="0.3"/>
    <n v="2"/>
    <n v="175"/>
  </r>
  <r>
    <n v="29146109"/>
    <x v="2490"/>
    <n v="29474145"/>
    <x v="1369"/>
    <s v="Queens"/>
    <s v="Arverne"/>
    <n v="40.590980000000002"/>
    <n v="-73.800809999999998"/>
    <x v="1"/>
    <n v="100"/>
    <n v="2"/>
    <n v="48"/>
    <x v="63"/>
    <n v="1.57"/>
    <n v="1"/>
    <n v="167"/>
  </r>
  <r>
    <n v="29151631"/>
    <x v="2491"/>
    <n v="127895318"/>
    <x v="1370"/>
    <s v="Bronx"/>
    <s v="Mount Hope"/>
    <n v="40.849919999999997"/>
    <n v="-73.903459999999995"/>
    <x v="0"/>
    <n v="50"/>
    <n v="1"/>
    <n v="6"/>
    <x v="532"/>
    <n v="0.23"/>
    <n v="1"/>
    <n v="0"/>
  </r>
  <r>
    <n v="29157211"/>
    <x v="2492"/>
    <n v="187718165"/>
    <x v="1371"/>
    <s v="Queens"/>
    <s v="Briarwood"/>
    <n v="40.710070000000002"/>
    <n v="-73.814830000000001"/>
    <x v="0"/>
    <n v="30"/>
    <n v="1"/>
    <n v="24"/>
    <x v="126"/>
    <n v="1.67"/>
    <n v="1"/>
    <n v="6"/>
  </r>
  <r>
    <n v="29157794"/>
    <x v="2493"/>
    <n v="1960128"/>
    <x v="235"/>
    <s v="Queens"/>
    <s v="Ozone Park"/>
    <n v="40.685809999999996"/>
    <n v="-73.846419999999995"/>
    <x v="2"/>
    <n v="45"/>
    <n v="1"/>
    <n v="8"/>
    <x v="533"/>
    <n v="0.11"/>
    <n v="2"/>
    <n v="364"/>
  </r>
  <r>
    <n v="29162918"/>
    <x v="2494"/>
    <n v="101657794"/>
    <x v="495"/>
    <s v="Queens"/>
    <s v="Briarwood"/>
    <n v="40.709620000000001"/>
    <n v="-73.806160000000006"/>
    <x v="0"/>
    <n v="70"/>
    <n v="1"/>
    <n v="32"/>
    <x v="40"/>
    <n v="1.29"/>
    <n v="6"/>
    <n v="364"/>
  </r>
  <r>
    <n v="29184419"/>
    <x v="2495"/>
    <n v="258589420"/>
    <x v="635"/>
    <s v="Queens"/>
    <s v="Richmond Hill"/>
    <n v="40.689079999999997"/>
    <n v="-73.833259999999996"/>
    <x v="0"/>
    <n v="56"/>
    <n v="1"/>
    <n v="12"/>
    <x v="8"/>
    <n v="5.37"/>
    <n v="7"/>
    <n v="179"/>
  </r>
  <r>
    <n v="29205007"/>
    <x v="2496"/>
    <n v="938086"/>
    <x v="1039"/>
    <s v="Queens"/>
    <s v="Elmhurst"/>
    <n v="40.745370000000001"/>
    <n v="-73.883369999999999"/>
    <x v="0"/>
    <n v="51"/>
    <n v="1"/>
    <n v="12"/>
    <x v="534"/>
    <n v="0.26"/>
    <n v="1"/>
    <n v="0"/>
  </r>
  <r>
    <n v="29206535"/>
    <x v="2497"/>
    <n v="30237517"/>
    <x v="307"/>
    <s v="Queens"/>
    <s v="Forest Hills"/>
    <n v="40.735259999999997"/>
    <n v="-73.850650000000002"/>
    <x v="1"/>
    <n v="88"/>
    <n v="3"/>
    <n v="6"/>
    <x v="535"/>
    <n v="0.27"/>
    <n v="6"/>
    <n v="0"/>
  </r>
  <r>
    <n v="29212737"/>
    <x v="2498"/>
    <n v="67045498"/>
    <x v="1372"/>
    <s v="Queens"/>
    <s v="Ridgewood"/>
    <n v="40.709180000000003"/>
    <n v="-73.900890000000004"/>
    <x v="1"/>
    <n v="215"/>
    <n v="1"/>
    <n v="38"/>
    <x v="17"/>
    <n v="1.75"/>
    <n v="1"/>
    <n v="77"/>
  </r>
  <r>
    <n v="29213401"/>
    <x v="2499"/>
    <n v="14103991"/>
    <x v="582"/>
    <s v="Queens"/>
    <s v="Flushing"/>
    <n v="40.756019999999999"/>
    <n v="-73.817999999999998"/>
    <x v="0"/>
    <n v="40"/>
    <n v="2"/>
    <n v="29"/>
    <x v="22"/>
    <n v="1.4"/>
    <n v="4"/>
    <n v="314"/>
  </r>
  <r>
    <n v="29215541"/>
    <x v="2500"/>
    <n v="175182004"/>
    <x v="447"/>
    <s v="Queens"/>
    <s v="Ditmars Steinway"/>
    <n v="40.776679999999999"/>
    <n v="-73.906679999999994"/>
    <x v="0"/>
    <n v="60"/>
    <n v="1"/>
    <n v="3"/>
    <x v="357"/>
    <n v="0.45"/>
    <n v="1"/>
    <n v="40"/>
  </r>
  <r>
    <n v="29216706"/>
    <x v="2501"/>
    <n v="1267021"/>
    <x v="393"/>
    <s v="Queens"/>
    <s v="Jackson Heights"/>
    <n v="40.749650000000003"/>
    <n v="-73.893439999999998"/>
    <x v="0"/>
    <n v="54"/>
    <n v="5"/>
    <n v="56"/>
    <x v="12"/>
    <n v="0.66"/>
    <n v="3"/>
    <n v="365"/>
  </r>
  <r>
    <n v="29232638"/>
    <x v="2502"/>
    <n v="167636238"/>
    <x v="779"/>
    <s v="Brooklyn"/>
    <s v="Cypress Hills"/>
    <n v="40.682049999999997"/>
    <n v="-73.882199999999997"/>
    <x v="0"/>
    <n v="62"/>
    <n v="2"/>
    <n v="1"/>
    <x v="273"/>
    <n v="0.15"/>
    <n v="3"/>
    <n v="179"/>
  </r>
  <r>
    <n v="29233046"/>
    <x v="2503"/>
    <n v="120767920"/>
    <x v="39"/>
    <s v="Queens"/>
    <s v="Flushing"/>
    <n v="40.755699999999997"/>
    <n v="-73.812370000000001"/>
    <x v="0"/>
    <n v="43"/>
    <n v="2"/>
    <n v="43"/>
    <x v="71"/>
    <n v="1.99"/>
    <n v="10"/>
    <n v="365"/>
  </r>
  <r>
    <n v="29237852"/>
    <x v="2504"/>
    <n v="251156430"/>
    <x v="245"/>
    <s v="Queens"/>
    <s v="Woodside"/>
    <n v="40.745080000000002"/>
    <n v="-73.902910000000006"/>
    <x v="2"/>
    <n v="65"/>
    <n v="2"/>
    <n v="8"/>
    <x v="45"/>
    <n v="3.04"/>
    <n v="1"/>
    <n v="89"/>
  </r>
  <r>
    <n v="29253322"/>
    <x v="2505"/>
    <n v="219465297"/>
    <x v="1373"/>
    <s v="Queens"/>
    <s v="Jackson Heights"/>
    <n v="40.754910000000002"/>
    <n v="-73.883129999999994"/>
    <x v="0"/>
    <n v="49"/>
    <n v="2"/>
    <n v="10"/>
    <x v="93"/>
    <n v="1.1499999999999999"/>
    <n v="1"/>
    <n v="5"/>
  </r>
  <r>
    <n v="29262039"/>
    <x v="2506"/>
    <n v="168891738"/>
    <x v="1144"/>
    <s v="Bronx"/>
    <s v="Unionport"/>
    <n v="40.826700000000002"/>
    <n v="-73.857039999999998"/>
    <x v="1"/>
    <n v="100"/>
    <n v="2"/>
    <n v="18"/>
    <x v="17"/>
    <n v="4.78"/>
    <n v="2"/>
    <n v="145"/>
  </r>
  <r>
    <n v="29278439"/>
    <x v="2507"/>
    <n v="15743237"/>
    <x v="318"/>
    <s v="Queens"/>
    <s v="Elmhurst"/>
    <n v="40.734000000000002"/>
    <n v="-73.865960000000001"/>
    <x v="0"/>
    <n v="69"/>
    <n v="1"/>
    <n v="14"/>
    <x v="536"/>
    <n v="0.28000000000000003"/>
    <n v="2"/>
    <n v="0"/>
  </r>
  <r>
    <n v="29287004"/>
    <x v="2508"/>
    <n v="134904068"/>
    <x v="1374"/>
    <s v="Queens"/>
    <s v="Jackson Heights"/>
    <n v="40.750239999999998"/>
    <n v="-73.88409"/>
    <x v="1"/>
    <n v="200"/>
    <n v="5"/>
    <n v="1"/>
    <x v="87"/>
    <n v="1"/>
    <n v="1"/>
    <n v="38"/>
  </r>
  <r>
    <n v="29287113"/>
    <x v="2509"/>
    <n v="141052003"/>
    <x v="418"/>
    <s v="Queens"/>
    <s v="Jamaica"/>
    <n v="40.684959999999997"/>
    <n v="-73.781940000000006"/>
    <x v="0"/>
    <n v="55"/>
    <n v="1"/>
    <n v="5"/>
    <x v="310"/>
    <n v="0.27"/>
    <n v="4"/>
    <n v="155"/>
  </r>
  <r>
    <n v="29304787"/>
    <x v="2510"/>
    <n v="177156643"/>
    <x v="1375"/>
    <s v="Queens"/>
    <s v="Flushing"/>
    <n v="40.769910000000003"/>
    <n v="-73.826499999999996"/>
    <x v="0"/>
    <n v="50"/>
    <n v="3"/>
    <n v="24"/>
    <x v="31"/>
    <n v="1.73"/>
    <n v="1"/>
    <n v="153"/>
  </r>
  <r>
    <n v="29305952"/>
    <x v="2511"/>
    <n v="210339363"/>
    <x v="1376"/>
    <s v="Queens"/>
    <s v="Woodhaven"/>
    <n v="40.685400000000001"/>
    <n v="-73.862300000000005"/>
    <x v="0"/>
    <n v="50"/>
    <n v="3"/>
    <n v="10"/>
    <x v="26"/>
    <n v="1.36"/>
    <n v="2"/>
    <n v="44"/>
  </r>
  <r>
    <n v="29308471"/>
    <x v="2512"/>
    <n v="9731301"/>
    <x v="1377"/>
    <s v="Queens"/>
    <s v="Jackson Heights"/>
    <n v="40.750109999999999"/>
    <n v="-73.891130000000004"/>
    <x v="2"/>
    <n v="70"/>
    <n v="1"/>
    <n v="2"/>
    <x v="74"/>
    <n v="0.32"/>
    <n v="1"/>
    <n v="365"/>
  </r>
  <r>
    <n v="29334063"/>
    <x v="2513"/>
    <n v="15486514"/>
    <x v="171"/>
    <s v="Bronx"/>
    <s v="Parkchester"/>
    <n v="40.835810000000002"/>
    <n v="-73.858639999999994"/>
    <x v="0"/>
    <n v="65"/>
    <n v="2"/>
    <n v="3"/>
    <x v="298"/>
    <n v="0.28999999999999998"/>
    <n v="2"/>
    <n v="0"/>
  </r>
  <r>
    <n v="29338715"/>
    <x v="2514"/>
    <n v="48764969"/>
    <x v="846"/>
    <s v="Brooklyn"/>
    <s v="Cypress Hills"/>
    <n v="40.681220000000003"/>
    <n v="-73.903989999999993"/>
    <x v="0"/>
    <n v="42"/>
    <n v="6"/>
    <n v="12"/>
    <x v="98"/>
    <n v="0.96"/>
    <n v="2"/>
    <n v="207"/>
  </r>
  <r>
    <n v="29338819"/>
    <x v="2515"/>
    <n v="6434434"/>
    <x v="532"/>
    <s v="Queens"/>
    <s v="Ditmars Steinway"/>
    <n v="40.7789"/>
    <n v="-73.906880000000001"/>
    <x v="1"/>
    <n v="110"/>
    <n v="2"/>
    <n v="14"/>
    <x v="537"/>
    <n v="0.28999999999999998"/>
    <n v="1"/>
    <n v="0"/>
  </r>
  <r>
    <n v="29339310"/>
    <x v="2516"/>
    <n v="161351021"/>
    <x v="1378"/>
    <s v="Queens"/>
    <s v="Woodside"/>
    <n v="40.755929999999999"/>
    <n v="-73.902680000000004"/>
    <x v="0"/>
    <n v="425"/>
    <n v="1"/>
    <n v="11"/>
    <x v="538"/>
    <n v="0.57999999999999996"/>
    <n v="2"/>
    <n v="0"/>
  </r>
  <r>
    <n v="29340021"/>
    <x v="2517"/>
    <n v="47782497"/>
    <x v="187"/>
    <s v="Brooklyn"/>
    <s v="East New York"/>
    <n v="40.670610000000003"/>
    <n v="-73.875900000000001"/>
    <x v="0"/>
    <n v="45"/>
    <n v="7"/>
    <n v="24"/>
    <x v="45"/>
    <n v="2.11"/>
    <n v="3"/>
    <n v="313"/>
  </r>
  <r>
    <n v="29340345"/>
    <x v="2518"/>
    <n v="178337703"/>
    <x v="426"/>
    <s v="Bronx"/>
    <s v="Clason Point"/>
    <n v="40.805039999999998"/>
    <n v="-73.853269999999995"/>
    <x v="0"/>
    <n v="300"/>
    <n v="1"/>
    <n v="1"/>
    <x v="52"/>
    <n v="0.11"/>
    <n v="1"/>
    <n v="364"/>
  </r>
  <r>
    <n v="29356679"/>
    <x v="2519"/>
    <n v="19303369"/>
    <x v="363"/>
    <s v="Queens"/>
    <s v="Jackson Heights"/>
    <n v="40.749510000000001"/>
    <n v="-73.893780000000007"/>
    <x v="0"/>
    <n v="35"/>
    <n v="30"/>
    <n v="2"/>
    <x v="0"/>
    <n v="0.56000000000000005"/>
    <n v="37"/>
    <n v="32"/>
  </r>
  <r>
    <n v="29359092"/>
    <x v="2520"/>
    <n v="159974287"/>
    <x v="1379"/>
    <s v="Queens"/>
    <s v="Flushing"/>
    <n v="40.762450000000001"/>
    <n v="-73.823800000000006"/>
    <x v="0"/>
    <n v="38"/>
    <n v="5"/>
    <n v="34"/>
    <x v="43"/>
    <n v="1.82"/>
    <n v="1"/>
    <n v="353"/>
  </r>
  <r>
    <n v="29365401"/>
    <x v="2521"/>
    <n v="252171508"/>
    <x v="40"/>
    <s v="Queens"/>
    <s v="Jamaica"/>
    <n v="40.672820000000002"/>
    <n v="-73.777929999999998"/>
    <x v="1"/>
    <n v="190"/>
    <n v="1"/>
    <n v="16"/>
    <x v="13"/>
    <n v="10"/>
    <n v="1"/>
    <n v="132"/>
  </r>
  <r>
    <n v="29381786"/>
    <x v="2522"/>
    <n v="66309874"/>
    <x v="933"/>
    <s v="Brooklyn"/>
    <s v="Cypress Hills"/>
    <n v="40.686839999999997"/>
    <n v="-73.878339999999994"/>
    <x v="0"/>
    <n v="50"/>
    <n v="3"/>
    <n v="12"/>
    <x v="202"/>
    <n v="0.33"/>
    <n v="3"/>
    <n v="90"/>
  </r>
  <r>
    <n v="29390506"/>
    <x v="2523"/>
    <n v="133460613"/>
    <x v="1380"/>
    <s v="Queens"/>
    <s v="Astoria"/>
    <n v="40.761690000000002"/>
    <n v="-73.908190000000005"/>
    <x v="0"/>
    <n v="49"/>
    <n v="1"/>
    <n v="6"/>
    <x v="162"/>
    <n v="0.24"/>
    <n v="2"/>
    <n v="359"/>
  </r>
  <r>
    <n v="29393659"/>
    <x v="2524"/>
    <n v="85337174"/>
    <x v="1381"/>
    <s v="Brooklyn"/>
    <s v="Bushwick"/>
    <n v="40.681280000000001"/>
    <n v="-73.905460000000005"/>
    <x v="0"/>
    <n v="90"/>
    <n v="2"/>
    <n v="26"/>
    <x v="497"/>
    <n v="0.73"/>
    <n v="1"/>
    <n v="84"/>
  </r>
  <r>
    <n v="29409370"/>
    <x v="2525"/>
    <n v="20433973"/>
    <x v="103"/>
    <s v="Bronx"/>
    <s v="City Island"/>
    <n v="40.83914"/>
    <n v="-73.781580000000005"/>
    <x v="0"/>
    <n v="80"/>
    <n v="1"/>
    <n v="6"/>
    <x v="0"/>
    <n v="1.33"/>
    <n v="2"/>
    <n v="358"/>
  </r>
  <r>
    <n v="29415546"/>
    <x v="2526"/>
    <n v="66132548"/>
    <x v="1382"/>
    <s v="Brooklyn"/>
    <s v="Cypress Hills"/>
    <n v="40.685670000000002"/>
    <n v="-73.879850000000005"/>
    <x v="0"/>
    <n v="36"/>
    <n v="1"/>
    <n v="8"/>
    <x v="4"/>
    <n v="3.69"/>
    <n v="1"/>
    <n v="192"/>
  </r>
  <r>
    <n v="29455932"/>
    <x v="2527"/>
    <n v="295128"/>
    <x v="430"/>
    <s v="Bronx"/>
    <s v="Clason Point"/>
    <n v="40.812309999999997"/>
    <n v="-73.855350000000001"/>
    <x v="2"/>
    <n v="45"/>
    <n v="1"/>
    <n v="7"/>
    <x v="40"/>
    <n v="0.14000000000000001"/>
    <n v="7"/>
    <n v="365"/>
  </r>
  <r>
    <n v="29457860"/>
    <x v="2528"/>
    <n v="914386"/>
    <x v="297"/>
    <s v="Queens"/>
    <s v="Ozone Park"/>
    <n v="40.681289999999997"/>
    <n v="-73.842349999999996"/>
    <x v="0"/>
    <n v="75"/>
    <n v="1"/>
    <n v="1"/>
    <x v="97"/>
    <n v="0.12"/>
    <n v="2"/>
    <n v="173"/>
  </r>
  <r>
    <n v="29489893"/>
    <x v="2529"/>
    <n v="74179880"/>
    <x v="198"/>
    <s v="Brooklyn"/>
    <s v="East New York"/>
    <n v="40.673229999999997"/>
    <n v="-73.889200000000002"/>
    <x v="0"/>
    <n v="39"/>
    <n v="3"/>
    <n v="71"/>
    <x v="107"/>
    <n v="1.9"/>
    <n v="8"/>
    <n v="329"/>
  </r>
  <r>
    <n v="29495710"/>
    <x v="2530"/>
    <n v="4241953"/>
    <x v="96"/>
    <s v="Queens"/>
    <s v="Flushing"/>
    <n v="40.760739999999998"/>
    <n v="-73.809690000000003"/>
    <x v="0"/>
    <n v="80"/>
    <n v="3"/>
    <n v="8"/>
    <x v="339"/>
    <n v="0.17"/>
    <n v="4"/>
    <n v="342"/>
  </r>
  <r>
    <n v="29511905"/>
    <x v="2531"/>
    <n v="156505456"/>
    <x v="50"/>
    <s v="Brooklyn"/>
    <s v="East New York"/>
    <n v="40.662210000000002"/>
    <n v="-73.888679999999994"/>
    <x v="0"/>
    <n v="37"/>
    <n v="3"/>
    <n v="15"/>
    <x v="11"/>
    <n v="0.81"/>
    <n v="13"/>
    <n v="90"/>
  </r>
  <r>
    <n v="29515558"/>
    <x v="2532"/>
    <n v="157093664"/>
    <x v="1383"/>
    <s v="Queens"/>
    <s v="St. Albans"/>
    <n v="40.697800000000001"/>
    <n v="-73.767750000000007"/>
    <x v="1"/>
    <n v="299"/>
    <n v="2"/>
    <n v="9"/>
    <x v="26"/>
    <n v="1.05"/>
    <n v="2"/>
    <n v="52"/>
  </r>
  <r>
    <n v="29521683"/>
    <x v="2533"/>
    <n v="149483822"/>
    <x v="333"/>
    <s v="Queens"/>
    <s v="Flushing"/>
    <n v="40.759180000000001"/>
    <n v="-73.829220000000007"/>
    <x v="1"/>
    <n v="111"/>
    <n v="3"/>
    <n v="22"/>
    <x v="149"/>
    <n v="0.99"/>
    <n v="1"/>
    <n v="96"/>
  </r>
  <r>
    <n v="29535295"/>
    <x v="2534"/>
    <n v="169940010"/>
    <x v="1179"/>
    <s v="Queens"/>
    <s v="Ridgewood"/>
    <n v="40.701259999999998"/>
    <n v="-73.90231"/>
    <x v="0"/>
    <n v="90"/>
    <n v="1"/>
    <n v="4"/>
    <x v="431"/>
    <n v="0.28000000000000003"/>
    <n v="1"/>
    <n v="269"/>
  </r>
  <r>
    <n v="29561222"/>
    <x v="2535"/>
    <n v="23732730"/>
    <x v="1384"/>
    <s v="Bronx"/>
    <s v="Allerton"/>
    <n v="40.870539999999998"/>
    <n v="-73.846810000000005"/>
    <x v="1"/>
    <n v="450"/>
    <n v="2"/>
    <n v="45"/>
    <x v="6"/>
    <n v="0.84"/>
    <n v="4"/>
    <n v="342"/>
  </r>
  <r>
    <n v="29570523"/>
    <x v="2536"/>
    <n v="147762665"/>
    <x v="63"/>
    <s v="Bronx"/>
    <s v="Wakefield"/>
    <n v="40.886980000000001"/>
    <n v="-73.860489999999999"/>
    <x v="0"/>
    <n v="35"/>
    <n v="2"/>
    <n v="16"/>
    <x v="107"/>
    <n v="1.55"/>
    <n v="3"/>
    <n v="156"/>
  </r>
  <r>
    <n v="29573034"/>
    <x v="2537"/>
    <n v="158407820"/>
    <x v="704"/>
    <s v="Queens"/>
    <s v="Woodside"/>
    <n v="40.753749999999997"/>
    <n v="-73.900369999999995"/>
    <x v="0"/>
    <n v="57"/>
    <n v="2"/>
    <n v="21"/>
    <x v="201"/>
    <n v="1.94"/>
    <n v="5"/>
    <n v="125"/>
  </r>
  <r>
    <n v="29606105"/>
    <x v="2538"/>
    <n v="217290804"/>
    <x v="585"/>
    <s v="Bronx"/>
    <s v="Morris Park"/>
    <n v="40.856610000000003"/>
    <n v="-73.852810000000005"/>
    <x v="2"/>
    <n v="40"/>
    <n v="1"/>
    <n v="2"/>
    <x v="354"/>
    <n v="0.23"/>
    <n v="1"/>
    <n v="88"/>
  </r>
  <r>
    <n v="29610113"/>
    <x v="2539"/>
    <n v="258589420"/>
    <x v="635"/>
    <s v="Queens"/>
    <s v="Richmond Hill"/>
    <n v="40.68797"/>
    <n v="-73.833510000000004"/>
    <x v="0"/>
    <n v="58"/>
    <n v="1"/>
    <n v="12"/>
    <x v="87"/>
    <n v="5.45"/>
    <n v="7"/>
    <n v="179"/>
  </r>
  <r>
    <n v="29635253"/>
    <x v="2540"/>
    <n v="234396332"/>
    <x v="184"/>
    <s v="Queens"/>
    <s v="East Elmhurst"/>
    <n v="40.75712"/>
    <n v="-73.8874"/>
    <x v="1"/>
    <n v="99"/>
    <n v="1"/>
    <n v="19"/>
    <x v="8"/>
    <n v="4.01"/>
    <n v="2"/>
    <n v="143"/>
  </r>
  <r>
    <n v="29646041"/>
    <x v="2541"/>
    <n v="104814095"/>
    <x v="1385"/>
    <s v="Queens"/>
    <s v="East Elmhurst"/>
    <n v="40.75967"/>
    <n v="-73.883349999999993"/>
    <x v="0"/>
    <n v="50"/>
    <n v="1"/>
    <n v="10"/>
    <x v="11"/>
    <n v="1.37"/>
    <n v="3"/>
    <n v="85"/>
  </r>
  <r>
    <n v="29653294"/>
    <x v="2542"/>
    <n v="19303369"/>
    <x v="363"/>
    <s v="Queens"/>
    <s v="Woodside"/>
    <n v="40.742579999999997"/>
    <n v="-73.903099999999995"/>
    <x v="0"/>
    <n v="55"/>
    <n v="30"/>
    <n v="2"/>
    <x v="136"/>
    <n v="0.32"/>
    <n v="37"/>
    <n v="1"/>
  </r>
  <r>
    <n v="29654969"/>
    <x v="2543"/>
    <n v="99956350"/>
    <x v="1386"/>
    <s v="Bronx"/>
    <s v="Fordham"/>
    <n v="40.86777"/>
    <n v="-73.883970000000005"/>
    <x v="0"/>
    <n v="90"/>
    <n v="1"/>
    <n v="2"/>
    <x v="69"/>
    <n v="0.22"/>
    <n v="1"/>
    <n v="362"/>
  </r>
  <r>
    <n v="29656859"/>
    <x v="2544"/>
    <n v="200239515"/>
    <x v="1315"/>
    <s v="Queens"/>
    <s v="Woodside"/>
    <n v="40.745159999999998"/>
    <n v="-73.892780000000002"/>
    <x v="0"/>
    <n v="35"/>
    <n v="30"/>
    <n v="2"/>
    <x v="136"/>
    <n v="0.25"/>
    <n v="15"/>
    <n v="0"/>
  </r>
  <r>
    <n v="29661457"/>
    <x v="2545"/>
    <n v="2930482"/>
    <x v="41"/>
    <s v="Queens"/>
    <s v="Ridgewood"/>
    <n v="40.701770000000003"/>
    <n v="-73.897970000000001"/>
    <x v="0"/>
    <n v="75"/>
    <n v="1"/>
    <n v="1"/>
    <x v="324"/>
    <n v="0.13"/>
    <n v="1"/>
    <n v="0"/>
  </r>
  <r>
    <n v="29674940"/>
    <x v="2546"/>
    <n v="57400178"/>
    <x v="1387"/>
    <s v="Bronx"/>
    <s v="Allerton"/>
    <n v="40.869230000000002"/>
    <n v="-73.862750000000005"/>
    <x v="1"/>
    <n v="90"/>
    <n v="5"/>
    <n v="1"/>
    <x v="49"/>
    <n v="0.16"/>
    <n v="1"/>
    <n v="157"/>
  </r>
  <r>
    <n v="29677326"/>
    <x v="2547"/>
    <n v="116746802"/>
    <x v="391"/>
    <s v="Queens"/>
    <s v="Bayside"/>
    <n v="40.751449999999998"/>
    <n v="-73.756429999999995"/>
    <x v="0"/>
    <n v="69"/>
    <n v="5"/>
    <n v="11"/>
    <x v="107"/>
    <n v="0.69"/>
    <n v="5"/>
    <n v="128"/>
  </r>
  <r>
    <n v="29678364"/>
    <x v="2548"/>
    <n v="210218941"/>
    <x v="1388"/>
    <s v="Queens"/>
    <s v="Woodhaven"/>
    <n v="40.695900000000002"/>
    <n v="-73.848680000000002"/>
    <x v="1"/>
    <n v="51"/>
    <n v="7"/>
    <n v="3"/>
    <x v="145"/>
    <n v="1"/>
    <n v="1"/>
    <n v="2"/>
  </r>
  <r>
    <n v="29683293"/>
    <x v="2549"/>
    <n v="37512618"/>
    <x v="1389"/>
    <s v="Brooklyn"/>
    <s v="East New York"/>
    <n v="40.670499999999997"/>
    <n v="-73.878510000000006"/>
    <x v="1"/>
    <n v="100"/>
    <n v="2"/>
    <n v="6"/>
    <x v="335"/>
    <n v="0.26"/>
    <n v="1"/>
    <n v="0"/>
  </r>
  <r>
    <n v="29686857"/>
    <x v="2550"/>
    <n v="475986"/>
    <x v="1390"/>
    <s v="Queens"/>
    <s v="Kew Gardens"/>
    <n v="40.710650000000001"/>
    <n v="-73.830150000000003"/>
    <x v="1"/>
    <n v="100"/>
    <n v="1"/>
    <n v="14"/>
    <x v="69"/>
    <n v="0.31"/>
    <n v="1"/>
    <n v="90"/>
  </r>
  <r>
    <n v="29689253"/>
    <x v="2551"/>
    <n v="243741999"/>
    <x v="472"/>
    <s v="Queens"/>
    <s v="Jackson Heights"/>
    <n v="40.747959999999999"/>
    <n v="-73.883989999999997"/>
    <x v="0"/>
    <n v="42"/>
    <n v="2"/>
    <n v="20"/>
    <x v="19"/>
    <n v="4.4800000000000004"/>
    <n v="1"/>
    <n v="80"/>
  </r>
  <r>
    <n v="29697411"/>
    <x v="2552"/>
    <n v="59974573"/>
    <x v="236"/>
    <s v="Queens"/>
    <s v="Elmhurst"/>
    <n v="40.73742"/>
    <n v="-73.870270000000005"/>
    <x v="1"/>
    <n v="99"/>
    <n v="4"/>
    <n v="5"/>
    <x v="539"/>
    <n v="0.23"/>
    <n v="2"/>
    <n v="5"/>
  </r>
  <r>
    <n v="29706277"/>
    <x v="2553"/>
    <n v="170446723"/>
    <x v="202"/>
    <s v="Queens"/>
    <s v="East Elmhurst"/>
    <n v="40.757350000000002"/>
    <n v="-73.878450000000001"/>
    <x v="0"/>
    <n v="55"/>
    <n v="2"/>
    <n v="11"/>
    <x v="145"/>
    <n v="0.71"/>
    <n v="2"/>
    <n v="179"/>
  </r>
  <r>
    <n v="29707860"/>
    <x v="2554"/>
    <n v="27187487"/>
    <x v="1391"/>
    <s v="Bronx"/>
    <s v="Belmont"/>
    <n v="40.854439999999997"/>
    <n v="-73.884619999999998"/>
    <x v="0"/>
    <n v="30"/>
    <n v="3"/>
    <n v="5"/>
    <x v="503"/>
    <n v="0.23"/>
    <n v="2"/>
    <n v="361"/>
  </r>
  <r>
    <n v="29711508"/>
    <x v="2555"/>
    <n v="221836975"/>
    <x v="1392"/>
    <s v="Queens"/>
    <s v="Jackson Heights"/>
    <n v="40.749450000000003"/>
    <n v="-73.892989999999998"/>
    <x v="0"/>
    <n v="50"/>
    <n v="2"/>
    <n v="9"/>
    <x v="6"/>
    <n v="1.38"/>
    <n v="3"/>
    <n v="365"/>
  </r>
  <r>
    <n v="29712188"/>
    <x v="2556"/>
    <n v="185908506"/>
    <x v="945"/>
    <s v="Bronx"/>
    <s v="Edenwald"/>
    <n v="40.884999999999998"/>
    <n v="-73.835179999999994"/>
    <x v="0"/>
    <n v="75"/>
    <n v="3"/>
    <n v="1"/>
    <x v="260"/>
    <n v="0.13"/>
    <n v="3"/>
    <n v="311"/>
  </r>
  <r>
    <n v="29730504"/>
    <x v="2557"/>
    <n v="154128335"/>
    <x v="192"/>
    <s v="Queens"/>
    <s v="Jamaica"/>
    <n v="40.700710000000001"/>
    <n v="-73.812820000000002"/>
    <x v="0"/>
    <n v="50"/>
    <n v="1"/>
    <n v="4"/>
    <x v="0"/>
    <n v="4"/>
    <n v="4"/>
    <n v="337"/>
  </r>
  <r>
    <n v="29736711"/>
    <x v="2558"/>
    <n v="244964029"/>
    <x v="403"/>
    <s v="Queens"/>
    <s v="Far Rockaway"/>
    <n v="40.59639"/>
    <n v="-73.748599999999996"/>
    <x v="1"/>
    <n v="147"/>
    <n v="4"/>
    <n v="20"/>
    <x v="0"/>
    <n v="4.92"/>
    <n v="1"/>
    <n v="107"/>
  </r>
  <r>
    <n v="29737168"/>
    <x v="2559"/>
    <n v="217652530"/>
    <x v="736"/>
    <s v="Queens"/>
    <s v="Jamaica"/>
    <n v="40.673850000000002"/>
    <n v="-73.778739999999999"/>
    <x v="0"/>
    <n v="125"/>
    <n v="1"/>
    <n v="1"/>
    <x v="4"/>
    <n v="1"/>
    <n v="4"/>
    <n v="253"/>
  </r>
  <r>
    <n v="29738053"/>
    <x v="2560"/>
    <n v="43044876"/>
    <x v="1349"/>
    <s v="Queens"/>
    <s v="Elmhurst"/>
    <n v="40.736550000000001"/>
    <n v="-73.877619999999993"/>
    <x v="0"/>
    <n v="40"/>
    <n v="29"/>
    <n v="2"/>
    <x v="68"/>
    <n v="0.55000000000000004"/>
    <n v="5"/>
    <n v="32"/>
  </r>
  <r>
    <n v="29756137"/>
    <x v="2561"/>
    <n v="215041024"/>
    <x v="1393"/>
    <s v="Queens"/>
    <s v="Edgemere"/>
    <n v="40.593899999999998"/>
    <n v="-73.773610000000005"/>
    <x v="1"/>
    <n v="80"/>
    <n v="7"/>
    <n v="1"/>
    <x v="43"/>
    <n v="0.94"/>
    <n v="1"/>
    <n v="87"/>
  </r>
  <r>
    <n v="29758199"/>
    <x v="2562"/>
    <n v="198476726"/>
    <x v="1394"/>
    <s v="Queens"/>
    <s v="Far Rockaway"/>
    <n v="40.603949999999998"/>
    <n v="-73.749039999999994"/>
    <x v="0"/>
    <n v="55"/>
    <n v="1"/>
    <n v="27"/>
    <x v="8"/>
    <n v="2.21"/>
    <n v="1"/>
    <n v="177"/>
  </r>
  <r>
    <n v="29761272"/>
    <x v="2563"/>
    <n v="223913025"/>
    <x v="1395"/>
    <s v="Queens"/>
    <s v="Cambria Heights"/>
    <n v="40.695970000000003"/>
    <n v="-73.743070000000003"/>
    <x v="0"/>
    <n v="100"/>
    <n v="7"/>
    <n v="1"/>
    <x v="174"/>
    <n v="0.12"/>
    <n v="1"/>
    <n v="0"/>
  </r>
  <r>
    <n v="29787085"/>
    <x v="2564"/>
    <n v="80894027"/>
    <x v="487"/>
    <s v="Queens"/>
    <s v="Jackson Heights"/>
    <n v="40.7532"/>
    <n v="-73.877309999999994"/>
    <x v="1"/>
    <n v="125"/>
    <n v="3"/>
    <n v="12"/>
    <x v="5"/>
    <n v="0.35"/>
    <n v="1"/>
    <n v="274"/>
  </r>
  <r>
    <n v="29791183"/>
    <x v="2565"/>
    <n v="32220047"/>
    <x v="451"/>
    <s v="Queens"/>
    <s v="Springfield Gardens"/>
    <n v="40.685110000000002"/>
    <n v="-73.760120000000001"/>
    <x v="1"/>
    <n v="105"/>
    <n v="3"/>
    <n v="7"/>
    <x v="540"/>
    <n v="0.14000000000000001"/>
    <n v="3"/>
    <n v="0"/>
  </r>
  <r>
    <n v="29794270"/>
    <x v="2566"/>
    <n v="32220047"/>
    <x v="451"/>
    <s v="Queens"/>
    <s v="Springfield Gardens"/>
    <n v="40.684849999999997"/>
    <n v="-73.760630000000006"/>
    <x v="1"/>
    <n v="150"/>
    <n v="3"/>
    <n v="7"/>
    <x v="71"/>
    <n v="0.19"/>
    <n v="3"/>
    <n v="179"/>
  </r>
  <r>
    <n v="29797153"/>
    <x v="2567"/>
    <n v="38675275"/>
    <x v="1222"/>
    <s v="Queens"/>
    <s v="Belle Harbor"/>
    <n v="40.575920000000004"/>
    <n v="-73.848230000000001"/>
    <x v="0"/>
    <n v="200"/>
    <n v="2"/>
    <n v="4"/>
    <x v="63"/>
    <n v="1.28"/>
    <n v="2"/>
    <n v="332"/>
  </r>
  <r>
    <n v="29797522"/>
    <x v="2568"/>
    <n v="213183791"/>
    <x v="1396"/>
    <s v="Queens"/>
    <s v="Corona"/>
    <n v="40.744190000000003"/>
    <n v="-73.858609999999999"/>
    <x v="0"/>
    <n v="110"/>
    <n v="1"/>
    <n v="1"/>
    <x v="49"/>
    <n v="0.16"/>
    <n v="1"/>
    <n v="357"/>
  </r>
  <r>
    <n v="29798763"/>
    <x v="2569"/>
    <n v="48167507"/>
    <x v="1397"/>
    <s v="Queens"/>
    <s v="Jackson Heights"/>
    <n v="40.74691"/>
    <n v="-73.891930000000002"/>
    <x v="0"/>
    <n v="86"/>
    <n v="2"/>
    <n v="3"/>
    <x v="347"/>
    <n v="0.28999999999999998"/>
    <n v="1"/>
    <n v="88"/>
  </r>
  <r>
    <n v="29800915"/>
    <x v="2570"/>
    <n v="157295347"/>
    <x v="419"/>
    <s v="Queens"/>
    <s v="Woodside"/>
    <n v="40.74485"/>
    <n v="-73.9054"/>
    <x v="0"/>
    <n v="40"/>
    <n v="1"/>
    <n v="22"/>
    <x v="541"/>
    <n v="1.1200000000000001"/>
    <n v="3"/>
    <n v="332"/>
  </r>
  <r>
    <n v="29801113"/>
    <x v="2571"/>
    <n v="249297875"/>
    <x v="1398"/>
    <s v="Bronx"/>
    <s v="Woodlawn"/>
    <n v="40.897680000000001"/>
    <n v="-73.873630000000006"/>
    <x v="1"/>
    <n v="35"/>
    <n v="2"/>
    <n v="18"/>
    <x v="0"/>
    <n v="5.35"/>
    <n v="1"/>
    <n v="51"/>
  </r>
  <r>
    <n v="29806013"/>
    <x v="2572"/>
    <n v="136208791"/>
    <x v="1399"/>
    <s v="Bronx"/>
    <s v="Wakefield"/>
    <n v="40.887230000000002"/>
    <n v="-73.863510000000005"/>
    <x v="0"/>
    <n v="45"/>
    <n v="1"/>
    <n v="4"/>
    <x v="501"/>
    <n v="0.31"/>
    <n v="1"/>
    <n v="365"/>
  </r>
  <r>
    <n v="29816922"/>
    <x v="2573"/>
    <n v="120616904"/>
    <x v="1400"/>
    <s v="Brooklyn"/>
    <s v="Cypress Hills"/>
    <n v="40.67915"/>
    <n v="-73.899860000000004"/>
    <x v="1"/>
    <n v="135"/>
    <n v="2"/>
    <n v="20"/>
    <x v="87"/>
    <n v="5.56"/>
    <n v="1"/>
    <n v="297"/>
  </r>
  <r>
    <n v="29825469"/>
    <x v="2574"/>
    <n v="169532780"/>
    <x v="1401"/>
    <s v="Brooklyn"/>
    <s v="East New York"/>
    <n v="40.67342"/>
    <n v="-73.893249999999995"/>
    <x v="1"/>
    <n v="169"/>
    <n v="3"/>
    <n v="22"/>
    <x v="74"/>
    <n v="1.3"/>
    <n v="1"/>
    <n v="189"/>
  </r>
  <r>
    <n v="29831517"/>
    <x v="2575"/>
    <n v="30791331"/>
    <x v="1402"/>
    <s v="Queens"/>
    <s v="Jackson Heights"/>
    <n v="40.755299999999998"/>
    <n v="-73.887020000000007"/>
    <x v="0"/>
    <n v="50"/>
    <n v="2"/>
    <n v="49"/>
    <x v="49"/>
    <n v="1.08"/>
    <n v="2"/>
    <n v="356"/>
  </r>
  <r>
    <n v="29834597"/>
    <x v="2576"/>
    <n v="43908809"/>
    <x v="374"/>
    <s v="Queens"/>
    <s v="Woodside"/>
    <n v="40.750660000000003"/>
    <n v="-73.904240000000001"/>
    <x v="0"/>
    <n v="155"/>
    <n v="2"/>
    <n v="14"/>
    <x v="421"/>
    <n v="0.33"/>
    <n v="3"/>
    <n v="90"/>
  </r>
  <r>
    <n v="29844951"/>
    <x v="2577"/>
    <n v="49946447"/>
    <x v="1403"/>
    <s v="Queens"/>
    <s v="Jamaica"/>
    <n v="40.688420000000001"/>
    <n v="-73.776769999999999"/>
    <x v="0"/>
    <n v="50"/>
    <n v="2"/>
    <n v="1"/>
    <x v="542"/>
    <n v="0.27"/>
    <n v="1"/>
    <n v="311"/>
  </r>
  <r>
    <n v="29851985"/>
    <x v="2578"/>
    <n v="20491372"/>
    <x v="1404"/>
    <s v="Queens"/>
    <s v="Forest Hills"/>
    <n v="40.72784"/>
    <n v="-73.851089999999999"/>
    <x v="0"/>
    <n v="69"/>
    <n v="2"/>
    <n v="1"/>
    <x v="279"/>
    <n v="0.13"/>
    <n v="1"/>
    <n v="35"/>
  </r>
  <r>
    <n v="29852402"/>
    <x v="2579"/>
    <n v="5962328"/>
    <x v="787"/>
    <s v="Queens"/>
    <s v="Flushing"/>
    <n v="40.759509999999999"/>
    <n v="-73.821889999999996"/>
    <x v="1"/>
    <n v="110"/>
    <n v="30"/>
    <n v="5"/>
    <x v="418"/>
    <n v="0.27"/>
    <n v="15"/>
    <n v="297"/>
  </r>
  <r>
    <n v="29855428"/>
    <x v="2580"/>
    <n v="69366752"/>
    <x v="1149"/>
    <s v="Queens"/>
    <s v="Forest Hills"/>
    <n v="40.734690000000001"/>
    <n v="-73.854259999999996"/>
    <x v="1"/>
    <n v="65"/>
    <n v="2"/>
    <n v="59"/>
    <x v="40"/>
    <n v="5.5"/>
    <n v="2"/>
    <n v="127"/>
  </r>
  <r>
    <n v="29856229"/>
    <x v="2581"/>
    <n v="138962369"/>
    <x v="481"/>
    <s v="Bronx"/>
    <s v="Edenwald"/>
    <n v="40.890389999999996"/>
    <n v="-73.831860000000006"/>
    <x v="1"/>
    <n v="50"/>
    <n v="3"/>
    <n v="8"/>
    <x v="8"/>
    <n v="3.04"/>
    <n v="1"/>
    <n v="34"/>
  </r>
  <r>
    <n v="29858941"/>
    <x v="2582"/>
    <n v="227905146"/>
    <x v="1405"/>
    <s v="Queens"/>
    <s v="East Elmhurst"/>
    <n v="40.761850000000003"/>
    <n v="-73.873919999999998"/>
    <x v="2"/>
    <n v="16"/>
    <n v="1"/>
    <n v="10"/>
    <x v="63"/>
    <n v="1.36"/>
    <n v="1"/>
    <n v="0"/>
  </r>
  <r>
    <n v="29863494"/>
    <x v="2583"/>
    <n v="187312110"/>
    <x v="1406"/>
    <s v="Bronx"/>
    <s v="Fieldston"/>
    <n v="40.887639999999998"/>
    <n v="-73.904489999999996"/>
    <x v="0"/>
    <n v="50"/>
    <n v="1"/>
    <n v="28"/>
    <x v="8"/>
    <n v="2.4700000000000002"/>
    <n v="1"/>
    <n v="73"/>
  </r>
  <r>
    <n v="29869390"/>
    <x v="2584"/>
    <n v="146988248"/>
    <x v="1407"/>
    <s v="Queens"/>
    <s v="Whitestone"/>
    <n v="40.788809999999998"/>
    <n v="-73.828819999999993"/>
    <x v="1"/>
    <n v="250"/>
    <n v="2"/>
    <n v="6"/>
    <x v="543"/>
    <n v="0.27"/>
    <n v="1"/>
    <n v="311"/>
  </r>
  <r>
    <n v="29884848"/>
    <x v="2585"/>
    <n v="6879271"/>
    <x v="1408"/>
    <s v="Queens"/>
    <s v="Glendale"/>
    <n v="40.702669999999998"/>
    <n v="-73.886629999999997"/>
    <x v="0"/>
    <n v="83"/>
    <n v="2"/>
    <n v="4"/>
    <x v="284"/>
    <n v="0.32"/>
    <n v="1"/>
    <n v="364"/>
  </r>
  <r>
    <n v="29905956"/>
    <x v="2586"/>
    <n v="133398247"/>
    <x v="21"/>
    <s v="Queens"/>
    <s v="Jackson Heights"/>
    <n v="40.747010000000003"/>
    <n v="-73.893950000000004"/>
    <x v="1"/>
    <n v="96"/>
    <n v="1"/>
    <n v="8"/>
    <x v="26"/>
    <n v="4.4400000000000004"/>
    <n v="1"/>
    <n v="157"/>
  </r>
  <r>
    <n v="29906282"/>
    <x v="2587"/>
    <n v="152246149"/>
    <x v="46"/>
    <s v="Bronx"/>
    <s v="Throgs Neck"/>
    <n v="40.831479999999999"/>
    <n v="-73.829310000000007"/>
    <x v="0"/>
    <n v="65"/>
    <n v="1"/>
    <n v="23"/>
    <x v="18"/>
    <n v="2.1800000000000002"/>
    <n v="5"/>
    <n v="365"/>
  </r>
  <r>
    <n v="29906659"/>
    <x v="2588"/>
    <n v="218289083"/>
    <x v="1409"/>
    <s v="Queens"/>
    <s v="Ozone Park"/>
    <n v="40.683340000000001"/>
    <n v="-73.858369999999994"/>
    <x v="1"/>
    <n v="90"/>
    <n v="7"/>
    <n v="2"/>
    <x v="97"/>
    <n v="0.22"/>
    <n v="1"/>
    <n v="90"/>
  </r>
  <r>
    <n v="29907089"/>
    <x v="2589"/>
    <n v="22420999"/>
    <x v="346"/>
    <s v="Queens"/>
    <s v="Richmond Hill"/>
    <n v="40.694740000000003"/>
    <n v="-73.830380000000005"/>
    <x v="0"/>
    <n v="55"/>
    <n v="1"/>
    <n v="7"/>
    <x v="46"/>
    <n v="0.15"/>
    <n v="5"/>
    <n v="344"/>
  </r>
  <r>
    <n v="29908325"/>
    <x v="2590"/>
    <n v="220762164"/>
    <x v="741"/>
    <s v="Queens"/>
    <s v="St. Albans"/>
    <n v="40.692720000000001"/>
    <n v="-73.762640000000005"/>
    <x v="1"/>
    <n v="105"/>
    <n v="2"/>
    <n v="2"/>
    <x v="69"/>
    <n v="0.24"/>
    <n v="4"/>
    <n v="89"/>
  </r>
  <r>
    <n v="29909820"/>
    <x v="2591"/>
    <n v="199070207"/>
    <x v="475"/>
    <s v="Bronx"/>
    <s v="Kingsbridge"/>
    <n v="40.863"/>
    <n v="-73.906610000000001"/>
    <x v="0"/>
    <n v="80"/>
    <n v="3"/>
    <n v="24"/>
    <x v="4"/>
    <n v="2.91"/>
    <n v="2"/>
    <n v="72"/>
  </r>
  <r>
    <n v="29920808"/>
    <x v="2592"/>
    <n v="134170699"/>
    <x v="1071"/>
    <s v="Queens"/>
    <s v="Elmhurst"/>
    <n v="40.737560000000002"/>
    <n v="-73.877870000000001"/>
    <x v="0"/>
    <n v="65"/>
    <n v="2"/>
    <n v="2"/>
    <x v="0"/>
    <n v="1.43"/>
    <n v="2"/>
    <n v="364"/>
  </r>
  <r>
    <n v="29928630"/>
    <x v="2593"/>
    <n v="303926"/>
    <x v="160"/>
    <s v="Brooklyn"/>
    <s v="Cypress Hills"/>
    <n v="40.682870000000001"/>
    <n v="-73.885779999999997"/>
    <x v="1"/>
    <n v="160"/>
    <n v="2"/>
    <n v="3"/>
    <x v="221"/>
    <n v="0.28999999999999998"/>
    <n v="2"/>
    <n v="167"/>
  </r>
  <r>
    <n v="29929095"/>
    <x v="2594"/>
    <n v="16851857"/>
    <x v="56"/>
    <s v="Bronx"/>
    <s v="Wakefield"/>
    <n v="40.896909999999998"/>
    <n v="-73.851209999999995"/>
    <x v="1"/>
    <n v="69"/>
    <n v="21"/>
    <n v="11"/>
    <x v="544"/>
    <n v="0.75"/>
    <n v="4"/>
    <n v="343"/>
  </r>
  <r>
    <n v="29929702"/>
    <x v="2595"/>
    <n v="11070120"/>
    <x v="233"/>
    <s v="Bronx"/>
    <s v="Fordham"/>
    <n v="40.859270000000002"/>
    <n v="-73.901420000000002"/>
    <x v="0"/>
    <n v="40"/>
    <n v="21"/>
    <n v="23"/>
    <x v="268"/>
    <n v="0.61"/>
    <n v="2"/>
    <n v="266"/>
  </r>
  <r>
    <n v="29937451"/>
    <x v="2596"/>
    <n v="18996093"/>
    <x v="919"/>
    <s v="Queens"/>
    <s v="Little Neck"/>
    <n v="40.757770000000001"/>
    <n v="-73.729489999999998"/>
    <x v="0"/>
    <n v="50"/>
    <n v="1"/>
    <n v="6"/>
    <x v="273"/>
    <n v="0.31"/>
    <n v="5"/>
    <n v="94"/>
  </r>
  <r>
    <n v="29943455"/>
    <x v="2597"/>
    <n v="211860521"/>
    <x v="531"/>
    <s v="Queens"/>
    <s v="Bellerose"/>
    <n v="40.732579999999999"/>
    <n v="-73.725999999999999"/>
    <x v="0"/>
    <n v="95"/>
    <n v="1"/>
    <n v="3"/>
    <x v="133"/>
    <n v="0.47"/>
    <n v="2"/>
    <n v="0"/>
  </r>
  <r>
    <n v="29945283"/>
    <x v="2598"/>
    <n v="22307859"/>
    <x v="36"/>
    <s v="Brooklyn"/>
    <s v="Canarsie"/>
    <n v="40.636769999999999"/>
    <n v="-73.894159999999999"/>
    <x v="0"/>
    <n v="70"/>
    <n v="3"/>
    <n v="2"/>
    <x v="49"/>
    <n v="0.25"/>
    <n v="5"/>
    <n v="86"/>
  </r>
  <r>
    <n v="29959489"/>
    <x v="2599"/>
    <n v="15838559"/>
    <x v="1130"/>
    <s v="Queens"/>
    <s v="Forest Hills"/>
    <n v="40.713569999999997"/>
    <n v="-73.851380000000006"/>
    <x v="0"/>
    <n v="59"/>
    <n v="60"/>
    <n v="4"/>
    <x v="381"/>
    <n v="0.33"/>
    <n v="4"/>
    <n v="0"/>
  </r>
  <r>
    <n v="29962755"/>
    <x v="2600"/>
    <n v="205243076"/>
    <x v="521"/>
    <s v="Queens"/>
    <s v="Cambria Heights"/>
    <n v="40.691589999999998"/>
    <n v="-73.736580000000004"/>
    <x v="0"/>
    <n v="65"/>
    <n v="2"/>
    <n v="27"/>
    <x v="0"/>
    <n v="2.34"/>
    <n v="2"/>
    <n v="79"/>
  </r>
  <r>
    <n v="29963575"/>
    <x v="2601"/>
    <n v="1635983"/>
    <x v="852"/>
    <s v="Bronx"/>
    <s v="Schuylerville"/>
    <n v="40.831589999999998"/>
    <n v="-73.833749999999995"/>
    <x v="0"/>
    <n v="40"/>
    <n v="4"/>
    <n v="35"/>
    <x v="43"/>
    <n v="1.36"/>
    <n v="3"/>
    <n v="171"/>
  </r>
  <r>
    <n v="29964754"/>
    <x v="2602"/>
    <n v="15929157"/>
    <x v="1075"/>
    <s v="Brooklyn"/>
    <s v="East New York"/>
    <n v="40.674239999999998"/>
    <n v="-73.881360000000001"/>
    <x v="0"/>
    <n v="29"/>
    <n v="30"/>
    <n v="12"/>
    <x v="387"/>
    <n v="0.38"/>
    <n v="3"/>
    <n v="193"/>
  </r>
  <r>
    <n v="29965481"/>
    <x v="2603"/>
    <n v="69632344"/>
    <x v="1410"/>
    <s v="Queens"/>
    <s v="South Ozone Park"/>
    <n v="40.678660000000001"/>
    <n v="-73.806799999999996"/>
    <x v="1"/>
    <n v="100"/>
    <n v="5"/>
    <n v="44"/>
    <x v="98"/>
    <n v="1.22"/>
    <n v="1"/>
    <n v="350"/>
  </r>
  <r>
    <n v="29966192"/>
    <x v="2604"/>
    <n v="7853251"/>
    <x v="264"/>
    <s v="Queens"/>
    <s v="St. Albans"/>
    <n v="40.690150000000003"/>
    <n v="-73.774720000000002"/>
    <x v="0"/>
    <n v="59"/>
    <n v="1"/>
    <n v="8"/>
    <x v="545"/>
    <n v="0.12"/>
    <n v="5"/>
    <n v="359"/>
  </r>
  <r>
    <n v="29966514"/>
    <x v="2605"/>
    <n v="213111794"/>
    <x v="1150"/>
    <s v="Queens"/>
    <s v="Laurelton"/>
    <n v="40.680129999999998"/>
    <n v="-73.747339999999994"/>
    <x v="0"/>
    <n v="180"/>
    <n v="1"/>
    <n v="3"/>
    <x v="8"/>
    <n v="0.33"/>
    <n v="4"/>
    <n v="180"/>
  </r>
  <r>
    <n v="29968478"/>
    <x v="2606"/>
    <n v="151547086"/>
    <x v="653"/>
    <s v="Bronx"/>
    <s v="Norwood"/>
    <n v="40.877589999999998"/>
    <n v="-73.884590000000003"/>
    <x v="0"/>
    <n v="42"/>
    <n v="2"/>
    <n v="6"/>
    <x v="546"/>
    <n v="0.27"/>
    <n v="1"/>
    <n v="62"/>
  </r>
  <r>
    <n v="29980934"/>
    <x v="2607"/>
    <n v="75480489"/>
    <x v="1411"/>
    <s v="Queens"/>
    <s v="Ditmars Steinway"/>
    <n v="40.770800000000001"/>
    <n v="-73.900360000000006"/>
    <x v="0"/>
    <n v="70"/>
    <n v="3"/>
    <n v="23"/>
    <x v="49"/>
    <n v="0.66"/>
    <n v="1"/>
    <n v="365"/>
  </r>
  <r>
    <n v="29981007"/>
    <x v="2608"/>
    <n v="120890372"/>
    <x v="1412"/>
    <s v="Brooklyn"/>
    <s v="Bushwick"/>
    <n v="40.695"/>
    <n v="-73.907550000000001"/>
    <x v="1"/>
    <n v="145"/>
    <n v="7"/>
    <n v="25"/>
    <x v="63"/>
    <n v="0.95"/>
    <n v="1"/>
    <n v="271"/>
  </r>
  <r>
    <n v="29982644"/>
    <x v="2609"/>
    <n v="37252076"/>
    <x v="1332"/>
    <s v="Queens"/>
    <s v="Jackson Heights"/>
    <n v="40.753779999999999"/>
    <n v="-73.886200000000002"/>
    <x v="0"/>
    <n v="45"/>
    <n v="3"/>
    <n v="3"/>
    <x v="26"/>
    <n v="0.35"/>
    <n v="2"/>
    <n v="132"/>
  </r>
  <r>
    <n v="29989586"/>
    <x v="2610"/>
    <n v="137358866"/>
    <x v="1221"/>
    <s v="Queens"/>
    <s v="Jackson Heights"/>
    <n v="40.750230000000002"/>
    <n v="-73.878960000000006"/>
    <x v="0"/>
    <n v="31"/>
    <n v="30"/>
    <n v="2"/>
    <x v="32"/>
    <n v="0.62"/>
    <n v="103"/>
    <n v="269"/>
  </r>
  <r>
    <n v="29991534"/>
    <x v="2611"/>
    <n v="247013511"/>
    <x v="592"/>
    <s v="Queens"/>
    <s v="Jackson Heights"/>
    <n v="40.752459999999999"/>
    <n v="-73.875050000000002"/>
    <x v="1"/>
    <n v="79"/>
    <n v="2"/>
    <n v="8"/>
    <x v="4"/>
    <n v="4.3600000000000003"/>
    <n v="6"/>
    <n v="336"/>
  </r>
  <r>
    <n v="29995144"/>
    <x v="2612"/>
    <n v="214190693"/>
    <x v="11"/>
    <s v="Bronx"/>
    <s v="Fordham"/>
    <n v="40.855359999999997"/>
    <n v="-73.902420000000006"/>
    <x v="2"/>
    <n v="55"/>
    <n v="1"/>
    <n v="3"/>
    <x v="547"/>
    <n v="0.31"/>
    <n v="1"/>
    <n v="83"/>
  </r>
  <r>
    <n v="29995362"/>
    <x v="2613"/>
    <n v="7335887"/>
    <x v="5"/>
    <s v="Queens"/>
    <s v="Glendale"/>
    <n v="40.700369999999999"/>
    <n v="-73.893439999999998"/>
    <x v="1"/>
    <n v="60"/>
    <n v="2"/>
    <n v="34"/>
    <x v="57"/>
    <n v="1.89"/>
    <n v="2"/>
    <n v="117"/>
  </r>
  <r>
    <n v="30009035"/>
    <x v="2614"/>
    <n v="154238443"/>
    <x v="931"/>
    <s v="Bronx"/>
    <s v="Belmont"/>
    <n v="40.854559999999999"/>
    <n v="-73.885210000000001"/>
    <x v="0"/>
    <n v="29"/>
    <n v="4"/>
    <n v="5"/>
    <x v="115"/>
    <n v="0.25"/>
    <n v="2"/>
    <n v="360"/>
  </r>
  <r>
    <n v="30017676"/>
    <x v="2615"/>
    <n v="43148410"/>
    <x v="1265"/>
    <s v="Brooklyn"/>
    <s v="East New York"/>
    <n v="40.667560000000002"/>
    <n v="-73.887039999999999"/>
    <x v="0"/>
    <n v="45"/>
    <n v="1"/>
    <n v="6"/>
    <x v="546"/>
    <n v="0.28000000000000003"/>
    <n v="3"/>
    <n v="333"/>
  </r>
  <r>
    <n v="30021914"/>
    <x v="2616"/>
    <n v="11305944"/>
    <x v="723"/>
    <s v="Bronx"/>
    <s v="Allerton"/>
    <n v="40.865780000000001"/>
    <n v="-73.865340000000003"/>
    <x v="1"/>
    <n v="250"/>
    <n v="2"/>
    <n v="22"/>
    <x v="95"/>
    <n v="1.44"/>
    <n v="5"/>
    <n v="361"/>
  </r>
  <r>
    <n v="30029651"/>
    <x v="2617"/>
    <n v="22685487"/>
    <x v="1413"/>
    <s v="Queens"/>
    <s v="Elmhurst"/>
    <n v="40.729619999999997"/>
    <n v="-73.880529999999993"/>
    <x v="0"/>
    <n v="45"/>
    <n v="2"/>
    <n v="3"/>
    <x v="96"/>
    <n v="0.31"/>
    <n v="2"/>
    <n v="324"/>
  </r>
  <r>
    <n v="30035973"/>
    <x v="2618"/>
    <n v="26585911"/>
    <x v="1414"/>
    <s v="Brooklyn"/>
    <s v="East New York"/>
    <n v="40.660179999999997"/>
    <n v="-73.866069999999993"/>
    <x v="0"/>
    <n v="125"/>
    <n v="1"/>
    <n v="3"/>
    <x v="135"/>
    <n v="0.31"/>
    <n v="1"/>
    <n v="281"/>
  </r>
  <r>
    <n v="30043557"/>
    <x v="2619"/>
    <n v="175152359"/>
    <x v="1137"/>
    <s v="Bronx"/>
    <s v="Westchester Square"/>
    <n v="40.843670000000003"/>
    <n v="-73.849109999999996"/>
    <x v="0"/>
    <n v="65"/>
    <n v="2"/>
    <n v="11"/>
    <x v="36"/>
    <n v="1.1100000000000001"/>
    <n v="2"/>
    <n v="158"/>
  </r>
  <r>
    <n v="30043809"/>
    <x v="2620"/>
    <n v="159027993"/>
    <x v="199"/>
    <s v="Queens"/>
    <s v="Flushing"/>
    <n v="40.761060000000001"/>
    <n v="-73.812790000000007"/>
    <x v="0"/>
    <n v="48"/>
    <n v="4"/>
    <n v="11"/>
    <x v="118"/>
    <n v="0.79"/>
    <n v="2"/>
    <n v="168"/>
  </r>
  <r>
    <n v="30046737"/>
    <x v="2621"/>
    <n v="70774951"/>
    <x v="1415"/>
    <s v="Queens"/>
    <s v="East Elmhurst"/>
    <n v="40.76708"/>
    <n v="-73.879499999999993"/>
    <x v="1"/>
    <n v="129"/>
    <n v="1"/>
    <n v="52"/>
    <x v="18"/>
    <n v="4.92"/>
    <n v="3"/>
    <n v="296"/>
  </r>
  <r>
    <n v="30060926"/>
    <x v="2622"/>
    <n v="167568754"/>
    <x v="1416"/>
    <s v="Queens"/>
    <s v="Middle Village"/>
    <n v="40.710639999999998"/>
    <n v="-73.874629999999996"/>
    <x v="1"/>
    <n v="100"/>
    <n v="1"/>
    <n v="4"/>
    <x v="175"/>
    <n v="0.34"/>
    <n v="1"/>
    <n v="0"/>
  </r>
  <r>
    <n v="30062210"/>
    <x v="2623"/>
    <n v="225913497"/>
    <x v="847"/>
    <s v="Brooklyn"/>
    <s v="Bedford-Stuyvesant"/>
    <n v="40.679659999999998"/>
    <n v="-73.907550000000001"/>
    <x v="0"/>
    <n v="28"/>
    <n v="3"/>
    <n v="1"/>
    <x v="69"/>
    <n v="0.16"/>
    <n v="1"/>
    <n v="0"/>
  </r>
  <r>
    <n v="30062776"/>
    <x v="2624"/>
    <n v="169472089"/>
    <x v="1417"/>
    <s v="Queens"/>
    <s v="Flushing"/>
    <n v="40.76079"/>
    <n v="-73.833870000000005"/>
    <x v="0"/>
    <n v="90"/>
    <n v="3"/>
    <n v="1"/>
    <x v="548"/>
    <n v="0.16"/>
    <n v="2"/>
    <n v="90"/>
  </r>
  <r>
    <n v="30063499"/>
    <x v="2625"/>
    <n v="131476068"/>
    <x v="621"/>
    <s v="Queens"/>
    <s v="Richmond Hill"/>
    <n v="40.686799999999998"/>
    <n v="-73.828959999999995"/>
    <x v="0"/>
    <n v="83"/>
    <n v="2"/>
    <n v="16"/>
    <x v="524"/>
    <n v="0.77"/>
    <n v="2"/>
    <n v="42"/>
  </r>
  <r>
    <n v="30065004"/>
    <x v="2626"/>
    <n v="139195158"/>
    <x v="372"/>
    <s v="Queens"/>
    <s v="Woodside"/>
    <n v="40.751660000000001"/>
    <n v="-73.901079999999993"/>
    <x v="0"/>
    <n v="99"/>
    <n v="2"/>
    <n v="10"/>
    <x v="321"/>
    <n v="1.59"/>
    <n v="1"/>
    <n v="5"/>
  </r>
  <r>
    <n v="30066865"/>
    <x v="2627"/>
    <n v="52347236"/>
    <x v="276"/>
    <s v="Bronx"/>
    <s v="Bronxdale"/>
    <n v="40.853740000000002"/>
    <n v="-73.864159999999998"/>
    <x v="1"/>
    <n v="70"/>
    <n v="1"/>
    <n v="8"/>
    <x v="45"/>
    <n v="4.62"/>
    <n v="1"/>
    <n v="96"/>
  </r>
  <r>
    <n v="30067209"/>
    <x v="2628"/>
    <n v="222054756"/>
    <x v="1418"/>
    <s v="Queens"/>
    <s v="Rego Park"/>
    <n v="40.726370000000003"/>
    <n v="-73.868290000000002"/>
    <x v="0"/>
    <n v="60"/>
    <n v="3"/>
    <n v="1"/>
    <x v="69"/>
    <n v="0.16"/>
    <n v="1"/>
    <n v="89"/>
  </r>
  <r>
    <n v="30077994"/>
    <x v="2629"/>
    <n v="77750223"/>
    <x v="540"/>
    <s v="Bronx"/>
    <s v="Clason Point"/>
    <n v="40.817279999999997"/>
    <n v="-73.863429999999994"/>
    <x v="0"/>
    <n v="40"/>
    <n v="3"/>
    <n v="5"/>
    <x v="98"/>
    <n v="0.46"/>
    <n v="2"/>
    <n v="365"/>
  </r>
  <r>
    <n v="30089134"/>
    <x v="2630"/>
    <n v="45044964"/>
    <x v="500"/>
    <s v="Queens"/>
    <s v="Queens Village"/>
    <n v="40.724170000000001"/>
    <n v="-73.760530000000003"/>
    <x v="0"/>
    <n v="65"/>
    <n v="1"/>
    <n v="15"/>
    <x v="231"/>
    <n v="1.1399999999999999"/>
    <n v="2"/>
    <n v="349"/>
  </r>
  <r>
    <n v="30093843"/>
    <x v="2631"/>
    <n v="258589420"/>
    <x v="635"/>
    <s v="Queens"/>
    <s v="Richmond Hill"/>
    <n v="40.687820000000002"/>
    <n v="-73.833479999999994"/>
    <x v="0"/>
    <n v="53"/>
    <n v="1"/>
    <n v="12"/>
    <x v="12"/>
    <n v="5.37"/>
    <n v="7"/>
    <n v="180"/>
  </r>
  <r>
    <n v="30109916"/>
    <x v="2632"/>
    <n v="61699814"/>
    <x v="1172"/>
    <s v="Bronx"/>
    <s v="Kingsbridge"/>
    <n v="40.878700000000002"/>
    <n v="-73.900980000000004"/>
    <x v="0"/>
    <n v="35"/>
    <n v="30"/>
    <n v="7"/>
    <x v="43"/>
    <n v="0.49"/>
    <n v="2"/>
    <n v="155"/>
  </r>
  <r>
    <n v="30120067"/>
    <x v="2633"/>
    <n v="7801481"/>
    <x v="749"/>
    <s v="Queens"/>
    <s v="Bay Terrace"/>
    <n v="40.786450000000002"/>
    <n v="-73.779579999999996"/>
    <x v="0"/>
    <n v="90"/>
    <n v="3"/>
    <n v="8"/>
    <x v="293"/>
    <n v="0.25"/>
    <n v="2"/>
    <n v="324"/>
  </r>
  <r>
    <n v="30128559"/>
    <x v="2634"/>
    <n v="21444167"/>
    <x v="340"/>
    <s v="Bronx"/>
    <s v="Kingsbridge"/>
    <n v="40.882379999999998"/>
    <n v="-73.906890000000004"/>
    <x v="1"/>
    <n v="159"/>
    <n v="3"/>
    <n v="8"/>
    <x v="201"/>
    <n v="0.17"/>
    <n v="2"/>
    <n v="112"/>
  </r>
  <r>
    <n v="30129734"/>
    <x v="2635"/>
    <n v="59156312"/>
    <x v="358"/>
    <s v="Queens"/>
    <s v="Woodhaven"/>
    <n v="40.686549999999997"/>
    <n v="-73.864909999999995"/>
    <x v="0"/>
    <n v="69"/>
    <n v="3"/>
    <n v="48"/>
    <x v="43"/>
    <n v="1.8"/>
    <n v="9"/>
    <n v="332"/>
  </r>
  <r>
    <n v="30130331"/>
    <x v="2636"/>
    <n v="223087887"/>
    <x v="1419"/>
    <s v="Queens"/>
    <s v="Corona"/>
    <n v="40.742620000000002"/>
    <n v="-73.866739999999993"/>
    <x v="2"/>
    <n v="25"/>
    <n v="1"/>
    <n v="12"/>
    <x v="8"/>
    <n v="6"/>
    <n v="8"/>
    <n v="351"/>
  </r>
  <r>
    <n v="30155262"/>
    <x v="2637"/>
    <n v="32446721"/>
    <x v="456"/>
    <s v="Queens"/>
    <s v="Corona"/>
    <n v="40.748069999999998"/>
    <n v="-73.865110000000001"/>
    <x v="2"/>
    <n v="37"/>
    <n v="1"/>
    <n v="6"/>
    <x v="71"/>
    <n v="0.33"/>
    <n v="6"/>
    <n v="361"/>
  </r>
  <r>
    <n v="30168118"/>
    <x v="2638"/>
    <n v="63953718"/>
    <x v="1420"/>
    <s v="Queens"/>
    <s v="Elmhurst"/>
    <n v="40.731369999999998"/>
    <n v="-73.871930000000006"/>
    <x v="0"/>
    <n v="69"/>
    <n v="2"/>
    <n v="3"/>
    <x v="154"/>
    <n v="0.33"/>
    <n v="1"/>
    <n v="0"/>
  </r>
  <r>
    <n v="30171467"/>
    <x v="2639"/>
    <n v="140057330"/>
    <x v="504"/>
    <s v="Queens"/>
    <s v="Ridgewood"/>
    <n v="40.697989999999997"/>
    <n v="-73.905090000000001"/>
    <x v="0"/>
    <n v="60"/>
    <n v="1"/>
    <n v="22"/>
    <x v="39"/>
    <n v="1.37"/>
    <n v="7"/>
    <n v="73"/>
  </r>
  <r>
    <n v="30187331"/>
    <x v="2640"/>
    <n v="58377909"/>
    <x v="1039"/>
    <s v="Queens"/>
    <s v="Ridgewood"/>
    <n v="40.699559999999998"/>
    <n v="-73.907520000000005"/>
    <x v="0"/>
    <n v="30"/>
    <n v="6"/>
    <n v="2"/>
    <x v="549"/>
    <n v="0.26"/>
    <n v="1"/>
    <n v="0"/>
  </r>
  <r>
    <n v="30189129"/>
    <x v="2641"/>
    <n v="221836975"/>
    <x v="1392"/>
    <s v="Queens"/>
    <s v="Jackson Heights"/>
    <n v="40.748480000000001"/>
    <n v="-73.891490000000005"/>
    <x v="2"/>
    <n v="35"/>
    <n v="2"/>
    <n v="1"/>
    <x v="197"/>
    <n v="0.16"/>
    <n v="3"/>
    <n v="310"/>
  </r>
  <r>
    <n v="30198386"/>
    <x v="2642"/>
    <n v="16151285"/>
    <x v="467"/>
    <s v="Bronx"/>
    <s v="Williamsbridge"/>
    <n v="40.878959999999999"/>
    <n v="-73.849779999999996"/>
    <x v="0"/>
    <n v="55"/>
    <n v="28"/>
    <n v="27"/>
    <x v="118"/>
    <n v="0.53"/>
    <n v="4"/>
    <n v="338"/>
  </r>
  <r>
    <n v="30201810"/>
    <x v="2643"/>
    <n v="226565802"/>
    <x v="1421"/>
    <s v="Queens"/>
    <s v="Rego Park"/>
    <n v="40.726640000000003"/>
    <n v="-73.858840000000001"/>
    <x v="1"/>
    <n v="250"/>
    <n v="2"/>
    <n v="1"/>
    <x v="493"/>
    <n v="0.18"/>
    <n v="1"/>
    <n v="365"/>
  </r>
  <r>
    <n v="30205920"/>
    <x v="2644"/>
    <n v="134419840"/>
    <x v="1422"/>
    <s v="Brooklyn"/>
    <s v="Bushwick"/>
    <n v="40.692419999999998"/>
    <n v="-73.904409999999999"/>
    <x v="0"/>
    <n v="60"/>
    <n v="30"/>
    <n v="5"/>
    <x v="96"/>
    <n v="0.24"/>
    <n v="1"/>
    <n v="141"/>
  </r>
  <r>
    <n v="30213232"/>
    <x v="2645"/>
    <n v="223219744"/>
    <x v="1423"/>
    <s v="Queens"/>
    <s v="Jamaica"/>
    <n v="40.694409999999998"/>
    <n v="-73.789540000000002"/>
    <x v="0"/>
    <n v="60"/>
    <n v="2"/>
    <n v="2"/>
    <x v="100"/>
    <n v="0.32"/>
    <n v="1"/>
    <n v="180"/>
  </r>
  <r>
    <n v="30213410"/>
    <x v="2646"/>
    <n v="217652530"/>
    <x v="736"/>
    <s v="Queens"/>
    <s v="Jamaica"/>
    <n v="40.672330000000002"/>
    <n v="-73.777510000000007"/>
    <x v="0"/>
    <n v="125"/>
    <n v="1"/>
    <n v="2"/>
    <x v="105"/>
    <n v="0.32"/>
    <n v="4"/>
    <n v="253"/>
  </r>
  <r>
    <n v="30223426"/>
    <x v="2647"/>
    <n v="224877731"/>
    <x v="1081"/>
    <s v="Queens"/>
    <s v="Elmhurst"/>
    <n v="40.742780000000003"/>
    <n v="-73.880690000000001"/>
    <x v="0"/>
    <n v="63"/>
    <n v="2"/>
    <n v="2"/>
    <x v="115"/>
    <n v="1.1499999999999999"/>
    <n v="1"/>
    <n v="365"/>
  </r>
  <r>
    <n v="30225205"/>
    <x v="2648"/>
    <n v="180311428"/>
    <x v="1424"/>
    <s v="Bronx"/>
    <s v="Allerton"/>
    <n v="40.867570000000001"/>
    <n v="-73.864900000000006"/>
    <x v="0"/>
    <n v="60"/>
    <n v="2"/>
    <n v="1"/>
    <x v="69"/>
    <n v="0.16"/>
    <n v="1"/>
    <n v="363"/>
  </r>
  <r>
    <n v="30226474"/>
    <x v="2649"/>
    <n v="212899703"/>
    <x v="1164"/>
    <s v="Queens"/>
    <s v="Jamaica"/>
    <n v="40.679029999999997"/>
    <n v="-73.765349999999998"/>
    <x v="0"/>
    <n v="83"/>
    <n v="2"/>
    <n v="2"/>
    <x v="149"/>
    <n v="0.27"/>
    <n v="3"/>
    <n v="322"/>
  </r>
  <r>
    <n v="30231630"/>
    <x v="2650"/>
    <n v="51278789"/>
    <x v="842"/>
    <s v="Queens"/>
    <s v="Corona"/>
    <n v="40.738840000000003"/>
    <n v="-73.866500000000002"/>
    <x v="0"/>
    <n v="40"/>
    <n v="16"/>
    <n v="34"/>
    <x v="376"/>
    <n v="0.87"/>
    <n v="2"/>
    <n v="146"/>
  </r>
  <r>
    <n v="30253236"/>
    <x v="2651"/>
    <n v="182313432"/>
    <x v="251"/>
    <s v="Queens"/>
    <s v="Astoria"/>
    <n v="40.766350000000003"/>
    <n v="-73.908119999999997"/>
    <x v="1"/>
    <n v="100"/>
    <n v="5"/>
    <n v="2"/>
    <x v="79"/>
    <n v="0.32"/>
    <n v="1"/>
    <n v="40"/>
  </r>
  <r>
    <n v="30254869"/>
    <x v="2652"/>
    <n v="89181972"/>
    <x v="1425"/>
    <s v="Bronx"/>
    <s v="Bronxdale"/>
    <n v="40.856459999999998"/>
    <n v="-73.868129999999994"/>
    <x v="0"/>
    <n v="50"/>
    <n v="1"/>
    <n v="14"/>
    <x v="9"/>
    <n v="2.96"/>
    <n v="1"/>
    <n v="206"/>
  </r>
  <r>
    <n v="30256311"/>
    <x v="2653"/>
    <n v="101712494"/>
    <x v="995"/>
    <s v="Queens"/>
    <s v="Rosedale"/>
    <n v="40.671039999999998"/>
    <n v="-73.730059999999995"/>
    <x v="0"/>
    <n v="55"/>
    <n v="2"/>
    <n v="12"/>
    <x v="550"/>
    <n v="0.37"/>
    <n v="2"/>
    <n v="355"/>
  </r>
  <r>
    <n v="30256944"/>
    <x v="2654"/>
    <n v="147762665"/>
    <x v="63"/>
    <s v="Bronx"/>
    <s v="Wakefield"/>
    <n v="40.886490000000002"/>
    <n v="-73.858890000000002"/>
    <x v="0"/>
    <n v="37"/>
    <n v="1"/>
    <n v="12"/>
    <x v="26"/>
    <n v="6.21"/>
    <n v="3"/>
    <n v="315"/>
  </r>
  <r>
    <n v="30264512"/>
    <x v="2655"/>
    <n v="48684597"/>
    <x v="307"/>
    <s v="Queens"/>
    <s v="Maspeth"/>
    <n v="40.737589999999997"/>
    <n v="-73.897040000000004"/>
    <x v="0"/>
    <n v="35"/>
    <n v="1"/>
    <n v="8"/>
    <x v="40"/>
    <n v="4.4400000000000004"/>
    <n v="4"/>
    <n v="234"/>
  </r>
  <r>
    <n v="30293266"/>
    <x v="2656"/>
    <n v="130897041"/>
    <x v="585"/>
    <s v="Queens"/>
    <s v="Arverne"/>
    <n v="40.58934"/>
    <n v="-73.800550000000001"/>
    <x v="1"/>
    <n v="250"/>
    <n v="2"/>
    <n v="48"/>
    <x v="0"/>
    <n v="1.93"/>
    <n v="1"/>
    <n v="280"/>
  </r>
  <r>
    <n v="30293282"/>
    <x v="2657"/>
    <n v="160322636"/>
    <x v="1426"/>
    <s v="Brooklyn"/>
    <s v="East New York"/>
    <n v="40.663789999999999"/>
    <n v="-73.891270000000006"/>
    <x v="0"/>
    <n v="50"/>
    <n v="2"/>
    <n v="43"/>
    <x v="40"/>
    <n v="2.19"/>
    <n v="1"/>
    <n v="172"/>
  </r>
  <r>
    <n v="30294144"/>
    <x v="2658"/>
    <n v="153141476"/>
    <x v="1128"/>
    <s v="Queens"/>
    <s v="Briarwood"/>
    <n v="40.70626"/>
    <n v="-73.814629999999994"/>
    <x v="1"/>
    <n v="44"/>
    <n v="1"/>
    <n v="17"/>
    <x v="26"/>
    <n v="2.23"/>
    <n v="3"/>
    <n v="44"/>
  </r>
  <r>
    <n v="30310318"/>
    <x v="2659"/>
    <n v="63312104"/>
    <x v="162"/>
    <s v="Queens"/>
    <s v="Flushing"/>
    <n v="40.747639999999997"/>
    <n v="-73.817949999999996"/>
    <x v="0"/>
    <n v="55"/>
    <n v="1"/>
    <n v="37"/>
    <x v="77"/>
    <n v="3.31"/>
    <n v="6"/>
    <n v="364"/>
  </r>
  <r>
    <n v="30325639"/>
    <x v="2660"/>
    <n v="21495656"/>
    <x v="1427"/>
    <s v="Queens"/>
    <s v="Little Neck"/>
    <n v="40.762120000000003"/>
    <n v="-73.719279999999998"/>
    <x v="2"/>
    <n v="32"/>
    <n v="3"/>
    <n v="1"/>
    <x v="551"/>
    <n v="0.14000000000000001"/>
    <n v="1"/>
    <n v="88"/>
  </r>
  <r>
    <n v="30343546"/>
    <x v="2661"/>
    <n v="48684597"/>
    <x v="307"/>
    <s v="Queens"/>
    <s v="Maspeth"/>
    <n v="40.738289999999999"/>
    <n v="-73.895859999999999"/>
    <x v="0"/>
    <n v="50"/>
    <n v="1"/>
    <n v="12"/>
    <x v="12"/>
    <n v="9.4700000000000006"/>
    <n v="4"/>
    <n v="233"/>
  </r>
  <r>
    <n v="30348624"/>
    <x v="2662"/>
    <n v="191571338"/>
    <x v="203"/>
    <s v="Queens"/>
    <s v="Flushing"/>
    <n v="40.746740000000003"/>
    <n v="-73.822980000000001"/>
    <x v="0"/>
    <n v="55"/>
    <n v="1"/>
    <n v="61"/>
    <x v="8"/>
    <n v="5.2"/>
    <n v="4"/>
    <n v="88"/>
  </r>
  <r>
    <n v="30353296"/>
    <x v="2663"/>
    <n v="192335868"/>
    <x v="1428"/>
    <s v="Bronx"/>
    <s v="Edenwald"/>
    <n v="40.890099999999997"/>
    <n v="-73.840310000000002"/>
    <x v="0"/>
    <n v="125"/>
    <n v="1"/>
    <n v="11"/>
    <x v="465"/>
    <n v="0.88"/>
    <n v="1"/>
    <n v="189"/>
  </r>
  <r>
    <n v="30353302"/>
    <x v="2664"/>
    <n v="4283610"/>
    <x v="663"/>
    <s v="Queens"/>
    <s v="Glendale"/>
    <n v="40.702019999999997"/>
    <n v="-73.890439999999998"/>
    <x v="1"/>
    <n v="114"/>
    <n v="3"/>
    <n v="9"/>
    <x v="11"/>
    <n v="1.53"/>
    <n v="1"/>
    <n v="3"/>
  </r>
  <r>
    <n v="30354041"/>
    <x v="2665"/>
    <n v="137358866"/>
    <x v="1221"/>
    <s v="Queens"/>
    <s v="Elmhurst"/>
    <n v="40.744390000000003"/>
    <n v="-73.87988"/>
    <x v="0"/>
    <n v="34"/>
    <n v="30"/>
    <n v="1"/>
    <x v="107"/>
    <n v="1"/>
    <n v="103"/>
    <n v="273"/>
  </r>
  <r>
    <n v="30359944"/>
    <x v="2666"/>
    <n v="137358866"/>
    <x v="1221"/>
    <s v="Queens"/>
    <s v="Woodside"/>
    <n v="40.749580000000002"/>
    <n v="-73.900109999999998"/>
    <x v="0"/>
    <n v="42"/>
    <n v="30"/>
    <n v="1"/>
    <x v="115"/>
    <n v="0.79"/>
    <n v="103"/>
    <n v="235"/>
  </r>
  <r>
    <n v="30370565"/>
    <x v="2667"/>
    <n v="2315692"/>
    <x v="794"/>
    <s v="Queens"/>
    <s v="Ridgewood"/>
    <n v="40.703560000000003"/>
    <n v="-73.902410000000003"/>
    <x v="0"/>
    <n v="75"/>
    <n v="2"/>
    <n v="2"/>
    <x v="130"/>
    <n v="0.32"/>
    <n v="1"/>
    <n v="52"/>
  </r>
  <r>
    <n v="30370778"/>
    <x v="2668"/>
    <n v="228879817"/>
    <x v="1033"/>
    <s v="Queens"/>
    <s v="Flushing"/>
    <n v="40.744489999999999"/>
    <n v="-73.834760000000003"/>
    <x v="0"/>
    <n v="80"/>
    <n v="1"/>
    <n v="10"/>
    <x v="26"/>
    <n v="1.41"/>
    <n v="6"/>
    <n v="169"/>
  </r>
  <r>
    <n v="30376150"/>
    <x v="2669"/>
    <n v="225750872"/>
    <x v="1429"/>
    <s v="Queens"/>
    <s v="Far Rockaway"/>
    <n v="40.593490000000003"/>
    <n v="-73.763769999999994"/>
    <x v="0"/>
    <n v="60"/>
    <n v="1"/>
    <n v="1"/>
    <x v="197"/>
    <n v="0.16"/>
    <n v="1"/>
    <n v="90"/>
  </r>
  <r>
    <n v="30376416"/>
    <x v="2670"/>
    <n v="68848703"/>
    <x v="595"/>
    <s v="Queens"/>
    <s v="Forest Hills"/>
    <n v="40.719389999999997"/>
    <n v="-73.85127"/>
    <x v="1"/>
    <n v="509"/>
    <n v="3"/>
    <n v="7"/>
    <x v="494"/>
    <n v="0.2"/>
    <n v="2"/>
    <n v="264"/>
  </r>
  <r>
    <n v="30389262"/>
    <x v="2671"/>
    <n v="225454310"/>
    <x v="880"/>
    <s v="Queens"/>
    <s v="Far Rockaway"/>
    <n v="40.598939999999999"/>
    <n v="-73.756290000000007"/>
    <x v="0"/>
    <n v="85"/>
    <n v="1"/>
    <n v="2"/>
    <x v="31"/>
    <n v="0.38"/>
    <n v="4"/>
    <n v="362"/>
  </r>
  <r>
    <n v="30391061"/>
    <x v="2672"/>
    <n v="1004883"/>
    <x v="1430"/>
    <s v="Brooklyn"/>
    <s v="Bushwick"/>
    <n v="40.691400000000002"/>
    <n v="-73.906750000000002"/>
    <x v="0"/>
    <n v="75"/>
    <n v="4"/>
    <n v="4"/>
    <x v="451"/>
    <n v="0.36"/>
    <n v="2"/>
    <n v="364"/>
  </r>
  <r>
    <n v="30423106"/>
    <x v="2673"/>
    <n v="135502033"/>
    <x v="839"/>
    <s v="Queens"/>
    <s v="Rockaway Beach"/>
    <n v="40.584150000000001"/>
    <n v="-73.812430000000006"/>
    <x v="0"/>
    <n v="125"/>
    <n v="1"/>
    <n v="30"/>
    <x v="12"/>
    <n v="2.2000000000000002"/>
    <n v="1"/>
    <n v="342"/>
  </r>
  <r>
    <n v="30423571"/>
    <x v="2674"/>
    <n v="29224381"/>
    <x v="1431"/>
    <s v="Bronx"/>
    <s v="Norwood"/>
    <n v="40.86853"/>
    <n v="-73.883009999999999"/>
    <x v="1"/>
    <n v="120"/>
    <n v="10"/>
    <n v="7"/>
    <x v="383"/>
    <n v="0.2"/>
    <n v="1"/>
    <n v="327"/>
  </r>
  <r>
    <n v="30425770"/>
    <x v="2675"/>
    <n v="96864161"/>
    <x v="1432"/>
    <s v="Brooklyn"/>
    <s v="Bushwick"/>
    <n v="40.68365"/>
    <n v="-73.905169999999998"/>
    <x v="1"/>
    <n v="129"/>
    <n v="2"/>
    <n v="38"/>
    <x v="19"/>
    <n v="4.7300000000000004"/>
    <n v="1"/>
    <n v="192"/>
  </r>
  <r>
    <n v="30435839"/>
    <x v="2676"/>
    <n v="175103962"/>
    <x v="253"/>
    <s v="Brooklyn"/>
    <s v="Bedford-Stuyvesant"/>
    <n v="40.679130000000001"/>
    <n v="-73.906649999999999"/>
    <x v="0"/>
    <n v="43"/>
    <n v="1"/>
    <n v="33"/>
    <x v="49"/>
    <n v="2.04"/>
    <n v="6"/>
    <n v="170"/>
  </r>
  <r>
    <n v="30437677"/>
    <x v="2677"/>
    <n v="42561290"/>
    <x v="51"/>
    <s v="Brooklyn"/>
    <s v="East New York"/>
    <n v="40.661969999999997"/>
    <n v="-73.867940000000004"/>
    <x v="0"/>
    <n v="30"/>
    <n v="2"/>
    <n v="3"/>
    <x v="303"/>
    <n v="0.46"/>
    <n v="4"/>
    <n v="158"/>
  </r>
  <r>
    <n v="30438095"/>
    <x v="2678"/>
    <n v="52599987"/>
    <x v="1433"/>
    <s v="Queens"/>
    <s v="Ditmars Steinway"/>
    <n v="40.775680000000001"/>
    <n v="-73.903030000000001"/>
    <x v="0"/>
    <n v="100"/>
    <n v="1"/>
    <n v="2"/>
    <x v="222"/>
    <n v="0.27"/>
    <n v="1"/>
    <n v="0"/>
  </r>
  <r>
    <n v="30438391"/>
    <x v="2679"/>
    <n v="137358866"/>
    <x v="1221"/>
    <s v="Queens"/>
    <s v="Maspeth"/>
    <n v="40.739980000000003"/>
    <n v="-73.901129999999995"/>
    <x v="0"/>
    <n v="63"/>
    <n v="30"/>
    <n v="1"/>
    <x v="47"/>
    <n v="0.43"/>
    <n v="103"/>
    <n v="251"/>
  </r>
  <r>
    <n v="30438997"/>
    <x v="2680"/>
    <n v="105367031"/>
    <x v="894"/>
    <s v="Brooklyn"/>
    <s v="Bushwick"/>
    <n v="40.682099999999998"/>
    <n v="-73.906940000000006"/>
    <x v="1"/>
    <n v="125"/>
    <n v="2"/>
    <n v="1"/>
    <x v="221"/>
    <n v="0.37"/>
    <n v="5"/>
    <n v="347"/>
  </r>
  <r>
    <n v="30439783"/>
    <x v="2681"/>
    <n v="204704622"/>
    <x v="1330"/>
    <s v="Queens"/>
    <s v="Elmhurst"/>
    <n v="40.739249999999998"/>
    <n v="-73.877449999999996"/>
    <x v="0"/>
    <n v="35"/>
    <n v="29"/>
    <n v="2"/>
    <x v="193"/>
    <n v="0.38"/>
    <n v="7"/>
    <n v="1"/>
  </r>
  <r>
    <n v="30442333"/>
    <x v="2682"/>
    <n v="151777787"/>
    <x v="1140"/>
    <s v="Brooklyn"/>
    <s v="Brownsville"/>
    <n v="40.673749999999998"/>
    <n v="-73.90813"/>
    <x v="0"/>
    <n v="40"/>
    <n v="1"/>
    <n v="6"/>
    <x v="119"/>
    <n v="0.3"/>
    <n v="2"/>
    <n v="0"/>
  </r>
  <r>
    <n v="30450834"/>
    <x v="2683"/>
    <n v="124860677"/>
    <x v="542"/>
    <s v="Queens"/>
    <s v="Flushing"/>
    <n v="40.757069999999999"/>
    <n v="-73.812049999999999"/>
    <x v="0"/>
    <n v="46"/>
    <n v="2"/>
    <n v="22"/>
    <x v="19"/>
    <n v="1.36"/>
    <n v="6"/>
    <n v="180"/>
  </r>
  <r>
    <n v="30459160"/>
    <x v="2684"/>
    <n v="84147508"/>
    <x v="650"/>
    <s v="Queens"/>
    <s v="Ridgewood"/>
    <n v="40.700279999999999"/>
    <n v="-73.907849999999996"/>
    <x v="1"/>
    <n v="190"/>
    <n v="3"/>
    <n v="1"/>
    <x v="197"/>
    <n v="0.16"/>
    <n v="1"/>
    <n v="0"/>
  </r>
  <r>
    <n v="30461720"/>
    <x v="2685"/>
    <n v="157219382"/>
    <x v="404"/>
    <s v="Queens"/>
    <s v="Elmhurst"/>
    <n v="40.747169999999997"/>
    <n v="-73.876450000000006"/>
    <x v="1"/>
    <n v="75"/>
    <n v="6"/>
    <n v="1"/>
    <x v="239"/>
    <n v="0.18"/>
    <n v="1"/>
    <n v="0"/>
  </r>
  <r>
    <n v="30464926"/>
    <x v="2686"/>
    <n v="18873232"/>
    <x v="251"/>
    <s v="Queens"/>
    <s v="Elmhurst"/>
    <n v="40.73319"/>
    <n v="-73.87782"/>
    <x v="1"/>
    <n v="150"/>
    <n v="3"/>
    <n v="7"/>
    <x v="552"/>
    <n v="0.2"/>
    <n v="1"/>
    <n v="261"/>
  </r>
  <r>
    <n v="30470126"/>
    <x v="2687"/>
    <n v="16851857"/>
    <x v="56"/>
    <s v="Bronx"/>
    <s v="Wakefield"/>
    <n v="40.895020000000002"/>
    <n v="-73.850710000000007"/>
    <x v="1"/>
    <n v="75"/>
    <n v="7"/>
    <n v="3"/>
    <x v="128"/>
    <n v="0.63"/>
    <n v="4"/>
    <n v="242"/>
  </r>
  <r>
    <n v="30478388"/>
    <x v="2688"/>
    <n v="134293540"/>
    <x v="1021"/>
    <s v="Queens"/>
    <s v="Ridgewood"/>
    <n v="40.706150000000001"/>
    <n v="-73.903670000000005"/>
    <x v="2"/>
    <n v="27"/>
    <n v="31"/>
    <n v="5"/>
    <x v="155"/>
    <n v="0.27"/>
    <n v="4"/>
    <n v="6"/>
  </r>
  <r>
    <n v="30501956"/>
    <x v="2689"/>
    <n v="179416315"/>
    <x v="760"/>
    <s v="Bronx"/>
    <s v="Norwood"/>
    <n v="40.870640000000002"/>
    <n v="-73.8797"/>
    <x v="0"/>
    <n v="60"/>
    <n v="1"/>
    <n v="9"/>
    <x v="293"/>
    <n v="1.19"/>
    <n v="2"/>
    <n v="310"/>
  </r>
  <r>
    <n v="30505964"/>
    <x v="2690"/>
    <n v="202144863"/>
    <x v="1434"/>
    <s v="Queens"/>
    <s v="Woodhaven"/>
    <n v="40.688450000000003"/>
    <n v="-73.854230000000001"/>
    <x v="0"/>
    <n v="60"/>
    <n v="1"/>
    <n v="10"/>
    <x v="334"/>
    <n v="1.49"/>
    <n v="1"/>
    <n v="0"/>
  </r>
  <r>
    <n v="30509757"/>
    <x v="2691"/>
    <n v="204704622"/>
    <x v="1330"/>
    <s v="Queens"/>
    <s v="Elmhurst"/>
    <n v="40.738849999999999"/>
    <n v="-73.875529999999998"/>
    <x v="0"/>
    <n v="33"/>
    <n v="29"/>
    <n v="2"/>
    <x v="36"/>
    <n v="0.71"/>
    <n v="7"/>
    <n v="1"/>
  </r>
  <r>
    <n v="30518222"/>
    <x v="2692"/>
    <n v="219305025"/>
    <x v="353"/>
    <s v="Brooklyn"/>
    <s v="Cypress Hills"/>
    <n v="40.678550000000001"/>
    <n v="-73.869609999999994"/>
    <x v="0"/>
    <n v="80"/>
    <n v="1"/>
    <n v="3"/>
    <x v="49"/>
    <n v="0.42"/>
    <n v="1"/>
    <n v="1"/>
  </r>
  <r>
    <n v="30527526"/>
    <x v="2693"/>
    <n v="228773060"/>
    <x v="1435"/>
    <s v="Bronx"/>
    <s v="Bronxdale"/>
    <n v="40.85398"/>
    <n v="-73.864509999999996"/>
    <x v="0"/>
    <n v="25"/>
    <n v="2"/>
    <n v="1"/>
    <x v="502"/>
    <n v="0.14000000000000001"/>
    <n v="1"/>
    <n v="0"/>
  </r>
  <r>
    <n v="30535751"/>
    <x v="2694"/>
    <n v="35726649"/>
    <x v="24"/>
    <s v="Queens"/>
    <s v="Jackson Heights"/>
    <n v="40.751289999999997"/>
    <n v="-73.887839999999997"/>
    <x v="1"/>
    <n v="135"/>
    <n v="5"/>
    <n v="8"/>
    <x v="45"/>
    <n v="0.17"/>
    <n v="1"/>
    <n v="0"/>
  </r>
  <r>
    <n v="30537134"/>
    <x v="2695"/>
    <n v="212147885"/>
    <x v="999"/>
    <s v="Brooklyn"/>
    <s v="Cypress Hills"/>
    <n v="40.676499999999997"/>
    <n v="-73.906300000000002"/>
    <x v="1"/>
    <n v="150"/>
    <n v="3"/>
    <n v="9"/>
    <x v="42"/>
    <n v="1.27"/>
    <n v="2"/>
    <n v="179"/>
  </r>
  <r>
    <n v="30539227"/>
    <x v="2696"/>
    <n v="15145474"/>
    <x v="459"/>
    <s v="Queens"/>
    <s v="Ozone Park"/>
    <n v="40.682209999999998"/>
    <n v="-73.845699999999994"/>
    <x v="0"/>
    <n v="51"/>
    <n v="4"/>
    <n v="27"/>
    <x v="4"/>
    <n v="2.4500000000000002"/>
    <n v="4"/>
    <n v="87"/>
  </r>
  <r>
    <n v="30558682"/>
    <x v="2697"/>
    <n v="9040879"/>
    <x v="1271"/>
    <s v="Queens"/>
    <s v="Arverne"/>
    <n v="40.594909999999999"/>
    <n v="-73.788510000000002"/>
    <x v="1"/>
    <n v="750"/>
    <n v="1"/>
    <n v="14"/>
    <x v="43"/>
    <n v="0.36"/>
    <n v="2"/>
    <n v="352"/>
  </r>
  <r>
    <n v="30562328"/>
    <x v="2698"/>
    <n v="46789694"/>
    <x v="778"/>
    <s v="Queens"/>
    <s v="Springfield Gardens"/>
    <n v="40.668210000000002"/>
    <n v="-73.752629999999996"/>
    <x v="1"/>
    <n v="50"/>
    <n v="1"/>
    <n v="16"/>
    <x v="0"/>
    <n v="6"/>
    <n v="2"/>
    <n v="304"/>
  </r>
  <r>
    <n v="30565107"/>
    <x v="2699"/>
    <n v="217075214"/>
    <x v="1436"/>
    <s v="Brooklyn"/>
    <s v="Canarsie"/>
    <n v="40.641159999999999"/>
    <n v="-73.883459999999999"/>
    <x v="1"/>
    <n v="125"/>
    <n v="3"/>
    <n v="3"/>
    <x v="44"/>
    <n v="0.43"/>
    <n v="1"/>
    <n v="85"/>
  </r>
  <r>
    <n v="30565284"/>
    <x v="2700"/>
    <n v="97127885"/>
    <x v="478"/>
    <s v="Queens"/>
    <s v="Ditmars Steinway"/>
    <n v="40.768259999999998"/>
    <n v="-73.893910000000005"/>
    <x v="0"/>
    <n v="36"/>
    <n v="1"/>
    <n v="5"/>
    <x v="197"/>
    <n v="0.27"/>
    <n v="2"/>
    <n v="250"/>
  </r>
  <r>
    <n v="30567827"/>
    <x v="2701"/>
    <n v="405986"/>
    <x v="1437"/>
    <s v="Queens"/>
    <s v="Rego Park"/>
    <n v="40.732689999999998"/>
    <n v="-73.858400000000003"/>
    <x v="1"/>
    <n v="81"/>
    <n v="4"/>
    <n v="6"/>
    <x v="516"/>
    <n v="0.32"/>
    <n v="1"/>
    <n v="6"/>
  </r>
  <r>
    <n v="30577164"/>
    <x v="2702"/>
    <n v="156505456"/>
    <x v="50"/>
    <s v="Brooklyn"/>
    <s v="East New York"/>
    <n v="40.666820000000001"/>
    <n v="-73.873509999999996"/>
    <x v="0"/>
    <n v="57"/>
    <n v="3"/>
    <n v="1"/>
    <x v="128"/>
    <n v="0.44"/>
    <n v="13"/>
    <n v="90"/>
  </r>
  <r>
    <n v="30578954"/>
    <x v="2703"/>
    <n v="15929157"/>
    <x v="1075"/>
    <s v="Brooklyn"/>
    <s v="East New York"/>
    <n v="40.671990000000001"/>
    <n v="-73.882530000000003"/>
    <x v="0"/>
    <n v="36"/>
    <n v="15"/>
    <n v="1"/>
    <x v="268"/>
    <n v="0.23"/>
    <n v="3"/>
    <n v="213"/>
  </r>
  <r>
    <n v="30587740"/>
    <x v="2704"/>
    <n v="140057330"/>
    <x v="504"/>
    <s v="Queens"/>
    <s v="Ridgewood"/>
    <n v="40.697290000000002"/>
    <n v="-73.905709999999999"/>
    <x v="0"/>
    <n v="50"/>
    <n v="1"/>
    <n v="22"/>
    <x v="26"/>
    <n v="1.53"/>
    <n v="7"/>
    <n v="59"/>
  </r>
  <r>
    <n v="30590895"/>
    <x v="2705"/>
    <n v="264092618"/>
    <x v="1042"/>
    <s v="Queens"/>
    <s v="East Elmhurst"/>
    <n v="40.766249999999999"/>
    <n v="-73.873469999999998"/>
    <x v="0"/>
    <n v="60"/>
    <n v="1"/>
    <n v="12"/>
    <x v="13"/>
    <n v="8.18"/>
    <n v="5"/>
    <n v="87"/>
  </r>
  <r>
    <n v="30590921"/>
    <x v="2706"/>
    <n v="212071658"/>
    <x v="26"/>
    <s v="Brooklyn"/>
    <s v="Bushwick"/>
    <n v="40.691400000000002"/>
    <n v="-73.903880000000001"/>
    <x v="0"/>
    <n v="40"/>
    <n v="2"/>
    <n v="21"/>
    <x v="79"/>
    <n v="2.08"/>
    <n v="5"/>
    <n v="343"/>
  </r>
  <r>
    <n v="30592546"/>
    <x v="2707"/>
    <n v="118807152"/>
    <x v="494"/>
    <s v="Queens"/>
    <s v="Elmhurst"/>
    <n v="40.743609999999997"/>
    <n v="-73.877319999999997"/>
    <x v="0"/>
    <n v="30"/>
    <n v="1"/>
    <n v="15"/>
    <x v="0"/>
    <n v="0.77"/>
    <n v="1"/>
    <n v="249"/>
  </r>
  <r>
    <n v="30594172"/>
    <x v="2708"/>
    <n v="66269338"/>
    <x v="275"/>
    <s v="Queens"/>
    <s v="Jackson Heights"/>
    <n v="40.748390000000001"/>
    <n v="-73.888180000000006"/>
    <x v="0"/>
    <n v="60"/>
    <n v="1"/>
    <n v="14"/>
    <x v="130"/>
    <n v="0.4"/>
    <n v="4"/>
    <n v="300"/>
  </r>
  <r>
    <n v="30628768"/>
    <x v="2709"/>
    <n v="137358866"/>
    <x v="1221"/>
    <s v="Queens"/>
    <s v="Elmhurst"/>
    <n v="40.735010000000003"/>
    <n v="-73.879890000000003"/>
    <x v="0"/>
    <n v="36"/>
    <n v="30"/>
    <n v="1"/>
    <x v="334"/>
    <n v="0.23"/>
    <n v="103"/>
    <n v="234"/>
  </r>
  <r>
    <n v="30634438"/>
    <x v="2710"/>
    <n v="219502160"/>
    <x v="1438"/>
    <s v="Queens"/>
    <s v="Ozone Park"/>
    <n v="40.680050000000001"/>
    <n v="-73.855519999999999"/>
    <x v="1"/>
    <n v="150"/>
    <n v="5"/>
    <n v="3"/>
    <x v="40"/>
    <n v="0.35"/>
    <n v="1"/>
    <n v="317"/>
  </r>
  <r>
    <n v="30677069"/>
    <x v="2711"/>
    <n v="191571338"/>
    <x v="203"/>
    <s v="Queens"/>
    <s v="Flushing"/>
    <n v="40.746859999999998"/>
    <n v="-73.821920000000006"/>
    <x v="0"/>
    <n v="59"/>
    <n v="1"/>
    <n v="49"/>
    <x v="13"/>
    <n v="4.3099999999999996"/>
    <n v="4"/>
    <n v="72"/>
  </r>
  <r>
    <n v="30677434"/>
    <x v="2712"/>
    <n v="229637274"/>
    <x v="126"/>
    <s v="Queens"/>
    <s v="Elmhurst"/>
    <n v="40.746420000000001"/>
    <n v="-73.880439999999993"/>
    <x v="0"/>
    <n v="30"/>
    <n v="1"/>
    <n v="15"/>
    <x v="87"/>
    <n v="4.84"/>
    <n v="2"/>
    <n v="135"/>
  </r>
  <r>
    <n v="30681498"/>
    <x v="2713"/>
    <n v="6762657"/>
    <x v="754"/>
    <s v="Brooklyn"/>
    <s v="East New York"/>
    <n v="40.67324"/>
    <n v="-73.882919999999999"/>
    <x v="0"/>
    <n v="60"/>
    <n v="2"/>
    <n v="38"/>
    <x v="9"/>
    <n v="1.07"/>
    <n v="2"/>
    <n v="357"/>
  </r>
  <r>
    <n v="30687126"/>
    <x v="2714"/>
    <n v="69527"/>
    <x v="1439"/>
    <s v="Brooklyn"/>
    <s v="Bushwick"/>
    <n v="40.690370000000001"/>
    <n v="-73.906790000000001"/>
    <x v="0"/>
    <n v="85"/>
    <n v="14"/>
    <n v="11"/>
    <x v="0"/>
    <n v="2.2000000000000002"/>
    <n v="1"/>
    <n v="55"/>
  </r>
  <r>
    <n v="30688314"/>
    <x v="2715"/>
    <n v="241565326"/>
    <x v="682"/>
    <s v="Queens"/>
    <s v="Woodside"/>
    <n v="40.743200000000002"/>
    <n v="-73.903040000000004"/>
    <x v="0"/>
    <n v="50"/>
    <n v="1"/>
    <n v="16"/>
    <x v="87"/>
    <n v="7.06"/>
    <n v="2"/>
    <n v="81"/>
  </r>
  <r>
    <n v="30691484"/>
    <x v="2716"/>
    <n v="212071658"/>
    <x v="26"/>
    <s v="Brooklyn"/>
    <s v="Bushwick"/>
    <n v="40.692970000000003"/>
    <n v="-73.904269999999997"/>
    <x v="0"/>
    <n v="65"/>
    <n v="2"/>
    <n v="23"/>
    <x v="28"/>
    <n v="2.35"/>
    <n v="5"/>
    <n v="339"/>
  </r>
  <r>
    <n v="30692246"/>
    <x v="2717"/>
    <n v="86510175"/>
    <x v="1440"/>
    <s v="Brooklyn"/>
    <s v="Cypress Hills"/>
    <n v="40.68139"/>
    <n v="-73.890339999999995"/>
    <x v="0"/>
    <n v="55"/>
    <n v="2"/>
    <n v="7"/>
    <x v="224"/>
    <n v="0.2"/>
    <n v="1"/>
    <n v="0"/>
  </r>
  <r>
    <n v="30694693"/>
    <x v="2718"/>
    <n v="105878573"/>
    <x v="974"/>
    <s v="Brooklyn"/>
    <s v="East New York"/>
    <n v="40.665469999999999"/>
    <n v="-73.889099999999999"/>
    <x v="0"/>
    <n v="40"/>
    <n v="1"/>
    <n v="9"/>
    <x v="18"/>
    <n v="2.11"/>
    <n v="5"/>
    <n v="64"/>
  </r>
  <r>
    <n v="30694973"/>
    <x v="2719"/>
    <n v="137358866"/>
    <x v="1221"/>
    <s v="Queens"/>
    <s v="Elmhurst"/>
    <n v="40.734769999999997"/>
    <n v="-73.878579999999999"/>
    <x v="0"/>
    <n v="41"/>
    <n v="30"/>
    <n v="2"/>
    <x v="118"/>
    <n v="0.76"/>
    <n v="103"/>
    <n v="268"/>
  </r>
  <r>
    <n v="30696051"/>
    <x v="2720"/>
    <n v="79499558"/>
    <x v="1103"/>
    <s v="Queens"/>
    <s v="Jackson Heights"/>
    <n v="40.751759999999997"/>
    <n v="-73.883740000000003"/>
    <x v="0"/>
    <n v="55"/>
    <n v="4"/>
    <n v="23"/>
    <x v="8"/>
    <n v="2.2799999999999998"/>
    <n v="4"/>
    <n v="112"/>
  </r>
  <r>
    <n v="30697207"/>
    <x v="2721"/>
    <n v="295128"/>
    <x v="430"/>
    <s v="Bronx"/>
    <s v="Clason Point"/>
    <n v="40.812249999999999"/>
    <n v="-73.855019999999996"/>
    <x v="0"/>
    <n v="80"/>
    <n v="1"/>
    <n v="4"/>
    <x v="40"/>
    <n v="1.48"/>
    <n v="7"/>
    <n v="365"/>
  </r>
  <r>
    <n v="30706271"/>
    <x v="2722"/>
    <n v="86973566"/>
    <x v="1120"/>
    <s v="Bronx"/>
    <s v="City Island"/>
    <n v="40.850560000000002"/>
    <n v="-73.788290000000003"/>
    <x v="0"/>
    <n v="65"/>
    <n v="3"/>
    <n v="2"/>
    <x v="222"/>
    <n v="0.27"/>
    <n v="1"/>
    <n v="89"/>
  </r>
  <r>
    <n v="30711544"/>
    <x v="2723"/>
    <n v="144124452"/>
    <x v="311"/>
    <s v="Queens"/>
    <s v="Rosedale"/>
    <n v="40.652909999999999"/>
    <n v="-73.734579999999994"/>
    <x v="0"/>
    <n v="55"/>
    <n v="1"/>
    <n v="9"/>
    <x v="221"/>
    <n v="1.34"/>
    <n v="3"/>
    <n v="30"/>
  </r>
  <r>
    <n v="30712164"/>
    <x v="2724"/>
    <n v="215778245"/>
    <x v="706"/>
    <s v="Queens"/>
    <s v="Corona"/>
    <n v="40.738880000000002"/>
    <n v="-73.86618"/>
    <x v="2"/>
    <n v="26"/>
    <n v="2"/>
    <n v="21"/>
    <x v="40"/>
    <n v="2.58"/>
    <n v="6"/>
    <n v="352"/>
  </r>
  <r>
    <n v="30728438"/>
    <x v="2725"/>
    <n v="140862407"/>
    <x v="1441"/>
    <s v="Bronx"/>
    <s v="Westchester Square"/>
    <n v="40.843780000000002"/>
    <n v="-73.84469"/>
    <x v="1"/>
    <n v="670"/>
    <n v="1"/>
    <n v="2"/>
    <x v="74"/>
    <n v="0.34"/>
    <n v="1"/>
    <n v="178"/>
  </r>
  <r>
    <n v="30735839"/>
    <x v="2726"/>
    <n v="44851966"/>
    <x v="192"/>
    <s v="Bronx"/>
    <s v="Belmont"/>
    <n v="40.854489999999998"/>
    <n v="-73.884370000000004"/>
    <x v="0"/>
    <n v="100"/>
    <n v="1"/>
    <n v="3"/>
    <x v="87"/>
    <n v="1.84"/>
    <n v="1"/>
    <n v="319"/>
  </r>
  <r>
    <n v="30736119"/>
    <x v="2727"/>
    <n v="46562860"/>
    <x v="1442"/>
    <s v="Bronx"/>
    <s v="Longwood"/>
    <n v="40.82226"/>
    <n v="-73.889060000000001"/>
    <x v="0"/>
    <n v="60"/>
    <n v="3"/>
    <n v="8"/>
    <x v="464"/>
    <n v="0.19"/>
    <n v="1"/>
    <n v="363"/>
  </r>
  <r>
    <n v="30744543"/>
    <x v="2728"/>
    <n v="32092125"/>
    <x v="391"/>
    <s v="Queens"/>
    <s v="Springfield Gardens"/>
    <n v="40.66207"/>
    <n v="-73.749859999999998"/>
    <x v="1"/>
    <n v="101"/>
    <n v="1"/>
    <n v="32"/>
    <x v="26"/>
    <n v="4.4000000000000004"/>
    <n v="1"/>
    <n v="135"/>
  </r>
  <r>
    <n v="30749019"/>
    <x v="2729"/>
    <n v="172895347"/>
    <x v="1443"/>
    <s v="Queens"/>
    <s v="Jackson Heights"/>
    <n v="40.752749999999999"/>
    <n v="-73.881860000000003"/>
    <x v="0"/>
    <n v="59"/>
    <n v="30"/>
    <n v="2"/>
    <x v="527"/>
    <n v="0.38"/>
    <n v="2"/>
    <n v="0"/>
  </r>
  <r>
    <n v="30756760"/>
    <x v="2730"/>
    <n v="194673800"/>
    <x v="466"/>
    <s v="Queens"/>
    <s v="East Elmhurst"/>
    <n v="40.765500000000003"/>
    <n v="-73.882170000000002"/>
    <x v="1"/>
    <n v="80"/>
    <n v="1"/>
    <n v="8"/>
    <x v="6"/>
    <n v="5.45"/>
    <n v="1"/>
    <n v="49"/>
  </r>
  <r>
    <n v="30756898"/>
    <x v="2731"/>
    <n v="137358866"/>
    <x v="1221"/>
    <s v="Queens"/>
    <s v="Woodside"/>
    <n v="40.744909999999997"/>
    <n v="-73.908240000000006"/>
    <x v="0"/>
    <n v="40"/>
    <n v="30"/>
    <n v="1"/>
    <x v="51"/>
    <n v="0.28000000000000003"/>
    <n v="103"/>
    <n v="247"/>
  </r>
  <r>
    <n v="30767280"/>
    <x v="2732"/>
    <n v="264854526"/>
    <x v="307"/>
    <s v="Queens"/>
    <s v="East Elmhurst"/>
    <n v="40.758290000000002"/>
    <n v="-73.880129999999994"/>
    <x v="0"/>
    <n v="55"/>
    <n v="1"/>
    <n v="12"/>
    <x v="40"/>
    <n v="9.73"/>
    <n v="1"/>
    <n v="0"/>
  </r>
  <r>
    <n v="30786946"/>
    <x v="2733"/>
    <n v="39134890"/>
    <x v="1404"/>
    <s v="Queens"/>
    <s v="Elmhurst"/>
    <n v="40.740830000000003"/>
    <n v="-73.885230000000007"/>
    <x v="0"/>
    <n v="39"/>
    <n v="3"/>
    <n v="25"/>
    <x v="388"/>
    <n v="1.22"/>
    <n v="1"/>
    <n v="0"/>
  </r>
  <r>
    <n v="30789224"/>
    <x v="2734"/>
    <n v="246272839"/>
    <x v="223"/>
    <s v="Queens"/>
    <s v="Flushing"/>
    <n v="40.765000000000001"/>
    <n v="-73.818749999999994"/>
    <x v="1"/>
    <n v="96"/>
    <n v="1"/>
    <n v="12"/>
    <x v="87"/>
    <n v="10.91"/>
    <n v="4"/>
    <n v="159"/>
  </r>
  <r>
    <n v="30793033"/>
    <x v="2735"/>
    <n v="155137506"/>
    <x v="1444"/>
    <s v="Queens"/>
    <s v="Laurelton"/>
    <n v="40.681289999999997"/>
    <n v="-73.747450000000001"/>
    <x v="1"/>
    <n v="85"/>
    <n v="1"/>
    <n v="8"/>
    <x v="12"/>
    <n v="8"/>
    <n v="1"/>
    <n v="166"/>
  </r>
  <r>
    <n v="30795983"/>
    <x v="2736"/>
    <n v="183417610"/>
    <x v="1445"/>
    <s v="Queens"/>
    <s v="Elmhurst"/>
    <n v="40.740900000000003"/>
    <n v="-73.877380000000002"/>
    <x v="0"/>
    <n v="180"/>
    <n v="1"/>
    <n v="3"/>
    <x v="71"/>
    <n v="0.39"/>
    <n v="3"/>
    <n v="88"/>
  </r>
  <r>
    <n v="30799325"/>
    <x v="2737"/>
    <n v="78378674"/>
    <x v="1446"/>
    <s v="Queens"/>
    <s v="Elmhurst"/>
    <n v="40.744610000000002"/>
    <n v="-73.873339999999999"/>
    <x v="2"/>
    <n v="40"/>
    <n v="1"/>
    <n v="1"/>
    <x v="197"/>
    <n v="0.16"/>
    <n v="1"/>
    <n v="0"/>
  </r>
  <r>
    <n v="30801068"/>
    <x v="2738"/>
    <n v="220129825"/>
    <x v="728"/>
    <s v="Queens"/>
    <s v="Jamaica"/>
    <n v="40.673670000000001"/>
    <n v="-73.781570000000002"/>
    <x v="1"/>
    <n v="160"/>
    <n v="1"/>
    <n v="3"/>
    <x v="32"/>
    <n v="0.41"/>
    <n v="2"/>
    <n v="359"/>
  </r>
  <r>
    <n v="30818565"/>
    <x v="2739"/>
    <n v="268784513"/>
    <x v="292"/>
    <s v="Queens"/>
    <s v="East Elmhurst"/>
    <n v="40.75938"/>
    <n v="-73.882189999999994"/>
    <x v="0"/>
    <n v="70"/>
    <n v="1"/>
    <n v="8"/>
    <x v="8"/>
    <n v="8"/>
    <n v="3"/>
    <n v="342"/>
  </r>
  <r>
    <n v="30822294"/>
    <x v="2740"/>
    <n v="1218437"/>
    <x v="307"/>
    <s v="Queens"/>
    <s v="Ditmars Steinway"/>
    <n v="40.776110000000003"/>
    <n v="-73.908180000000002"/>
    <x v="0"/>
    <n v="40"/>
    <n v="20"/>
    <n v="1"/>
    <x v="40"/>
    <n v="1"/>
    <n v="1"/>
    <n v="156"/>
  </r>
  <r>
    <n v="30823651"/>
    <x v="2741"/>
    <n v="83490060"/>
    <x v="434"/>
    <s v="Bronx"/>
    <s v="Throgs Neck"/>
    <n v="40.815179999999998"/>
    <n v="-73.827079999999995"/>
    <x v="0"/>
    <n v="99"/>
    <n v="1"/>
    <n v="1"/>
    <x v="66"/>
    <n v="0.16"/>
    <n v="1"/>
    <n v="318"/>
  </r>
  <r>
    <n v="30842198"/>
    <x v="2742"/>
    <n v="30377766"/>
    <x v="1121"/>
    <s v="Queens"/>
    <s v="Jackson Heights"/>
    <n v="40.755490000000002"/>
    <n v="-73.877309999999994"/>
    <x v="0"/>
    <n v="100"/>
    <n v="1"/>
    <n v="1"/>
    <x v="28"/>
    <n v="0.46"/>
    <n v="2"/>
    <n v="179"/>
  </r>
  <r>
    <n v="30851304"/>
    <x v="2743"/>
    <n v="137129564"/>
    <x v="664"/>
    <s v="Queens"/>
    <s v="Flushing"/>
    <n v="40.752209999999998"/>
    <n v="-73.815330000000003"/>
    <x v="0"/>
    <n v="60"/>
    <n v="1"/>
    <n v="32"/>
    <x v="0"/>
    <n v="2.0299999999999998"/>
    <n v="4"/>
    <n v="356"/>
  </r>
  <r>
    <n v="30852793"/>
    <x v="2744"/>
    <n v="206025860"/>
    <x v="1447"/>
    <s v="Queens"/>
    <s v="Forest Hills"/>
    <n v="40.722230000000003"/>
    <n v="-73.846469999999997"/>
    <x v="0"/>
    <n v="37"/>
    <n v="1"/>
    <n v="1"/>
    <x v="69"/>
    <n v="0.16"/>
    <n v="1"/>
    <n v="249"/>
  </r>
  <r>
    <n v="30857261"/>
    <x v="2745"/>
    <n v="17105274"/>
    <x v="1448"/>
    <s v="Brooklyn"/>
    <s v="Bushwick"/>
    <n v="40.691240000000001"/>
    <n v="-73.902360000000002"/>
    <x v="0"/>
    <n v="69"/>
    <n v="14"/>
    <n v="6"/>
    <x v="25"/>
    <n v="0.35"/>
    <n v="2"/>
    <n v="319"/>
  </r>
  <r>
    <n v="30862301"/>
    <x v="2746"/>
    <n v="48249473"/>
    <x v="205"/>
    <s v="Bronx"/>
    <s v="Kingsbridge"/>
    <n v="40.878999999999998"/>
    <n v="-73.900620000000004"/>
    <x v="1"/>
    <n v="189"/>
    <n v="1"/>
    <n v="8"/>
    <x v="144"/>
    <n v="0.22"/>
    <n v="2"/>
    <n v="354"/>
  </r>
  <r>
    <n v="30888271"/>
    <x v="2747"/>
    <n v="230378560"/>
    <x v="1449"/>
    <s v="Queens"/>
    <s v="Briarwood"/>
    <n v="40.713979999999999"/>
    <n v="-73.818340000000006"/>
    <x v="1"/>
    <n v="66"/>
    <n v="2"/>
    <n v="9"/>
    <x v="63"/>
    <n v="1.36"/>
    <n v="1"/>
    <n v="186"/>
  </r>
  <r>
    <n v="30891733"/>
    <x v="2748"/>
    <n v="35494734"/>
    <x v="354"/>
    <s v="Queens"/>
    <s v="Woodside"/>
    <n v="40.752929999999999"/>
    <n v="-73.903040000000004"/>
    <x v="0"/>
    <n v="50"/>
    <n v="4"/>
    <n v="49"/>
    <x v="412"/>
    <n v="1.21"/>
    <n v="2"/>
    <n v="211"/>
  </r>
  <r>
    <n v="30892407"/>
    <x v="2749"/>
    <n v="16151285"/>
    <x v="467"/>
    <s v="Bronx"/>
    <s v="Williamsbridge"/>
    <n v="40.878900000000002"/>
    <n v="-73.848550000000003"/>
    <x v="0"/>
    <n v="45"/>
    <n v="14"/>
    <n v="27"/>
    <x v="312"/>
    <n v="0.55000000000000004"/>
    <n v="4"/>
    <n v="325"/>
  </r>
  <r>
    <n v="30901275"/>
    <x v="2750"/>
    <n v="165386495"/>
    <x v="52"/>
    <s v="Bronx"/>
    <s v="Fordham"/>
    <n v="40.854190000000003"/>
    <n v="-73.898269999999997"/>
    <x v="0"/>
    <n v="40"/>
    <n v="2"/>
    <n v="15"/>
    <x v="273"/>
    <n v="0.83"/>
    <n v="1"/>
    <n v="220"/>
  </r>
  <r>
    <n v="30907275"/>
    <x v="2751"/>
    <n v="105221828"/>
    <x v="1450"/>
    <s v="Brooklyn"/>
    <s v="Bedford-Stuyvesant"/>
    <n v="40.681240000000003"/>
    <n v="-73.907970000000006"/>
    <x v="0"/>
    <n v="60"/>
    <n v="2"/>
    <n v="1"/>
    <x v="221"/>
    <n v="0.38"/>
    <n v="1"/>
    <n v="0"/>
  </r>
  <r>
    <n v="30908766"/>
    <x v="2752"/>
    <n v="165985048"/>
    <x v="1451"/>
    <s v="Queens"/>
    <s v="Forest Hills"/>
    <n v="40.72616"/>
    <n v="-73.843279999999993"/>
    <x v="0"/>
    <n v="78"/>
    <n v="1"/>
    <n v="15"/>
    <x v="5"/>
    <n v="0.96"/>
    <n v="1"/>
    <n v="178"/>
  </r>
  <r>
    <n v="30912190"/>
    <x v="2753"/>
    <n v="146132198"/>
    <x v="1452"/>
    <s v="Bronx"/>
    <s v="Wakefield"/>
    <n v="40.896039999999999"/>
    <n v="-73.858770000000007"/>
    <x v="0"/>
    <n v="50"/>
    <n v="2"/>
    <n v="20"/>
    <x v="26"/>
    <n v="4.96"/>
    <n v="2"/>
    <n v="117"/>
  </r>
  <r>
    <n v="30929920"/>
    <x v="2754"/>
    <n v="225025900"/>
    <x v="4"/>
    <s v="Queens"/>
    <s v="Ditmars Steinway"/>
    <n v="40.776890000000002"/>
    <n v="-73.907300000000006"/>
    <x v="0"/>
    <n v="60"/>
    <n v="1"/>
    <n v="3"/>
    <x v="9"/>
    <n v="2.4300000000000002"/>
    <n v="2"/>
    <n v="363"/>
  </r>
  <r>
    <n v="30937961"/>
    <x v="2755"/>
    <n v="20912691"/>
    <x v="537"/>
    <s v="Queens"/>
    <s v="Jamaica"/>
    <n v="40.709850000000003"/>
    <n v="-73.784289999999999"/>
    <x v="0"/>
    <n v="50"/>
    <n v="2"/>
    <n v="4"/>
    <x v="126"/>
    <n v="0.34"/>
    <n v="7"/>
    <n v="0"/>
  </r>
  <r>
    <n v="30941095"/>
    <x v="2756"/>
    <n v="69713712"/>
    <x v="1453"/>
    <s v="Bronx"/>
    <s v="Hunts Point"/>
    <n v="40.813890000000001"/>
    <n v="-73.889139999999998"/>
    <x v="0"/>
    <n v="70"/>
    <n v="2"/>
    <n v="1"/>
    <x v="197"/>
    <n v="0.16"/>
    <n v="1"/>
    <n v="342"/>
  </r>
  <r>
    <n v="30942778"/>
    <x v="2757"/>
    <n v="1532337"/>
    <x v="176"/>
    <s v="Bronx"/>
    <s v="Van Nest"/>
    <n v="40.840470000000003"/>
    <n v="-73.871269999999996"/>
    <x v="2"/>
    <n v="20"/>
    <n v="14"/>
    <n v="1"/>
    <x v="412"/>
    <n v="0.48"/>
    <n v="4"/>
    <n v="139"/>
  </r>
  <r>
    <n v="30948241"/>
    <x v="2758"/>
    <n v="190298308"/>
    <x v="1323"/>
    <s v="Queens"/>
    <s v="Forest Hills"/>
    <n v="40.733060000000002"/>
    <n v="-73.849040000000002"/>
    <x v="1"/>
    <n v="94"/>
    <n v="3"/>
    <n v="9"/>
    <x v="0"/>
    <n v="1.32"/>
    <n v="1"/>
    <n v="329"/>
  </r>
  <r>
    <n v="30965544"/>
    <x v="2759"/>
    <n v="200754542"/>
    <x v="1454"/>
    <s v="Queens"/>
    <s v="Breezy Point"/>
    <n v="40.566049999999997"/>
    <n v="-73.86994"/>
    <x v="0"/>
    <n v="195"/>
    <n v="1"/>
    <n v="4"/>
    <x v="36"/>
    <n v="0.35"/>
    <n v="2"/>
    <n v="160"/>
  </r>
  <r>
    <n v="30995347"/>
    <x v="2760"/>
    <n v="547386"/>
    <x v="199"/>
    <s v="Queens"/>
    <s v="Rockaway Beach"/>
    <n v="40.586150000000004"/>
    <n v="-73.812449999999998"/>
    <x v="0"/>
    <n v="70"/>
    <n v="27"/>
    <n v="13"/>
    <x v="553"/>
    <n v="0.13"/>
    <n v="1"/>
    <n v="335"/>
  </r>
  <r>
    <n v="31000866"/>
    <x v="2761"/>
    <n v="137358866"/>
    <x v="1221"/>
    <s v="Queens"/>
    <s v="Woodside"/>
    <n v="40.74635"/>
    <n v="-73.907740000000004"/>
    <x v="0"/>
    <n v="62"/>
    <n v="30"/>
    <n v="2"/>
    <x v="237"/>
    <n v="0.32"/>
    <n v="103"/>
    <n v="269"/>
  </r>
  <r>
    <n v="31002413"/>
    <x v="2762"/>
    <n v="200239515"/>
    <x v="1315"/>
    <s v="Queens"/>
    <s v="Woodside"/>
    <n v="40.742870000000003"/>
    <n v="-73.894390000000001"/>
    <x v="0"/>
    <n v="32"/>
    <n v="28"/>
    <n v="3"/>
    <x v="115"/>
    <n v="0.47"/>
    <n v="15"/>
    <n v="0"/>
  </r>
  <r>
    <n v="31003285"/>
    <x v="2763"/>
    <n v="52577963"/>
    <x v="7"/>
    <s v="Queens"/>
    <s v="Woodhaven"/>
    <n v="40.694609999999997"/>
    <n v="-73.848600000000005"/>
    <x v="0"/>
    <n v="45"/>
    <n v="5"/>
    <n v="23"/>
    <x v="28"/>
    <n v="0.66"/>
    <n v="6"/>
    <n v="216"/>
  </r>
  <r>
    <n v="31014381"/>
    <x v="2764"/>
    <n v="48655993"/>
    <x v="1455"/>
    <s v="Queens"/>
    <s v="Elmhurst"/>
    <n v="40.741520000000001"/>
    <n v="-73.876329999999996"/>
    <x v="0"/>
    <n v="50"/>
    <n v="1"/>
    <n v="16"/>
    <x v="162"/>
    <n v="0.84"/>
    <n v="1"/>
    <n v="49"/>
  </r>
  <r>
    <n v="31020399"/>
    <x v="2765"/>
    <n v="205543083"/>
    <x v="644"/>
    <s v="Queens"/>
    <s v="Woodhaven"/>
    <n v="40.6905"/>
    <n v="-73.861170000000001"/>
    <x v="0"/>
    <n v="80"/>
    <n v="3"/>
    <n v="4"/>
    <x v="49"/>
    <n v="0.36"/>
    <n v="1"/>
    <n v="342"/>
  </r>
  <r>
    <n v="31032487"/>
    <x v="2766"/>
    <n v="105367031"/>
    <x v="894"/>
    <s v="Brooklyn"/>
    <s v="Bushwick"/>
    <n v="40.683250000000001"/>
    <n v="-73.906369999999995"/>
    <x v="1"/>
    <n v="125"/>
    <n v="2"/>
    <n v="2"/>
    <x v="49"/>
    <n v="0.3"/>
    <n v="5"/>
    <n v="347"/>
  </r>
  <r>
    <n v="31037068"/>
    <x v="2767"/>
    <n v="225307360"/>
    <x v="1456"/>
    <s v="Queens"/>
    <s v="Woodhaven"/>
    <n v="40.687060000000002"/>
    <n v="-73.864500000000007"/>
    <x v="0"/>
    <n v="45"/>
    <n v="2"/>
    <n v="3"/>
    <x v="55"/>
    <n v="1.5"/>
    <n v="1"/>
    <n v="47"/>
  </r>
  <r>
    <n v="31038390"/>
    <x v="2768"/>
    <n v="231831493"/>
    <x v="1247"/>
    <s v="Queens"/>
    <s v="Elmhurst"/>
    <n v="40.731619999999999"/>
    <n v="-73.875839999999997"/>
    <x v="1"/>
    <n v="200"/>
    <n v="1"/>
    <n v="1"/>
    <x v="408"/>
    <n v="0.15"/>
    <n v="1"/>
    <n v="0"/>
  </r>
  <r>
    <n v="31039678"/>
    <x v="2769"/>
    <n v="5962328"/>
    <x v="787"/>
    <s v="Queens"/>
    <s v="Flushing"/>
    <n v="40.75985"/>
    <n v="-73.823930000000004"/>
    <x v="1"/>
    <n v="120"/>
    <n v="30"/>
    <n v="1"/>
    <x v="371"/>
    <n v="0.43"/>
    <n v="15"/>
    <n v="303"/>
  </r>
  <r>
    <n v="31044749"/>
    <x v="2770"/>
    <n v="9096745"/>
    <x v="1457"/>
    <s v="Queens"/>
    <s v="Elmhurst"/>
    <n v="40.733829999999998"/>
    <n v="-73.873459999999994"/>
    <x v="1"/>
    <n v="299"/>
    <n v="2"/>
    <n v="10"/>
    <x v="0"/>
    <n v="1.47"/>
    <n v="1"/>
    <n v="78"/>
  </r>
  <r>
    <n v="31053045"/>
    <x v="2771"/>
    <n v="129875945"/>
    <x v="1458"/>
    <s v="Queens"/>
    <s v="Forest Hills"/>
    <n v="40.716940000000001"/>
    <n v="-73.834419999999994"/>
    <x v="0"/>
    <n v="100"/>
    <n v="2"/>
    <n v="3"/>
    <x v="37"/>
    <n v="0.42"/>
    <n v="1"/>
    <n v="161"/>
  </r>
  <r>
    <n v="31055362"/>
    <x v="2772"/>
    <n v="205684793"/>
    <x v="945"/>
    <s v="Queens"/>
    <s v="Woodhaven"/>
    <n v="40.691090000000003"/>
    <n v="-73.848460000000003"/>
    <x v="1"/>
    <n v="170"/>
    <n v="5"/>
    <n v="4"/>
    <x v="236"/>
    <n v="0.44"/>
    <n v="2"/>
    <n v="0"/>
  </r>
  <r>
    <n v="31058918"/>
    <x v="2773"/>
    <n v="10973901"/>
    <x v="199"/>
    <s v="Queens"/>
    <s v="Kew Gardens Hills"/>
    <n v="40.717849999999999"/>
    <n v="-73.820660000000004"/>
    <x v="0"/>
    <n v="76"/>
    <n v="2"/>
    <n v="23"/>
    <x v="145"/>
    <n v="0.68"/>
    <n v="1"/>
    <n v="178"/>
  </r>
  <r>
    <n v="31067715"/>
    <x v="2774"/>
    <n v="34313176"/>
    <x v="90"/>
    <s v="Queens"/>
    <s v="Rego Park"/>
    <n v="40.716619999999999"/>
    <n v="-73.859710000000007"/>
    <x v="1"/>
    <n v="140"/>
    <n v="2"/>
    <n v="11"/>
    <x v="44"/>
    <n v="1.17"/>
    <n v="4"/>
    <n v="335"/>
  </r>
  <r>
    <n v="31068388"/>
    <x v="2775"/>
    <n v="206714649"/>
    <x v="708"/>
    <s v="Queens"/>
    <s v="South Ozone Park"/>
    <n v="40.672609999999999"/>
    <n v="-73.796750000000003"/>
    <x v="0"/>
    <n v="99"/>
    <n v="1"/>
    <n v="49"/>
    <x v="17"/>
    <n v="5.88"/>
    <n v="3"/>
    <n v="38"/>
  </r>
  <r>
    <n v="31074354"/>
    <x v="2776"/>
    <n v="209372017"/>
    <x v="1075"/>
    <s v="Bronx"/>
    <s v="Bronxdale"/>
    <n v="40.854599999999998"/>
    <n v="-73.867850000000004"/>
    <x v="0"/>
    <n v="50"/>
    <n v="1"/>
    <n v="24"/>
    <x v="25"/>
    <n v="2.2400000000000002"/>
    <n v="1"/>
    <n v="163"/>
  </r>
  <r>
    <n v="31074425"/>
    <x v="2777"/>
    <n v="230801598"/>
    <x v="1459"/>
    <s v="Brooklyn"/>
    <s v="Cypress Hills"/>
    <n v="40.684260000000002"/>
    <n v="-73.874610000000004"/>
    <x v="0"/>
    <n v="80"/>
    <n v="1"/>
    <n v="10"/>
    <x v="95"/>
    <n v="1.51"/>
    <n v="1"/>
    <n v="32"/>
  </r>
  <r>
    <n v="31076185"/>
    <x v="2778"/>
    <n v="15904258"/>
    <x v="1460"/>
    <s v="Queens"/>
    <s v="Maspeth"/>
    <n v="40.721719999999998"/>
    <n v="-73.888099999999994"/>
    <x v="1"/>
    <n v="60"/>
    <n v="3"/>
    <n v="45"/>
    <x v="17"/>
    <n v="1.06"/>
    <n v="1"/>
    <n v="219"/>
  </r>
  <r>
    <n v="31086198"/>
    <x v="2779"/>
    <n v="128086219"/>
    <x v="954"/>
    <s v="Queens"/>
    <s v="Rosedale"/>
    <n v="40.652830000000002"/>
    <n v="-73.738870000000006"/>
    <x v="0"/>
    <n v="38"/>
    <n v="2"/>
    <n v="61"/>
    <x v="45"/>
    <n v="2.39"/>
    <n v="2"/>
    <n v="171"/>
  </r>
  <r>
    <n v="31089253"/>
    <x v="2780"/>
    <n v="53781263"/>
    <x v="475"/>
    <s v="Queens"/>
    <s v="Ridgewood"/>
    <n v="40.701419999999999"/>
    <n v="-73.905150000000006"/>
    <x v="1"/>
    <n v="90"/>
    <n v="1"/>
    <n v="22"/>
    <x v="0"/>
    <n v="1.64"/>
    <n v="2"/>
    <n v="5"/>
  </r>
  <r>
    <n v="31090120"/>
    <x v="2781"/>
    <n v="115741895"/>
    <x v="1461"/>
    <s v="Queens"/>
    <s v="St. Albans"/>
    <n v="40.702750000000002"/>
    <n v="-73.750429999999994"/>
    <x v="0"/>
    <n v="70"/>
    <n v="2"/>
    <n v="3"/>
    <x v="135"/>
    <n v="0.4"/>
    <n v="2"/>
    <n v="105"/>
  </r>
  <r>
    <n v="31090222"/>
    <x v="2782"/>
    <n v="55948559"/>
    <x v="1218"/>
    <s v="Bronx"/>
    <s v="Pelham Gardens"/>
    <n v="40.86553"/>
    <n v="-73.839929999999995"/>
    <x v="0"/>
    <n v="35"/>
    <n v="1"/>
    <n v="67"/>
    <x v="13"/>
    <n v="1.81"/>
    <n v="4"/>
    <n v="11"/>
  </r>
  <r>
    <n v="31095373"/>
    <x v="2783"/>
    <n v="115741895"/>
    <x v="1461"/>
    <s v="Queens"/>
    <s v="St. Albans"/>
    <n v="40.700800000000001"/>
    <n v="-73.75121"/>
    <x v="0"/>
    <n v="70"/>
    <n v="2"/>
    <n v="3"/>
    <x v="98"/>
    <n v="0.4"/>
    <n v="2"/>
    <n v="186"/>
  </r>
  <r>
    <n v="31099515"/>
    <x v="2784"/>
    <n v="59808986"/>
    <x v="1462"/>
    <s v="Queens"/>
    <s v="Ridgewood"/>
    <n v="40.697659999999999"/>
    <n v="-73.903540000000007"/>
    <x v="1"/>
    <n v="100"/>
    <n v="1"/>
    <n v="42"/>
    <x v="12"/>
    <n v="7.12"/>
    <n v="3"/>
    <n v="121"/>
  </r>
  <r>
    <n v="31100145"/>
    <x v="2785"/>
    <n v="121978270"/>
    <x v="1463"/>
    <s v="Queens"/>
    <s v="South Ozone Park"/>
    <n v="40.67"/>
    <n v="-73.792320000000004"/>
    <x v="1"/>
    <n v="85"/>
    <n v="4"/>
    <n v="55"/>
    <x v="31"/>
    <n v="2.48"/>
    <n v="1"/>
    <n v="69"/>
  </r>
  <r>
    <n v="31106126"/>
    <x v="2786"/>
    <n v="221043708"/>
    <x v="1464"/>
    <s v="Queens"/>
    <s v="East Elmhurst"/>
    <n v="40.769799999999996"/>
    <n v="-73.871830000000003"/>
    <x v="1"/>
    <n v="150"/>
    <n v="1"/>
    <n v="29"/>
    <x v="0"/>
    <n v="3.32"/>
    <n v="1"/>
    <n v="360"/>
  </r>
  <r>
    <n v="31113241"/>
    <x v="2787"/>
    <n v="11082255"/>
    <x v="1465"/>
    <s v="Queens"/>
    <s v="Flushing"/>
    <n v="40.756439999999998"/>
    <n v="-73.828749999999999"/>
    <x v="1"/>
    <n v="200"/>
    <n v="2"/>
    <n v="1"/>
    <x v="69"/>
    <n v="0.16"/>
    <n v="1"/>
    <n v="0"/>
  </r>
  <r>
    <n v="31116747"/>
    <x v="2788"/>
    <n v="103450258"/>
    <x v="1466"/>
    <s v="Queens"/>
    <s v="Kew Gardens Hills"/>
    <n v="40.721359999999997"/>
    <n v="-73.817170000000004"/>
    <x v="1"/>
    <n v="105"/>
    <n v="4"/>
    <n v="12"/>
    <x v="61"/>
    <n v="0.39"/>
    <n v="1"/>
    <n v="335"/>
  </r>
  <r>
    <n v="31121946"/>
    <x v="2789"/>
    <n v="165257273"/>
    <x v="1098"/>
    <s v="Queens"/>
    <s v="Flushing"/>
    <n v="40.770530000000001"/>
    <n v="-73.800669999999997"/>
    <x v="0"/>
    <n v="54"/>
    <n v="30"/>
    <n v="5"/>
    <x v="25"/>
    <n v="0.39"/>
    <n v="3"/>
    <n v="335"/>
  </r>
  <r>
    <n v="31123611"/>
    <x v="2790"/>
    <n v="144714634"/>
    <x v="1467"/>
    <s v="Queens"/>
    <s v="Flushing"/>
    <n v="40.738720000000001"/>
    <n v="-73.828630000000004"/>
    <x v="0"/>
    <n v="29"/>
    <n v="1"/>
    <n v="49"/>
    <x v="8"/>
    <n v="7.14"/>
    <n v="1"/>
    <n v="168"/>
  </r>
  <r>
    <n v="31124852"/>
    <x v="2791"/>
    <n v="30499687"/>
    <x v="1468"/>
    <s v="Bronx"/>
    <s v="Fieldston"/>
    <n v="40.895809999999997"/>
    <n v="-73.897779999999997"/>
    <x v="0"/>
    <n v="59"/>
    <n v="2"/>
    <n v="7"/>
    <x v="181"/>
    <n v="0.21"/>
    <n v="2"/>
    <n v="0"/>
  </r>
  <r>
    <n v="31125857"/>
    <x v="2792"/>
    <n v="11722972"/>
    <x v="102"/>
    <s v="Queens"/>
    <s v="Rego Park"/>
    <n v="40.732430000000001"/>
    <n v="-73.867729999999995"/>
    <x v="1"/>
    <n v="275"/>
    <n v="30"/>
    <n v="9"/>
    <x v="554"/>
    <n v="0.14000000000000001"/>
    <n v="1"/>
    <n v="342"/>
  </r>
  <r>
    <n v="31127267"/>
    <x v="2793"/>
    <n v="34861728"/>
    <x v="263"/>
    <s v="Queens"/>
    <s v="Kew Gardens"/>
    <n v="40.709200000000003"/>
    <n v="-73.829840000000004"/>
    <x v="0"/>
    <n v="65"/>
    <n v="7"/>
    <n v="8"/>
    <x v="259"/>
    <n v="0.18"/>
    <n v="4"/>
    <n v="320"/>
  </r>
  <r>
    <n v="31135051"/>
    <x v="2794"/>
    <n v="21640001"/>
    <x v="297"/>
    <s v="Queens"/>
    <s v="Rego Park"/>
    <n v="40.718400000000003"/>
    <n v="-73.860150000000004"/>
    <x v="1"/>
    <n v="95"/>
    <n v="2"/>
    <n v="7"/>
    <x v="355"/>
    <n v="0.23"/>
    <n v="1"/>
    <n v="345"/>
  </r>
  <r>
    <n v="31135611"/>
    <x v="2795"/>
    <n v="106233552"/>
    <x v="511"/>
    <s v="Queens"/>
    <s v="East Elmhurst"/>
    <n v="40.76652"/>
    <n v="-73.866510000000005"/>
    <x v="1"/>
    <n v="239"/>
    <n v="3"/>
    <n v="12"/>
    <x v="71"/>
    <n v="0.55000000000000004"/>
    <n v="2"/>
    <n v="266"/>
  </r>
  <r>
    <n v="31141189"/>
    <x v="2796"/>
    <n v="132536008"/>
    <x v="396"/>
    <s v="Queens"/>
    <s v="Springfield Gardens"/>
    <n v="40.660899999999998"/>
    <n v="-73.756330000000005"/>
    <x v="1"/>
    <n v="100"/>
    <n v="2"/>
    <n v="4"/>
    <x v="0"/>
    <n v="1.82"/>
    <n v="1"/>
    <n v="178"/>
  </r>
  <r>
    <n v="31147410"/>
    <x v="2797"/>
    <n v="115151548"/>
    <x v="1469"/>
    <s v="Queens"/>
    <s v="Hollis"/>
    <n v="40.713999999999999"/>
    <n v="-73.777869999999993"/>
    <x v="0"/>
    <n v="72"/>
    <n v="5"/>
    <n v="6"/>
    <x v="515"/>
    <n v="0.38"/>
    <n v="1"/>
    <n v="364"/>
  </r>
  <r>
    <n v="31170814"/>
    <x v="2798"/>
    <n v="1360296"/>
    <x v="1470"/>
    <s v="Brooklyn"/>
    <s v="East New York"/>
    <n v="40.676349999999999"/>
    <n v="-73.891239999999996"/>
    <x v="0"/>
    <n v="35"/>
    <n v="3"/>
    <n v="13"/>
    <x v="39"/>
    <n v="0.16"/>
    <n v="1"/>
    <n v="2"/>
  </r>
  <r>
    <n v="31171380"/>
    <x v="2799"/>
    <n v="160493366"/>
    <x v="1176"/>
    <s v="Queens"/>
    <s v="Ditmars Steinway"/>
    <n v="40.769919999999999"/>
    <n v="-73.897189999999995"/>
    <x v="1"/>
    <n v="62"/>
    <n v="5"/>
    <n v="3"/>
    <x v="46"/>
    <n v="0.76"/>
    <n v="1"/>
    <n v="6"/>
  </r>
  <r>
    <n v="31174610"/>
    <x v="2800"/>
    <n v="137358866"/>
    <x v="1221"/>
    <s v="Queens"/>
    <s v="Woodside"/>
    <n v="40.744509999999998"/>
    <n v="-73.907820000000001"/>
    <x v="0"/>
    <n v="60"/>
    <n v="30"/>
    <n v="1"/>
    <x v="542"/>
    <n v="0.27"/>
    <n v="103"/>
    <n v="209"/>
  </r>
  <r>
    <n v="31174636"/>
    <x v="2801"/>
    <n v="15486514"/>
    <x v="171"/>
    <s v="Bronx"/>
    <s v="Parkchester"/>
    <n v="40.835799999999999"/>
    <n v="-73.858329999999995"/>
    <x v="2"/>
    <n v="65"/>
    <n v="2"/>
    <n v="4"/>
    <x v="555"/>
    <n v="0.39"/>
    <n v="2"/>
    <n v="0"/>
  </r>
  <r>
    <n v="31174994"/>
    <x v="2802"/>
    <n v="8568891"/>
    <x v="1471"/>
    <s v="Queens"/>
    <s v="Jamaica"/>
    <n v="40.709499999999998"/>
    <n v="-73.78828"/>
    <x v="0"/>
    <n v="65"/>
    <n v="2"/>
    <n v="13"/>
    <x v="556"/>
    <n v="0.22"/>
    <n v="1"/>
    <n v="362"/>
  </r>
  <r>
    <n v="31176143"/>
    <x v="2803"/>
    <n v="129124146"/>
    <x v="338"/>
    <s v="Queens"/>
    <s v="Elmhurst"/>
    <n v="40.734569999999998"/>
    <n v="-73.872110000000006"/>
    <x v="2"/>
    <n v="65"/>
    <n v="2"/>
    <n v="1"/>
    <x v="49"/>
    <n v="0.16"/>
    <n v="3"/>
    <n v="365"/>
  </r>
  <r>
    <n v="31177757"/>
    <x v="2804"/>
    <n v="181885938"/>
    <x v="730"/>
    <s v="Queens"/>
    <s v="Elmhurst"/>
    <n v="40.733939999999997"/>
    <n v="-73.872069999999994"/>
    <x v="0"/>
    <n v="60"/>
    <n v="2"/>
    <n v="11"/>
    <x v="133"/>
    <n v="1.05"/>
    <n v="2"/>
    <n v="318"/>
  </r>
  <r>
    <n v="31178012"/>
    <x v="2805"/>
    <n v="232283561"/>
    <x v="1337"/>
    <s v="Bronx"/>
    <s v="East Morrisania"/>
    <n v="40.829599999999999"/>
    <n v="-73.889709999999994"/>
    <x v="0"/>
    <n v="125"/>
    <n v="1"/>
    <n v="9"/>
    <x v="51"/>
    <n v="1.46"/>
    <n v="3"/>
    <n v="80"/>
  </r>
  <r>
    <n v="31178681"/>
    <x v="2806"/>
    <n v="55948559"/>
    <x v="1218"/>
    <s v="Bronx"/>
    <s v="Pelham Gardens"/>
    <n v="40.866149999999998"/>
    <n v="-73.841849999999994"/>
    <x v="0"/>
    <n v="35"/>
    <n v="1"/>
    <n v="6"/>
    <x v="145"/>
    <n v="0.4"/>
    <n v="4"/>
    <n v="0"/>
  </r>
  <r>
    <n v="31179136"/>
    <x v="2807"/>
    <n v="138573840"/>
    <x v="1472"/>
    <s v="Brooklyn"/>
    <s v="Bushwick"/>
    <n v="40.69453"/>
    <n v="-73.906670000000005"/>
    <x v="0"/>
    <n v="90"/>
    <n v="1"/>
    <n v="2"/>
    <x v="69"/>
    <n v="0.31"/>
    <n v="1"/>
    <n v="0"/>
  </r>
  <r>
    <n v="31188274"/>
    <x v="2808"/>
    <n v="46087238"/>
    <x v="1256"/>
    <s v="Queens"/>
    <s v="Jamaica"/>
    <n v="40.68723"/>
    <n v="-73.787909999999997"/>
    <x v="0"/>
    <n v="40"/>
    <n v="1"/>
    <n v="14"/>
    <x v="531"/>
    <n v="0.42"/>
    <n v="2"/>
    <n v="335"/>
  </r>
  <r>
    <n v="31201905"/>
    <x v="2809"/>
    <n v="207622517"/>
    <x v="1473"/>
    <s v="Queens"/>
    <s v="Woodhaven"/>
    <n v="40.695079999999997"/>
    <n v="-73.860320000000002"/>
    <x v="1"/>
    <n v="170"/>
    <n v="3"/>
    <n v="24"/>
    <x v="8"/>
    <n v="2.5499999999999998"/>
    <n v="1"/>
    <n v="308"/>
  </r>
  <r>
    <n v="31203696"/>
    <x v="2810"/>
    <n v="61601937"/>
    <x v="1474"/>
    <s v="Queens"/>
    <s v="Woodside"/>
    <n v="40.742460000000001"/>
    <n v="-73.901250000000005"/>
    <x v="0"/>
    <n v="40"/>
    <n v="1"/>
    <n v="7"/>
    <x v="557"/>
    <n v="0.23"/>
    <n v="1"/>
    <n v="0"/>
  </r>
  <r>
    <n v="31212220"/>
    <x v="2811"/>
    <n v="89852528"/>
    <x v="1475"/>
    <s v="Queens"/>
    <s v="Ridgewood"/>
    <n v="40.706449999999997"/>
    <n v="-73.905779999999993"/>
    <x v="0"/>
    <n v="45"/>
    <n v="1"/>
    <n v="38"/>
    <x v="304"/>
    <n v="1.1100000000000001"/>
    <n v="1"/>
    <n v="0"/>
  </r>
  <r>
    <n v="31212456"/>
    <x v="2812"/>
    <n v="15029400"/>
    <x v="1476"/>
    <s v="Queens"/>
    <s v="Bayswater"/>
    <n v="40.605490000000003"/>
    <n v="-73.755470000000003"/>
    <x v="0"/>
    <n v="70"/>
    <n v="1"/>
    <n v="13"/>
    <x v="558"/>
    <n v="0.21"/>
    <n v="1"/>
    <n v="220"/>
  </r>
  <r>
    <n v="31220603"/>
    <x v="2813"/>
    <n v="63560790"/>
    <x v="217"/>
    <s v="Queens"/>
    <s v="Kew Gardens"/>
    <n v="40.705419999999997"/>
    <n v="-73.829790000000003"/>
    <x v="2"/>
    <n v="43"/>
    <n v="1"/>
    <n v="8"/>
    <x v="0"/>
    <n v="0.73"/>
    <n v="2"/>
    <n v="362"/>
  </r>
  <r>
    <n v="31225319"/>
    <x v="2814"/>
    <n v="310670"/>
    <x v="291"/>
    <s v="Bronx"/>
    <s v="Eastchester"/>
    <n v="40.881790000000002"/>
    <n v="-73.834549999999993"/>
    <x v="0"/>
    <n v="75"/>
    <n v="2"/>
    <n v="1"/>
    <x v="20"/>
    <n v="0.37"/>
    <n v="13"/>
    <n v="365"/>
  </r>
  <r>
    <n v="31225404"/>
    <x v="2815"/>
    <n v="107930075"/>
    <x v="1477"/>
    <s v="Queens"/>
    <s v="Ozone Park"/>
    <n v="40.684359999999998"/>
    <n v="-73.842129999999997"/>
    <x v="0"/>
    <n v="50"/>
    <n v="1"/>
    <n v="1"/>
    <x v="98"/>
    <n v="0.57999999999999996"/>
    <n v="2"/>
    <n v="89"/>
  </r>
  <r>
    <n v="31226826"/>
    <x v="2816"/>
    <n v="137017288"/>
    <x v="1478"/>
    <s v="Queens"/>
    <s v="Jamaica"/>
    <n v="40.685740000000003"/>
    <n v="-73.790080000000003"/>
    <x v="0"/>
    <n v="50"/>
    <n v="1"/>
    <n v="1"/>
    <x v="559"/>
    <n v="0.2"/>
    <n v="2"/>
    <n v="36"/>
  </r>
  <r>
    <n v="31227033"/>
    <x v="2817"/>
    <n v="137358866"/>
    <x v="1221"/>
    <s v="Queens"/>
    <s v="Woodside"/>
    <n v="40.740409999999997"/>
    <n v="-73.890289999999993"/>
    <x v="0"/>
    <n v="49"/>
    <n v="30"/>
    <n v="3"/>
    <x v="133"/>
    <n v="0.5"/>
    <n v="103"/>
    <n v="195"/>
  </r>
  <r>
    <n v="31236046"/>
    <x v="2818"/>
    <n v="200239515"/>
    <x v="1315"/>
    <s v="Queens"/>
    <s v="Woodside"/>
    <n v="40.743400000000001"/>
    <n v="-73.899079999999998"/>
    <x v="0"/>
    <n v="32"/>
    <n v="30"/>
    <n v="2"/>
    <x v="189"/>
    <n v="0.32"/>
    <n v="15"/>
    <n v="38"/>
  </r>
  <r>
    <n v="31237303"/>
    <x v="2819"/>
    <n v="183610844"/>
    <x v="1472"/>
    <s v="Queens"/>
    <s v="Fresh Meadows"/>
    <n v="40.726880000000001"/>
    <n v="-73.791979999999995"/>
    <x v="0"/>
    <n v="50"/>
    <n v="2"/>
    <n v="6"/>
    <x v="87"/>
    <n v="0.42"/>
    <n v="1"/>
    <n v="51"/>
  </r>
  <r>
    <n v="31249784"/>
    <x v="2820"/>
    <n v="148737806"/>
    <x v="1053"/>
    <s v="Queens"/>
    <s v="Rosedale"/>
    <n v="40.661830000000002"/>
    <n v="-73.729429999999994"/>
    <x v="0"/>
    <n v="58"/>
    <n v="1"/>
    <n v="65"/>
    <x v="0"/>
    <n v="2.92"/>
    <n v="2"/>
    <n v="84"/>
  </r>
  <r>
    <n v="31267560"/>
    <x v="2821"/>
    <n v="67746251"/>
    <x v="883"/>
    <s v="Queens"/>
    <s v="Ozone Park"/>
    <n v="40.680689999999998"/>
    <n v="-73.849400000000003"/>
    <x v="0"/>
    <n v="44"/>
    <n v="1"/>
    <n v="42"/>
    <x v="17"/>
    <n v="8.0299999999999994"/>
    <n v="4"/>
    <n v="32"/>
  </r>
  <r>
    <n v="31268431"/>
    <x v="2822"/>
    <n v="22161599"/>
    <x v="396"/>
    <s v="Queens"/>
    <s v="Ridgewood"/>
    <n v="40.6997"/>
    <n v="-73.902429999999995"/>
    <x v="0"/>
    <n v="75"/>
    <n v="3"/>
    <n v="8"/>
    <x v="560"/>
    <n v="0.22"/>
    <n v="1"/>
    <n v="81"/>
  </r>
  <r>
    <n v="31268851"/>
    <x v="2823"/>
    <n v="3213737"/>
    <x v="1479"/>
    <s v="Bronx"/>
    <s v="Allerton"/>
    <n v="40.860660000000003"/>
    <n v="-73.854140000000001"/>
    <x v="0"/>
    <n v="50"/>
    <n v="1"/>
    <n v="8"/>
    <x v="432"/>
    <n v="0.23"/>
    <n v="1"/>
    <n v="280"/>
  </r>
  <r>
    <n v="31269703"/>
    <x v="2824"/>
    <n v="26440775"/>
    <x v="403"/>
    <s v="Queens"/>
    <s v="Forest Hills"/>
    <n v="40.729019999999998"/>
    <n v="-73.847399999999993"/>
    <x v="1"/>
    <n v="115"/>
    <n v="30"/>
    <n v="12"/>
    <x v="561"/>
    <n v="0.47"/>
    <n v="1"/>
    <n v="66"/>
  </r>
  <r>
    <n v="31275494"/>
    <x v="2825"/>
    <n v="9110062"/>
    <x v="279"/>
    <s v="Queens"/>
    <s v="Forest Hills"/>
    <n v="40.724539999999998"/>
    <n v="-73.841030000000003"/>
    <x v="0"/>
    <n v="72"/>
    <n v="1"/>
    <n v="5"/>
    <x v="435"/>
    <n v="0.4"/>
    <n v="1"/>
    <n v="35"/>
  </r>
  <r>
    <n v="31286946"/>
    <x v="2826"/>
    <n v="88484548"/>
    <x v="1222"/>
    <s v="Queens"/>
    <s v="Queens Village"/>
    <n v="40.706850000000003"/>
    <n v="-73.735830000000007"/>
    <x v="0"/>
    <n v="70"/>
    <n v="2"/>
    <n v="1"/>
    <x v="493"/>
    <n v="0.18"/>
    <n v="1"/>
    <n v="0"/>
  </r>
  <r>
    <n v="31287498"/>
    <x v="2827"/>
    <n v="179619904"/>
    <x v="1171"/>
    <s v="Queens"/>
    <s v="South Ozone Park"/>
    <n v="40.6736"/>
    <n v="-73.820920000000001"/>
    <x v="0"/>
    <n v="65"/>
    <n v="2"/>
    <n v="16"/>
    <x v="26"/>
    <n v="1.1499999999999999"/>
    <n v="3"/>
    <n v="180"/>
  </r>
  <r>
    <n v="31313105"/>
    <x v="2828"/>
    <n v="180154611"/>
    <x v="194"/>
    <s v="Brooklyn"/>
    <s v="Canarsie"/>
    <n v="40.638060000000003"/>
    <n v="-73.900239999999997"/>
    <x v="0"/>
    <n v="49"/>
    <n v="2"/>
    <n v="16"/>
    <x v="39"/>
    <n v="1.24"/>
    <n v="3"/>
    <n v="346"/>
  </r>
  <r>
    <n v="31319316"/>
    <x v="2829"/>
    <n v="137358866"/>
    <x v="1221"/>
    <s v="Queens"/>
    <s v="Elmhurst"/>
    <n v="40.743250000000003"/>
    <n v="-73.878320000000002"/>
    <x v="0"/>
    <n v="35"/>
    <n v="30"/>
    <n v="1"/>
    <x v="46"/>
    <n v="0.57999999999999996"/>
    <n v="103"/>
    <n v="252"/>
  </r>
  <r>
    <n v="31322232"/>
    <x v="2830"/>
    <n v="38294216"/>
    <x v="663"/>
    <s v="Queens"/>
    <s v="South Ozone Park"/>
    <n v="40.66675"/>
    <n v="-73.81071"/>
    <x v="0"/>
    <n v="75"/>
    <n v="10"/>
    <n v="7"/>
    <x v="105"/>
    <n v="0.27"/>
    <n v="4"/>
    <n v="197"/>
  </r>
  <r>
    <n v="31332143"/>
    <x v="2831"/>
    <n v="10457196"/>
    <x v="389"/>
    <s v="Queens"/>
    <s v="Ridgewood"/>
    <n v="40.70234"/>
    <n v="-73.908150000000006"/>
    <x v="0"/>
    <n v="49"/>
    <n v="6"/>
    <n v="12"/>
    <x v="130"/>
    <n v="0.49"/>
    <n v="11"/>
    <n v="65"/>
  </r>
  <r>
    <n v="31336040"/>
    <x v="2832"/>
    <n v="79298323"/>
    <x v="1194"/>
    <s v="Queens"/>
    <s v="Maspeth"/>
    <n v="40.732729999999997"/>
    <n v="-73.893569999999997"/>
    <x v="0"/>
    <n v="38"/>
    <n v="3"/>
    <n v="15"/>
    <x v="70"/>
    <n v="1.03"/>
    <n v="3"/>
    <n v="163"/>
  </r>
  <r>
    <n v="31336245"/>
    <x v="2833"/>
    <n v="3684360"/>
    <x v="1480"/>
    <s v="Bronx"/>
    <s v="Norwood"/>
    <n v="40.877090000000003"/>
    <n v="-73.882279999999994"/>
    <x v="0"/>
    <n v="38"/>
    <n v="1"/>
    <n v="50"/>
    <x v="562"/>
    <n v="1.1000000000000001"/>
    <n v="4"/>
    <n v="267"/>
  </r>
  <r>
    <n v="31339496"/>
    <x v="2834"/>
    <n v="170810121"/>
    <x v="357"/>
    <s v="Queens"/>
    <s v="Jamaica"/>
    <n v="40.678870000000003"/>
    <n v="-73.792429999999996"/>
    <x v="0"/>
    <n v="60"/>
    <n v="2"/>
    <n v="11"/>
    <x v="118"/>
    <n v="1.0900000000000001"/>
    <n v="1"/>
    <n v="157"/>
  </r>
  <r>
    <n v="31341166"/>
    <x v="2835"/>
    <n v="156505456"/>
    <x v="50"/>
    <s v="Brooklyn"/>
    <s v="East New York"/>
    <n v="40.662439999999997"/>
    <n v="-73.889039999999994"/>
    <x v="0"/>
    <n v="45"/>
    <n v="3"/>
    <n v="15"/>
    <x v="77"/>
    <n v="1.05"/>
    <n v="13"/>
    <n v="365"/>
  </r>
  <r>
    <n v="31341476"/>
    <x v="2836"/>
    <n v="17365319"/>
    <x v="625"/>
    <s v="Bronx"/>
    <s v="Kingsbridge"/>
    <n v="40.883929999999999"/>
    <n v="-73.906390000000002"/>
    <x v="0"/>
    <n v="50"/>
    <n v="2"/>
    <n v="14"/>
    <x v="9"/>
    <n v="0.4"/>
    <n v="2"/>
    <n v="26"/>
  </r>
  <r>
    <n v="31355285"/>
    <x v="2837"/>
    <n v="47409152"/>
    <x v="1481"/>
    <s v="Queens"/>
    <s v="St. Albans"/>
    <n v="40.686230000000002"/>
    <n v="-73.762090000000001"/>
    <x v="1"/>
    <n v="125"/>
    <n v="1"/>
    <n v="9"/>
    <x v="5"/>
    <n v="1.65"/>
    <n v="1"/>
    <n v="344"/>
  </r>
  <r>
    <n v="31370245"/>
    <x v="2838"/>
    <n v="105367031"/>
    <x v="894"/>
    <s v="Brooklyn"/>
    <s v="Bushwick"/>
    <n v="40.682380000000002"/>
    <n v="-73.906409999999994"/>
    <x v="1"/>
    <n v="125"/>
    <n v="2"/>
    <n v="3"/>
    <x v="40"/>
    <n v="1.1100000000000001"/>
    <n v="5"/>
    <n v="342"/>
  </r>
  <r>
    <n v="31370305"/>
    <x v="2839"/>
    <n v="137358866"/>
    <x v="1221"/>
    <s v="Queens"/>
    <s v="Woodside"/>
    <n v="40.741880000000002"/>
    <n v="-73.90146"/>
    <x v="0"/>
    <n v="61"/>
    <n v="30"/>
    <n v="2"/>
    <x v="133"/>
    <n v="0.75"/>
    <n v="103"/>
    <n v="230"/>
  </r>
  <r>
    <n v="31381171"/>
    <x v="2840"/>
    <n v="3250450"/>
    <x v="139"/>
    <s v="Queens"/>
    <s v="Woodside"/>
    <n v="40.75338"/>
    <n v="-73.906180000000006"/>
    <x v="0"/>
    <n v="39"/>
    <n v="30"/>
    <n v="9"/>
    <x v="178"/>
    <n v="0.16"/>
    <n v="18"/>
    <n v="318"/>
  </r>
  <r>
    <n v="31382465"/>
    <x v="2841"/>
    <n v="202449469"/>
    <x v="1482"/>
    <s v="Queens"/>
    <s v="Rosedale"/>
    <n v="40.651969999999999"/>
    <n v="-73.746099999999998"/>
    <x v="1"/>
    <n v="100"/>
    <n v="1"/>
    <n v="33"/>
    <x v="27"/>
    <n v="2.86"/>
    <n v="1"/>
    <n v="171"/>
  </r>
  <r>
    <n v="31388229"/>
    <x v="2842"/>
    <n v="87723508"/>
    <x v="1483"/>
    <s v="Queens"/>
    <s v="Glendale"/>
    <n v="40.698480000000004"/>
    <n v="-73.895690000000002"/>
    <x v="0"/>
    <n v="34"/>
    <n v="30"/>
    <n v="14"/>
    <x v="6"/>
    <n v="0.41"/>
    <n v="2"/>
    <n v="365"/>
  </r>
  <r>
    <n v="31403932"/>
    <x v="2843"/>
    <n v="36383387"/>
    <x v="1484"/>
    <s v="Queens"/>
    <s v="Far Rockaway"/>
    <n v="40.601059999999997"/>
    <n v="-73.751540000000006"/>
    <x v="1"/>
    <n v="63"/>
    <n v="1"/>
    <n v="11"/>
    <x v="8"/>
    <n v="4.5199999999999996"/>
    <n v="1"/>
    <n v="129"/>
  </r>
  <r>
    <n v="31405515"/>
    <x v="2844"/>
    <n v="146172048"/>
    <x v="1395"/>
    <s v="Queens"/>
    <s v="Woodside"/>
    <n v="40.755240000000001"/>
    <n v="-73.90701"/>
    <x v="0"/>
    <n v="49"/>
    <n v="4"/>
    <n v="5"/>
    <x v="91"/>
    <n v="0.36"/>
    <n v="1"/>
    <n v="87"/>
  </r>
  <r>
    <n v="31428772"/>
    <x v="2845"/>
    <n v="42761"/>
    <x v="95"/>
    <s v="Bronx"/>
    <s v="Claremont Village"/>
    <n v="40.84487"/>
    <n v="-73.908109999999994"/>
    <x v="0"/>
    <n v="80"/>
    <n v="2"/>
    <n v="1"/>
    <x v="266"/>
    <n v="0.18"/>
    <n v="1"/>
    <n v="156"/>
  </r>
  <r>
    <n v="31445795"/>
    <x v="2846"/>
    <n v="21145652"/>
    <x v="1485"/>
    <s v="Brooklyn"/>
    <s v="East New York"/>
    <n v="40.657409999999999"/>
    <n v="-73.878540000000001"/>
    <x v="1"/>
    <n v="110"/>
    <n v="3"/>
    <n v="9"/>
    <x v="299"/>
    <n v="0.16"/>
    <n v="1"/>
    <n v="36"/>
  </r>
  <r>
    <n v="31466547"/>
    <x v="2847"/>
    <n v="62857588"/>
    <x v="107"/>
    <s v="Brooklyn"/>
    <s v="Cypress Hills"/>
    <n v="40.680010000000003"/>
    <n v="-73.905469999999994"/>
    <x v="0"/>
    <n v="35"/>
    <n v="7"/>
    <n v="1"/>
    <x v="344"/>
    <n v="0.22"/>
    <n v="1"/>
    <n v="0"/>
  </r>
  <r>
    <n v="31472498"/>
    <x v="2848"/>
    <n v="70260514"/>
    <x v="1486"/>
    <s v="Queens"/>
    <s v="Woodside"/>
    <n v="40.74588"/>
    <n v="-73.897210000000001"/>
    <x v="0"/>
    <n v="45"/>
    <n v="4"/>
    <n v="4"/>
    <x v="502"/>
    <n v="0.43"/>
    <n v="1"/>
    <n v="0"/>
  </r>
  <r>
    <n v="31472775"/>
    <x v="2849"/>
    <n v="10045509"/>
    <x v="1487"/>
    <s v="Queens"/>
    <s v="Ditmars Steinway"/>
    <n v="40.773150000000001"/>
    <n v="-73.907499999999999"/>
    <x v="1"/>
    <n v="150"/>
    <n v="5"/>
    <n v="2"/>
    <x v="563"/>
    <n v="0.32"/>
    <n v="1"/>
    <n v="0"/>
  </r>
  <r>
    <n v="31499047"/>
    <x v="2850"/>
    <n v="165054817"/>
    <x v="877"/>
    <s v="Bronx"/>
    <s v="Pelham Bay"/>
    <n v="40.843420000000002"/>
    <n v="-73.839290000000005"/>
    <x v="1"/>
    <n v="125"/>
    <n v="1"/>
    <n v="15"/>
    <x v="8"/>
    <n v="5.77"/>
    <n v="1"/>
    <n v="336"/>
  </r>
  <r>
    <n v="31502105"/>
    <x v="2851"/>
    <n v="18996093"/>
    <x v="919"/>
    <s v="Queens"/>
    <s v="Little Neck"/>
    <n v="40.757939999999998"/>
    <n v="-73.729560000000006"/>
    <x v="0"/>
    <n v="45"/>
    <n v="1"/>
    <n v="12"/>
    <x v="61"/>
    <n v="0.55000000000000004"/>
    <n v="5"/>
    <n v="133"/>
  </r>
  <r>
    <n v="31514475"/>
    <x v="2852"/>
    <n v="171830071"/>
    <x v="1488"/>
    <s v="Bronx"/>
    <s v="Fordham"/>
    <n v="40.856619999999999"/>
    <n v="-73.897970000000001"/>
    <x v="0"/>
    <n v="65"/>
    <n v="2"/>
    <n v="5"/>
    <x v="564"/>
    <n v="0.3"/>
    <n v="1"/>
    <n v="0"/>
  </r>
  <r>
    <n v="31520819"/>
    <x v="2853"/>
    <n v="1568820"/>
    <x v="1489"/>
    <s v="Bronx"/>
    <s v="Fordham"/>
    <n v="40.85615"/>
    <n v="-73.900769999999994"/>
    <x v="0"/>
    <n v="34"/>
    <n v="3"/>
    <n v="7"/>
    <x v="321"/>
    <n v="0.79"/>
    <n v="1"/>
    <n v="126"/>
  </r>
  <r>
    <n v="31534487"/>
    <x v="2854"/>
    <n v="183178516"/>
    <x v="1490"/>
    <s v="Queens"/>
    <s v="Rego Park"/>
    <n v="40.726430000000001"/>
    <n v="-73.860830000000007"/>
    <x v="1"/>
    <n v="288"/>
    <n v="3"/>
    <n v="16"/>
    <x v="126"/>
    <n v="1.17"/>
    <n v="1"/>
    <n v="136"/>
  </r>
  <r>
    <n v="31539511"/>
    <x v="2855"/>
    <n v="154363317"/>
    <x v="1491"/>
    <s v="Queens"/>
    <s v="St. Albans"/>
    <n v="40.696899999999999"/>
    <n v="-73.761139999999997"/>
    <x v="1"/>
    <n v="250"/>
    <n v="2"/>
    <n v="25"/>
    <x v="40"/>
    <n v="1.39"/>
    <n v="1"/>
    <n v="204"/>
  </r>
  <r>
    <n v="31557309"/>
    <x v="2856"/>
    <n v="30377766"/>
    <x v="1121"/>
    <s v="Queens"/>
    <s v="Jackson Heights"/>
    <n v="40.753819999999997"/>
    <n v="-73.875079999999997"/>
    <x v="0"/>
    <n v="62"/>
    <n v="1"/>
    <n v="2"/>
    <x v="46"/>
    <n v="0.32"/>
    <n v="2"/>
    <n v="365"/>
  </r>
  <r>
    <n v="31571554"/>
    <x v="2857"/>
    <n v="44260966"/>
    <x v="38"/>
    <s v="Bronx"/>
    <s v="Soundview"/>
    <n v="40.831440000000001"/>
    <n v="-73.866389999999996"/>
    <x v="0"/>
    <n v="38"/>
    <n v="2"/>
    <n v="11"/>
    <x v="221"/>
    <n v="1.29"/>
    <n v="3"/>
    <n v="188"/>
  </r>
  <r>
    <n v="31593170"/>
    <x v="2858"/>
    <n v="130074377"/>
    <x v="1492"/>
    <s v="Queens"/>
    <s v="Ridgewood"/>
    <n v="40.700920000000004"/>
    <n v="-73.907139999999998"/>
    <x v="0"/>
    <n v="80"/>
    <n v="1"/>
    <n v="16"/>
    <x v="19"/>
    <n v="1.46"/>
    <n v="2"/>
    <n v="220"/>
  </r>
  <r>
    <n v="31596163"/>
    <x v="2859"/>
    <n v="193626078"/>
    <x v="116"/>
    <s v="Bronx"/>
    <s v="Belmont"/>
    <n v="40.852220000000003"/>
    <n v="-73.892769999999999"/>
    <x v="1"/>
    <n v="299"/>
    <n v="1"/>
    <n v="10"/>
    <x v="17"/>
    <n v="1.52"/>
    <n v="3"/>
    <n v="322"/>
  </r>
  <r>
    <n v="31596199"/>
    <x v="2860"/>
    <n v="236852677"/>
    <x v="5"/>
    <s v="Bronx"/>
    <s v="Fordham"/>
    <n v="40.869059999999998"/>
    <n v="-73.887529999999998"/>
    <x v="1"/>
    <n v="200"/>
    <n v="2"/>
    <n v="1"/>
    <x v="63"/>
    <n v="1"/>
    <n v="1"/>
    <n v="32"/>
  </r>
  <r>
    <n v="31621627"/>
    <x v="2861"/>
    <n v="21979970"/>
    <x v="1493"/>
    <s v="Queens"/>
    <s v="Flushing"/>
    <n v="40.733029999999999"/>
    <n v="-73.797359999999998"/>
    <x v="1"/>
    <n v="100"/>
    <n v="7"/>
    <n v="9"/>
    <x v="17"/>
    <n v="0.16"/>
    <n v="1"/>
    <n v="268"/>
  </r>
  <r>
    <n v="31671911"/>
    <x v="2862"/>
    <n v="138456145"/>
    <x v="1494"/>
    <s v="Brooklyn"/>
    <s v="Bushwick"/>
    <n v="40.69294"/>
    <n v="-73.907439999999994"/>
    <x v="0"/>
    <n v="35"/>
    <n v="7"/>
    <n v="1"/>
    <x v="196"/>
    <n v="0.41"/>
    <n v="1"/>
    <n v="36"/>
  </r>
  <r>
    <n v="31697123"/>
    <x v="2863"/>
    <n v="31685194"/>
    <x v="1495"/>
    <s v="Queens"/>
    <s v="St. Albans"/>
    <n v="40.694719999999997"/>
    <n v="-73.771090000000001"/>
    <x v="0"/>
    <n v="55"/>
    <n v="2"/>
    <n v="34"/>
    <x v="201"/>
    <n v="1.1599999999999999"/>
    <n v="1"/>
    <n v="59"/>
  </r>
  <r>
    <n v="31705971"/>
    <x v="2864"/>
    <n v="246194760"/>
    <x v="748"/>
    <s v="Queens"/>
    <s v="East Elmhurst"/>
    <n v="40.760089999999998"/>
    <n v="-73.882710000000003"/>
    <x v="0"/>
    <n v="49"/>
    <n v="1"/>
    <n v="15"/>
    <x v="26"/>
    <n v="5.62"/>
    <n v="4"/>
    <n v="1"/>
  </r>
  <r>
    <n v="31711274"/>
    <x v="2865"/>
    <n v="87612379"/>
    <x v="505"/>
    <s v="Queens"/>
    <s v="Middle Village"/>
    <n v="40.722670000000001"/>
    <n v="-73.869969999999995"/>
    <x v="1"/>
    <n v="140"/>
    <n v="3"/>
    <n v="35"/>
    <x v="45"/>
    <n v="1.56"/>
    <n v="1"/>
    <n v="190"/>
  </r>
  <r>
    <n v="31713522"/>
    <x v="2866"/>
    <n v="11082069"/>
    <x v="1496"/>
    <s v="Queens"/>
    <s v="Ridgewood"/>
    <n v="40.702710000000003"/>
    <n v="-73.905169999999998"/>
    <x v="1"/>
    <n v="52"/>
    <n v="7"/>
    <n v="1"/>
    <x v="23"/>
    <n v="0.19"/>
    <n v="1"/>
    <n v="0"/>
  </r>
  <r>
    <n v="31714168"/>
    <x v="2867"/>
    <n v="137146680"/>
    <x v="1497"/>
    <s v="Queens"/>
    <s v="Glendale"/>
    <n v="40.69988"/>
    <n v="-73.895039999999995"/>
    <x v="1"/>
    <n v="190"/>
    <n v="3"/>
    <n v="15"/>
    <x v="40"/>
    <n v="1.76"/>
    <n v="1"/>
    <n v="36"/>
  </r>
  <r>
    <n v="31728112"/>
    <x v="2868"/>
    <n v="172895347"/>
    <x v="1443"/>
    <s v="Queens"/>
    <s v="Jackson Heights"/>
    <n v="40.75168"/>
    <n v="-73.883150000000001"/>
    <x v="0"/>
    <n v="59"/>
    <n v="2"/>
    <n v="1"/>
    <x v="565"/>
    <n v="0.19"/>
    <n v="2"/>
    <n v="0"/>
  </r>
  <r>
    <n v="31733307"/>
    <x v="2869"/>
    <n v="6801469"/>
    <x v="407"/>
    <s v="Queens"/>
    <s v="College Point"/>
    <n v="40.788240000000002"/>
    <n v="-73.840559999999996"/>
    <x v="1"/>
    <n v="65"/>
    <n v="3"/>
    <n v="28"/>
    <x v="19"/>
    <n v="2.13"/>
    <n v="1"/>
    <n v="26"/>
  </r>
  <r>
    <n v="31759330"/>
    <x v="2870"/>
    <n v="86322604"/>
    <x v="1498"/>
    <s v="Queens"/>
    <s v="Woodside"/>
    <n v="40.753959999999999"/>
    <n v="-73.901110000000003"/>
    <x v="0"/>
    <n v="56"/>
    <n v="2"/>
    <n v="9"/>
    <x v="17"/>
    <n v="2.84"/>
    <n v="1"/>
    <n v="4"/>
  </r>
  <r>
    <n v="31759409"/>
    <x v="2871"/>
    <n v="63966717"/>
    <x v="467"/>
    <s v="Bronx"/>
    <s v="Belmont"/>
    <n v="40.859290000000001"/>
    <n v="-73.891649999999998"/>
    <x v="0"/>
    <n v="99"/>
    <n v="2"/>
    <n v="1"/>
    <x v="140"/>
    <n v="0.25"/>
    <n v="2"/>
    <n v="0"/>
  </r>
  <r>
    <n v="31759545"/>
    <x v="2872"/>
    <n v="47516406"/>
    <x v="862"/>
    <s v="Queens"/>
    <s v="Woodhaven"/>
    <n v="40.691389999999998"/>
    <n v="-73.860860000000002"/>
    <x v="0"/>
    <n v="10"/>
    <n v="7"/>
    <n v="4"/>
    <x v="269"/>
    <n v="0.41"/>
    <n v="2"/>
    <n v="180"/>
  </r>
  <r>
    <n v="31760403"/>
    <x v="2873"/>
    <n v="205745676"/>
    <x v="8"/>
    <s v="Queens"/>
    <s v="Flushing"/>
    <n v="40.757489999999997"/>
    <n v="-73.819829999999996"/>
    <x v="0"/>
    <n v="80"/>
    <n v="1"/>
    <n v="33"/>
    <x v="8"/>
    <n v="2.87"/>
    <n v="9"/>
    <n v="365"/>
  </r>
  <r>
    <n v="31763495"/>
    <x v="2874"/>
    <n v="92561578"/>
    <x v="1499"/>
    <s v="Queens"/>
    <s v="Maspeth"/>
    <n v="40.734430000000003"/>
    <n v="-73.896349999999998"/>
    <x v="0"/>
    <n v="65"/>
    <n v="1"/>
    <n v="7"/>
    <x v="0"/>
    <n v="0.99"/>
    <n v="1"/>
    <n v="309"/>
  </r>
  <r>
    <n v="31772667"/>
    <x v="2875"/>
    <n v="24489871"/>
    <x v="81"/>
    <s v="Queens"/>
    <s v="Forest Hills"/>
    <n v="40.736020000000003"/>
    <n v="-73.856189999999998"/>
    <x v="0"/>
    <n v="52"/>
    <n v="1"/>
    <n v="14"/>
    <x v="566"/>
    <n v="0.43"/>
    <n v="2"/>
    <n v="249"/>
  </r>
  <r>
    <n v="31772802"/>
    <x v="2876"/>
    <n v="225616368"/>
    <x v="1500"/>
    <s v="Queens"/>
    <s v="Woodside"/>
    <n v="40.742170000000002"/>
    <n v="-73.902180000000001"/>
    <x v="1"/>
    <n v="136"/>
    <n v="2"/>
    <n v="17"/>
    <x v="12"/>
    <n v="2.25"/>
    <n v="1"/>
    <n v="348"/>
  </r>
  <r>
    <n v="31807013"/>
    <x v="2877"/>
    <n v="238374006"/>
    <x v="1501"/>
    <s v="Queens"/>
    <s v="Flushing"/>
    <n v="40.763979999999997"/>
    <n v="-73.824259999999995"/>
    <x v="0"/>
    <n v="40"/>
    <n v="2"/>
    <n v="1"/>
    <x v="135"/>
    <n v="0.32"/>
    <n v="1"/>
    <n v="153"/>
  </r>
  <r>
    <n v="31832773"/>
    <x v="2878"/>
    <n v="200239515"/>
    <x v="1315"/>
    <s v="Queens"/>
    <s v="Woodside"/>
    <n v="40.745780000000003"/>
    <n v="-73.893280000000004"/>
    <x v="0"/>
    <n v="40"/>
    <n v="30"/>
    <n v="1"/>
    <x v="433"/>
    <n v="0.26"/>
    <n v="15"/>
    <n v="1"/>
  </r>
  <r>
    <n v="31834008"/>
    <x v="2879"/>
    <n v="126110540"/>
    <x v="1063"/>
    <s v="Brooklyn"/>
    <s v="East New York"/>
    <n v="40.663789999999999"/>
    <n v="-73.881770000000003"/>
    <x v="0"/>
    <n v="50"/>
    <n v="1"/>
    <n v="43"/>
    <x v="40"/>
    <n v="2.2599999999999998"/>
    <n v="3"/>
    <n v="89"/>
  </r>
  <r>
    <n v="31834161"/>
    <x v="2880"/>
    <n v="200239515"/>
    <x v="1315"/>
    <s v="Queens"/>
    <s v="Woodside"/>
    <n v="40.74438"/>
    <n v="-73.89161"/>
    <x v="0"/>
    <n v="40"/>
    <n v="30"/>
    <n v="1"/>
    <x v="524"/>
    <n v="0.23"/>
    <n v="15"/>
    <n v="44"/>
  </r>
  <r>
    <n v="31839994"/>
    <x v="2881"/>
    <n v="19303369"/>
    <x v="363"/>
    <s v="Queens"/>
    <s v="Elmhurst"/>
    <n v="40.740009999999998"/>
    <n v="-73.876289999999997"/>
    <x v="0"/>
    <n v="32"/>
    <n v="29"/>
    <n v="1"/>
    <x v="74"/>
    <n v="0.3"/>
    <n v="37"/>
    <n v="31"/>
  </r>
  <r>
    <n v="31854564"/>
    <x v="2882"/>
    <n v="125557444"/>
    <x v="1230"/>
    <s v="Queens"/>
    <s v="Jamaica"/>
    <n v="40.670569999999998"/>
    <n v="-73.779560000000004"/>
    <x v="1"/>
    <n v="80"/>
    <n v="1"/>
    <n v="7"/>
    <x v="567"/>
    <n v="0.27"/>
    <n v="2"/>
    <n v="304"/>
  </r>
  <r>
    <n v="31856192"/>
    <x v="2883"/>
    <n v="21228368"/>
    <x v="95"/>
    <s v="Queens"/>
    <s v="Forest Hills"/>
    <n v="40.712330000000001"/>
    <n v="-73.848479999999995"/>
    <x v="0"/>
    <n v="55"/>
    <n v="1"/>
    <n v="13"/>
    <x v="243"/>
    <n v="0.23"/>
    <n v="5"/>
    <n v="281"/>
  </r>
  <r>
    <n v="31859909"/>
    <x v="2884"/>
    <n v="87723508"/>
    <x v="1483"/>
    <s v="Queens"/>
    <s v="Glendale"/>
    <n v="40.698450000000001"/>
    <n v="-73.895799999999994"/>
    <x v="0"/>
    <n v="35"/>
    <n v="30"/>
    <n v="7"/>
    <x v="49"/>
    <n v="0.27"/>
    <n v="2"/>
    <n v="294"/>
  </r>
  <r>
    <n v="31881336"/>
    <x v="2885"/>
    <n v="43825074"/>
    <x v="266"/>
    <s v="Brooklyn"/>
    <s v="Cypress Hills"/>
    <n v="40.685989999999997"/>
    <n v="-73.877340000000004"/>
    <x v="0"/>
    <n v="37"/>
    <n v="28"/>
    <n v="6"/>
    <x v="36"/>
    <n v="0.43"/>
    <n v="3"/>
    <n v="356"/>
  </r>
  <r>
    <n v="31883238"/>
    <x v="2886"/>
    <n v="219930693"/>
    <x v="1368"/>
    <s v="Queens"/>
    <s v="Woodhaven"/>
    <n v="40.691020000000002"/>
    <n v="-73.860889999999998"/>
    <x v="0"/>
    <n v="90"/>
    <n v="2"/>
    <n v="11"/>
    <x v="71"/>
    <n v="1.24"/>
    <n v="2"/>
    <n v="89"/>
  </r>
  <r>
    <n v="31885820"/>
    <x v="2887"/>
    <n v="87156911"/>
    <x v="276"/>
    <s v="Queens"/>
    <s v="Ozone Park"/>
    <n v="40.675199999999997"/>
    <n v="-73.855199999999996"/>
    <x v="1"/>
    <n v="100"/>
    <n v="1"/>
    <n v="15"/>
    <x v="8"/>
    <n v="5.84"/>
    <n v="1"/>
    <n v="326"/>
  </r>
  <r>
    <n v="31885991"/>
    <x v="2888"/>
    <n v="230108889"/>
    <x v="296"/>
    <s v="Queens"/>
    <s v="Kew Gardens Hills"/>
    <n v="40.719970000000004"/>
    <n v="-73.812219999999996"/>
    <x v="0"/>
    <n v="40"/>
    <n v="5"/>
    <n v="2"/>
    <x v="334"/>
    <n v="0.32"/>
    <n v="2"/>
    <n v="0"/>
  </r>
  <r>
    <n v="31886891"/>
    <x v="2889"/>
    <n v="146275359"/>
    <x v="1046"/>
    <s v="Queens"/>
    <s v="St. Albans"/>
    <n v="40.68985"/>
    <n v="-73.752650000000003"/>
    <x v="0"/>
    <n v="42"/>
    <n v="4"/>
    <n v="10"/>
    <x v="26"/>
    <n v="1.56"/>
    <n v="3"/>
    <n v="189"/>
  </r>
  <r>
    <n v="31896339"/>
    <x v="2890"/>
    <n v="218336964"/>
    <x v="963"/>
    <s v="Queens"/>
    <s v="Rego Park"/>
    <n v="40.731760000000001"/>
    <n v="-73.870199999999997"/>
    <x v="0"/>
    <n v="35"/>
    <n v="4"/>
    <n v="10"/>
    <x v="45"/>
    <n v="1.99"/>
    <n v="4"/>
    <n v="11"/>
  </r>
  <r>
    <n v="31909528"/>
    <x v="2891"/>
    <n v="236018119"/>
    <x v="404"/>
    <s v="Queens"/>
    <s v="Queens Village"/>
    <n v="40.703029999999998"/>
    <n v="-73.74906"/>
    <x v="1"/>
    <n v="125"/>
    <n v="1"/>
    <n v="38"/>
    <x v="9"/>
    <n v="12"/>
    <n v="3"/>
    <n v="362"/>
  </r>
  <r>
    <n v="31919501"/>
    <x v="2892"/>
    <n v="115136074"/>
    <x v="446"/>
    <s v="Queens"/>
    <s v="Springfield Gardens"/>
    <n v="40.689549999999997"/>
    <n v="-73.748670000000004"/>
    <x v="0"/>
    <n v="65"/>
    <n v="2"/>
    <n v="10"/>
    <x v="145"/>
    <n v="2.38"/>
    <n v="3"/>
    <n v="68"/>
  </r>
  <r>
    <n v="31932152"/>
    <x v="2893"/>
    <n v="27698133"/>
    <x v="1502"/>
    <s v="Queens"/>
    <s v="Woodside"/>
    <n v="40.747050000000002"/>
    <n v="-73.89564"/>
    <x v="0"/>
    <n v="38"/>
    <n v="5"/>
    <n v="13"/>
    <x v="380"/>
    <n v="0.25"/>
    <n v="1"/>
    <n v="0"/>
  </r>
  <r>
    <n v="31934408"/>
    <x v="2894"/>
    <n v="173290675"/>
    <x v="128"/>
    <s v="Queens"/>
    <s v="Woodhaven"/>
    <n v="40.69791"/>
    <n v="-73.851579999999998"/>
    <x v="0"/>
    <n v="40"/>
    <n v="2"/>
    <n v="16"/>
    <x v="63"/>
    <n v="1.24"/>
    <n v="3"/>
    <n v="330"/>
  </r>
  <r>
    <n v="31952771"/>
    <x v="2895"/>
    <n v="5609081"/>
    <x v="466"/>
    <s v="Queens"/>
    <s v="Richmond Hill"/>
    <n v="40.700539999999997"/>
    <n v="-73.837810000000005"/>
    <x v="1"/>
    <n v="290"/>
    <n v="4"/>
    <n v="13"/>
    <x v="260"/>
    <n v="0.28000000000000003"/>
    <n v="1"/>
    <n v="277"/>
  </r>
  <r>
    <n v="31961126"/>
    <x v="2896"/>
    <n v="17105274"/>
    <x v="1448"/>
    <s v="Brooklyn"/>
    <s v="Bushwick"/>
    <n v="40.691659999999999"/>
    <n v="-73.903139999999993"/>
    <x v="0"/>
    <n v="49"/>
    <n v="14"/>
    <n v="5"/>
    <x v="77"/>
    <n v="0.34"/>
    <n v="2"/>
    <n v="163"/>
  </r>
  <r>
    <n v="31965215"/>
    <x v="2897"/>
    <n v="111142003"/>
    <x v="1503"/>
    <s v="Queens"/>
    <s v="Flushing"/>
    <n v="40.751869999999997"/>
    <n v="-73.816909999999993"/>
    <x v="0"/>
    <n v="40"/>
    <n v="1"/>
    <n v="10"/>
    <x v="145"/>
    <n v="2.52"/>
    <n v="1"/>
    <n v="205"/>
  </r>
  <r>
    <n v="31979292"/>
    <x v="2898"/>
    <n v="43930499"/>
    <x v="821"/>
    <s v="Queens"/>
    <s v="Elmhurst"/>
    <n v="40.743560000000002"/>
    <n v="-73.888130000000004"/>
    <x v="0"/>
    <n v="140"/>
    <n v="1"/>
    <n v="4"/>
    <x v="18"/>
    <n v="0.45"/>
    <n v="2"/>
    <n v="79"/>
  </r>
  <r>
    <n v="31990505"/>
    <x v="2899"/>
    <n v="162166015"/>
    <x v="170"/>
    <s v="Queens"/>
    <s v="Ridgewood"/>
    <n v="40.696300000000001"/>
    <n v="-73.899649999999994"/>
    <x v="0"/>
    <n v="50"/>
    <n v="1"/>
    <n v="3"/>
    <x v="69"/>
    <n v="0.45"/>
    <n v="1"/>
    <n v="189"/>
  </r>
  <r>
    <n v="32006626"/>
    <x v="2900"/>
    <n v="232251881"/>
    <x v="326"/>
    <s v="Queens"/>
    <s v="Jamaica"/>
    <n v="40.667940000000002"/>
    <n v="-73.784829999999999"/>
    <x v="0"/>
    <n v="39"/>
    <n v="1"/>
    <n v="15"/>
    <x v="13"/>
    <n v="6.25"/>
    <n v="8"/>
    <n v="0"/>
  </r>
  <r>
    <n v="32008547"/>
    <x v="2901"/>
    <n v="200239515"/>
    <x v="1315"/>
    <s v="Queens"/>
    <s v="Woodside"/>
    <n v="40.743360000000003"/>
    <n v="-73.894379999999998"/>
    <x v="0"/>
    <n v="35"/>
    <n v="30"/>
    <n v="2"/>
    <x v="115"/>
    <n v="0.9"/>
    <n v="15"/>
    <n v="7"/>
  </r>
  <r>
    <n v="32012464"/>
    <x v="2902"/>
    <n v="107915864"/>
    <x v="1282"/>
    <s v="Queens"/>
    <s v="Howard Beach"/>
    <n v="40.667990000000003"/>
    <n v="-73.851349999999996"/>
    <x v="0"/>
    <n v="65"/>
    <n v="1"/>
    <n v="16"/>
    <x v="13"/>
    <n v="11.71"/>
    <n v="4"/>
    <n v="295"/>
  </r>
  <r>
    <n v="32014745"/>
    <x v="2903"/>
    <n v="137358866"/>
    <x v="1221"/>
    <s v="Queens"/>
    <s v="Elmhurst"/>
    <n v="40.735779999999998"/>
    <n v="-73.880489999999995"/>
    <x v="0"/>
    <n v="51"/>
    <n v="30"/>
    <n v="3"/>
    <x v="115"/>
    <n v="0.54"/>
    <n v="103"/>
    <n v="246"/>
  </r>
  <r>
    <n v="32018806"/>
    <x v="2904"/>
    <n v="49671297"/>
    <x v="1504"/>
    <s v="Queens"/>
    <s v="Ridgewood"/>
    <n v="40.707769999999996"/>
    <n v="-73.897999999999996"/>
    <x v="1"/>
    <n v="100"/>
    <n v="3"/>
    <n v="27"/>
    <x v="314"/>
    <n v="0.63"/>
    <n v="1"/>
    <n v="107"/>
  </r>
  <r>
    <n v="32022699"/>
    <x v="2905"/>
    <n v="165257273"/>
    <x v="1098"/>
    <s v="Queens"/>
    <s v="Flushing"/>
    <n v="40.771929999999998"/>
    <n v="-73.799660000000003"/>
    <x v="0"/>
    <n v="50"/>
    <n v="30"/>
    <n v="5"/>
    <x v="96"/>
    <n v="0.4"/>
    <n v="3"/>
    <n v="296"/>
  </r>
  <r>
    <n v="32038185"/>
    <x v="2906"/>
    <n v="175311339"/>
    <x v="75"/>
    <s v="Queens"/>
    <s v="Jackson Heights"/>
    <n v="40.752870000000001"/>
    <n v="-73.864350000000002"/>
    <x v="0"/>
    <n v="37"/>
    <n v="2"/>
    <n v="34"/>
    <x v="43"/>
    <n v="2.0699999999999998"/>
    <n v="5"/>
    <n v="126"/>
  </r>
  <r>
    <n v="32040619"/>
    <x v="2907"/>
    <n v="229309933"/>
    <x v="197"/>
    <s v="Queens"/>
    <s v="Flushing"/>
    <n v="40.763890000000004"/>
    <n v="-73.823490000000007"/>
    <x v="2"/>
    <n v="49"/>
    <n v="1"/>
    <n v="3"/>
    <x v="4"/>
    <n v="0.94"/>
    <n v="2"/>
    <n v="90"/>
  </r>
  <r>
    <n v="32042721"/>
    <x v="2908"/>
    <n v="238119405"/>
    <x v="103"/>
    <s v="Brooklyn"/>
    <s v="Bushwick"/>
    <n v="40.681609999999999"/>
    <n v="-73.906180000000006"/>
    <x v="0"/>
    <n v="53"/>
    <n v="2"/>
    <n v="10"/>
    <x v="71"/>
    <n v="2.61"/>
    <n v="5"/>
    <n v="158"/>
  </r>
  <r>
    <n v="32043013"/>
    <x v="2909"/>
    <n v="160326327"/>
    <x v="971"/>
    <s v="Brooklyn"/>
    <s v="Cypress Hills"/>
    <n v="40.685139999999997"/>
    <n v="-73.873329999999996"/>
    <x v="2"/>
    <n v="49"/>
    <n v="2"/>
    <n v="32"/>
    <x v="12"/>
    <n v="1.67"/>
    <n v="3"/>
    <n v="5"/>
  </r>
  <r>
    <n v="32045812"/>
    <x v="2910"/>
    <n v="2712353"/>
    <x v="266"/>
    <s v="Brooklyn"/>
    <s v="Cypress Hills"/>
    <n v="40.686959999999999"/>
    <n v="-73.875640000000004"/>
    <x v="0"/>
    <n v="35"/>
    <n v="28"/>
    <n v="7"/>
    <x v="26"/>
    <n v="0.28999999999999998"/>
    <n v="4"/>
    <n v="312"/>
  </r>
  <r>
    <n v="32047002"/>
    <x v="2911"/>
    <n v="80478684"/>
    <x v="1197"/>
    <s v="Queens"/>
    <s v="Maspeth"/>
    <n v="40.725380000000001"/>
    <n v="-73.892840000000007"/>
    <x v="1"/>
    <n v="150"/>
    <n v="2"/>
    <n v="27"/>
    <x v="5"/>
    <n v="2.69"/>
    <n v="2"/>
    <n v="317"/>
  </r>
  <r>
    <n v="32062178"/>
    <x v="2912"/>
    <n v="235146087"/>
    <x v="730"/>
    <s v="Bronx"/>
    <s v="Parkchester"/>
    <n v="40.83099"/>
    <n v="-73.869510000000005"/>
    <x v="0"/>
    <n v="35"/>
    <n v="2"/>
    <n v="10"/>
    <x v="77"/>
    <n v="2.1"/>
    <n v="1"/>
    <n v="6"/>
  </r>
  <r>
    <n v="32062843"/>
    <x v="2913"/>
    <n v="104177785"/>
    <x v="1505"/>
    <s v="Queens"/>
    <s v="Jackson Heights"/>
    <n v="40.754179999999998"/>
    <n v="-73.885859999999994"/>
    <x v="0"/>
    <n v="250"/>
    <n v="2"/>
    <n v="14"/>
    <x v="568"/>
    <n v="0.51"/>
    <n v="1"/>
    <n v="1"/>
  </r>
  <r>
    <n v="32081249"/>
    <x v="2914"/>
    <n v="5374258"/>
    <x v="103"/>
    <s v="Queens"/>
    <s v="Ridgewood"/>
    <n v="40.705449999999999"/>
    <n v="-73.903930000000003"/>
    <x v="1"/>
    <n v="100"/>
    <n v="4"/>
    <n v="7"/>
    <x v="520"/>
    <n v="0.28999999999999998"/>
    <n v="1"/>
    <n v="0"/>
  </r>
  <r>
    <n v="32093515"/>
    <x v="2915"/>
    <n v="272006"/>
    <x v="1506"/>
    <s v="Queens"/>
    <s v="Ditmars Steinway"/>
    <n v="40.771850000000001"/>
    <n v="-73.905019999999993"/>
    <x v="1"/>
    <n v="140"/>
    <n v="2"/>
    <n v="17"/>
    <x v="5"/>
    <n v="0.16"/>
    <n v="1"/>
    <n v="292"/>
  </r>
  <r>
    <n v="32095668"/>
    <x v="2916"/>
    <n v="22308430"/>
    <x v="1039"/>
    <s v="Queens"/>
    <s v="Jackson Heights"/>
    <n v="40.754620000000003"/>
    <n v="-73.882840000000002"/>
    <x v="1"/>
    <n v="144"/>
    <n v="2"/>
    <n v="13"/>
    <x v="100"/>
    <n v="0.3"/>
    <n v="1"/>
    <n v="288"/>
  </r>
  <r>
    <n v="32112767"/>
    <x v="2917"/>
    <n v="245710234"/>
    <x v="879"/>
    <s v="Queens"/>
    <s v="Elmhurst"/>
    <n v="40.730179999999997"/>
    <n v="-73.871719999999996"/>
    <x v="0"/>
    <n v="57"/>
    <n v="1"/>
    <n v="20"/>
    <x v="9"/>
    <n v="6.32"/>
    <n v="4"/>
    <n v="156"/>
  </r>
  <r>
    <n v="32136644"/>
    <x v="2918"/>
    <n v="31307789"/>
    <x v="797"/>
    <s v="Queens"/>
    <s v="Corona"/>
    <n v="40.74736"/>
    <n v="-73.855869999999996"/>
    <x v="2"/>
    <n v="27"/>
    <n v="2"/>
    <n v="13"/>
    <x v="18"/>
    <n v="0.35"/>
    <n v="2"/>
    <n v="361"/>
  </r>
  <r>
    <n v="32161408"/>
    <x v="2919"/>
    <n v="14805863"/>
    <x v="224"/>
    <s v="Queens"/>
    <s v="Maspeth"/>
    <n v="40.735190000000003"/>
    <n v="-73.902709999999999"/>
    <x v="1"/>
    <n v="88"/>
    <n v="3"/>
    <n v="7"/>
    <x v="569"/>
    <n v="0.28000000000000003"/>
    <n v="1"/>
    <n v="0"/>
  </r>
  <r>
    <n v="32161968"/>
    <x v="2920"/>
    <n v="220763958"/>
    <x v="1507"/>
    <s v="Queens"/>
    <s v="Arverne"/>
    <n v="40.588479999999997"/>
    <n v="-73.795000000000002"/>
    <x v="1"/>
    <n v="199"/>
    <n v="1"/>
    <n v="11"/>
    <x v="8"/>
    <n v="3.79"/>
    <n v="1"/>
    <n v="113"/>
  </r>
  <r>
    <n v="32165550"/>
    <x v="2921"/>
    <n v="74707352"/>
    <x v="1508"/>
    <s v="Bronx"/>
    <s v="Longwood"/>
    <n v="40.821480000000001"/>
    <n v="-73.891220000000004"/>
    <x v="0"/>
    <n v="60"/>
    <n v="1"/>
    <n v="8"/>
    <x v="294"/>
    <n v="0.22"/>
    <n v="1"/>
    <n v="364"/>
  </r>
  <r>
    <n v="32169418"/>
    <x v="2922"/>
    <n v="9091115"/>
    <x v="1509"/>
    <s v="Queens"/>
    <s v="Far Rockaway"/>
    <n v="40.594949999999997"/>
    <n v="-73.757710000000003"/>
    <x v="1"/>
    <n v="100"/>
    <n v="4"/>
    <n v="14"/>
    <x v="118"/>
    <n v="0.53"/>
    <n v="1"/>
    <n v="17"/>
  </r>
  <r>
    <n v="32170868"/>
    <x v="2923"/>
    <n v="163603458"/>
    <x v="568"/>
    <s v="Queens"/>
    <s v="Queens Village"/>
    <n v="40.72052"/>
    <n v="-73.736279999999994"/>
    <x v="1"/>
    <n v="69"/>
    <n v="1"/>
    <n v="15"/>
    <x v="26"/>
    <n v="7.63"/>
    <n v="2"/>
    <n v="46"/>
  </r>
  <r>
    <n v="32183028"/>
    <x v="2924"/>
    <n v="82083094"/>
    <x v="1510"/>
    <s v="Brooklyn"/>
    <s v="Canarsie"/>
    <n v="40.639270000000003"/>
    <n v="-73.881450000000001"/>
    <x v="0"/>
    <n v="65"/>
    <n v="2"/>
    <n v="13"/>
    <x v="28"/>
    <n v="0.42"/>
    <n v="2"/>
    <n v="270"/>
  </r>
  <r>
    <n v="32187475"/>
    <x v="2925"/>
    <n v="463061"/>
    <x v="1511"/>
    <s v="Queens"/>
    <s v="Woodhaven"/>
    <n v="40.696420000000003"/>
    <n v="-73.850200000000001"/>
    <x v="0"/>
    <n v="42"/>
    <n v="3"/>
    <n v="5"/>
    <x v="290"/>
    <n v="0.36"/>
    <n v="2"/>
    <n v="281"/>
  </r>
  <r>
    <n v="32222756"/>
    <x v="2926"/>
    <n v="75506967"/>
    <x v="776"/>
    <s v="Bronx"/>
    <s v="Claremont Village"/>
    <n v="40.837960000000002"/>
    <n v="-73.901600000000002"/>
    <x v="0"/>
    <n v="38"/>
    <n v="15"/>
    <n v="8"/>
    <x v="490"/>
    <n v="0.23"/>
    <n v="2"/>
    <n v="24"/>
  </r>
  <r>
    <n v="32224599"/>
    <x v="2927"/>
    <n v="51550484"/>
    <x v="1316"/>
    <s v="Queens"/>
    <s v="Richmond Hill"/>
    <n v="40.696210000000001"/>
    <n v="-73.845320000000001"/>
    <x v="0"/>
    <n v="67"/>
    <n v="2"/>
    <n v="8"/>
    <x v="570"/>
    <n v="0.23"/>
    <n v="2"/>
    <n v="337"/>
  </r>
  <r>
    <n v="32228971"/>
    <x v="2928"/>
    <n v="212526912"/>
    <x v="1313"/>
    <s v="Queens"/>
    <s v="East Elmhurst"/>
    <n v="40.755980000000001"/>
    <n v="-73.883700000000005"/>
    <x v="0"/>
    <n v="60"/>
    <n v="2"/>
    <n v="4"/>
    <x v="31"/>
    <n v="0.4"/>
    <n v="2"/>
    <n v="325"/>
  </r>
  <r>
    <n v="32242848"/>
    <x v="2929"/>
    <n v="245710234"/>
    <x v="879"/>
    <s v="Queens"/>
    <s v="Elmhurst"/>
    <n v="40.729970000000002"/>
    <n v="-73.871830000000003"/>
    <x v="0"/>
    <n v="51"/>
    <n v="1"/>
    <n v="20"/>
    <x v="19"/>
    <n v="6.38"/>
    <n v="4"/>
    <n v="365"/>
  </r>
  <r>
    <n v="32251904"/>
    <x v="2930"/>
    <n v="129124146"/>
    <x v="338"/>
    <s v="Queens"/>
    <s v="Elmhurst"/>
    <n v="40.733989999999999"/>
    <n v="-73.873509999999996"/>
    <x v="1"/>
    <n v="150"/>
    <n v="3"/>
    <n v="2"/>
    <x v="128"/>
    <n v="0.78"/>
    <n v="3"/>
    <n v="107"/>
  </r>
  <r>
    <n v="32252006"/>
    <x v="2931"/>
    <n v="40160805"/>
    <x v="1512"/>
    <s v="Queens"/>
    <s v="Flushing"/>
    <n v="40.754060000000003"/>
    <n v="-73.801559999999995"/>
    <x v="1"/>
    <n v="159"/>
    <n v="3"/>
    <n v="1"/>
    <x v="0"/>
    <n v="1"/>
    <n v="1"/>
    <n v="78"/>
  </r>
  <r>
    <n v="32252190"/>
    <x v="2932"/>
    <n v="1123923"/>
    <x v="705"/>
    <s v="Brooklyn"/>
    <s v="Cypress Hills"/>
    <n v="40.67962"/>
    <n v="-73.889279999999999"/>
    <x v="0"/>
    <n v="48"/>
    <n v="90"/>
    <n v="17"/>
    <x v="571"/>
    <n v="0.27"/>
    <n v="2"/>
    <n v="0"/>
  </r>
  <r>
    <n v="32253160"/>
    <x v="2933"/>
    <n v="18996093"/>
    <x v="919"/>
    <s v="Queens"/>
    <s v="Douglaston"/>
    <n v="40.757539999999999"/>
    <n v="-73.730680000000007"/>
    <x v="0"/>
    <n v="45"/>
    <n v="1"/>
    <n v="12"/>
    <x v="23"/>
    <n v="0.55000000000000004"/>
    <n v="5"/>
    <n v="226"/>
  </r>
  <r>
    <n v="32260219"/>
    <x v="2934"/>
    <n v="7973451"/>
    <x v="24"/>
    <s v="Queens"/>
    <s v="Ditmars Steinway"/>
    <n v="40.773150000000001"/>
    <n v="-73.899079999999998"/>
    <x v="1"/>
    <n v="85"/>
    <n v="5"/>
    <n v="1"/>
    <x v="391"/>
    <n v="0.3"/>
    <n v="1"/>
    <n v="84"/>
  </r>
  <r>
    <n v="32263166"/>
    <x v="2935"/>
    <n v="56726605"/>
    <x v="1345"/>
    <s v="Brooklyn"/>
    <s v="Canarsie"/>
    <n v="40.638010000000001"/>
    <n v="-73.898449999999997"/>
    <x v="1"/>
    <n v="200"/>
    <n v="3"/>
    <n v="7"/>
    <x v="528"/>
    <n v="0.31"/>
    <n v="3"/>
    <n v="363"/>
  </r>
  <r>
    <n v="32267833"/>
    <x v="2936"/>
    <n v="23969698"/>
    <x v="981"/>
    <s v="Queens"/>
    <s v="Kew Gardens"/>
    <n v="40.707799999999999"/>
    <n v="-73.836340000000007"/>
    <x v="0"/>
    <n v="40"/>
    <n v="1"/>
    <n v="9"/>
    <x v="126"/>
    <n v="1.61"/>
    <n v="2"/>
    <n v="0"/>
  </r>
  <r>
    <n v="32278370"/>
    <x v="2937"/>
    <n v="49625765"/>
    <x v="1513"/>
    <s v="Queens"/>
    <s v="Briarwood"/>
    <n v="40.709000000000003"/>
    <n v="-73.814310000000006"/>
    <x v="0"/>
    <n v="62"/>
    <n v="2"/>
    <n v="9"/>
    <x v="31"/>
    <n v="2.33"/>
    <n v="1"/>
    <n v="13"/>
  </r>
  <r>
    <n v="32292954"/>
    <x v="2938"/>
    <n v="66808561"/>
    <x v="1514"/>
    <s v="Queens"/>
    <s v="Woodside"/>
    <n v="40.74579"/>
    <n v="-73.899699999999996"/>
    <x v="0"/>
    <n v="60"/>
    <n v="2"/>
    <n v="6"/>
    <x v="201"/>
    <n v="0.43"/>
    <n v="1"/>
    <n v="0"/>
  </r>
  <r>
    <n v="32312452"/>
    <x v="2939"/>
    <n v="192187594"/>
    <x v="1515"/>
    <s v="Queens"/>
    <s v="Maspeth"/>
    <n v="40.72504"/>
    <n v="-73.889759999999995"/>
    <x v="0"/>
    <n v="55"/>
    <n v="2"/>
    <n v="9"/>
    <x v="4"/>
    <n v="2.35"/>
    <n v="1"/>
    <n v="180"/>
  </r>
  <r>
    <n v="32358099"/>
    <x v="2940"/>
    <n v="225454310"/>
    <x v="880"/>
    <s v="Queens"/>
    <s v="Far Rockaway"/>
    <n v="40.599800000000002"/>
    <n v="-73.755859999999998"/>
    <x v="1"/>
    <n v="145"/>
    <n v="1"/>
    <n v="3"/>
    <x v="4"/>
    <n v="0.45"/>
    <n v="4"/>
    <n v="311"/>
  </r>
  <r>
    <n v="32358780"/>
    <x v="2941"/>
    <n v="22611054"/>
    <x v="1516"/>
    <s v="Queens"/>
    <s v="Arverne"/>
    <n v="40.587919999999997"/>
    <n v="-73.800619999999995"/>
    <x v="0"/>
    <n v="75"/>
    <n v="2"/>
    <n v="8"/>
    <x v="46"/>
    <n v="0.68"/>
    <n v="1"/>
    <n v="67"/>
  </r>
  <r>
    <n v="32361370"/>
    <x v="2942"/>
    <n v="1532337"/>
    <x v="176"/>
    <s v="Bronx"/>
    <s v="Van Nest"/>
    <n v="40.841189999999997"/>
    <n v="-73.870490000000004"/>
    <x v="2"/>
    <n v="20"/>
    <n v="10"/>
    <n v="2"/>
    <x v="0"/>
    <n v="0.32"/>
    <n v="4"/>
    <n v="114"/>
  </r>
  <r>
    <n v="32361604"/>
    <x v="2943"/>
    <n v="233080667"/>
    <x v="1300"/>
    <s v="Queens"/>
    <s v="Rego Park"/>
    <n v="40.72045"/>
    <n v="-73.857820000000004"/>
    <x v="0"/>
    <n v="45"/>
    <n v="1"/>
    <n v="2"/>
    <x v="572"/>
    <n v="0.32"/>
    <n v="1"/>
    <n v="217"/>
  </r>
  <r>
    <n v="32361746"/>
    <x v="2944"/>
    <n v="242094791"/>
    <x v="1517"/>
    <s v="Queens"/>
    <s v="Elmhurst"/>
    <n v="40.743110000000001"/>
    <n v="-73.880979999999994"/>
    <x v="0"/>
    <n v="300"/>
    <n v="1"/>
    <n v="1"/>
    <x v="527"/>
    <n v="0.21"/>
    <n v="1"/>
    <n v="89"/>
  </r>
  <r>
    <n v="32365337"/>
    <x v="2945"/>
    <n v="16705993"/>
    <x v="389"/>
    <s v="Queens"/>
    <s v="Woodhaven"/>
    <n v="40.689579999999999"/>
    <n v="-73.852940000000004"/>
    <x v="0"/>
    <n v="70"/>
    <n v="2"/>
    <n v="7"/>
    <x v="573"/>
    <n v="0.3"/>
    <n v="1"/>
    <n v="65"/>
  </r>
  <r>
    <n v="32379092"/>
    <x v="2946"/>
    <n v="243466968"/>
    <x v="1518"/>
    <s v="Queens"/>
    <s v="Jamaica"/>
    <n v="40.673549999999999"/>
    <n v="-73.7834"/>
    <x v="0"/>
    <n v="55"/>
    <n v="2"/>
    <n v="19"/>
    <x v="44"/>
    <n v="4.22"/>
    <n v="1"/>
    <n v="0"/>
  </r>
  <r>
    <n v="32380039"/>
    <x v="2947"/>
    <n v="24546033"/>
    <x v="1519"/>
    <s v="Bronx"/>
    <s v="Morris Park"/>
    <n v="40.849060000000001"/>
    <n v="-73.854179999999999"/>
    <x v="0"/>
    <n v="73"/>
    <n v="3"/>
    <n v="14"/>
    <x v="5"/>
    <n v="0.61"/>
    <n v="1"/>
    <n v="138"/>
  </r>
  <r>
    <n v="32401422"/>
    <x v="2948"/>
    <n v="230037325"/>
    <x v="253"/>
    <s v="Brooklyn"/>
    <s v="Bedford-Stuyvesant"/>
    <n v="40.679989999999997"/>
    <n v="-73.90701"/>
    <x v="0"/>
    <n v="55"/>
    <n v="1"/>
    <n v="3"/>
    <x v="4"/>
    <n v="1.5"/>
    <n v="6"/>
    <n v="163"/>
  </r>
  <r>
    <n v="32402674"/>
    <x v="2949"/>
    <n v="68538563"/>
    <x v="1520"/>
    <s v="Brooklyn"/>
    <s v="Cypress Hills"/>
    <n v="40.689779999999999"/>
    <n v="-73.870170000000002"/>
    <x v="0"/>
    <n v="41"/>
    <n v="2"/>
    <n v="8"/>
    <x v="574"/>
    <n v="0.24"/>
    <n v="1"/>
    <n v="0"/>
  </r>
  <r>
    <n v="32405524"/>
    <x v="2950"/>
    <n v="141645843"/>
    <x v="1521"/>
    <s v="Queens"/>
    <s v="Jamaica"/>
    <n v="40.680929999999996"/>
    <n v="-73.797129999999996"/>
    <x v="0"/>
    <n v="45"/>
    <n v="1"/>
    <n v="9"/>
    <x v="12"/>
    <n v="2.67"/>
    <n v="2"/>
    <n v="113"/>
  </r>
  <r>
    <n v="32419542"/>
    <x v="2951"/>
    <n v="157295347"/>
    <x v="419"/>
    <s v="Queens"/>
    <s v="Woodside"/>
    <n v="40.744450000000001"/>
    <n v="-73.905810000000002"/>
    <x v="0"/>
    <n v="32"/>
    <n v="2"/>
    <n v="16"/>
    <x v="570"/>
    <n v="1.28"/>
    <n v="3"/>
    <n v="365"/>
  </r>
  <r>
    <n v="32422767"/>
    <x v="2952"/>
    <n v="233665357"/>
    <x v="644"/>
    <s v="Bronx"/>
    <s v="Pelham Gardens"/>
    <n v="40.867229999999999"/>
    <n v="-73.842849999999999"/>
    <x v="1"/>
    <n v="67"/>
    <n v="7"/>
    <n v="2"/>
    <x v="391"/>
    <n v="0.38"/>
    <n v="1"/>
    <n v="172"/>
  </r>
  <r>
    <n v="32424818"/>
    <x v="2953"/>
    <n v="106667600"/>
    <x v="176"/>
    <s v="Queens"/>
    <s v="East Elmhurst"/>
    <n v="40.757820000000002"/>
    <n v="-73.884399999999999"/>
    <x v="0"/>
    <n v="42"/>
    <n v="10"/>
    <n v="3"/>
    <x v="201"/>
    <n v="0.5"/>
    <n v="1"/>
    <n v="326"/>
  </r>
  <r>
    <n v="32437052"/>
    <x v="2954"/>
    <n v="23993707"/>
    <x v="262"/>
    <s v="Queens"/>
    <s v="Woodside"/>
    <n v="40.746679999999998"/>
    <n v="-73.897229999999993"/>
    <x v="0"/>
    <n v="35"/>
    <n v="5"/>
    <n v="9"/>
    <x v="197"/>
    <n v="0.16"/>
    <n v="2"/>
    <n v="0"/>
  </r>
  <r>
    <n v="32439871"/>
    <x v="2955"/>
    <n v="4269804"/>
    <x v="1522"/>
    <s v="Queens"/>
    <s v="Ridgewood"/>
    <n v="40.707169999999998"/>
    <n v="-73.893950000000004"/>
    <x v="0"/>
    <n v="79"/>
    <n v="3"/>
    <n v="13"/>
    <x v="535"/>
    <n v="0.39"/>
    <n v="1"/>
    <n v="64"/>
  </r>
  <r>
    <n v="32446458"/>
    <x v="2956"/>
    <n v="2926593"/>
    <x v="1523"/>
    <s v="Queens"/>
    <s v="Ridgewood"/>
    <n v="40.700009999999999"/>
    <n v="-73.906980000000004"/>
    <x v="1"/>
    <n v="75"/>
    <n v="2"/>
    <n v="17"/>
    <x v="56"/>
    <n v="0.2"/>
    <n v="1"/>
    <n v="0"/>
  </r>
  <r>
    <n v="32448627"/>
    <x v="2957"/>
    <n v="242962235"/>
    <x v="1524"/>
    <s v="Queens"/>
    <s v="Ridgewood"/>
    <n v="40.709060000000001"/>
    <n v="-73.895110000000003"/>
    <x v="0"/>
    <n v="37"/>
    <n v="30"/>
    <n v="1"/>
    <x v="101"/>
    <n v="0.28999999999999998"/>
    <n v="23"/>
    <n v="318"/>
  </r>
  <r>
    <n v="32460177"/>
    <x v="2958"/>
    <n v="212151296"/>
    <x v="452"/>
    <s v="Queens"/>
    <s v="Rego Park"/>
    <n v="40.72871"/>
    <n v="-73.860140000000001"/>
    <x v="0"/>
    <n v="54"/>
    <n v="2"/>
    <n v="10"/>
    <x v="40"/>
    <n v="2.34"/>
    <n v="1"/>
    <n v="319"/>
  </r>
  <r>
    <n v="32461960"/>
    <x v="2959"/>
    <n v="169587048"/>
    <x v="1525"/>
    <s v="Brooklyn"/>
    <s v="Cypress Hills"/>
    <n v="40.684460000000001"/>
    <n v="-73.878010000000003"/>
    <x v="0"/>
    <n v="38"/>
    <n v="4"/>
    <n v="10"/>
    <x v="44"/>
    <n v="2.44"/>
    <n v="2"/>
    <n v="307"/>
  </r>
  <r>
    <n v="32466675"/>
    <x v="2960"/>
    <n v="102692931"/>
    <x v="1526"/>
    <s v="Brooklyn"/>
    <s v="Cypress Hills"/>
    <n v="40.686320000000002"/>
    <n v="-73.877920000000003"/>
    <x v="1"/>
    <n v="179"/>
    <n v="4"/>
    <n v="10"/>
    <x v="87"/>
    <n v="3.37"/>
    <n v="1"/>
    <n v="17"/>
  </r>
  <r>
    <n v="32475687"/>
    <x v="2961"/>
    <n v="7853251"/>
    <x v="264"/>
    <s v="Queens"/>
    <s v="St. Albans"/>
    <n v="40.690449999999998"/>
    <n v="-73.77467"/>
    <x v="0"/>
    <n v="59"/>
    <n v="1"/>
    <n v="19"/>
    <x v="575"/>
    <n v="0.26"/>
    <n v="5"/>
    <n v="359"/>
  </r>
  <r>
    <n v="32487006"/>
    <x v="2962"/>
    <n v="5828830"/>
    <x v="1243"/>
    <s v="Queens"/>
    <s v="Jamaica"/>
    <n v="40.674140000000001"/>
    <n v="-73.764539999999997"/>
    <x v="0"/>
    <n v="50"/>
    <n v="7"/>
    <n v="14"/>
    <x v="254"/>
    <n v="0.5"/>
    <n v="2"/>
    <n v="0"/>
  </r>
  <r>
    <n v="32493112"/>
    <x v="2963"/>
    <n v="102108786"/>
    <x v="440"/>
    <s v="Brooklyn"/>
    <s v="East New York"/>
    <n v="40.672400000000003"/>
    <n v="-73.888390000000001"/>
    <x v="0"/>
    <n v="300"/>
    <n v="3"/>
    <n v="8"/>
    <x v="162"/>
    <n v="0.26"/>
    <n v="2"/>
    <n v="80"/>
  </r>
  <r>
    <n v="32517517"/>
    <x v="2964"/>
    <n v="79729447"/>
    <x v="1197"/>
    <s v="Bronx"/>
    <s v="Throgs Neck"/>
    <n v="40.814900000000002"/>
    <n v="-73.815449999999998"/>
    <x v="1"/>
    <n v="125"/>
    <n v="3"/>
    <n v="1"/>
    <x v="31"/>
    <n v="1"/>
    <n v="1"/>
    <n v="365"/>
  </r>
  <r>
    <n v="32526864"/>
    <x v="2965"/>
    <n v="243766178"/>
    <x v="1527"/>
    <s v="Bronx"/>
    <s v="Westchester Square"/>
    <n v="40.836190000000002"/>
    <n v="-73.849159999999998"/>
    <x v="0"/>
    <n v="52"/>
    <n v="4"/>
    <n v="1"/>
    <x v="576"/>
    <n v="0.22"/>
    <n v="1"/>
    <n v="0"/>
  </r>
  <r>
    <n v="32531409"/>
    <x v="2966"/>
    <n v="105878573"/>
    <x v="974"/>
    <s v="Brooklyn"/>
    <s v="East New York"/>
    <n v="40.666719999999998"/>
    <n v="-73.88852"/>
    <x v="0"/>
    <n v="58"/>
    <n v="1"/>
    <n v="14"/>
    <x v="267"/>
    <n v="0.59"/>
    <n v="5"/>
    <n v="0"/>
  </r>
  <r>
    <n v="32566536"/>
    <x v="2967"/>
    <n v="75463219"/>
    <x v="103"/>
    <s v="Queens"/>
    <s v="Forest Hills"/>
    <n v="40.72"/>
    <n v="-73.854110000000006"/>
    <x v="0"/>
    <n v="99"/>
    <n v="1"/>
    <n v="26"/>
    <x v="107"/>
    <n v="0.93"/>
    <n v="1"/>
    <n v="284"/>
  </r>
  <r>
    <n v="32576739"/>
    <x v="2968"/>
    <n v="129124146"/>
    <x v="338"/>
    <s v="Queens"/>
    <s v="Elmhurst"/>
    <n v="40.733339999999998"/>
    <n v="-73.871979999999994"/>
    <x v="2"/>
    <n v="65"/>
    <n v="1"/>
    <n v="4"/>
    <x v="174"/>
    <n v="0.42"/>
    <n v="3"/>
    <n v="179"/>
  </r>
  <r>
    <n v="32589600"/>
    <x v="2969"/>
    <n v="83542652"/>
    <x v="369"/>
    <s v="Queens"/>
    <s v="Elmhurst"/>
    <n v="40.72381"/>
    <n v="-73.886880000000005"/>
    <x v="0"/>
    <n v="59"/>
    <n v="3"/>
    <n v="8"/>
    <x v="44"/>
    <n v="0.83"/>
    <n v="1"/>
    <n v="73"/>
  </r>
  <r>
    <n v="32595489"/>
    <x v="2970"/>
    <n v="226036723"/>
    <x v="1528"/>
    <s v="Brooklyn"/>
    <s v="Cypress Hills"/>
    <n v="40.685220000000001"/>
    <n v="-73.873000000000005"/>
    <x v="0"/>
    <n v="125"/>
    <n v="3"/>
    <n v="2"/>
    <x v="452"/>
    <n v="0.42"/>
    <n v="3"/>
    <n v="180"/>
  </r>
  <r>
    <n v="32595490"/>
    <x v="2971"/>
    <n v="121841485"/>
    <x v="95"/>
    <s v="Queens"/>
    <s v="Jackson Heights"/>
    <n v="40.752360000000003"/>
    <n v="-73.891720000000007"/>
    <x v="0"/>
    <n v="70"/>
    <n v="3"/>
    <n v="23"/>
    <x v="240"/>
    <n v="0.85"/>
    <n v="1"/>
    <n v="177"/>
  </r>
  <r>
    <n v="32610653"/>
    <x v="2972"/>
    <n v="146823994"/>
    <x v="1529"/>
    <s v="Queens"/>
    <s v="Rego Park"/>
    <n v="40.73086"/>
    <n v="-73.856629999999996"/>
    <x v="0"/>
    <n v="44"/>
    <n v="2"/>
    <n v="12"/>
    <x v="69"/>
    <n v="0.53"/>
    <n v="1"/>
    <n v="0"/>
  </r>
  <r>
    <n v="32613384"/>
    <x v="2973"/>
    <n v="80933709"/>
    <x v="27"/>
    <s v="Queens"/>
    <s v="East Elmhurst"/>
    <n v="40.765329999999999"/>
    <n v="-73.878730000000004"/>
    <x v="0"/>
    <n v="54"/>
    <n v="3"/>
    <n v="27"/>
    <x v="107"/>
    <n v="2.83"/>
    <n v="2"/>
    <n v="35"/>
  </r>
  <r>
    <n v="32616616"/>
    <x v="2974"/>
    <n v="1004883"/>
    <x v="1430"/>
    <s v="Brooklyn"/>
    <s v="Bushwick"/>
    <n v="40.691070000000003"/>
    <n v="-73.906040000000004"/>
    <x v="0"/>
    <n v="60"/>
    <n v="4"/>
    <n v="5"/>
    <x v="17"/>
    <n v="0.45"/>
    <n v="2"/>
    <n v="364"/>
  </r>
  <r>
    <n v="32617641"/>
    <x v="2975"/>
    <n v="204704622"/>
    <x v="1330"/>
    <s v="Queens"/>
    <s v="Elmhurst"/>
    <n v="40.740630000000003"/>
    <n v="-73.877319999999997"/>
    <x v="0"/>
    <n v="33"/>
    <n v="29"/>
    <n v="1"/>
    <x v="63"/>
    <n v="1"/>
    <n v="7"/>
    <n v="34"/>
  </r>
  <r>
    <n v="32618577"/>
    <x v="2976"/>
    <n v="97262966"/>
    <x v="50"/>
    <s v="Queens"/>
    <s v="Forest Hills"/>
    <n v="40.713250000000002"/>
    <n v="-73.854150000000004"/>
    <x v="1"/>
    <n v="89"/>
    <n v="3"/>
    <n v="5"/>
    <x v="197"/>
    <n v="0.45"/>
    <n v="2"/>
    <n v="1"/>
  </r>
  <r>
    <n v="32620347"/>
    <x v="2977"/>
    <n v="137358866"/>
    <x v="1221"/>
    <s v="Queens"/>
    <s v="Woodside"/>
    <n v="40.740310000000001"/>
    <n v="-73.892129999999995"/>
    <x v="0"/>
    <n v="33"/>
    <n v="30"/>
    <n v="3"/>
    <x v="36"/>
    <n v="0.7"/>
    <n v="103"/>
    <n v="236"/>
  </r>
  <r>
    <n v="32634041"/>
    <x v="2978"/>
    <n v="4241953"/>
    <x v="96"/>
    <s v="Queens"/>
    <s v="Flushing"/>
    <n v="40.759790000000002"/>
    <n v="-73.810159999999996"/>
    <x v="0"/>
    <n v="57"/>
    <n v="2"/>
    <n v="17"/>
    <x v="61"/>
    <n v="0.21"/>
    <n v="4"/>
    <n v="308"/>
  </r>
  <r>
    <n v="32636982"/>
    <x v="2979"/>
    <n v="88367005"/>
    <x v="1530"/>
    <s v="Brooklyn"/>
    <s v="Bushwick"/>
    <n v="40.689489999999999"/>
    <n v="-73.905879999999996"/>
    <x v="0"/>
    <n v="36"/>
    <n v="1"/>
    <n v="1"/>
    <x v="577"/>
    <n v="0.24"/>
    <n v="1"/>
    <n v="0"/>
  </r>
  <r>
    <n v="32644865"/>
    <x v="2980"/>
    <n v="15838559"/>
    <x v="1130"/>
    <s v="Queens"/>
    <s v="Forest Hills"/>
    <n v="40.714469999999999"/>
    <n v="-73.85181"/>
    <x v="0"/>
    <n v="59"/>
    <n v="2"/>
    <n v="6"/>
    <x v="161"/>
    <n v="0.43"/>
    <n v="4"/>
    <n v="6"/>
  </r>
  <r>
    <n v="32664634"/>
    <x v="2981"/>
    <n v="22685487"/>
    <x v="1413"/>
    <s v="Queens"/>
    <s v="Elmhurst"/>
    <n v="40.729460000000003"/>
    <n v="-73.880539999999996"/>
    <x v="0"/>
    <n v="45"/>
    <n v="2"/>
    <n v="4"/>
    <x v="250"/>
    <n v="0.4"/>
    <n v="2"/>
    <n v="324"/>
  </r>
  <r>
    <n v="32670621"/>
    <x v="2982"/>
    <n v="36800675"/>
    <x v="1531"/>
    <s v="Queens"/>
    <s v="Jamaica"/>
    <n v="40.684620000000002"/>
    <n v="-73.775819999999996"/>
    <x v="1"/>
    <n v="120"/>
    <n v="3"/>
    <n v="9"/>
    <x v="0"/>
    <n v="3.14"/>
    <n v="1"/>
    <n v="44"/>
  </r>
  <r>
    <n v="32676112"/>
    <x v="2983"/>
    <n v="110539055"/>
    <x v="700"/>
    <s v="Bronx"/>
    <s v="Williamsbridge"/>
    <n v="40.879049999999999"/>
    <n v="-73.852429999999998"/>
    <x v="1"/>
    <n v="76"/>
    <n v="2"/>
    <n v="14"/>
    <x v="40"/>
    <n v="2.98"/>
    <n v="2"/>
    <n v="300"/>
  </r>
  <r>
    <n v="32694705"/>
    <x v="2984"/>
    <n v="244817841"/>
    <x v="125"/>
    <s v="Brooklyn"/>
    <s v="East New York"/>
    <n v="40.669620000000002"/>
    <n v="-73.894040000000004"/>
    <x v="0"/>
    <n v="42"/>
    <n v="7"/>
    <n v="1"/>
    <x v="195"/>
    <n v="0.64"/>
    <n v="13"/>
    <n v="98"/>
  </r>
  <r>
    <n v="32694901"/>
    <x v="2985"/>
    <n v="20647101"/>
    <x v="702"/>
    <s v="Brooklyn"/>
    <s v="Bushwick"/>
    <n v="40.683639999999997"/>
    <n v="-73.907480000000007"/>
    <x v="0"/>
    <n v="45"/>
    <n v="1"/>
    <n v="2"/>
    <x v="334"/>
    <n v="0.39"/>
    <n v="1"/>
    <n v="0"/>
  </r>
  <r>
    <n v="32698909"/>
    <x v="2986"/>
    <n v="245655016"/>
    <x v="1532"/>
    <s v="Brooklyn"/>
    <s v="Canarsie"/>
    <n v="40.63355"/>
    <n v="-73.904660000000007"/>
    <x v="1"/>
    <n v="168"/>
    <n v="1"/>
    <n v="10"/>
    <x v="17"/>
    <n v="2.46"/>
    <n v="1"/>
    <n v="83"/>
  </r>
  <r>
    <n v="32713924"/>
    <x v="2987"/>
    <n v="56726605"/>
    <x v="1345"/>
    <s v="Brooklyn"/>
    <s v="Canarsie"/>
    <n v="40.64432"/>
    <n v="-73.905559999999994"/>
    <x v="1"/>
    <n v="125"/>
    <n v="5"/>
    <n v="6"/>
    <x v="49"/>
    <n v="0.44"/>
    <n v="3"/>
    <n v="90"/>
  </r>
  <r>
    <n v="32715168"/>
    <x v="2988"/>
    <n v="40025069"/>
    <x v="439"/>
    <s v="Queens"/>
    <s v="Belle Harbor"/>
    <n v="40.575180000000003"/>
    <n v="-73.845579999999998"/>
    <x v="1"/>
    <n v="97"/>
    <n v="2"/>
    <n v="2"/>
    <x v="0"/>
    <n v="2"/>
    <n v="1"/>
    <n v="52"/>
  </r>
  <r>
    <n v="32717623"/>
    <x v="2989"/>
    <n v="56394959"/>
    <x v="888"/>
    <s v="Queens"/>
    <s v="Arverne"/>
    <n v="40.588470000000001"/>
    <n v="-73.791020000000003"/>
    <x v="0"/>
    <n v="300"/>
    <n v="2"/>
    <n v="3"/>
    <x v="58"/>
    <n v="0.47"/>
    <n v="1"/>
    <n v="133"/>
  </r>
  <r>
    <n v="32717722"/>
    <x v="2990"/>
    <n v="245369413"/>
    <x v="1082"/>
    <s v="Bronx"/>
    <s v="Parkchester"/>
    <n v="40.834850000000003"/>
    <n v="-73.859539999999996"/>
    <x v="1"/>
    <n v="93"/>
    <n v="5"/>
    <n v="1"/>
    <x v="578"/>
    <n v="0.23"/>
    <n v="1"/>
    <n v="306"/>
  </r>
  <r>
    <n v="32725374"/>
    <x v="2991"/>
    <n v="161514941"/>
    <x v="52"/>
    <s v="Brooklyn"/>
    <s v="Cypress Hills"/>
    <n v="40.681260000000002"/>
    <n v="-73.894570000000002"/>
    <x v="0"/>
    <n v="38"/>
    <n v="1"/>
    <n v="10"/>
    <x v="4"/>
    <n v="2.46"/>
    <n v="1"/>
    <n v="365"/>
  </r>
  <r>
    <n v="32742238"/>
    <x v="2992"/>
    <n v="252535164"/>
    <x v="1533"/>
    <s v="Queens"/>
    <s v="Woodside"/>
    <n v="40.74239"/>
    <n v="-73.901799999999994"/>
    <x v="1"/>
    <n v="99"/>
    <n v="3"/>
    <n v="9"/>
    <x v="44"/>
    <n v="2.93"/>
    <n v="1"/>
    <n v="236"/>
  </r>
  <r>
    <n v="32748003"/>
    <x v="2993"/>
    <n v="39805148"/>
    <x v="24"/>
    <s v="Queens"/>
    <s v="Jamaica"/>
    <n v="40.687269999999998"/>
    <n v="-73.778580000000005"/>
    <x v="0"/>
    <n v="75"/>
    <n v="1"/>
    <n v="5"/>
    <x v="44"/>
    <n v="0.47"/>
    <n v="2"/>
    <n v="281"/>
  </r>
  <r>
    <n v="32750252"/>
    <x v="2994"/>
    <n v="189022543"/>
    <x v="1534"/>
    <s v="Bronx"/>
    <s v="Parkchester"/>
    <n v="40.836880000000001"/>
    <n v="-73.855840000000001"/>
    <x v="0"/>
    <n v="80"/>
    <n v="2"/>
    <n v="6"/>
    <x v="387"/>
    <n v="0.44"/>
    <n v="1"/>
    <n v="0"/>
  </r>
  <r>
    <n v="32765984"/>
    <x v="2995"/>
    <n v="105762561"/>
    <x v="529"/>
    <s v="Queens"/>
    <s v="Jamaica"/>
    <n v="40.691020000000002"/>
    <n v="-73.784379999999999"/>
    <x v="0"/>
    <n v="65"/>
    <n v="2"/>
    <n v="2"/>
    <x v="68"/>
    <n v="0.75"/>
    <n v="3"/>
    <n v="319"/>
  </r>
  <r>
    <n v="32770484"/>
    <x v="2996"/>
    <n v="12866178"/>
    <x v="1535"/>
    <s v="Brooklyn"/>
    <s v="East New York"/>
    <n v="40.659179999999999"/>
    <n v="-73.892259999999993"/>
    <x v="0"/>
    <n v="55"/>
    <n v="2"/>
    <n v="9"/>
    <x v="448"/>
    <n v="0.19"/>
    <n v="1"/>
    <n v="342"/>
  </r>
  <r>
    <n v="32782675"/>
    <x v="2997"/>
    <n v="123506305"/>
    <x v="590"/>
    <s v="Queens"/>
    <s v="Jamaica"/>
    <n v="40.667319999999997"/>
    <n v="-73.778130000000004"/>
    <x v="0"/>
    <n v="60"/>
    <n v="1"/>
    <n v="6"/>
    <x v="42"/>
    <n v="0.45"/>
    <n v="3"/>
    <n v="365"/>
  </r>
  <r>
    <n v="32785169"/>
    <x v="2998"/>
    <n v="151421618"/>
    <x v="1133"/>
    <s v="Queens"/>
    <s v="Ozone Park"/>
    <n v="40.683100000000003"/>
    <n v="-73.844380000000001"/>
    <x v="1"/>
    <n v="110"/>
    <n v="4"/>
    <n v="6"/>
    <x v="11"/>
    <n v="0.88"/>
    <n v="2"/>
    <n v="140"/>
  </r>
  <r>
    <n v="32786180"/>
    <x v="2999"/>
    <n v="229480146"/>
    <x v="1536"/>
    <s v="Bronx"/>
    <s v="Tremont"/>
    <n v="40.842889999999997"/>
    <n v="-73.887730000000005"/>
    <x v="1"/>
    <n v="40"/>
    <n v="2"/>
    <n v="17"/>
    <x v="17"/>
    <n v="2.7"/>
    <n v="1"/>
    <n v="107"/>
  </r>
  <r>
    <n v="32789261"/>
    <x v="3000"/>
    <n v="247064022"/>
    <x v="1340"/>
    <s v="Queens"/>
    <s v="Flushing"/>
    <n v="40.745510000000003"/>
    <n v="-73.826620000000005"/>
    <x v="1"/>
    <n v="189"/>
    <n v="3"/>
    <n v="10"/>
    <x v="40"/>
    <n v="2.68"/>
    <n v="1"/>
    <n v="51"/>
  </r>
  <r>
    <n v="32808836"/>
    <x v="3001"/>
    <n v="231459188"/>
    <x v="1537"/>
    <s v="Bronx"/>
    <s v="Fieldston"/>
    <n v="40.88796"/>
    <n v="-73.904730000000001"/>
    <x v="0"/>
    <n v="49"/>
    <n v="1"/>
    <n v="3"/>
    <x v="66"/>
    <n v="0.45"/>
    <n v="1"/>
    <n v="0"/>
  </r>
  <r>
    <n v="32809387"/>
    <x v="3002"/>
    <n v="242962235"/>
    <x v="1524"/>
    <s v="Queens"/>
    <s v="Ridgewood"/>
    <n v="40.70881"/>
    <n v="-73.896889999999999"/>
    <x v="0"/>
    <n v="42"/>
    <n v="30"/>
    <n v="1"/>
    <x v="115"/>
    <n v="0.79"/>
    <n v="23"/>
    <n v="37"/>
  </r>
  <r>
    <n v="32810768"/>
    <x v="3003"/>
    <n v="242962235"/>
    <x v="1524"/>
    <s v="Queens"/>
    <s v="Ridgewood"/>
    <n v="40.707250000000002"/>
    <n v="-73.894729999999996"/>
    <x v="0"/>
    <n v="45"/>
    <n v="30"/>
    <n v="1"/>
    <x v="31"/>
    <n v="1"/>
    <n v="23"/>
    <n v="309"/>
  </r>
  <r>
    <n v="32813862"/>
    <x v="3004"/>
    <n v="142590597"/>
    <x v="729"/>
    <s v="Brooklyn"/>
    <s v="East New York"/>
    <n v="40.672960000000003"/>
    <n v="-73.874350000000007"/>
    <x v="1"/>
    <n v="249"/>
    <n v="1"/>
    <n v="7"/>
    <x v="148"/>
    <n v="0.38"/>
    <n v="6"/>
    <n v="177"/>
  </r>
  <r>
    <n v="32816601"/>
    <x v="3005"/>
    <n v="4241953"/>
    <x v="96"/>
    <s v="Queens"/>
    <s v="Flushing"/>
    <n v="40.76"/>
    <n v="-73.811170000000004"/>
    <x v="0"/>
    <n v="60"/>
    <n v="2"/>
    <n v="17"/>
    <x v="207"/>
    <n v="0.22"/>
    <n v="4"/>
    <n v="314"/>
  </r>
  <r>
    <n v="32818383"/>
    <x v="3006"/>
    <n v="97853468"/>
    <x v="479"/>
    <s v="Bronx"/>
    <s v="Hunts Point"/>
    <n v="40.816580000000002"/>
    <n v="-73.888890000000004"/>
    <x v="0"/>
    <n v="59"/>
    <n v="14"/>
    <n v="13"/>
    <x v="197"/>
    <n v="0.4"/>
    <n v="4"/>
    <n v="340"/>
  </r>
  <r>
    <n v="32819286"/>
    <x v="3007"/>
    <n v="32379616"/>
    <x v="1538"/>
    <s v="Bronx"/>
    <s v="Williamsbridge"/>
    <n v="40.883009999999999"/>
    <n v="-73.854519999999994"/>
    <x v="0"/>
    <n v="65"/>
    <n v="5"/>
    <n v="17"/>
    <x v="579"/>
    <n v="0.4"/>
    <n v="2"/>
    <n v="123"/>
  </r>
  <r>
    <n v="32835357"/>
    <x v="3008"/>
    <n v="96303866"/>
    <x v="1539"/>
    <s v="Queens"/>
    <s v="College Point"/>
    <n v="40.789549999999998"/>
    <n v="-73.839209999999994"/>
    <x v="0"/>
    <n v="44"/>
    <n v="4"/>
    <n v="8"/>
    <x v="580"/>
    <n v="0.27"/>
    <n v="1"/>
    <n v="3"/>
  </r>
  <r>
    <n v="32838697"/>
    <x v="3009"/>
    <n v="240913980"/>
    <x v="1540"/>
    <s v="Bronx"/>
    <s v="Wakefield"/>
    <n v="40.896369999999997"/>
    <n v="-73.855500000000006"/>
    <x v="0"/>
    <n v="39"/>
    <n v="1"/>
    <n v="10"/>
    <x v="145"/>
    <n v="2.73"/>
    <n v="1"/>
    <n v="15"/>
  </r>
  <r>
    <n v="32844039"/>
    <x v="3010"/>
    <n v="210339363"/>
    <x v="1376"/>
    <s v="Queens"/>
    <s v="Woodhaven"/>
    <n v="40.686390000000003"/>
    <n v="-73.860879999999995"/>
    <x v="0"/>
    <n v="60"/>
    <n v="5"/>
    <n v="11"/>
    <x v="133"/>
    <n v="1.44"/>
    <n v="2"/>
    <n v="17"/>
  </r>
  <r>
    <n v="32844072"/>
    <x v="3011"/>
    <n v="16782573"/>
    <x v="671"/>
    <s v="Queens"/>
    <s v="Middle Village"/>
    <n v="40.715150000000001"/>
    <n v="-73.883920000000003"/>
    <x v="1"/>
    <n v="115"/>
    <n v="4"/>
    <n v="2"/>
    <x v="281"/>
    <n v="0.44"/>
    <n v="4"/>
    <n v="314"/>
  </r>
  <r>
    <n v="32845010"/>
    <x v="3012"/>
    <n v="102410496"/>
    <x v="1266"/>
    <s v="Queens"/>
    <s v="Richmond Hill"/>
    <n v="40.696080000000002"/>
    <n v="-73.828599999999994"/>
    <x v="1"/>
    <n v="249"/>
    <n v="2"/>
    <n v="15"/>
    <x v="63"/>
    <n v="1.28"/>
    <n v="2"/>
    <n v="360"/>
  </r>
  <r>
    <n v="32865017"/>
    <x v="3013"/>
    <n v="94380772"/>
    <x v="1541"/>
    <s v="Queens"/>
    <s v="East Elmhurst"/>
    <n v="40.765920000000001"/>
    <n v="-73.87388"/>
    <x v="1"/>
    <n v="60"/>
    <n v="1"/>
    <n v="3"/>
    <x v="8"/>
    <n v="3"/>
    <n v="1"/>
    <n v="50"/>
  </r>
  <r>
    <n v="32865372"/>
    <x v="3014"/>
    <n v="105753805"/>
    <x v="169"/>
    <s v="Queens"/>
    <s v="Elmhurst"/>
    <n v="40.743960000000001"/>
    <n v="-73.874759999999995"/>
    <x v="0"/>
    <n v="70"/>
    <n v="1"/>
    <n v="8"/>
    <x v="43"/>
    <n v="0.26"/>
    <n v="1"/>
    <n v="302"/>
  </r>
  <r>
    <n v="32886361"/>
    <x v="3015"/>
    <n v="45364547"/>
    <x v="1309"/>
    <s v="Queens"/>
    <s v="Arverne"/>
    <n v="40.59384"/>
    <n v="-73.79392"/>
    <x v="1"/>
    <n v="300"/>
    <n v="2"/>
    <n v="1"/>
    <x v="4"/>
    <n v="1"/>
    <n v="1"/>
    <n v="2"/>
  </r>
  <r>
    <n v="32894721"/>
    <x v="3016"/>
    <n v="65827591"/>
    <x v="295"/>
    <s v="Queens"/>
    <s v="Maspeth"/>
    <n v="40.735909999999997"/>
    <n v="-73.900130000000004"/>
    <x v="0"/>
    <n v="65"/>
    <n v="2"/>
    <n v="4"/>
    <x v="226"/>
    <n v="0.43"/>
    <n v="3"/>
    <n v="254"/>
  </r>
  <r>
    <n v="32901262"/>
    <x v="3017"/>
    <n v="20237633"/>
    <x v="207"/>
    <s v="Queens"/>
    <s v="Ridgewood"/>
    <n v="40.706389999999999"/>
    <n v="-73.900580000000005"/>
    <x v="0"/>
    <n v="50"/>
    <n v="2"/>
    <n v="13"/>
    <x v="581"/>
    <n v="0.4"/>
    <n v="1"/>
    <n v="0"/>
  </r>
  <r>
    <n v="32917795"/>
    <x v="3018"/>
    <n v="142590597"/>
    <x v="729"/>
    <s v="Brooklyn"/>
    <s v="East New York"/>
    <n v="40.674599999999998"/>
    <n v="-73.872929999999997"/>
    <x v="2"/>
    <n v="159"/>
    <n v="1"/>
    <n v="7"/>
    <x v="582"/>
    <n v="0.31"/>
    <n v="6"/>
    <n v="180"/>
  </r>
  <r>
    <n v="32917917"/>
    <x v="3019"/>
    <n v="29959226"/>
    <x v="1542"/>
    <s v="Queens"/>
    <s v="Kew Gardens Hills"/>
    <n v="40.728760000000001"/>
    <n v="-73.819670000000002"/>
    <x v="1"/>
    <n v="65"/>
    <n v="13"/>
    <n v="1"/>
    <x v="10"/>
    <n v="0.67"/>
    <n v="1"/>
    <n v="0"/>
  </r>
  <r>
    <n v="32918155"/>
    <x v="3020"/>
    <n v="850526"/>
    <x v="1543"/>
    <s v="Brooklyn"/>
    <s v="Bushwick"/>
    <n v="40.691330000000001"/>
    <n v="-73.905379999999994"/>
    <x v="0"/>
    <n v="45"/>
    <n v="4"/>
    <n v="6"/>
    <x v="297"/>
    <n v="0.47"/>
    <n v="1"/>
    <n v="0"/>
  </r>
  <r>
    <n v="32920030"/>
    <x v="3021"/>
    <n v="242063700"/>
    <x v="1544"/>
    <s v="Queens"/>
    <s v="Flushing"/>
    <n v="40.739069999999998"/>
    <n v="-73.829430000000002"/>
    <x v="0"/>
    <n v="65"/>
    <n v="1"/>
    <n v="2"/>
    <x v="461"/>
    <n v="0.41"/>
    <n v="1"/>
    <n v="0"/>
  </r>
  <r>
    <n v="32921617"/>
    <x v="3022"/>
    <n v="228141767"/>
    <x v="161"/>
    <s v="Bronx"/>
    <s v="Kingsbridge"/>
    <n v="40.88344"/>
    <n v="-73.903009999999995"/>
    <x v="0"/>
    <n v="45"/>
    <n v="1"/>
    <n v="14"/>
    <x v="26"/>
    <n v="2.86"/>
    <n v="1"/>
    <n v="347"/>
  </r>
  <r>
    <n v="32929482"/>
    <x v="3023"/>
    <n v="214024476"/>
    <x v="1545"/>
    <s v="Queens"/>
    <s v="St. Albans"/>
    <n v="40.69153"/>
    <n v="-73.776669999999996"/>
    <x v="1"/>
    <n v="150"/>
    <n v="2"/>
    <n v="23"/>
    <x v="6"/>
    <n v="2.34"/>
    <n v="1"/>
    <n v="175"/>
  </r>
  <r>
    <n v="32936990"/>
    <x v="3024"/>
    <n v="249500015"/>
    <x v="1432"/>
    <s v="Bronx"/>
    <s v="Soundview"/>
    <n v="40.826500000000003"/>
    <n v="-73.870450000000005"/>
    <x v="1"/>
    <n v="103"/>
    <n v="2"/>
    <n v="19"/>
    <x v="17"/>
    <n v="5.7"/>
    <n v="1"/>
    <n v="75"/>
  </r>
  <r>
    <n v="32938196"/>
    <x v="3025"/>
    <n v="5962328"/>
    <x v="787"/>
    <s v="Queens"/>
    <s v="Flushing"/>
    <n v="40.75947"/>
    <n v="-73.822630000000004"/>
    <x v="1"/>
    <n v="100"/>
    <n v="30"/>
    <n v="7"/>
    <x v="28"/>
    <n v="0.34"/>
    <n v="15"/>
    <n v="294"/>
  </r>
  <r>
    <n v="32939925"/>
    <x v="3026"/>
    <n v="1532337"/>
    <x v="176"/>
    <s v="Bronx"/>
    <s v="Van Nest"/>
    <n v="40.840870000000002"/>
    <n v="-73.869900000000001"/>
    <x v="2"/>
    <n v="20"/>
    <n v="10"/>
    <n v="3"/>
    <x v="40"/>
    <n v="0.68"/>
    <n v="4"/>
    <n v="25"/>
  </r>
  <r>
    <n v="32940875"/>
    <x v="3027"/>
    <n v="8918030"/>
    <x v="148"/>
    <s v="Bronx"/>
    <s v="Williamsbridge"/>
    <n v="40.882959999999997"/>
    <n v="-73.862639999999999"/>
    <x v="0"/>
    <n v="50"/>
    <n v="1"/>
    <n v="19"/>
    <x v="30"/>
    <n v="0.83"/>
    <n v="1"/>
    <n v="311"/>
  </r>
  <r>
    <n v="32942632"/>
    <x v="3028"/>
    <n v="101657794"/>
    <x v="495"/>
    <s v="Queens"/>
    <s v="Briarwood"/>
    <n v="40.709150000000001"/>
    <n v="-73.806619999999995"/>
    <x v="0"/>
    <n v="45"/>
    <n v="1"/>
    <n v="14"/>
    <x v="384"/>
    <n v="0.57999999999999996"/>
    <n v="6"/>
    <n v="0"/>
  </r>
  <r>
    <n v="32944408"/>
    <x v="3029"/>
    <n v="145727343"/>
    <x v="1352"/>
    <s v="Queens"/>
    <s v="Jamaica"/>
    <n v="40.685009999999998"/>
    <n v="-73.791619999999995"/>
    <x v="0"/>
    <n v="33"/>
    <n v="1"/>
    <n v="7"/>
    <x v="19"/>
    <n v="0.35"/>
    <n v="3"/>
    <n v="139"/>
  </r>
  <r>
    <n v="32959315"/>
    <x v="3030"/>
    <n v="215556105"/>
    <x v="160"/>
    <s v="Queens"/>
    <s v="Flushing"/>
    <n v="40.76699"/>
    <n v="-73.816360000000003"/>
    <x v="0"/>
    <n v="75"/>
    <n v="1"/>
    <n v="10"/>
    <x v="12"/>
    <n v="3.13"/>
    <n v="3"/>
    <n v="89"/>
  </r>
  <r>
    <n v="32959453"/>
    <x v="3031"/>
    <n v="242962235"/>
    <x v="1524"/>
    <s v="Queens"/>
    <s v="Ridgewood"/>
    <n v="40.708959999999998"/>
    <n v="-73.895600000000002"/>
    <x v="0"/>
    <n v="42"/>
    <n v="30"/>
    <n v="2"/>
    <x v="223"/>
    <n v="0.6"/>
    <n v="23"/>
    <n v="204"/>
  </r>
  <r>
    <n v="32978570"/>
    <x v="3032"/>
    <n v="242962235"/>
    <x v="1524"/>
    <s v="Queens"/>
    <s v="Ridgewood"/>
    <n v="40.708129999999997"/>
    <n v="-73.896640000000005"/>
    <x v="0"/>
    <n v="42"/>
    <n v="30"/>
    <n v="2"/>
    <x v="55"/>
    <n v="1.62"/>
    <n v="23"/>
    <n v="208"/>
  </r>
  <r>
    <n v="32989626"/>
    <x v="3033"/>
    <n v="205530337"/>
    <x v="771"/>
    <s v="Queens"/>
    <s v="Ridgewood"/>
    <n v="40.70279"/>
    <n v="-73.906009999999995"/>
    <x v="0"/>
    <n v="45"/>
    <n v="30"/>
    <n v="4"/>
    <x v="61"/>
    <n v="0.48"/>
    <n v="8"/>
    <n v="248"/>
  </r>
  <r>
    <n v="32989829"/>
    <x v="3034"/>
    <n v="1809268"/>
    <x v="1546"/>
    <s v="Brooklyn"/>
    <s v="Bushwick"/>
    <n v="40.694330000000001"/>
    <n v="-73.906490000000005"/>
    <x v="0"/>
    <n v="60"/>
    <n v="3"/>
    <n v="5"/>
    <x v="298"/>
    <n v="0.43"/>
    <n v="1"/>
    <n v="0"/>
  </r>
  <r>
    <n v="33011581"/>
    <x v="3035"/>
    <n v="240237028"/>
    <x v="63"/>
    <s v="Queens"/>
    <s v="Ridgewood"/>
    <n v="40.699240000000003"/>
    <n v="-73.901910000000001"/>
    <x v="0"/>
    <n v="45"/>
    <n v="2"/>
    <n v="14"/>
    <x v="79"/>
    <n v="2.96"/>
    <n v="1"/>
    <n v="168"/>
  </r>
  <r>
    <n v="33038003"/>
    <x v="3036"/>
    <n v="56403037"/>
    <x v="250"/>
    <s v="Queens"/>
    <s v="Ozone Park"/>
    <n v="40.687570000000001"/>
    <n v="-73.850840000000005"/>
    <x v="0"/>
    <n v="44"/>
    <n v="1"/>
    <n v="3"/>
    <x v="85"/>
    <n v="1.55"/>
    <n v="3"/>
    <n v="119"/>
  </r>
  <r>
    <n v="33038266"/>
    <x v="3037"/>
    <n v="169587048"/>
    <x v="1525"/>
    <s v="Brooklyn"/>
    <s v="Cypress Hills"/>
    <n v="40.682580000000002"/>
    <n v="-73.877309999999994"/>
    <x v="0"/>
    <n v="50"/>
    <n v="7"/>
    <n v="1"/>
    <x v="546"/>
    <n v="0.52"/>
    <n v="2"/>
    <n v="365"/>
  </r>
  <r>
    <n v="33061842"/>
    <x v="3038"/>
    <n v="74633496"/>
    <x v="1547"/>
    <s v="Bronx"/>
    <s v="University Heights"/>
    <n v="40.857509999999998"/>
    <n v="-73.908050000000003"/>
    <x v="0"/>
    <n v="45"/>
    <n v="3"/>
    <n v="12"/>
    <x v="42"/>
    <n v="0.54"/>
    <n v="5"/>
    <n v="365"/>
  </r>
  <r>
    <n v="33067318"/>
    <x v="3039"/>
    <n v="247662050"/>
    <x v="1548"/>
    <s v="Brooklyn"/>
    <s v="Cypress Hills"/>
    <n v="40.683549999999997"/>
    <n v="-73.876499999999993"/>
    <x v="0"/>
    <n v="60"/>
    <n v="1"/>
    <n v="1"/>
    <x v="46"/>
    <n v="0.56999999999999995"/>
    <n v="1"/>
    <n v="89"/>
  </r>
  <r>
    <n v="33069555"/>
    <x v="3040"/>
    <n v="216310452"/>
    <x v="204"/>
    <s v="Queens"/>
    <s v="Ridgewood"/>
    <n v="40.700780000000002"/>
    <n v="-73.907200000000003"/>
    <x v="0"/>
    <n v="60"/>
    <n v="35"/>
    <n v="1"/>
    <x v="563"/>
    <n v="0.3"/>
    <n v="1"/>
    <n v="64"/>
  </r>
  <r>
    <n v="33077121"/>
    <x v="3041"/>
    <n v="248856446"/>
    <x v="1549"/>
    <s v="Queens"/>
    <s v="Rockaway Beach"/>
    <n v="40.588909999999998"/>
    <n v="-73.801810000000003"/>
    <x v="0"/>
    <n v="50"/>
    <n v="1"/>
    <n v="1"/>
    <x v="42"/>
    <n v="0.67"/>
    <n v="1"/>
    <n v="179"/>
  </r>
  <r>
    <n v="33087999"/>
    <x v="3042"/>
    <n v="148546760"/>
    <x v="418"/>
    <s v="Queens"/>
    <s v="Forest Hills"/>
    <n v="40.719520000000003"/>
    <n v="-73.855230000000006"/>
    <x v="1"/>
    <n v="325"/>
    <n v="4"/>
    <n v="6"/>
    <x v="435"/>
    <n v="0.51"/>
    <n v="1"/>
    <n v="3"/>
  </r>
  <r>
    <n v="33094622"/>
    <x v="3043"/>
    <n v="216456504"/>
    <x v="335"/>
    <s v="Bronx"/>
    <s v="Wakefield"/>
    <n v="40.893999999999998"/>
    <n v="-73.843620000000001"/>
    <x v="1"/>
    <n v="130"/>
    <n v="1"/>
    <n v="11"/>
    <x v="4"/>
    <n v="1.45"/>
    <n v="3"/>
    <n v="363"/>
  </r>
  <r>
    <n v="33102485"/>
    <x v="3044"/>
    <n v="35976278"/>
    <x v="1550"/>
    <s v="Queens"/>
    <s v="Arverne"/>
    <n v="40.590290000000003"/>
    <n v="-73.790319999999994"/>
    <x v="1"/>
    <n v="125"/>
    <n v="1"/>
    <n v="9"/>
    <x v="26"/>
    <n v="0.2"/>
    <n v="1"/>
    <n v="340"/>
  </r>
  <r>
    <n v="33113865"/>
    <x v="3045"/>
    <n v="130974654"/>
    <x v="192"/>
    <s v="Queens"/>
    <s v="Cambria Heights"/>
    <n v="40.687220000000003"/>
    <n v="-73.73254"/>
    <x v="0"/>
    <n v="80"/>
    <n v="5"/>
    <n v="23"/>
    <x v="555"/>
    <n v="1"/>
    <n v="1"/>
    <n v="83"/>
  </r>
  <r>
    <n v="33116655"/>
    <x v="3046"/>
    <n v="248714625"/>
    <x v="1551"/>
    <s v="Queens"/>
    <s v="East Elmhurst"/>
    <n v="40.75985"/>
    <n v="-73.882329999999996"/>
    <x v="2"/>
    <n v="70"/>
    <n v="1"/>
    <n v="1"/>
    <x v="144"/>
    <n v="0.41"/>
    <n v="1"/>
    <n v="89"/>
  </r>
  <r>
    <n v="33117486"/>
    <x v="3047"/>
    <n v="264092618"/>
    <x v="1042"/>
    <s v="Queens"/>
    <s v="East Elmhurst"/>
    <n v="40.764809999999997"/>
    <n v="-73.872420000000005"/>
    <x v="0"/>
    <n v="60"/>
    <n v="1"/>
    <n v="15"/>
    <x v="8"/>
    <n v="10.23"/>
    <n v="5"/>
    <n v="89"/>
  </r>
  <r>
    <n v="33119863"/>
    <x v="3048"/>
    <n v="16507770"/>
    <x v="773"/>
    <s v="Queens"/>
    <s v="Briarwood"/>
    <n v="40.710169999999998"/>
    <n v="-73.809650000000005"/>
    <x v="0"/>
    <n v="50"/>
    <n v="2"/>
    <n v="30"/>
    <x v="4"/>
    <n v="2.41"/>
    <n v="3"/>
    <n v="92"/>
  </r>
  <r>
    <n v="33127307"/>
    <x v="3049"/>
    <n v="79499558"/>
    <x v="1103"/>
    <s v="Queens"/>
    <s v="Jackson Heights"/>
    <n v="40.751350000000002"/>
    <n v="-73.883780000000002"/>
    <x v="0"/>
    <n v="85"/>
    <n v="4"/>
    <n v="14"/>
    <x v="6"/>
    <n v="3.72"/>
    <n v="4"/>
    <n v="50"/>
  </r>
  <r>
    <n v="33127624"/>
    <x v="3050"/>
    <n v="144124452"/>
    <x v="311"/>
    <s v="Queens"/>
    <s v="Rosedale"/>
    <n v="40.654330000000002"/>
    <n v="-73.736379999999997"/>
    <x v="0"/>
    <n v="35"/>
    <n v="1"/>
    <n v="3"/>
    <x v="61"/>
    <n v="0.47"/>
    <n v="3"/>
    <n v="46"/>
  </r>
  <r>
    <n v="33133321"/>
    <x v="3051"/>
    <n v="20120009"/>
    <x v="42"/>
    <s v="Brooklyn"/>
    <s v="Bushwick"/>
    <n v="40.688949999999998"/>
    <n v="-73.906199999999998"/>
    <x v="0"/>
    <n v="38"/>
    <n v="1"/>
    <n v="3"/>
    <x v="93"/>
    <n v="0.95"/>
    <n v="6"/>
    <n v="6"/>
  </r>
  <r>
    <n v="33138874"/>
    <x v="3052"/>
    <n v="59262205"/>
    <x v="69"/>
    <s v="Brooklyn"/>
    <s v="Bedford-Stuyvesant"/>
    <n v="40.679630000000003"/>
    <n v="-73.908159999999995"/>
    <x v="0"/>
    <n v="55"/>
    <n v="1"/>
    <n v="16"/>
    <x v="34"/>
    <n v="2.34"/>
    <n v="3"/>
    <n v="0"/>
  </r>
  <r>
    <n v="33154669"/>
    <x v="3053"/>
    <n v="137017288"/>
    <x v="1478"/>
    <s v="Queens"/>
    <s v="Jamaica"/>
    <n v="40.685510000000001"/>
    <n v="-73.79128"/>
    <x v="0"/>
    <n v="59"/>
    <n v="1"/>
    <n v="3"/>
    <x v="461"/>
    <n v="0.56999999999999995"/>
    <n v="2"/>
    <n v="37"/>
  </r>
  <r>
    <n v="33161019"/>
    <x v="3054"/>
    <n v="4037192"/>
    <x v="1552"/>
    <s v="Queens"/>
    <s v="Middle Village"/>
    <n v="40.723550000000003"/>
    <n v="-73.874560000000002"/>
    <x v="1"/>
    <n v="100"/>
    <n v="30"/>
    <n v="1"/>
    <x v="133"/>
    <n v="0.77"/>
    <n v="1"/>
    <n v="323"/>
  </r>
  <r>
    <n v="33168074"/>
    <x v="3055"/>
    <n v="43148410"/>
    <x v="1265"/>
    <s v="Brooklyn"/>
    <s v="East New York"/>
    <n v="40.667389999999997"/>
    <n v="-73.887389999999996"/>
    <x v="0"/>
    <n v="40"/>
    <n v="1"/>
    <n v="7"/>
    <x v="198"/>
    <n v="0.33"/>
    <n v="3"/>
    <n v="364"/>
  </r>
  <r>
    <n v="33169141"/>
    <x v="3056"/>
    <n v="244082709"/>
    <x v="497"/>
    <s v="Queens"/>
    <s v="Springfield Gardens"/>
    <n v="40.659700000000001"/>
    <n v="-73.769930000000002"/>
    <x v="0"/>
    <n v="65"/>
    <n v="1"/>
    <n v="14"/>
    <x v="4"/>
    <n v="3.23"/>
    <n v="7"/>
    <n v="177"/>
  </r>
  <r>
    <n v="33195147"/>
    <x v="3057"/>
    <n v="38604449"/>
    <x v="1015"/>
    <s v="Queens"/>
    <s v="Woodside"/>
    <n v="40.755629999999996"/>
    <n v="-73.904929999999993"/>
    <x v="0"/>
    <n v="50"/>
    <n v="2"/>
    <n v="1"/>
    <x v="376"/>
    <n v="0.51"/>
    <n v="2"/>
    <n v="262"/>
  </r>
  <r>
    <n v="33213292"/>
    <x v="3058"/>
    <n v="133030103"/>
    <x v="1553"/>
    <s v="Bronx"/>
    <s v="Wakefield"/>
    <n v="40.893079999999998"/>
    <n v="-73.850759999999994"/>
    <x v="0"/>
    <n v="41"/>
    <n v="7"/>
    <n v="2"/>
    <x v="215"/>
    <n v="0.57999999999999996"/>
    <n v="1"/>
    <n v="357"/>
  </r>
  <r>
    <n v="33214803"/>
    <x v="3059"/>
    <n v="234930202"/>
    <x v="1554"/>
    <s v="Brooklyn"/>
    <s v="Canarsie"/>
    <n v="40.633139999999997"/>
    <n v="-73.897390000000001"/>
    <x v="0"/>
    <n v="60"/>
    <n v="1"/>
    <n v="3"/>
    <x v="38"/>
    <n v="0.49"/>
    <n v="1"/>
    <n v="86"/>
  </r>
  <r>
    <n v="33223405"/>
    <x v="3060"/>
    <n v="146275359"/>
    <x v="1046"/>
    <s v="Queens"/>
    <s v="Springfield Gardens"/>
    <n v="40.688310000000001"/>
    <n v="-73.751410000000007"/>
    <x v="0"/>
    <n v="42"/>
    <n v="3"/>
    <n v="10"/>
    <x v="12"/>
    <n v="3.09"/>
    <n v="3"/>
    <n v="352"/>
  </r>
  <r>
    <n v="33241034"/>
    <x v="3061"/>
    <n v="59982224"/>
    <x v="413"/>
    <s v="Brooklyn"/>
    <s v="East New York"/>
    <n v="40.675190000000001"/>
    <n v="-73.873720000000006"/>
    <x v="0"/>
    <n v="50"/>
    <n v="2"/>
    <n v="6"/>
    <x v="126"/>
    <n v="0.68"/>
    <n v="4"/>
    <n v="1"/>
  </r>
  <r>
    <n v="33269801"/>
    <x v="3062"/>
    <n v="225933854"/>
    <x v="394"/>
    <s v="Queens"/>
    <s v="Briarwood"/>
    <n v="40.707419999999999"/>
    <n v="-73.813450000000003"/>
    <x v="1"/>
    <n v="55"/>
    <n v="1"/>
    <n v="11"/>
    <x v="6"/>
    <n v="1.42"/>
    <n v="1"/>
    <n v="40"/>
  </r>
  <r>
    <n v="33337280"/>
    <x v="3063"/>
    <n v="52720583"/>
    <x v="50"/>
    <s v="Queens"/>
    <s v="Jackson Heights"/>
    <n v="40.74774"/>
    <n v="-73.886529999999993"/>
    <x v="1"/>
    <n v="115"/>
    <n v="2"/>
    <n v="3"/>
    <x v="215"/>
    <n v="0.84"/>
    <n v="1"/>
    <n v="6"/>
  </r>
  <r>
    <n v="33340216"/>
    <x v="3064"/>
    <n v="229110237"/>
    <x v="1555"/>
    <s v="Brooklyn"/>
    <s v="East New York"/>
    <n v="40.662869999999998"/>
    <n v="-73.885530000000003"/>
    <x v="0"/>
    <n v="80"/>
    <n v="2"/>
    <n v="3"/>
    <x v="4"/>
    <n v="1.1399999999999999"/>
    <n v="1"/>
    <n v="363"/>
  </r>
  <r>
    <n v="33344728"/>
    <x v="3065"/>
    <n v="249676515"/>
    <x v="102"/>
    <s v="Queens"/>
    <s v="Rosedale"/>
    <n v="40.652329999999999"/>
    <n v="-73.726560000000006"/>
    <x v="1"/>
    <n v="80"/>
    <n v="2"/>
    <n v="1"/>
    <x v="36"/>
    <n v="1"/>
    <n v="1"/>
    <n v="176"/>
  </r>
  <r>
    <n v="33348709"/>
    <x v="3066"/>
    <n v="42814202"/>
    <x v="113"/>
    <s v="Queens"/>
    <s v="Fresh Meadows"/>
    <n v="40.742269999999998"/>
    <n v="-73.78707"/>
    <x v="1"/>
    <n v="90"/>
    <n v="1"/>
    <n v="26"/>
    <x v="27"/>
    <n v="0.9"/>
    <n v="3"/>
    <n v="358"/>
  </r>
  <r>
    <n v="33348910"/>
    <x v="3067"/>
    <n v="253104269"/>
    <x v="1556"/>
    <s v="Bronx"/>
    <s v="Wakefield"/>
    <n v="40.896129999999999"/>
    <n v="-73.855029999999999"/>
    <x v="0"/>
    <n v="35"/>
    <n v="1"/>
    <n v="9"/>
    <x v="25"/>
    <n v="3.18"/>
    <n v="1"/>
    <n v="0"/>
  </r>
  <r>
    <n v="33359522"/>
    <x v="3068"/>
    <n v="40972641"/>
    <x v="384"/>
    <s v="Queens"/>
    <s v="Fresh Meadows"/>
    <n v="40.74295"/>
    <n v="-73.789619999999999"/>
    <x v="0"/>
    <n v="45"/>
    <n v="1"/>
    <n v="8"/>
    <x v="365"/>
    <n v="0.3"/>
    <n v="2"/>
    <n v="0"/>
  </r>
  <r>
    <n v="33361338"/>
    <x v="3069"/>
    <n v="157506473"/>
    <x v="1557"/>
    <s v="Queens"/>
    <s v="Flushing"/>
    <n v="40.758189999999999"/>
    <n v="-73.819770000000005"/>
    <x v="0"/>
    <n v="60"/>
    <n v="1"/>
    <n v="6"/>
    <x v="290"/>
    <n v="0.5"/>
    <n v="1"/>
    <n v="0"/>
  </r>
  <r>
    <n v="33363084"/>
    <x v="3070"/>
    <n v="44260966"/>
    <x v="38"/>
    <s v="Bronx"/>
    <s v="Soundview"/>
    <n v="40.830880000000001"/>
    <n v="-73.864919999999998"/>
    <x v="0"/>
    <n v="42"/>
    <n v="2"/>
    <n v="23"/>
    <x v="107"/>
    <n v="2.54"/>
    <n v="3"/>
    <n v="109"/>
  </r>
  <r>
    <n v="33366167"/>
    <x v="3071"/>
    <n v="236659049"/>
    <x v="661"/>
    <s v="Brooklyn"/>
    <s v="Bushwick"/>
    <n v="40.690060000000003"/>
    <n v="-73.906049999999993"/>
    <x v="0"/>
    <n v="40"/>
    <n v="1"/>
    <n v="3"/>
    <x v="284"/>
    <n v="0.64"/>
    <n v="4"/>
    <n v="0"/>
  </r>
  <r>
    <n v="33367953"/>
    <x v="3072"/>
    <n v="244082709"/>
    <x v="497"/>
    <s v="Queens"/>
    <s v="Springfield Gardens"/>
    <n v="40.659939999999999"/>
    <n v="-73.770690000000002"/>
    <x v="0"/>
    <n v="85"/>
    <n v="1"/>
    <n v="14"/>
    <x v="9"/>
    <n v="3.89"/>
    <n v="7"/>
    <n v="163"/>
  </r>
  <r>
    <n v="33378475"/>
    <x v="3073"/>
    <n v="239155432"/>
    <x v="1558"/>
    <s v="Bronx"/>
    <s v="Wakefield"/>
    <n v="40.90484"/>
    <n v="-73.844890000000007"/>
    <x v="0"/>
    <n v="120"/>
    <n v="1"/>
    <n v="1"/>
    <x v="38"/>
    <n v="0.32"/>
    <n v="1"/>
    <n v="268"/>
  </r>
  <r>
    <n v="33388360"/>
    <x v="3074"/>
    <n v="50855262"/>
    <x v="524"/>
    <s v="Queens"/>
    <s v="Elmhurst"/>
    <n v="40.746879999999997"/>
    <n v="-73.881699999999995"/>
    <x v="0"/>
    <n v="45"/>
    <n v="7"/>
    <n v="4"/>
    <x v="133"/>
    <n v="0.46"/>
    <n v="3"/>
    <n v="21"/>
  </r>
  <r>
    <n v="33397908"/>
    <x v="3075"/>
    <n v="619942"/>
    <x v="1559"/>
    <s v="Brooklyn"/>
    <s v="Cypress Hills"/>
    <n v="40.687750000000001"/>
    <n v="-73.870440000000002"/>
    <x v="1"/>
    <n v="75"/>
    <n v="30"/>
    <n v="4"/>
    <x v="145"/>
    <n v="0.55000000000000004"/>
    <n v="6"/>
    <n v="170"/>
  </r>
  <r>
    <n v="33398320"/>
    <x v="3076"/>
    <n v="223667060"/>
    <x v="663"/>
    <s v="Brooklyn"/>
    <s v="Bushwick"/>
    <n v="40.692929999999997"/>
    <n v="-73.905370000000005"/>
    <x v="1"/>
    <n v="100"/>
    <n v="1"/>
    <n v="4"/>
    <x v="104"/>
    <n v="0.48"/>
    <n v="1"/>
    <n v="35"/>
  </r>
  <r>
    <n v="33404689"/>
    <x v="3077"/>
    <n v="236659049"/>
    <x v="661"/>
    <s v="Brooklyn"/>
    <s v="Bushwick"/>
    <n v="40.691690000000001"/>
    <n v="-73.904290000000003"/>
    <x v="0"/>
    <n v="40"/>
    <n v="1"/>
    <n v="3"/>
    <x v="20"/>
    <n v="0.69"/>
    <n v="4"/>
    <n v="0"/>
  </r>
  <r>
    <n v="33405850"/>
    <x v="3078"/>
    <n v="33151563"/>
    <x v="1560"/>
    <s v="Queens"/>
    <s v="Flushing"/>
    <n v="40.763530000000003"/>
    <n v="-73.823809999999995"/>
    <x v="1"/>
    <n v="70"/>
    <n v="2"/>
    <n v="1"/>
    <x v="462"/>
    <n v="0.38"/>
    <n v="2"/>
    <n v="0"/>
  </r>
  <r>
    <n v="33421406"/>
    <x v="3079"/>
    <n v="229929832"/>
    <x v="1561"/>
    <s v="Bronx"/>
    <s v="Norwood"/>
    <n v="40.874139999999997"/>
    <n v="-73.883420000000001"/>
    <x v="0"/>
    <n v="51"/>
    <n v="1"/>
    <n v="10"/>
    <x v="13"/>
    <n v="4.76"/>
    <n v="1"/>
    <n v="271"/>
  </r>
  <r>
    <n v="33422954"/>
    <x v="3080"/>
    <n v="201480794"/>
    <x v="1562"/>
    <s v="Brooklyn"/>
    <s v="Cypress Hills"/>
    <n v="40.684010000000001"/>
    <n v="-73.894620000000003"/>
    <x v="0"/>
    <n v="30"/>
    <n v="4"/>
    <n v="5"/>
    <x v="19"/>
    <n v="1.5"/>
    <n v="1"/>
    <n v="0"/>
  </r>
  <r>
    <n v="33423849"/>
    <x v="3081"/>
    <n v="174492861"/>
    <x v="1563"/>
    <s v="Queens"/>
    <s v="Jackson Heights"/>
    <n v="40.749420000000001"/>
    <n v="-73.882480000000001"/>
    <x v="0"/>
    <n v="49"/>
    <n v="2"/>
    <n v="6"/>
    <x v="43"/>
    <n v="0.5"/>
    <n v="2"/>
    <n v="89"/>
  </r>
  <r>
    <n v="33427418"/>
    <x v="3082"/>
    <n v="104960784"/>
    <x v="1564"/>
    <s v="Brooklyn"/>
    <s v="Bushwick"/>
    <n v="40.689889999999998"/>
    <n v="-73.904470000000003"/>
    <x v="0"/>
    <n v="50"/>
    <n v="3"/>
    <n v="1"/>
    <x v="38"/>
    <n v="0.33"/>
    <n v="1"/>
    <n v="0"/>
  </r>
  <r>
    <n v="33429651"/>
    <x v="3083"/>
    <n v="245002893"/>
    <x v="384"/>
    <s v="Queens"/>
    <s v="Rosedale"/>
    <n v="40.668399999999998"/>
    <n v="-73.73563"/>
    <x v="0"/>
    <n v="42"/>
    <n v="5"/>
    <n v="2"/>
    <x v="546"/>
    <n v="0.9"/>
    <n v="2"/>
    <n v="178"/>
  </r>
  <r>
    <n v="33430450"/>
    <x v="3084"/>
    <n v="224176858"/>
    <x v="12"/>
    <s v="Queens"/>
    <s v="Maspeth"/>
    <n v="40.731830000000002"/>
    <n v="-73.897869999999998"/>
    <x v="0"/>
    <n v="50"/>
    <n v="1"/>
    <n v="4"/>
    <x v="100"/>
    <n v="0.56000000000000005"/>
    <n v="1"/>
    <n v="137"/>
  </r>
  <r>
    <n v="33446581"/>
    <x v="3085"/>
    <n v="221836975"/>
    <x v="1392"/>
    <s v="Queens"/>
    <s v="Jackson Heights"/>
    <n v="40.751249999999999"/>
    <n v="-73.893460000000005"/>
    <x v="2"/>
    <n v="58"/>
    <n v="2"/>
    <n v="4"/>
    <x v="133"/>
    <n v="0.64"/>
    <n v="3"/>
    <n v="267"/>
  </r>
  <r>
    <n v="33449304"/>
    <x v="3086"/>
    <n v="220125576"/>
    <x v="927"/>
    <s v="Queens"/>
    <s v="Ozone Park"/>
    <n v="40.680419999999998"/>
    <n v="-73.855149999999995"/>
    <x v="1"/>
    <n v="70"/>
    <n v="3"/>
    <n v="1"/>
    <x v="391"/>
    <n v="0.3"/>
    <n v="3"/>
    <n v="53"/>
  </r>
  <r>
    <n v="33468702"/>
    <x v="3087"/>
    <n v="142590597"/>
    <x v="729"/>
    <s v="Brooklyn"/>
    <s v="East New York"/>
    <n v="40.674300000000002"/>
    <n v="-73.873679999999993"/>
    <x v="0"/>
    <n v="119"/>
    <n v="1"/>
    <n v="6"/>
    <x v="0"/>
    <n v="2.2200000000000002"/>
    <n v="6"/>
    <n v="180"/>
  </r>
  <r>
    <n v="33469440"/>
    <x v="3088"/>
    <n v="23234988"/>
    <x v="286"/>
    <s v="Queens"/>
    <s v="Flushing"/>
    <n v="40.74888"/>
    <n v="-73.806600000000003"/>
    <x v="1"/>
    <n v="400"/>
    <n v="1"/>
    <n v="8"/>
    <x v="189"/>
    <n v="0.34"/>
    <n v="6"/>
    <n v="255"/>
  </r>
  <r>
    <n v="33469797"/>
    <x v="3089"/>
    <n v="211136294"/>
    <x v="0"/>
    <s v="Bronx"/>
    <s v="Schuylerville"/>
    <n v="40.837569999999999"/>
    <n v="-73.835300000000004"/>
    <x v="0"/>
    <n v="62"/>
    <n v="1"/>
    <n v="14"/>
    <x v="55"/>
    <n v="6.36"/>
    <n v="5"/>
    <n v="229"/>
  </r>
  <r>
    <n v="33470295"/>
    <x v="3090"/>
    <n v="30791331"/>
    <x v="1402"/>
    <s v="Queens"/>
    <s v="East Elmhurst"/>
    <n v="40.756799999999998"/>
    <n v="-73.888940000000005"/>
    <x v="1"/>
    <n v="89"/>
    <n v="2"/>
    <n v="9"/>
    <x v="71"/>
    <n v="0.2"/>
    <n v="2"/>
    <n v="331"/>
  </r>
  <r>
    <n v="33471805"/>
    <x v="3091"/>
    <n v="187153824"/>
    <x v="1565"/>
    <s v="Brooklyn"/>
    <s v="East New York"/>
    <n v="40.662999999999997"/>
    <n v="-73.867230000000006"/>
    <x v="1"/>
    <n v="85"/>
    <n v="3"/>
    <n v="28"/>
    <x v="133"/>
    <n v="2.41"/>
    <n v="1"/>
    <n v="19"/>
  </r>
  <r>
    <n v="33475698"/>
    <x v="3092"/>
    <n v="151249486"/>
    <x v="1566"/>
    <s v="Bronx"/>
    <s v="Parkchester"/>
    <n v="40.840380000000003"/>
    <n v="-73.856620000000007"/>
    <x v="1"/>
    <n v="65"/>
    <n v="3"/>
    <n v="12"/>
    <x v="450"/>
    <n v="0.55000000000000004"/>
    <n v="1"/>
    <n v="0"/>
  </r>
  <r>
    <n v="33491210"/>
    <x v="3093"/>
    <n v="149306690"/>
    <x v="1567"/>
    <s v="Bronx"/>
    <s v="Belmont"/>
    <n v="40.855040000000002"/>
    <n v="-73.883939999999996"/>
    <x v="0"/>
    <n v="24"/>
    <n v="1"/>
    <n v="4"/>
    <x v="26"/>
    <n v="0.52"/>
    <n v="1"/>
    <n v="0"/>
  </r>
  <r>
    <n v="33492175"/>
    <x v="3094"/>
    <n v="106766048"/>
    <x v="59"/>
    <s v="Queens"/>
    <s v="Jackson Heights"/>
    <n v="40.752389999999998"/>
    <n v="-73.890209999999996"/>
    <x v="0"/>
    <n v="45"/>
    <n v="3"/>
    <n v="12"/>
    <x v="25"/>
    <n v="1.67"/>
    <n v="1"/>
    <n v="0"/>
  </r>
  <r>
    <n v="33492234"/>
    <x v="3095"/>
    <n v="224619132"/>
    <x v="81"/>
    <s v="Queens"/>
    <s v="Woodside"/>
    <n v="40.755070000000003"/>
    <n v="-73.907409999999999"/>
    <x v="1"/>
    <n v="80"/>
    <n v="3"/>
    <n v="4"/>
    <x v="547"/>
    <n v="0.61"/>
    <n v="1"/>
    <n v="0"/>
  </r>
  <r>
    <n v="33494804"/>
    <x v="3096"/>
    <n v="113682832"/>
    <x v="1026"/>
    <s v="Queens"/>
    <s v="Jamaica"/>
    <n v="40.697650000000003"/>
    <n v="-73.811400000000006"/>
    <x v="1"/>
    <n v="63"/>
    <n v="3"/>
    <n v="14"/>
    <x v="34"/>
    <n v="0.9"/>
    <n v="2"/>
    <n v="257"/>
  </r>
  <r>
    <n v="33500292"/>
    <x v="3097"/>
    <n v="230037325"/>
    <x v="253"/>
    <s v="Brooklyn"/>
    <s v="Cypress Hills"/>
    <n v="40.679160000000003"/>
    <n v="-73.906279999999995"/>
    <x v="0"/>
    <n v="57"/>
    <n v="1"/>
    <n v="9"/>
    <x v="4"/>
    <n v="3.18"/>
    <n v="6"/>
    <n v="170"/>
  </r>
  <r>
    <n v="33512307"/>
    <x v="3098"/>
    <n v="1495355"/>
    <x v="50"/>
    <s v="Queens"/>
    <s v="Forest Hills"/>
    <n v="40.723199999999999"/>
    <n v="-73.844260000000006"/>
    <x v="0"/>
    <n v="50"/>
    <n v="1"/>
    <n v="9"/>
    <x v="221"/>
    <n v="0.42"/>
    <n v="2"/>
    <n v="0"/>
  </r>
  <r>
    <n v="33514118"/>
    <x v="3099"/>
    <n v="22780462"/>
    <x v="7"/>
    <s v="Queens"/>
    <s v="Kew Gardens Hills"/>
    <n v="40.720480000000002"/>
    <n v="-73.814580000000007"/>
    <x v="1"/>
    <n v="139"/>
    <n v="4"/>
    <n v="6"/>
    <x v="148"/>
    <n v="0.57999999999999996"/>
    <n v="2"/>
    <n v="282"/>
  </r>
  <r>
    <n v="33521985"/>
    <x v="3100"/>
    <n v="242962235"/>
    <x v="1524"/>
    <s v="Queens"/>
    <s v="Ridgewood"/>
    <n v="40.70899"/>
    <n v="-73.894940000000005"/>
    <x v="0"/>
    <n v="42"/>
    <n v="30"/>
    <n v="2"/>
    <x v="22"/>
    <n v="0.86"/>
    <n v="23"/>
    <n v="225"/>
  </r>
  <r>
    <n v="33523818"/>
    <x v="3101"/>
    <n v="45601111"/>
    <x v="106"/>
    <s v="Queens"/>
    <s v="Laurelton"/>
    <n v="40.669710000000002"/>
    <n v="-73.747299999999996"/>
    <x v="0"/>
    <n v="37"/>
    <n v="2"/>
    <n v="8"/>
    <x v="174"/>
    <n v="0.37"/>
    <n v="5"/>
    <n v="0"/>
  </r>
  <r>
    <n v="33526710"/>
    <x v="3102"/>
    <n v="160940380"/>
    <x v="1304"/>
    <s v="Queens"/>
    <s v="St. Albans"/>
    <n v="40.698689999999999"/>
    <n v="-73.748999999999995"/>
    <x v="1"/>
    <n v="250"/>
    <n v="3"/>
    <n v="4"/>
    <x v="31"/>
    <n v="0.63"/>
    <n v="3"/>
    <n v="348"/>
  </r>
  <r>
    <n v="33527195"/>
    <x v="3103"/>
    <n v="141052003"/>
    <x v="418"/>
    <s v="Queens"/>
    <s v="Jamaica"/>
    <n v="40.684100000000001"/>
    <n v="-73.782030000000006"/>
    <x v="0"/>
    <n v="50"/>
    <n v="1"/>
    <n v="7"/>
    <x v="215"/>
    <n v="0.38"/>
    <n v="4"/>
    <n v="155"/>
  </r>
  <r>
    <n v="33528078"/>
    <x v="3104"/>
    <n v="110346058"/>
    <x v="211"/>
    <s v="Queens"/>
    <s v="Jamaica"/>
    <n v="40.674100000000003"/>
    <n v="-73.797749999999994"/>
    <x v="0"/>
    <n v="45"/>
    <n v="4"/>
    <n v="12"/>
    <x v="107"/>
    <n v="2.0299999999999998"/>
    <n v="1"/>
    <n v="291"/>
  </r>
  <r>
    <n v="33532173"/>
    <x v="3105"/>
    <n v="178676648"/>
    <x v="141"/>
    <s v="Brooklyn"/>
    <s v="Bushwick"/>
    <n v="40.683549999999997"/>
    <n v="-73.90701"/>
    <x v="0"/>
    <n v="150"/>
    <n v="1"/>
    <n v="1"/>
    <x v="462"/>
    <n v="0.38"/>
    <n v="1"/>
    <n v="88"/>
  </r>
  <r>
    <n v="33533498"/>
    <x v="3106"/>
    <n v="32379616"/>
    <x v="1538"/>
    <s v="Bronx"/>
    <s v="Williamsbridge"/>
    <n v="40.88165"/>
    <n v="-73.856250000000003"/>
    <x v="0"/>
    <n v="34"/>
    <n v="5"/>
    <n v="17"/>
    <x v="133"/>
    <n v="0.4"/>
    <n v="2"/>
    <n v="313"/>
  </r>
  <r>
    <n v="33533803"/>
    <x v="3107"/>
    <n v="155993704"/>
    <x v="1568"/>
    <s v="Brooklyn"/>
    <s v="Bushwick"/>
    <n v="40.68385"/>
    <n v="-73.906530000000004"/>
    <x v="0"/>
    <n v="75"/>
    <n v="1"/>
    <n v="3"/>
    <x v="42"/>
    <n v="0.93"/>
    <n v="1"/>
    <n v="364"/>
  </r>
  <r>
    <n v="33544433"/>
    <x v="3108"/>
    <n v="202766239"/>
    <x v="1569"/>
    <s v="Queens"/>
    <s v="Ridgewood"/>
    <n v="40.702249999999999"/>
    <n v="-73.901769999999999"/>
    <x v="0"/>
    <n v="50"/>
    <n v="1"/>
    <n v="5"/>
    <x v="501"/>
    <n v="0.43"/>
    <n v="1"/>
    <n v="0"/>
  </r>
  <r>
    <n v="33555650"/>
    <x v="3109"/>
    <n v="126110540"/>
    <x v="1063"/>
    <s v="Brooklyn"/>
    <s v="East New York"/>
    <n v="40.663899999999998"/>
    <n v="-73.881730000000005"/>
    <x v="0"/>
    <n v="125"/>
    <n v="1"/>
    <n v="12"/>
    <x v="4"/>
    <n v="0.68"/>
    <n v="3"/>
    <n v="89"/>
  </r>
  <r>
    <n v="33556026"/>
    <x v="3110"/>
    <n v="218336964"/>
    <x v="963"/>
    <s v="Queens"/>
    <s v="Rego Park"/>
    <n v="40.729939999999999"/>
    <n v="-73.869870000000006"/>
    <x v="0"/>
    <n v="45"/>
    <n v="2"/>
    <n v="11"/>
    <x v="95"/>
    <n v="1.73"/>
    <n v="4"/>
    <n v="6"/>
  </r>
  <r>
    <n v="33560655"/>
    <x v="3111"/>
    <n v="185908506"/>
    <x v="945"/>
    <s v="Bronx"/>
    <s v="Edenwald"/>
    <n v="40.885899999999999"/>
    <n v="-73.835170000000005"/>
    <x v="1"/>
    <n v="95"/>
    <n v="3"/>
    <n v="5"/>
    <x v="133"/>
    <n v="0.66"/>
    <n v="3"/>
    <n v="311"/>
  </r>
  <r>
    <n v="33560762"/>
    <x v="3112"/>
    <n v="195509478"/>
    <x v="1570"/>
    <s v="Queens"/>
    <s v="Maspeth"/>
    <n v="40.741199999999999"/>
    <n v="-73.905519999999996"/>
    <x v="0"/>
    <n v="55"/>
    <n v="1"/>
    <n v="2"/>
    <x v="63"/>
    <n v="1.82"/>
    <n v="2"/>
    <n v="152"/>
  </r>
  <r>
    <n v="33571420"/>
    <x v="3113"/>
    <n v="45404393"/>
    <x v="1571"/>
    <s v="Queens"/>
    <s v="Jackson Heights"/>
    <n v="40.751060000000003"/>
    <n v="-73.883489999999995"/>
    <x v="0"/>
    <n v="65"/>
    <n v="2"/>
    <n v="17"/>
    <x v="63"/>
    <n v="0.44"/>
    <n v="1"/>
    <n v="314"/>
  </r>
  <r>
    <n v="33579606"/>
    <x v="3114"/>
    <n v="84562269"/>
    <x v="1210"/>
    <s v="Queens"/>
    <s v="Queens Village"/>
    <n v="40.719329999999999"/>
    <n v="-73.753600000000006"/>
    <x v="0"/>
    <n v="55"/>
    <n v="1"/>
    <n v="1"/>
    <x v="170"/>
    <n v="0.34"/>
    <n v="2"/>
    <n v="0"/>
  </r>
  <r>
    <n v="33579779"/>
    <x v="3115"/>
    <n v="16509151"/>
    <x v="218"/>
    <s v="Queens"/>
    <s v="Forest Hills"/>
    <n v="40.716270000000002"/>
    <n v="-73.837680000000006"/>
    <x v="0"/>
    <n v="79"/>
    <n v="2"/>
    <n v="2"/>
    <x v="68"/>
    <n v="0.55000000000000004"/>
    <n v="1"/>
    <n v="85"/>
  </r>
  <r>
    <n v="33588662"/>
    <x v="3116"/>
    <n v="73624239"/>
    <x v="396"/>
    <s v="Brooklyn"/>
    <s v="East New York"/>
    <n v="40.673960000000001"/>
    <n v="-73.879050000000007"/>
    <x v="1"/>
    <n v="120"/>
    <n v="2"/>
    <n v="11"/>
    <x v="40"/>
    <n v="1.68"/>
    <n v="1"/>
    <n v="62"/>
  </r>
  <r>
    <n v="33588933"/>
    <x v="3117"/>
    <n v="49293611"/>
    <x v="552"/>
    <s v="Bronx"/>
    <s v="Allerton"/>
    <n v="40.857529999999997"/>
    <n v="-73.866050000000001"/>
    <x v="0"/>
    <n v="85"/>
    <n v="7"/>
    <n v="9"/>
    <x v="44"/>
    <n v="0.25"/>
    <n v="1"/>
    <n v="364"/>
  </r>
  <r>
    <n v="33589554"/>
    <x v="3118"/>
    <n v="203266238"/>
    <x v="654"/>
    <s v="Bronx"/>
    <s v="Morris Park"/>
    <n v="40.85322"/>
    <n v="-73.851439999999997"/>
    <x v="0"/>
    <n v="75"/>
    <n v="5"/>
    <n v="6"/>
    <x v="74"/>
    <n v="0.55000000000000004"/>
    <n v="5"/>
    <n v="29"/>
  </r>
  <r>
    <n v="33592861"/>
    <x v="3119"/>
    <n v="146132198"/>
    <x v="1452"/>
    <s v="Bronx"/>
    <s v="Wakefield"/>
    <n v="40.893929999999997"/>
    <n v="-73.858099999999993"/>
    <x v="0"/>
    <n v="50"/>
    <n v="2"/>
    <n v="14"/>
    <x v="40"/>
    <n v="3.59"/>
    <n v="2"/>
    <n v="132"/>
  </r>
  <r>
    <n v="33603476"/>
    <x v="3120"/>
    <n v="80933709"/>
    <x v="27"/>
    <s v="Queens"/>
    <s v="East Elmhurst"/>
    <n v="40.762920000000001"/>
    <n v="-73.879059999999996"/>
    <x v="0"/>
    <n v="55"/>
    <n v="3"/>
    <n v="2"/>
    <x v="61"/>
    <n v="2"/>
    <n v="2"/>
    <n v="37"/>
  </r>
  <r>
    <n v="33605327"/>
    <x v="3121"/>
    <n v="28249503"/>
    <x v="1572"/>
    <s v="Brooklyn"/>
    <s v="Bushwick"/>
    <n v="40.686630000000001"/>
    <n v="-73.907210000000006"/>
    <x v="0"/>
    <n v="90"/>
    <n v="3"/>
    <n v="8"/>
    <x v="378"/>
    <n v="0.32"/>
    <n v="1"/>
    <n v="0"/>
  </r>
  <r>
    <n v="33607370"/>
    <x v="3122"/>
    <n v="34075689"/>
    <x v="890"/>
    <s v="Queens"/>
    <s v="Maspeth"/>
    <n v="40.722099999999998"/>
    <n v="-73.902230000000003"/>
    <x v="1"/>
    <n v="100"/>
    <n v="7"/>
    <n v="23"/>
    <x v="19"/>
    <n v="2.86"/>
    <n v="3"/>
    <n v="88"/>
  </r>
  <r>
    <n v="33613727"/>
    <x v="3123"/>
    <n v="243526828"/>
    <x v="160"/>
    <s v="Brooklyn"/>
    <s v="Canarsie"/>
    <n v="40.639789999999998"/>
    <n v="-73.896469999999994"/>
    <x v="1"/>
    <n v="200"/>
    <n v="3"/>
    <n v="3"/>
    <x v="25"/>
    <n v="1.1299999999999999"/>
    <n v="1"/>
    <n v="357"/>
  </r>
  <r>
    <n v="33613736"/>
    <x v="3124"/>
    <n v="206400943"/>
    <x v="1573"/>
    <s v="Queens"/>
    <s v="Richmond Hill"/>
    <n v="40.691029999999998"/>
    <n v="-73.834069999999997"/>
    <x v="1"/>
    <n v="150"/>
    <n v="3"/>
    <n v="6"/>
    <x v="19"/>
    <n v="0.55000000000000004"/>
    <n v="1"/>
    <n v="162"/>
  </r>
  <r>
    <n v="33618572"/>
    <x v="3125"/>
    <n v="104814095"/>
    <x v="1385"/>
    <s v="Queens"/>
    <s v="East Elmhurst"/>
    <n v="40.760779999999997"/>
    <n v="-73.882220000000004"/>
    <x v="0"/>
    <n v="70"/>
    <n v="1"/>
    <n v="1"/>
    <x v="8"/>
    <n v="1"/>
    <n v="3"/>
    <n v="76"/>
  </r>
  <r>
    <n v="33628454"/>
    <x v="3126"/>
    <n v="245258532"/>
    <x v="526"/>
    <s v="Queens"/>
    <s v="Kew Gardens"/>
    <n v="40.712220000000002"/>
    <n v="-73.832970000000003"/>
    <x v="2"/>
    <n v="35"/>
    <n v="2"/>
    <n v="2"/>
    <x v="26"/>
    <n v="2"/>
    <n v="2"/>
    <n v="34"/>
  </r>
  <r>
    <n v="33636410"/>
    <x v="3127"/>
    <n v="161899037"/>
    <x v="99"/>
    <s v="Queens"/>
    <s v="Flushing"/>
    <n v="40.756540000000001"/>
    <n v="-73.831460000000007"/>
    <x v="1"/>
    <n v="278"/>
    <n v="2"/>
    <n v="31"/>
    <x v="6"/>
    <n v="2.12"/>
    <n v="7"/>
    <n v="68"/>
  </r>
  <r>
    <n v="33639979"/>
    <x v="3128"/>
    <n v="8245652"/>
    <x v="1574"/>
    <s v="Brooklyn"/>
    <s v="Bushwick"/>
    <n v="40.696669999999997"/>
    <n v="-73.908060000000006"/>
    <x v="1"/>
    <n v="120"/>
    <n v="2"/>
    <n v="6"/>
    <x v="100"/>
    <n v="0.77"/>
    <n v="2"/>
    <n v="0"/>
  </r>
  <r>
    <n v="33641049"/>
    <x v="3129"/>
    <n v="2361627"/>
    <x v="460"/>
    <s v="Queens"/>
    <s v="Rockaway Beach"/>
    <n v="40.585320000000003"/>
    <n v="-73.816869999999994"/>
    <x v="1"/>
    <n v="66"/>
    <n v="7"/>
    <n v="2"/>
    <x v="178"/>
    <n v="0.85"/>
    <n v="1"/>
    <n v="0"/>
  </r>
  <r>
    <n v="33652038"/>
    <x v="3130"/>
    <n v="52573647"/>
    <x v="1575"/>
    <s v="Queens"/>
    <s v="Rosedale"/>
    <n v="40.65108"/>
    <n v="-73.734020000000001"/>
    <x v="0"/>
    <n v="85"/>
    <n v="2"/>
    <n v="9"/>
    <x v="574"/>
    <n v="0.23"/>
    <n v="1"/>
    <n v="87"/>
  </r>
  <r>
    <n v="33652633"/>
    <x v="3131"/>
    <n v="50909051"/>
    <x v="539"/>
    <s v="Queens"/>
    <s v="Bayside"/>
    <n v="40.767310000000002"/>
    <n v="-73.762879999999996"/>
    <x v="1"/>
    <n v="115"/>
    <n v="1"/>
    <n v="6"/>
    <x v="98"/>
    <n v="0.53"/>
    <n v="1"/>
    <n v="179"/>
  </r>
  <r>
    <n v="33652892"/>
    <x v="3132"/>
    <n v="141052003"/>
    <x v="418"/>
    <s v="Queens"/>
    <s v="Jamaica"/>
    <n v="40.685580000000002"/>
    <n v="-73.780180000000001"/>
    <x v="0"/>
    <n v="65"/>
    <n v="1"/>
    <n v="8"/>
    <x v="108"/>
    <n v="0.42"/>
    <n v="4"/>
    <n v="155"/>
  </r>
  <r>
    <n v="33655084"/>
    <x v="3133"/>
    <n v="43044876"/>
    <x v="1349"/>
    <s v="Queens"/>
    <s v="Elmhurst"/>
    <n v="40.735340000000001"/>
    <n v="-73.877669999999995"/>
    <x v="0"/>
    <n v="35"/>
    <n v="29"/>
    <n v="3"/>
    <x v="115"/>
    <n v="0.87"/>
    <n v="5"/>
    <n v="2"/>
  </r>
  <r>
    <n v="33658646"/>
    <x v="3134"/>
    <n v="199833548"/>
    <x v="655"/>
    <s v="Queens"/>
    <s v="Briarwood"/>
    <n v="40.70579"/>
    <n v="-73.810010000000005"/>
    <x v="2"/>
    <n v="30"/>
    <n v="1"/>
    <n v="10"/>
    <x v="79"/>
    <n v="4.05"/>
    <n v="9"/>
    <n v="361"/>
  </r>
  <r>
    <n v="33659082"/>
    <x v="3135"/>
    <n v="256462453"/>
    <x v="1576"/>
    <s v="Queens"/>
    <s v="Jamaica"/>
    <n v="40.69115"/>
    <n v="-73.806169999999995"/>
    <x v="1"/>
    <n v="350"/>
    <n v="1"/>
    <n v="9"/>
    <x v="31"/>
    <n v="3.42"/>
    <n v="1"/>
    <n v="358"/>
  </r>
  <r>
    <n v="33661139"/>
    <x v="3136"/>
    <n v="228207777"/>
    <x v="440"/>
    <s v="Queens"/>
    <s v="Springfield Gardens"/>
    <n v="40.667839999999998"/>
    <n v="-73.753569999999996"/>
    <x v="1"/>
    <n v="150"/>
    <n v="1"/>
    <n v="4"/>
    <x v="423"/>
    <n v="0.7"/>
    <n v="1"/>
    <n v="162"/>
  </r>
  <r>
    <n v="33661568"/>
    <x v="3137"/>
    <n v="97853468"/>
    <x v="479"/>
    <s v="Bronx"/>
    <s v="Hunts Point"/>
    <n v="40.817239999999998"/>
    <n v="-73.888779999999997"/>
    <x v="0"/>
    <n v="60"/>
    <n v="3"/>
    <n v="2"/>
    <x v="45"/>
    <n v="0.68"/>
    <n v="4"/>
    <n v="335"/>
  </r>
  <r>
    <n v="33664163"/>
    <x v="3138"/>
    <n v="256836581"/>
    <x v="1577"/>
    <s v="Bronx"/>
    <s v="Fordham"/>
    <n v="40.871600000000001"/>
    <n v="-73.891769999999994"/>
    <x v="1"/>
    <n v="92"/>
    <n v="2"/>
    <n v="9"/>
    <x v="9"/>
    <n v="4.82"/>
    <n v="1"/>
    <n v="48"/>
  </r>
  <r>
    <n v="33664484"/>
    <x v="3139"/>
    <n v="19303369"/>
    <x v="363"/>
    <s v="Queens"/>
    <s v="Woodside"/>
    <n v="40.744459999999997"/>
    <n v="-73.904660000000007"/>
    <x v="0"/>
    <n v="45"/>
    <n v="30"/>
    <n v="5"/>
    <x v="136"/>
    <n v="0.51"/>
    <n v="37"/>
    <n v="1"/>
  </r>
  <r>
    <n v="33666721"/>
    <x v="3140"/>
    <n v="230025652"/>
    <x v="820"/>
    <s v="Queens"/>
    <s v="St. Albans"/>
    <n v="40.705219999999997"/>
    <n v="-73.750630000000001"/>
    <x v="0"/>
    <n v="35"/>
    <n v="2"/>
    <n v="11"/>
    <x v="292"/>
    <n v="1.72"/>
    <n v="4"/>
    <n v="3"/>
  </r>
  <r>
    <n v="33666887"/>
    <x v="3141"/>
    <n v="229774456"/>
    <x v="24"/>
    <s v="Queens"/>
    <s v="Ditmars Steinway"/>
    <n v="40.773829999999997"/>
    <n v="-73.90558"/>
    <x v="0"/>
    <n v="70"/>
    <n v="2"/>
    <n v="4"/>
    <x v="10"/>
    <n v="0.64"/>
    <n v="1"/>
    <n v="89"/>
  </r>
  <r>
    <n v="33667403"/>
    <x v="3142"/>
    <n v="248654228"/>
    <x v="1578"/>
    <s v="Queens"/>
    <s v="East Elmhurst"/>
    <n v="40.762749999999997"/>
    <n v="-73.881979999999999"/>
    <x v="2"/>
    <n v="43"/>
    <n v="1"/>
    <n v="1"/>
    <x v="284"/>
    <n v="0.33"/>
    <n v="4"/>
    <n v="91"/>
  </r>
  <r>
    <n v="33668282"/>
    <x v="3143"/>
    <n v="250477669"/>
    <x v="1579"/>
    <s v="Queens"/>
    <s v="Jackson Heights"/>
    <n v="40.752780000000001"/>
    <n v="-73.891139999999993"/>
    <x v="0"/>
    <n v="70"/>
    <n v="3"/>
    <n v="1"/>
    <x v="321"/>
    <n v="0.49"/>
    <n v="1"/>
    <n v="59"/>
  </r>
  <r>
    <n v="33673071"/>
    <x v="3144"/>
    <n v="223375402"/>
    <x v="424"/>
    <s v="Brooklyn"/>
    <s v="East New York"/>
    <n v="40.660670000000003"/>
    <n v="-73.893100000000004"/>
    <x v="0"/>
    <n v="65"/>
    <n v="2"/>
    <n v="1"/>
    <x v="178"/>
    <n v="0.53"/>
    <n v="4"/>
    <n v="354"/>
  </r>
  <r>
    <n v="33678486"/>
    <x v="3145"/>
    <n v="223375402"/>
    <x v="424"/>
    <s v="Brooklyn"/>
    <s v="East New York"/>
    <n v="40.660890000000002"/>
    <n v="-73.89376"/>
    <x v="0"/>
    <n v="65"/>
    <n v="2"/>
    <n v="1"/>
    <x v="126"/>
    <n v="1"/>
    <n v="4"/>
    <n v="349"/>
  </r>
  <r>
    <n v="33710612"/>
    <x v="3146"/>
    <n v="181651082"/>
    <x v="928"/>
    <s v="Queens"/>
    <s v="Rosedale"/>
    <n v="40.660490000000003"/>
    <n v="-73.734960000000001"/>
    <x v="0"/>
    <n v="60"/>
    <n v="1"/>
    <n v="6"/>
    <x v="4"/>
    <n v="0.57999999999999996"/>
    <n v="3"/>
    <n v="167"/>
  </r>
  <r>
    <n v="33713175"/>
    <x v="3147"/>
    <n v="33151563"/>
    <x v="1560"/>
    <s v="Queens"/>
    <s v="Flushing"/>
    <n v="40.763080000000002"/>
    <n v="-73.822149999999993"/>
    <x v="0"/>
    <n v="63"/>
    <n v="2"/>
    <n v="1"/>
    <x v="32"/>
    <n v="1"/>
    <n v="2"/>
    <n v="0"/>
  </r>
  <r>
    <n v="33715743"/>
    <x v="3148"/>
    <n v="32126880"/>
    <x v="1580"/>
    <s v="Queens"/>
    <s v="Laurelton"/>
    <n v="40.675629999999998"/>
    <n v="-73.747129999999999"/>
    <x v="1"/>
    <n v="175"/>
    <n v="2"/>
    <n v="6"/>
    <x v="36"/>
    <n v="0.97"/>
    <n v="2"/>
    <n v="317"/>
  </r>
  <r>
    <n v="33718254"/>
    <x v="3149"/>
    <n v="32126880"/>
    <x v="1580"/>
    <s v="Queens"/>
    <s v="Laurelton"/>
    <n v="40.675249999999998"/>
    <n v="-73.746250000000003"/>
    <x v="1"/>
    <n v="200"/>
    <n v="2"/>
    <n v="6"/>
    <x v="26"/>
    <n v="0.92"/>
    <n v="2"/>
    <n v="321"/>
  </r>
  <r>
    <n v="33741107"/>
    <x v="3150"/>
    <n v="116446134"/>
    <x v="253"/>
    <s v="Brooklyn"/>
    <s v="East New York"/>
    <n v="40.675539999999998"/>
    <n v="-73.894199999999998"/>
    <x v="0"/>
    <n v="120"/>
    <n v="1"/>
    <n v="2"/>
    <x v="162"/>
    <n v="0.59"/>
    <n v="1"/>
    <n v="89"/>
  </r>
  <r>
    <n v="33746075"/>
    <x v="3151"/>
    <n v="201757076"/>
    <x v="865"/>
    <s v="Queens"/>
    <s v="Briarwood"/>
    <n v="40.711669999999998"/>
    <n v="-73.818119999999993"/>
    <x v="1"/>
    <n v="111"/>
    <n v="1"/>
    <n v="9"/>
    <x v="0"/>
    <n v="3.7"/>
    <n v="3"/>
    <n v="223"/>
  </r>
  <r>
    <n v="33746153"/>
    <x v="3152"/>
    <n v="205131610"/>
    <x v="479"/>
    <s v="Brooklyn"/>
    <s v="Canarsie"/>
    <n v="40.64228"/>
    <n v="-73.908190000000005"/>
    <x v="0"/>
    <n v="50"/>
    <n v="2"/>
    <n v="5"/>
    <x v="280"/>
    <n v="0.5"/>
    <n v="3"/>
    <n v="180"/>
  </r>
  <r>
    <n v="33747879"/>
    <x v="3153"/>
    <n v="207418547"/>
    <x v="1581"/>
    <s v="Brooklyn"/>
    <s v="Brownsville"/>
    <n v="40.65934"/>
    <n v="-73.902450000000002"/>
    <x v="0"/>
    <n v="45"/>
    <n v="7"/>
    <n v="5"/>
    <x v="221"/>
    <n v="0.53"/>
    <n v="1"/>
    <n v="168"/>
  </r>
  <r>
    <n v="33748535"/>
    <x v="3154"/>
    <n v="253842399"/>
    <x v="1582"/>
    <s v="Queens"/>
    <s v="Corona"/>
    <n v="40.742660000000001"/>
    <n v="-73.865260000000006"/>
    <x v="1"/>
    <n v="65"/>
    <n v="1"/>
    <n v="1"/>
    <x v="371"/>
    <n v="0.44"/>
    <n v="1"/>
    <n v="280"/>
  </r>
  <r>
    <n v="33749699"/>
    <x v="3155"/>
    <n v="251839479"/>
    <x v="1583"/>
    <s v="Bronx"/>
    <s v="Longwood"/>
    <n v="40.8279"/>
    <n v="-73.905159999999995"/>
    <x v="0"/>
    <n v="100"/>
    <n v="2"/>
    <n v="2"/>
    <x v="0"/>
    <n v="2"/>
    <n v="2"/>
    <n v="345"/>
  </r>
  <r>
    <n v="33749769"/>
    <x v="3156"/>
    <n v="178924110"/>
    <x v="1584"/>
    <s v="Bronx"/>
    <s v="Hunts Point"/>
    <n v="40.814149999999998"/>
    <n v="-73.886709999999994"/>
    <x v="0"/>
    <n v="36"/>
    <n v="1"/>
    <n v="9"/>
    <x v="18"/>
    <n v="4.09"/>
    <n v="2"/>
    <n v="97"/>
  </r>
  <r>
    <n v="33773521"/>
    <x v="3157"/>
    <n v="2793778"/>
    <x v="762"/>
    <s v="Queens"/>
    <s v="Forest Hills"/>
    <n v="40.715969999999999"/>
    <n v="-73.835430000000002"/>
    <x v="2"/>
    <n v="35"/>
    <n v="4"/>
    <n v="1"/>
    <x v="63"/>
    <n v="1"/>
    <n v="5"/>
    <n v="332"/>
  </r>
  <r>
    <n v="33774081"/>
    <x v="3158"/>
    <n v="261090883"/>
    <x v="1286"/>
    <s v="Queens"/>
    <s v="Ridgewood"/>
    <n v="40.707909999999998"/>
    <n v="-73.895899999999997"/>
    <x v="1"/>
    <n v="99"/>
    <n v="2"/>
    <n v="9"/>
    <x v="4"/>
    <n v="5.4"/>
    <n v="1"/>
    <n v="164"/>
  </r>
  <r>
    <n v="33774285"/>
    <x v="3159"/>
    <n v="160940380"/>
    <x v="1304"/>
    <s v="Queens"/>
    <s v="St. Albans"/>
    <n v="40.699669999999998"/>
    <n v="-73.750259999999997"/>
    <x v="1"/>
    <n v="600"/>
    <n v="2"/>
    <n v="2"/>
    <x v="4"/>
    <n v="1.58"/>
    <n v="3"/>
    <n v="332"/>
  </r>
  <r>
    <n v="33778143"/>
    <x v="3160"/>
    <n v="79298323"/>
    <x v="1194"/>
    <s v="Queens"/>
    <s v="Maspeth"/>
    <n v="40.734490000000001"/>
    <n v="-73.892269999999996"/>
    <x v="0"/>
    <n v="45"/>
    <n v="5"/>
    <n v="12"/>
    <x v="19"/>
    <n v="0.99"/>
    <n v="3"/>
    <n v="320"/>
  </r>
  <r>
    <n v="33783445"/>
    <x v="3161"/>
    <n v="48684597"/>
    <x v="307"/>
    <s v="Queens"/>
    <s v="Maspeth"/>
    <n v="40.73612"/>
    <n v="-73.895189999999999"/>
    <x v="0"/>
    <n v="50"/>
    <n v="1"/>
    <n v="19"/>
    <x v="0"/>
    <n v="8.0299999999999994"/>
    <n v="4"/>
    <n v="165"/>
  </r>
  <r>
    <n v="33791537"/>
    <x v="3162"/>
    <n v="222654299"/>
    <x v="1585"/>
    <s v="Queens"/>
    <s v="Elmhurst"/>
    <n v="40.740960000000001"/>
    <n v="-73.879369999999994"/>
    <x v="0"/>
    <n v="35"/>
    <n v="3"/>
    <n v="4"/>
    <x v="63"/>
    <n v="0.76"/>
    <n v="1"/>
    <n v="310"/>
  </r>
  <r>
    <n v="33800548"/>
    <x v="3163"/>
    <n v="252855885"/>
    <x v="1586"/>
    <s v="Bronx"/>
    <s v="Fordham"/>
    <n v="40.862549999999999"/>
    <n v="-73.900589999999994"/>
    <x v="0"/>
    <n v="42"/>
    <n v="1"/>
    <n v="2"/>
    <x v="0"/>
    <n v="1.82"/>
    <n v="1"/>
    <n v="332"/>
  </r>
  <r>
    <n v="33823598"/>
    <x v="3164"/>
    <n v="232152341"/>
    <x v="1587"/>
    <s v="Queens"/>
    <s v="St. Albans"/>
    <n v="40.692779999999999"/>
    <n v="-73.761920000000003"/>
    <x v="1"/>
    <n v="80"/>
    <n v="2"/>
    <n v="11"/>
    <x v="32"/>
    <n v="2.31"/>
    <n v="1"/>
    <n v="313"/>
  </r>
  <r>
    <n v="33832027"/>
    <x v="3165"/>
    <n v="198666639"/>
    <x v="1588"/>
    <s v="Brooklyn"/>
    <s v="Cypress Hills"/>
    <n v="40.678750000000001"/>
    <n v="-73.907039999999995"/>
    <x v="1"/>
    <n v="160"/>
    <n v="2"/>
    <n v="2"/>
    <x v="145"/>
    <n v="2"/>
    <n v="1"/>
    <n v="162"/>
  </r>
  <r>
    <n v="33853642"/>
    <x v="3166"/>
    <n v="223375402"/>
    <x v="424"/>
    <s v="Brooklyn"/>
    <s v="East New York"/>
    <n v="40.661949999999997"/>
    <n v="-73.893600000000006"/>
    <x v="0"/>
    <n v="65"/>
    <n v="2"/>
    <n v="1"/>
    <x v="546"/>
    <n v="0.52"/>
    <n v="4"/>
    <n v="352"/>
  </r>
  <r>
    <n v="33854406"/>
    <x v="3167"/>
    <n v="254592145"/>
    <x v="36"/>
    <s v="Queens"/>
    <s v="Queens Village"/>
    <n v="40.706569999999999"/>
    <n v="-73.729320000000001"/>
    <x v="0"/>
    <n v="49"/>
    <n v="1"/>
    <n v="1"/>
    <x v="20"/>
    <n v="0.37"/>
    <n v="1"/>
    <n v="0"/>
  </r>
  <r>
    <n v="33877113"/>
    <x v="3168"/>
    <n v="4621134"/>
    <x v="1589"/>
    <s v="Bronx"/>
    <s v="Clason Point"/>
    <n v="40.806260000000002"/>
    <n v="-73.851219999999998"/>
    <x v="0"/>
    <n v="40"/>
    <n v="7"/>
    <n v="2"/>
    <x v="55"/>
    <n v="1.76"/>
    <n v="1"/>
    <n v="59"/>
  </r>
  <r>
    <n v="33884349"/>
    <x v="3169"/>
    <n v="93411405"/>
    <x v="1590"/>
    <s v="Queens"/>
    <s v="Elmhurst"/>
    <n v="40.742820000000002"/>
    <n v="-73.876549999999995"/>
    <x v="1"/>
    <n v="120"/>
    <n v="6"/>
    <n v="8"/>
    <x v="583"/>
    <n v="0.35"/>
    <n v="2"/>
    <n v="0"/>
  </r>
  <r>
    <n v="33897702"/>
    <x v="3170"/>
    <n v="463061"/>
    <x v="1511"/>
    <s v="Queens"/>
    <s v="Woodhaven"/>
    <n v="40.696210000000001"/>
    <n v="-73.850200000000001"/>
    <x v="0"/>
    <n v="49"/>
    <n v="2"/>
    <n v="8"/>
    <x v="98"/>
    <n v="0.51"/>
    <n v="2"/>
    <n v="96"/>
  </r>
  <r>
    <n v="33903016"/>
    <x v="3171"/>
    <n v="3068075"/>
    <x v="1591"/>
    <s v="Queens"/>
    <s v="Middle Village"/>
    <n v="40.71246"/>
    <n v="-73.887839999999997"/>
    <x v="0"/>
    <n v="70"/>
    <n v="2"/>
    <n v="6"/>
    <x v="207"/>
    <n v="0.62"/>
    <n v="1"/>
    <n v="156"/>
  </r>
  <r>
    <n v="33905074"/>
    <x v="3172"/>
    <n v="139306955"/>
    <x v="1009"/>
    <s v="Queens"/>
    <s v="Forest Hills"/>
    <n v="40.7164"/>
    <n v="-73.835009999999997"/>
    <x v="1"/>
    <n v="150"/>
    <n v="5"/>
    <n v="3"/>
    <x v="77"/>
    <n v="0.99"/>
    <n v="1"/>
    <n v="75"/>
  </r>
  <r>
    <n v="33906887"/>
    <x v="3173"/>
    <n v="82975282"/>
    <x v="1592"/>
    <s v="Queens"/>
    <s v="Bayswater"/>
    <n v="40.6004"/>
    <n v="-73.7667"/>
    <x v="0"/>
    <n v="47"/>
    <n v="30"/>
    <n v="8"/>
    <x v="0"/>
    <n v="0.38"/>
    <n v="2"/>
    <n v="303"/>
  </r>
  <r>
    <n v="33907604"/>
    <x v="3174"/>
    <n v="78185278"/>
    <x v="1593"/>
    <s v="Bronx"/>
    <s v="Woodlawn"/>
    <n v="40.904060000000001"/>
    <n v="-73.862859999999998"/>
    <x v="1"/>
    <n v="65"/>
    <n v="1"/>
    <n v="1"/>
    <x v="13"/>
    <n v="1"/>
    <n v="1"/>
    <n v="29"/>
  </r>
  <r>
    <n v="33909151"/>
    <x v="3175"/>
    <n v="199833548"/>
    <x v="655"/>
    <s v="Queens"/>
    <s v="Briarwood"/>
    <n v="40.70655"/>
    <n v="-73.808419999999998"/>
    <x v="0"/>
    <n v="50"/>
    <n v="1"/>
    <n v="10"/>
    <x v="31"/>
    <n v="3.37"/>
    <n v="9"/>
    <n v="357"/>
  </r>
  <r>
    <n v="33911691"/>
    <x v="3176"/>
    <n v="154576996"/>
    <x v="1594"/>
    <s v="Queens"/>
    <s v="Flushing"/>
    <n v="40.76484"/>
    <n v="-73.815690000000004"/>
    <x v="0"/>
    <n v="200"/>
    <n v="1"/>
    <n v="8"/>
    <x v="417"/>
    <n v="0.41"/>
    <n v="1"/>
    <n v="365"/>
  </r>
  <r>
    <n v="33926057"/>
    <x v="3177"/>
    <n v="23828476"/>
    <x v="697"/>
    <s v="Bronx"/>
    <s v="Allerton"/>
    <n v="40.864370000000001"/>
    <n v="-73.860470000000007"/>
    <x v="0"/>
    <n v="80"/>
    <n v="3"/>
    <n v="4"/>
    <x v="231"/>
    <n v="0.6"/>
    <n v="1"/>
    <n v="155"/>
  </r>
  <r>
    <n v="33929577"/>
    <x v="3178"/>
    <n v="242962235"/>
    <x v="1524"/>
    <s v="Queens"/>
    <s v="Ridgewood"/>
    <n v="40.709119999999999"/>
    <n v="-73.896850000000001"/>
    <x v="0"/>
    <n v="42"/>
    <n v="30"/>
    <n v="3"/>
    <x v="9"/>
    <n v="0.86"/>
    <n v="23"/>
    <n v="311"/>
  </r>
  <r>
    <n v="33932573"/>
    <x v="3179"/>
    <n v="16851857"/>
    <x v="56"/>
    <s v="Bronx"/>
    <s v="Parkchester"/>
    <n v="40.835160000000002"/>
    <n v="-73.860240000000005"/>
    <x v="1"/>
    <n v="85"/>
    <n v="2"/>
    <n v="1"/>
    <x v="26"/>
    <n v="1"/>
    <n v="4"/>
    <n v="349"/>
  </r>
  <r>
    <n v="33933477"/>
    <x v="3180"/>
    <n v="35660592"/>
    <x v="69"/>
    <s v="Queens"/>
    <s v="Elmhurst"/>
    <n v="40.733499999999999"/>
    <n v="-73.875709999999998"/>
    <x v="0"/>
    <n v="149"/>
    <n v="2"/>
    <n v="5"/>
    <x v="107"/>
    <n v="0.46"/>
    <n v="6"/>
    <n v="340"/>
  </r>
  <r>
    <n v="33966122"/>
    <x v="3181"/>
    <n v="9439324"/>
    <x v="1086"/>
    <s v="Brooklyn"/>
    <s v="Bushwick"/>
    <n v="40.688090000000003"/>
    <n v="-73.906409999999994"/>
    <x v="0"/>
    <n v="36"/>
    <n v="1"/>
    <n v="8"/>
    <x v="130"/>
    <n v="0.43"/>
    <n v="3"/>
    <n v="0"/>
  </r>
  <r>
    <n v="33968500"/>
    <x v="3182"/>
    <n v="248654228"/>
    <x v="1578"/>
    <s v="Queens"/>
    <s v="East Elmhurst"/>
    <n v="40.763030000000001"/>
    <n v="-73.880390000000006"/>
    <x v="2"/>
    <n v="34"/>
    <n v="1"/>
    <n v="2"/>
    <x v="223"/>
    <n v="0.7"/>
    <n v="4"/>
    <n v="123"/>
  </r>
  <r>
    <n v="33970850"/>
    <x v="3183"/>
    <n v="52793525"/>
    <x v="1595"/>
    <s v="Queens"/>
    <s v="Far Rockaway"/>
    <n v="40.596069999999997"/>
    <n v="-73.759110000000007"/>
    <x v="1"/>
    <n v="100"/>
    <n v="6"/>
    <n v="9"/>
    <x v="215"/>
    <n v="0.22"/>
    <n v="1"/>
    <n v="0"/>
  </r>
  <r>
    <n v="33975580"/>
    <x v="3184"/>
    <n v="246806787"/>
    <x v="1596"/>
    <s v="Bronx"/>
    <s v="Williamsbridge"/>
    <n v="40.885420000000003"/>
    <n v="-73.861689999999996"/>
    <x v="0"/>
    <n v="140"/>
    <n v="2"/>
    <n v="3"/>
    <x v="28"/>
    <n v="0.97"/>
    <n v="1"/>
    <n v="365"/>
  </r>
  <r>
    <n v="33986797"/>
    <x v="3185"/>
    <n v="242962235"/>
    <x v="1524"/>
    <s v="Queens"/>
    <s v="Ridgewood"/>
    <n v="40.70722"/>
    <n v="-73.896140000000003"/>
    <x v="0"/>
    <n v="34"/>
    <n v="30"/>
    <n v="1"/>
    <x v="42"/>
    <n v="0.68"/>
    <n v="23"/>
    <n v="281"/>
  </r>
  <r>
    <n v="33988271"/>
    <x v="3186"/>
    <n v="242962235"/>
    <x v="1524"/>
    <s v="Queens"/>
    <s v="Ridgewood"/>
    <n v="40.707689999999999"/>
    <n v="-73.896410000000003"/>
    <x v="0"/>
    <n v="34"/>
    <n v="30"/>
    <n v="1"/>
    <x v="43"/>
    <n v="1"/>
    <n v="23"/>
    <n v="325"/>
  </r>
  <r>
    <n v="33989972"/>
    <x v="3187"/>
    <n v="223087887"/>
    <x v="1419"/>
    <s v="Queens"/>
    <s v="Corona"/>
    <n v="40.741160000000001"/>
    <n v="-73.867050000000006"/>
    <x v="2"/>
    <n v="25"/>
    <n v="2"/>
    <n v="10"/>
    <x v="87"/>
    <n v="3.45"/>
    <n v="8"/>
    <n v="344"/>
  </r>
  <r>
    <n v="33996094"/>
    <x v="3188"/>
    <n v="1233267"/>
    <x v="529"/>
    <s v="Queens"/>
    <s v="St. Albans"/>
    <n v="40.705539999999999"/>
    <n v="-73.766369999999995"/>
    <x v="0"/>
    <n v="75"/>
    <n v="4"/>
    <n v="20"/>
    <x v="584"/>
    <n v="0.23"/>
    <n v="1"/>
    <n v="0"/>
  </r>
  <r>
    <n v="33997927"/>
    <x v="3189"/>
    <n v="231681941"/>
    <x v="1597"/>
    <s v="Bronx"/>
    <s v="West Farms"/>
    <n v="40.839419999999997"/>
    <n v="-73.87518"/>
    <x v="1"/>
    <n v="165"/>
    <n v="2"/>
    <n v="4"/>
    <x v="452"/>
    <n v="0.63"/>
    <n v="1"/>
    <n v="310"/>
  </r>
  <r>
    <n v="34002121"/>
    <x v="3190"/>
    <n v="86887132"/>
    <x v="1104"/>
    <s v="Queens"/>
    <s v="Jamaica"/>
    <n v="40.694690000000001"/>
    <n v="-73.781959999999998"/>
    <x v="1"/>
    <n v="99"/>
    <n v="2"/>
    <n v="13"/>
    <x v="0"/>
    <n v="1.71"/>
    <n v="2"/>
    <n v="365"/>
  </r>
  <r>
    <n v="34010131"/>
    <x v="3191"/>
    <n v="10028635"/>
    <x v="682"/>
    <s v="Queens"/>
    <s v="Ditmars Steinway"/>
    <n v="40.775489999999998"/>
    <n v="-73.907859999999999"/>
    <x v="0"/>
    <n v="55"/>
    <n v="3"/>
    <n v="13"/>
    <x v="405"/>
    <n v="1.1299999999999999"/>
    <n v="1"/>
    <n v="36"/>
  </r>
  <r>
    <n v="34016163"/>
    <x v="3192"/>
    <n v="69711528"/>
    <x v="1334"/>
    <s v="Bronx"/>
    <s v="Parkchester"/>
    <n v="40.830489999999998"/>
    <n v="-73.873540000000006"/>
    <x v="2"/>
    <n v="51"/>
    <n v="3"/>
    <n v="9"/>
    <x v="585"/>
    <n v="0.26"/>
    <n v="2"/>
    <n v="89"/>
  </r>
  <r>
    <n v="34020964"/>
    <x v="3193"/>
    <n v="241963980"/>
    <x v="218"/>
    <s v="Queens"/>
    <s v="Jamaica Hills"/>
    <n v="40.717570000000002"/>
    <n v="-73.796099999999996"/>
    <x v="0"/>
    <n v="65"/>
    <n v="1"/>
    <n v="1"/>
    <x v="8"/>
    <n v="1"/>
    <n v="2"/>
    <n v="139"/>
  </r>
  <r>
    <n v="34032390"/>
    <x v="3194"/>
    <n v="232251881"/>
    <x v="326"/>
    <s v="Queens"/>
    <s v="Springfield Gardens"/>
    <n v="40.666629999999998"/>
    <n v="-73.783600000000007"/>
    <x v="0"/>
    <n v="49"/>
    <n v="1"/>
    <n v="2"/>
    <x v="136"/>
    <n v="0.8"/>
    <n v="8"/>
    <n v="0"/>
  </r>
  <r>
    <n v="34039320"/>
    <x v="3195"/>
    <n v="35494734"/>
    <x v="354"/>
    <s v="Queens"/>
    <s v="Woodside"/>
    <n v="40.752659999999999"/>
    <n v="-73.903360000000006"/>
    <x v="0"/>
    <n v="70"/>
    <n v="5"/>
    <n v="9"/>
    <x v="61"/>
    <n v="0.28999999999999998"/>
    <n v="2"/>
    <n v="138"/>
  </r>
  <r>
    <n v="34042173"/>
    <x v="3196"/>
    <n v="141645843"/>
    <x v="1521"/>
    <s v="Queens"/>
    <s v="Jamaica"/>
    <n v="40.680999999999997"/>
    <n v="-73.795919999999995"/>
    <x v="0"/>
    <n v="33"/>
    <n v="1"/>
    <n v="3"/>
    <x v="131"/>
    <n v="0.74"/>
    <n v="2"/>
    <n v="189"/>
  </r>
  <r>
    <n v="34088667"/>
    <x v="3197"/>
    <n v="44547688"/>
    <x v="467"/>
    <s v="Brooklyn"/>
    <s v="East New York"/>
    <n v="40.672490000000003"/>
    <n v="-73.878200000000007"/>
    <x v="0"/>
    <n v="52"/>
    <n v="1"/>
    <n v="13"/>
    <x v="42"/>
    <n v="0.53"/>
    <n v="2"/>
    <n v="365"/>
  </r>
  <r>
    <n v="34112635"/>
    <x v="3198"/>
    <n v="2084313"/>
    <x v="175"/>
    <s v="Queens"/>
    <s v="Corona"/>
    <n v="40.737290000000002"/>
    <n v="-73.855950000000007"/>
    <x v="0"/>
    <n v="46"/>
    <n v="2"/>
    <n v="4"/>
    <x v="71"/>
    <n v="0.63"/>
    <n v="1"/>
    <n v="0"/>
  </r>
  <r>
    <n v="34122992"/>
    <x v="3199"/>
    <n v="118419433"/>
    <x v="170"/>
    <s v="Queens"/>
    <s v="Jackson Heights"/>
    <n v="40.753950000000003"/>
    <n v="-73.873959999999997"/>
    <x v="0"/>
    <n v="80"/>
    <n v="1"/>
    <n v="5"/>
    <x v="49"/>
    <n v="0.47"/>
    <n v="1"/>
    <n v="180"/>
  </r>
  <r>
    <n v="34124328"/>
    <x v="3200"/>
    <n v="251768799"/>
    <x v="1598"/>
    <s v="Queens"/>
    <s v="Richmond Hill"/>
    <n v="40.699269999999999"/>
    <n v="-73.826430000000002"/>
    <x v="0"/>
    <n v="150"/>
    <n v="1"/>
    <n v="1"/>
    <x v="405"/>
    <n v="0.4"/>
    <n v="1"/>
    <n v="0"/>
  </r>
  <r>
    <n v="34126627"/>
    <x v="3201"/>
    <n v="256634850"/>
    <x v="1599"/>
    <s v="Brooklyn"/>
    <s v="Bushwick"/>
    <n v="40.687730000000002"/>
    <n v="-73.905889999999999"/>
    <x v="1"/>
    <n v="149"/>
    <n v="2"/>
    <n v="1"/>
    <x v="4"/>
    <n v="1"/>
    <n v="1"/>
    <n v="0"/>
  </r>
  <r>
    <n v="34126874"/>
    <x v="3202"/>
    <n v="33832598"/>
    <x v="1600"/>
    <s v="Queens"/>
    <s v="Jamaica"/>
    <n v="40.699109999999997"/>
    <n v="-73.781959999999998"/>
    <x v="1"/>
    <n v="122"/>
    <n v="2"/>
    <n v="3"/>
    <x v="27"/>
    <n v="3"/>
    <n v="1"/>
    <n v="81"/>
  </r>
  <r>
    <n v="34146260"/>
    <x v="3203"/>
    <n v="3744921"/>
    <x v="135"/>
    <s v="Queens"/>
    <s v="Forest Hills"/>
    <n v="40.72186"/>
    <n v="-73.856009999999998"/>
    <x v="0"/>
    <n v="70"/>
    <n v="1"/>
    <n v="4"/>
    <x v="4"/>
    <n v="0.65"/>
    <n v="1"/>
    <n v="134"/>
  </r>
  <r>
    <n v="34156769"/>
    <x v="3204"/>
    <n v="248654228"/>
    <x v="1578"/>
    <s v="Queens"/>
    <s v="East Elmhurst"/>
    <n v="40.763620000000003"/>
    <n v="-73.881630000000001"/>
    <x v="0"/>
    <n v="35"/>
    <n v="1"/>
    <n v="3"/>
    <x v="4"/>
    <n v="0.78"/>
    <n v="4"/>
    <n v="150"/>
  </r>
  <r>
    <n v="34157717"/>
    <x v="3205"/>
    <n v="11305944"/>
    <x v="723"/>
    <s v="Bronx"/>
    <s v="Williamsbridge"/>
    <n v="40.87135"/>
    <n v="-73.85736"/>
    <x v="1"/>
    <n v="145"/>
    <n v="2"/>
    <n v="5"/>
    <x v="586"/>
    <n v="0.48"/>
    <n v="5"/>
    <n v="0"/>
  </r>
  <r>
    <n v="34167620"/>
    <x v="3206"/>
    <n v="233035096"/>
    <x v="1300"/>
    <s v="Queens"/>
    <s v="Rego Park"/>
    <n v="40.7211"/>
    <n v="-73.859679999999997"/>
    <x v="0"/>
    <n v="45"/>
    <n v="1"/>
    <n v="4"/>
    <x v="95"/>
    <n v="0.96"/>
    <n v="1"/>
    <n v="97"/>
  </r>
  <r>
    <n v="34169778"/>
    <x v="3207"/>
    <n v="20474743"/>
    <x v="1601"/>
    <s v="Queens"/>
    <s v="Flushing"/>
    <n v="40.762740000000001"/>
    <n v="-73.820890000000006"/>
    <x v="0"/>
    <n v="55"/>
    <n v="1"/>
    <n v="9"/>
    <x v="12"/>
    <n v="6.43"/>
    <n v="1"/>
    <n v="59"/>
  </r>
  <r>
    <n v="34180216"/>
    <x v="3208"/>
    <n v="148705627"/>
    <x v="466"/>
    <s v="Queens"/>
    <s v="Ridgewood"/>
    <n v="40.701410000000003"/>
    <n v="-73.902910000000006"/>
    <x v="1"/>
    <n v="170"/>
    <n v="18"/>
    <n v="14"/>
    <x v="66"/>
    <n v="0.64"/>
    <n v="2"/>
    <n v="141"/>
  </r>
  <r>
    <n v="34184764"/>
    <x v="3209"/>
    <n v="256487516"/>
    <x v="233"/>
    <s v="Brooklyn"/>
    <s v="East New York"/>
    <n v="40.660380000000004"/>
    <n v="-73.887609999999995"/>
    <x v="1"/>
    <n v="40"/>
    <n v="14"/>
    <n v="1"/>
    <x v="423"/>
    <n v="0.54"/>
    <n v="1"/>
    <n v="178"/>
  </r>
  <r>
    <n v="34186291"/>
    <x v="3210"/>
    <n v="137358866"/>
    <x v="1221"/>
    <s v="Queens"/>
    <s v="Woodside"/>
    <n v="40.741520000000001"/>
    <n v="-73.903139999999993"/>
    <x v="0"/>
    <n v="67"/>
    <n v="30"/>
    <n v="1"/>
    <x v="73"/>
    <n v="0.56999999999999995"/>
    <n v="103"/>
    <n v="1"/>
  </r>
  <r>
    <n v="34197733"/>
    <x v="3211"/>
    <n v="264149311"/>
    <x v="1602"/>
    <s v="Queens"/>
    <s v="St. Albans"/>
    <n v="40.693620000000003"/>
    <n v="-73.769530000000003"/>
    <x v="1"/>
    <n v="99"/>
    <n v="2"/>
    <n v="9"/>
    <x v="87"/>
    <n v="7.94"/>
    <n v="1"/>
    <n v="167"/>
  </r>
  <r>
    <n v="34218886"/>
    <x v="3212"/>
    <n v="196036532"/>
    <x v="107"/>
    <s v="Queens"/>
    <s v="Jamaica Estates"/>
    <n v="40.719589999999997"/>
    <n v="-73.788489999999996"/>
    <x v="0"/>
    <n v="57"/>
    <n v="1"/>
    <n v="6"/>
    <x v="265"/>
    <n v="0.66"/>
    <n v="1"/>
    <n v="65"/>
  </r>
  <r>
    <n v="34227232"/>
    <x v="3213"/>
    <n v="139490165"/>
    <x v="726"/>
    <s v="Brooklyn"/>
    <s v="Bushwick"/>
    <n v="40.683199999999999"/>
    <n v="-73.906390000000002"/>
    <x v="1"/>
    <n v="130"/>
    <n v="2"/>
    <n v="7"/>
    <x v="431"/>
    <n v="0.39"/>
    <n v="3"/>
    <n v="0"/>
  </r>
  <r>
    <n v="34244391"/>
    <x v="3214"/>
    <n v="146484191"/>
    <x v="969"/>
    <s v="Queens"/>
    <s v="Springfield Gardens"/>
    <n v="40.66377"/>
    <n v="-73.767849999999996"/>
    <x v="1"/>
    <n v="100"/>
    <n v="2"/>
    <n v="10"/>
    <x v="19"/>
    <n v="4.2300000000000004"/>
    <n v="1"/>
    <n v="353"/>
  </r>
  <r>
    <n v="34259050"/>
    <x v="3215"/>
    <n v="27187487"/>
    <x v="1391"/>
    <s v="Bronx"/>
    <s v="Belmont"/>
    <n v="40.856319999999997"/>
    <n v="-73.886309999999995"/>
    <x v="0"/>
    <n v="35"/>
    <n v="3"/>
    <n v="7"/>
    <x v="98"/>
    <n v="0.38"/>
    <n v="2"/>
    <n v="357"/>
  </r>
  <r>
    <n v="34260123"/>
    <x v="3216"/>
    <n v="253698437"/>
    <x v="1603"/>
    <s v="Bronx"/>
    <s v="Williamsbridge"/>
    <n v="40.881709999999998"/>
    <n v="-73.853840000000005"/>
    <x v="1"/>
    <n v="75"/>
    <n v="2"/>
    <n v="2"/>
    <x v="118"/>
    <n v="0.82"/>
    <n v="1"/>
    <n v="360"/>
  </r>
  <r>
    <n v="34285600"/>
    <x v="3217"/>
    <n v="204539"/>
    <x v="7"/>
    <s v="Queens"/>
    <s v="Ridgewood"/>
    <n v="40.70382"/>
    <n v="-73.897970000000001"/>
    <x v="1"/>
    <n v="350"/>
    <n v="8"/>
    <n v="10"/>
    <x v="231"/>
    <n v="0.11"/>
    <n v="5"/>
    <n v="365"/>
  </r>
  <r>
    <n v="34285612"/>
    <x v="3218"/>
    <n v="229149810"/>
    <x v="273"/>
    <s v="Queens"/>
    <s v="East Elmhurst"/>
    <n v="40.77008"/>
    <n v="-73.874420000000001"/>
    <x v="1"/>
    <n v="128"/>
    <n v="1"/>
    <n v="4"/>
    <x v="40"/>
    <n v="0.83"/>
    <n v="3"/>
    <n v="80"/>
  </r>
  <r>
    <n v="34302031"/>
    <x v="3219"/>
    <n v="215378301"/>
    <x v="1604"/>
    <s v="Brooklyn"/>
    <s v="Cypress Hills"/>
    <n v="40.682690000000001"/>
    <n v="-73.892229999999998"/>
    <x v="1"/>
    <n v="750"/>
    <n v="1"/>
    <n v="6"/>
    <x v="135"/>
    <n v="0.67"/>
    <n v="1"/>
    <n v="365"/>
  </r>
  <r>
    <n v="34310607"/>
    <x v="3220"/>
    <n v="82367658"/>
    <x v="50"/>
    <s v="Queens"/>
    <s v="Richmond Hill"/>
    <n v="40.691420000000001"/>
    <n v="-73.820390000000003"/>
    <x v="0"/>
    <n v="40"/>
    <n v="2"/>
    <n v="13"/>
    <x v="133"/>
    <n v="0.55000000000000004"/>
    <n v="5"/>
    <n v="311"/>
  </r>
  <r>
    <n v="34312239"/>
    <x v="3221"/>
    <n v="137358866"/>
    <x v="1221"/>
    <s v="Queens"/>
    <s v="Woodside"/>
    <n v="40.74165"/>
    <n v="-73.90155"/>
    <x v="0"/>
    <n v="59"/>
    <n v="30"/>
    <n v="1"/>
    <x v="36"/>
    <n v="1"/>
    <n v="103"/>
    <n v="260"/>
  </r>
  <r>
    <n v="34320465"/>
    <x v="3222"/>
    <n v="57882444"/>
    <x v="1605"/>
    <s v="Bronx"/>
    <s v="Allerton"/>
    <n v="40.859729999999999"/>
    <n v="-73.866990000000001"/>
    <x v="1"/>
    <n v="70"/>
    <n v="2"/>
    <n v="7"/>
    <x v="338"/>
    <n v="0.36"/>
    <n v="1"/>
    <n v="0"/>
  </r>
  <r>
    <n v="34336135"/>
    <x v="3223"/>
    <n v="238119405"/>
    <x v="103"/>
    <s v="Brooklyn"/>
    <s v="Bushwick"/>
    <n v="40.682160000000003"/>
    <n v="-73.906419999999997"/>
    <x v="0"/>
    <n v="48"/>
    <n v="1"/>
    <n v="4"/>
    <x v="221"/>
    <n v="0.73"/>
    <n v="5"/>
    <n v="166"/>
  </r>
  <r>
    <n v="34337953"/>
    <x v="3224"/>
    <n v="28096614"/>
    <x v="33"/>
    <s v="Queens"/>
    <s v="Woodside"/>
    <n v="40.742489999999997"/>
    <n v="-73.906030000000001"/>
    <x v="0"/>
    <n v="50"/>
    <n v="2"/>
    <n v="10"/>
    <x v="6"/>
    <n v="4.76"/>
    <n v="2"/>
    <n v="257"/>
  </r>
  <r>
    <n v="34339714"/>
    <x v="3225"/>
    <n v="65827591"/>
    <x v="295"/>
    <s v="Queens"/>
    <s v="Maspeth"/>
    <n v="40.736609999999999"/>
    <n v="-73.900210000000001"/>
    <x v="0"/>
    <n v="31"/>
    <n v="2"/>
    <n v="6"/>
    <x v="548"/>
    <n v="0.65"/>
    <n v="3"/>
    <n v="259"/>
  </r>
  <r>
    <n v="34340833"/>
    <x v="3226"/>
    <n v="167636238"/>
    <x v="779"/>
    <s v="Brooklyn"/>
    <s v="Cypress Hills"/>
    <n v="40.680639999999997"/>
    <n v="-73.882850000000005"/>
    <x v="0"/>
    <n v="68"/>
    <n v="2"/>
    <n v="5"/>
    <x v="98"/>
    <n v="0.49"/>
    <n v="3"/>
    <n v="365"/>
  </r>
  <r>
    <n v="34345750"/>
    <x v="3227"/>
    <n v="216274333"/>
    <x v="784"/>
    <s v="Queens"/>
    <s v="Fresh Meadows"/>
    <n v="40.728940000000001"/>
    <n v="-73.780029999999996"/>
    <x v="0"/>
    <n v="80"/>
    <n v="1"/>
    <n v="2"/>
    <x v="10"/>
    <n v="1.22"/>
    <n v="1"/>
    <n v="0"/>
  </r>
  <r>
    <n v="34361793"/>
    <x v="3228"/>
    <n v="4955499"/>
    <x v="11"/>
    <s v="Queens"/>
    <s v="Rockaway Beach"/>
    <n v="40.583440000000003"/>
    <n v="-73.81456"/>
    <x v="1"/>
    <n v="200"/>
    <n v="1"/>
    <n v="4"/>
    <x v="34"/>
    <n v="1.1200000000000001"/>
    <n v="1"/>
    <n v="124"/>
  </r>
  <r>
    <n v="34365445"/>
    <x v="3229"/>
    <n v="1495355"/>
    <x v="50"/>
    <s v="Queens"/>
    <s v="Forest Hills"/>
    <n v="40.72345"/>
    <n v="-73.843649999999997"/>
    <x v="0"/>
    <n v="40"/>
    <n v="2"/>
    <n v="4"/>
    <x v="43"/>
    <n v="1.88"/>
    <n v="2"/>
    <n v="188"/>
  </r>
  <r>
    <n v="34369607"/>
    <x v="3230"/>
    <n v="79752355"/>
    <x v="75"/>
    <s v="Bronx"/>
    <s v="Fordham"/>
    <n v="40.85859"/>
    <n v="-73.895709999999994"/>
    <x v="1"/>
    <n v="65"/>
    <n v="1"/>
    <n v="9"/>
    <x v="510"/>
    <n v="0.25"/>
    <n v="1"/>
    <n v="0"/>
  </r>
  <r>
    <n v="34369689"/>
    <x v="3231"/>
    <n v="161351021"/>
    <x v="1378"/>
    <s v="Queens"/>
    <s v="Woodside"/>
    <n v="40.755409999999998"/>
    <n v="-73.902720000000002"/>
    <x v="0"/>
    <n v="475"/>
    <n v="1"/>
    <n v="7"/>
    <x v="538"/>
    <n v="0.37"/>
    <n v="2"/>
    <n v="0"/>
  </r>
  <r>
    <n v="34374201"/>
    <x v="3232"/>
    <n v="244817841"/>
    <x v="125"/>
    <s v="Brooklyn"/>
    <s v="East New York"/>
    <n v="40.669539999999998"/>
    <n v="-73.895390000000006"/>
    <x v="0"/>
    <n v="35"/>
    <n v="7"/>
    <n v="4"/>
    <x v="25"/>
    <n v="1.19"/>
    <n v="13"/>
    <n v="260"/>
  </r>
  <r>
    <n v="34393554"/>
    <x v="3233"/>
    <n v="245002893"/>
    <x v="384"/>
    <s v="Queens"/>
    <s v="Rosedale"/>
    <n v="40.668750000000003"/>
    <n v="-73.736270000000005"/>
    <x v="0"/>
    <n v="70"/>
    <n v="1"/>
    <n v="3"/>
    <x v="201"/>
    <n v="1.1100000000000001"/>
    <n v="2"/>
    <n v="180"/>
  </r>
  <r>
    <n v="34396019"/>
    <x v="3234"/>
    <n v="110375726"/>
    <x v="1606"/>
    <s v="Queens"/>
    <s v="Woodside"/>
    <n v="40.746250000000003"/>
    <n v="-73.903109999999998"/>
    <x v="1"/>
    <n v="99"/>
    <n v="30"/>
    <n v="1"/>
    <x v="133"/>
    <n v="0.77"/>
    <n v="1"/>
    <n v="333"/>
  </r>
  <r>
    <n v="34399142"/>
    <x v="3235"/>
    <n v="14176488"/>
    <x v="1607"/>
    <s v="Bronx"/>
    <s v="Fordham"/>
    <n v="40.867049999999999"/>
    <n v="-73.885450000000006"/>
    <x v="2"/>
    <n v="55"/>
    <n v="7"/>
    <n v="10"/>
    <x v="316"/>
    <n v="0.16"/>
    <n v="1"/>
    <n v="365"/>
  </r>
  <r>
    <n v="34399984"/>
    <x v="3236"/>
    <n v="168704622"/>
    <x v="487"/>
    <s v="Queens"/>
    <s v="Rosedale"/>
    <n v="40.662939999999999"/>
    <n v="-73.732919999999993"/>
    <x v="1"/>
    <n v="300"/>
    <n v="2"/>
    <n v="4"/>
    <x v="221"/>
    <n v="0.97"/>
    <n v="1"/>
    <n v="364"/>
  </r>
  <r>
    <n v="34400497"/>
    <x v="3237"/>
    <n v="74373729"/>
    <x v="1608"/>
    <s v="Queens"/>
    <s v="Bayside"/>
    <n v="40.778109999999998"/>
    <n v="-73.770690000000002"/>
    <x v="1"/>
    <n v="2600"/>
    <n v="6"/>
    <n v="3"/>
    <x v="85"/>
    <n v="1.73"/>
    <n v="1"/>
    <n v="362"/>
  </r>
  <r>
    <n v="34401906"/>
    <x v="3238"/>
    <n v="57457584"/>
    <x v="1609"/>
    <s v="Brooklyn"/>
    <s v="Bushwick"/>
    <n v="40.685229999999997"/>
    <n v="-73.906649999999999"/>
    <x v="1"/>
    <n v="65"/>
    <n v="10"/>
    <n v="2"/>
    <x v="178"/>
    <n v="0.95"/>
    <n v="1"/>
    <n v="42"/>
  </r>
  <r>
    <n v="34413436"/>
    <x v="3239"/>
    <n v="20056779"/>
    <x v="1610"/>
    <s v="Queens"/>
    <s v="Forest Hills"/>
    <n v="40.722819999999999"/>
    <n v="-73.854789999999994"/>
    <x v="1"/>
    <n v="175"/>
    <n v="2"/>
    <n v="11"/>
    <x v="63"/>
    <n v="1.96"/>
    <n v="1"/>
    <n v="172"/>
  </r>
  <r>
    <n v="34415817"/>
    <x v="3240"/>
    <n v="194804585"/>
    <x v="686"/>
    <s v="Queens"/>
    <s v="Jackson Heights"/>
    <n v="40.752450000000003"/>
    <n v="-73.885859999999994"/>
    <x v="0"/>
    <n v="55"/>
    <n v="3"/>
    <n v="4"/>
    <x v="25"/>
    <n v="4"/>
    <n v="2"/>
    <n v="61"/>
  </r>
  <r>
    <n v="34433240"/>
    <x v="3241"/>
    <n v="9317567"/>
    <x v="1611"/>
    <s v="Queens"/>
    <s v="Ridgewood"/>
    <n v="40.70026"/>
    <n v="-73.907210000000006"/>
    <x v="1"/>
    <n v="89"/>
    <n v="10"/>
    <n v="10"/>
    <x v="418"/>
    <n v="0.18"/>
    <n v="1"/>
    <n v="222"/>
  </r>
  <r>
    <n v="34442975"/>
    <x v="3242"/>
    <n v="10415735"/>
    <x v="562"/>
    <s v="Queens"/>
    <s v="Howard Beach"/>
    <n v="40.661439999999999"/>
    <n v="-73.857619999999997"/>
    <x v="1"/>
    <n v="250"/>
    <n v="1"/>
    <n v="1"/>
    <x v="45"/>
    <n v="1"/>
    <n v="2"/>
    <n v="346"/>
  </r>
  <r>
    <n v="34443679"/>
    <x v="3243"/>
    <n v="137690897"/>
    <x v="1612"/>
    <s v="Bronx"/>
    <s v="Fordham"/>
    <n v="40.867289999999997"/>
    <n v="-73.890460000000004"/>
    <x v="0"/>
    <n v="75"/>
    <n v="2"/>
    <n v="13"/>
    <x v="98"/>
    <n v="0.56999999999999995"/>
    <n v="1"/>
    <n v="364"/>
  </r>
  <r>
    <n v="34444744"/>
    <x v="3244"/>
    <n v="238119405"/>
    <x v="103"/>
    <s v="Brooklyn"/>
    <s v="Bushwick"/>
    <n v="40.682090000000002"/>
    <n v="-73.906720000000007"/>
    <x v="0"/>
    <n v="48"/>
    <n v="1"/>
    <n v="11"/>
    <x v="22"/>
    <n v="1.98"/>
    <n v="5"/>
    <n v="166"/>
  </r>
  <r>
    <n v="34449070"/>
    <x v="3245"/>
    <n v="154848269"/>
    <x v="1613"/>
    <s v="Queens"/>
    <s v="Queens Village"/>
    <n v="40.716700000000003"/>
    <n v="-73.734729999999999"/>
    <x v="0"/>
    <n v="35"/>
    <n v="3"/>
    <n v="8"/>
    <x v="25"/>
    <n v="0.61"/>
    <n v="1"/>
    <n v="38"/>
  </r>
  <r>
    <n v="34465289"/>
    <x v="3246"/>
    <n v="90131587"/>
    <x v="1614"/>
    <s v="Queens"/>
    <s v="Elmhurst"/>
    <n v="40.737160000000003"/>
    <n v="-73.879570000000001"/>
    <x v="1"/>
    <n v="109"/>
    <n v="2"/>
    <n v="3"/>
    <x v="42"/>
    <n v="1.1499999999999999"/>
    <n v="1"/>
    <n v="0"/>
  </r>
  <r>
    <n v="34477790"/>
    <x v="3247"/>
    <n v="13500337"/>
    <x v="1615"/>
    <s v="Brooklyn"/>
    <s v="East New York"/>
    <n v="40.666409999999999"/>
    <n v="-73.891329999999996"/>
    <x v="0"/>
    <n v="65"/>
    <n v="3"/>
    <n v="2"/>
    <x v="321"/>
    <n v="0.8"/>
    <n v="2"/>
    <n v="364"/>
  </r>
  <r>
    <n v="34478766"/>
    <x v="3248"/>
    <n v="11379822"/>
    <x v="489"/>
    <s v="Bronx"/>
    <s v="Mount Hope"/>
    <n v="40.846719999999998"/>
    <n v="-73.904110000000003"/>
    <x v="0"/>
    <n v="63"/>
    <n v="1"/>
    <n v="3"/>
    <x v="37"/>
    <n v="0.94"/>
    <n v="1"/>
    <n v="167"/>
  </r>
  <r>
    <n v="34479995"/>
    <x v="3249"/>
    <n v="206695257"/>
    <x v="885"/>
    <s v="Queens"/>
    <s v="Queens Village"/>
    <n v="40.713239999999999"/>
    <n v="-73.733180000000004"/>
    <x v="0"/>
    <n v="70"/>
    <n v="1"/>
    <n v="4"/>
    <x v="4"/>
    <n v="1.6"/>
    <n v="1"/>
    <n v="88"/>
  </r>
  <r>
    <n v="34480144"/>
    <x v="3250"/>
    <n v="97328229"/>
    <x v="1616"/>
    <s v="Bronx"/>
    <s v="Clason Point"/>
    <n v="40.80771"/>
    <n v="-73.852040000000002"/>
    <x v="0"/>
    <n v="46"/>
    <n v="2"/>
    <n v="3"/>
    <x v="0"/>
    <n v="1.1299999999999999"/>
    <n v="1"/>
    <n v="179"/>
  </r>
  <r>
    <n v="34482998"/>
    <x v="3251"/>
    <n v="82367658"/>
    <x v="50"/>
    <s v="Queens"/>
    <s v="Richmond Hill"/>
    <n v="40.68985"/>
    <n v="-73.820030000000003"/>
    <x v="0"/>
    <n v="40"/>
    <n v="3"/>
    <n v="7"/>
    <x v="32"/>
    <n v="0.38"/>
    <n v="5"/>
    <n v="313"/>
  </r>
  <r>
    <n v="34492605"/>
    <x v="3252"/>
    <n v="22070428"/>
    <x v="762"/>
    <s v="Queens"/>
    <s v="Elmhurst"/>
    <n v="40.744199999999999"/>
    <n v="-73.876980000000003"/>
    <x v="0"/>
    <n v="55"/>
    <n v="1"/>
    <n v="1"/>
    <x v="215"/>
    <n v="0.5"/>
    <n v="1"/>
    <n v="35"/>
  </r>
  <r>
    <n v="34498925"/>
    <x v="3253"/>
    <n v="96219565"/>
    <x v="1617"/>
    <s v="Queens"/>
    <s v="Flushing"/>
    <n v="40.759079999999997"/>
    <n v="-73.808449999999993"/>
    <x v="1"/>
    <n v="115"/>
    <n v="3"/>
    <n v="2"/>
    <x v="0"/>
    <n v="2"/>
    <n v="1"/>
    <n v="360"/>
  </r>
  <r>
    <n v="34499063"/>
    <x v="3254"/>
    <n v="156042211"/>
    <x v="1215"/>
    <s v="Brooklyn"/>
    <s v="Canarsie"/>
    <n v="40.649630000000002"/>
    <n v="-73.898169999999993"/>
    <x v="0"/>
    <n v="65"/>
    <n v="4"/>
    <n v="8"/>
    <x v="587"/>
    <n v="0.39"/>
    <n v="4"/>
    <n v="37"/>
  </r>
  <r>
    <n v="34502284"/>
    <x v="3255"/>
    <n v="215556105"/>
    <x v="160"/>
    <s v="Queens"/>
    <s v="Flushing"/>
    <n v="40.767339999999997"/>
    <n v="-73.817890000000006"/>
    <x v="0"/>
    <n v="60"/>
    <n v="1"/>
    <n v="3"/>
    <x v="47"/>
    <n v="0.96"/>
    <n v="3"/>
    <n v="84"/>
  </r>
  <r>
    <n v="34502763"/>
    <x v="3256"/>
    <n v="42422120"/>
    <x v="1618"/>
    <s v="Queens"/>
    <s v="Forest Hills"/>
    <n v="40.720100000000002"/>
    <n v="-73.837230000000005"/>
    <x v="2"/>
    <n v="60"/>
    <n v="2"/>
    <n v="2"/>
    <x v="166"/>
    <n v="1.1100000000000001"/>
    <n v="1"/>
    <n v="0"/>
  </r>
  <r>
    <n v="34510970"/>
    <x v="3257"/>
    <n v="259483928"/>
    <x v="1619"/>
    <s v="Queens"/>
    <s v="Glendale"/>
    <n v="40.705019999999998"/>
    <n v="-73.895470000000003"/>
    <x v="0"/>
    <n v="49"/>
    <n v="1"/>
    <n v="1"/>
    <x v="201"/>
    <n v="0.79"/>
    <n v="1"/>
    <n v="70"/>
  </r>
  <r>
    <n v="34513343"/>
    <x v="3258"/>
    <n v="219330285"/>
    <x v="574"/>
    <s v="Bronx"/>
    <s v="Wakefield"/>
    <n v="40.89385"/>
    <n v="-73.844800000000006"/>
    <x v="1"/>
    <n v="80"/>
    <n v="3"/>
    <n v="6"/>
    <x v="435"/>
    <n v="0.71"/>
    <n v="1"/>
    <n v="0"/>
  </r>
  <r>
    <n v="34513724"/>
    <x v="3259"/>
    <n v="237729032"/>
    <x v="426"/>
    <s v="Brooklyn"/>
    <s v="Cypress Hills"/>
    <n v="40.686030000000002"/>
    <n v="-73.878200000000007"/>
    <x v="0"/>
    <n v="40"/>
    <n v="1"/>
    <n v="1"/>
    <x v="107"/>
    <n v="1"/>
    <n v="2"/>
    <n v="340"/>
  </r>
  <r>
    <n v="34535938"/>
    <x v="3260"/>
    <n v="43330303"/>
    <x v="1620"/>
    <s v="Bronx"/>
    <s v="Fordham"/>
    <n v="40.853940000000001"/>
    <n v="-73.896410000000003"/>
    <x v="0"/>
    <n v="35"/>
    <n v="5"/>
    <n v="3"/>
    <x v="6"/>
    <n v="1.2"/>
    <n v="2"/>
    <n v="62"/>
  </r>
  <r>
    <n v="34539406"/>
    <x v="3261"/>
    <n v="260352154"/>
    <x v="1621"/>
    <s v="Queens"/>
    <s v="South Ozone Park"/>
    <n v="40.670720000000003"/>
    <n v="-73.795339999999996"/>
    <x v="1"/>
    <n v="400"/>
    <n v="1"/>
    <n v="1"/>
    <x v="166"/>
    <n v="0.86"/>
    <n v="1"/>
    <n v="281"/>
  </r>
  <r>
    <n v="34547780"/>
    <x v="3262"/>
    <n v="55197894"/>
    <x v="82"/>
    <s v="Queens"/>
    <s v="Woodside"/>
    <n v="40.749070000000003"/>
    <n v="-73.900829999999999"/>
    <x v="0"/>
    <n v="30"/>
    <n v="5"/>
    <n v="7"/>
    <x v="588"/>
    <n v="0.38"/>
    <n v="1"/>
    <n v="0"/>
  </r>
  <r>
    <n v="34549395"/>
    <x v="3263"/>
    <n v="121378704"/>
    <x v="1184"/>
    <s v="Queens"/>
    <s v="Jackson Heights"/>
    <n v="40.753529999999998"/>
    <n v="-73.87688"/>
    <x v="1"/>
    <n v="86"/>
    <n v="1"/>
    <n v="1"/>
    <x v="63"/>
    <n v="1"/>
    <n v="1"/>
    <n v="125"/>
  </r>
  <r>
    <n v="34569454"/>
    <x v="3264"/>
    <n v="219666829"/>
    <x v="1356"/>
    <s v="Queens"/>
    <s v="Bay Terrace"/>
    <n v="40.779710000000001"/>
    <n v="-73.778570000000002"/>
    <x v="2"/>
    <n v="32"/>
    <n v="2"/>
    <n v="6"/>
    <x v="4"/>
    <n v="0.95"/>
    <n v="1"/>
    <n v="169"/>
  </r>
  <r>
    <n v="34574809"/>
    <x v="3265"/>
    <n v="260496218"/>
    <x v="456"/>
    <s v="Queens"/>
    <s v="Bellerose"/>
    <n v="40.731380000000001"/>
    <n v="-73.741219999999998"/>
    <x v="0"/>
    <n v="100"/>
    <n v="1"/>
    <n v="1"/>
    <x v="201"/>
    <n v="0.79"/>
    <n v="2"/>
    <n v="342"/>
  </r>
  <r>
    <n v="34575931"/>
    <x v="3266"/>
    <n v="220060177"/>
    <x v="787"/>
    <s v="Brooklyn"/>
    <s v="Bushwick"/>
    <n v="40.694710000000001"/>
    <n v="-73.906869999999998"/>
    <x v="0"/>
    <n v="75"/>
    <n v="3"/>
    <n v="6"/>
    <x v="376"/>
    <n v="0.74"/>
    <n v="2"/>
    <n v="365"/>
  </r>
  <r>
    <n v="34598389"/>
    <x v="3267"/>
    <n v="168279437"/>
    <x v="1323"/>
    <s v="Queens"/>
    <s v="Woodside"/>
    <n v="40.742109999999997"/>
    <n v="-73.89067"/>
    <x v="0"/>
    <n v="40"/>
    <n v="1"/>
    <n v="7"/>
    <x v="275"/>
    <n v="0.41"/>
    <n v="1"/>
    <n v="0"/>
  </r>
  <r>
    <n v="34605801"/>
    <x v="3268"/>
    <n v="15724675"/>
    <x v="420"/>
    <s v="Queens"/>
    <s v="Woodside"/>
    <n v="40.741849999999999"/>
    <n v="-73.906840000000003"/>
    <x v="0"/>
    <n v="105"/>
    <n v="2"/>
    <n v="9"/>
    <x v="589"/>
    <n v="0.26"/>
    <n v="2"/>
    <n v="0"/>
  </r>
  <r>
    <n v="34620162"/>
    <x v="3269"/>
    <n v="154037433"/>
    <x v="70"/>
    <s v="Queens"/>
    <s v="Jamaica"/>
    <n v="40.669339999999998"/>
    <n v="-73.772689999999997"/>
    <x v="0"/>
    <n v="68"/>
    <n v="1"/>
    <n v="14"/>
    <x v="144"/>
    <n v="1.23"/>
    <n v="3"/>
    <n v="13"/>
  </r>
  <r>
    <n v="34626927"/>
    <x v="3270"/>
    <n v="10229087"/>
    <x v="214"/>
    <s v="Queens"/>
    <s v="Ditmars Steinway"/>
    <n v="40.772239999999996"/>
    <n v="-73.892949999999999"/>
    <x v="0"/>
    <n v="220"/>
    <n v="1"/>
    <n v="5"/>
    <x v="43"/>
    <n v="0.61"/>
    <n v="4"/>
    <n v="346"/>
  </r>
  <r>
    <n v="34628898"/>
    <x v="3271"/>
    <n v="62330502"/>
    <x v="987"/>
    <s v="Bronx"/>
    <s v="Woodlawn"/>
    <n v="40.897530000000003"/>
    <n v="-73.873589999999993"/>
    <x v="0"/>
    <n v="50"/>
    <n v="1"/>
    <n v="6"/>
    <x v="493"/>
    <n v="0.71"/>
    <n v="1"/>
    <n v="0"/>
  </r>
  <r>
    <n v="34629887"/>
    <x v="3272"/>
    <n v="39346203"/>
    <x v="110"/>
    <s v="Queens"/>
    <s v="Forest Hills"/>
    <n v="40.725729999999999"/>
    <n v="-73.852919999999997"/>
    <x v="0"/>
    <n v="45"/>
    <n v="2"/>
    <n v="8"/>
    <x v="379"/>
    <n v="0.4"/>
    <n v="1"/>
    <n v="0"/>
  </r>
  <r>
    <n v="34645572"/>
    <x v="3273"/>
    <n v="203266238"/>
    <x v="654"/>
    <s v="Bronx"/>
    <s v="Morris Park"/>
    <n v="40.853610000000003"/>
    <n v="-73.850179999999995"/>
    <x v="0"/>
    <n v="85"/>
    <n v="5"/>
    <n v="5"/>
    <x v="133"/>
    <n v="0.49"/>
    <n v="5"/>
    <n v="365"/>
  </r>
  <r>
    <n v="34647478"/>
    <x v="3274"/>
    <n v="259776956"/>
    <x v="633"/>
    <s v="Brooklyn"/>
    <s v="Canarsie"/>
    <n v="40.631059999999998"/>
    <n v="-73.897589999999994"/>
    <x v="0"/>
    <n v="100"/>
    <n v="1"/>
    <n v="1"/>
    <x v="0"/>
    <n v="1"/>
    <n v="5"/>
    <n v="365"/>
  </r>
  <r>
    <n v="34650619"/>
    <x v="3275"/>
    <n v="255811821"/>
    <x v="493"/>
    <s v="Queens"/>
    <s v="Jamaica"/>
    <n v="40.687869999999997"/>
    <n v="-73.777270000000001"/>
    <x v="0"/>
    <n v="88"/>
    <n v="2"/>
    <n v="2"/>
    <x v="133"/>
    <n v="1.5"/>
    <n v="1"/>
    <n v="180"/>
  </r>
  <r>
    <n v="34654078"/>
    <x v="3276"/>
    <n v="73453515"/>
    <x v="1622"/>
    <s v="Bronx"/>
    <s v="Hunts Point"/>
    <n v="40.818190000000001"/>
    <n v="-73.886529999999993"/>
    <x v="1"/>
    <n v="150"/>
    <n v="2"/>
    <n v="5"/>
    <x v="432"/>
    <n v="0.56999999999999995"/>
    <n v="1"/>
    <n v="0"/>
  </r>
  <r>
    <n v="34665010"/>
    <x v="3277"/>
    <n v="119774078"/>
    <x v="1075"/>
    <s v="Queens"/>
    <s v="Ridgewood"/>
    <n v="40.707279999999997"/>
    <n v="-73.905720000000002"/>
    <x v="0"/>
    <n v="60"/>
    <n v="4"/>
    <n v="2"/>
    <x v="423"/>
    <n v="0.73"/>
    <n v="1"/>
    <n v="51"/>
  </r>
  <r>
    <n v="34673695"/>
    <x v="3278"/>
    <n v="5650180"/>
    <x v="95"/>
    <s v="Queens"/>
    <s v="Elmhurst"/>
    <n v="40.744709999999998"/>
    <n v="-73.880750000000006"/>
    <x v="0"/>
    <n v="45"/>
    <n v="30"/>
    <n v="20"/>
    <x v="24"/>
    <n v="0.34"/>
    <n v="2"/>
    <n v="188"/>
  </r>
  <r>
    <n v="34685997"/>
    <x v="3279"/>
    <n v="8134104"/>
    <x v="1623"/>
    <s v="Queens"/>
    <s v="Woodside"/>
    <n v="40.745069999999998"/>
    <n v="-73.907380000000003"/>
    <x v="1"/>
    <n v="500"/>
    <n v="1"/>
    <n v="10"/>
    <x v="399"/>
    <n v="0.21"/>
    <n v="1"/>
    <n v="0"/>
  </r>
  <r>
    <n v="34687035"/>
    <x v="3280"/>
    <n v="2323561"/>
    <x v="1624"/>
    <s v="Queens"/>
    <s v="Elmhurst"/>
    <n v="40.744750000000003"/>
    <n v="-73.882660000000001"/>
    <x v="1"/>
    <n v="90"/>
    <n v="2"/>
    <n v="8"/>
    <x v="49"/>
    <n v="0.43"/>
    <n v="1"/>
    <n v="0"/>
  </r>
  <r>
    <n v="34688471"/>
    <x v="3281"/>
    <n v="172168328"/>
    <x v="24"/>
    <s v="Queens"/>
    <s v="Jackson Heights"/>
    <n v="40.755569999999999"/>
    <n v="-73.879580000000004"/>
    <x v="1"/>
    <n v="129"/>
    <n v="4"/>
    <n v="1"/>
    <x v="546"/>
    <n v="0.53"/>
    <n v="1"/>
    <n v="361"/>
  </r>
  <r>
    <n v="34702046"/>
    <x v="3282"/>
    <n v="252636577"/>
    <x v="412"/>
    <s v="Queens"/>
    <s v="Flushing"/>
    <n v="40.758620000000001"/>
    <n v="-73.826059999999998"/>
    <x v="2"/>
    <n v="35"/>
    <n v="2"/>
    <n v="1"/>
    <x v="46"/>
    <n v="0.56999999999999995"/>
    <n v="2"/>
    <n v="90"/>
  </r>
  <r>
    <n v="34702516"/>
    <x v="3283"/>
    <n v="6895430"/>
    <x v="130"/>
    <s v="Queens"/>
    <s v="Ridgewood"/>
    <n v="40.703719999999997"/>
    <n v="-73.906700000000001"/>
    <x v="1"/>
    <n v="200"/>
    <n v="2"/>
    <n v="1"/>
    <x v="201"/>
    <n v="0.79"/>
    <n v="1"/>
    <n v="11"/>
  </r>
  <r>
    <n v="34717395"/>
    <x v="3284"/>
    <n v="156505456"/>
    <x v="50"/>
    <s v="Brooklyn"/>
    <s v="East New York"/>
    <n v="40.666460000000001"/>
    <n v="-73.873400000000004"/>
    <x v="0"/>
    <n v="54"/>
    <n v="3"/>
    <n v="1"/>
    <x v="130"/>
    <n v="0.59"/>
    <n v="13"/>
    <n v="365"/>
  </r>
  <r>
    <n v="34717733"/>
    <x v="3285"/>
    <n v="73222575"/>
    <x v="1625"/>
    <s v="Queens"/>
    <s v="Ditmars Steinway"/>
    <n v="40.778880000000001"/>
    <n v="-73.908270000000002"/>
    <x v="0"/>
    <n v="95"/>
    <n v="2"/>
    <n v="6"/>
    <x v="107"/>
    <n v="1.41"/>
    <n v="1"/>
    <n v="12"/>
  </r>
  <r>
    <n v="34719841"/>
    <x v="3286"/>
    <n v="256683560"/>
    <x v="204"/>
    <s v="Bronx"/>
    <s v="Belmont"/>
    <n v="40.85398"/>
    <n v="-73.887370000000004"/>
    <x v="2"/>
    <n v="49"/>
    <n v="1"/>
    <n v="2"/>
    <x v="77"/>
    <n v="0.94"/>
    <n v="2"/>
    <n v="358"/>
  </r>
  <r>
    <n v="34721719"/>
    <x v="3287"/>
    <n v="257683179"/>
    <x v="127"/>
    <s v="Queens"/>
    <s v="Flushing"/>
    <n v="40.750190000000003"/>
    <n v="-73.814350000000005"/>
    <x v="0"/>
    <n v="45"/>
    <n v="1"/>
    <n v="1"/>
    <x v="12"/>
    <n v="1"/>
    <n v="6"/>
    <n v="83"/>
  </r>
  <r>
    <n v="34723111"/>
    <x v="3288"/>
    <n v="3644693"/>
    <x v="481"/>
    <s v="Queens"/>
    <s v="Jackson Heights"/>
    <n v="40.751660000000001"/>
    <n v="-73.880880000000005"/>
    <x v="0"/>
    <n v="68"/>
    <n v="28"/>
    <n v="5"/>
    <x v="590"/>
    <n v="0.61"/>
    <n v="2"/>
    <n v="0"/>
  </r>
  <r>
    <n v="34723124"/>
    <x v="3289"/>
    <n v="253304582"/>
    <x v="263"/>
    <s v="Queens"/>
    <s v="Corona"/>
    <n v="40.738439999999997"/>
    <n v="-73.863020000000006"/>
    <x v="1"/>
    <n v="90"/>
    <n v="4"/>
    <n v="1"/>
    <x v="126"/>
    <n v="1"/>
    <n v="2"/>
    <n v="50"/>
  </r>
  <r>
    <n v="34723946"/>
    <x v="3290"/>
    <n v="121379512"/>
    <x v="52"/>
    <s v="Bronx"/>
    <s v="Longwood"/>
    <n v="40.827300000000001"/>
    <n v="-73.889060000000001"/>
    <x v="0"/>
    <n v="37"/>
    <n v="1"/>
    <n v="7"/>
    <x v="457"/>
    <n v="0.41"/>
    <n v="2"/>
    <n v="0"/>
  </r>
  <r>
    <n v="34741981"/>
    <x v="3291"/>
    <n v="95936966"/>
    <x v="1626"/>
    <s v="Queens"/>
    <s v="Forest Hills"/>
    <n v="40.718710000000002"/>
    <n v="-73.853200000000001"/>
    <x v="0"/>
    <n v="59"/>
    <n v="3"/>
    <n v="9"/>
    <x v="591"/>
    <n v="0.27"/>
    <n v="1"/>
    <n v="95"/>
  </r>
  <r>
    <n v="34753028"/>
    <x v="3292"/>
    <n v="251640733"/>
    <x v="1627"/>
    <s v="Queens"/>
    <s v="Glendale"/>
    <n v="40.70467"/>
    <n v="-73.861080000000001"/>
    <x v="1"/>
    <n v="200"/>
    <n v="10"/>
    <n v="3"/>
    <x v="412"/>
    <n v="0.93"/>
    <n v="1"/>
    <n v="178"/>
  </r>
  <r>
    <n v="34753453"/>
    <x v="3293"/>
    <n v="167949895"/>
    <x v="1628"/>
    <s v="Bronx"/>
    <s v="Kingsbridge"/>
    <n v="40.863129999999998"/>
    <n v="-73.901830000000004"/>
    <x v="2"/>
    <n v="35"/>
    <n v="1"/>
    <n v="3"/>
    <x v="434"/>
    <n v="0.94"/>
    <n v="1"/>
    <n v="0"/>
  </r>
  <r>
    <n v="34755449"/>
    <x v="3294"/>
    <n v="156505456"/>
    <x v="50"/>
    <s v="Brooklyn"/>
    <s v="East New York"/>
    <n v="40.667389999999997"/>
    <n v="-73.87379"/>
    <x v="0"/>
    <n v="65"/>
    <n v="3"/>
    <n v="2"/>
    <x v="46"/>
    <n v="0.95"/>
    <n v="13"/>
    <n v="365"/>
  </r>
  <r>
    <n v="34787483"/>
    <x v="3295"/>
    <n v="258682005"/>
    <x v="1629"/>
    <s v="Queens"/>
    <s v="Ridgewood"/>
    <n v="40.695259999999998"/>
    <n v="-73.902630000000002"/>
    <x v="1"/>
    <n v="210"/>
    <n v="7"/>
    <n v="2"/>
    <x v="42"/>
    <n v="1.1299999999999999"/>
    <n v="1"/>
    <n v="142"/>
  </r>
  <r>
    <n v="34792347"/>
    <x v="3296"/>
    <n v="134762059"/>
    <x v="1060"/>
    <s v="Brooklyn"/>
    <s v="Canarsie"/>
    <n v="40.631489999999999"/>
    <n v="-73.907970000000006"/>
    <x v="0"/>
    <n v="50"/>
    <n v="1"/>
    <n v="2"/>
    <x v="79"/>
    <n v="0.88"/>
    <n v="2"/>
    <n v="365"/>
  </r>
  <r>
    <n v="34801106"/>
    <x v="3297"/>
    <n v="34075689"/>
    <x v="890"/>
    <s v="Queens"/>
    <s v="Maspeth"/>
    <n v="40.721670000000003"/>
    <n v="-73.900949999999995"/>
    <x v="1"/>
    <n v="145"/>
    <n v="7"/>
    <n v="2"/>
    <x v="39"/>
    <n v="1.22"/>
    <n v="3"/>
    <n v="38"/>
  </r>
  <r>
    <n v="34805487"/>
    <x v="3298"/>
    <n v="223553290"/>
    <x v="1085"/>
    <s v="Brooklyn"/>
    <s v="Cypress Hills"/>
    <n v="40.679479999999998"/>
    <n v="-73.893129999999999"/>
    <x v="1"/>
    <n v="200"/>
    <n v="1"/>
    <n v="5"/>
    <x v="98"/>
    <n v="1.21"/>
    <n v="1"/>
    <n v="360"/>
  </r>
  <r>
    <n v="34809828"/>
    <x v="3299"/>
    <n v="248272030"/>
    <x v="1630"/>
    <s v="Queens"/>
    <s v="Woodside"/>
    <n v="40.742989999999999"/>
    <n v="-73.902950000000004"/>
    <x v="0"/>
    <n v="50"/>
    <n v="7"/>
    <n v="4"/>
    <x v="71"/>
    <n v="2.0699999999999998"/>
    <n v="1"/>
    <n v="225"/>
  </r>
  <r>
    <n v="34819184"/>
    <x v="3300"/>
    <n v="261857310"/>
    <x v="47"/>
    <s v="Queens"/>
    <s v="Elmhurst"/>
    <n v="40.745449999999998"/>
    <n v="-73.86927"/>
    <x v="0"/>
    <n v="59"/>
    <n v="1"/>
    <n v="1"/>
    <x v="42"/>
    <n v="0.68"/>
    <n v="1"/>
    <n v="24"/>
  </r>
  <r>
    <n v="34822061"/>
    <x v="3301"/>
    <n v="261891944"/>
    <x v="1631"/>
    <s v="Bronx"/>
    <s v="Fordham"/>
    <n v="40.853679999999997"/>
    <n v="-73.901719999999997"/>
    <x v="0"/>
    <n v="75"/>
    <n v="1"/>
    <n v="1"/>
    <x v="5"/>
    <n v="1"/>
    <n v="1"/>
    <n v="363"/>
  </r>
  <r>
    <n v="34832415"/>
    <x v="3302"/>
    <n v="40298873"/>
    <x v="466"/>
    <s v="Queens"/>
    <s v="Forest Hills"/>
    <n v="40.715879999999999"/>
    <n v="-73.832660000000004"/>
    <x v="1"/>
    <n v="90"/>
    <n v="1"/>
    <n v="6"/>
    <x v="98"/>
    <n v="0.79"/>
    <n v="1"/>
    <n v="83"/>
  </r>
  <r>
    <n v="34860549"/>
    <x v="3303"/>
    <n v="255641440"/>
    <x v="888"/>
    <s v="Queens"/>
    <s v="Flushing"/>
    <n v="40.761339999999997"/>
    <n v="-73.807760000000002"/>
    <x v="0"/>
    <n v="42"/>
    <n v="1"/>
    <n v="1"/>
    <x v="46"/>
    <n v="0.56999999999999995"/>
    <n v="7"/>
    <n v="331"/>
  </r>
  <r>
    <n v="34863999"/>
    <x v="3304"/>
    <n v="215577249"/>
    <x v="717"/>
    <s v="Brooklyn"/>
    <s v="Bushwick"/>
    <n v="40.692169999999997"/>
    <n v="-73.903959999999998"/>
    <x v="0"/>
    <n v="65"/>
    <n v="2"/>
    <n v="11"/>
    <x v="22"/>
    <n v="2.2400000000000002"/>
    <n v="8"/>
    <n v="345"/>
  </r>
  <r>
    <n v="34901699"/>
    <x v="3305"/>
    <n v="156850005"/>
    <x v="36"/>
    <s v="Queens"/>
    <s v="Jackson Heights"/>
    <n v="40.756"/>
    <n v="-73.877560000000003"/>
    <x v="0"/>
    <n v="77"/>
    <n v="1"/>
    <n v="1"/>
    <x v="39"/>
    <n v="0.73"/>
    <n v="2"/>
    <n v="355"/>
  </r>
  <r>
    <n v="34903861"/>
    <x v="3306"/>
    <n v="60258049"/>
    <x v="50"/>
    <s v="Brooklyn"/>
    <s v="Bushwick"/>
    <n v="40.69061"/>
    <n v="-73.908150000000006"/>
    <x v="2"/>
    <n v="42"/>
    <n v="2"/>
    <n v="5"/>
    <x v="69"/>
    <n v="0.67"/>
    <n v="1"/>
    <n v="0"/>
  </r>
  <r>
    <n v="34904143"/>
    <x v="3307"/>
    <n v="253304582"/>
    <x v="263"/>
    <s v="Queens"/>
    <s v="Corona"/>
    <n v="40.737470000000002"/>
    <n v="-73.864040000000003"/>
    <x v="1"/>
    <n v="110"/>
    <n v="7"/>
    <n v="3"/>
    <x v="25"/>
    <n v="1.23"/>
    <n v="2"/>
    <n v="54"/>
  </r>
  <r>
    <n v="34905447"/>
    <x v="3308"/>
    <n v="262528929"/>
    <x v="1632"/>
    <s v="Bronx"/>
    <s v="Throgs Neck"/>
    <n v="40.828000000000003"/>
    <n v="-73.812749999999994"/>
    <x v="1"/>
    <n v="100"/>
    <n v="3"/>
    <n v="1"/>
    <x v="61"/>
    <n v="1"/>
    <n v="1"/>
    <n v="336"/>
  </r>
  <r>
    <n v="34933559"/>
    <x v="3309"/>
    <n v="244817841"/>
    <x v="125"/>
    <s v="Brooklyn"/>
    <s v="East New York"/>
    <n v="40.668140000000001"/>
    <n v="-73.895300000000006"/>
    <x v="0"/>
    <n v="38"/>
    <n v="7"/>
    <n v="2"/>
    <x v="115"/>
    <n v="1.2"/>
    <n v="13"/>
    <n v="258"/>
  </r>
  <r>
    <n v="34933815"/>
    <x v="3310"/>
    <n v="7087084"/>
    <x v="251"/>
    <s v="Bronx"/>
    <s v="Fordham"/>
    <n v="40.860030000000002"/>
    <n v="-73.893140000000002"/>
    <x v="0"/>
    <n v="47"/>
    <n v="1"/>
    <n v="2"/>
    <x v="71"/>
    <n v="1.36"/>
    <n v="1"/>
    <n v="236"/>
  </r>
  <r>
    <n v="34934744"/>
    <x v="3311"/>
    <n v="209915988"/>
    <x v="41"/>
    <s v="Bronx"/>
    <s v="Unionport"/>
    <n v="40.829360000000001"/>
    <n v="-73.84854"/>
    <x v="0"/>
    <n v="75"/>
    <n v="1"/>
    <n v="1"/>
    <x v="42"/>
    <n v="0.68"/>
    <n v="1"/>
    <n v="365"/>
  </r>
  <r>
    <n v="34940796"/>
    <x v="3312"/>
    <n v="225571766"/>
    <x v="1633"/>
    <s v="Queens"/>
    <s v="Jackson Heights"/>
    <n v="40.750680000000003"/>
    <n v="-73.877390000000005"/>
    <x v="0"/>
    <n v="80"/>
    <n v="2"/>
    <n v="5"/>
    <x v="55"/>
    <n v="2.5"/>
    <n v="1"/>
    <n v="57"/>
  </r>
  <r>
    <n v="34941479"/>
    <x v="3313"/>
    <n v="260411862"/>
    <x v="1634"/>
    <s v="Brooklyn"/>
    <s v="Cypress Hills"/>
    <n v="40.678150000000002"/>
    <n v="-73.865840000000006"/>
    <x v="1"/>
    <n v="500"/>
    <n v="1"/>
    <n v="2"/>
    <x v="40"/>
    <n v="2"/>
    <n v="1"/>
    <n v="363"/>
  </r>
  <r>
    <n v="34941499"/>
    <x v="3314"/>
    <n v="263053182"/>
    <x v="1635"/>
    <s v="Queens"/>
    <s v="Rego Park"/>
    <n v="40.727600000000002"/>
    <n v="-73.865690000000001"/>
    <x v="0"/>
    <n v="85"/>
    <n v="1"/>
    <n v="1"/>
    <x v="26"/>
    <n v="1"/>
    <n v="10"/>
    <n v="106"/>
  </r>
  <r>
    <n v="34948476"/>
    <x v="3315"/>
    <n v="44620317"/>
    <x v="279"/>
    <s v="Queens"/>
    <s v="Corona"/>
    <n v="40.740609999999997"/>
    <n v="-73.85651"/>
    <x v="2"/>
    <n v="45"/>
    <n v="1"/>
    <n v="8"/>
    <x v="483"/>
    <n v="0.53"/>
    <n v="4"/>
    <n v="347"/>
  </r>
  <r>
    <n v="34949120"/>
    <x v="3316"/>
    <n v="47516406"/>
    <x v="862"/>
    <s v="Queens"/>
    <s v="Woodhaven"/>
    <n v="40.689799999999998"/>
    <n v="-73.860770000000002"/>
    <x v="0"/>
    <n v="45"/>
    <n v="7"/>
    <n v="3"/>
    <x v="40"/>
    <n v="1.2"/>
    <n v="2"/>
    <n v="360"/>
  </r>
  <r>
    <n v="34960545"/>
    <x v="3317"/>
    <n v="263053182"/>
    <x v="1635"/>
    <s v="Queens"/>
    <s v="Rego Park"/>
    <n v="40.726619999999997"/>
    <n v="-73.86645"/>
    <x v="0"/>
    <n v="68"/>
    <n v="1"/>
    <n v="1"/>
    <x v="45"/>
    <n v="1"/>
    <n v="10"/>
    <n v="136"/>
  </r>
  <r>
    <n v="34976973"/>
    <x v="3318"/>
    <n v="261412334"/>
    <x v="1636"/>
    <s v="Brooklyn"/>
    <s v="Canarsie"/>
    <n v="40.628860000000003"/>
    <n v="-73.892250000000004"/>
    <x v="1"/>
    <n v="240"/>
    <n v="1"/>
    <n v="2"/>
    <x v="61"/>
    <n v="2"/>
    <n v="1"/>
    <n v="154"/>
  </r>
  <r>
    <n v="34978082"/>
    <x v="3319"/>
    <n v="256032762"/>
    <x v="1637"/>
    <s v="Queens"/>
    <s v="Elmhurst"/>
    <n v="40.731360000000002"/>
    <n v="-73.874020000000002"/>
    <x v="0"/>
    <n v="70"/>
    <n v="2"/>
    <n v="3"/>
    <x v="5"/>
    <n v="1.67"/>
    <n v="1"/>
    <n v="0"/>
  </r>
  <r>
    <n v="34978738"/>
    <x v="3320"/>
    <n v="251530232"/>
    <x v="17"/>
    <s v="Bronx"/>
    <s v="Pelham Gardens"/>
    <n v="40.863039999999998"/>
    <n v="-73.845590000000001"/>
    <x v="1"/>
    <n v="150"/>
    <n v="1"/>
    <n v="4"/>
    <x v="57"/>
    <n v="2.0699999999999998"/>
    <n v="1"/>
    <n v="78"/>
  </r>
  <r>
    <n v="34981452"/>
    <x v="3321"/>
    <n v="52577963"/>
    <x v="7"/>
    <s v="Queens"/>
    <s v="Woodhaven"/>
    <n v="40.691009999999999"/>
    <n v="-73.848600000000005"/>
    <x v="1"/>
    <n v="199"/>
    <n v="5"/>
    <n v="2"/>
    <x v="45"/>
    <n v="1.2"/>
    <n v="6"/>
    <n v="338"/>
  </r>
  <r>
    <n v="35004930"/>
    <x v="3322"/>
    <n v="170624318"/>
    <x v="1638"/>
    <s v="Queens"/>
    <s v="Elmhurst"/>
    <n v="40.747689999999999"/>
    <n v="-73.872029999999995"/>
    <x v="0"/>
    <n v="75"/>
    <n v="1"/>
    <n v="1"/>
    <x v="115"/>
    <n v="0.79"/>
    <n v="1"/>
    <n v="359"/>
  </r>
  <r>
    <n v="35007111"/>
    <x v="3323"/>
    <n v="263266237"/>
    <x v="1639"/>
    <s v="Bronx"/>
    <s v="Allerton"/>
    <n v="40.869579999999999"/>
    <n v="-73.84872"/>
    <x v="0"/>
    <n v="38"/>
    <n v="2"/>
    <n v="1"/>
    <x v="4"/>
    <n v="1"/>
    <n v="4"/>
    <n v="90"/>
  </r>
  <r>
    <n v="35012500"/>
    <x v="3324"/>
    <n v="221764359"/>
    <x v="1640"/>
    <s v="Queens"/>
    <s v="Springfield Gardens"/>
    <n v="40.666350000000001"/>
    <n v="-73.766220000000004"/>
    <x v="1"/>
    <n v="300"/>
    <n v="1"/>
    <n v="5"/>
    <x v="42"/>
    <n v="0.66"/>
    <n v="1"/>
    <n v="154"/>
  </r>
  <r>
    <n v="35023313"/>
    <x v="3325"/>
    <n v="2432475"/>
    <x v="1249"/>
    <s v="Queens"/>
    <s v="Ridgewood"/>
    <n v="40.706299999999999"/>
    <n v="-73.898840000000007"/>
    <x v="0"/>
    <n v="50"/>
    <n v="1"/>
    <n v="2"/>
    <x v="8"/>
    <n v="2"/>
    <n v="1"/>
    <n v="35"/>
  </r>
  <r>
    <n v="35030571"/>
    <x v="3326"/>
    <n v="226838925"/>
    <x v="1641"/>
    <s v="Queens"/>
    <s v="Glendale"/>
    <n v="40.695300000000003"/>
    <n v="-73.897999999999996"/>
    <x v="0"/>
    <n v="100"/>
    <n v="1"/>
    <n v="5"/>
    <x v="118"/>
    <n v="0.68"/>
    <n v="1"/>
    <n v="0"/>
  </r>
  <r>
    <n v="35038658"/>
    <x v="3327"/>
    <n v="223087887"/>
    <x v="1419"/>
    <s v="Queens"/>
    <s v="Corona"/>
    <n v="40.740859999999998"/>
    <n v="-73.86618"/>
    <x v="2"/>
    <n v="24"/>
    <n v="1"/>
    <n v="3"/>
    <x v="231"/>
    <n v="1.1100000000000001"/>
    <n v="8"/>
    <n v="332"/>
  </r>
  <r>
    <n v="35043094"/>
    <x v="3328"/>
    <n v="3954840"/>
    <x v="251"/>
    <s v="Queens"/>
    <s v="Ditmars Steinway"/>
    <n v="40.775579999999998"/>
    <n v="-73.905060000000006"/>
    <x v="1"/>
    <n v="174"/>
    <n v="2"/>
    <n v="1"/>
    <x v="40"/>
    <n v="1"/>
    <n v="1"/>
    <n v="5"/>
  </r>
  <r>
    <n v="35055076"/>
    <x v="3329"/>
    <n v="171171143"/>
    <x v="1297"/>
    <s v="Queens"/>
    <s v="East Elmhurst"/>
    <n v="40.764200000000002"/>
    <n v="-73.869320000000002"/>
    <x v="1"/>
    <n v="100"/>
    <n v="4"/>
    <n v="15"/>
    <x v="55"/>
    <n v="1.34"/>
    <n v="1"/>
    <n v="203"/>
  </r>
  <r>
    <n v="35057815"/>
    <x v="3330"/>
    <n v="30751157"/>
    <x v="328"/>
    <s v="Queens"/>
    <s v="Ridgewood"/>
    <n v="40.699449999999999"/>
    <n v="-73.907709999999994"/>
    <x v="0"/>
    <n v="89"/>
    <n v="3"/>
    <n v="4"/>
    <x v="201"/>
    <n v="1.88"/>
    <n v="1"/>
    <n v="68"/>
  </r>
  <r>
    <n v="35059067"/>
    <x v="3331"/>
    <n v="53781263"/>
    <x v="475"/>
    <s v="Queens"/>
    <s v="Ridgewood"/>
    <n v="40.701970000000003"/>
    <n v="-73.903769999999994"/>
    <x v="0"/>
    <n v="60"/>
    <n v="1"/>
    <n v="7"/>
    <x v="49"/>
    <n v="0.48"/>
    <n v="2"/>
    <n v="85"/>
  </r>
  <r>
    <n v="35059538"/>
    <x v="3332"/>
    <n v="6503950"/>
    <x v="1263"/>
    <s v="Brooklyn"/>
    <s v="Bushwick"/>
    <n v="40.694009999999999"/>
    <n v="-73.905779999999993"/>
    <x v="0"/>
    <n v="40"/>
    <n v="1"/>
    <n v="12"/>
    <x v="435"/>
    <n v="0.74"/>
    <n v="2"/>
    <n v="0"/>
  </r>
  <r>
    <n v="35059681"/>
    <x v="3333"/>
    <n v="103345244"/>
    <x v="537"/>
    <s v="Bronx"/>
    <s v="Kingsbridge"/>
    <n v="40.88447"/>
    <n v="-73.901570000000007"/>
    <x v="0"/>
    <n v="55"/>
    <n v="1"/>
    <n v="14"/>
    <x v="42"/>
    <n v="0.76"/>
    <n v="2"/>
    <n v="127"/>
  </r>
  <r>
    <n v="35059840"/>
    <x v="3334"/>
    <n v="258186526"/>
    <x v="1642"/>
    <s v="Queens"/>
    <s v="Woodside"/>
    <n v="40.74823"/>
    <n v="-73.90352"/>
    <x v="1"/>
    <n v="189"/>
    <n v="2"/>
    <n v="10"/>
    <x v="61"/>
    <n v="4.2300000000000004"/>
    <n v="1"/>
    <n v="62"/>
  </r>
  <r>
    <n v="35065348"/>
    <x v="3335"/>
    <n v="17966682"/>
    <x v="307"/>
    <s v="Brooklyn"/>
    <s v="Bushwick"/>
    <n v="40.694980000000001"/>
    <n v="-73.906980000000004"/>
    <x v="1"/>
    <n v="179"/>
    <n v="1"/>
    <n v="5"/>
    <x v="520"/>
    <n v="0.7"/>
    <n v="1"/>
    <n v="365"/>
  </r>
  <r>
    <n v="35066800"/>
    <x v="3336"/>
    <n v="236530772"/>
    <x v="52"/>
    <s v="Queens"/>
    <s v="Jamaica Estates"/>
    <n v="40.72101"/>
    <n v="-73.793949999999995"/>
    <x v="1"/>
    <n v="75"/>
    <n v="7"/>
    <n v="1"/>
    <x v="55"/>
    <n v="0.91"/>
    <n v="2"/>
    <n v="14"/>
  </r>
  <r>
    <n v="35069663"/>
    <x v="3337"/>
    <n v="48771484"/>
    <x v="842"/>
    <s v="Brooklyn"/>
    <s v="East New York"/>
    <n v="40.67109"/>
    <n v="-73.868409999999997"/>
    <x v="0"/>
    <n v="70"/>
    <n v="1"/>
    <n v="1"/>
    <x v="63"/>
    <n v="1"/>
    <n v="1"/>
    <n v="75"/>
  </r>
  <r>
    <n v="35082227"/>
    <x v="3338"/>
    <n v="263984220"/>
    <x v="1643"/>
    <s v="Queens"/>
    <s v="Springfield Gardens"/>
    <n v="40.663159999999998"/>
    <n v="-73.748040000000003"/>
    <x v="1"/>
    <n v="150"/>
    <n v="3"/>
    <n v="1"/>
    <x v="0"/>
    <n v="1"/>
    <n v="1"/>
    <n v="365"/>
  </r>
  <r>
    <n v="35085826"/>
    <x v="3339"/>
    <n v="30499687"/>
    <x v="1468"/>
    <s v="Bronx"/>
    <s v="North Riverdale"/>
    <n v="40.90175"/>
    <n v="-73.89761"/>
    <x v="0"/>
    <n v="77"/>
    <n v="2"/>
    <n v="9"/>
    <x v="592"/>
    <n v="0.28999999999999998"/>
    <n v="2"/>
    <n v="0"/>
  </r>
  <r>
    <n v="35086171"/>
    <x v="3340"/>
    <n v="156850005"/>
    <x v="36"/>
    <s v="Queens"/>
    <s v="Jackson Heights"/>
    <n v="40.756059999999998"/>
    <n v="-73.877870000000001"/>
    <x v="0"/>
    <n v="100"/>
    <n v="1"/>
    <n v="3"/>
    <x v="0"/>
    <n v="1.73"/>
    <n v="2"/>
    <n v="350"/>
  </r>
  <r>
    <n v="35091010"/>
    <x v="3341"/>
    <n v="239088720"/>
    <x v="667"/>
    <s v="Bronx"/>
    <s v="Throgs Neck"/>
    <n v="40.826880000000003"/>
    <n v="-73.818989999999999"/>
    <x v="0"/>
    <n v="40"/>
    <n v="3"/>
    <n v="11"/>
    <x v="10"/>
    <n v="2.06"/>
    <n v="1"/>
    <n v="0"/>
  </r>
  <r>
    <n v="35091116"/>
    <x v="3342"/>
    <n v="48684597"/>
    <x v="307"/>
    <s v="Queens"/>
    <s v="Maspeth"/>
    <n v="40.737630000000003"/>
    <n v="-73.895330000000001"/>
    <x v="0"/>
    <n v="50"/>
    <n v="1"/>
    <n v="10"/>
    <x v="40"/>
    <n v="4.4800000000000004"/>
    <n v="4"/>
    <n v="218"/>
  </r>
  <r>
    <n v="35092433"/>
    <x v="3343"/>
    <n v="145727343"/>
    <x v="1352"/>
    <s v="Queens"/>
    <s v="Jamaica"/>
    <n v="40.683239999999998"/>
    <n v="-73.791690000000003"/>
    <x v="0"/>
    <n v="39"/>
    <n v="1"/>
    <n v="4"/>
    <x v="231"/>
    <n v="1.45"/>
    <n v="3"/>
    <n v="157"/>
  </r>
  <r>
    <n v="35127308"/>
    <x v="3344"/>
    <n v="59156312"/>
    <x v="358"/>
    <s v="Queens"/>
    <s v="Woodhaven"/>
    <n v="40.687269999999998"/>
    <n v="-73.864130000000003"/>
    <x v="0"/>
    <n v="59"/>
    <n v="3"/>
    <n v="4"/>
    <x v="133"/>
    <n v="1.88"/>
    <n v="9"/>
    <n v="361"/>
  </r>
  <r>
    <n v="35131221"/>
    <x v="3345"/>
    <n v="264156969"/>
    <x v="1494"/>
    <s v="Queens"/>
    <s v="Arverne"/>
    <n v="40.592790000000001"/>
    <n v="-73.799930000000003"/>
    <x v="0"/>
    <n v="80"/>
    <n v="1"/>
    <n v="1"/>
    <x v="12"/>
    <n v="1"/>
    <n v="1"/>
    <n v="90"/>
  </r>
  <r>
    <n v="35144024"/>
    <x v="3346"/>
    <n v="251969263"/>
    <x v="1644"/>
    <s v="Queens"/>
    <s v="Ridgewood"/>
    <n v="40.70008"/>
    <n v="-73.895960000000002"/>
    <x v="0"/>
    <n v="47"/>
    <n v="1"/>
    <n v="4"/>
    <x v="4"/>
    <n v="1.38"/>
    <n v="2"/>
    <n v="28"/>
  </r>
  <r>
    <n v="35145314"/>
    <x v="3347"/>
    <n v="264182618"/>
    <x v="1645"/>
    <s v="Bronx"/>
    <s v="Fordham"/>
    <n v="40.857430000000001"/>
    <n v="-73.902330000000006"/>
    <x v="2"/>
    <n v="22"/>
    <n v="1"/>
    <n v="1"/>
    <x v="77"/>
    <n v="0.83"/>
    <n v="1"/>
    <n v="11"/>
  </r>
  <r>
    <n v="35145342"/>
    <x v="3348"/>
    <n v="264267484"/>
    <x v="85"/>
    <s v="Brooklyn"/>
    <s v="East New York"/>
    <n v="40.661299999999997"/>
    <n v="-73.887559999999993"/>
    <x v="0"/>
    <n v="100"/>
    <n v="2"/>
    <n v="1"/>
    <x v="26"/>
    <n v="1"/>
    <n v="1"/>
    <n v="270"/>
  </r>
  <r>
    <n v="35150643"/>
    <x v="3349"/>
    <n v="57230304"/>
    <x v="517"/>
    <s v="Queens"/>
    <s v="Elmhurst"/>
    <n v="40.731560000000002"/>
    <n v="-73.885509999999996"/>
    <x v="0"/>
    <n v="90"/>
    <n v="7"/>
    <n v="2"/>
    <x v="0"/>
    <n v="1.58"/>
    <n v="3"/>
    <n v="337"/>
  </r>
  <r>
    <n v="35153229"/>
    <x v="3350"/>
    <n v="40305031"/>
    <x v="1263"/>
    <s v="Brooklyn"/>
    <s v="Bushwick"/>
    <n v="40.684260000000002"/>
    <n v="-73.907929999999993"/>
    <x v="0"/>
    <n v="65"/>
    <n v="1"/>
    <n v="5"/>
    <x v="37"/>
    <n v="0.68"/>
    <n v="2"/>
    <n v="363"/>
  </r>
  <r>
    <n v="35160399"/>
    <x v="3351"/>
    <n v="221739176"/>
    <x v="1646"/>
    <s v="Queens"/>
    <s v="Kew Gardens Hills"/>
    <n v="40.726190000000003"/>
    <n v="-73.828860000000006"/>
    <x v="0"/>
    <n v="50"/>
    <n v="2"/>
    <n v="2"/>
    <x v="26"/>
    <n v="1.62"/>
    <n v="1"/>
    <n v="89"/>
  </r>
  <r>
    <n v="35160490"/>
    <x v="3352"/>
    <n v="264618293"/>
    <x v="1647"/>
    <s v="Bronx"/>
    <s v="Fieldston"/>
    <n v="40.897010000000002"/>
    <n v="-73.897779999999997"/>
    <x v="1"/>
    <n v="109"/>
    <n v="2"/>
    <n v="1"/>
    <x v="40"/>
    <n v="1"/>
    <n v="1"/>
    <n v="192"/>
  </r>
  <r>
    <n v="35165581"/>
    <x v="3353"/>
    <n v="223087887"/>
    <x v="1419"/>
    <s v="Queens"/>
    <s v="Corona"/>
    <n v="40.741320000000002"/>
    <n v="-73.866829999999993"/>
    <x v="2"/>
    <n v="25"/>
    <n v="2"/>
    <n v="1"/>
    <x v="36"/>
    <n v="1"/>
    <n v="8"/>
    <n v="346"/>
  </r>
  <r>
    <n v="35166514"/>
    <x v="3354"/>
    <n v="223087887"/>
    <x v="1419"/>
    <s v="Queens"/>
    <s v="Corona"/>
    <n v="40.742550000000001"/>
    <n v="-73.866590000000002"/>
    <x v="2"/>
    <n v="29"/>
    <n v="1"/>
    <n v="1"/>
    <x v="95"/>
    <n v="1"/>
    <n v="8"/>
    <n v="343"/>
  </r>
  <r>
    <n v="35167554"/>
    <x v="3355"/>
    <n v="215385823"/>
    <x v="437"/>
    <s v="Queens"/>
    <s v="Jamaica Hills"/>
    <n v="40.71378"/>
    <n v="-73.80292"/>
    <x v="1"/>
    <n v="275"/>
    <n v="1"/>
    <n v="11"/>
    <x v="12"/>
    <n v="7.5"/>
    <n v="2"/>
    <n v="280"/>
  </r>
  <r>
    <n v="35168463"/>
    <x v="3356"/>
    <n v="233755743"/>
    <x v="966"/>
    <s v="Queens"/>
    <s v="Elmhurst"/>
    <n v="40.732909999999997"/>
    <n v="-73.875609999999995"/>
    <x v="0"/>
    <n v="40"/>
    <n v="2"/>
    <n v="2"/>
    <x v="43"/>
    <n v="1.82"/>
    <n v="2"/>
    <n v="346"/>
  </r>
  <r>
    <n v="35186244"/>
    <x v="3357"/>
    <n v="27947449"/>
    <x v="1648"/>
    <s v="Bronx"/>
    <s v="Parkchester"/>
    <n v="40.837580000000003"/>
    <n v="-73.858040000000003"/>
    <x v="0"/>
    <n v="47"/>
    <n v="1"/>
    <n v="4"/>
    <x v="12"/>
    <n v="1.9"/>
    <n v="2"/>
    <n v="167"/>
  </r>
  <r>
    <n v="35196787"/>
    <x v="3358"/>
    <n v="104814095"/>
    <x v="1385"/>
    <s v="Queens"/>
    <s v="East Elmhurst"/>
    <n v="40.75938"/>
    <n v="-73.88158"/>
    <x v="0"/>
    <n v="29"/>
    <n v="1"/>
    <n v="5"/>
    <x v="40"/>
    <n v="0.86"/>
    <n v="3"/>
    <n v="35"/>
  </r>
  <r>
    <n v="35197500"/>
    <x v="3359"/>
    <n v="37273247"/>
    <x v="1649"/>
    <s v="Queens"/>
    <s v="Maspeth"/>
    <n v="40.728900000000003"/>
    <n v="-73.898030000000006"/>
    <x v="1"/>
    <n v="130"/>
    <n v="2"/>
    <n v="4"/>
    <x v="0"/>
    <n v="1.88"/>
    <n v="1"/>
    <n v="338"/>
  </r>
  <r>
    <n v="35220162"/>
    <x v="3360"/>
    <n v="27867038"/>
    <x v="1650"/>
    <s v="Brooklyn"/>
    <s v="East New York"/>
    <n v="40.676949999999998"/>
    <n v="-73.874020000000002"/>
    <x v="1"/>
    <n v="62"/>
    <n v="1"/>
    <n v="11"/>
    <x v="61"/>
    <n v="3.11"/>
    <n v="1"/>
    <n v="351"/>
  </r>
  <r>
    <n v="35220992"/>
    <x v="3361"/>
    <n v="252628456"/>
    <x v="40"/>
    <s v="Brooklyn"/>
    <s v="East New York"/>
    <n v="40.661549999999998"/>
    <n v="-73.889160000000004"/>
    <x v="1"/>
    <n v="100"/>
    <n v="2"/>
    <n v="4"/>
    <x v="9"/>
    <n v="4"/>
    <n v="1"/>
    <n v="96"/>
  </r>
  <r>
    <n v="35222567"/>
    <x v="3362"/>
    <n v="234090781"/>
    <x v="76"/>
    <s v="Queens"/>
    <s v="Bayswater"/>
    <n v="40.6083"/>
    <n v="-73.757869999999997"/>
    <x v="0"/>
    <n v="45"/>
    <n v="1"/>
    <n v="4"/>
    <x v="18"/>
    <n v="2.2599999999999998"/>
    <n v="2"/>
    <n v="54"/>
  </r>
  <r>
    <n v="35233799"/>
    <x v="3363"/>
    <n v="257053267"/>
    <x v="972"/>
    <s v="Queens"/>
    <s v="Richmond Hill"/>
    <n v="40.696219999999997"/>
    <n v="-73.846339999999998"/>
    <x v="0"/>
    <n v="60"/>
    <n v="1"/>
    <n v="3"/>
    <x v="40"/>
    <n v="1.76"/>
    <n v="1"/>
    <n v="364"/>
  </r>
  <r>
    <n v="35235212"/>
    <x v="3364"/>
    <n v="217484432"/>
    <x v="597"/>
    <s v="Queens"/>
    <s v="Ditmars Steinway"/>
    <n v="40.775399999999998"/>
    <n v="-73.907870000000003"/>
    <x v="0"/>
    <n v="115"/>
    <n v="1"/>
    <n v="2"/>
    <x v="98"/>
    <n v="1.1499999999999999"/>
    <n v="2"/>
    <n v="304"/>
  </r>
  <r>
    <n v="35235379"/>
    <x v="3365"/>
    <n v="181651082"/>
    <x v="928"/>
    <s v="Queens"/>
    <s v="Rosedale"/>
    <n v="40.658610000000003"/>
    <n v="-73.736720000000005"/>
    <x v="1"/>
    <n v="135"/>
    <n v="1"/>
    <n v="5"/>
    <x v="31"/>
    <n v="0.76"/>
    <n v="3"/>
    <n v="36"/>
  </r>
  <r>
    <n v="35235701"/>
    <x v="3366"/>
    <n v="263053182"/>
    <x v="1635"/>
    <s v="Queens"/>
    <s v="Rego Park"/>
    <n v="40.7258"/>
    <n v="-73.867149999999995"/>
    <x v="0"/>
    <n v="70"/>
    <n v="1"/>
    <n v="2"/>
    <x v="25"/>
    <n v="2"/>
    <n v="10"/>
    <n v="127"/>
  </r>
  <r>
    <n v="35251947"/>
    <x v="3367"/>
    <n v="263053182"/>
    <x v="1635"/>
    <s v="Queens"/>
    <s v="Rego Park"/>
    <n v="40.727209999999999"/>
    <n v="-73.865889999999993"/>
    <x v="0"/>
    <n v="65"/>
    <n v="1"/>
    <n v="2"/>
    <x v="57"/>
    <n v="1.87"/>
    <n v="10"/>
    <n v="134"/>
  </r>
  <r>
    <n v="35253668"/>
    <x v="3368"/>
    <n v="263266237"/>
    <x v="1639"/>
    <s v="Bronx"/>
    <s v="Allerton"/>
    <n v="40.869970000000002"/>
    <n v="-73.848669999999998"/>
    <x v="0"/>
    <n v="36"/>
    <n v="2"/>
    <n v="2"/>
    <x v="18"/>
    <n v="2"/>
    <n v="4"/>
    <n v="81"/>
  </r>
  <r>
    <n v="35262429"/>
    <x v="3369"/>
    <n v="264798401"/>
    <x v="1140"/>
    <s v="Queens"/>
    <s v="Rego Park"/>
    <n v="40.732129999999998"/>
    <n v="-73.857169999999996"/>
    <x v="0"/>
    <n v="90"/>
    <n v="7"/>
    <n v="1"/>
    <x v="61"/>
    <n v="1"/>
    <n v="1"/>
    <n v="365"/>
  </r>
  <r>
    <n v="35263825"/>
    <x v="3370"/>
    <n v="257683179"/>
    <x v="127"/>
    <s v="Queens"/>
    <s v="Flushing"/>
    <n v="40.751390000000001"/>
    <n v="-73.813280000000006"/>
    <x v="0"/>
    <n v="55"/>
    <n v="1"/>
    <n v="3"/>
    <x v="45"/>
    <n v="2.81"/>
    <n v="6"/>
    <n v="75"/>
  </r>
  <r>
    <n v="35266709"/>
    <x v="3371"/>
    <n v="264840662"/>
    <x v="1651"/>
    <s v="Bronx"/>
    <s v="Morrisania"/>
    <n v="40.828879999999998"/>
    <n v="-73.904499999999999"/>
    <x v="0"/>
    <n v="70"/>
    <n v="2"/>
    <n v="1"/>
    <x v="0"/>
    <n v="1"/>
    <n v="1"/>
    <n v="90"/>
  </r>
  <r>
    <n v="35267761"/>
    <x v="3372"/>
    <n v="245457246"/>
    <x v="1652"/>
    <s v="Queens"/>
    <s v="South Ozone Park"/>
    <n v="40.671010000000003"/>
    <n v="-73.789429999999996"/>
    <x v="1"/>
    <n v="248"/>
    <n v="2"/>
    <n v="2"/>
    <x v="4"/>
    <n v="1.3"/>
    <n v="1"/>
    <n v="354"/>
  </r>
  <r>
    <n v="35275920"/>
    <x v="3373"/>
    <n v="10415735"/>
    <x v="562"/>
    <s v="Queens"/>
    <s v="Howard Beach"/>
    <n v="40.661619999999999"/>
    <n v="-73.855980000000002"/>
    <x v="1"/>
    <n v="200"/>
    <n v="1"/>
    <n v="2"/>
    <x v="26"/>
    <n v="2"/>
    <n v="2"/>
    <n v="365"/>
  </r>
  <r>
    <n v="35282577"/>
    <x v="3374"/>
    <n v="263843486"/>
    <x v="1197"/>
    <s v="Queens"/>
    <s v="Richmond Hill"/>
    <n v="40.700530000000001"/>
    <n v="-73.823719999999994"/>
    <x v="1"/>
    <n v="120"/>
    <n v="2"/>
    <n v="2"/>
    <x v="9"/>
    <n v="2"/>
    <n v="1"/>
    <n v="336"/>
  </r>
  <r>
    <n v="35283648"/>
    <x v="3375"/>
    <n v="50735735"/>
    <x v="1653"/>
    <s v="Queens"/>
    <s v="Richmond Hill"/>
    <n v="40.702489999999997"/>
    <n v="-73.832509999999999"/>
    <x v="0"/>
    <n v="60"/>
    <n v="2"/>
    <n v="10"/>
    <x v="103"/>
    <n v="0.23"/>
    <n v="1"/>
    <n v="0"/>
  </r>
  <r>
    <n v="35284472"/>
    <x v="3376"/>
    <n v="246194760"/>
    <x v="748"/>
    <s v="Queens"/>
    <s v="East Elmhurst"/>
    <n v="40.760210000000001"/>
    <n v="-73.883009999999999"/>
    <x v="0"/>
    <n v="49"/>
    <n v="1"/>
    <n v="3"/>
    <x v="57"/>
    <n v="2.14"/>
    <n v="4"/>
    <n v="207"/>
  </r>
  <r>
    <n v="35285031"/>
    <x v="3377"/>
    <n v="188328775"/>
    <x v="853"/>
    <s v="Queens"/>
    <s v="Neponsit"/>
    <n v="40.570430000000002"/>
    <n v="-73.85821"/>
    <x v="1"/>
    <n v="200"/>
    <n v="2"/>
    <n v="7"/>
    <x v="12"/>
    <n v="0.55000000000000004"/>
    <n v="1"/>
    <n v="44"/>
  </r>
  <r>
    <n v="35287395"/>
    <x v="3378"/>
    <n v="253748268"/>
    <x v="1654"/>
    <s v="Queens"/>
    <s v="Elmhurst"/>
    <n v="40.746229999999997"/>
    <n v="-73.889740000000003"/>
    <x v="0"/>
    <n v="55"/>
    <n v="1"/>
    <n v="4"/>
    <x v="9"/>
    <n v="1.94"/>
    <n v="1"/>
    <n v="83"/>
  </r>
  <r>
    <n v="35289875"/>
    <x v="3379"/>
    <n v="157331617"/>
    <x v="489"/>
    <s v="Queens"/>
    <s v="Howard Beach"/>
    <n v="40.662990000000001"/>
    <n v="-73.854910000000004"/>
    <x v="1"/>
    <n v="150"/>
    <n v="3"/>
    <n v="1"/>
    <x v="40"/>
    <n v="1"/>
    <n v="1"/>
    <n v="78"/>
  </r>
  <r>
    <n v="35291681"/>
    <x v="3380"/>
    <n v="223087887"/>
    <x v="1419"/>
    <s v="Queens"/>
    <s v="Corona"/>
    <n v="40.741190000000003"/>
    <n v="-73.86748"/>
    <x v="2"/>
    <n v="25"/>
    <n v="1"/>
    <n v="2"/>
    <x v="22"/>
    <n v="2"/>
    <n v="8"/>
    <n v="351"/>
  </r>
  <r>
    <n v="35314647"/>
    <x v="3381"/>
    <n v="157011614"/>
    <x v="319"/>
    <s v="Brooklyn"/>
    <s v="Cypress Hills"/>
    <n v="40.682540000000003"/>
    <n v="-73.887240000000006"/>
    <x v="1"/>
    <n v="99"/>
    <n v="1"/>
    <n v="2"/>
    <x v="77"/>
    <n v="1.58"/>
    <n v="1"/>
    <n v="145"/>
  </r>
  <r>
    <n v="35319902"/>
    <x v="3382"/>
    <n v="90169214"/>
    <x v="500"/>
    <s v="Queens"/>
    <s v="Ozone Park"/>
    <n v="40.686950000000003"/>
    <n v="-73.841009999999997"/>
    <x v="1"/>
    <n v="188"/>
    <n v="2"/>
    <n v="5"/>
    <x v="4"/>
    <n v="0.99"/>
    <n v="1"/>
    <n v="344"/>
  </r>
  <r>
    <n v="35320280"/>
    <x v="3383"/>
    <n v="94422691"/>
    <x v="704"/>
    <s v="Brooklyn"/>
    <s v="Bushwick"/>
    <n v="40.696939999999998"/>
    <n v="-73.907660000000007"/>
    <x v="1"/>
    <n v="67"/>
    <n v="2"/>
    <n v="1"/>
    <x v="87"/>
    <n v="1"/>
    <n v="1"/>
    <n v="0"/>
  </r>
  <r>
    <n v="35321064"/>
    <x v="3384"/>
    <n v="264862581"/>
    <x v="344"/>
    <s v="Queens"/>
    <s v="Rosedale"/>
    <n v="40.682049999999997"/>
    <n v="-73.725809999999996"/>
    <x v="0"/>
    <n v="75"/>
    <n v="1"/>
    <n v="2"/>
    <x v="0"/>
    <n v="2"/>
    <n v="3"/>
    <n v="90"/>
  </r>
  <r>
    <n v="35336938"/>
    <x v="3385"/>
    <n v="264296595"/>
    <x v="118"/>
    <s v="Queens"/>
    <s v="Flushing"/>
    <n v="40.759259999999998"/>
    <n v="-73.826409999999996"/>
    <x v="2"/>
    <n v="75"/>
    <n v="1"/>
    <n v="1"/>
    <x v="27"/>
    <n v="1"/>
    <n v="3"/>
    <n v="349"/>
  </r>
  <r>
    <n v="35344056"/>
    <x v="3386"/>
    <n v="20120009"/>
    <x v="42"/>
    <s v="Brooklyn"/>
    <s v="Bushwick"/>
    <n v="40.68929"/>
    <n v="-73.906049999999993"/>
    <x v="0"/>
    <n v="38"/>
    <n v="1"/>
    <n v="5"/>
    <x v="95"/>
    <n v="0.82"/>
    <n v="6"/>
    <n v="7"/>
  </r>
  <r>
    <n v="35368749"/>
    <x v="3387"/>
    <n v="265288059"/>
    <x v="1043"/>
    <s v="Queens"/>
    <s v="Corona"/>
    <n v="40.736109999999996"/>
    <n v="-73.864009999999993"/>
    <x v="0"/>
    <n v="36"/>
    <n v="1"/>
    <n v="2"/>
    <x v="0"/>
    <n v="1.76"/>
    <n v="2"/>
    <n v="62"/>
  </r>
  <r>
    <n v="35376285"/>
    <x v="3388"/>
    <n v="132786535"/>
    <x v="47"/>
    <s v="Queens"/>
    <s v="Middle Village"/>
    <n v="40.713569999999997"/>
    <n v="-73.879400000000004"/>
    <x v="1"/>
    <n v="124"/>
    <n v="2"/>
    <n v="1"/>
    <x v="4"/>
    <n v="1"/>
    <n v="2"/>
    <n v="161"/>
  </r>
  <r>
    <n v="35376427"/>
    <x v="3389"/>
    <n v="93763302"/>
    <x v="1655"/>
    <s v="Queens"/>
    <s v="Arverne"/>
    <n v="40.599080000000001"/>
    <n v="-73.791330000000002"/>
    <x v="1"/>
    <n v="137"/>
    <n v="1"/>
    <n v="4"/>
    <x v="201"/>
    <n v="2.1800000000000002"/>
    <n v="1"/>
    <n v="273"/>
  </r>
  <r>
    <n v="35376476"/>
    <x v="3390"/>
    <n v="263721921"/>
    <x v="47"/>
    <s v="Queens"/>
    <s v="Flushing"/>
    <n v="40.757280000000002"/>
    <n v="-73.800719999999998"/>
    <x v="0"/>
    <n v="70"/>
    <n v="2"/>
    <n v="2"/>
    <x v="43"/>
    <n v="1.58"/>
    <n v="1"/>
    <n v="315"/>
  </r>
  <r>
    <n v="35384123"/>
    <x v="3391"/>
    <n v="264043510"/>
    <x v="1092"/>
    <s v="Queens"/>
    <s v="Springfield Gardens"/>
    <n v="40.662219999999998"/>
    <n v="-73.763239999999996"/>
    <x v="0"/>
    <n v="41"/>
    <n v="2"/>
    <n v="1"/>
    <x v="45"/>
    <n v="1"/>
    <n v="6"/>
    <n v="365"/>
  </r>
  <r>
    <n v="35384238"/>
    <x v="3392"/>
    <n v="264043510"/>
    <x v="1092"/>
    <s v="Queens"/>
    <s v="Springfield Gardens"/>
    <n v="40.662599999999998"/>
    <n v="-73.763490000000004"/>
    <x v="0"/>
    <n v="90"/>
    <n v="1"/>
    <n v="1"/>
    <x v="4"/>
    <n v="1"/>
    <n v="6"/>
    <n v="365"/>
  </r>
  <r>
    <n v="35386912"/>
    <x v="3393"/>
    <n v="201884425"/>
    <x v="817"/>
    <s v="Brooklyn"/>
    <s v="Cypress Hills"/>
    <n v="40.682070000000003"/>
    <n v="-73.873580000000004"/>
    <x v="1"/>
    <n v="82"/>
    <n v="5"/>
    <n v="1"/>
    <x v="44"/>
    <n v="1"/>
    <n v="3"/>
    <n v="29"/>
  </r>
  <r>
    <n v="35386935"/>
    <x v="3394"/>
    <n v="248880851"/>
    <x v="1496"/>
    <s v="Queens"/>
    <s v="Rockaway Beach"/>
    <n v="40.584850000000003"/>
    <n v="-73.814819999999997"/>
    <x v="1"/>
    <n v="200"/>
    <n v="2"/>
    <n v="2"/>
    <x v="12"/>
    <n v="2"/>
    <n v="1"/>
    <n v="152"/>
  </r>
  <r>
    <n v="35415247"/>
    <x v="3395"/>
    <n v="247013511"/>
    <x v="592"/>
    <s v="Queens"/>
    <s v="Jackson Heights"/>
    <n v="40.752310000000001"/>
    <n v="-73.875600000000006"/>
    <x v="1"/>
    <n v="69"/>
    <n v="2"/>
    <n v="3"/>
    <x v="98"/>
    <n v="1.5"/>
    <n v="6"/>
    <n v="36"/>
  </r>
  <r>
    <n v="35427155"/>
    <x v="3396"/>
    <n v="223393782"/>
    <x v="540"/>
    <s v="Brooklyn"/>
    <s v="Cypress Hills"/>
    <n v="40.689830000000001"/>
    <n v="-73.869050000000001"/>
    <x v="0"/>
    <n v="45"/>
    <n v="3"/>
    <n v="6"/>
    <x v="49"/>
    <n v="0.78"/>
    <n v="1"/>
    <n v="6"/>
  </r>
  <r>
    <n v="35458291"/>
    <x v="3397"/>
    <n v="259694336"/>
    <x v="192"/>
    <s v="Queens"/>
    <s v="Springfield Gardens"/>
    <n v="40.668990000000001"/>
    <n v="-73.761629999999997"/>
    <x v="0"/>
    <n v="70"/>
    <n v="4"/>
    <n v="3"/>
    <x v="107"/>
    <n v="1.76"/>
    <n v="1"/>
    <n v="69"/>
  </r>
  <r>
    <n v="35464959"/>
    <x v="3398"/>
    <n v="266360944"/>
    <x v="485"/>
    <s v="Queens"/>
    <s v="Springfield Gardens"/>
    <n v="40.66104"/>
    <n v="-73.762510000000006"/>
    <x v="0"/>
    <n v="70"/>
    <n v="1"/>
    <n v="1"/>
    <x v="63"/>
    <n v="1"/>
    <n v="1"/>
    <n v="89"/>
  </r>
  <r>
    <n v="35465579"/>
    <x v="3399"/>
    <n v="73676969"/>
    <x v="1656"/>
    <s v="Bronx"/>
    <s v="Williamsbridge"/>
    <n v="40.87724"/>
    <n v="-73.850470000000001"/>
    <x v="0"/>
    <n v="56"/>
    <n v="2"/>
    <n v="4"/>
    <x v="22"/>
    <n v="3.24"/>
    <n v="3"/>
    <n v="70"/>
  </r>
  <r>
    <n v="35465766"/>
    <x v="3400"/>
    <n v="246434428"/>
    <x v="1657"/>
    <s v="Queens"/>
    <s v="Glendale"/>
    <n v="40.694879999999998"/>
    <n v="-73.89649"/>
    <x v="0"/>
    <n v="40"/>
    <n v="2"/>
    <n v="1"/>
    <x v="5"/>
    <n v="1"/>
    <n v="1"/>
    <n v="90"/>
  </r>
  <r>
    <n v="35467615"/>
    <x v="3401"/>
    <n v="264043510"/>
    <x v="1092"/>
    <s v="Queens"/>
    <s v="Springfield Gardens"/>
    <n v="40.662399999999998"/>
    <n v="-73.763480000000001"/>
    <x v="0"/>
    <n v="60"/>
    <n v="1"/>
    <n v="2"/>
    <x v="44"/>
    <n v="2"/>
    <n v="6"/>
    <n v="179"/>
  </r>
  <r>
    <n v="35468870"/>
    <x v="3402"/>
    <n v="261462340"/>
    <x v="69"/>
    <s v="Queens"/>
    <s v="Fresh Meadows"/>
    <n v="40.739789999999999"/>
    <n v="-73.777519999999996"/>
    <x v="1"/>
    <n v="50"/>
    <n v="1"/>
    <n v="1"/>
    <x v="0"/>
    <n v="1"/>
    <n v="1"/>
    <n v="178"/>
  </r>
  <r>
    <n v="35469069"/>
    <x v="3403"/>
    <n v="266823933"/>
    <x v="107"/>
    <s v="Bronx"/>
    <s v="Van Nest"/>
    <n v="40.845500000000001"/>
    <n v="-73.862170000000006"/>
    <x v="0"/>
    <n v="35"/>
    <n v="3"/>
    <n v="1"/>
    <x v="5"/>
    <n v="1"/>
    <n v="1"/>
    <n v="342"/>
  </r>
  <r>
    <n v="35470543"/>
    <x v="3404"/>
    <n v="6227706"/>
    <x v="353"/>
    <s v="Queens"/>
    <s v="Arverne"/>
    <n v="40.588169999999998"/>
    <n v="-73.799139999999994"/>
    <x v="0"/>
    <n v="99"/>
    <n v="3"/>
    <n v="1"/>
    <x v="45"/>
    <n v="1"/>
    <n v="1"/>
    <n v="95"/>
  </r>
  <r>
    <n v="35482487"/>
    <x v="3405"/>
    <n v="215778245"/>
    <x v="706"/>
    <s v="Queens"/>
    <s v="Corona"/>
    <n v="40.738869999999999"/>
    <n v="-73.865620000000007"/>
    <x v="2"/>
    <n v="30"/>
    <n v="2"/>
    <n v="6"/>
    <x v="6"/>
    <n v="0.76"/>
    <n v="6"/>
    <n v="365"/>
  </r>
  <r>
    <n v="35483321"/>
    <x v="3406"/>
    <n v="223087887"/>
    <x v="1419"/>
    <s v="Queens"/>
    <s v="Corona"/>
    <n v="40.741160000000001"/>
    <n v="-73.866669999999999"/>
    <x v="2"/>
    <n v="24"/>
    <n v="1"/>
    <n v="4"/>
    <x v="223"/>
    <n v="1.52"/>
    <n v="8"/>
    <n v="346"/>
  </r>
  <r>
    <n v="35485220"/>
    <x v="3407"/>
    <n v="265420923"/>
    <x v="1658"/>
    <s v="Queens"/>
    <s v="East Elmhurst"/>
    <n v="40.767740000000003"/>
    <n v="-73.873580000000004"/>
    <x v="0"/>
    <n v="70"/>
    <n v="2"/>
    <n v="2"/>
    <x v="0"/>
    <n v="1.87"/>
    <n v="1"/>
    <n v="266"/>
  </r>
  <r>
    <n v="35487203"/>
    <x v="3408"/>
    <n v="266860944"/>
    <x v="1659"/>
    <s v="Queens"/>
    <s v="Rosedale"/>
    <n v="40.657919999999997"/>
    <n v="-73.739450000000005"/>
    <x v="0"/>
    <n v="44"/>
    <n v="7"/>
    <n v="1"/>
    <x v="0"/>
    <n v="1"/>
    <n v="1"/>
    <n v="227"/>
  </r>
  <r>
    <n v="35496842"/>
    <x v="3409"/>
    <n v="120245209"/>
    <x v="609"/>
    <s v="Brooklyn"/>
    <s v="Canarsie"/>
    <n v="40.636420000000001"/>
    <n v="-73.895319999999998"/>
    <x v="0"/>
    <n v="50"/>
    <n v="1"/>
    <n v="6"/>
    <x v="195"/>
    <n v="0.77"/>
    <n v="2"/>
    <n v="281"/>
  </r>
  <r>
    <n v="35507981"/>
    <x v="3410"/>
    <n v="259289556"/>
    <x v="1660"/>
    <s v="Queens"/>
    <s v="East Elmhurst"/>
    <n v="40.762270000000001"/>
    <n v="-73.864509999999996"/>
    <x v="0"/>
    <n v="49"/>
    <n v="1"/>
    <n v="1"/>
    <x v="63"/>
    <n v="1"/>
    <n v="1"/>
    <n v="48"/>
  </r>
  <r>
    <n v="35508218"/>
    <x v="3411"/>
    <n v="26315450"/>
    <x v="1661"/>
    <s v="Brooklyn"/>
    <s v="Bedford-Stuyvesant"/>
    <n v="40.679409999999997"/>
    <n v="-73.908000000000001"/>
    <x v="0"/>
    <n v="56"/>
    <n v="2"/>
    <n v="8"/>
    <x v="380"/>
    <n v="0.67"/>
    <n v="1"/>
    <n v="0"/>
  </r>
  <r>
    <n v="35515415"/>
    <x v="3412"/>
    <n v="679431"/>
    <x v="1662"/>
    <s v="Queens"/>
    <s v="Woodhaven"/>
    <n v="40.693449999999999"/>
    <n v="-73.866739999999993"/>
    <x v="0"/>
    <n v="65"/>
    <n v="2"/>
    <n v="4"/>
    <x v="4"/>
    <n v="1.69"/>
    <n v="1"/>
    <n v="180"/>
  </r>
  <r>
    <n v="35518708"/>
    <x v="3413"/>
    <n v="27668092"/>
    <x v="761"/>
    <s v="Brooklyn"/>
    <s v="Bushwick"/>
    <n v="40.693390000000001"/>
    <n v="-73.906469999999999"/>
    <x v="0"/>
    <n v="60"/>
    <n v="3"/>
    <n v="1"/>
    <x v="18"/>
    <n v="1"/>
    <n v="3"/>
    <n v="72"/>
  </r>
  <r>
    <n v="35520115"/>
    <x v="3414"/>
    <n v="265576141"/>
    <x v="1663"/>
    <s v="Queens"/>
    <s v="Rockaway Beach"/>
    <n v="40.588250000000002"/>
    <n v="-73.812079999999995"/>
    <x v="0"/>
    <n v="75"/>
    <n v="1"/>
    <n v="2"/>
    <x v="0"/>
    <n v="2"/>
    <n v="1"/>
    <n v="5"/>
  </r>
  <r>
    <n v="35520721"/>
    <x v="3415"/>
    <n v="264043510"/>
    <x v="1092"/>
    <s v="Queens"/>
    <s v="Springfield Gardens"/>
    <n v="40.662770000000002"/>
    <n v="-73.763360000000006"/>
    <x v="0"/>
    <n v="50"/>
    <n v="1"/>
    <n v="2"/>
    <x v="126"/>
    <n v="2"/>
    <n v="6"/>
    <n v="365"/>
  </r>
  <r>
    <n v="35536266"/>
    <x v="3416"/>
    <n v="21216008"/>
    <x v="63"/>
    <s v="Queens"/>
    <s v="Jackson Heights"/>
    <n v="40.750779999999999"/>
    <n v="-73.879490000000004"/>
    <x v="2"/>
    <n v="28"/>
    <n v="1"/>
    <n v="4"/>
    <x v="43"/>
    <n v="2.11"/>
    <n v="4"/>
    <n v="354"/>
  </r>
  <r>
    <n v="35542686"/>
    <x v="3417"/>
    <n v="266983536"/>
    <x v="1664"/>
    <s v="Bronx"/>
    <s v="Longwood"/>
    <n v="40.827939999999998"/>
    <n v="-73.904120000000006"/>
    <x v="0"/>
    <n v="45"/>
    <n v="2"/>
    <n v="1"/>
    <x v="26"/>
    <n v="1"/>
    <n v="1"/>
    <n v="364"/>
  </r>
  <r>
    <n v="35543291"/>
    <x v="3418"/>
    <n v="29731292"/>
    <x v="1665"/>
    <s v="Queens"/>
    <s v="Elmhurst"/>
    <n v="40.743290000000002"/>
    <n v="-73.878699999999995"/>
    <x v="0"/>
    <n v="60"/>
    <n v="2"/>
    <n v="2"/>
    <x v="18"/>
    <n v="2"/>
    <n v="1"/>
    <n v="0"/>
  </r>
  <r>
    <n v="35547124"/>
    <x v="3419"/>
    <n v="264043510"/>
    <x v="1092"/>
    <s v="Queens"/>
    <s v="Springfield Gardens"/>
    <n v="40.661990000000003"/>
    <n v="-73.763450000000006"/>
    <x v="0"/>
    <n v="95"/>
    <n v="1"/>
    <n v="2"/>
    <x v="126"/>
    <n v="2"/>
    <n v="6"/>
    <n v="365"/>
  </r>
  <r>
    <n v="35583012"/>
    <x v="3420"/>
    <n v="267033835"/>
    <x v="86"/>
    <s v="Brooklyn"/>
    <s v="East New York"/>
    <n v="40.663020000000003"/>
    <n v="-73.860820000000004"/>
    <x v="1"/>
    <n v="60"/>
    <n v="3"/>
    <n v="1"/>
    <x v="5"/>
    <n v="1"/>
    <n v="1"/>
    <n v="94"/>
  </r>
  <r>
    <n v="35598253"/>
    <x v="3421"/>
    <n v="241985816"/>
    <x v="47"/>
    <s v="Queens"/>
    <s v="Astoria"/>
    <n v="40.768219999999999"/>
    <n v="-73.907830000000004"/>
    <x v="0"/>
    <n v="85"/>
    <n v="1"/>
    <n v="1"/>
    <x v="5"/>
    <n v="1"/>
    <n v="3"/>
    <n v="60"/>
  </r>
  <r>
    <n v="35599003"/>
    <x v="3422"/>
    <n v="24423571"/>
    <x v="1666"/>
    <s v="Queens"/>
    <s v="Flushing"/>
    <n v="40.752830000000003"/>
    <n v="-73.825609999999998"/>
    <x v="0"/>
    <n v="46"/>
    <n v="1"/>
    <n v="1"/>
    <x v="4"/>
    <n v="1"/>
    <n v="1"/>
    <n v="365"/>
  </r>
  <r>
    <n v="35605010"/>
    <x v="3423"/>
    <n v="28891151"/>
    <x v="471"/>
    <s v="Brooklyn"/>
    <s v="East New York"/>
    <n v="40.670540000000003"/>
    <n v="-73.890020000000007"/>
    <x v="0"/>
    <n v="79"/>
    <n v="2"/>
    <n v="1"/>
    <x v="0"/>
    <n v="1"/>
    <n v="4"/>
    <n v="90"/>
  </r>
  <r>
    <n v="35610163"/>
    <x v="3424"/>
    <n v="182121197"/>
    <x v="821"/>
    <s v="Bronx"/>
    <s v="Kingsbridge"/>
    <n v="40.864930000000001"/>
    <n v="-73.903149999999997"/>
    <x v="0"/>
    <n v="69"/>
    <n v="2"/>
    <n v="2"/>
    <x v="4"/>
    <n v="2"/>
    <n v="1"/>
    <n v="86"/>
  </r>
  <r>
    <n v="35611781"/>
    <x v="3425"/>
    <n v="20537772"/>
    <x v="1065"/>
    <s v="Brooklyn"/>
    <s v="Cypress Hills"/>
    <n v="40.681899999999999"/>
    <n v="-73.890969999999996"/>
    <x v="1"/>
    <n v="135"/>
    <n v="2"/>
    <n v="3"/>
    <x v="45"/>
    <n v="3"/>
    <n v="1"/>
    <n v="43"/>
  </r>
  <r>
    <n v="35614155"/>
    <x v="3426"/>
    <n v="180793066"/>
    <x v="1667"/>
    <s v="Brooklyn"/>
    <s v="East New York"/>
    <n v="40.665370000000003"/>
    <n v="-73.885689999999997"/>
    <x v="1"/>
    <n v="87"/>
    <n v="2"/>
    <n v="1"/>
    <x v="0"/>
    <n v="1"/>
    <n v="1"/>
    <n v="90"/>
  </r>
  <r>
    <n v="35616793"/>
    <x v="3427"/>
    <n v="215778245"/>
    <x v="706"/>
    <s v="Queens"/>
    <s v="Corona"/>
    <n v="40.74071"/>
    <n v="-73.866870000000006"/>
    <x v="0"/>
    <n v="40"/>
    <n v="2"/>
    <n v="5"/>
    <x v="149"/>
    <n v="1.1499999999999999"/>
    <n v="6"/>
    <n v="306"/>
  </r>
  <r>
    <n v="35620506"/>
    <x v="3428"/>
    <n v="64969440"/>
    <x v="1668"/>
    <s v="Bronx"/>
    <s v="Pelham Gardens"/>
    <n v="40.860930000000003"/>
    <n v="-73.851849999999999"/>
    <x v="1"/>
    <n v="75"/>
    <n v="2"/>
    <n v="2"/>
    <x v="9"/>
    <n v="2"/>
    <n v="1"/>
    <n v="160"/>
  </r>
  <r>
    <n v="35634704"/>
    <x v="3429"/>
    <n v="267015438"/>
    <x v="1225"/>
    <s v="Queens"/>
    <s v="Ozone Park"/>
    <n v="40.672989999999999"/>
    <n v="-73.844999999999999"/>
    <x v="1"/>
    <n v="167"/>
    <n v="5"/>
    <n v="1"/>
    <x v="40"/>
    <n v="1"/>
    <n v="1"/>
    <n v="94"/>
  </r>
  <r>
    <n v="35640448"/>
    <x v="3430"/>
    <n v="267864516"/>
    <x v="1669"/>
    <s v="Brooklyn"/>
    <s v="East New York"/>
    <n v="40.659050000000001"/>
    <n v="-73.882729999999995"/>
    <x v="1"/>
    <n v="99"/>
    <n v="2"/>
    <n v="1"/>
    <x v="18"/>
    <n v="1"/>
    <n v="1"/>
    <n v="144"/>
  </r>
  <r>
    <n v="35648435"/>
    <x v="3431"/>
    <n v="241454071"/>
    <x v="327"/>
    <s v="Bronx"/>
    <s v="Hunts Point"/>
    <n v="40.81879"/>
    <n v="-73.88646"/>
    <x v="0"/>
    <n v="35"/>
    <n v="2"/>
    <n v="1"/>
    <x v="44"/>
    <n v="1"/>
    <n v="2"/>
    <n v="59"/>
  </r>
  <r>
    <n v="35655950"/>
    <x v="3432"/>
    <n v="50742613"/>
    <x v="1670"/>
    <s v="Bronx"/>
    <s v="Pelham Bay"/>
    <n v="40.847209999999997"/>
    <n v="-73.832220000000007"/>
    <x v="1"/>
    <n v="37"/>
    <n v="5"/>
    <n v="10"/>
    <x v="593"/>
    <n v="0.25"/>
    <n v="1"/>
    <n v="0"/>
  </r>
  <r>
    <n v="35656431"/>
    <x v="3433"/>
    <n v="266792224"/>
    <x v="276"/>
    <s v="Queens"/>
    <s v="Woodside"/>
    <n v="40.748330000000003"/>
    <n v="-73.908270000000002"/>
    <x v="0"/>
    <n v="90"/>
    <n v="2"/>
    <n v="1"/>
    <x v="40"/>
    <n v="1"/>
    <n v="1"/>
    <n v="365"/>
  </r>
  <r>
    <n v="35656689"/>
    <x v="3434"/>
    <n v="267989700"/>
    <x v="1671"/>
    <s v="Queens"/>
    <s v="Sunnyside"/>
    <n v="40.74174"/>
    <n v="-73.908169999999998"/>
    <x v="1"/>
    <n v="179"/>
    <n v="1"/>
    <n v="1"/>
    <x v="61"/>
    <n v="1"/>
    <n v="1"/>
    <n v="321"/>
  </r>
  <r>
    <n v="35672714"/>
    <x v="3435"/>
    <n v="244817841"/>
    <x v="125"/>
    <s v="Brooklyn"/>
    <s v="East New York"/>
    <n v="40.669829999999997"/>
    <n v="-73.894109999999998"/>
    <x v="0"/>
    <n v="38"/>
    <n v="7"/>
    <n v="3"/>
    <x v="57"/>
    <n v="1.7"/>
    <n v="13"/>
    <n v="296"/>
  </r>
  <r>
    <n v="35686575"/>
    <x v="3436"/>
    <n v="266316634"/>
    <x v="1672"/>
    <s v="Queens"/>
    <s v="Jackson Heights"/>
    <n v="40.757550000000002"/>
    <n v="-73.861990000000006"/>
    <x v="1"/>
    <n v="250"/>
    <n v="2"/>
    <n v="2"/>
    <x v="0"/>
    <n v="2"/>
    <n v="1"/>
    <n v="338"/>
  </r>
  <r>
    <n v="35686594"/>
    <x v="3437"/>
    <n v="244116720"/>
    <x v="1673"/>
    <s v="Bronx"/>
    <s v="Throgs Neck"/>
    <n v="40.827539999999999"/>
    <n v="-73.821240000000003"/>
    <x v="0"/>
    <n v="65"/>
    <n v="1"/>
    <n v="1"/>
    <x v="145"/>
    <n v="1"/>
    <n v="1"/>
    <n v="365"/>
  </r>
  <r>
    <n v="35712515"/>
    <x v="3438"/>
    <n v="244817841"/>
    <x v="125"/>
    <s v="Brooklyn"/>
    <s v="East New York"/>
    <n v="40.66816"/>
    <n v="-73.895769999999999"/>
    <x v="0"/>
    <n v="38"/>
    <n v="7"/>
    <n v="3"/>
    <x v="55"/>
    <n v="1.61"/>
    <n v="13"/>
    <n v="239"/>
  </r>
  <r>
    <n v="35714753"/>
    <x v="3439"/>
    <n v="18263672"/>
    <x v="392"/>
    <s v="Brooklyn"/>
    <s v="Bushwick"/>
    <n v="40.692430000000002"/>
    <n v="-73.907409999999999"/>
    <x v="1"/>
    <n v="100"/>
    <n v="2"/>
    <n v="3"/>
    <x v="63"/>
    <n v="1.73"/>
    <n v="1"/>
    <n v="35"/>
  </r>
  <r>
    <n v="35719112"/>
    <x v="3440"/>
    <n v="128681436"/>
    <x v="161"/>
    <s v="Queens"/>
    <s v="Flushing"/>
    <n v="40.75938"/>
    <n v="-73.801240000000007"/>
    <x v="0"/>
    <n v="40"/>
    <n v="1"/>
    <n v="1"/>
    <x v="40"/>
    <n v="1"/>
    <n v="1"/>
    <n v="66"/>
  </r>
  <r>
    <n v="35733228"/>
    <x v="3441"/>
    <n v="16851857"/>
    <x v="56"/>
    <s v="Bronx"/>
    <s v="Wakefield"/>
    <n v="40.896410000000003"/>
    <n v="-73.850769999999997"/>
    <x v="1"/>
    <n v="88"/>
    <n v="5"/>
    <n v="8"/>
    <x v="193"/>
    <n v="0.61"/>
    <n v="4"/>
    <n v="322"/>
  </r>
  <r>
    <n v="35735822"/>
    <x v="3442"/>
    <n v="133130957"/>
    <x v="1674"/>
    <s v="Queens"/>
    <s v="Elmhurst"/>
    <n v="40.745089999999998"/>
    <n v="-73.884919999999994"/>
    <x v="1"/>
    <n v="120"/>
    <n v="1"/>
    <n v="1"/>
    <x v="19"/>
    <n v="1"/>
    <n v="1"/>
    <n v="331"/>
  </r>
  <r>
    <n v="35736396"/>
    <x v="3443"/>
    <n v="96608840"/>
    <x v="684"/>
    <s v="Brooklyn"/>
    <s v="Bushwick"/>
    <n v="40.684339999999999"/>
    <n v="-73.906400000000005"/>
    <x v="1"/>
    <n v="90"/>
    <n v="3"/>
    <n v="1"/>
    <x v="6"/>
    <n v="1"/>
    <n v="1"/>
    <n v="329"/>
  </r>
  <r>
    <n v="35736648"/>
    <x v="3444"/>
    <n v="16950644"/>
    <x v="1675"/>
    <s v="Queens"/>
    <s v="Jackson Heights"/>
    <n v="40.75103"/>
    <n v="-73.891300000000001"/>
    <x v="0"/>
    <n v="85"/>
    <n v="1"/>
    <n v="2"/>
    <x v="8"/>
    <n v="2"/>
    <n v="1"/>
    <n v="42"/>
  </r>
  <r>
    <n v="35739486"/>
    <x v="3445"/>
    <n v="4202557"/>
    <x v="1276"/>
    <s v="Queens"/>
    <s v="Glendale"/>
    <n v="40.694369999999999"/>
    <n v="-73.898830000000004"/>
    <x v="1"/>
    <n v="150"/>
    <n v="2"/>
    <n v="3"/>
    <x v="9"/>
    <n v="3"/>
    <n v="1"/>
    <n v="146"/>
  </r>
  <r>
    <n v="35800600"/>
    <x v="3446"/>
    <n v="241985816"/>
    <x v="47"/>
    <s v="Queens"/>
    <s v="Astoria"/>
    <n v="40.768419999999999"/>
    <n v="-73.906329999999997"/>
    <x v="0"/>
    <n v="100"/>
    <n v="1"/>
    <n v="2"/>
    <x v="19"/>
    <n v="2"/>
    <n v="3"/>
    <n v="179"/>
  </r>
  <r>
    <n v="35803621"/>
    <x v="3447"/>
    <n v="264296595"/>
    <x v="118"/>
    <s v="Queens"/>
    <s v="Flushing"/>
    <n v="40.758110000000002"/>
    <n v="-73.825040000000001"/>
    <x v="2"/>
    <n v="69"/>
    <n v="1"/>
    <n v="2"/>
    <x v="4"/>
    <n v="2"/>
    <n v="3"/>
    <n v="355"/>
  </r>
  <r>
    <n v="35843422"/>
    <x v="3448"/>
    <n v="255641440"/>
    <x v="888"/>
    <s v="Queens"/>
    <s v="Flushing"/>
    <n v="40.76108"/>
    <n v="-73.807360000000003"/>
    <x v="0"/>
    <n v="32"/>
    <n v="1"/>
    <n v="3"/>
    <x v="42"/>
    <n v="1.76"/>
    <n v="7"/>
    <n v="285"/>
  </r>
  <r>
    <n v="35865346"/>
    <x v="3449"/>
    <n v="218116366"/>
    <x v="1147"/>
    <s v="Bronx"/>
    <s v="East Morrisania"/>
    <n v="40.828310000000002"/>
    <n v="-73.887460000000004"/>
    <x v="0"/>
    <n v="80"/>
    <n v="1"/>
    <n v="3"/>
    <x v="40"/>
    <n v="3"/>
    <n v="2"/>
    <n v="89"/>
  </r>
  <r>
    <n v="35877559"/>
    <x v="3450"/>
    <n v="128843123"/>
    <x v="41"/>
    <s v="Brooklyn"/>
    <s v="East New York"/>
    <n v="40.665880000000001"/>
    <n v="-73.891000000000005"/>
    <x v="0"/>
    <n v="48"/>
    <n v="1"/>
    <n v="1"/>
    <x v="26"/>
    <n v="1"/>
    <n v="2"/>
    <n v="334"/>
  </r>
  <r>
    <n v="35877681"/>
    <x v="3451"/>
    <n v="268198789"/>
    <x v="1676"/>
    <s v="Brooklyn"/>
    <s v="Cypress Hills"/>
    <n v="40.678040000000003"/>
    <n v="-73.867609999999999"/>
    <x v="0"/>
    <n v="48"/>
    <n v="2"/>
    <n v="1"/>
    <x v="6"/>
    <n v="1"/>
    <n v="2"/>
    <n v="348"/>
  </r>
  <r>
    <n v="35915753"/>
    <x v="3452"/>
    <n v="220125576"/>
    <x v="927"/>
    <s v="Queens"/>
    <s v="Ozone Park"/>
    <n v="40.672600000000003"/>
    <n v="-73.845669999999998"/>
    <x v="1"/>
    <n v="85"/>
    <n v="3"/>
    <n v="1"/>
    <x v="27"/>
    <n v="1"/>
    <n v="3"/>
    <n v="52"/>
  </r>
  <r>
    <n v="35916310"/>
    <x v="3453"/>
    <n v="35783912"/>
    <x v="1677"/>
    <s v="Bronx"/>
    <s v="Fordham"/>
    <n v="40.862490000000001"/>
    <n v="-73.892340000000004"/>
    <x v="0"/>
    <n v="39"/>
    <n v="3"/>
    <n v="1"/>
    <x v="8"/>
    <n v="1"/>
    <n v="8"/>
    <n v="180"/>
  </r>
  <r>
    <n v="35934018"/>
    <x v="3454"/>
    <n v="153371127"/>
    <x v="150"/>
    <s v="Queens"/>
    <s v="Jackson Heights"/>
    <n v="40.750230000000002"/>
    <n v="-73.877719999999997"/>
    <x v="2"/>
    <n v="27"/>
    <n v="1"/>
    <n v="4"/>
    <x v="107"/>
    <n v="2.73"/>
    <n v="2"/>
    <n v="355"/>
  </r>
  <r>
    <n v="35938640"/>
    <x v="3455"/>
    <n v="35783912"/>
    <x v="1677"/>
    <s v="Bronx"/>
    <s v="Fordham"/>
    <n v="40.864269999999998"/>
    <n v="-73.892150000000001"/>
    <x v="0"/>
    <n v="39"/>
    <n v="2"/>
    <n v="1"/>
    <x v="40"/>
    <n v="1"/>
    <n v="8"/>
    <n v="175"/>
  </r>
  <r>
    <n v="35941134"/>
    <x v="3456"/>
    <n v="167819022"/>
    <x v="1678"/>
    <s v="Queens"/>
    <s v="Briarwood"/>
    <n v="40.713160000000002"/>
    <n v="-73.81953"/>
    <x v="1"/>
    <n v="85"/>
    <n v="5"/>
    <n v="1"/>
    <x v="61"/>
    <n v="1"/>
    <n v="1"/>
    <n v="54"/>
  </r>
  <r>
    <n v="35945256"/>
    <x v="3457"/>
    <n v="203266238"/>
    <x v="654"/>
    <s v="Bronx"/>
    <s v="Morris Park"/>
    <n v="40.855890000000002"/>
    <n v="-73.858249999999998"/>
    <x v="0"/>
    <n v="85"/>
    <n v="5"/>
    <n v="5"/>
    <x v="45"/>
    <n v="0.85"/>
    <n v="5"/>
    <n v="343"/>
  </r>
  <r>
    <n v="35945823"/>
    <x v="3458"/>
    <n v="266779292"/>
    <x v="1679"/>
    <s v="Queens"/>
    <s v="Kew Gardens Hills"/>
    <n v="40.71913"/>
    <n v="-73.816000000000003"/>
    <x v="0"/>
    <n v="90"/>
    <n v="1"/>
    <n v="2"/>
    <x v="0"/>
    <n v="2"/>
    <n v="1"/>
    <n v="90"/>
  </r>
  <r>
    <n v="35945923"/>
    <x v="3459"/>
    <n v="26543881"/>
    <x v="1680"/>
    <s v="Queens"/>
    <s v="Rockaway Beach"/>
    <n v="40.584470000000003"/>
    <n v="-73.817040000000006"/>
    <x v="1"/>
    <n v="200"/>
    <n v="3"/>
    <n v="2"/>
    <x v="0"/>
    <n v="2"/>
    <n v="1"/>
    <n v="261"/>
  </r>
  <r>
    <n v="35946652"/>
    <x v="3460"/>
    <n v="263053182"/>
    <x v="1635"/>
    <s v="Queens"/>
    <s v="Rego Park"/>
    <n v="40.725819999999999"/>
    <n v="-73.865719999999996"/>
    <x v="0"/>
    <n v="85"/>
    <n v="1"/>
    <n v="3"/>
    <x v="9"/>
    <n v="3"/>
    <n v="10"/>
    <n v="112"/>
  </r>
  <r>
    <n v="35946932"/>
    <x v="3461"/>
    <n v="267414692"/>
    <x v="47"/>
    <s v="Queens"/>
    <s v="Flushing"/>
    <n v="40.759320000000002"/>
    <n v="-73.798590000000004"/>
    <x v="0"/>
    <n v="70"/>
    <n v="1"/>
    <n v="2"/>
    <x v="0"/>
    <n v="2"/>
    <n v="1"/>
    <n v="365"/>
  </r>
  <r>
    <n v="35996222"/>
    <x v="3462"/>
    <n v="230720704"/>
    <x v="1681"/>
    <s v="Bronx"/>
    <s v="North Riverdale"/>
    <n v="40.91234"/>
    <n v="-73.894170000000003"/>
    <x v="0"/>
    <n v="40"/>
    <n v="1"/>
    <n v="1"/>
    <x v="0"/>
    <n v="1"/>
    <n v="3"/>
    <n v="179"/>
  </r>
  <r>
    <n v="36039490"/>
    <x v="3463"/>
    <n v="259013161"/>
    <x v="1682"/>
    <s v="Queens"/>
    <s v="Woodside"/>
    <n v="40.743020000000001"/>
    <n v="-73.902869999999993"/>
    <x v="1"/>
    <n v="150"/>
    <n v="1"/>
    <n v="3"/>
    <x v="36"/>
    <n v="1.91"/>
    <n v="2"/>
    <n v="155"/>
  </r>
  <r>
    <n v="36040477"/>
    <x v="3464"/>
    <n v="173794097"/>
    <x v="95"/>
    <s v="Queens"/>
    <s v="Jackson Heights"/>
    <n v="40.753039999999999"/>
    <n v="-73.876609999999999"/>
    <x v="0"/>
    <n v="40"/>
    <n v="2"/>
    <n v="2"/>
    <x v="18"/>
    <n v="2"/>
    <n v="1"/>
    <n v="3"/>
  </r>
  <r>
    <n v="36040561"/>
    <x v="3465"/>
    <n v="270314994"/>
    <x v="1683"/>
    <s v="Brooklyn"/>
    <s v="Canarsie"/>
    <n v="40.640779999999999"/>
    <n v="-73.905749999999998"/>
    <x v="1"/>
    <n v="110"/>
    <n v="2"/>
    <n v="1"/>
    <x v="40"/>
    <n v="1"/>
    <n v="1"/>
    <n v="360"/>
  </r>
  <r>
    <n v="36040924"/>
    <x v="3466"/>
    <n v="267902045"/>
    <x v="1684"/>
    <s v="Queens"/>
    <s v="Elmhurst"/>
    <n v="40.746960000000001"/>
    <n v="-73.871039999999994"/>
    <x v="1"/>
    <n v="130"/>
    <n v="1"/>
    <n v="2"/>
    <x v="0"/>
    <n v="2"/>
    <n v="1"/>
    <n v="148"/>
  </r>
  <r>
    <n v="36041232"/>
    <x v="3467"/>
    <n v="270340525"/>
    <x v="1685"/>
    <s v="Brooklyn"/>
    <s v="East New York"/>
    <n v="40.665480000000002"/>
    <n v="-73.869349999999997"/>
    <x v="0"/>
    <n v="60"/>
    <n v="1"/>
    <n v="1"/>
    <x v="26"/>
    <n v="1"/>
    <n v="1"/>
    <n v="361"/>
  </r>
  <r>
    <n v="36041377"/>
    <x v="3468"/>
    <n v="164701861"/>
    <x v="925"/>
    <s v="Brooklyn"/>
    <s v="East New York"/>
    <n v="40.673369999999998"/>
    <n v="-73.888459999999995"/>
    <x v="1"/>
    <n v="225"/>
    <n v="3"/>
    <n v="3"/>
    <x v="0"/>
    <n v="3"/>
    <n v="2"/>
    <n v="136"/>
  </r>
  <r>
    <n v="36060652"/>
    <x v="3469"/>
    <n v="270796745"/>
    <x v="126"/>
    <s v="Bronx"/>
    <s v="Allerton"/>
    <n v="40.868859999999998"/>
    <n v="-73.849149999999995"/>
    <x v="1"/>
    <n v="140"/>
    <n v="2"/>
    <n v="1"/>
    <x v="0"/>
    <n v="1"/>
    <n v="1"/>
    <n v="175"/>
  </r>
  <r>
    <n v="36068351"/>
    <x v="3470"/>
    <n v="28891151"/>
    <x v="471"/>
    <s v="Brooklyn"/>
    <s v="East New York"/>
    <n v="40.667720000000003"/>
    <n v="-73.888130000000004"/>
    <x v="0"/>
    <n v="75"/>
    <n v="2"/>
    <n v="2"/>
    <x v="12"/>
    <n v="2"/>
    <n v="4"/>
    <n v="349"/>
  </r>
  <r>
    <n v="36071960"/>
    <x v="3471"/>
    <n v="230720704"/>
    <x v="1681"/>
    <s v="Bronx"/>
    <s v="North Riverdale"/>
    <n v="40.913060000000002"/>
    <n v="-73.893889999999999"/>
    <x v="0"/>
    <n v="40"/>
    <n v="1"/>
    <n v="1"/>
    <x v="12"/>
    <n v="1"/>
    <n v="3"/>
    <n v="175"/>
  </r>
  <r>
    <n v="36101190"/>
    <x v="3472"/>
    <n v="230720704"/>
    <x v="1681"/>
    <s v="Bronx"/>
    <s v="North Riverdale"/>
    <n v="40.911670000000001"/>
    <n v="-73.895660000000007"/>
    <x v="0"/>
    <n v="40"/>
    <n v="1"/>
    <n v="1"/>
    <x v="12"/>
    <n v="1"/>
    <n v="3"/>
    <n v="174"/>
  </r>
  <r>
    <n v="36101396"/>
    <x v="3473"/>
    <n v="263945896"/>
    <x v="1686"/>
    <s v="Queens"/>
    <s v="Elmhurst"/>
    <n v="40.746960000000001"/>
    <n v="-73.87912"/>
    <x v="0"/>
    <n v="45"/>
    <n v="2"/>
    <n v="3"/>
    <x v="40"/>
    <n v="2.14"/>
    <n v="1"/>
    <n v="64"/>
  </r>
  <r>
    <n v="36108811"/>
    <x v="3474"/>
    <n v="271275248"/>
    <x v="1687"/>
    <s v="Brooklyn"/>
    <s v="Bushwick"/>
    <n v="40.690570000000001"/>
    <n v="-73.906710000000004"/>
    <x v="0"/>
    <n v="50"/>
    <n v="2"/>
    <n v="1"/>
    <x v="0"/>
    <n v="1"/>
    <n v="1"/>
    <n v="15"/>
  </r>
  <r>
    <n v="36145317"/>
    <x v="3475"/>
    <n v="209374833"/>
    <x v="1688"/>
    <s v="Queens"/>
    <s v="Edgemere"/>
    <n v="40.595550000000003"/>
    <n v="-73.769419999999997"/>
    <x v="1"/>
    <n v="99"/>
    <n v="3"/>
    <n v="5"/>
    <x v="57"/>
    <n v="3.41"/>
    <n v="2"/>
    <n v="246"/>
  </r>
  <r>
    <n v="36145727"/>
    <x v="3476"/>
    <n v="268149976"/>
    <x v="1689"/>
    <s v="Queens"/>
    <s v="Elmhurst"/>
    <n v="40.731499999999997"/>
    <n v="-73.879310000000004"/>
    <x v="0"/>
    <n v="35"/>
    <n v="1"/>
    <n v="2"/>
    <x v="145"/>
    <n v="2"/>
    <n v="1"/>
    <n v="23"/>
  </r>
  <r>
    <n v="36170749"/>
    <x v="3477"/>
    <n v="110644265"/>
    <x v="1690"/>
    <s v="Queens"/>
    <s v="Rego Park"/>
    <n v="40.727330000000002"/>
    <n v="-73.860470000000007"/>
    <x v="1"/>
    <n v="75"/>
    <n v="1"/>
    <n v="2"/>
    <x v="4"/>
    <n v="2"/>
    <n v="1"/>
    <n v="1"/>
  </r>
  <r>
    <n v="36177135"/>
    <x v="3478"/>
    <n v="267710728"/>
    <x v="702"/>
    <s v="Bronx"/>
    <s v="Pelham Gardens"/>
    <n v="40.861429999999999"/>
    <n v="-73.845730000000003"/>
    <x v="1"/>
    <n v="79"/>
    <n v="2"/>
    <n v="1"/>
    <x v="44"/>
    <n v="1"/>
    <n v="2"/>
    <n v="354"/>
  </r>
  <r>
    <n v="36182136"/>
    <x v="3479"/>
    <n v="73676969"/>
    <x v="1656"/>
    <s v="Bronx"/>
    <s v="Williamsbridge"/>
    <n v="40.878520000000002"/>
    <n v="-73.850030000000004"/>
    <x v="0"/>
    <n v="36"/>
    <n v="2"/>
    <n v="2"/>
    <x v="9"/>
    <n v="2"/>
    <n v="3"/>
    <n v="47"/>
  </r>
  <r>
    <n v="36227447"/>
    <x v="3480"/>
    <n v="30839692"/>
    <x v="1691"/>
    <s v="Queens"/>
    <s v="Flushing"/>
    <n v="40.754060000000003"/>
    <n v="-73.806129999999996"/>
    <x v="2"/>
    <n v="25"/>
    <n v="1"/>
    <n v="1"/>
    <x v="0"/>
    <n v="1"/>
    <n v="3"/>
    <n v="86"/>
  </r>
  <r>
    <n v="36229420"/>
    <x v="3481"/>
    <n v="271616449"/>
    <x v="1692"/>
    <s v="Bronx"/>
    <s v="Parkchester"/>
    <n v="40.834899999999998"/>
    <n v="-73.852590000000006"/>
    <x v="0"/>
    <n v="40"/>
    <n v="3"/>
    <n v="1"/>
    <x v="17"/>
    <n v="1"/>
    <n v="1"/>
    <n v="68"/>
  </r>
  <r>
    <n v="36236013"/>
    <x v="3482"/>
    <n v="271885652"/>
    <x v="760"/>
    <s v="Queens"/>
    <s v="Rockaway Beach"/>
    <n v="40.588180000000001"/>
    <n v="-73.813019999999995"/>
    <x v="1"/>
    <n v="139"/>
    <n v="1"/>
    <n v="1"/>
    <x v="9"/>
    <n v="1"/>
    <n v="4"/>
    <n v="171"/>
  </r>
  <r>
    <n v="36280646"/>
    <x v="3483"/>
    <n v="271844440"/>
    <x v="1693"/>
    <s v="Queens"/>
    <s v="Rockaway Beach"/>
    <n v="40.590290000000003"/>
    <n v="-73.81277"/>
    <x v="1"/>
    <n v="99"/>
    <n v="1"/>
    <n v="1"/>
    <x v="13"/>
    <n v="1"/>
    <n v="3"/>
    <n v="176"/>
  </r>
  <r>
    <n v="36309284"/>
    <x v="3484"/>
    <n v="271885652"/>
    <x v="760"/>
    <s v="Queens"/>
    <s v="Rockaway Beach"/>
    <n v="40.587899999999998"/>
    <n v="-73.812690000000003"/>
    <x v="1"/>
    <n v="99"/>
    <n v="1"/>
    <n v="1"/>
    <x v="12"/>
    <n v="1"/>
    <n v="4"/>
    <n v="1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015E3-2317-4210-BDC7-1CEF9927B276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om_type">
  <location ref="B3:C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numFmtId="165" showAll="0">
      <items count="222">
        <item x="118"/>
        <item x="183"/>
        <item x="35"/>
        <item x="115"/>
        <item x="159"/>
        <item x="190"/>
        <item x="167"/>
        <item x="85"/>
        <item x="214"/>
        <item x="86"/>
        <item x="126"/>
        <item x="161"/>
        <item x="25"/>
        <item x="40"/>
        <item x="8"/>
        <item x="92"/>
        <item x="48"/>
        <item x="73"/>
        <item x="60"/>
        <item x="43"/>
        <item x="58"/>
        <item x="19"/>
        <item x="27"/>
        <item x="84"/>
        <item x="21"/>
        <item x="101"/>
        <item x="54"/>
        <item x="3"/>
        <item x="109"/>
        <item x="32"/>
        <item x="130"/>
        <item x="53"/>
        <item x="74"/>
        <item x="17"/>
        <item x="13"/>
        <item x="57"/>
        <item x="31"/>
        <item x="59"/>
        <item x="158"/>
        <item x="51"/>
        <item x="61"/>
        <item x="70"/>
        <item x="81"/>
        <item x="49"/>
        <item x="0"/>
        <item x="102"/>
        <item x="41"/>
        <item x="82"/>
        <item x="20"/>
        <item x="34"/>
        <item x="29"/>
        <item x="91"/>
        <item x="79"/>
        <item x="22"/>
        <item x="26"/>
        <item x="77"/>
        <item x="68"/>
        <item x="119"/>
        <item x="97"/>
        <item x="23"/>
        <item x="71"/>
        <item x="105"/>
        <item x="38"/>
        <item x="42"/>
        <item x="4"/>
        <item x="78"/>
        <item x="107"/>
        <item x="80"/>
        <item x="108"/>
        <item x="24"/>
        <item x="9"/>
        <item x="93"/>
        <item x="120"/>
        <item x="50"/>
        <item x="11"/>
        <item x="205"/>
        <item x="106"/>
        <item x="132"/>
        <item x="113"/>
        <item x="6"/>
        <item x="94"/>
        <item x="146"/>
        <item x="96"/>
        <item x="7"/>
        <item x="36"/>
        <item x="125"/>
        <item x="87"/>
        <item x="213"/>
        <item x="169"/>
        <item x="62"/>
        <item x="173"/>
        <item x="95"/>
        <item x="47"/>
        <item x="76"/>
        <item x="2"/>
        <item x="179"/>
        <item x="124"/>
        <item x="66"/>
        <item x="103"/>
        <item x="98"/>
        <item x="199"/>
        <item x="134"/>
        <item x="188"/>
        <item x="135"/>
        <item x="72"/>
        <item x="175"/>
        <item x="189"/>
        <item x="137"/>
        <item x="162"/>
        <item x="33"/>
        <item x="177"/>
        <item x="144"/>
        <item x="117"/>
        <item x="12"/>
        <item x="131"/>
        <item x="150"/>
        <item x="14"/>
        <item x="211"/>
        <item x="219"/>
        <item x="99"/>
        <item x="141"/>
        <item x="1"/>
        <item x="143"/>
        <item x="180"/>
        <item x="212"/>
        <item x="10"/>
        <item x="200"/>
        <item x="114"/>
        <item x="133"/>
        <item x="18"/>
        <item x="15"/>
        <item x="152"/>
        <item x="44"/>
        <item x="195"/>
        <item x="45"/>
        <item x="52"/>
        <item x="111"/>
        <item x="28"/>
        <item x="184"/>
        <item x="220"/>
        <item x="83"/>
        <item x="46"/>
        <item x="100"/>
        <item x="140"/>
        <item x="39"/>
        <item x="204"/>
        <item x="63"/>
        <item x="75"/>
        <item x="37"/>
        <item x="165"/>
        <item x="30"/>
        <item x="193"/>
        <item x="170"/>
        <item x="139"/>
        <item x="178"/>
        <item x="56"/>
        <item x="181"/>
        <item x="16"/>
        <item x="64"/>
        <item x="157"/>
        <item x="163"/>
        <item x="197"/>
        <item x="121"/>
        <item x="67"/>
        <item x="138"/>
        <item x="198"/>
        <item x="202"/>
        <item x="89"/>
        <item x="164"/>
        <item x="116"/>
        <item x="218"/>
        <item x="160"/>
        <item x="182"/>
        <item x="185"/>
        <item x="168"/>
        <item x="203"/>
        <item x="55"/>
        <item x="90"/>
        <item x="148"/>
        <item x="88"/>
        <item x="5"/>
        <item x="174"/>
        <item x="201"/>
        <item x="123"/>
        <item x="69"/>
        <item x="145"/>
        <item x="191"/>
        <item x="192"/>
        <item x="210"/>
        <item x="166"/>
        <item x="154"/>
        <item x="151"/>
        <item x="142"/>
        <item x="112"/>
        <item x="65"/>
        <item x="110"/>
        <item x="176"/>
        <item x="171"/>
        <item x="128"/>
        <item x="155"/>
        <item x="127"/>
        <item x="147"/>
        <item x="153"/>
        <item x="156"/>
        <item x="129"/>
        <item x="206"/>
        <item x="136"/>
        <item x="172"/>
        <item x="216"/>
        <item x="149"/>
        <item x="122"/>
        <item x="207"/>
        <item x="187"/>
        <item x="215"/>
        <item x="209"/>
        <item x="104"/>
        <item x="208"/>
        <item x="196"/>
        <item x="194"/>
        <item x="217"/>
        <item x="186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Harga Rata-rata" fld="1" subtotal="average" baseField="0" baseItem="0"/>
  </dataFields>
  <formats count="4">
    <format dxfId="3">
      <pivotArea collapsedLevelsAreSubtotals="1" fieldPosition="0">
        <references count="1">
          <reference field="0" count="1">
            <x v="0"/>
          </reference>
        </references>
      </pivotArea>
    </format>
    <format dxfId="2">
      <pivotArea collapsedLevelsAreSubtotals="1" fieldPosition="0">
        <references count="1">
          <reference field="0" count="1">
            <x v="1"/>
          </reference>
        </references>
      </pivotArea>
    </format>
    <format dxfId="1">
      <pivotArea collapsedLevelsAreSubtotals="1" fieldPosition="0">
        <references count="1">
          <reference field="0" count="1">
            <x v="2"/>
          </reference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364E6-25E6-4F38-90DD-CE7815B2660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om_type">
  <location ref="E3:F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numFmtId="165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Harga Termurah" fld="1" subtotal="min" baseField="0" baseItem="0"/>
  </dataFields>
  <formats count="2">
    <format dxfId="5">
      <pivotArea collapsedLevelsAreSubtotals="1" fieldPosition="0">
        <references count="1">
          <reference field="0" count="0"/>
        </references>
      </pivotArea>
    </format>
    <format dxfId="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8583D-F97A-4D4A-B528-03E693EA0154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olHeaderCaption="">
  <location ref="B23:O37" firstHeaderRow="1" firstDataRow="2" firstDataCol="1"/>
  <pivotFields count="18">
    <pivotField showAll="0"/>
    <pivotField showAll="0" maxSubtotal="1">
      <items count="3486">
        <item x="2126"/>
        <item x="477"/>
        <item x="206"/>
        <item x="212"/>
        <item x="2569"/>
        <item x="563"/>
        <item x="3398"/>
        <item x="852"/>
        <item x="176"/>
        <item x="2810"/>
        <item x="1000"/>
        <item x="28"/>
        <item x="3406"/>
        <item x="724"/>
        <item x="399"/>
        <item x="476"/>
        <item x="1813"/>
        <item x="1910"/>
        <item x="3102"/>
        <item x="2165"/>
        <item x="921"/>
        <item x="368"/>
        <item x="29"/>
        <item x="2455"/>
        <item x="354"/>
        <item x="1352"/>
        <item x="1346"/>
        <item x="348"/>
        <item x="2873"/>
        <item x="493"/>
        <item x="3303"/>
        <item x="1949"/>
        <item x="628"/>
        <item x="1944"/>
        <item x="1584"/>
        <item x="1069"/>
        <item x="2197"/>
        <item x="2059"/>
        <item x="2135"/>
        <item x="1968"/>
        <item x="35"/>
        <item x="2590"/>
        <item x="2650"/>
        <item x="3245"/>
        <item x="1893"/>
        <item x="2072"/>
        <item x="1725"/>
        <item x="902"/>
        <item x="1679"/>
        <item x="2440"/>
        <item x="2100"/>
        <item x="408"/>
        <item x="3475"/>
        <item x="3026"/>
        <item x="3270"/>
        <item x="2399"/>
        <item x="3446"/>
        <item x="1985"/>
        <item x="1689"/>
        <item x="241"/>
        <item x="2400"/>
        <item x="2401"/>
        <item x="2402"/>
        <item x="2976"/>
        <item x="1059"/>
        <item x="1316"/>
        <item x="1779"/>
        <item x="3018"/>
        <item x="2222"/>
        <item x="88"/>
        <item x="983"/>
        <item x="474"/>
        <item x="1954"/>
        <item x="557"/>
        <item x="1973"/>
        <item x="2561"/>
        <item x="1807"/>
        <item x="3351"/>
        <item x="3421"/>
        <item x="1548"/>
        <item x="2998"/>
        <item x="188"/>
        <item x="457"/>
        <item x="1626"/>
        <item x="1217"/>
        <item x="899"/>
        <item x="667"/>
        <item x="54"/>
        <item x="363"/>
        <item x="2701"/>
        <item x="3229"/>
        <item x="3228"/>
        <item x="1737"/>
        <item x="364"/>
        <item x="1754"/>
        <item x="306"/>
        <item x="2909"/>
        <item x="1928"/>
        <item x="1648"/>
        <item x="509"/>
        <item x="1404"/>
        <item x="1605"/>
        <item x="439"/>
        <item x="1723"/>
        <item x="2495"/>
        <item x="1599"/>
        <item x="1418"/>
        <item x="2515"/>
        <item x="2591"/>
        <item x="1331"/>
        <item x="3207"/>
        <item x="1890"/>
        <item x="324"/>
        <item x="1612"/>
        <item x="1245"/>
        <item x="925"/>
        <item x="2550"/>
        <item x="159"/>
        <item x="1816"/>
        <item x="432"/>
        <item x="2443"/>
        <item x="2977"/>
        <item x="2975"/>
        <item x="584"/>
        <item x="1778"/>
        <item x="346"/>
        <item x="3319"/>
        <item x="153"/>
        <item x="2086"/>
        <item x="2049"/>
        <item x="3430"/>
        <item x="2689"/>
        <item x="1661"/>
        <item x="5"/>
        <item x="2911"/>
        <item x="3340"/>
        <item x="347"/>
        <item x="1625"/>
        <item x="2646"/>
        <item x="2645"/>
        <item x="2622"/>
        <item x="3267"/>
        <item x="1162"/>
        <item x="3027"/>
        <item x="3216"/>
        <item x="79"/>
        <item x="3139"/>
        <item x="984"/>
        <item x="619"/>
        <item x="1996"/>
        <item x="101"/>
        <item x="404"/>
        <item x="291"/>
        <item x="314"/>
        <item x="2442"/>
        <item x="1144"/>
        <item x="2441"/>
        <item x="307"/>
        <item x="1701"/>
        <item x="2521"/>
        <item x="3008"/>
        <item x="2867"/>
        <item x="2022"/>
        <item x="2787"/>
        <item x="1036"/>
        <item x="488"/>
        <item x="2275"/>
        <item x="1506"/>
        <item x="2228"/>
        <item x="3219"/>
        <item x="2869"/>
        <item x="443"/>
        <item x="1952"/>
        <item x="2025"/>
        <item x="1043"/>
        <item x="1782"/>
        <item x="2782"/>
        <item x="2779"/>
        <item x="353"/>
        <item x="174"/>
        <item x="3473"/>
        <item x="2242"/>
        <item x="2167"/>
        <item x="384"/>
        <item x="2906"/>
        <item x="2252"/>
        <item x="1509"/>
        <item x="877"/>
        <item x="544"/>
        <item x="762"/>
        <item x="3120"/>
        <item x="2263"/>
        <item x="777"/>
        <item x="375"/>
        <item x="547"/>
        <item x="2636"/>
        <item x="941"/>
        <item x="854"/>
        <item x="3463"/>
        <item x="919"/>
        <item x="2532"/>
        <item x="2337"/>
        <item x="3128"/>
        <item x="3407"/>
        <item x="317"/>
        <item x="2318"/>
        <item x="1738"/>
        <item x="574"/>
        <item x="2272"/>
        <item x="2116"/>
        <item x="3134"/>
        <item x="3294"/>
        <item x="1824"/>
        <item x="42"/>
        <item x="405"/>
        <item x="2423"/>
        <item x="2028"/>
        <item x="2060"/>
        <item x="3275"/>
        <item x="270"/>
        <item x="516"/>
        <item x="46"/>
        <item x="3138"/>
        <item x="721"/>
        <item x="1108"/>
        <item x="1724"/>
        <item x="3109"/>
        <item x="2265"/>
        <item x="3384"/>
        <item x="1574"/>
        <item x="2435"/>
        <item x="3151"/>
        <item x="14"/>
        <item x="227"/>
        <item x="1505"/>
        <item x="541"/>
        <item x="2207"/>
        <item x="3022"/>
        <item x="3371"/>
        <item x="285"/>
        <item x="869"/>
        <item x="360"/>
        <item x="136"/>
        <item x="3339"/>
        <item x="3214"/>
        <item x="2828"/>
        <item x="891"/>
        <item x="861"/>
        <item x="545"/>
        <item x="3415"/>
        <item x="97"/>
        <item x="3039"/>
        <item x="1739"/>
        <item x="1712"/>
        <item x="1503"/>
        <item x="2889"/>
        <item x="2875"/>
        <item x="2876"/>
        <item x="1004"/>
        <item x="1285"/>
        <item x="1783"/>
        <item x="1083"/>
        <item x="1211"/>
        <item x="1120"/>
        <item x="1132"/>
        <item x="781"/>
        <item x="13"/>
        <item x="1124"/>
        <item x="412"/>
        <item x="2375"/>
        <item x="2412"/>
        <item x="300"/>
        <item x="2212"/>
        <item x="962"/>
        <item x="675"/>
        <item x="1192"/>
        <item x="2397"/>
        <item x="2274"/>
        <item x="2665"/>
        <item x="2709"/>
        <item x="2559"/>
        <item x="717"/>
        <item x="1357"/>
        <item x="1688"/>
        <item x="822"/>
        <item x="38"/>
        <item x="1107"/>
        <item x="638"/>
        <item x="423"/>
        <item x="1536"/>
        <item x="2150"/>
        <item x="1403"/>
        <item x="2387"/>
        <item x="3140"/>
        <item x="2065"/>
        <item x="2047"/>
        <item x="1058"/>
        <item x="2892"/>
        <item x="537"/>
        <item x="1580"/>
        <item x="3112"/>
        <item x="1018"/>
        <item x="839"/>
        <item x="3116"/>
        <item x="2811"/>
        <item x="1138"/>
        <item x="2530"/>
        <item x="1184"/>
        <item x="1594"/>
        <item x="1091"/>
        <item x="2526"/>
        <item x="3237"/>
        <item x="50"/>
        <item x="52"/>
        <item x="53"/>
        <item x="2893"/>
        <item x="2492"/>
        <item x="2396"/>
        <item x="3337"/>
        <item x="2311"/>
        <item x="2949"/>
        <item x="2381"/>
        <item x="2188"/>
        <item x="3345"/>
        <item x="3088"/>
        <item x="1239"/>
        <item x="3171"/>
        <item x="377"/>
        <item x="2416"/>
        <item x="1802"/>
        <item x="1771"/>
        <item x="3260"/>
        <item x="122"/>
        <item x="185"/>
        <item x="2269"/>
        <item x="31"/>
        <item x="1433"/>
        <item x="522"/>
        <item x="2016"/>
        <item x="2448"/>
        <item x="3004"/>
        <item x="12"/>
        <item x="1921"/>
        <item x="2427"/>
        <item x="100"/>
        <item x="1187"/>
        <item x="469"/>
        <item x="1896"/>
        <item x="955"/>
        <item x="1564"/>
        <item x="78"/>
        <item x="3188"/>
        <item x="3069"/>
        <item x="2618"/>
        <item x="230"/>
        <item x="1127"/>
        <item x="389"/>
        <item x="1570"/>
        <item x="1100"/>
        <item x="2038"/>
        <item x="727"/>
        <item x="1426"/>
        <item x="2057"/>
        <item x="1752"/>
        <item x="1398"/>
        <item x="166"/>
        <item x="1765"/>
        <item x="1314"/>
        <item x="1641"/>
        <item x="1520"/>
        <item x="1530"/>
        <item x="2149"/>
        <item x="1013"/>
        <item x="3329"/>
        <item x="2596"/>
        <item x="2566"/>
        <item x="396"/>
        <item x="845"/>
        <item x="1307"/>
        <item x="211"/>
        <item x="687"/>
        <item x="1301"/>
        <item x="1178"/>
        <item x="1408"/>
        <item x="178"/>
        <item x="2991"/>
        <item x="2364"/>
        <item x="1047"/>
        <item x="1052"/>
        <item x="145"/>
        <item x="3399"/>
        <item x="2981"/>
        <item x="805"/>
        <item x="1897"/>
        <item x="636"/>
        <item x="1841"/>
        <item x="769"/>
        <item x="1962"/>
        <item x="1306"/>
        <item x="310"/>
        <item x="2102"/>
        <item x="2978"/>
        <item x="2137"/>
        <item x="2136"/>
        <item x="358"/>
        <item x="473"/>
        <item x="702"/>
        <item x="2960"/>
        <item x="2024"/>
        <item x="908"/>
        <item x="3043"/>
        <item x="671"/>
        <item x="345"/>
        <item x="1010"/>
        <item x="2288"/>
        <item x="985"/>
        <item x="599"/>
        <item x="326"/>
        <item x="833"/>
        <item x="3211"/>
        <item x="2247"/>
        <item x="1507"/>
        <item x="2044"/>
        <item x="1554"/>
        <item x="2769"/>
        <item x="2643"/>
        <item x="3212"/>
        <item x="2748"/>
        <item x="490"/>
        <item x="2761"/>
        <item x="2333"/>
        <item x="37"/>
        <item x="807"/>
        <item x="2309"/>
        <item x="229"/>
        <item x="1596"/>
        <item x="1592"/>
        <item x="715"/>
        <item x="2415"/>
        <item x="2178"/>
        <item x="849"/>
        <item x="1128"/>
        <item x="1273"/>
        <item x="27"/>
        <item x="2939"/>
        <item x="1078"/>
        <item x="1330"/>
        <item x="970"/>
        <item x="255"/>
        <item x="273"/>
        <item x="175"/>
        <item x="3167"/>
        <item x="1764"/>
        <item x="99"/>
        <item x="1454"/>
        <item x="518"/>
        <item x="370"/>
        <item x="2529"/>
        <item x="2418"/>
        <item x="1450"/>
        <item x="882"/>
        <item x="526"/>
        <item x="1486"/>
        <item x="670"/>
        <item x="1427"/>
        <item x="867"/>
        <item x="2132"/>
        <item x="1593"/>
        <item x="532"/>
        <item x="533"/>
        <item x="843"/>
        <item x="2209"/>
        <item x="1761"/>
        <item x="1939"/>
        <item x="2703"/>
        <item x="1282"/>
        <item x="2101"/>
        <item x="2332"/>
        <item x="2506"/>
        <item x="1116"/>
        <item x="995"/>
        <item x="342"/>
        <item x="361"/>
        <item x="1502"/>
        <item x="874"/>
        <item x="251"/>
        <item x="2"/>
        <item x="2094"/>
        <item x="496"/>
        <item x="887"/>
        <item x="2021"/>
        <item x="835"/>
        <item x="2600"/>
        <item x="2995"/>
        <item x="875"/>
        <item x="728"/>
        <item x="2838"/>
        <item x="1533"/>
        <item x="2003"/>
        <item x="2884"/>
        <item x="1363"/>
        <item x="1150"/>
        <item x="2803"/>
        <item x="1976"/>
        <item x="2151"/>
        <item x="2598"/>
        <item x="80"/>
        <item x="2300"/>
        <item x="309"/>
        <item x="2363"/>
        <item x="2281"/>
        <item x="3311"/>
        <item x="1959"/>
        <item x="576"/>
        <item x="706"/>
        <item x="800"/>
        <item x="3162"/>
        <item x="2183"/>
        <item x="398"/>
        <item x="1299"/>
        <item x="570"/>
        <item x="3015"/>
        <item x="2788"/>
        <item x="129"/>
        <item x="2641"/>
        <item x="1050"/>
        <item x="2969"/>
        <item x="1697"/>
        <item x="3239"/>
        <item x="2454"/>
        <item x="356"/>
        <item x="1704"/>
        <item x="1528"/>
        <item x="2760"/>
        <item x="2956"/>
        <item x="2294"/>
        <item x="417"/>
        <item x="2205"/>
        <item x="2293"/>
        <item x="1076"/>
        <item x="966"/>
        <item x="386"/>
        <item x="2327"/>
        <item x="2295"/>
        <item x="776"/>
        <item x="2251"/>
        <item x="1487"/>
        <item x="1203"/>
        <item x="2259"/>
        <item x="2076"/>
        <item x="1831"/>
        <item x="2662"/>
        <item x="1820"/>
        <item x="656"/>
        <item x="2385"/>
        <item x="2439"/>
        <item x="3148"/>
        <item x="484"/>
        <item x="133"/>
        <item x="218"/>
        <item x="2952"/>
        <item x="1513"/>
        <item x="2013"/>
        <item x="1986"/>
        <item x="450"/>
        <item x="58"/>
        <item x="383"/>
        <item x="2642"/>
        <item x="2996"/>
        <item x="1381"/>
        <item x="2928"/>
        <item x="1137"/>
        <item x="1838"/>
        <item x="1657"/>
        <item x="988"/>
        <item x="2686"/>
        <item x="209"/>
        <item x="889"/>
        <item x="704"/>
        <item x="242"/>
        <item x="420"/>
        <item x="2900"/>
        <item x="507"/>
        <item x="2778"/>
        <item x="104"/>
        <item x="2347"/>
        <item x="2987"/>
        <item x="3286"/>
        <item x="3326"/>
        <item x="2943"/>
        <item x="2758"/>
        <item x="2842"/>
        <item x="3391"/>
        <item x="2244"/>
        <item x="262"/>
        <item x="1473"/>
        <item x="3191"/>
        <item x="2229"/>
        <item x="2467"/>
        <item x="63"/>
        <item x="1937"/>
        <item x="2389"/>
        <item x="742"/>
        <item x="271"/>
        <item x="3388"/>
        <item x="2134"/>
        <item x="1491"/>
        <item x="1497"/>
        <item x="2990"/>
        <item x="3252"/>
        <item x="2286"/>
        <item x="2391"/>
        <item x="3119"/>
        <item x="3246"/>
        <item x="3023"/>
        <item x="1190"/>
        <item x="191"/>
        <item x="1833"/>
        <item x="161"/>
        <item x="2924"/>
        <item x="827"/>
        <item x="2729"/>
        <item x="2009"/>
        <item x="2745"/>
        <item x="1823"/>
        <item x="1705"/>
        <item x="2804"/>
        <item x="1540"/>
        <item x="672"/>
        <item x="3041"/>
        <item x="1095"/>
        <item x="567"/>
        <item x="3474"/>
        <item x="1617"/>
        <item x="1647"/>
        <item x="2371"/>
        <item x="678"/>
        <item x="3436"/>
        <item x="1053"/>
        <item x="2182"/>
        <item x="152"/>
        <item x="244"/>
        <item x="318"/>
        <item x="3124"/>
        <item x="1294"/>
        <item x="538"/>
        <item x="976"/>
        <item x="1878"/>
        <item x="1685"/>
        <item x="2936"/>
        <item x="65"/>
        <item x="151"/>
        <item x="2955"/>
        <item x="2964"/>
        <item x="2305"/>
        <item x="2573"/>
        <item x="1683"/>
        <item x="2800"/>
        <item x="3242"/>
        <item x="266"/>
        <item x="2017"/>
        <item x="2018"/>
        <item x="1098"/>
        <item x="851"/>
        <item x="913"/>
        <item x="2326"/>
        <item x="1799"/>
        <item x="946"/>
        <item x="2128"/>
        <item x="2277"/>
        <item x="534"/>
        <item x="1618"/>
        <item x="1668"/>
        <item x="1832"/>
        <item x="810"/>
        <item x="1452"/>
        <item x="2325"/>
        <item x="1272"/>
        <item x="1139"/>
        <item x="3404"/>
        <item x="515"/>
        <item x="3005"/>
        <item x="1446"/>
        <item x="2557"/>
        <item x="1111"/>
        <item x="1029"/>
        <item x="2090"/>
        <item x="2215"/>
        <item x="1205"/>
        <item x="2001"/>
        <item x="1956"/>
        <item x="1901"/>
        <item x="2608"/>
        <item x="2218"/>
        <item x="320"/>
        <item x="1170"/>
        <item x="2055"/>
        <item x="1665"/>
        <item x="2634"/>
        <item x="1762"/>
        <item x="2015"/>
        <item x="3131"/>
        <item x="3130"/>
        <item x="2823"/>
        <item x="2946"/>
        <item x="1590"/>
        <item x="1881"/>
        <item x="806"/>
        <item x="1420"/>
        <item x="1222"/>
        <item x="170"/>
        <item x="514"/>
        <item x="3437"/>
        <item x="1093"/>
        <item x="2194"/>
        <item x="1511"/>
        <item x="1942"/>
        <item x="110"/>
        <item x="659"/>
        <item x="1485"/>
        <item x="1252"/>
        <item x="485"/>
        <item x="2674"/>
        <item x="682"/>
        <item x="2139"/>
        <item x="1600"/>
        <item x="3255"/>
        <item x="2437"/>
        <item x="1940"/>
        <item x="3483"/>
        <item x="770"/>
        <item x="2777"/>
        <item x="3460"/>
        <item x="2468"/>
        <item x="2409"/>
        <item x="2118"/>
        <item x="3074"/>
        <item x="3423"/>
        <item x="665"/>
        <item x="2340"/>
        <item x="585"/>
        <item x="1597"/>
        <item x="3014"/>
        <item x="3372"/>
        <item x="3110"/>
        <item x="2384"/>
        <item x="2421"/>
        <item x="3053"/>
        <item x="2624"/>
        <item x="2403"/>
        <item x="1693"/>
        <item x="1691"/>
        <item x="1840"/>
        <item x="512"/>
        <item x="2715"/>
        <item x="138"/>
        <item x="2113"/>
        <item x="3017"/>
        <item x="2626"/>
        <item x="1543"/>
        <item x="1343"/>
        <item x="749"/>
        <item x="1084"/>
        <item x="228"/>
        <item x="2029"/>
        <item x="987"/>
        <item x="740"/>
        <item x="657"/>
        <item x="1007"/>
        <item x="939"/>
        <item x="1119"/>
        <item x="1508"/>
        <item x="92"/>
        <item x="167"/>
        <item x="1342"/>
        <item x="140"/>
        <item x="1003"/>
        <item x="2710"/>
        <item x="992"/>
        <item x="3424"/>
        <item x="200"/>
        <item x="1510"/>
        <item x="1673"/>
        <item x="2449"/>
        <item x="1318"/>
        <item x="1122"/>
        <item x="1963"/>
        <item x="2225"/>
        <item x="305"/>
        <item x="2189"/>
        <item x="814"/>
        <item x="2287"/>
        <item x="1072"/>
        <item x="1160"/>
        <item x="989"/>
        <item x="2714"/>
        <item x="1400"/>
        <item x="945"/>
        <item x="1945"/>
        <item x="1401"/>
        <item x="3287"/>
        <item x="1888"/>
        <item x="2227"/>
        <item x="1179"/>
        <item x="2226"/>
        <item x="1886"/>
        <item x="583"/>
        <item x="2527"/>
        <item x="2605"/>
        <item x="2255"/>
        <item x="338"/>
        <item x="402"/>
        <item x="2048"/>
        <item x="2452"/>
        <item x="1271"/>
        <item x="471"/>
        <item x="2736"/>
        <item x="652"/>
        <item x="2763"/>
        <item x="1032"/>
        <item x="3064"/>
        <item x="1151"/>
        <item x="2692"/>
        <item x="64"/>
        <item x="1012"/>
        <item x="2799"/>
        <item x="1291"/>
        <item x="1894"/>
        <item x="3093"/>
        <item x="1882"/>
        <item x="4"/>
        <item x="2589"/>
        <item x="1362"/>
        <item x="1136"/>
        <item x="2997"/>
        <item x="1964"/>
        <item x="3035"/>
        <item x="1412"/>
        <item x="2678"/>
        <item x="2677"/>
        <item x="691"/>
        <item x="935"/>
        <item x="1405"/>
        <item x="1048"/>
        <item x="2514"/>
        <item x="1567"/>
        <item x="2256"/>
        <item x="602"/>
        <item x="1837"/>
        <item x="482"/>
        <item x="1608"/>
        <item x="1086"/>
        <item x="357"/>
        <item x="2647"/>
        <item x="193"/>
        <item x="1957"/>
        <item x="1154"/>
        <item x="3099"/>
        <item x="427"/>
        <item x="2365"/>
        <item x="2993"/>
        <item x="3389"/>
        <item x="3097"/>
        <item x="163"/>
        <item x="281"/>
        <item x="3257"/>
        <item x="3141"/>
        <item x="1967"/>
        <item x="278"/>
        <item x="521"/>
        <item x="3352"/>
        <item x="1735"/>
        <item x="1500"/>
        <item x="1943"/>
        <item x="2092"/>
        <item x="390"/>
        <item x="530"/>
        <item x="2702"/>
        <item x="1378"/>
        <item x="3180"/>
        <item x="2825"/>
        <item x="1519"/>
        <item x="1917"/>
        <item x="2010"/>
        <item x="809"/>
        <item x="2903"/>
        <item x="3456"/>
        <item x="590"/>
        <item x="2541"/>
        <item x="2254"/>
        <item x="1977"/>
        <item x="614"/>
        <item x="2999"/>
        <item x="202"/>
        <item x="3206"/>
        <item x="2106"/>
        <item x="2941"/>
        <item x="1266"/>
        <item x="1258"/>
        <item x="938"/>
        <item x="700"/>
        <item x="3091"/>
        <item x="630"/>
        <item x="3268"/>
        <item x="1681"/>
        <item x="2676"/>
        <item x="798"/>
        <item x="2248"/>
        <item x="2726"/>
        <item x="2000"/>
        <item x="1305"/>
        <item x="1284"/>
        <item x="720"/>
        <item x="1360"/>
        <item x="3072"/>
        <item x="1792"/>
        <item x="3166"/>
        <item x="1002"/>
        <item x="276"/>
        <item x="3182"/>
        <item x="2125"/>
        <item x="3169"/>
        <item x="686"/>
        <item x="1402"/>
        <item x="1457"/>
        <item x="1899"/>
        <item x="1557"/>
        <item x="3118"/>
        <item x="3328"/>
        <item x="1354"/>
        <item x="3208"/>
        <item x="2578"/>
        <item x="2362"/>
        <item x="2620"/>
        <item x="2807"/>
        <item x="2638"/>
        <item x="842"/>
        <item x="1529"/>
        <item x="1591"/>
        <item x="224"/>
        <item x="676"/>
        <item x="279"/>
        <item x="2070"/>
        <item x="2138"/>
        <item x="1075"/>
        <item x="463"/>
        <item x="444"/>
        <item x="569"/>
        <item x="1992"/>
        <item x="595"/>
        <item x="2919"/>
        <item x="298"/>
        <item x="9"/>
        <item x="2042"/>
        <item x="3283"/>
        <item x="745"/>
        <item x="2865"/>
        <item x="263"/>
        <item x="1575"/>
        <item x="3111"/>
        <item x="3142"/>
        <item x="3143"/>
        <item x="3154"/>
        <item x="319"/>
        <item x="1843"/>
        <item x="1729"/>
        <item x="1463"/>
        <item x="1279"/>
        <item x="3090"/>
        <item x="1655"/>
        <item x="1356"/>
        <item x="1182"/>
        <item x="1117"/>
        <item x="1061"/>
        <item x="492"/>
        <item x="876"/>
        <item x="1912"/>
        <item x="2871"/>
        <item x="111"/>
        <item x="639"/>
        <item x="1619"/>
        <item x="1582"/>
        <item x="3334"/>
        <item x="2754"/>
        <item x="3390"/>
        <item x="1680"/>
        <item x="873"/>
        <item x="2099"/>
        <item x="669"/>
        <item x="660"/>
        <item x="1292"/>
        <item x="718"/>
        <item x="2603"/>
        <item x="3178"/>
        <item x="3144"/>
        <item x="2302"/>
        <item x="118"/>
        <item x="414"/>
        <item x="2917"/>
        <item x="680"/>
        <item x="944"/>
        <item x="2555"/>
        <item x="1534"/>
        <item x="973"/>
        <item x="2061"/>
        <item x="3049"/>
        <item x="2580"/>
        <item x="856"/>
        <item x="1080"/>
        <item x="2026"/>
        <item x="1853"/>
        <item x="335"/>
        <item x="564"/>
        <item x="48"/>
        <item x="1017"/>
        <item x="156"/>
        <item x="341"/>
        <item x="780"/>
        <item x="2525"/>
        <item x="1653"/>
        <item x="1760"/>
        <item x="1038"/>
        <item x="3422"/>
        <item x="2393"/>
        <item x="1720"/>
        <item x="2459"/>
        <item x="466"/>
        <item x="3317"/>
        <item x="2290"/>
        <item x="82"/>
        <item x="237"/>
        <item x="774"/>
        <item x="2360"/>
        <item x="1690"/>
        <item x="480"/>
        <item x="3125"/>
        <item x="3234"/>
        <item x="551"/>
        <item x="1289"/>
        <item x="1798"/>
        <item x="923"/>
        <item x="804"/>
        <item x="3123"/>
        <item x="2972"/>
        <item x="208"/>
        <item x="2123"/>
        <item x="2958"/>
        <item x="1358"/>
        <item x="2597"/>
        <item x="3355"/>
        <item x="1498"/>
        <item x="568"/>
        <item x="98"/>
        <item x="479"/>
        <item x="1250"/>
        <item x="2974"/>
        <item x="1022"/>
        <item x="1907"/>
        <item x="1383"/>
        <item x="1380"/>
        <item x="419"/>
        <item x="3412"/>
        <item x="1377"/>
        <item x="1492"/>
        <item x="2691"/>
        <item x="1607"/>
        <item x="942"/>
        <item x="313"/>
        <item x="1709"/>
        <item x="3025"/>
        <item x="654"/>
        <item x="911"/>
        <item x="734"/>
        <item x="3376"/>
        <item x="2816"/>
        <item x="886"/>
        <item x="1923"/>
        <item x="2004"/>
        <item x="2160"/>
        <item x="1255"/>
        <item x="252"/>
        <item x="2153"/>
        <item x="51"/>
        <item x="2801"/>
        <item x="3199"/>
        <item x="1462"/>
        <item x="2817"/>
        <item x="624"/>
        <item x="1066"/>
        <item x="2986"/>
        <item x="2054"/>
        <item x="1251"/>
        <item x="2923"/>
        <item x="737"/>
        <item x="2751"/>
        <item x="1696"/>
        <item x="3218"/>
        <item x="2208"/>
        <item x="2420"/>
        <item x="456"/>
        <item x="2827"/>
        <item x="2846"/>
        <item x="3006"/>
        <item x="549"/>
        <item x="712"/>
        <item x="723"/>
        <item x="2338"/>
        <item x="1483"/>
        <item x="1955"/>
        <item x="1835"/>
        <item x="2323"/>
        <item x="2992"/>
        <item x="2747"/>
        <item x="2107"/>
        <item x="3466"/>
        <item x="1784"/>
        <item x="2187"/>
        <item x="2623"/>
        <item x="282"/>
        <item x="829"/>
        <item x="1157"/>
        <item x="1674"/>
        <item x="897"/>
        <item x="1441"/>
        <item x="2201"/>
        <item x="2577"/>
        <item x="3445"/>
        <item x="3038"/>
        <item x="333"/>
        <item x="2203"/>
        <item x="1553"/>
        <item x="2805"/>
        <item x="793"/>
        <item x="369"/>
        <item x="425"/>
        <item x="1610"/>
        <item x="556"/>
        <item x="1465"/>
        <item x="2159"/>
        <item x="789"/>
        <item x="2434"/>
        <item x="1376"/>
        <item x="794"/>
        <item x="2792"/>
        <item x="3082"/>
        <item x="1924"/>
        <item x="302"/>
        <item x="2465"/>
        <item x="1499"/>
        <item x="2451"/>
        <item x="796"/>
        <item x="3016"/>
        <item x="930"/>
        <item x="1409"/>
        <item x="1118"/>
        <item x="2330"/>
        <item x="1166"/>
        <item x="34"/>
        <item x="940"/>
        <item x="1514"/>
        <item x="3444"/>
        <item x="2610"/>
        <item x="47"/>
        <item x="2040"/>
        <item x="1097"/>
        <item x="2172"/>
        <item x="2405"/>
        <item x="1969"/>
        <item x="2171"/>
        <item x="1326"/>
        <item x="3380"/>
        <item x="3221"/>
        <item x="868"/>
        <item x="859"/>
        <item x="1541"/>
        <item x="1862"/>
        <item x="1850"/>
        <item x="2667"/>
        <item x="3296"/>
        <item x="434"/>
        <item x="912"/>
        <item x="961"/>
        <item x="411"/>
        <item x="3450"/>
        <item x="2239"/>
        <item x="817"/>
        <item x="615"/>
        <item x="510"/>
        <item x="771"/>
        <item x="904"/>
        <item x="991"/>
        <item x="3459"/>
        <item x="2170"/>
        <item x="2690"/>
        <item x="2474"/>
        <item x="2095"/>
        <item x="409"/>
        <item x="1374"/>
        <item x="147"/>
        <item x="2127"/>
        <item x="286"/>
        <item x="527"/>
        <item x="2837"/>
        <item x="1660"/>
        <item x="1987"/>
        <item x="2168"/>
        <item x="1521"/>
        <item x="977"/>
        <item x="1785"/>
        <item x="3323"/>
        <item x="929"/>
        <item x="1870"/>
        <item x="1636"/>
        <item x="2034"/>
        <item x="2112"/>
        <item x="3284"/>
        <item x="575"/>
        <item x="1416"/>
        <item x="2755"/>
        <item x="1364"/>
        <item x="277"/>
        <item x="2299"/>
        <item x="750"/>
        <item x="1121"/>
        <item x="2285"/>
        <item x="1588"/>
        <item x="1129"/>
        <item x="3419"/>
        <item x="979"/>
        <item x="1638"/>
        <item x="2563"/>
        <item x="3185"/>
        <item x="1453"/>
        <item x="649"/>
        <item x="2954"/>
        <item x="2926"/>
        <item x="818"/>
        <item x="2350"/>
        <item x="3073"/>
        <item x="44"/>
        <item x="698"/>
        <item x="2199"/>
        <item x="2730"/>
        <item x="403"/>
        <item x="525"/>
        <item x="2120"/>
        <item x="2635"/>
        <item x="1236"/>
        <item x="2660"/>
        <item x="1852"/>
        <item x="664"/>
        <item x="2243"/>
        <item x="1448"/>
        <item x="3235"/>
        <item x="965"/>
        <item x="1131"/>
        <item x="1006"/>
        <item x="372"/>
        <item x="2897"/>
        <item x="3098"/>
        <item x="461"/>
        <item x="2411"/>
        <item x="582"/>
        <item x="1722"/>
        <item x="1488"/>
        <item x="3"/>
        <item x="2576"/>
        <item x="1624"/>
        <item x="3373"/>
        <item x="2780"/>
        <item x="1028"/>
        <item x="1876"/>
        <item x="373"/>
        <item x="1336"/>
        <item x="1666"/>
        <item x="56"/>
        <item x="465"/>
        <item x="2489"/>
        <item x="2813"/>
        <item x="2685"/>
        <item x="1999"/>
        <item x="3274"/>
        <item x="2654"/>
        <item x="2490"/>
        <item x="2531"/>
        <item x="3427"/>
        <item x="2085"/>
        <item x="3194"/>
        <item x="3395"/>
        <item x="647"/>
        <item x="3203"/>
        <item x="3198"/>
        <item x="572"/>
        <item x="635"/>
        <item x="566"/>
        <item x="394"/>
        <item x="295"/>
        <item x="2877"/>
        <item x="3299"/>
        <item x="605"/>
        <item x="1790"/>
        <item x="1757"/>
        <item x="2484"/>
        <item x="3186"/>
        <item x="382"/>
        <item x="445"/>
        <item x="2858"/>
        <item x="1339"/>
        <item x="513"/>
        <item x="3369"/>
        <item x="2737"/>
        <item x="1422"/>
        <item x="2913"/>
        <item x="997"/>
        <item x="2190"/>
        <item x="863"/>
        <item x="1368"/>
        <item x="1089"/>
        <item x="748"/>
        <item x="2697"/>
        <item x="1522"/>
        <item x="1855"/>
        <item x="1556"/>
        <item x="974"/>
        <item x="1821"/>
        <item x="1741"/>
        <item x="3113"/>
        <item x="2927"/>
        <item x="787"/>
        <item x="1161"/>
        <item x="265"/>
        <item x="264"/>
        <item x="327"/>
        <item x="397"/>
        <item x="108"/>
        <item x="8"/>
        <item x="816"/>
        <item x="2814"/>
        <item x="2609"/>
        <item x="3065"/>
        <item x="2719"/>
        <item x="2473"/>
        <item x="240"/>
        <item x="231"/>
        <item x="980"/>
        <item x="1449"/>
        <item x="1337"/>
        <item x="1367"/>
        <item x="3343"/>
        <item x="1146"/>
        <item x="2773"/>
        <item x="3070"/>
        <item x="272"/>
        <item x="679"/>
        <item x="1323"/>
        <item x="3087"/>
        <item x="2781"/>
        <item x="1156"/>
        <item x="617"/>
        <item x="1056"/>
        <item x="219"/>
        <item x="1177"/>
        <item x="6"/>
        <item x="1447"/>
        <item x="879"/>
        <item x="2376"/>
        <item x="655"/>
        <item x="2486"/>
        <item x="2487"/>
        <item x="3363"/>
        <item x="2494"/>
        <item x="3413"/>
        <item x="2424"/>
        <item x="2428"/>
        <item x="1849"/>
        <item x="1753"/>
        <item x="1836"/>
        <item x="451"/>
        <item x="1092"/>
        <item x="3163"/>
        <item x="2074"/>
        <item x="523"/>
        <item x="1639"/>
        <item x="1654"/>
        <item x="1230"/>
        <item x="2899"/>
        <item x="254"/>
        <item x="1717"/>
        <item x="2767"/>
        <item x="2554"/>
        <item x="2860"/>
        <item x="2570"/>
        <item x="93"/>
        <item x="1559"/>
        <item x="607"/>
        <item x="3034"/>
        <item x="1281"/>
        <item x="1067"/>
        <item x="3103"/>
        <item x="2786"/>
        <item x="1109"/>
        <item x="3277"/>
        <item x="2723"/>
        <item x="2632"/>
        <item x="1361"/>
        <item x="2874"/>
        <item x="1930"/>
        <item x="2574"/>
        <item x="926"/>
        <item x="41"/>
        <item x="1034"/>
        <item x="1298"/>
        <item x="2110"/>
        <item x="2776"/>
        <item x="2084"/>
        <item x="890"/>
        <item x="898"/>
        <item x="2918"/>
        <item x="458"/>
        <item x="2240"/>
        <item x="3044"/>
        <item x="3050"/>
        <item x="661"/>
        <item x="498"/>
        <item x="3410"/>
        <item x="2533"/>
        <item x="1719"/>
        <item x="2173"/>
        <item x="2740"/>
        <item x="1335"/>
        <item x="3293"/>
        <item x="836"/>
        <item x="189"/>
        <item x="743"/>
        <item x="2932"/>
        <item x="1902"/>
        <item x="15"/>
        <item x="1732"/>
        <item x="2933"/>
        <item x="3146"/>
        <item x="2366"/>
        <item x="2064"/>
        <item x="280"/>
        <item x="3003"/>
        <item x="2324"/>
        <item x="1369"/>
        <item x="3107"/>
        <item x="3365"/>
        <item x="3364"/>
        <item x="24"/>
        <item x="2706"/>
        <item x="2505"/>
        <item x="553"/>
        <item x="1478"/>
        <item x="2103"/>
        <item x="2273"/>
        <item x="2579"/>
        <item x="81"/>
        <item x="884"/>
        <item x="697"/>
        <item x="596"/>
        <item x="2695"/>
        <item x="2708"/>
        <item x="2705"/>
        <item x="2915"/>
        <item x="1153"/>
        <item x="3472"/>
        <item x="1845"/>
        <item x="588"/>
        <item x="694"/>
        <item x="629"/>
        <item x="696"/>
        <item x="2091"/>
        <item x="2233"/>
        <item x="1819"/>
        <item x="449"/>
        <item x="11"/>
        <item x="543"/>
        <item x="329"/>
        <item x="1532"/>
        <item x="67"/>
        <item x="3150"/>
        <item x="2989"/>
        <item x="1708"/>
        <item x="591"/>
        <item x="1884"/>
        <item x="2035"/>
        <item x="1466"/>
        <item x="2066"/>
        <item x="2587"/>
        <item x="2586"/>
        <item x="1568"/>
        <item x="2888"/>
        <item x="2493"/>
        <item x="1309"/>
        <item x="1667"/>
        <item x="1"/>
        <item x="1096"/>
        <item x="3158"/>
        <item x="560"/>
        <item x="2916"/>
        <item x="1874"/>
        <item x="1389"/>
        <item x="2169"/>
        <item x="3322"/>
        <item x="2937"/>
        <item x="468"/>
        <item x="72"/>
        <item x="2680"/>
        <item x="3411"/>
        <item x="311"/>
        <item x="1370"/>
        <item x="150"/>
        <item x="3302"/>
        <item x="1797"/>
        <item x="3394"/>
        <item x="2394"/>
        <item x="2629"/>
        <item x="2481"/>
        <item x="3397"/>
        <item x="3092"/>
        <item x="837"/>
        <item x="3451"/>
        <item x="3306"/>
        <item x="1219"/>
        <item x="2722"/>
        <item x="1329"/>
        <item x="2164"/>
        <item x="2310"/>
        <item x="1929"/>
        <item x="1531"/>
        <item x="2843"/>
        <item x="253"/>
        <item x="2920"/>
        <item x="2431"/>
        <item x="2392"/>
        <item x="2831"/>
        <item x="233"/>
        <item x="1933"/>
        <item x="2246"/>
        <item x="1037"/>
        <item x="1224"/>
        <item x="1172"/>
        <item x="1040"/>
        <item x="2718"/>
        <item x="1295"/>
        <item x="3331"/>
        <item x="967"/>
        <item x="2973"/>
        <item x="210"/>
        <item x="916"/>
        <item x="2179"/>
        <item x="3062"/>
        <item x="2666"/>
        <item x="475"/>
        <item x="1989"/>
        <item x="901"/>
        <item x="3432"/>
        <item x="2027"/>
        <item x="894"/>
        <item x="3356"/>
        <item x="472"/>
        <item x="2344"/>
        <item x="645"/>
        <item x="135"/>
        <item x="71"/>
        <item x="2417"/>
        <item x="2880"/>
        <item x="2878"/>
        <item x="1692"/>
        <item x="1176"/>
        <item x="3471"/>
        <item x="3115"/>
        <item x="3358"/>
        <item x="2177"/>
        <item x="76"/>
        <item x="2158"/>
        <item x="2019"/>
        <item x="2700"/>
        <item x="960"/>
        <item x="2581"/>
        <item x="1966"/>
        <item x="1542"/>
        <item x="2859"/>
        <item x="1270"/>
        <item x="481"/>
        <item x="1659"/>
        <item x="180"/>
        <item x="2180"/>
        <item x="752"/>
        <item x="3442"/>
        <item x="951"/>
        <item x="2721"/>
        <item x="3132"/>
        <item x="179"/>
        <item x="2988"/>
        <item x="2343"/>
        <item x="1501"/>
        <item x="1504"/>
        <item x="1960"/>
        <item x="2855"/>
        <item x="2383"/>
        <item x="1145"/>
        <item x="2549"/>
        <item x="1935"/>
        <item x="2404"/>
        <item x="49"/>
        <item x="1373"/>
        <item x="3145"/>
        <item x="1682"/>
        <item x="3348"/>
        <item x="2584"/>
        <item x="3156"/>
        <item x="1706"/>
        <item x="1544"/>
        <item x="3009"/>
        <item x="2482"/>
        <item x="1248"/>
        <item x="2902"/>
        <item x="2564"/>
        <item x="1469"/>
        <item x="199"/>
        <item x="651"/>
        <item x="112"/>
        <item x="2753"/>
        <item x="878"/>
        <item x="2862"/>
        <item x="130"/>
        <item x="592"/>
        <item x="1555"/>
        <item x="1201"/>
        <item x="2824"/>
        <item x="1074"/>
        <item x="1204"/>
        <item x="2556"/>
        <item x="1734"/>
        <item x="1990"/>
        <item x="1327"/>
        <item x="2982"/>
        <item x="1246"/>
        <item x="2655"/>
        <item x="3040"/>
        <item x="1938"/>
        <item x="36"/>
        <item x="2945"/>
        <item x="1686"/>
        <item x="1998"/>
        <item x="2079"/>
        <item x="1392"/>
        <item x="1914"/>
        <item x="2283"/>
        <item x="3336"/>
        <item x="1232"/>
        <item x="2872"/>
        <item x="2367"/>
        <item x="2870"/>
        <item x="853"/>
        <item x="418"/>
        <item x="3478"/>
        <item x="958"/>
        <item x="3222"/>
        <item x="666"/>
        <item x="2613"/>
        <item x="2472"/>
        <item x="824"/>
        <item x="825"/>
        <item x="927"/>
        <item x="2617"/>
        <item x="1436"/>
        <item x="914"/>
        <item x="2612"/>
        <item x="3135"/>
        <item x="2864"/>
        <item x="290"/>
        <item x="288"/>
        <item x="1140"/>
        <item x="3454"/>
        <item x="3300"/>
        <item x="1185"/>
        <item x="3353"/>
        <item x="312"/>
        <item x="1212"/>
        <item x="3278"/>
        <item x="1609"/>
        <item x="2633"/>
        <item x="119"/>
        <item x="2517"/>
        <item x="3055"/>
        <item x="1644"/>
        <item x="3217"/>
        <item x="3021"/>
        <item x="711"/>
        <item x="1675"/>
        <item x="2812"/>
        <item x="1215"/>
        <item x="3147"/>
        <item x="268"/>
        <item x="3298"/>
        <item x="3036"/>
        <item x="3126"/>
        <item x="3114"/>
        <item x="3280"/>
        <item x="2741"/>
        <item x="1207"/>
        <item x="3084"/>
        <item x="2806"/>
        <item x="1081"/>
        <item x="169"/>
        <item x="1233"/>
        <item x="3479"/>
        <item x="1714"/>
        <item x="1125"/>
        <item x="331"/>
        <item x="1458"/>
        <item x="1700"/>
        <item x="722"/>
        <item x="1815"/>
        <item x="1234"/>
        <item x="1699"/>
        <item x="1651"/>
        <item x="2175"/>
        <item x="847"/>
        <item x="871"/>
        <item x="986"/>
        <item x="1495"/>
        <item x="1934"/>
        <item x="144"/>
        <item x="1746"/>
        <item x="1803"/>
        <item x="2296"/>
        <item x="996"/>
        <item x="1142"/>
        <item x="467"/>
        <item x="1260"/>
        <item x="2509"/>
        <item x="658"/>
        <item x="3401"/>
        <item x="388"/>
        <item x="2856"/>
        <item x="844"/>
        <item x="1164"/>
        <item x="424"/>
        <item x="795"/>
        <item x="3149"/>
        <item x="3262"/>
        <item x="2232"/>
        <item x="730"/>
        <item x="855"/>
        <item x="2339"/>
        <item x="1587"/>
        <item x="3291"/>
        <item x="2307"/>
        <item x="1898"/>
        <item x="2078"/>
        <item x="1547"/>
        <item x="2657"/>
        <item x="2656"/>
        <item x="2658"/>
        <item x="1550"/>
        <item x="1115"/>
        <item x="146"/>
        <item x="2037"/>
        <item x="2649"/>
        <item x="802"/>
        <item x="203"/>
        <item x="3028"/>
        <item x="3434"/>
        <item x="2508"/>
        <item x="171"/>
        <item x="2192"/>
        <item x="1214"/>
        <item x="61"/>
        <item x="500"/>
        <item x="1259"/>
        <item x="1216"/>
        <item x="850"/>
        <item x="1631"/>
        <item x="1698"/>
        <item x="957"/>
        <item x="2951"/>
        <item x="2790"/>
        <item x="3129"/>
        <item x="428"/>
        <item x="1539"/>
        <item x="2833"/>
        <item x="2821"/>
        <item x="91"/>
        <item x="2962"/>
        <item x="2963"/>
        <item x="3318"/>
        <item x="1844"/>
        <item x="1926"/>
        <item x="2046"/>
        <item x="1925"/>
        <item x="351"/>
        <item x="349"/>
        <item x="2840"/>
        <item x="1375"/>
        <item x="197"/>
        <item x="1922"/>
        <item x="1772"/>
        <item x="2631"/>
        <item x="1019"/>
        <item x="3261"/>
        <item x="550"/>
        <item x="3325"/>
        <item x="2368"/>
        <item x="96"/>
        <item x="2313"/>
        <item x="3379"/>
        <item x="2628"/>
        <item x="2141"/>
        <item x="2548"/>
        <item x="2953"/>
        <item x="1311"/>
        <item x="3414"/>
        <item x="3440"/>
        <item x="2155"/>
        <item x="3100"/>
        <item x="808"/>
        <item x="2615"/>
        <item x="1278"/>
        <item x="2380"/>
        <item x="2522"/>
        <item x="2395"/>
        <item x="2181"/>
        <item x="2558"/>
        <item x="3403"/>
        <item x="741"/>
        <item x="2764"/>
        <item x="2542"/>
        <item x="2297"/>
        <item x="416"/>
        <item x="336"/>
        <item x="631"/>
        <item x="1114"/>
        <item x="1726"/>
        <item x="486"/>
        <item x="123"/>
        <item x="915"/>
        <item x="2684"/>
        <item x="155"/>
        <item x="1919"/>
        <item x="1143"/>
        <item x="1237"/>
        <item x="1867"/>
        <item x="1733"/>
        <item x="2457"/>
        <item x="1269"/>
        <item x="1728"/>
        <item x="2268"/>
        <item x="3032"/>
        <item x="1991"/>
        <item x="1046"/>
        <item x="598"/>
        <item x="2774"/>
        <item x="238"/>
        <item x="3232"/>
        <item x="1169"/>
        <item x="1385"/>
        <item x="2671"/>
        <item x="1857"/>
        <item x="2552"/>
        <item x="1830"/>
        <item x="1707"/>
        <item x="764"/>
        <item x="213"/>
        <item x="1001"/>
        <item x="648"/>
        <item x="1134"/>
        <item x="2575"/>
        <item x="2942"/>
        <item x="2036"/>
        <item x="3265"/>
        <item x="1393"/>
        <item x="289"/>
        <item x="1477"/>
        <item x="3220"/>
        <item x="3244"/>
        <item x="3332"/>
        <item x="1915"/>
        <item x="334"/>
        <item x="689"/>
        <item x="1526"/>
        <item x="2868"/>
        <item x="2668"/>
        <item x="2698"/>
        <item x="1671"/>
        <item x="1371"/>
        <item x="274"/>
        <item x="978"/>
        <item x="990"/>
        <item x="2625"/>
        <item x="2235"/>
        <item x="1030"/>
        <item x="1731"/>
        <item x="1413"/>
        <item x="975"/>
        <item x="1489"/>
        <item x="1312"/>
        <item x="22"/>
        <item x="113"/>
        <item x="1240"/>
        <item x="1791"/>
        <item x="1810"/>
        <item x="2312"/>
        <item x="32"/>
        <item x="1927"/>
        <item x="2538"/>
        <item x="707"/>
        <item x="2063"/>
        <item x="2082"/>
        <item x="788"/>
        <item x="3327"/>
        <item x="2488"/>
        <item x="2052"/>
        <item x="1586"/>
        <item x="1583"/>
        <item x="470"/>
        <item x="3367"/>
        <item x="1854"/>
        <item x="506"/>
        <item x="2458"/>
        <item x="2512"/>
        <item x="1804"/>
        <item x="2922"/>
        <item x="0"/>
        <item x="1721"/>
        <item x="1861"/>
        <item x="2349"/>
        <item x="3289"/>
        <item x="709"/>
        <item x="2886"/>
        <item x="154"/>
        <item x="315"/>
        <item x="747"/>
        <item x="773"/>
        <item x="183"/>
        <item x="1800"/>
        <item x="2957"/>
        <item x="1535"/>
        <item x="1308"/>
        <item x="2673"/>
        <item x="1829"/>
        <item x="1975"/>
        <item x="1965"/>
        <item x="2682"/>
        <item x="3164"/>
        <item x="121"/>
        <item x="685"/>
        <item x="261"/>
        <item x="1213"/>
        <item x="3230"/>
        <item x="609"/>
        <item x="217"/>
        <item x="66"/>
        <item x="1045"/>
        <item x="640"/>
        <item x="1300"/>
        <item x="1399"/>
        <item x="820"/>
        <item x="3361"/>
        <item x="571"/>
        <item x="627"/>
        <item x="2627"/>
        <item x="865"/>
        <item x="148"/>
        <item x="137"/>
        <item x="1087"/>
        <item x="760"/>
        <item x="2611"/>
        <item x="552"/>
        <item x="1105"/>
        <item x="1900"/>
        <item x="85"/>
        <item x="2733"/>
        <item x="3200"/>
        <item x="294"/>
        <item x="834"/>
        <item x="344"/>
        <item x="3159"/>
        <item x="1438"/>
        <item x="3204"/>
        <item x="3312"/>
        <item x="799"/>
        <item x="3066"/>
        <item x="495"/>
        <item x="3370"/>
        <item x="2731"/>
        <item x="539"/>
        <item x="2045"/>
        <item x="1981"/>
        <item x="3227"/>
        <item x="1210"/>
        <item x="3341"/>
        <item x="3342"/>
        <item x="2033"/>
        <item x="3168"/>
        <item x="2186"/>
        <item x="1227"/>
        <item x="3477"/>
        <item x="1794"/>
        <item x="1202"/>
        <item x="3330"/>
        <item x="3375"/>
        <item x="3030"/>
        <item x="2438"/>
        <item x="2830"/>
        <item x="2582"/>
        <item x="3377"/>
        <item x="3077"/>
        <item x="1231"/>
        <item x="3350"/>
        <item x="2808"/>
        <item x="1021"/>
        <item x="2162"/>
        <item x="2444"/>
        <item x="1635"/>
        <item x="2966"/>
        <item x="1280"/>
        <item x="2014"/>
        <item x="1238"/>
        <item x="2716"/>
        <item x="1842"/>
        <item x="2336"/>
        <item x="1325"/>
        <item x="765"/>
        <item x="2511"/>
        <item x="132"/>
        <item x="1293"/>
        <item x="2011"/>
        <item x="1614"/>
        <item x="1911"/>
        <item x="1425"/>
        <item x="2270"/>
        <item x="222"/>
        <item x="2096"/>
        <item x="256"/>
        <item x="2111"/>
        <item x="1971"/>
        <item x="1953"/>
        <item x="998"/>
        <item x="1716"/>
        <item x="3051"/>
        <item x="1359"/>
        <item x="1577"/>
        <item x="1825"/>
        <item x="3122"/>
        <item x="1703"/>
        <item x="2983"/>
        <item x="2156"/>
        <item x="2930"/>
        <item x="767"/>
        <item x="2377"/>
        <item x="3386"/>
        <item x="2644"/>
        <item x="1470"/>
        <item x="1334"/>
        <item x="3335"/>
        <item x="187"/>
        <item x="1984"/>
        <item x="1226"/>
        <item x="1947"/>
        <item x="1302"/>
        <item x="880"/>
        <item x="3106"/>
        <item x="3224"/>
        <item x="554"/>
        <item x="1423"/>
        <item x="3184"/>
        <item x="2050"/>
        <item x="2463"/>
        <item x="3175"/>
        <item x="3161"/>
        <item x="2331"/>
        <item x="1727"/>
        <item x="181"/>
        <item x="1523"/>
        <item x="994"/>
        <item x="2683"/>
        <item x="3233"/>
        <item x="3480"/>
        <item x="2108"/>
        <item x="3254"/>
        <item x="650"/>
        <item x="2062"/>
        <item x="1730"/>
        <item x="1191"/>
        <item x="2184"/>
        <item x="1141"/>
        <item x="2756"/>
        <item x="1338"/>
        <item x="2475"/>
        <item x="1634"/>
        <item x="2462"/>
        <item x="1643"/>
        <item x="520"/>
        <item x="3288"/>
        <item x="1242"/>
        <item x="321"/>
        <item x="1552"/>
        <item x="3271"/>
        <item x="536"/>
        <item x="2727"/>
        <item x="948"/>
        <item x="778"/>
        <item x="234"/>
        <item x="2768"/>
        <item x="906"/>
        <item x="1759"/>
        <item x="1879"/>
        <item x="1188"/>
        <item x="1286"/>
        <item x="888"/>
        <item x="3020"/>
        <item x="3316"/>
        <item x="337"/>
        <item x="561"/>
        <item x="3179"/>
        <item x="641"/>
        <item x="922"/>
        <item x="2352"/>
        <item x="936"/>
        <item x="2947"/>
        <item x="801"/>
        <item x="2545"/>
        <item x="2720"/>
        <item x="2752"/>
        <item x="580"/>
        <item x="2841"/>
        <item x="1822"/>
        <item x="131"/>
        <item x="1576"/>
        <item x="275"/>
        <item x="1781"/>
        <item x="371"/>
        <item x="2704"/>
        <item x="1795"/>
        <item x="2863"/>
        <item x="3187"/>
        <item x="2041"/>
        <item x="1130"/>
        <item x="813"/>
        <item x="3251"/>
        <item x="2890"/>
        <item x="20"/>
        <item x="1758"/>
        <item x="1417"/>
        <item x="328"/>
        <item x="39"/>
        <item x="75"/>
        <item x="2144"/>
        <item x="860"/>
        <item x="2536"/>
        <item x="400"/>
        <item x="597"/>
        <item x="612"/>
        <item x="864"/>
        <item x="2124"/>
        <item x="2476"/>
        <item x="3381"/>
        <item x="362"/>
        <item x="2571"/>
        <item x="2260"/>
        <item x="2122"/>
        <item x="1461"/>
        <item x="708"/>
        <item x="2568"/>
        <item x="2129"/>
        <item x="1113"/>
        <item x="1324"/>
        <item x="1044"/>
        <item x="322"/>
        <item x="1051"/>
        <item x="392"/>
        <item x="2669"/>
        <item x="2315"/>
        <item x="3209"/>
        <item x="1345"/>
        <item x="2539"/>
        <item x="2140"/>
        <item x="1094"/>
        <item x="2152"/>
        <item x="1780"/>
        <item x="2852"/>
        <item x="1776"/>
        <item x="1396"/>
        <item x="3304"/>
        <item x="1320"/>
        <item x="2885"/>
        <item x="2501"/>
        <item x="2848"/>
        <item x="1982"/>
        <item x="3173"/>
        <item x="1099"/>
        <item x="1767"/>
        <item x="1208"/>
        <item x="1090"/>
        <item x="2262"/>
        <item x="2432"/>
        <item x="1355"/>
        <item x="2854"/>
        <item x="142"/>
        <item x="2075"/>
        <item x="866"/>
        <item x="755"/>
        <item x="3010"/>
        <item x="2540"/>
        <item x="1742"/>
        <item x="535"/>
        <item x="2217"/>
        <item x="763"/>
        <item x="3238"/>
        <item x="2507"/>
        <item x="831"/>
        <item x="1512"/>
        <item x="1763"/>
        <item x="1622"/>
        <item x="2696"/>
        <item x="2711"/>
        <item x="2319"/>
        <item x="2445"/>
        <item x="2679"/>
        <item x="2829"/>
        <item x="2985"/>
        <item x="1616"/>
        <item x="559"/>
        <item x="62"/>
        <item x="3324"/>
        <item x="3468"/>
        <item x="1340"/>
        <item x="1344"/>
        <item x="2894"/>
        <item x="1229"/>
        <item x="1628"/>
        <item x="462"/>
        <item x="1149"/>
        <item x="1769"/>
        <item x="2053"/>
        <item x="1743"/>
        <item x="3193"/>
        <item x="611"/>
        <item x="1770"/>
        <item x="499"/>
        <item x="3256"/>
        <item x="753"/>
        <item x="841"/>
        <item x="2765"/>
        <item x="2342"/>
        <item x="7"/>
        <item x="415"/>
        <item x="1064"/>
        <item x="1464"/>
        <item x="1148"/>
        <item x="2739"/>
        <item x="1445"/>
        <item x="3083"/>
        <item x="620"/>
        <item x="245"/>
        <item x="497"/>
        <item x="2592"/>
        <item x="918"/>
        <item x="1481"/>
        <item x="2008"/>
        <item x="3155"/>
        <item x="2216"/>
        <item x="59"/>
        <item x="2572"/>
        <item x="125"/>
        <item x="1773"/>
        <item x="1774"/>
        <item x="1775"/>
        <item x="738"/>
        <item x="114"/>
        <item x="768"/>
        <item x="1442"/>
        <item x="316"/>
        <item x="2910"/>
        <item x="3453"/>
        <item x="3467"/>
        <item x="1812"/>
        <item x="1695"/>
        <item x="23"/>
        <item x="1070"/>
        <item x="491"/>
        <item x="3276"/>
        <item x="249"/>
        <item x="2732"/>
        <item x="2565"/>
        <item x="453"/>
        <item x="2348"/>
        <item x="2089"/>
        <item x="3465"/>
        <item x="1228"/>
        <item x="225"/>
        <item x="1581"/>
        <item x="735"/>
        <item x="3282"/>
        <item x="3117"/>
        <item x="1736"/>
        <item x="30"/>
        <item x="1386"/>
        <item x="1406"/>
        <item x="2528"/>
        <item x="593"/>
        <item x="2386"/>
        <item x="577"/>
        <item x="578"/>
        <item x="339"/>
        <item x="487"/>
        <item x="2378"/>
        <item x="16"/>
        <item x="542"/>
        <item x="134"/>
        <item x="3400"/>
        <item x="2002"/>
        <item x="1235"/>
        <item x="2599"/>
        <item x="340"/>
        <item x="2450"/>
        <item x="1978"/>
        <item x="2080"/>
        <item x="2630"/>
        <item x="2043"/>
        <item x="1904"/>
        <item x="2032"/>
        <item x="2278"/>
        <item x="621"/>
        <item x="3301"/>
        <item x="546"/>
        <item x="2279"/>
        <item x="1419"/>
        <item x="395"/>
        <item x="1860"/>
        <item x="2602"/>
        <item x="623"/>
        <item x="3089"/>
        <item x="1848"/>
        <item x="673"/>
        <item x="1088"/>
        <item x="642"/>
        <item x="1750"/>
        <item x="1745"/>
        <item x="1384"/>
        <item x="1558"/>
        <item x="1561"/>
        <item x="1562"/>
        <item x="1372"/>
        <item x="173"/>
        <item x="1009"/>
        <item x="164"/>
        <item x="391"/>
        <item x="10"/>
        <item x="2898"/>
        <item x="3481"/>
        <item x="1808"/>
        <item x="102"/>
        <item x="1941"/>
        <item x="352"/>
        <item x="124"/>
        <item x="1390"/>
        <item x="1158"/>
        <item x="149"/>
        <item x="1225"/>
        <item x="2267"/>
        <item x="116"/>
        <item x="524"/>
        <item x="1809"/>
        <item x="3354"/>
        <item x="528"/>
        <item x="1451"/>
        <item x="3215"/>
        <item x="3197"/>
        <item x="365"/>
        <item x="2280"/>
        <item x="1579"/>
        <item x="2143"/>
        <item x="896"/>
        <item x="192"/>
        <item x="3105"/>
        <item x="3347"/>
        <item x="3349"/>
        <item x="508"/>
        <item x="2844"/>
        <item x="3177"/>
        <item x="1200"/>
        <item x="1410"/>
        <item x="257"/>
        <item x="1961"/>
        <item x="1629"/>
        <item x="3476"/>
        <item x="2496"/>
        <item x="1026"/>
        <item x="3190"/>
        <item x="3231"/>
        <item x="3438"/>
        <item x="3425"/>
        <item x="1951"/>
        <item x="3196"/>
        <item x="2971"/>
        <item x="1313"/>
        <item x="1997"/>
        <item x="2607"/>
        <item x="1766"/>
        <item x="1165"/>
        <item x="1670"/>
        <item x="862"/>
        <item x="1171"/>
        <item x="2211"/>
        <item x="109"/>
        <item x="1288"/>
        <item x="2056"/>
        <item x="838"/>
        <item x="2861"/>
        <item x="2369"/>
        <item x="920"/>
        <item x="2510"/>
        <item x="2616"/>
        <item x="2693"/>
        <item x="3457"/>
        <item x="3250"/>
        <item x="3249"/>
        <item x="3248"/>
        <item x="3247"/>
        <item x="2370"/>
        <item x="3095"/>
        <item x="1672"/>
        <item x="746"/>
        <item x="692"/>
        <item x="1895"/>
        <item x="3435"/>
        <item x="1740"/>
        <item x="2073"/>
        <item x="2117"/>
        <item x="1484"/>
        <item x="1199"/>
        <item x="201"/>
        <item x="2544"/>
        <item x="2130"/>
        <item x="3393"/>
        <item x="2670"/>
        <item x="1563"/>
        <item x="3313"/>
        <item x="292"/>
        <item x="2249"/>
        <item x="1913"/>
        <item x="2879"/>
        <item x="3458"/>
        <item x="1005"/>
        <item x="1159"/>
        <item x="972"/>
        <item x="2088"/>
        <item x="1042"/>
        <item x="1366"/>
        <item x="2640"/>
        <item x="2925"/>
        <item x="1430"/>
        <item x="969"/>
        <item x="2316"/>
        <item x="1429"/>
        <item x="1439"/>
        <item x="1444"/>
        <item x="1455"/>
        <item x="2193"/>
        <item x="2195"/>
        <item x="2822"/>
        <item x="2161"/>
        <item x="1494"/>
        <item x="3170"/>
        <item x="3409"/>
        <item x="725"/>
        <item x="1015"/>
        <item x="2121"/>
        <item x="1578"/>
        <item x="601"/>
        <item x="1787"/>
        <item x="732"/>
        <item x="3078"/>
        <item x="2202"/>
        <item x="3012"/>
        <item x="947"/>
        <item x="2524"/>
        <item x="1268"/>
        <item x="2797"/>
        <item x="2847"/>
        <item x="1459"/>
        <item x="2500"/>
        <item x="2853"/>
        <item x="162"/>
        <item x="719"/>
        <item x="2901"/>
        <item x="1751"/>
        <item x="1995"/>
        <item x="2896"/>
        <item x="677"/>
        <item x="1016"/>
        <item x="3205"/>
        <item x="924"/>
        <item x="57"/>
        <item x="1082"/>
        <item x="2887"/>
        <item x="1424"/>
        <item x="846"/>
        <item x="478"/>
        <item x="613"/>
        <item x="1035"/>
        <item x="703"/>
        <item x="848"/>
        <item x="182"/>
        <item x="821"/>
        <item x="828"/>
        <item x="95"/>
        <item x="2407"/>
        <item x="2176"/>
        <item x="1885"/>
        <item x="385"/>
        <item x="3420"/>
        <item x="1196"/>
        <item x="2353"/>
        <item x="3433"/>
        <item x="1632"/>
        <item x="2356"/>
        <item x="1983"/>
        <item x="2221"/>
        <item x="1428"/>
        <item x="1883"/>
        <item x="2802"/>
        <item x="797"/>
        <item x="739"/>
        <item x="1432"/>
        <item x="3443"/>
        <item x="1805"/>
        <item x="815"/>
        <item x="1110"/>
        <item x="931"/>
        <item x="2659"/>
        <item x="196"/>
        <item x="3360"/>
        <item x="1572"/>
        <item x="2713"/>
        <item x="74"/>
        <item x="259"/>
        <item x="757"/>
        <item x="616"/>
        <item x="1627"/>
        <item x="792"/>
        <item x="117"/>
        <item x="1333"/>
        <item x="1071"/>
        <item x="2257"/>
        <item x="2789"/>
        <item x="3192"/>
        <item x="2881"/>
        <item x="932"/>
        <item x="3024"/>
        <item x="3297"/>
        <item x="756"/>
        <item x="431"/>
        <item x="811"/>
        <item x="1163"/>
        <item x="2735"/>
        <item x="69"/>
        <item x="1546"/>
        <item x="3416"/>
        <item x="2583"/>
        <item x="1613"/>
        <item x="3136"/>
        <item x="1589"/>
        <item x="374"/>
        <item x="194"/>
        <item x="1678"/>
        <item x="3448"/>
        <item x="653"/>
        <item x="435"/>
        <item x="3314"/>
        <item x="2717"/>
        <item x="246"/>
        <item x="3392"/>
        <item x="503"/>
        <item x="84"/>
        <item x="2504"/>
        <item x="1198"/>
        <item x="3029"/>
        <item x="1891"/>
        <item x="1257"/>
        <item x="726"/>
        <item x="766"/>
        <item x="3085"/>
        <item x="2485"/>
        <item x="907"/>
        <item x="393"/>
        <item x="881"/>
        <item x="3176"/>
        <item x="2213"/>
        <item x="303"/>
        <item x="610"/>
        <item x="900"/>
        <item x="1663"/>
        <item x="2965"/>
        <item x="634"/>
        <item x="633"/>
        <item x="2379"/>
        <item x="3019"/>
        <item x="632"/>
        <item x="2934"/>
        <item x="2585"/>
        <item x="761"/>
        <item x="2406"/>
        <item x="785"/>
        <item x="287"/>
        <item x="1180"/>
        <item x="905"/>
        <item x="2712"/>
        <item x="2783"/>
        <item x="1858"/>
        <item x="422"/>
        <item x="2849"/>
        <item x="1024"/>
        <item x="3063"/>
        <item x="483"/>
        <item x="297"/>
        <item x="359"/>
        <item x="214"/>
        <item x="2133"/>
        <item x="406"/>
        <item x="1479"/>
        <item x="505"/>
        <item x="3189"/>
        <item x="1718"/>
        <item x="1931"/>
        <item x="2081"/>
        <item x="160"/>
        <item x="2097"/>
        <item x="1276"/>
        <item x="1948"/>
        <item x="1669"/>
        <item x="87"/>
        <item x="86"/>
        <item x="2567"/>
        <item x="1060"/>
        <item x="772"/>
        <item x="3484"/>
        <item x="1057"/>
        <item x="1322"/>
        <item x="933"/>
        <item x="1988"/>
        <item x="622"/>
        <item x="3428"/>
        <item x="2519"/>
        <item x="693"/>
        <item x="3469"/>
        <item x="1468"/>
        <item x="705"/>
        <item x="2301"/>
        <item x="2503"/>
        <item x="1193"/>
        <item x="103"/>
        <item x="643"/>
        <item x="2147"/>
        <item x="438"/>
        <item x="779"/>
        <item x="94"/>
        <item x="3081"/>
        <item x="1133"/>
        <item x="1786"/>
        <item x="1687"/>
        <item x="2390"/>
        <item x="2815"/>
        <item x="2142"/>
        <item x="2469"/>
        <item x="2071"/>
        <item x="3333"/>
        <item x="1275"/>
        <item x="1684"/>
        <item x="2845"/>
        <item x="3405"/>
        <item x="220"/>
        <item x="1221"/>
        <item x="2948"/>
        <item x="1834"/>
        <item x="440"/>
        <item x="120"/>
        <item x="401"/>
        <item x="1569"/>
        <item x="70"/>
        <item x="2408"/>
        <item x="3011"/>
        <item x="126"/>
        <item x="68"/>
        <item x="1039"/>
        <item x="1806"/>
        <item x="441"/>
        <item x="430"/>
        <item x="2105"/>
        <item x="184"/>
        <item x="2499"/>
        <item x="2460"/>
        <item x="2498"/>
        <item x="1379"/>
        <item x="2464"/>
        <item x="2551"/>
        <item x="379"/>
        <item x="380"/>
        <item x="2593"/>
        <item x="2905"/>
        <item x="2425"/>
        <item x="2883"/>
        <item x="2746"/>
        <item x="2031"/>
        <item x="2795"/>
        <item x="2734"/>
        <item x="2770"/>
        <item x="3344"/>
        <item x="2276"/>
        <item x="2794"/>
        <item x="3320"/>
        <item x="1394"/>
        <item x="25"/>
        <item x="284"/>
        <item x="2471"/>
        <item x="3417"/>
        <item x="3253"/>
        <item x="143"/>
        <item x="1537"/>
        <item x="1068"/>
        <item x="17"/>
        <item x="2483"/>
        <item x="1859"/>
        <item x="2314"/>
        <item x="2335"/>
        <item x="1414"/>
        <item x="2198"/>
        <item x="2322"/>
        <item x="2303"/>
        <item x="2224"/>
        <item x="2258"/>
        <item x="2320"/>
        <item x="1918"/>
        <item x="2114"/>
        <item x="823"/>
        <item x="2675"/>
        <item x="2351"/>
        <item x="1796"/>
        <item x="1958"/>
        <item x="2077"/>
        <item x="2466"/>
        <item x="1623"/>
        <item x="2562"/>
        <item x="2329"/>
        <item x="2354"/>
        <item x="2355"/>
        <item x="2289"/>
        <item x="2154"/>
        <item x="2346"/>
        <item x="43"/>
        <item x="2832"/>
        <item x="3048"/>
        <item x="2157"/>
        <item x="1261"/>
        <item x="3269"/>
        <item x="1517"/>
        <item x="758"/>
        <item x="1347"/>
        <item x="2214"/>
        <item x="232"/>
        <item x="3259"/>
        <item x="3195"/>
        <item x="565"/>
        <item x="1524"/>
        <item x="1748"/>
        <item x="299"/>
        <item x="215"/>
        <item x="2699"/>
        <item x="1247"/>
        <item x="1181"/>
        <item x="1395"/>
        <item x="1801"/>
        <item x="2728"/>
        <item x="783"/>
        <item x="1031"/>
        <item x="3013"/>
        <item x="956"/>
        <item x="141"/>
        <item x="1866"/>
        <item x="454"/>
        <item x="637"/>
        <item x="2535"/>
        <item x="2742"/>
        <item x="2478"/>
        <item x="2588"/>
        <item x="3305"/>
        <item x="3307"/>
        <item x="3308"/>
        <item x="3309"/>
        <item x="3310"/>
        <item x="1244"/>
        <item x="1482"/>
        <item x="18"/>
        <item x="3482"/>
        <item x="1974"/>
        <item x="1538"/>
        <item x="1328"/>
        <item x="2334"/>
        <item x="2166"/>
        <item x="2725"/>
        <item x="3441"/>
        <item x="2648"/>
        <item x="3357"/>
        <item x="3181"/>
        <item x="733"/>
        <item x="2619"/>
        <item x="1055"/>
        <item x="2200"/>
        <item x="1209"/>
        <item x="3273"/>
        <item x="83"/>
        <item x="2749"/>
        <item x="2850"/>
        <item x="1621"/>
        <item x="2282"/>
        <item x="89"/>
        <item x="2174"/>
        <item x="2413"/>
        <item x="1194"/>
        <item x="1827"/>
        <item x="668"/>
        <item x="928"/>
        <item x="3076"/>
        <item x="1310"/>
        <item x="2304"/>
        <item x="1476"/>
        <item x="1407"/>
        <item x="731"/>
        <item x="260"/>
        <item x="235"/>
        <item x="2109"/>
        <item x="1873"/>
        <item x="1749"/>
        <item x="350"/>
        <item x="2357"/>
        <item x="2661"/>
        <item x="937"/>
        <item x="784"/>
        <item x="529"/>
        <item x="2959"/>
        <item x="2762"/>
        <item x="1025"/>
        <item x="2398"/>
        <item x="1877"/>
        <item x="830"/>
        <item x="1265"/>
        <item x="562"/>
        <item x="751"/>
        <item x="1173"/>
        <item x="1264"/>
        <item x="3279"/>
        <item x="1566"/>
        <item x="1864"/>
        <item x="3378"/>
        <item x="2839"/>
        <item x="248"/>
        <item x="2093"/>
        <item x="2664"/>
        <item x="1650"/>
        <item x="2382"/>
        <item x="3383"/>
        <item x="1304"/>
        <item x="949"/>
        <item x="3418"/>
        <item x="1652"/>
        <item x="3366"/>
        <item x="1262"/>
        <item x="1189"/>
        <item x="1077"/>
        <item x="2513"/>
        <item x="1551"/>
        <item x="267"/>
        <item x="594"/>
        <item x="90"/>
        <item x="413"/>
        <item x="426"/>
        <item x="3382"/>
        <item x="885"/>
        <item x="250"/>
        <item x="3385"/>
        <item x="1049"/>
        <item x="3071"/>
        <item x="2560"/>
        <item x="455"/>
        <item x="502"/>
        <item x="504"/>
        <item x="870"/>
        <item x="1415"/>
        <item x="2637"/>
        <item x="367"/>
        <item x="2087"/>
        <item x="1480"/>
        <item x="3368"/>
        <item x="243"/>
        <item x="2145"/>
        <item x="3060"/>
        <item x="1467"/>
        <item x="1615"/>
        <item x="157"/>
        <item x="1811"/>
        <item x="105"/>
        <item x="688"/>
        <item x="2058"/>
        <item x="2146"/>
        <item x="2410"/>
        <item x="1868"/>
        <item x="2261"/>
        <item x="2639"/>
        <item x="2809"/>
        <item x="2518"/>
        <item x="1147"/>
        <item x="812"/>
        <item x="519"/>
        <item x="2115"/>
        <item x="2651"/>
        <item x="1223"/>
        <item x="2372"/>
        <item x="1713"/>
        <item x="2914"/>
        <item x="1496"/>
        <item x="2358"/>
        <item x="600"/>
        <item x="2196"/>
        <item x="3223"/>
        <item x="1054"/>
        <item x="226"/>
        <item x="2757"/>
        <item x="2766"/>
        <item x="803"/>
        <item x="1565"/>
        <item x="296"/>
        <item x="786"/>
        <item x="1664"/>
        <item x="1645"/>
        <item x="1620"/>
        <item x="2005"/>
        <item x="3157"/>
        <item x="1434"/>
        <item x="1585"/>
        <item x="3295"/>
        <item x="2206"/>
        <item x="1946"/>
        <item x="3007"/>
        <item x="216"/>
        <item x="1249"/>
        <item x="1254"/>
        <item x="2030"/>
        <item x="2426"/>
        <item x="3225"/>
        <item x="883"/>
        <item x="1525"/>
        <item x="26"/>
        <item x="3292"/>
        <item x="3226"/>
        <item x="2772"/>
        <item x="2234"/>
        <item x="1979"/>
        <item x="2984"/>
        <item x="2298"/>
        <item x="3281"/>
        <item x="2771"/>
        <item x="301"/>
        <item x="3001"/>
        <item x="3258"/>
        <item x="1020"/>
        <item x="714"/>
        <item x="953"/>
        <item x="107"/>
        <item x="2775"/>
        <item x="3263"/>
        <item x="1906"/>
        <item x="204"/>
        <item x="981"/>
        <item x="2446"/>
        <item x="3153"/>
        <item x="3045"/>
        <item x="548"/>
        <item x="1023"/>
        <item x="3121"/>
        <item x="3137"/>
        <item x="381"/>
        <item x="1604"/>
        <item x="3210"/>
        <item x="982"/>
        <item x="1490"/>
        <item x="1715"/>
        <item x="1993"/>
        <item x="1606"/>
        <item x="2414"/>
        <item x="736"/>
        <item x="1197"/>
        <item x="2534"/>
        <item x="2361"/>
        <item x="832"/>
        <item x="1549"/>
        <item x="684"/>
        <item x="3359"/>
        <item x="826"/>
        <item x="1856"/>
        <item x="1846"/>
        <item x="3000"/>
        <item x="1611"/>
        <item x="2374"/>
        <item x="1744"/>
        <item x="1135"/>
        <item x="177"/>
        <item x="1702"/>
        <item x="2687"/>
        <item x="2979"/>
        <item x="1241"/>
        <item x="2306"/>
        <item x="1646"/>
        <item x="1287"/>
        <item x="1183"/>
        <item x="2219"/>
        <item x="1079"/>
        <item x="1694"/>
        <item x="205"/>
        <item x="952"/>
        <item x="2980"/>
        <item x="2738"/>
        <item x="2470"/>
        <item x="1814"/>
        <item x="3067"/>
        <item x="2707"/>
        <item x="1817"/>
        <item x="603"/>
        <item x="895"/>
        <item x="1397"/>
        <item x="1277"/>
        <item x="2429"/>
        <item x="1104"/>
        <item x="489"/>
        <item x="2523"/>
        <item x="1062"/>
        <item x="1869"/>
        <item x="1112"/>
        <item x="1755"/>
        <item x="198"/>
        <item x="2826"/>
        <item x="716"/>
        <item x="446"/>
        <item x="139"/>
        <item x="3449"/>
        <item x="2950"/>
        <item x="1063"/>
        <item x="1437"/>
        <item x="3108"/>
        <item x="2204"/>
        <item x="1789"/>
        <item x="1903"/>
        <item x="858"/>
        <item x="663"/>
        <item x="1527"/>
        <item x="293"/>
        <item x="1106"/>
        <item x="950"/>
        <item x="1174"/>
        <item x="917"/>
        <item x="2388"/>
        <item x="1880"/>
        <item x="2663"/>
        <item x="1101"/>
        <item x="1516"/>
        <item x="3037"/>
        <item x="158"/>
        <item x="2543"/>
        <item x="1317"/>
        <item x="531"/>
        <item x="1041"/>
        <item x="2185"/>
        <item x="3068"/>
        <item x="2744"/>
        <item x="223"/>
        <item x="3080"/>
        <item x="690"/>
        <item x="2594"/>
        <item x="165"/>
        <item x="1642"/>
        <item x="1321"/>
        <item x="790"/>
        <item x="378"/>
        <item x="2759"/>
        <item x="681"/>
        <item x="3059"/>
        <item x="2422"/>
        <item x="1253"/>
        <item x="3096"/>
        <item x="3056"/>
        <item x="2938"/>
        <item x="2480"/>
        <item x="1267"/>
        <item x="1220"/>
        <item x="1456"/>
        <item x="2230"/>
        <item x="2904"/>
        <item x="366"/>
        <item x="3374"/>
        <item x="2236"/>
        <item x="2835"/>
        <item x="407"/>
        <item x="1545"/>
        <item x="3101"/>
        <item x="236"/>
        <item x="701"/>
        <item x="2820"/>
        <item x="2793"/>
        <item x="2537"/>
        <item x="2237"/>
        <item x="517"/>
        <item x="128"/>
        <item x="1518"/>
        <item x="892"/>
        <item x="1793"/>
        <item x="1980"/>
        <item x="433"/>
        <item x="3165"/>
        <item x="2606"/>
        <item x="2238"/>
        <item x="421"/>
        <item x="2652"/>
        <item x="2308"/>
        <item x="1839"/>
        <item x="934"/>
        <item x="40"/>
        <item x="3462"/>
        <item x="3315"/>
        <item x="2944"/>
        <item x="695"/>
        <item x="2967"/>
        <item x="3202"/>
        <item x="3290"/>
        <item x="2020"/>
        <item x="186"/>
        <item x="1892"/>
        <item x="3266"/>
        <item x="2929"/>
        <item x="999"/>
        <item x="1391"/>
        <item x="3183"/>
        <item x="1296"/>
        <item x="1011"/>
        <item x="3272"/>
        <item x="683"/>
        <item x="662"/>
        <item x="2546"/>
        <item x="442"/>
        <item x="909"/>
        <item x="1711"/>
        <item x="872"/>
        <item x="3402"/>
        <item x="604"/>
        <item x="2895"/>
        <item x="460"/>
        <item x="1256"/>
        <item x="954"/>
        <item x="1303"/>
        <item x="857"/>
        <item x="3075"/>
        <item x="3061"/>
        <item x="3104"/>
        <item x="452"/>
        <item x="1863"/>
        <item x="2908"/>
        <item x="511"/>
        <item x="2051"/>
        <item x="555"/>
        <item x="1710"/>
        <item x="1085"/>
        <item x="2023"/>
        <item x="2119"/>
        <item x="3452"/>
        <item x="2245"/>
        <item x="959"/>
        <item x="2433"/>
        <item x="3174"/>
        <item x="1851"/>
        <item x="168"/>
        <item x="1515"/>
        <item x="3042"/>
        <item x="1168"/>
        <item x="283"/>
        <item x="494"/>
        <item x="190"/>
        <item x="2039"/>
        <item x="1662"/>
        <item x="1460"/>
        <item x="1656"/>
        <item x="674"/>
        <item x="606"/>
        <item x="1175"/>
        <item x="172"/>
        <item x="330"/>
        <item x="247"/>
        <item x="608"/>
        <item x="540"/>
        <item x="195"/>
        <item x="710"/>
        <item x="45"/>
        <item x="1950"/>
        <item x="1195"/>
        <item x="2785"/>
        <item x="258"/>
        <item x="1206"/>
        <item x="2069"/>
        <item x="943"/>
        <item x="2784"/>
        <item x="699"/>
        <item x="2497"/>
        <item x="3264"/>
        <item x="2012"/>
        <item x="791"/>
        <item x="3431"/>
        <item x="3408"/>
        <item x="2502"/>
        <item x="1970"/>
        <item x="1155"/>
        <item x="2328"/>
        <item x="2857"/>
        <item x="2520"/>
        <item x="2614"/>
        <item x="2940"/>
        <item x="2220"/>
        <item x="1332"/>
        <item x="1875"/>
        <item x="1341"/>
        <item x="1676"/>
        <item x="3346"/>
        <item x="3338"/>
        <item x="1871"/>
        <item x="587"/>
        <item x="3094"/>
        <item x="2968"/>
        <item x="308"/>
        <item x="1598"/>
        <item x="1909"/>
        <item x="903"/>
        <item x="3160"/>
        <item x="1123"/>
        <item x="2479"/>
        <item x="2724"/>
        <item x="1865"/>
        <item x="1920"/>
        <item x="2436"/>
        <item x="2163"/>
        <item x="2266"/>
        <item x="77"/>
        <item x="1630"/>
        <item x="754"/>
        <item x="325"/>
        <item x="3464"/>
        <item x="618"/>
        <item x="2891"/>
        <item x="1677"/>
        <item x="1889"/>
        <item x="1788"/>
        <item x="2604"/>
        <item x="3002"/>
        <item x="2750"/>
        <item x="1658"/>
        <item x="2516"/>
        <item x="1319"/>
        <item x="3470"/>
        <item x="1493"/>
        <item x="1649"/>
        <item x="1571"/>
        <item x="1350"/>
        <item x="2345"/>
        <item x="2006"/>
        <item x="2373"/>
        <item x="3172"/>
        <item x="2681"/>
        <item x="2653"/>
        <item x="3052"/>
        <item x="2148"/>
        <item x="1263"/>
        <item x="1573"/>
        <item x="1349"/>
        <item x="3439"/>
        <item x="589"/>
        <item x="332"/>
        <item x="1932"/>
        <item x="1126"/>
        <item x="3243"/>
        <item x="2253"/>
        <item x="1290"/>
        <item x="3455"/>
        <item x="323"/>
        <item x="1443"/>
        <item x="2007"/>
        <item x="964"/>
        <item x="2851"/>
        <item x="1027"/>
        <item x="1152"/>
        <item x="1847"/>
        <item x="2818"/>
        <item x="840"/>
        <item x="1033"/>
        <item x="3240"/>
        <item x="3426"/>
        <item x="1435"/>
        <item x="1916"/>
        <item x="2621"/>
        <item x="459"/>
        <item x="1348"/>
        <item x="3321"/>
        <item x="1872"/>
        <item x="1637"/>
        <item x="3362"/>
        <item x="2595"/>
        <item x="3152"/>
        <item x="3127"/>
        <item x="3057"/>
        <item x="2291"/>
        <item x="437"/>
        <item x="2491"/>
        <item x="387"/>
        <item x="2241"/>
        <item x="625"/>
        <item x="1818"/>
        <item x="3285"/>
        <item x="2882"/>
        <item x="646"/>
        <item x="73"/>
        <item x="1972"/>
        <item x="1472"/>
        <item x="1102"/>
        <item x="1388"/>
        <item x="55"/>
        <item x="1905"/>
        <item x="2836"/>
        <item x="2453"/>
        <item x="304"/>
        <item x="1747"/>
        <item x="1768"/>
        <item x="1382"/>
        <item x="2791"/>
        <item x="2131"/>
        <item x="1994"/>
        <item x="2419"/>
        <item x="1014"/>
        <item x="2694"/>
        <item x="971"/>
        <item x="2798"/>
        <item x="3447"/>
        <item x="1008"/>
        <item x="1633"/>
        <item x="436"/>
        <item x="1828"/>
        <item x="2672"/>
        <item x="3086"/>
        <item x="3054"/>
        <item x="581"/>
        <item x="1756"/>
        <item x="464"/>
        <item x="2083"/>
        <item x="2456"/>
        <item x="429"/>
        <item x="2284"/>
        <item x="2743"/>
        <item x="239"/>
        <item x="1365"/>
        <item x="1283"/>
        <item x="269"/>
        <item x="2961"/>
        <item x="1353"/>
        <item x="3047"/>
        <item x="2210"/>
        <item x="2231"/>
        <item x="1274"/>
        <item x="3236"/>
        <item x="782"/>
        <item x="2098"/>
        <item x="2547"/>
        <item x="2912"/>
        <item x="207"/>
        <item x="2931"/>
        <item x="221"/>
        <item x="963"/>
        <item x="2317"/>
        <item x="729"/>
        <item x="1908"/>
        <item x="1218"/>
        <item x="644"/>
        <item x="2292"/>
        <item x="1471"/>
        <item x="3241"/>
        <item x="2601"/>
        <item x="2223"/>
        <item x="2341"/>
        <item x="60"/>
        <item x="3461"/>
        <item x="1186"/>
        <item x="3396"/>
        <item x="1167"/>
        <item x="1826"/>
        <item x="2970"/>
        <item x="1387"/>
        <item x="3033"/>
        <item x="3213"/>
        <item x="3046"/>
        <item x="3031"/>
        <item x="744"/>
        <item x="1440"/>
        <item x="1560"/>
        <item x="1474"/>
        <item x="1601"/>
        <item x="2553"/>
        <item x="2264"/>
        <item x="3387"/>
        <item x="2068"/>
        <item x="2834"/>
        <item x="558"/>
        <item x="1887"/>
        <item x="355"/>
        <item x="2321"/>
        <item x="127"/>
        <item x="819"/>
        <item x="993"/>
        <item x="2104"/>
        <item x="2250"/>
        <item x="1065"/>
        <item x="2430"/>
        <item x="1603"/>
        <item x="410"/>
        <item x="1243"/>
        <item x="2796"/>
        <item x="1936"/>
        <item x="3058"/>
        <item x="1297"/>
        <item x="2359"/>
        <item x="1411"/>
        <item x="106"/>
        <item x="1595"/>
        <item x="447"/>
        <item x="2935"/>
        <item x="501"/>
        <item x="2447"/>
        <item x="2067"/>
        <item x="2477"/>
        <item x="1431"/>
        <item x="2994"/>
        <item x="713"/>
        <item x="2866"/>
        <item x="1421"/>
        <item x="2461"/>
        <item x="759"/>
        <item x="2907"/>
        <item x="1315"/>
        <item x="3133"/>
        <item x="3429"/>
        <item x="3201"/>
        <item x="968"/>
        <item x="2819"/>
        <item x="3079"/>
        <item x="33"/>
        <item x="448"/>
        <item x="1475"/>
        <item x="775"/>
        <item x="910"/>
        <item x="573"/>
        <item x="1103"/>
        <item x="2688"/>
        <item x="115"/>
        <item x="893"/>
        <item x="579"/>
        <item x="2921"/>
        <item x="343"/>
        <item x="1351"/>
        <item x="376"/>
        <item x="1602"/>
        <item x="1640"/>
        <item x="2271"/>
        <item x="1777"/>
        <item x="1073"/>
        <item x="2191"/>
        <item x="626"/>
        <item x="19"/>
        <item x="21"/>
        <item x="586"/>
        <item t="max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165" showAll="0"/>
    <pivotField showAll="0"/>
    <pivotField showAll="0"/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sd="0" x="8"/>
        <item sd="0" x="9"/>
        <item h="1" sd="0" x="10"/>
        <item t="default"/>
      </items>
    </pivotField>
  </pivotFields>
  <rowFields count="2">
    <field x="8"/>
    <field x="17"/>
  </rowFields>
  <rowItems count="13">
    <i>
      <x/>
    </i>
    <i r="1">
      <x v="7"/>
    </i>
    <i r="1">
      <x v="8"/>
    </i>
    <i r="1">
      <x v="9"/>
    </i>
    <i>
      <x v="1"/>
    </i>
    <i r="1">
      <x v="7"/>
    </i>
    <i r="1">
      <x v="8"/>
    </i>
    <i r="1">
      <x v="9"/>
    </i>
    <i>
      <x v="2"/>
    </i>
    <i r="1">
      <x v="7"/>
    </i>
    <i r="1">
      <x v="8"/>
    </i>
    <i r="1">
      <x v="9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persentase review per month tertinggi" fld="13" subtotal="max" baseField="17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411CC-D5B4-4A3C-9930-8BD30FCE9D79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eighbourhood_group">
  <location ref="B13:D17" firstHeaderRow="0" firstDataRow="1" firstDataCol="1"/>
  <pivotFields count="12"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numFmtId="165" showAll="0"/>
    <pivotField showAll="0"/>
    <pivotField showAll="0"/>
    <pivotField numFmtId="164" showAll="0"/>
    <pivotField showAll="0"/>
    <pivotField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Harga Rata-rata" fld="5" subtotal="average" baseField="0" baseItem="0"/>
    <dataField name="Total Properti" fld="11" baseField="0" baseItem="0"/>
  </dataFields>
  <formats count="1">
    <format dxfId="6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A69EE-881E-4DCA-89F4-1A9D6FC80B1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om_type">
  <location ref="H3:I7" firstHeaderRow="1" firstDataRow="1" firstDataCol="1"/>
  <pivotFields count="2">
    <pivotField axis="axisRow" showAll="0">
      <items count="4">
        <item x="1"/>
        <item x="0"/>
        <item x="2"/>
        <item t="default"/>
      </items>
    </pivotField>
    <pivotField dataField="1" numFmtId="165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Harga Tertinggi" fld="1" subtotal="max" baseField="0" baseItem="0"/>
  </dataFields>
  <formats count="2">
    <format dxfId="8">
      <pivotArea collapsedLevelsAreSubtotals="1" fieldPosition="0">
        <references count="1">
          <reference field="0" count="0"/>
        </references>
      </pivotArea>
    </format>
    <format dxfId="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5F9B1-43CC-4440-BBC2-E4D1A045BFD9}">
  <dimension ref="A1:AL3490"/>
  <sheetViews>
    <sheetView topLeftCell="I1" workbookViewId="0">
      <selection activeCell="N1" sqref="N1"/>
    </sheetView>
  </sheetViews>
  <sheetFormatPr defaultRowHeight="12.5" x14ac:dyDescent="0.25"/>
  <cols>
    <col min="1" max="1" width="9.54296875" bestFit="1" customWidth="1"/>
    <col min="2" max="2" width="58.36328125" bestFit="1" customWidth="1"/>
    <col min="3" max="3" width="17.08984375" customWidth="1"/>
    <col min="4" max="4" width="27.54296875" bestFit="1" customWidth="1"/>
    <col min="5" max="5" width="27.81640625" bestFit="1" customWidth="1"/>
    <col min="6" max="6" width="19.1796875" bestFit="1" customWidth="1"/>
    <col min="7" max="7" width="10.6328125" bestFit="1" customWidth="1"/>
    <col min="8" max="8" width="12.54296875" bestFit="1" customWidth="1"/>
    <col min="9" max="9" width="13.54296875" bestFit="1" customWidth="1"/>
    <col min="10" max="10" width="10.08984375" bestFit="1" customWidth="1"/>
    <col min="11" max="11" width="18.90625" bestFit="1" customWidth="1"/>
    <col min="12" max="12" width="24.1796875" bestFit="1" customWidth="1"/>
    <col min="13" max="13" width="15.08984375" bestFit="1" customWidth="1"/>
    <col min="14" max="14" width="24.26953125" bestFit="1" customWidth="1"/>
    <col min="15" max="15" width="31.453125" customWidth="1"/>
    <col min="16" max="16" width="18.54296875" bestFit="1" customWidth="1"/>
    <col min="18" max="18" width="14" customWidth="1"/>
    <col min="19" max="19" width="15.453125" customWidth="1"/>
    <col min="21" max="21" width="13.36328125" bestFit="1" customWidth="1"/>
    <col min="22" max="22" width="17.54296875" bestFit="1" customWidth="1"/>
    <col min="23" max="23" width="9.54296875" customWidth="1"/>
    <col min="24" max="24" width="13.36328125" bestFit="1" customWidth="1"/>
    <col min="25" max="25" width="17.54296875" bestFit="1" customWidth="1"/>
    <col min="26" max="26" width="10.08984375" customWidth="1"/>
    <col min="27" max="27" width="13.36328125" bestFit="1" customWidth="1"/>
    <col min="28" max="28" width="17.54296875" bestFit="1" customWidth="1"/>
    <col min="29" max="29" width="10.54296875" customWidth="1"/>
    <col min="30" max="30" width="13.36328125" bestFit="1" customWidth="1"/>
    <col min="31" max="31" width="17.54296875" bestFit="1" customWidth="1"/>
    <col min="32" max="32" width="9.08984375" customWidth="1"/>
    <col min="33" max="33" width="13.36328125" bestFit="1" customWidth="1"/>
    <col min="34" max="34" width="17.54296875" bestFit="1" customWidth="1"/>
    <col min="35" max="35" width="9.81640625" customWidth="1"/>
    <col min="36" max="36" width="13.36328125" bestFit="1" customWidth="1"/>
    <col min="37" max="37" width="17.54296875" bestFit="1" customWidth="1"/>
    <col min="38" max="38" width="8.54296875" bestFit="1" customWidth="1"/>
  </cols>
  <sheetData>
    <row r="1" spans="1:38" ht="14.5" thickBot="1" x14ac:dyDescent="0.35">
      <c r="A1" s="22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4" t="s">
        <v>15</v>
      </c>
    </row>
    <row r="2" spans="1:38" ht="14" x14ac:dyDescent="0.3">
      <c r="A2" s="15">
        <v>18198</v>
      </c>
      <c r="B2" s="16" t="s">
        <v>3265</v>
      </c>
      <c r="C2" s="17">
        <v>211136294</v>
      </c>
      <c r="D2" s="18" t="s">
        <v>1324</v>
      </c>
      <c r="E2" s="18" t="s">
        <v>548</v>
      </c>
      <c r="F2" s="18" t="s">
        <v>1252</v>
      </c>
      <c r="G2" s="19">
        <v>40.837150000000001</v>
      </c>
      <c r="H2" s="19">
        <v>-73.834890000000001</v>
      </c>
      <c r="I2" s="18" t="s">
        <v>19</v>
      </c>
      <c r="J2" s="43">
        <v>60</v>
      </c>
      <c r="K2" s="19">
        <v>1</v>
      </c>
      <c r="L2" s="19">
        <v>20</v>
      </c>
      <c r="M2" s="20">
        <v>43646</v>
      </c>
      <c r="N2" s="19">
        <v>7.59</v>
      </c>
      <c r="O2" s="19">
        <v>5</v>
      </c>
      <c r="P2" s="21">
        <v>343</v>
      </c>
    </row>
    <row r="3" spans="1:38" ht="14.5" thickBot="1" x14ac:dyDescent="0.35">
      <c r="A3" s="13">
        <v>32363</v>
      </c>
      <c r="B3" s="11" t="s">
        <v>1290</v>
      </c>
      <c r="C3" s="9">
        <v>140025</v>
      </c>
      <c r="D3" s="1" t="s">
        <v>1291</v>
      </c>
      <c r="E3" s="1" t="s">
        <v>17</v>
      </c>
      <c r="F3" s="1" t="s">
        <v>642</v>
      </c>
      <c r="G3" s="2">
        <v>40.740279999999998</v>
      </c>
      <c r="H3" s="2">
        <v>-73.831680000000006</v>
      </c>
      <c r="I3" s="1" t="s">
        <v>19</v>
      </c>
      <c r="J3" s="44">
        <v>140</v>
      </c>
      <c r="K3" s="2">
        <v>2</v>
      </c>
      <c r="L3" s="2">
        <v>1</v>
      </c>
      <c r="M3" s="3">
        <v>40805</v>
      </c>
      <c r="N3" s="2">
        <v>0.01</v>
      </c>
      <c r="O3" s="2">
        <v>1</v>
      </c>
      <c r="P3" s="4">
        <v>1</v>
      </c>
      <c r="R3" s="27"/>
      <c r="S3" s="28"/>
    </row>
    <row r="4" spans="1:38" ht="14.5" thickBot="1" x14ac:dyDescent="0.35">
      <c r="A4" s="13">
        <v>45910</v>
      </c>
      <c r="B4" s="11" t="s">
        <v>4667</v>
      </c>
      <c r="C4" s="9">
        <v>97300191</v>
      </c>
      <c r="D4" s="1" t="s">
        <v>3565</v>
      </c>
      <c r="E4" s="1" t="s">
        <v>17</v>
      </c>
      <c r="F4" s="1" t="s">
        <v>2689</v>
      </c>
      <c r="G4" s="2">
        <v>40.747669999999999</v>
      </c>
      <c r="H4" s="2">
        <v>-73.907210000000006</v>
      </c>
      <c r="I4" s="1" t="s">
        <v>20</v>
      </c>
      <c r="J4" s="44">
        <v>110</v>
      </c>
      <c r="K4" s="2">
        <v>2</v>
      </c>
      <c r="L4" s="2">
        <v>9</v>
      </c>
      <c r="M4" s="3">
        <v>42889</v>
      </c>
      <c r="N4" s="2">
        <v>0.27</v>
      </c>
      <c r="O4" s="2">
        <v>1</v>
      </c>
      <c r="P4" s="4">
        <v>8</v>
      </c>
      <c r="R4" s="60" t="s">
        <v>9</v>
      </c>
      <c r="S4" s="61"/>
      <c r="U4" s="56" t="s">
        <v>9</v>
      </c>
      <c r="V4" s="57"/>
      <c r="W4" s="57"/>
      <c r="X4" s="54" t="s">
        <v>10</v>
      </c>
      <c r="Y4" s="54"/>
      <c r="Z4" s="54"/>
      <c r="AA4" s="54" t="s">
        <v>11</v>
      </c>
      <c r="AB4" s="54"/>
      <c r="AC4" s="54"/>
      <c r="AD4" s="54" t="s">
        <v>13</v>
      </c>
      <c r="AE4" s="54"/>
      <c r="AF4" s="54"/>
      <c r="AG4" s="54" t="s">
        <v>14</v>
      </c>
      <c r="AH4" s="54"/>
      <c r="AI4" s="54"/>
      <c r="AJ4" s="54" t="s">
        <v>15</v>
      </c>
      <c r="AK4" s="54"/>
      <c r="AL4" s="55"/>
    </row>
    <row r="5" spans="1:38" ht="14.5" thickBot="1" x14ac:dyDescent="0.35">
      <c r="A5" s="13">
        <v>53469</v>
      </c>
      <c r="B5" s="11" t="s">
        <v>2312</v>
      </c>
      <c r="C5" s="9">
        <v>28121352</v>
      </c>
      <c r="D5" s="1" t="s">
        <v>2248</v>
      </c>
      <c r="E5" s="1" t="s">
        <v>17</v>
      </c>
      <c r="F5" s="1" t="s">
        <v>1971</v>
      </c>
      <c r="G5" s="2">
        <v>40.74503</v>
      </c>
      <c r="H5" s="2">
        <v>-73.876710000000003</v>
      </c>
      <c r="I5" s="1" t="s">
        <v>19</v>
      </c>
      <c r="J5" s="44">
        <v>43</v>
      </c>
      <c r="K5" s="2">
        <v>2</v>
      </c>
      <c r="L5" s="2">
        <v>27</v>
      </c>
      <c r="M5" s="3">
        <v>43039</v>
      </c>
      <c r="N5" s="2">
        <v>0.68</v>
      </c>
      <c r="O5" s="2">
        <v>1</v>
      </c>
      <c r="P5" s="4">
        <v>0</v>
      </c>
      <c r="R5" s="32" t="s">
        <v>5288</v>
      </c>
      <c r="S5" s="29">
        <f>AVERAGE(J2:J3486)</f>
        <v>89.440746054519366</v>
      </c>
      <c r="U5" s="40" t="s">
        <v>3693</v>
      </c>
      <c r="V5" s="41" t="s">
        <v>3694</v>
      </c>
      <c r="W5" s="42" t="s">
        <v>3695</v>
      </c>
      <c r="X5" s="37" t="s">
        <v>3693</v>
      </c>
      <c r="Y5" s="30" t="s">
        <v>3694</v>
      </c>
      <c r="Z5" s="35" t="s">
        <v>3695</v>
      </c>
      <c r="AA5" s="31" t="s">
        <v>3693</v>
      </c>
      <c r="AB5" s="30" t="s">
        <v>3694</v>
      </c>
      <c r="AC5" s="35" t="s">
        <v>3695</v>
      </c>
      <c r="AD5" s="31" t="s">
        <v>3693</v>
      </c>
      <c r="AE5" s="30" t="s">
        <v>3694</v>
      </c>
      <c r="AF5" s="35" t="s">
        <v>3695</v>
      </c>
      <c r="AG5" s="31" t="s">
        <v>3693</v>
      </c>
      <c r="AH5" s="30" t="s">
        <v>3694</v>
      </c>
      <c r="AI5" s="35" t="s">
        <v>3695</v>
      </c>
      <c r="AJ5" s="31" t="s">
        <v>3693</v>
      </c>
      <c r="AK5" s="30" t="s">
        <v>3694</v>
      </c>
      <c r="AL5" s="36" t="s">
        <v>3695</v>
      </c>
    </row>
    <row r="6" spans="1:38" ht="14.5" thickBot="1" x14ac:dyDescent="0.35">
      <c r="A6" s="13">
        <v>53470</v>
      </c>
      <c r="B6" s="11" t="s">
        <v>3017</v>
      </c>
      <c r="C6" s="9">
        <v>225025900</v>
      </c>
      <c r="D6" s="1" t="s">
        <v>1459</v>
      </c>
      <c r="E6" s="1" t="s">
        <v>17</v>
      </c>
      <c r="F6" s="1" t="s">
        <v>2738</v>
      </c>
      <c r="G6" s="2">
        <v>40.777830000000002</v>
      </c>
      <c r="H6" s="2">
        <v>-73.906620000000004</v>
      </c>
      <c r="I6" s="1" t="s">
        <v>19</v>
      </c>
      <c r="J6" s="44">
        <v>80</v>
      </c>
      <c r="K6" s="2">
        <v>1</v>
      </c>
      <c r="L6" s="2">
        <v>5</v>
      </c>
      <c r="M6" s="3">
        <v>43639</v>
      </c>
      <c r="N6" s="2">
        <v>1.29</v>
      </c>
      <c r="O6" s="2">
        <v>2</v>
      </c>
      <c r="P6" s="4">
        <v>358</v>
      </c>
      <c r="R6" s="33" t="s">
        <v>5289</v>
      </c>
      <c r="S6" s="26">
        <f>_xlfn.STDEV.S(J2:J3486)</f>
        <v>116.66135479768779</v>
      </c>
      <c r="U6" s="38">
        <f>STANDARDIZE(J2,$S$5,$S$6)</f>
        <v>-0.25236074195756619</v>
      </c>
      <c r="V6" s="39">
        <f>ABS(U6)</f>
        <v>0.25236074195756619</v>
      </c>
      <c r="W6" s="39" t="str">
        <f>IF(V6&gt;3,"OUTLIER","TIDAK")</f>
        <v>TIDAK</v>
      </c>
      <c r="X6" s="38">
        <f>STANDARDIZE(K2,$S$9,$S$10)</f>
        <v>-0.39643358014138202</v>
      </c>
      <c r="Y6" s="39">
        <f>ABS(X6)</f>
        <v>0.39643358014138202</v>
      </c>
      <c r="Z6" s="39" t="str">
        <f>IF(Y6&gt;3,"OUTLIER","TIDAK")</f>
        <v>TIDAK</v>
      </c>
      <c r="AA6" s="38">
        <f>STANDARDIZE(L2,$S$13,$S$14)</f>
        <v>-0.10825855536403051</v>
      </c>
      <c r="AB6" s="39">
        <f>ABS(AA6)</f>
        <v>0.10825855536403051</v>
      </c>
      <c r="AC6" s="39" t="str">
        <f>IF(AB6&gt;3,"OUTLIER","TIDAK")</f>
        <v>TIDAK</v>
      </c>
      <c r="AD6" s="38">
        <f>STANDARDIZE(N2,$S$17,$S$18)</f>
        <v>3.0109593725643626</v>
      </c>
      <c r="AE6" s="39">
        <f>ABS(AD6)</f>
        <v>3.0109593725643626</v>
      </c>
      <c r="AF6" s="39" t="str">
        <f>IF(AE6&gt;3,"OUTLIER","TIDAK")</f>
        <v>OUTLIER</v>
      </c>
      <c r="AG6" s="38">
        <f>STANDARDIZE(O2,$S$21,$S$22)</f>
        <v>0.17961026178380285</v>
      </c>
      <c r="AH6" s="39">
        <f>ABS(AG6)</f>
        <v>0.17961026178380285</v>
      </c>
      <c r="AI6" s="39" t="str">
        <f>IF(AH6&gt;3,"OUTLIER","TIDAK")</f>
        <v>TIDAK</v>
      </c>
      <c r="AJ6" s="38">
        <f>STANDARDIZE(P2,$S$25,$S$26)</f>
        <v>1.3275538733861447</v>
      </c>
      <c r="AK6" s="39">
        <f>ABS(AJ6)</f>
        <v>1.3275538733861447</v>
      </c>
      <c r="AL6" s="39" t="str">
        <f>IF(AK6&gt;3,"OUTLIER","TIDAK")</f>
        <v>TIDAK</v>
      </c>
    </row>
    <row r="7" spans="1:38" ht="14.5" thickBot="1" x14ac:dyDescent="0.35">
      <c r="A7" s="13">
        <v>53477</v>
      </c>
      <c r="B7" s="11" t="s">
        <v>4736</v>
      </c>
      <c r="C7" s="9">
        <v>152708570</v>
      </c>
      <c r="D7" s="1" t="s">
        <v>1476</v>
      </c>
      <c r="E7" s="1" t="s">
        <v>17</v>
      </c>
      <c r="F7" s="1" t="s">
        <v>1310</v>
      </c>
      <c r="G7" s="2">
        <v>40.781410000000001</v>
      </c>
      <c r="H7" s="2">
        <v>-73.845060000000004</v>
      </c>
      <c r="I7" s="1" t="s">
        <v>20</v>
      </c>
      <c r="J7" s="44">
        <v>60</v>
      </c>
      <c r="K7" s="2">
        <v>3</v>
      </c>
      <c r="L7" s="2">
        <v>30</v>
      </c>
      <c r="M7" s="3">
        <v>43633</v>
      </c>
      <c r="N7" s="2">
        <v>2.4900000000000002</v>
      </c>
      <c r="O7" s="2">
        <v>1</v>
      </c>
      <c r="P7" s="4">
        <v>55</v>
      </c>
      <c r="U7" s="38">
        <f t="shared" ref="U7:U70" si="0">STANDARDIZE(J3,$S$5,$S$6)</f>
        <v>0.43338476595921299</v>
      </c>
      <c r="V7" s="39">
        <f t="shared" ref="V7:V70" si="1">ABS(U7)</f>
        <v>0.43338476595921299</v>
      </c>
      <c r="W7" s="39" t="str">
        <f t="shared" ref="W7:W70" si="2">IF(V7&gt;3,"OUTLIER","TIDAK")</f>
        <v>TIDAK</v>
      </c>
      <c r="X7" s="38">
        <f t="shared" ref="X7:X70" si="3">STANDARDIZE(K3,$S$9,$S$10)</f>
        <v>-0.26113135442473173</v>
      </c>
      <c r="Y7" s="39">
        <f t="shared" ref="Y7:Y70" si="4">ABS(X7)</f>
        <v>0.26113135442473173</v>
      </c>
      <c r="Z7" s="39" t="str">
        <f t="shared" ref="Z7:Z70" si="5">IF(Y7&gt;3,"OUTLIER","TIDAK")</f>
        <v>TIDAK</v>
      </c>
      <c r="AA7" s="38">
        <f t="shared" ref="AA7:AA70" si="6">STANDARDIZE(L3,$S$13,$S$14)</f>
        <v>-0.88539865113910388</v>
      </c>
      <c r="AB7" s="39">
        <f t="shared" ref="AB7:AB70" si="7">ABS(AA7)</f>
        <v>0.88539865113910388</v>
      </c>
      <c r="AC7" s="39" t="str">
        <f t="shared" ref="AC7:AC70" si="8">IF(AB7&gt;3,"OUTLIER","TIDAK")</f>
        <v>TIDAK</v>
      </c>
      <c r="AD7" s="38">
        <f t="shared" ref="AD7:AD70" si="9">STANDARDIZE(N3,$S$17,$S$18)</f>
        <v>-0.95133412466421374</v>
      </c>
      <c r="AE7" s="39">
        <f t="shared" ref="AE7:AE70" si="10">ABS(AD7)</f>
        <v>0.95133412466421374</v>
      </c>
      <c r="AF7" s="39" t="str">
        <f t="shared" ref="AF7:AF70" si="11">IF(AE7&gt;3,"OUTLIER","TIDAK")</f>
        <v>TIDAK</v>
      </c>
      <c r="AG7" s="38">
        <f t="shared" ref="AG7:AG70" si="12">STANDARDIZE(O3,$S$21,$S$22)</f>
        <v>-0.27078855981472416</v>
      </c>
      <c r="AH7" s="39">
        <f t="shared" ref="AH7:AH70" si="13">ABS(AG7)</f>
        <v>0.27078855981472416</v>
      </c>
      <c r="AI7" s="39" t="str">
        <f t="shared" ref="AI7:AI70" si="14">IF(AH7&gt;3,"OUTLIER","TIDAK")</f>
        <v>TIDAK</v>
      </c>
      <c r="AJ7" s="38">
        <f t="shared" ref="AJ7:AJ70" si="15">STANDARDIZE(P3,$S$25,$S$26)</f>
        <v>-1.2360208327084197</v>
      </c>
      <c r="AK7" s="39">
        <f t="shared" ref="AK7:AK70" si="16">ABS(AJ7)</f>
        <v>1.2360208327084197</v>
      </c>
      <c r="AL7" s="39" t="str">
        <f t="shared" ref="AL7:AL70" si="17">IF(AK7&gt;3,"OUTLIER","TIDAK")</f>
        <v>TIDAK</v>
      </c>
    </row>
    <row r="8" spans="1:38" ht="14.5" thickBot="1" x14ac:dyDescent="0.35">
      <c r="A8" s="13">
        <v>57166</v>
      </c>
      <c r="B8" s="11" t="s">
        <v>3358</v>
      </c>
      <c r="C8" s="9">
        <v>247538066</v>
      </c>
      <c r="D8" s="1" t="s">
        <v>1070</v>
      </c>
      <c r="E8" s="1" t="s">
        <v>17</v>
      </c>
      <c r="F8" s="1" t="s">
        <v>1736</v>
      </c>
      <c r="G8" s="2">
        <v>40.751959999999997</v>
      </c>
      <c r="H8" s="2">
        <v>-73.868930000000006</v>
      </c>
      <c r="I8" s="1" t="s">
        <v>20</v>
      </c>
      <c r="J8" s="44">
        <v>260</v>
      </c>
      <c r="K8" s="2">
        <v>2</v>
      </c>
      <c r="L8" s="2">
        <v>14</v>
      </c>
      <c r="M8" s="3">
        <v>43648</v>
      </c>
      <c r="N8" s="2">
        <v>5</v>
      </c>
      <c r="O8" s="2">
        <v>1</v>
      </c>
      <c r="P8" s="4">
        <v>32</v>
      </c>
      <c r="R8" s="58" t="s">
        <v>10</v>
      </c>
      <c r="S8" s="59"/>
      <c r="U8" s="38">
        <f t="shared" si="0"/>
        <v>0.17623020049042079</v>
      </c>
      <c r="V8" s="39">
        <f t="shared" si="1"/>
        <v>0.17623020049042079</v>
      </c>
      <c r="W8" s="39" t="str">
        <f t="shared" si="2"/>
        <v>TIDAK</v>
      </c>
      <c r="X8" s="38">
        <f t="shared" si="3"/>
        <v>-0.26113135442473173</v>
      </c>
      <c r="Y8" s="39">
        <f t="shared" si="4"/>
        <v>0.26113135442473173</v>
      </c>
      <c r="Z8" s="39" t="str">
        <f t="shared" si="5"/>
        <v>TIDAK</v>
      </c>
      <c r="AA8" s="38">
        <f t="shared" si="6"/>
        <v>-0.55818176870749403</v>
      </c>
      <c r="AB8" s="39">
        <f t="shared" si="7"/>
        <v>0.55818176870749403</v>
      </c>
      <c r="AC8" s="39" t="str">
        <f t="shared" si="8"/>
        <v>TIDAK</v>
      </c>
      <c r="AD8" s="38">
        <f t="shared" si="9"/>
        <v>-0.81542432132919662</v>
      </c>
      <c r="AE8" s="39">
        <f t="shared" si="10"/>
        <v>0.81542432132919662</v>
      </c>
      <c r="AF8" s="39" t="str">
        <f t="shared" si="11"/>
        <v>TIDAK</v>
      </c>
      <c r="AG8" s="38">
        <f t="shared" si="12"/>
        <v>-0.27078855981472416</v>
      </c>
      <c r="AH8" s="39">
        <f t="shared" si="13"/>
        <v>0.27078855981472416</v>
      </c>
      <c r="AI8" s="39" t="str">
        <f t="shared" si="14"/>
        <v>TIDAK</v>
      </c>
      <c r="AJ8" s="38">
        <f t="shared" si="15"/>
        <v>-1.1835500053906947</v>
      </c>
      <c r="AK8" s="39">
        <f t="shared" si="16"/>
        <v>1.1835500053906947</v>
      </c>
      <c r="AL8" s="39" t="str">
        <f t="shared" si="17"/>
        <v>TIDAK</v>
      </c>
    </row>
    <row r="9" spans="1:38" ht="14" x14ac:dyDescent="0.3">
      <c r="A9" s="13">
        <v>59121</v>
      </c>
      <c r="B9" s="11" t="s">
        <v>3696</v>
      </c>
      <c r="C9" s="9">
        <v>204539</v>
      </c>
      <c r="D9" s="1" t="s">
        <v>581</v>
      </c>
      <c r="E9" s="1" t="s">
        <v>17</v>
      </c>
      <c r="F9" s="1" t="s">
        <v>2813</v>
      </c>
      <c r="G9" s="2">
        <v>40.70411</v>
      </c>
      <c r="H9" s="2">
        <v>-73.899339999999995</v>
      </c>
      <c r="I9" s="1" t="s">
        <v>20</v>
      </c>
      <c r="J9" s="44">
        <v>140</v>
      </c>
      <c r="K9" s="2">
        <v>14</v>
      </c>
      <c r="L9" s="2">
        <v>1</v>
      </c>
      <c r="M9" s="3">
        <v>41169</v>
      </c>
      <c r="N9" s="2">
        <v>0.01</v>
      </c>
      <c r="O9" s="2">
        <v>5</v>
      </c>
      <c r="P9" s="4">
        <v>365</v>
      </c>
      <c r="R9" s="34" t="s">
        <v>5288</v>
      </c>
      <c r="S9" s="25">
        <f>AVERAGE(K2:K3486)</f>
        <v>3.9299856527977046</v>
      </c>
      <c r="U9" s="38">
        <f t="shared" si="0"/>
        <v>-0.3980816623898818</v>
      </c>
      <c r="V9" s="39">
        <f t="shared" si="1"/>
        <v>0.3980816623898818</v>
      </c>
      <c r="W9" s="39" t="str">
        <f t="shared" si="2"/>
        <v>TIDAK</v>
      </c>
      <c r="X9" s="38">
        <f t="shared" si="3"/>
        <v>-0.26113135442473173</v>
      </c>
      <c r="Y9" s="39">
        <f t="shared" si="4"/>
        <v>0.26113135442473173</v>
      </c>
      <c r="Z9" s="39" t="str">
        <f t="shared" si="5"/>
        <v>TIDAK</v>
      </c>
      <c r="AA9" s="38">
        <f t="shared" si="6"/>
        <v>0.17805621676362807</v>
      </c>
      <c r="AB9" s="39">
        <f t="shared" si="7"/>
        <v>0.17805621676362807</v>
      </c>
      <c r="AC9" s="39" t="str">
        <f t="shared" si="8"/>
        <v>TIDAK</v>
      </c>
      <c r="AD9" s="38">
        <f t="shared" si="9"/>
        <v>-0.60110501607013112</v>
      </c>
      <c r="AE9" s="39">
        <f t="shared" si="10"/>
        <v>0.60110501607013112</v>
      </c>
      <c r="AF9" s="39" t="str">
        <f t="shared" si="11"/>
        <v>TIDAK</v>
      </c>
      <c r="AG9" s="38">
        <f t="shared" si="12"/>
        <v>-0.27078855981472416</v>
      </c>
      <c r="AH9" s="39">
        <f t="shared" si="13"/>
        <v>0.27078855981472416</v>
      </c>
      <c r="AI9" s="39" t="str">
        <f t="shared" si="14"/>
        <v>TIDAK</v>
      </c>
      <c r="AJ9" s="38">
        <f t="shared" si="15"/>
        <v>-1.2435166651823804</v>
      </c>
      <c r="AK9" s="39">
        <f t="shared" si="16"/>
        <v>1.2435166651823804</v>
      </c>
      <c r="AL9" s="39" t="str">
        <f t="shared" si="17"/>
        <v>TIDAK</v>
      </c>
    </row>
    <row r="10" spans="1:38" ht="14.5" thickBot="1" x14ac:dyDescent="0.35">
      <c r="A10" s="13">
        <v>63610</v>
      </c>
      <c r="B10" s="11" t="s">
        <v>4563</v>
      </c>
      <c r="C10" s="9">
        <v>205745676</v>
      </c>
      <c r="D10" s="1" t="s">
        <v>1084</v>
      </c>
      <c r="E10" s="1" t="s">
        <v>17</v>
      </c>
      <c r="F10" s="1" t="s">
        <v>642</v>
      </c>
      <c r="G10" s="2">
        <v>40.758969999999998</v>
      </c>
      <c r="H10" s="2">
        <v>-73.82011</v>
      </c>
      <c r="I10" s="1" t="s">
        <v>19</v>
      </c>
      <c r="J10" s="44">
        <v>95</v>
      </c>
      <c r="K10" s="2">
        <v>1</v>
      </c>
      <c r="L10" s="2">
        <v>30</v>
      </c>
      <c r="M10" s="3">
        <v>43653</v>
      </c>
      <c r="N10" s="2">
        <v>2.66</v>
      </c>
      <c r="O10" s="2">
        <v>9</v>
      </c>
      <c r="P10" s="4">
        <v>353</v>
      </c>
      <c r="R10" s="33" t="s">
        <v>5289</v>
      </c>
      <c r="S10" s="26">
        <f>_xlfn.STDEV.S(K2:K3486)</f>
        <v>7.3908614193398288</v>
      </c>
      <c r="U10" s="38">
        <f t="shared" si="0"/>
        <v>-8.0924364978371396E-2</v>
      </c>
      <c r="V10" s="39">
        <f t="shared" si="1"/>
        <v>8.0924364978371396E-2</v>
      </c>
      <c r="W10" s="39" t="str">
        <f t="shared" si="2"/>
        <v>TIDAK</v>
      </c>
      <c r="X10" s="38">
        <f t="shared" si="3"/>
        <v>-0.39643358014138202</v>
      </c>
      <c r="Y10" s="39">
        <f t="shared" si="4"/>
        <v>0.39643358014138202</v>
      </c>
      <c r="Z10" s="39" t="str">
        <f t="shared" si="5"/>
        <v>TIDAK</v>
      </c>
      <c r="AA10" s="38">
        <f t="shared" si="6"/>
        <v>-0.7217902099232989</v>
      </c>
      <c r="AB10" s="39">
        <f t="shared" si="7"/>
        <v>0.7217902099232989</v>
      </c>
      <c r="AC10" s="39" t="str">
        <f t="shared" si="8"/>
        <v>TIDAK</v>
      </c>
      <c r="AD10" s="38">
        <f t="shared" si="9"/>
        <v>-0.28223970824566785</v>
      </c>
      <c r="AE10" s="39">
        <f t="shared" si="10"/>
        <v>0.28223970824566785</v>
      </c>
      <c r="AF10" s="39" t="str">
        <f t="shared" si="11"/>
        <v>TIDAK</v>
      </c>
      <c r="AG10" s="38">
        <f t="shared" si="12"/>
        <v>-0.15818885441509239</v>
      </c>
      <c r="AH10" s="39">
        <f t="shared" si="13"/>
        <v>0.15818885441509239</v>
      </c>
      <c r="AI10" s="39" t="str">
        <f t="shared" si="14"/>
        <v>TIDAK</v>
      </c>
      <c r="AJ10" s="38">
        <f t="shared" si="15"/>
        <v>1.4399913604955554</v>
      </c>
      <c r="AK10" s="39">
        <f t="shared" si="16"/>
        <v>1.4399913604955554</v>
      </c>
      <c r="AL10" s="39" t="str">
        <f t="shared" si="17"/>
        <v>TIDAK</v>
      </c>
    </row>
    <row r="11" spans="1:38" ht="14.5" thickBot="1" x14ac:dyDescent="0.35">
      <c r="A11" s="13">
        <v>71812</v>
      </c>
      <c r="B11" s="11" t="s">
        <v>3183</v>
      </c>
      <c r="C11" s="9">
        <v>264088176</v>
      </c>
      <c r="D11" s="1" t="s">
        <v>1130</v>
      </c>
      <c r="E11" s="1" t="s">
        <v>548</v>
      </c>
      <c r="F11" s="1" t="s">
        <v>798</v>
      </c>
      <c r="G11" s="2">
        <v>40.818689999999997</v>
      </c>
      <c r="H11" s="2">
        <v>-73.822329999999994</v>
      </c>
      <c r="I11" s="1" t="s">
        <v>20</v>
      </c>
      <c r="J11" s="44">
        <v>99</v>
      </c>
      <c r="K11" s="2">
        <v>2</v>
      </c>
      <c r="L11" s="2">
        <v>3</v>
      </c>
      <c r="M11" s="3">
        <v>43651</v>
      </c>
      <c r="N11" s="2">
        <v>3</v>
      </c>
      <c r="O11" s="2">
        <v>1</v>
      </c>
      <c r="P11" s="4">
        <v>120</v>
      </c>
      <c r="U11" s="38">
        <f t="shared" si="0"/>
        <v>-0.25236074195756619</v>
      </c>
      <c r="V11" s="39">
        <f t="shared" si="1"/>
        <v>0.25236074195756619</v>
      </c>
      <c r="W11" s="39" t="str">
        <f t="shared" si="2"/>
        <v>TIDAK</v>
      </c>
      <c r="X11" s="38">
        <f t="shared" si="3"/>
        <v>-0.12582912870808141</v>
      </c>
      <c r="Y11" s="39">
        <f t="shared" si="4"/>
        <v>0.12582912870808141</v>
      </c>
      <c r="Z11" s="39" t="str">
        <f t="shared" si="5"/>
        <v>TIDAK</v>
      </c>
      <c r="AA11" s="38">
        <f t="shared" si="6"/>
        <v>0.30076254767548177</v>
      </c>
      <c r="AB11" s="39">
        <f t="shared" si="7"/>
        <v>0.30076254767548177</v>
      </c>
      <c r="AC11" s="39" t="str">
        <f t="shared" si="8"/>
        <v>TIDAK</v>
      </c>
      <c r="AD11" s="38">
        <f t="shared" si="9"/>
        <v>0.34503630714671896</v>
      </c>
      <c r="AE11" s="39">
        <f t="shared" si="10"/>
        <v>0.34503630714671896</v>
      </c>
      <c r="AF11" s="39" t="str">
        <f t="shared" si="11"/>
        <v>TIDAK</v>
      </c>
      <c r="AG11" s="38">
        <f t="shared" si="12"/>
        <v>-0.27078855981472416</v>
      </c>
      <c r="AH11" s="39">
        <f t="shared" si="13"/>
        <v>0.27078855981472416</v>
      </c>
      <c r="AI11" s="39" t="str">
        <f t="shared" si="14"/>
        <v>TIDAK</v>
      </c>
      <c r="AJ11" s="38">
        <f t="shared" si="15"/>
        <v>-0.83124587911454106</v>
      </c>
      <c r="AK11" s="39">
        <f t="shared" si="16"/>
        <v>0.83124587911454106</v>
      </c>
      <c r="AL11" s="39" t="str">
        <f t="shared" si="17"/>
        <v>TIDAK</v>
      </c>
    </row>
    <row r="12" spans="1:38" ht="14.5" thickBot="1" x14ac:dyDescent="0.35">
      <c r="A12" s="13">
        <v>105469</v>
      </c>
      <c r="B12" s="11" t="s">
        <v>931</v>
      </c>
      <c r="C12" s="9">
        <v>240239465</v>
      </c>
      <c r="D12" s="1" t="s">
        <v>270</v>
      </c>
      <c r="E12" s="1" t="s">
        <v>17</v>
      </c>
      <c r="F12" s="1" t="s">
        <v>210</v>
      </c>
      <c r="G12" s="2">
        <v>40.701320000000003</v>
      </c>
      <c r="H12" s="2">
        <v>-73.754630000000006</v>
      </c>
      <c r="I12" s="1" t="s">
        <v>20</v>
      </c>
      <c r="J12" s="44">
        <v>30</v>
      </c>
      <c r="K12" s="2">
        <v>2</v>
      </c>
      <c r="L12" s="2">
        <v>11</v>
      </c>
      <c r="M12" s="3">
        <v>43610</v>
      </c>
      <c r="N12" s="2">
        <v>2.3199999999999998</v>
      </c>
      <c r="O12" s="2">
        <v>2</v>
      </c>
      <c r="P12" s="4">
        <v>230</v>
      </c>
      <c r="R12" s="58" t="s">
        <v>11</v>
      </c>
      <c r="S12" s="59"/>
      <c r="U12" s="38">
        <f t="shared" si="0"/>
        <v>1.4620030278343819</v>
      </c>
      <c r="V12" s="39">
        <f t="shared" si="1"/>
        <v>1.4620030278343819</v>
      </c>
      <c r="W12" s="39" t="str">
        <f t="shared" si="2"/>
        <v>TIDAK</v>
      </c>
      <c r="X12" s="38">
        <f t="shared" si="3"/>
        <v>-0.26113135442473173</v>
      </c>
      <c r="Y12" s="39">
        <f t="shared" si="4"/>
        <v>0.26113135442473173</v>
      </c>
      <c r="Z12" s="39" t="str">
        <f t="shared" si="5"/>
        <v>TIDAK</v>
      </c>
      <c r="AA12" s="38">
        <f t="shared" si="6"/>
        <v>-0.35367121718773786</v>
      </c>
      <c r="AB12" s="39">
        <f t="shared" si="7"/>
        <v>0.35367121718773786</v>
      </c>
      <c r="AC12" s="39" t="str">
        <f t="shared" si="8"/>
        <v>TIDAK</v>
      </c>
      <c r="AD12" s="38">
        <f t="shared" si="9"/>
        <v>1.6570886393424613</v>
      </c>
      <c r="AE12" s="39">
        <f t="shared" si="10"/>
        <v>1.6570886393424613</v>
      </c>
      <c r="AF12" s="39" t="str">
        <f t="shared" si="11"/>
        <v>TIDAK</v>
      </c>
      <c r="AG12" s="38">
        <f t="shared" si="12"/>
        <v>-0.27078855981472416</v>
      </c>
      <c r="AH12" s="39">
        <f t="shared" si="13"/>
        <v>0.27078855981472416</v>
      </c>
      <c r="AI12" s="39" t="str">
        <f t="shared" si="14"/>
        <v>TIDAK</v>
      </c>
      <c r="AJ12" s="38">
        <f t="shared" si="15"/>
        <v>-1.0036500260156376</v>
      </c>
      <c r="AK12" s="39">
        <f t="shared" si="16"/>
        <v>1.0036500260156376</v>
      </c>
      <c r="AL12" s="39" t="str">
        <f t="shared" si="17"/>
        <v>TIDAK</v>
      </c>
    </row>
    <row r="13" spans="1:38" ht="14" x14ac:dyDescent="0.3">
      <c r="A13" s="13">
        <v>132516</v>
      </c>
      <c r="B13" s="11" t="s">
        <v>1628</v>
      </c>
      <c r="C13" s="9">
        <v>32866694</v>
      </c>
      <c r="D13" s="1" t="s">
        <v>745</v>
      </c>
      <c r="E13" s="1" t="s">
        <v>17</v>
      </c>
      <c r="F13" s="1" t="s">
        <v>607</v>
      </c>
      <c r="G13" s="2">
        <v>40.588450000000002</v>
      </c>
      <c r="H13" s="2">
        <v>-73.795140000000004</v>
      </c>
      <c r="I13" s="1" t="s">
        <v>20</v>
      </c>
      <c r="J13" s="44">
        <v>86</v>
      </c>
      <c r="K13" s="2">
        <v>2</v>
      </c>
      <c r="L13" s="2">
        <v>23</v>
      </c>
      <c r="M13" s="3">
        <v>43620</v>
      </c>
      <c r="N13" s="2">
        <v>2.06</v>
      </c>
      <c r="O13" s="2">
        <v>1</v>
      </c>
      <c r="P13" s="4">
        <v>20</v>
      </c>
      <c r="R13" s="34" t="s">
        <v>5288</v>
      </c>
      <c r="S13" s="25">
        <f>AVERAGE(L2:L3486)</f>
        <v>22.646771879483502</v>
      </c>
      <c r="U13" s="38">
        <f t="shared" si="0"/>
        <v>0.43338476595921299</v>
      </c>
      <c r="V13" s="39">
        <f t="shared" si="1"/>
        <v>0.43338476595921299</v>
      </c>
      <c r="W13" s="39" t="str">
        <f t="shared" si="2"/>
        <v>TIDAK</v>
      </c>
      <c r="X13" s="38">
        <f t="shared" si="3"/>
        <v>1.3624953541750722</v>
      </c>
      <c r="Y13" s="39">
        <f t="shared" si="4"/>
        <v>1.3624953541750722</v>
      </c>
      <c r="Z13" s="39" t="str">
        <f t="shared" si="5"/>
        <v>TIDAK</v>
      </c>
      <c r="AA13" s="38">
        <f t="shared" si="6"/>
        <v>-0.88539865113910388</v>
      </c>
      <c r="AB13" s="39">
        <f t="shared" si="7"/>
        <v>0.88539865113910388</v>
      </c>
      <c r="AC13" s="39" t="str">
        <f t="shared" si="8"/>
        <v>TIDAK</v>
      </c>
      <c r="AD13" s="38">
        <f t="shared" si="9"/>
        <v>-0.95133412466421374</v>
      </c>
      <c r="AE13" s="39">
        <f t="shared" si="10"/>
        <v>0.95133412466421374</v>
      </c>
      <c r="AF13" s="39" t="str">
        <f t="shared" si="11"/>
        <v>TIDAK</v>
      </c>
      <c r="AG13" s="38">
        <f t="shared" si="12"/>
        <v>0.17961026178380285</v>
      </c>
      <c r="AH13" s="39">
        <f t="shared" si="13"/>
        <v>0.17961026178380285</v>
      </c>
      <c r="AI13" s="39" t="str">
        <f t="shared" si="14"/>
        <v>TIDAK</v>
      </c>
      <c r="AJ13" s="38">
        <f t="shared" si="15"/>
        <v>1.4924621878132804</v>
      </c>
      <c r="AK13" s="39">
        <f t="shared" si="16"/>
        <v>1.4924621878132804</v>
      </c>
      <c r="AL13" s="39" t="str">
        <f t="shared" si="17"/>
        <v>TIDAK</v>
      </c>
    </row>
    <row r="14" spans="1:38" ht="14.5" thickBot="1" x14ac:dyDescent="0.35">
      <c r="A14" s="13">
        <v>149777</v>
      </c>
      <c r="B14" s="11" t="s">
        <v>5055</v>
      </c>
      <c r="C14" s="9">
        <v>37718300</v>
      </c>
      <c r="D14" s="1" t="s">
        <v>1637</v>
      </c>
      <c r="E14" s="1" t="s">
        <v>17</v>
      </c>
      <c r="F14" s="1" t="s">
        <v>1647</v>
      </c>
      <c r="G14" s="2">
        <v>40.735410000000002</v>
      </c>
      <c r="H14" s="2">
        <v>-73.856319999999997</v>
      </c>
      <c r="I14" s="1" t="s">
        <v>20</v>
      </c>
      <c r="J14" s="44">
        <v>145</v>
      </c>
      <c r="K14" s="2">
        <v>3</v>
      </c>
      <c r="L14" s="2">
        <v>88</v>
      </c>
      <c r="M14" s="3">
        <v>43633</v>
      </c>
      <c r="N14" s="2">
        <v>2.56</v>
      </c>
      <c r="O14" s="2">
        <v>1</v>
      </c>
      <c r="P14" s="4">
        <v>321</v>
      </c>
      <c r="R14" s="33" t="s">
        <v>5289</v>
      </c>
      <c r="S14" s="26">
        <f>_xlfn.STDEV.S(L2:L3486)</f>
        <v>24.448616283336314</v>
      </c>
      <c r="U14" s="38">
        <f t="shared" si="0"/>
        <v>4.7652917756024704E-2</v>
      </c>
      <c r="V14" s="39">
        <f t="shared" si="1"/>
        <v>4.7652917756024704E-2</v>
      </c>
      <c r="W14" s="39" t="str">
        <f t="shared" si="2"/>
        <v>TIDAK</v>
      </c>
      <c r="X14" s="38">
        <f t="shared" si="3"/>
        <v>-0.39643358014138202</v>
      </c>
      <c r="Y14" s="39">
        <f t="shared" si="4"/>
        <v>0.39643358014138202</v>
      </c>
      <c r="Z14" s="39" t="str">
        <f t="shared" si="5"/>
        <v>TIDAK</v>
      </c>
      <c r="AA14" s="38">
        <f t="shared" si="6"/>
        <v>0.30076254767548177</v>
      </c>
      <c r="AB14" s="39">
        <f t="shared" si="7"/>
        <v>0.30076254767548177</v>
      </c>
      <c r="AC14" s="39" t="str">
        <f t="shared" si="8"/>
        <v>TIDAK</v>
      </c>
      <c r="AD14" s="38">
        <f t="shared" si="9"/>
        <v>0.43390040932730706</v>
      </c>
      <c r="AE14" s="39">
        <f t="shared" si="10"/>
        <v>0.43390040932730706</v>
      </c>
      <c r="AF14" s="39" t="str">
        <f t="shared" si="11"/>
        <v>TIDAK</v>
      </c>
      <c r="AG14" s="38">
        <f t="shared" si="12"/>
        <v>0.63000908338232986</v>
      </c>
      <c r="AH14" s="39">
        <f t="shared" si="13"/>
        <v>0.63000908338232986</v>
      </c>
      <c r="AI14" s="39" t="str">
        <f t="shared" si="14"/>
        <v>TIDAK</v>
      </c>
      <c r="AJ14" s="38">
        <f t="shared" si="15"/>
        <v>1.4025121981257518</v>
      </c>
      <c r="AK14" s="39">
        <f t="shared" si="16"/>
        <v>1.4025121981257518</v>
      </c>
      <c r="AL14" s="39" t="str">
        <f t="shared" si="17"/>
        <v>TIDAK</v>
      </c>
    </row>
    <row r="15" spans="1:38" ht="14.5" thickBot="1" x14ac:dyDescent="0.35">
      <c r="A15" s="13">
        <v>169306</v>
      </c>
      <c r="B15" s="11" t="s">
        <v>5261</v>
      </c>
      <c r="C15" s="9">
        <v>46253884</v>
      </c>
      <c r="D15" s="1" t="s">
        <v>2957</v>
      </c>
      <c r="E15" s="1" t="s">
        <v>1731</v>
      </c>
      <c r="F15" s="1" t="s">
        <v>2385</v>
      </c>
      <c r="G15" s="2">
        <v>40.629440000000002</v>
      </c>
      <c r="H15" s="2">
        <v>-73.896780000000007</v>
      </c>
      <c r="I15" s="1" t="s">
        <v>20</v>
      </c>
      <c r="J15" s="44">
        <v>90</v>
      </c>
      <c r="K15" s="2">
        <v>2</v>
      </c>
      <c r="L15" s="2">
        <v>73</v>
      </c>
      <c r="M15" s="3">
        <v>43652</v>
      </c>
      <c r="N15" s="2">
        <v>3.71</v>
      </c>
      <c r="O15" s="2">
        <v>1</v>
      </c>
      <c r="P15" s="4">
        <v>318</v>
      </c>
      <c r="U15" s="38">
        <f t="shared" si="0"/>
        <v>8.1940193151863669E-2</v>
      </c>
      <c r="V15" s="39">
        <f t="shared" si="1"/>
        <v>8.1940193151863669E-2</v>
      </c>
      <c r="W15" s="39" t="str">
        <f t="shared" si="2"/>
        <v>TIDAK</v>
      </c>
      <c r="X15" s="38">
        <f t="shared" si="3"/>
        <v>-0.26113135442473173</v>
      </c>
      <c r="Y15" s="39">
        <f t="shared" si="4"/>
        <v>0.26113135442473173</v>
      </c>
      <c r="Z15" s="39" t="str">
        <f t="shared" si="5"/>
        <v>TIDAK</v>
      </c>
      <c r="AA15" s="38">
        <f t="shared" si="6"/>
        <v>-0.80359443053120139</v>
      </c>
      <c r="AB15" s="39">
        <f t="shared" si="7"/>
        <v>0.80359443053120139</v>
      </c>
      <c r="AC15" s="39" t="str">
        <f t="shared" si="8"/>
        <v>TIDAK</v>
      </c>
      <c r="AD15" s="38">
        <f t="shared" si="9"/>
        <v>0.6116286136884832</v>
      </c>
      <c r="AE15" s="39">
        <f t="shared" si="10"/>
        <v>0.6116286136884832</v>
      </c>
      <c r="AF15" s="39" t="str">
        <f t="shared" si="11"/>
        <v>TIDAK</v>
      </c>
      <c r="AG15" s="38">
        <f t="shared" si="12"/>
        <v>-0.27078855981472416</v>
      </c>
      <c r="AH15" s="39">
        <f t="shared" si="13"/>
        <v>0.27078855981472416</v>
      </c>
      <c r="AI15" s="39" t="str">
        <f t="shared" si="14"/>
        <v>TIDAK</v>
      </c>
      <c r="AJ15" s="38">
        <f t="shared" si="15"/>
        <v>-0.34401676830709466</v>
      </c>
      <c r="AK15" s="39">
        <f t="shared" si="16"/>
        <v>0.34401676830709466</v>
      </c>
      <c r="AL15" s="39" t="str">
        <f t="shared" si="17"/>
        <v>TIDAK</v>
      </c>
    </row>
    <row r="16" spans="1:38" ht="14.5" thickBot="1" x14ac:dyDescent="0.35">
      <c r="A16" s="13">
        <v>182177</v>
      </c>
      <c r="B16" s="11" t="s">
        <v>4528</v>
      </c>
      <c r="C16" s="9">
        <v>32384960</v>
      </c>
      <c r="D16" s="1" t="s">
        <v>2019</v>
      </c>
      <c r="E16" s="1" t="s">
        <v>1731</v>
      </c>
      <c r="F16" s="1" t="s">
        <v>1918</v>
      </c>
      <c r="G16" s="2">
        <v>40.684649999999998</v>
      </c>
      <c r="H16" s="2">
        <v>-73.868399999999994</v>
      </c>
      <c r="I16" s="1" t="s">
        <v>20</v>
      </c>
      <c r="J16" s="44">
        <v>130</v>
      </c>
      <c r="K16" s="2">
        <v>1</v>
      </c>
      <c r="L16" s="2">
        <v>94</v>
      </c>
      <c r="M16" s="3">
        <v>43639</v>
      </c>
      <c r="N16" s="2">
        <v>1.92</v>
      </c>
      <c r="O16" s="2">
        <v>1</v>
      </c>
      <c r="P16" s="4">
        <v>0</v>
      </c>
      <c r="R16" s="58" t="s">
        <v>13</v>
      </c>
      <c r="S16" s="59"/>
      <c r="U16" s="38">
        <f t="shared" si="0"/>
        <v>-0.50951530742635842</v>
      </c>
      <c r="V16" s="39">
        <f t="shared" si="1"/>
        <v>0.50951530742635842</v>
      </c>
      <c r="W16" s="39" t="str">
        <f t="shared" si="2"/>
        <v>TIDAK</v>
      </c>
      <c r="X16" s="38">
        <f t="shared" si="3"/>
        <v>-0.26113135442473173</v>
      </c>
      <c r="Y16" s="39">
        <f t="shared" si="4"/>
        <v>0.26113135442473173</v>
      </c>
      <c r="Z16" s="39" t="str">
        <f t="shared" si="5"/>
        <v>TIDAK</v>
      </c>
      <c r="AA16" s="38">
        <f t="shared" si="6"/>
        <v>-0.47637754809959154</v>
      </c>
      <c r="AB16" s="39">
        <f t="shared" si="7"/>
        <v>0.47637754809959154</v>
      </c>
      <c r="AC16" s="39" t="str">
        <f t="shared" si="8"/>
        <v>TIDAK</v>
      </c>
      <c r="AD16" s="38">
        <f t="shared" si="9"/>
        <v>0.25617220496613069</v>
      </c>
      <c r="AE16" s="39">
        <f t="shared" si="10"/>
        <v>0.25617220496613069</v>
      </c>
      <c r="AF16" s="39" t="str">
        <f t="shared" si="11"/>
        <v>TIDAK</v>
      </c>
      <c r="AG16" s="38">
        <f t="shared" si="12"/>
        <v>-0.15818885441509239</v>
      </c>
      <c r="AH16" s="39">
        <f t="shared" si="13"/>
        <v>0.15818885441509239</v>
      </c>
      <c r="AI16" s="39" t="str">
        <f t="shared" si="14"/>
        <v>TIDAK</v>
      </c>
      <c r="AJ16" s="38">
        <f t="shared" si="15"/>
        <v>0.48052480382858392</v>
      </c>
      <c r="AK16" s="39">
        <f t="shared" si="16"/>
        <v>0.48052480382858392</v>
      </c>
      <c r="AL16" s="39" t="str">
        <f t="shared" si="17"/>
        <v>TIDAK</v>
      </c>
    </row>
    <row r="17" spans="1:38" ht="14" x14ac:dyDescent="0.3">
      <c r="A17" s="13">
        <v>189732</v>
      </c>
      <c r="B17" s="11" t="s">
        <v>5269</v>
      </c>
      <c r="C17" s="9">
        <v>118816229</v>
      </c>
      <c r="D17" s="1" t="s">
        <v>871</v>
      </c>
      <c r="E17" s="1" t="s">
        <v>548</v>
      </c>
      <c r="F17" s="1" t="s">
        <v>1512</v>
      </c>
      <c r="G17" s="2">
        <v>40.882489999999997</v>
      </c>
      <c r="H17" s="2">
        <v>-73.862740000000002</v>
      </c>
      <c r="I17" s="1" t="s">
        <v>19</v>
      </c>
      <c r="J17" s="44">
        <v>50</v>
      </c>
      <c r="K17" s="2">
        <v>1</v>
      </c>
      <c r="L17" s="2">
        <v>85</v>
      </c>
      <c r="M17" s="3">
        <v>43650</v>
      </c>
      <c r="N17" s="2">
        <v>3.43</v>
      </c>
      <c r="O17" s="2">
        <v>1</v>
      </c>
      <c r="P17" s="4">
        <v>328</v>
      </c>
      <c r="R17" s="34" t="s">
        <v>5288</v>
      </c>
      <c r="S17" s="25">
        <f>AVERAGE(N2:N3486)</f>
        <v>1.8299340028694362</v>
      </c>
      <c r="U17" s="38">
        <f t="shared" si="0"/>
        <v>-2.9493451884612956E-2</v>
      </c>
      <c r="V17" s="39">
        <f t="shared" si="1"/>
        <v>2.9493451884612956E-2</v>
      </c>
      <c r="W17" s="39" t="str">
        <f t="shared" si="2"/>
        <v>TIDAK</v>
      </c>
      <c r="X17" s="38">
        <f t="shared" si="3"/>
        <v>-0.26113135442473173</v>
      </c>
      <c r="Y17" s="39">
        <f t="shared" si="4"/>
        <v>0.26113135442473173</v>
      </c>
      <c r="Z17" s="39" t="str">
        <f t="shared" si="5"/>
        <v>TIDAK</v>
      </c>
      <c r="AA17" s="38">
        <f t="shared" si="6"/>
        <v>1.444777554782317E-2</v>
      </c>
      <c r="AB17" s="39">
        <f t="shared" si="7"/>
        <v>1.444777554782317E-2</v>
      </c>
      <c r="AC17" s="39" t="str">
        <f t="shared" si="8"/>
        <v>TIDAK</v>
      </c>
      <c r="AD17" s="38">
        <f t="shared" si="9"/>
        <v>0.12026240163111365</v>
      </c>
      <c r="AE17" s="39">
        <f t="shared" si="10"/>
        <v>0.12026240163111365</v>
      </c>
      <c r="AF17" s="39" t="str">
        <f t="shared" si="11"/>
        <v>TIDAK</v>
      </c>
      <c r="AG17" s="38">
        <f t="shared" si="12"/>
        <v>-0.27078855981472416</v>
      </c>
      <c r="AH17" s="39">
        <f t="shared" si="13"/>
        <v>0.27078855981472416</v>
      </c>
      <c r="AI17" s="39" t="str">
        <f t="shared" si="14"/>
        <v>TIDAK</v>
      </c>
      <c r="AJ17" s="38">
        <f t="shared" si="15"/>
        <v>-1.093600015703166</v>
      </c>
      <c r="AK17" s="39">
        <f t="shared" si="16"/>
        <v>1.093600015703166</v>
      </c>
      <c r="AL17" s="39" t="str">
        <f t="shared" si="17"/>
        <v>TIDAK</v>
      </c>
    </row>
    <row r="18" spans="1:38" ht="14.5" thickBot="1" x14ac:dyDescent="0.35">
      <c r="A18" s="13">
        <v>245544</v>
      </c>
      <c r="B18" s="11" t="s">
        <v>3096</v>
      </c>
      <c r="C18" s="9">
        <v>225813251</v>
      </c>
      <c r="D18" s="1" t="s">
        <v>389</v>
      </c>
      <c r="E18" s="1" t="s">
        <v>17</v>
      </c>
      <c r="F18" s="1" t="s">
        <v>210</v>
      </c>
      <c r="G18" s="2">
        <v>40.696800000000003</v>
      </c>
      <c r="H18" s="2">
        <v>-73.765919999999994</v>
      </c>
      <c r="I18" s="1" t="s">
        <v>20</v>
      </c>
      <c r="J18" s="44">
        <v>135</v>
      </c>
      <c r="K18" s="2">
        <v>1</v>
      </c>
      <c r="L18" s="2">
        <v>69</v>
      </c>
      <c r="M18" s="3">
        <v>43648</v>
      </c>
      <c r="N18" s="2">
        <v>10.67</v>
      </c>
      <c r="O18" s="2">
        <v>1</v>
      </c>
      <c r="P18" s="4">
        <v>158</v>
      </c>
      <c r="R18" s="33" t="s">
        <v>5289</v>
      </c>
      <c r="S18" s="26">
        <f>_xlfn.STDEV.S(N2:N3486)</f>
        <v>1.9130334502736424</v>
      </c>
      <c r="U18" s="38">
        <f t="shared" si="0"/>
        <v>0.47624386020401172</v>
      </c>
      <c r="V18" s="39">
        <f t="shared" si="1"/>
        <v>0.47624386020401172</v>
      </c>
      <c r="W18" s="39" t="str">
        <f t="shared" si="2"/>
        <v>TIDAK</v>
      </c>
      <c r="X18" s="38">
        <f t="shared" si="3"/>
        <v>-0.12582912870808141</v>
      </c>
      <c r="Y18" s="39">
        <f t="shared" si="4"/>
        <v>0.12582912870808141</v>
      </c>
      <c r="Z18" s="39" t="str">
        <f t="shared" si="5"/>
        <v>TIDAK</v>
      </c>
      <c r="AA18" s="38">
        <f t="shared" si="6"/>
        <v>2.6730849453046526</v>
      </c>
      <c r="AB18" s="39">
        <f t="shared" si="7"/>
        <v>2.6730849453046526</v>
      </c>
      <c r="AC18" s="39" t="str">
        <f t="shared" si="8"/>
        <v>TIDAK</v>
      </c>
      <c r="AD18" s="38">
        <f t="shared" si="9"/>
        <v>0.38162740804460815</v>
      </c>
      <c r="AE18" s="39">
        <f t="shared" si="10"/>
        <v>0.38162740804460815</v>
      </c>
      <c r="AF18" s="39" t="str">
        <f t="shared" si="11"/>
        <v>TIDAK</v>
      </c>
      <c r="AG18" s="38">
        <f t="shared" si="12"/>
        <v>-0.27078855981472416</v>
      </c>
      <c r="AH18" s="39">
        <f t="shared" si="13"/>
        <v>0.27078855981472416</v>
      </c>
      <c r="AI18" s="39" t="str">
        <f t="shared" si="14"/>
        <v>TIDAK</v>
      </c>
      <c r="AJ18" s="38">
        <f t="shared" si="15"/>
        <v>1.162645558959009</v>
      </c>
      <c r="AK18" s="39">
        <f t="shared" si="16"/>
        <v>1.162645558959009</v>
      </c>
      <c r="AL18" s="39" t="str">
        <f t="shared" si="17"/>
        <v>TIDAK</v>
      </c>
    </row>
    <row r="19" spans="1:38" ht="14.5" thickBot="1" x14ac:dyDescent="0.35">
      <c r="A19" s="13">
        <v>246916</v>
      </c>
      <c r="B19" s="11" t="s">
        <v>2362</v>
      </c>
      <c r="C19" s="9">
        <v>12306936</v>
      </c>
      <c r="D19" s="1" t="s">
        <v>1431</v>
      </c>
      <c r="E19" s="1" t="s">
        <v>1731</v>
      </c>
      <c r="F19" s="1" t="s">
        <v>3213</v>
      </c>
      <c r="G19" s="2">
        <v>40.684130000000003</v>
      </c>
      <c r="H19" s="2">
        <v>-73.907309999999995</v>
      </c>
      <c r="I19" s="1" t="s">
        <v>20</v>
      </c>
      <c r="J19" s="44">
        <v>150</v>
      </c>
      <c r="K19" s="2">
        <v>3</v>
      </c>
      <c r="L19" s="2">
        <v>45</v>
      </c>
      <c r="M19" s="3">
        <v>43001</v>
      </c>
      <c r="N19" s="2">
        <v>1.1000000000000001</v>
      </c>
      <c r="O19" s="2">
        <v>1</v>
      </c>
      <c r="P19" s="4">
        <v>129</v>
      </c>
      <c r="U19" s="38">
        <f t="shared" si="0"/>
        <v>4.7938235112260034E-3</v>
      </c>
      <c r="V19" s="39">
        <f t="shared" si="1"/>
        <v>4.7938235112260034E-3</v>
      </c>
      <c r="W19" s="39" t="str">
        <f t="shared" si="2"/>
        <v>TIDAK</v>
      </c>
      <c r="X19" s="38">
        <f t="shared" si="3"/>
        <v>-0.26113135442473173</v>
      </c>
      <c r="Y19" s="39">
        <f t="shared" si="4"/>
        <v>0.26113135442473173</v>
      </c>
      <c r="Z19" s="39" t="str">
        <f t="shared" si="5"/>
        <v>TIDAK</v>
      </c>
      <c r="AA19" s="38">
        <f t="shared" si="6"/>
        <v>2.0595532907453844</v>
      </c>
      <c r="AB19" s="39">
        <f t="shared" si="7"/>
        <v>2.0595532907453844</v>
      </c>
      <c r="AC19" s="39" t="str">
        <f t="shared" si="8"/>
        <v>TIDAK</v>
      </c>
      <c r="AD19" s="38">
        <f t="shared" si="9"/>
        <v>0.98276692279564537</v>
      </c>
      <c r="AE19" s="39">
        <f t="shared" si="10"/>
        <v>0.98276692279564537</v>
      </c>
      <c r="AF19" s="39" t="str">
        <f t="shared" si="11"/>
        <v>TIDAK</v>
      </c>
      <c r="AG19" s="38">
        <f t="shared" si="12"/>
        <v>-0.27078855981472416</v>
      </c>
      <c r="AH19" s="39">
        <f t="shared" si="13"/>
        <v>0.27078855981472416</v>
      </c>
      <c r="AI19" s="39" t="str">
        <f t="shared" si="14"/>
        <v>TIDAK</v>
      </c>
      <c r="AJ19" s="38">
        <f t="shared" si="15"/>
        <v>1.1401580615371267</v>
      </c>
      <c r="AK19" s="39">
        <f t="shared" si="16"/>
        <v>1.1401580615371267</v>
      </c>
      <c r="AL19" s="39" t="str">
        <f t="shared" si="17"/>
        <v>TIDAK</v>
      </c>
    </row>
    <row r="20" spans="1:38" ht="14.5" thickBot="1" x14ac:dyDescent="0.35">
      <c r="A20" s="13">
        <v>254131</v>
      </c>
      <c r="B20" s="11" t="s">
        <v>4054</v>
      </c>
      <c r="C20" s="9">
        <v>97794385</v>
      </c>
      <c r="D20" s="1" t="s">
        <v>722</v>
      </c>
      <c r="E20" s="1" t="s">
        <v>17</v>
      </c>
      <c r="F20" s="1" t="s">
        <v>364</v>
      </c>
      <c r="G20" s="2">
        <v>40.68347</v>
      </c>
      <c r="H20" s="2">
        <v>-73.794610000000006</v>
      </c>
      <c r="I20" s="1" t="s">
        <v>19</v>
      </c>
      <c r="J20" s="44">
        <v>60</v>
      </c>
      <c r="K20" s="2">
        <v>2</v>
      </c>
      <c r="L20" s="2">
        <v>42</v>
      </c>
      <c r="M20" s="3">
        <v>43408</v>
      </c>
      <c r="N20" s="2">
        <v>1.65</v>
      </c>
      <c r="O20" s="2">
        <v>2</v>
      </c>
      <c r="P20" s="4">
        <v>0</v>
      </c>
      <c r="R20" s="58" t="s">
        <v>14</v>
      </c>
      <c r="S20" s="59"/>
      <c r="U20" s="38">
        <f t="shared" si="0"/>
        <v>0.3476665774696156</v>
      </c>
      <c r="V20" s="39">
        <f t="shared" si="1"/>
        <v>0.3476665774696156</v>
      </c>
      <c r="W20" s="39" t="str">
        <f t="shared" si="2"/>
        <v>TIDAK</v>
      </c>
      <c r="X20" s="38">
        <f t="shared" si="3"/>
        <v>-0.39643358014138202</v>
      </c>
      <c r="Y20" s="39">
        <f t="shared" si="4"/>
        <v>0.39643358014138202</v>
      </c>
      <c r="Z20" s="39" t="str">
        <f t="shared" si="5"/>
        <v>TIDAK</v>
      </c>
      <c r="AA20" s="38">
        <f t="shared" si="6"/>
        <v>2.9184976071283599</v>
      </c>
      <c r="AB20" s="39">
        <f t="shared" si="7"/>
        <v>2.9184976071283599</v>
      </c>
      <c r="AC20" s="39" t="str">
        <f t="shared" si="8"/>
        <v>TIDAK</v>
      </c>
      <c r="AD20" s="38">
        <f t="shared" si="9"/>
        <v>4.7080199835335131E-2</v>
      </c>
      <c r="AE20" s="39">
        <f t="shared" si="10"/>
        <v>4.7080199835335131E-2</v>
      </c>
      <c r="AF20" s="39" t="str">
        <f t="shared" si="11"/>
        <v>TIDAK</v>
      </c>
      <c r="AG20" s="38">
        <f t="shared" si="12"/>
        <v>-0.27078855981472416</v>
      </c>
      <c r="AH20" s="39">
        <f t="shared" si="13"/>
        <v>0.27078855981472416</v>
      </c>
      <c r="AI20" s="39" t="str">
        <f t="shared" si="14"/>
        <v>TIDAK</v>
      </c>
      <c r="AJ20" s="38">
        <f t="shared" si="15"/>
        <v>-1.2435166651823804</v>
      </c>
      <c r="AK20" s="39">
        <f t="shared" si="16"/>
        <v>1.2435166651823804</v>
      </c>
      <c r="AL20" s="39" t="str">
        <f t="shared" si="17"/>
        <v>TIDAK</v>
      </c>
    </row>
    <row r="21" spans="1:38" ht="14" x14ac:dyDescent="0.3">
      <c r="A21" s="13">
        <v>257568</v>
      </c>
      <c r="B21" s="11" t="s">
        <v>4240</v>
      </c>
      <c r="C21" s="9">
        <v>76536839</v>
      </c>
      <c r="D21" s="1" t="s">
        <v>2858</v>
      </c>
      <c r="E21" s="1" t="s">
        <v>17</v>
      </c>
      <c r="F21" s="1" t="s">
        <v>1736</v>
      </c>
      <c r="G21" s="2">
        <v>40.75159</v>
      </c>
      <c r="H21" s="2">
        <v>-73.894369999999995</v>
      </c>
      <c r="I21" s="1" t="s">
        <v>20</v>
      </c>
      <c r="J21" s="44">
        <v>199</v>
      </c>
      <c r="K21" s="2">
        <v>2</v>
      </c>
      <c r="L21" s="2">
        <v>39</v>
      </c>
      <c r="M21" s="3">
        <v>43430</v>
      </c>
      <c r="N21" s="2">
        <v>2.48</v>
      </c>
      <c r="O21" s="2">
        <v>2</v>
      </c>
      <c r="P21" s="4">
        <v>0</v>
      </c>
      <c r="R21" s="32" t="s">
        <v>5288</v>
      </c>
      <c r="S21" s="29">
        <f>AVERAGE(O2:O3486)</f>
        <v>3.4048780487804877</v>
      </c>
      <c r="U21" s="38">
        <f t="shared" si="0"/>
        <v>-0.33807893044716358</v>
      </c>
      <c r="V21" s="39">
        <f t="shared" si="1"/>
        <v>0.33807893044716358</v>
      </c>
      <c r="W21" s="39" t="str">
        <f t="shared" si="2"/>
        <v>TIDAK</v>
      </c>
      <c r="X21" s="38">
        <f t="shared" si="3"/>
        <v>-0.39643358014138202</v>
      </c>
      <c r="Y21" s="39">
        <f t="shared" si="4"/>
        <v>0.39643358014138202</v>
      </c>
      <c r="Z21" s="39" t="str">
        <f t="shared" si="5"/>
        <v>TIDAK</v>
      </c>
      <c r="AA21" s="38">
        <f t="shared" si="6"/>
        <v>2.5503786143927991</v>
      </c>
      <c r="AB21" s="39">
        <f t="shared" si="7"/>
        <v>2.5503786143927991</v>
      </c>
      <c r="AC21" s="39" t="str">
        <f t="shared" si="8"/>
        <v>TIDAK</v>
      </c>
      <c r="AD21" s="38">
        <f t="shared" si="9"/>
        <v>0.83640251920408859</v>
      </c>
      <c r="AE21" s="39">
        <f t="shared" si="10"/>
        <v>0.83640251920408859</v>
      </c>
      <c r="AF21" s="39" t="str">
        <f t="shared" si="11"/>
        <v>TIDAK</v>
      </c>
      <c r="AG21" s="38">
        <f t="shared" si="12"/>
        <v>-0.27078855981472416</v>
      </c>
      <c r="AH21" s="39">
        <f t="shared" si="13"/>
        <v>0.27078855981472416</v>
      </c>
      <c r="AI21" s="39" t="str">
        <f t="shared" si="14"/>
        <v>TIDAK</v>
      </c>
      <c r="AJ21" s="38">
        <f t="shared" si="15"/>
        <v>1.215116386276734</v>
      </c>
      <c r="AK21" s="39">
        <f t="shared" si="16"/>
        <v>1.215116386276734</v>
      </c>
      <c r="AL21" s="39" t="str">
        <f t="shared" si="17"/>
        <v>TIDAK</v>
      </c>
    </row>
    <row r="22" spans="1:38" ht="14.5" thickBot="1" x14ac:dyDescent="0.35">
      <c r="A22" s="13">
        <v>258686</v>
      </c>
      <c r="B22" s="11" t="s">
        <v>403</v>
      </c>
      <c r="C22" s="9">
        <v>200826881</v>
      </c>
      <c r="D22" s="1" t="s">
        <v>2642</v>
      </c>
      <c r="E22" s="1" t="s">
        <v>17</v>
      </c>
      <c r="F22" s="1" t="s">
        <v>1971</v>
      </c>
      <c r="G22" s="2">
        <v>40.74579</v>
      </c>
      <c r="H22" s="2">
        <v>-73.889039999999994</v>
      </c>
      <c r="I22" s="1" t="s">
        <v>20</v>
      </c>
      <c r="J22" s="44">
        <v>60</v>
      </c>
      <c r="K22" s="2">
        <v>3</v>
      </c>
      <c r="L22" s="2">
        <v>16</v>
      </c>
      <c r="M22" s="3">
        <v>43653</v>
      </c>
      <c r="N22" s="2">
        <v>1.42</v>
      </c>
      <c r="O22" s="2">
        <v>1</v>
      </c>
      <c r="P22" s="4">
        <v>40</v>
      </c>
      <c r="R22" s="33" t="s">
        <v>5289</v>
      </c>
      <c r="S22" s="26">
        <f>_xlfn.STDEV.S(O2:O3486)</f>
        <v>8.8810179072037823</v>
      </c>
      <c r="U22" s="38">
        <f t="shared" si="0"/>
        <v>0.39052567171441432</v>
      </c>
      <c r="V22" s="39">
        <f t="shared" si="1"/>
        <v>0.39052567171441432</v>
      </c>
      <c r="W22" s="39" t="str">
        <f t="shared" si="2"/>
        <v>TIDAK</v>
      </c>
      <c r="X22" s="38">
        <f t="shared" si="3"/>
        <v>-0.39643358014138202</v>
      </c>
      <c r="Y22" s="39">
        <f t="shared" si="4"/>
        <v>0.39643358014138202</v>
      </c>
      <c r="Z22" s="39" t="str">
        <f t="shared" si="5"/>
        <v>TIDAK</v>
      </c>
      <c r="AA22" s="38">
        <f t="shared" si="6"/>
        <v>1.8959448495295796</v>
      </c>
      <c r="AB22" s="39">
        <f t="shared" si="7"/>
        <v>1.8959448495295796</v>
      </c>
      <c r="AC22" s="39" t="str">
        <f t="shared" si="8"/>
        <v>TIDAK</v>
      </c>
      <c r="AD22" s="38">
        <f t="shared" si="9"/>
        <v>4.6209678120714885</v>
      </c>
      <c r="AE22" s="39">
        <f t="shared" si="10"/>
        <v>4.6209678120714885</v>
      </c>
      <c r="AF22" s="39" t="str">
        <f t="shared" si="11"/>
        <v>OUTLIER</v>
      </c>
      <c r="AG22" s="38">
        <f t="shared" si="12"/>
        <v>-0.27078855981472416</v>
      </c>
      <c r="AH22" s="39">
        <f t="shared" si="13"/>
        <v>0.27078855981472416</v>
      </c>
      <c r="AI22" s="39" t="str">
        <f t="shared" si="14"/>
        <v>TIDAK</v>
      </c>
      <c r="AJ22" s="38">
        <f t="shared" si="15"/>
        <v>-5.9175134296587509E-2</v>
      </c>
      <c r="AK22" s="39">
        <f t="shared" si="16"/>
        <v>5.9175134296587509E-2</v>
      </c>
      <c r="AL22" s="39" t="str">
        <f t="shared" si="17"/>
        <v>TIDAK</v>
      </c>
    </row>
    <row r="23" spans="1:38" ht="14.5" thickBot="1" x14ac:dyDescent="0.35">
      <c r="A23" s="13">
        <v>265064</v>
      </c>
      <c r="B23" s="11" t="s">
        <v>4402</v>
      </c>
      <c r="C23" s="9">
        <v>256743247</v>
      </c>
      <c r="D23" s="1" t="s">
        <v>266</v>
      </c>
      <c r="E23" s="1" t="s">
        <v>17</v>
      </c>
      <c r="F23" s="1" t="s">
        <v>253</v>
      </c>
      <c r="G23" s="2">
        <v>40.771250000000002</v>
      </c>
      <c r="H23" s="2">
        <v>-73.780900000000003</v>
      </c>
      <c r="I23" s="1" t="s">
        <v>19</v>
      </c>
      <c r="J23" s="44">
        <v>49</v>
      </c>
      <c r="K23" s="2">
        <v>1</v>
      </c>
      <c r="L23" s="2">
        <v>14</v>
      </c>
      <c r="M23" s="3">
        <v>43644</v>
      </c>
      <c r="N23" s="2">
        <v>6.36</v>
      </c>
      <c r="O23" s="2">
        <v>2</v>
      </c>
      <c r="P23" s="4">
        <v>72</v>
      </c>
      <c r="U23" s="38">
        <f t="shared" si="0"/>
        <v>0.51910295444881038</v>
      </c>
      <c r="V23" s="39">
        <f t="shared" si="1"/>
        <v>0.51910295444881038</v>
      </c>
      <c r="W23" s="39" t="str">
        <f t="shared" si="2"/>
        <v>TIDAK</v>
      </c>
      <c r="X23" s="38">
        <f t="shared" si="3"/>
        <v>-0.12582912870808141</v>
      </c>
      <c r="Y23" s="39">
        <f t="shared" si="4"/>
        <v>0.12582912870808141</v>
      </c>
      <c r="Z23" s="39" t="str">
        <f t="shared" si="5"/>
        <v>TIDAK</v>
      </c>
      <c r="AA23" s="38">
        <f t="shared" si="6"/>
        <v>0.91429420223475022</v>
      </c>
      <c r="AB23" s="39">
        <f t="shared" si="7"/>
        <v>0.91429420223475022</v>
      </c>
      <c r="AC23" s="39" t="str">
        <f t="shared" si="8"/>
        <v>TIDAK</v>
      </c>
      <c r="AD23" s="38">
        <f t="shared" si="9"/>
        <v>-0.38155841068279572</v>
      </c>
      <c r="AE23" s="39">
        <f t="shared" si="10"/>
        <v>0.38155841068279572</v>
      </c>
      <c r="AF23" s="39" t="str">
        <f t="shared" si="11"/>
        <v>TIDAK</v>
      </c>
      <c r="AG23" s="38">
        <f t="shared" si="12"/>
        <v>-0.27078855981472416</v>
      </c>
      <c r="AH23" s="39">
        <f t="shared" si="13"/>
        <v>0.27078855981472416</v>
      </c>
      <c r="AI23" s="39" t="str">
        <f t="shared" si="14"/>
        <v>TIDAK</v>
      </c>
      <c r="AJ23" s="38">
        <f t="shared" si="15"/>
        <v>-0.27655427604144822</v>
      </c>
      <c r="AK23" s="39">
        <f t="shared" si="16"/>
        <v>0.27655427604144822</v>
      </c>
      <c r="AL23" s="39" t="str">
        <f t="shared" si="17"/>
        <v>TIDAK</v>
      </c>
    </row>
    <row r="24" spans="1:38" ht="14.5" thickBot="1" x14ac:dyDescent="0.35">
      <c r="A24" s="13">
        <v>267435</v>
      </c>
      <c r="B24" s="11" t="s">
        <v>1818</v>
      </c>
      <c r="C24" s="9">
        <v>205745676</v>
      </c>
      <c r="D24" s="1" t="s">
        <v>1084</v>
      </c>
      <c r="E24" s="1" t="s">
        <v>17</v>
      </c>
      <c r="F24" s="1" t="s">
        <v>642</v>
      </c>
      <c r="G24" s="2">
        <v>40.75902</v>
      </c>
      <c r="H24" s="2">
        <v>-73.820989999999995</v>
      </c>
      <c r="I24" s="1" t="s">
        <v>19</v>
      </c>
      <c r="J24" s="44">
        <v>80</v>
      </c>
      <c r="K24" s="2">
        <v>1</v>
      </c>
      <c r="L24" s="2">
        <v>30</v>
      </c>
      <c r="M24" s="3">
        <v>43637</v>
      </c>
      <c r="N24" s="2">
        <v>2.69</v>
      </c>
      <c r="O24" s="2">
        <v>9</v>
      </c>
      <c r="P24" s="4">
        <v>189</v>
      </c>
      <c r="R24" s="58" t="s">
        <v>15</v>
      </c>
      <c r="S24" s="59"/>
      <c r="U24" s="38">
        <f t="shared" si="0"/>
        <v>-0.25236074195756619</v>
      </c>
      <c r="V24" s="39">
        <f t="shared" si="1"/>
        <v>0.25236074195756619</v>
      </c>
      <c r="W24" s="39" t="str">
        <f t="shared" si="2"/>
        <v>TIDAK</v>
      </c>
      <c r="X24" s="38">
        <f t="shared" si="3"/>
        <v>-0.26113135442473173</v>
      </c>
      <c r="Y24" s="39">
        <f t="shared" si="4"/>
        <v>0.26113135442473173</v>
      </c>
      <c r="Z24" s="39" t="str">
        <f t="shared" si="5"/>
        <v>TIDAK</v>
      </c>
      <c r="AA24" s="38">
        <f t="shared" si="6"/>
        <v>0.79158787132289654</v>
      </c>
      <c r="AB24" s="39">
        <f t="shared" si="7"/>
        <v>0.79158787132289654</v>
      </c>
      <c r="AC24" s="39" t="str">
        <f t="shared" si="8"/>
        <v>TIDAK</v>
      </c>
      <c r="AD24" s="38">
        <f t="shared" si="9"/>
        <v>-9.4056903627951896E-2</v>
      </c>
      <c r="AE24" s="39">
        <f t="shared" si="10"/>
        <v>9.4056903627951896E-2</v>
      </c>
      <c r="AF24" s="39" t="str">
        <f t="shared" si="11"/>
        <v>TIDAK</v>
      </c>
      <c r="AG24" s="38">
        <f t="shared" si="12"/>
        <v>-0.15818885441509239</v>
      </c>
      <c r="AH24" s="39">
        <f t="shared" si="13"/>
        <v>0.15818885441509239</v>
      </c>
      <c r="AI24" s="39" t="str">
        <f t="shared" si="14"/>
        <v>TIDAK</v>
      </c>
      <c r="AJ24" s="38">
        <f t="shared" si="15"/>
        <v>-1.2435166651823804</v>
      </c>
      <c r="AK24" s="39">
        <f t="shared" si="16"/>
        <v>1.2435166651823804</v>
      </c>
      <c r="AL24" s="39" t="str">
        <f t="shared" si="17"/>
        <v>TIDAK</v>
      </c>
    </row>
    <row r="25" spans="1:38" ht="14" x14ac:dyDescent="0.3">
      <c r="A25" s="13">
        <v>296361</v>
      </c>
      <c r="B25" s="11" t="s">
        <v>2174</v>
      </c>
      <c r="C25" s="9">
        <v>6194487</v>
      </c>
      <c r="D25" s="1" t="s">
        <v>3351</v>
      </c>
      <c r="E25" s="1" t="s">
        <v>17</v>
      </c>
      <c r="F25" s="1" t="s">
        <v>291</v>
      </c>
      <c r="G25" s="2">
        <v>40.762070000000001</v>
      </c>
      <c r="H25" s="2">
        <v>-73.905410000000003</v>
      </c>
      <c r="I25" s="1" t="s">
        <v>20</v>
      </c>
      <c r="J25" s="44">
        <v>149</v>
      </c>
      <c r="K25" s="2">
        <v>2</v>
      </c>
      <c r="L25" s="2">
        <v>47</v>
      </c>
      <c r="M25" s="3">
        <v>43641</v>
      </c>
      <c r="N25" s="2">
        <v>3.46</v>
      </c>
      <c r="O25" s="2">
        <v>3</v>
      </c>
      <c r="P25" s="4">
        <v>308</v>
      </c>
      <c r="R25" s="34" t="s">
        <v>5288</v>
      </c>
      <c r="S25" s="25">
        <f>AVERAGE(P2:P3486)</f>
        <v>165.89440459110475</v>
      </c>
      <c r="U25" s="38">
        <f t="shared" si="0"/>
        <v>0.93912207804783765</v>
      </c>
      <c r="V25" s="39">
        <f t="shared" si="1"/>
        <v>0.93912207804783765</v>
      </c>
      <c r="W25" s="39" t="str">
        <f t="shared" si="2"/>
        <v>TIDAK</v>
      </c>
      <c r="X25" s="38">
        <f t="shared" si="3"/>
        <v>-0.26113135442473173</v>
      </c>
      <c r="Y25" s="39">
        <f t="shared" si="4"/>
        <v>0.26113135442473173</v>
      </c>
      <c r="Z25" s="39" t="str">
        <f t="shared" si="5"/>
        <v>TIDAK</v>
      </c>
      <c r="AA25" s="38">
        <f t="shared" si="6"/>
        <v>0.66888154041104275</v>
      </c>
      <c r="AB25" s="39">
        <f t="shared" si="7"/>
        <v>0.66888154041104275</v>
      </c>
      <c r="AC25" s="39" t="str">
        <f t="shared" si="8"/>
        <v>TIDAK</v>
      </c>
      <c r="AD25" s="38">
        <f t="shared" si="9"/>
        <v>0.33980900701844896</v>
      </c>
      <c r="AE25" s="39">
        <f t="shared" si="10"/>
        <v>0.33980900701844896</v>
      </c>
      <c r="AF25" s="39" t="str">
        <f t="shared" si="11"/>
        <v>TIDAK</v>
      </c>
      <c r="AG25" s="38">
        <f t="shared" si="12"/>
        <v>-0.15818885441509239</v>
      </c>
      <c r="AH25" s="39">
        <f t="shared" si="13"/>
        <v>0.15818885441509239</v>
      </c>
      <c r="AI25" s="39" t="str">
        <f t="shared" si="14"/>
        <v>TIDAK</v>
      </c>
      <c r="AJ25" s="38">
        <f t="shared" si="15"/>
        <v>-1.2435166651823804</v>
      </c>
      <c r="AK25" s="39">
        <f t="shared" si="16"/>
        <v>1.2435166651823804</v>
      </c>
      <c r="AL25" s="39" t="str">
        <f t="shared" si="17"/>
        <v>TIDAK</v>
      </c>
    </row>
    <row r="26" spans="1:38" ht="14.5" thickBot="1" x14ac:dyDescent="0.35">
      <c r="A26" s="13">
        <v>299531</v>
      </c>
      <c r="B26" s="11" t="s">
        <v>2770</v>
      </c>
      <c r="C26" s="9">
        <v>38260715</v>
      </c>
      <c r="D26" s="1" t="s">
        <v>1691</v>
      </c>
      <c r="E26" s="1" t="s">
        <v>17</v>
      </c>
      <c r="F26" s="1" t="s">
        <v>1538</v>
      </c>
      <c r="G26" s="2">
        <v>40.739400000000003</v>
      </c>
      <c r="H26" s="2">
        <v>-73.855270000000004</v>
      </c>
      <c r="I26" s="1" t="s">
        <v>19</v>
      </c>
      <c r="J26" s="44">
        <v>37</v>
      </c>
      <c r="K26" s="2">
        <v>1</v>
      </c>
      <c r="L26" s="2">
        <v>74</v>
      </c>
      <c r="M26" s="3">
        <v>43646</v>
      </c>
      <c r="N26" s="2">
        <v>1.73</v>
      </c>
      <c r="O26" s="2">
        <v>1</v>
      </c>
      <c r="P26" s="4">
        <v>135</v>
      </c>
      <c r="R26" s="33" t="s">
        <v>5289</v>
      </c>
      <c r="S26" s="26">
        <f>_xlfn.STDEV.S(P2:P3486)</f>
        <v>133.40746387727248</v>
      </c>
      <c r="U26" s="38">
        <f t="shared" si="0"/>
        <v>-0.25236074195756619</v>
      </c>
      <c r="V26" s="39">
        <f t="shared" si="1"/>
        <v>0.25236074195756619</v>
      </c>
      <c r="W26" s="39" t="str">
        <f t="shared" si="2"/>
        <v>TIDAK</v>
      </c>
      <c r="X26" s="38">
        <f t="shared" si="3"/>
        <v>-0.12582912870808141</v>
      </c>
      <c r="Y26" s="39">
        <f t="shared" si="4"/>
        <v>0.12582912870808141</v>
      </c>
      <c r="Z26" s="39" t="str">
        <f t="shared" si="5"/>
        <v>TIDAK</v>
      </c>
      <c r="AA26" s="38">
        <f t="shared" si="6"/>
        <v>-0.27186699657983543</v>
      </c>
      <c r="AB26" s="39">
        <f t="shared" si="7"/>
        <v>0.27186699657983543</v>
      </c>
      <c r="AC26" s="39" t="str">
        <f t="shared" si="8"/>
        <v>TIDAK</v>
      </c>
      <c r="AD26" s="38">
        <f t="shared" si="9"/>
        <v>-0.21428480657815935</v>
      </c>
      <c r="AE26" s="39">
        <f t="shared" si="10"/>
        <v>0.21428480657815935</v>
      </c>
      <c r="AF26" s="39" t="str">
        <f t="shared" si="11"/>
        <v>TIDAK</v>
      </c>
      <c r="AG26" s="38">
        <f t="shared" si="12"/>
        <v>-0.27078855981472416</v>
      </c>
      <c r="AH26" s="39">
        <f t="shared" si="13"/>
        <v>0.27078855981472416</v>
      </c>
      <c r="AI26" s="39" t="str">
        <f t="shared" si="14"/>
        <v>TIDAK</v>
      </c>
      <c r="AJ26" s="38">
        <f t="shared" si="15"/>
        <v>-0.94368336622395177</v>
      </c>
      <c r="AK26" s="39">
        <f t="shared" si="16"/>
        <v>0.94368336622395177</v>
      </c>
      <c r="AL26" s="39" t="str">
        <f t="shared" si="17"/>
        <v>TIDAK</v>
      </c>
    </row>
    <row r="27" spans="1:38" ht="14" x14ac:dyDescent="0.3">
      <c r="A27" s="13">
        <v>389482</v>
      </c>
      <c r="B27" s="11" t="s">
        <v>5230</v>
      </c>
      <c r="C27" s="9">
        <v>4576564</v>
      </c>
      <c r="D27" s="1" t="s">
        <v>523</v>
      </c>
      <c r="E27" s="1" t="s">
        <v>17</v>
      </c>
      <c r="F27" s="1" t="s">
        <v>1713</v>
      </c>
      <c r="G27" s="2">
        <v>40.756250000000001</v>
      </c>
      <c r="H27" s="2">
        <v>-73.889570000000006</v>
      </c>
      <c r="I27" s="1" t="s">
        <v>19</v>
      </c>
      <c r="J27" s="44">
        <v>64</v>
      </c>
      <c r="K27" s="2">
        <v>1</v>
      </c>
      <c r="L27" s="2">
        <v>44</v>
      </c>
      <c r="M27" s="3">
        <v>43575</v>
      </c>
      <c r="N27" s="2">
        <v>2.21</v>
      </c>
      <c r="O27" s="2">
        <v>1</v>
      </c>
      <c r="P27" s="4">
        <v>0</v>
      </c>
      <c r="U27" s="38">
        <f t="shared" si="0"/>
        <v>-0.34665074929612333</v>
      </c>
      <c r="V27" s="39">
        <f t="shared" si="1"/>
        <v>0.34665074929612333</v>
      </c>
      <c r="W27" s="39" t="str">
        <f t="shared" si="2"/>
        <v>TIDAK</v>
      </c>
      <c r="X27" s="38">
        <f t="shared" si="3"/>
        <v>-0.39643358014138202</v>
      </c>
      <c r="Y27" s="39">
        <f t="shared" si="4"/>
        <v>0.39643358014138202</v>
      </c>
      <c r="Z27" s="39" t="str">
        <f t="shared" si="5"/>
        <v>TIDAK</v>
      </c>
      <c r="AA27" s="38">
        <f t="shared" si="6"/>
        <v>-0.35367121718773786</v>
      </c>
      <c r="AB27" s="39">
        <f t="shared" si="7"/>
        <v>0.35367121718773786</v>
      </c>
      <c r="AC27" s="39" t="str">
        <f t="shared" si="8"/>
        <v>TIDAK</v>
      </c>
      <c r="AD27" s="38">
        <f t="shared" si="9"/>
        <v>2.3680014567871663</v>
      </c>
      <c r="AE27" s="39">
        <f t="shared" si="10"/>
        <v>2.3680014567871663</v>
      </c>
      <c r="AF27" s="39" t="str">
        <f t="shared" si="11"/>
        <v>TIDAK</v>
      </c>
      <c r="AG27" s="38">
        <f t="shared" si="12"/>
        <v>-0.15818885441509239</v>
      </c>
      <c r="AH27" s="39">
        <f t="shared" si="13"/>
        <v>0.15818885441509239</v>
      </c>
      <c r="AI27" s="39" t="str">
        <f t="shared" si="14"/>
        <v>TIDAK</v>
      </c>
      <c r="AJ27" s="38">
        <f t="shared" si="15"/>
        <v>-0.70381672705720899</v>
      </c>
      <c r="AK27" s="39">
        <f t="shared" si="16"/>
        <v>0.70381672705720899</v>
      </c>
      <c r="AL27" s="39" t="str">
        <f t="shared" si="17"/>
        <v>TIDAK</v>
      </c>
    </row>
    <row r="28" spans="1:38" ht="14" x14ac:dyDescent="0.3">
      <c r="A28" s="13">
        <v>391948</v>
      </c>
      <c r="B28" s="11" t="s">
        <v>1491</v>
      </c>
      <c r="C28" s="9">
        <v>188556821</v>
      </c>
      <c r="D28" s="1" t="s">
        <v>3299</v>
      </c>
      <c r="E28" s="1" t="s">
        <v>17</v>
      </c>
      <c r="F28" s="1" t="s">
        <v>2689</v>
      </c>
      <c r="G28" s="2">
        <v>40.743369999999999</v>
      </c>
      <c r="H28" s="2">
        <v>-73.904049999999998</v>
      </c>
      <c r="I28" s="1" t="s">
        <v>19</v>
      </c>
      <c r="J28" s="44">
        <v>40</v>
      </c>
      <c r="K28" s="2">
        <v>1</v>
      </c>
      <c r="L28" s="2">
        <v>7</v>
      </c>
      <c r="M28" s="3">
        <v>43266</v>
      </c>
      <c r="N28" s="2">
        <v>0.5</v>
      </c>
      <c r="O28" s="2">
        <v>1</v>
      </c>
      <c r="P28" s="4">
        <v>0</v>
      </c>
      <c r="U28" s="38">
        <f t="shared" si="0"/>
        <v>-8.0924364978371396E-2</v>
      </c>
      <c r="V28" s="39">
        <f t="shared" si="1"/>
        <v>8.0924364978371396E-2</v>
      </c>
      <c r="W28" s="39" t="str">
        <f t="shared" si="2"/>
        <v>TIDAK</v>
      </c>
      <c r="X28" s="38">
        <f t="shared" si="3"/>
        <v>-0.39643358014138202</v>
      </c>
      <c r="Y28" s="39">
        <f t="shared" si="4"/>
        <v>0.39643358014138202</v>
      </c>
      <c r="Z28" s="39" t="str">
        <f t="shared" si="5"/>
        <v>TIDAK</v>
      </c>
      <c r="AA28" s="38">
        <f t="shared" si="6"/>
        <v>0.30076254767548177</v>
      </c>
      <c r="AB28" s="39">
        <f t="shared" si="7"/>
        <v>0.30076254767548177</v>
      </c>
      <c r="AC28" s="39" t="str">
        <f t="shared" si="8"/>
        <v>TIDAK</v>
      </c>
      <c r="AD28" s="38">
        <f t="shared" si="9"/>
        <v>0.44958230971211666</v>
      </c>
      <c r="AE28" s="39">
        <f t="shared" si="10"/>
        <v>0.44958230971211666</v>
      </c>
      <c r="AF28" s="39" t="str">
        <f t="shared" si="11"/>
        <v>TIDAK</v>
      </c>
      <c r="AG28" s="38">
        <f t="shared" si="12"/>
        <v>0.63000908338232986</v>
      </c>
      <c r="AH28" s="39">
        <f t="shared" si="13"/>
        <v>0.63000908338232986</v>
      </c>
      <c r="AI28" s="39" t="str">
        <f t="shared" si="14"/>
        <v>TIDAK</v>
      </c>
      <c r="AJ28" s="38">
        <f t="shared" si="15"/>
        <v>0.17319567239619466</v>
      </c>
      <c r="AK28" s="39">
        <f t="shared" si="16"/>
        <v>0.17319567239619466</v>
      </c>
      <c r="AL28" s="39" t="str">
        <f t="shared" si="17"/>
        <v>TIDAK</v>
      </c>
    </row>
    <row r="29" spans="1:38" ht="14" x14ac:dyDescent="0.3">
      <c r="A29" s="13">
        <v>394111</v>
      </c>
      <c r="B29" s="11" t="s">
        <v>3934</v>
      </c>
      <c r="C29" s="9">
        <v>16457426</v>
      </c>
      <c r="D29" s="1" t="s">
        <v>1264</v>
      </c>
      <c r="E29" s="1" t="s">
        <v>548</v>
      </c>
      <c r="F29" s="1" t="s">
        <v>2701</v>
      </c>
      <c r="G29" s="2">
        <v>40.884349999999998</v>
      </c>
      <c r="H29" s="2">
        <v>-73.903049999999993</v>
      </c>
      <c r="I29" s="1" t="s">
        <v>20</v>
      </c>
      <c r="J29" s="44">
        <v>145</v>
      </c>
      <c r="K29" s="2">
        <v>2</v>
      </c>
      <c r="L29" s="2">
        <v>14</v>
      </c>
      <c r="M29" s="3">
        <v>43636</v>
      </c>
      <c r="N29" s="2">
        <v>0.77</v>
      </c>
      <c r="O29" s="2">
        <v>1</v>
      </c>
      <c r="P29" s="4">
        <v>332</v>
      </c>
      <c r="U29" s="38">
        <f t="shared" si="0"/>
        <v>0.51053113559985064</v>
      </c>
      <c r="V29" s="39">
        <f t="shared" si="1"/>
        <v>0.51053113559985064</v>
      </c>
      <c r="W29" s="39" t="str">
        <f t="shared" si="2"/>
        <v>TIDAK</v>
      </c>
      <c r="X29" s="38">
        <f t="shared" si="3"/>
        <v>-0.26113135442473173</v>
      </c>
      <c r="Y29" s="39">
        <f t="shared" si="4"/>
        <v>0.26113135442473173</v>
      </c>
      <c r="Z29" s="39" t="str">
        <f t="shared" si="5"/>
        <v>TIDAK</v>
      </c>
      <c r="AA29" s="38">
        <f t="shared" si="6"/>
        <v>0.9960984228426526</v>
      </c>
      <c r="AB29" s="39">
        <f t="shared" si="7"/>
        <v>0.9960984228426526</v>
      </c>
      <c r="AC29" s="39" t="str">
        <f t="shared" si="8"/>
        <v>TIDAK</v>
      </c>
      <c r="AD29" s="38">
        <f t="shared" si="9"/>
        <v>0.85208441958889813</v>
      </c>
      <c r="AE29" s="39">
        <f t="shared" si="10"/>
        <v>0.85208441958889813</v>
      </c>
      <c r="AF29" s="39" t="str">
        <f t="shared" si="11"/>
        <v>TIDAK</v>
      </c>
      <c r="AG29" s="38">
        <f t="shared" si="12"/>
        <v>-4.5589149015460649E-2</v>
      </c>
      <c r="AH29" s="39">
        <f t="shared" si="13"/>
        <v>4.5589149015460649E-2</v>
      </c>
      <c r="AI29" s="39" t="str">
        <f t="shared" si="14"/>
        <v>TIDAK</v>
      </c>
      <c r="AJ29" s="38">
        <f t="shared" si="15"/>
        <v>1.0651997367975197</v>
      </c>
      <c r="AK29" s="39">
        <f t="shared" si="16"/>
        <v>1.0651997367975197</v>
      </c>
      <c r="AL29" s="39" t="str">
        <f t="shared" si="17"/>
        <v>TIDAK</v>
      </c>
    </row>
    <row r="30" spans="1:38" ht="14" x14ac:dyDescent="0.3">
      <c r="A30" s="13">
        <v>433914</v>
      </c>
      <c r="B30" s="11" t="s">
        <v>4459</v>
      </c>
      <c r="C30" s="9">
        <v>244733416</v>
      </c>
      <c r="D30" s="1" t="s">
        <v>305</v>
      </c>
      <c r="E30" s="1" t="s">
        <v>1731</v>
      </c>
      <c r="F30" s="1" t="s">
        <v>2385</v>
      </c>
      <c r="G30" s="2">
        <v>40.63626</v>
      </c>
      <c r="H30" s="2">
        <v>-73.906959999999998</v>
      </c>
      <c r="I30" s="1" t="s">
        <v>20</v>
      </c>
      <c r="J30" s="44">
        <v>69</v>
      </c>
      <c r="K30" s="2">
        <v>1</v>
      </c>
      <c r="L30" s="2">
        <v>31</v>
      </c>
      <c r="M30" s="3">
        <v>43652</v>
      </c>
      <c r="N30" s="2">
        <v>7.5</v>
      </c>
      <c r="O30" s="2">
        <v>1</v>
      </c>
      <c r="P30" s="4">
        <v>282</v>
      </c>
      <c r="U30" s="38">
        <f t="shared" si="0"/>
        <v>-0.44951257548364021</v>
      </c>
      <c r="V30" s="39">
        <f t="shared" si="1"/>
        <v>0.44951257548364021</v>
      </c>
      <c r="W30" s="39" t="str">
        <f t="shared" si="2"/>
        <v>TIDAK</v>
      </c>
      <c r="X30" s="38">
        <f t="shared" si="3"/>
        <v>-0.39643358014138202</v>
      </c>
      <c r="Y30" s="39">
        <f t="shared" si="4"/>
        <v>0.39643358014138202</v>
      </c>
      <c r="Z30" s="39" t="str">
        <f t="shared" si="5"/>
        <v>TIDAK</v>
      </c>
      <c r="AA30" s="38">
        <f t="shared" si="6"/>
        <v>2.1004554010493357</v>
      </c>
      <c r="AB30" s="39">
        <f t="shared" si="7"/>
        <v>2.1004554010493357</v>
      </c>
      <c r="AC30" s="39" t="str">
        <f t="shared" si="8"/>
        <v>TIDAK</v>
      </c>
      <c r="AD30" s="38">
        <f t="shared" si="9"/>
        <v>-5.223850260179274E-2</v>
      </c>
      <c r="AE30" s="39">
        <f t="shared" si="10"/>
        <v>5.223850260179274E-2</v>
      </c>
      <c r="AF30" s="39" t="str">
        <f t="shared" si="11"/>
        <v>TIDAK</v>
      </c>
      <c r="AG30" s="38">
        <f t="shared" si="12"/>
        <v>-0.27078855981472416</v>
      </c>
      <c r="AH30" s="39">
        <f t="shared" si="13"/>
        <v>0.27078855981472416</v>
      </c>
      <c r="AI30" s="39" t="str">
        <f t="shared" si="14"/>
        <v>TIDAK</v>
      </c>
      <c r="AJ30" s="38">
        <f t="shared" si="15"/>
        <v>-0.23157928119768395</v>
      </c>
      <c r="AK30" s="39">
        <f t="shared" si="16"/>
        <v>0.23157928119768395</v>
      </c>
      <c r="AL30" s="39" t="str">
        <f t="shared" si="17"/>
        <v>TIDAK</v>
      </c>
    </row>
    <row r="31" spans="1:38" ht="14" x14ac:dyDescent="0.3">
      <c r="A31" s="13">
        <v>448048</v>
      </c>
      <c r="B31" s="11" t="s">
        <v>3993</v>
      </c>
      <c r="C31" s="9">
        <v>154678310</v>
      </c>
      <c r="D31" s="1" t="s">
        <v>2000</v>
      </c>
      <c r="E31" s="1" t="s">
        <v>17</v>
      </c>
      <c r="F31" s="1" t="s">
        <v>1971</v>
      </c>
      <c r="G31" s="2">
        <v>40.740380000000002</v>
      </c>
      <c r="H31" s="2">
        <v>-73.873810000000006</v>
      </c>
      <c r="I31" s="1" t="s">
        <v>19</v>
      </c>
      <c r="J31" s="44">
        <v>30</v>
      </c>
      <c r="K31" s="2">
        <v>1</v>
      </c>
      <c r="L31" s="2">
        <v>24</v>
      </c>
      <c r="M31" s="3">
        <v>43498</v>
      </c>
      <c r="N31" s="2">
        <v>2.3199999999999998</v>
      </c>
      <c r="O31" s="2">
        <v>1</v>
      </c>
      <c r="P31" s="4">
        <v>0</v>
      </c>
      <c r="U31" s="38">
        <f t="shared" si="0"/>
        <v>-0.21807346656172724</v>
      </c>
      <c r="V31" s="39">
        <f t="shared" si="1"/>
        <v>0.21807346656172724</v>
      </c>
      <c r="W31" s="39" t="str">
        <f t="shared" si="2"/>
        <v>TIDAK</v>
      </c>
      <c r="X31" s="38">
        <f t="shared" si="3"/>
        <v>-0.39643358014138202</v>
      </c>
      <c r="Y31" s="39">
        <f t="shared" si="4"/>
        <v>0.39643358014138202</v>
      </c>
      <c r="Z31" s="39" t="str">
        <f t="shared" si="5"/>
        <v>TIDAK</v>
      </c>
      <c r="AA31" s="38">
        <f t="shared" si="6"/>
        <v>0.87339209193079892</v>
      </c>
      <c r="AB31" s="39">
        <f t="shared" si="7"/>
        <v>0.87339209193079892</v>
      </c>
      <c r="AC31" s="39" t="str">
        <f t="shared" si="8"/>
        <v>TIDAK</v>
      </c>
      <c r="AD31" s="38">
        <f t="shared" si="9"/>
        <v>0.19867190355516195</v>
      </c>
      <c r="AE31" s="39">
        <f t="shared" si="10"/>
        <v>0.19867190355516195</v>
      </c>
      <c r="AF31" s="39" t="str">
        <f t="shared" si="11"/>
        <v>TIDAK</v>
      </c>
      <c r="AG31" s="38">
        <f t="shared" si="12"/>
        <v>-0.27078855981472416</v>
      </c>
      <c r="AH31" s="39">
        <f t="shared" si="13"/>
        <v>0.27078855981472416</v>
      </c>
      <c r="AI31" s="39" t="str">
        <f t="shared" si="14"/>
        <v>TIDAK</v>
      </c>
      <c r="AJ31" s="38">
        <f t="shared" si="15"/>
        <v>-1.2435166651823804</v>
      </c>
      <c r="AK31" s="39">
        <f t="shared" si="16"/>
        <v>1.2435166651823804</v>
      </c>
      <c r="AL31" s="39" t="str">
        <f t="shared" si="17"/>
        <v>TIDAK</v>
      </c>
    </row>
    <row r="32" spans="1:38" ht="14" x14ac:dyDescent="0.3">
      <c r="A32" s="13">
        <v>448049</v>
      </c>
      <c r="B32" s="11" t="s">
        <v>4051</v>
      </c>
      <c r="C32" s="9">
        <v>7381386</v>
      </c>
      <c r="D32" s="1" t="s">
        <v>1438</v>
      </c>
      <c r="E32" s="1" t="s">
        <v>548</v>
      </c>
      <c r="F32" s="1" t="s">
        <v>1347</v>
      </c>
      <c r="G32" s="2">
        <v>40.859290000000001</v>
      </c>
      <c r="H32" s="2">
        <v>-73.842290000000006</v>
      </c>
      <c r="I32" s="1" t="s">
        <v>20</v>
      </c>
      <c r="J32" s="44">
        <v>60</v>
      </c>
      <c r="K32" s="2">
        <v>3</v>
      </c>
      <c r="L32" s="2">
        <v>41</v>
      </c>
      <c r="M32" s="3">
        <v>43650</v>
      </c>
      <c r="N32" s="2">
        <v>2.44</v>
      </c>
      <c r="O32" s="2">
        <v>1</v>
      </c>
      <c r="P32" s="4">
        <v>23</v>
      </c>
      <c r="U32" s="38">
        <f t="shared" si="0"/>
        <v>-0.42379711893676097</v>
      </c>
      <c r="V32" s="39">
        <f t="shared" si="1"/>
        <v>0.42379711893676097</v>
      </c>
      <c r="W32" s="39" t="str">
        <f t="shared" si="2"/>
        <v>TIDAK</v>
      </c>
      <c r="X32" s="38">
        <f t="shared" si="3"/>
        <v>-0.39643358014138202</v>
      </c>
      <c r="Y32" s="39">
        <f t="shared" si="4"/>
        <v>0.39643358014138202</v>
      </c>
      <c r="Z32" s="39" t="str">
        <f t="shared" si="5"/>
        <v>TIDAK</v>
      </c>
      <c r="AA32" s="38">
        <f t="shared" si="6"/>
        <v>-0.63998598931539652</v>
      </c>
      <c r="AB32" s="39">
        <f t="shared" si="7"/>
        <v>0.63998598931539652</v>
      </c>
      <c r="AC32" s="39" t="str">
        <f t="shared" si="8"/>
        <v>TIDAK</v>
      </c>
      <c r="AD32" s="38">
        <f t="shared" si="9"/>
        <v>-0.69519641837898916</v>
      </c>
      <c r="AE32" s="39">
        <f t="shared" si="10"/>
        <v>0.69519641837898916</v>
      </c>
      <c r="AF32" s="39" t="str">
        <f t="shared" si="11"/>
        <v>TIDAK</v>
      </c>
      <c r="AG32" s="38">
        <f t="shared" si="12"/>
        <v>-0.27078855981472416</v>
      </c>
      <c r="AH32" s="39">
        <f t="shared" si="13"/>
        <v>0.27078855981472416</v>
      </c>
      <c r="AI32" s="39" t="str">
        <f t="shared" si="14"/>
        <v>TIDAK</v>
      </c>
      <c r="AJ32" s="38">
        <f t="shared" si="15"/>
        <v>-1.2435166651823804</v>
      </c>
      <c r="AK32" s="39">
        <f t="shared" si="16"/>
        <v>1.2435166651823804</v>
      </c>
      <c r="AL32" s="39" t="str">
        <f t="shared" si="17"/>
        <v>TIDAK</v>
      </c>
    </row>
    <row r="33" spans="1:38" ht="14" x14ac:dyDescent="0.3">
      <c r="A33" s="13">
        <v>449680</v>
      </c>
      <c r="B33" s="11" t="s">
        <v>3039</v>
      </c>
      <c r="C33" s="9">
        <v>1947974</v>
      </c>
      <c r="D33" s="1" t="s">
        <v>1004</v>
      </c>
      <c r="E33" s="1" t="s">
        <v>17</v>
      </c>
      <c r="F33" s="1" t="s">
        <v>852</v>
      </c>
      <c r="G33" s="2">
        <v>40.711509999999997</v>
      </c>
      <c r="H33" s="2">
        <v>-73.815610000000007</v>
      </c>
      <c r="I33" s="1" t="s">
        <v>19</v>
      </c>
      <c r="J33" s="44">
        <v>75</v>
      </c>
      <c r="K33" s="2">
        <v>1</v>
      </c>
      <c r="L33" s="2">
        <v>59</v>
      </c>
      <c r="M33" s="3">
        <v>43413</v>
      </c>
      <c r="N33" s="2">
        <v>0.69</v>
      </c>
      <c r="O33" s="2">
        <v>2</v>
      </c>
      <c r="P33" s="4">
        <v>0</v>
      </c>
      <c r="U33" s="38">
        <f t="shared" si="0"/>
        <v>0.47624386020401172</v>
      </c>
      <c r="V33" s="39">
        <f t="shared" si="1"/>
        <v>0.47624386020401172</v>
      </c>
      <c r="W33" s="39" t="str">
        <f t="shared" si="2"/>
        <v>TIDAK</v>
      </c>
      <c r="X33" s="38">
        <f t="shared" si="3"/>
        <v>-0.26113135442473173</v>
      </c>
      <c r="Y33" s="39">
        <f t="shared" si="4"/>
        <v>0.26113135442473173</v>
      </c>
      <c r="Z33" s="39" t="str">
        <f t="shared" si="5"/>
        <v>TIDAK</v>
      </c>
      <c r="AA33" s="38">
        <f t="shared" si="6"/>
        <v>-0.35367121718773786</v>
      </c>
      <c r="AB33" s="39">
        <f t="shared" si="7"/>
        <v>0.35367121718773786</v>
      </c>
      <c r="AC33" s="39" t="str">
        <f t="shared" si="8"/>
        <v>TIDAK</v>
      </c>
      <c r="AD33" s="38">
        <f t="shared" si="9"/>
        <v>-0.55405931491570215</v>
      </c>
      <c r="AE33" s="39">
        <f t="shared" si="10"/>
        <v>0.55405931491570215</v>
      </c>
      <c r="AF33" s="39" t="str">
        <f t="shared" si="11"/>
        <v>TIDAK</v>
      </c>
      <c r="AG33" s="38">
        <f t="shared" si="12"/>
        <v>-0.27078855981472416</v>
      </c>
      <c r="AH33" s="39">
        <f t="shared" si="13"/>
        <v>0.27078855981472416</v>
      </c>
      <c r="AI33" s="39" t="str">
        <f t="shared" si="14"/>
        <v>TIDAK</v>
      </c>
      <c r="AJ33" s="38">
        <f t="shared" si="15"/>
        <v>1.2450997161725768</v>
      </c>
      <c r="AK33" s="39">
        <f t="shared" si="16"/>
        <v>1.2450997161725768</v>
      </c>
      <c r="AL33" s="39" t="str">
        <f t="shared" si="17"/>
        <v>TIDAK</v>
      </c>
    </row>
    <row r="34" spans="1:38" ht="14" x14ac:dyDescent="0.3">
      <c r="A34" s="13">
        <v>450009</v>
      </c>
      <c r="B34" s="11" t="s">
        <v>4774</v>
      </c>
      <c r="C34" s="9">
        <v>54548626</v>
      </c>
      <c r="D34" s="1" t="s">
        <v>641</v>
      </c>
      <c r="E34" s="1" t="s">
        <v>17</v>
      </c>
      <c r="F34" s="1" t="s">
        <v>642</v>
      </c>
      <c r="G34" s="2">
        <v>40.754989999999999</v>
      </c>
      <c r="H34" s="2">
        <v>-73.789019999999994</v>
      </c>
      <c r="I34" s="1" t="s">
        <v>19</v>
      </c>
      <c r="J34" s="44">
        <v>90</v>
      </c>
      <c r="K34" s="2">
        <v>1</v>
      </c>
      <c r="L34" s="2">
        <v>68</v>
      </c>
      <c r="M34" s="3">
        <v>43637</v>
      </c>
      <c r="N34" s="2">
        <v>4.55</v>
      </c>
      <c r="O34" s="2">
        <v>1</v>
      </c>
      <c r="P34" s="4">
        <v>299</v>
      </c>
      <c r="U34" s="38">
        <f t="shared" si="0"/>
        <v>-0.17521437231692855</v>
      </c>
      <c r="V34" s="39">
        <f t="shared" si="1"/>
        <v>0.17521437231692855</v>
      </c>
      <c r="W34" s="39" t="str">
        <f t="shared" si="2"/>
        <v>TIDAK</v>
      </c>
      <c r="X34" s="38">
        <f t="shared" si="3"/>
        <v>-0.39643358014138202</v>
      </c>
      <c r="Y34" s="39">
        <f t="shared" si="4"/>
        <v>0.39643358014138202</v>
      </c>
      <c r="Z34" s="39" t="str">
        <f t="shared" si="5"/>
        <v>TIDAK</v>
      </c>
      <c r="AA34" s="38">
        <f t="shared" si="6"/>
        <v>0.34166465797943296</v>
      </c>
      <c r="AB34" s="39">
        <f t="shared" si="7"/>
        <v>0.34166465797943296</v>
      </c>
      <c r="AC34" s="39" t="str">
        <f t="shared" si="8"/>
        <v>TIDAK</v>
      </c>
      <c r="AD34" s="38">
        <f t="shared" si="9"/>
        <v>2.9639136714099337</v>
      </c>
      <c r="AE34" s="39">
        <f t="shared" si="10"/>
        <v>2.9639136714099337</v>
      </c>
      <c r="AF34" s="39" t="str">
        <f t="shared" si="11"/>
        <v>TIDAK</v>
      </c>
      <c r="AG34" s="38">
        <f t="shared" si="12"/>
        <v>-0.27078855981472416</v>
      </c>
      <c r="AH34" s="39">
        <f t="shared" si="13"/>
        <v>0.27078855981472416</v>
      </c>
      <c r="AI34" s="39" t="str">
        <f t="shared" si="14"/>
        <v>TIDAK</v>
      </c>
      <c r="AJ34" s="38">
        <f t="shared" si="15"/>
        <v>0.87030809247454111</v>
      </c>
      <c r="AK34" s="39">
        <f t="shared" si="16"/>
        <v>0.87030809247454111</v>
      </c>
      <c r="AL34" s="39" t="str">
        <f t="shared" si="17"/>
        <v>TIDAK</v>
      </c>
    </row>
    <row r="35" spans="1:38" ht="14" x14ac:dyDescent="0.3">
      <c r="A35" s="13">
        <v>467634</v>
      </c>
      <c r="B35" s="11" t="s">
        <v>381</v>
      </c>
      <c r="C35" s="9">
        <v>109526714</v>
      </c>
      <c r="D35" s="1" t="s">
        <v>2243</v>
      </c>
      <c r="E35" s="1" t="s">
        <v>17</v>
      </c>
      <c r="F35" s="1" t="s">
        <v>1713</v>
      </c>
      <c r="G35" s="2">
        <v>40.760779999999997</v>
      </c>
      <c r="H35" s="2">
        <v>-73.876609999999999</v>
      </c>
      <c r="I35" s="1" t="s">
        <v>19</v>
      </c>
      <c r="J35" s="44">
        <v>50</v>
      </c>
      <c r="K35" s="2">
        <v>1</v>
      </c>
      <c r="L35" s="2">
        <v>97</v>
      </c>
      <c r="M35" s="3">
        <v>43643</v>
      </c>
      <c r="N35" s="2">
        <v>3.86</v>
      </c>
      <c r="O35" s="2">
        <v>2</v>
      </c>
      <c r="P35" s="4">
        <v>149</v>
      </c>
      <c r="U35" s="38">
        <f t="shared" si="0"/>
        <v>-0.50951530742635842</v>
      </c>
      <c r="V35" s="39">
        <f t="shared" si="1"/>
        <v>0.50951530742635842</v>
      </c>
      <c r="W35" s="39" t="str">
        <f t="shared" si="2"/>
        <v>TIDAK</v>
      </c>
      <c r="X35" s="38">
        <f t="shared" si="3"/>
        <v>-0.39643358014138202</v>
      </c>
      <c r="Y35" s="39">
        <f t="shared" si="4"/>
        <v>0.39643358014138202</v>
      </c>
      <c r="Z35" s="39" t="str">
        <f t="shared" si="5"/>
        <v>TIDAK</v>
      </c>
      <c r="AA35" s="38">
        <f t="shared" si="6"/>
        <v>5.5349885851774396E-2</v>
      </c>
      <c r="AB35" s="39">
        <f t="shared" si="7"/>
        <v>5.5349885851774396E-2</v>
      </c>
      <c r="AC35" s="39" t="str">
        <f t="shared" si="8"/>
        <v>TIDAK</v>
      </c>
      <c r="AD35" s="38">
        <f t="shared" si="9"/>
        <v>0.25617220496613069</v>
      </c>
      <c r="AE35" s="39">
        <f t="shared" si="10"/>
        <v>0.25617220496613069</v>
      </c>
      <c r="AF35" s="39" t="str">
        <f t="shared" si="11"/>
        <v>TIDAK</v>
      </c>
      <c r="AG35" s="38">
        <f t="shared" si="12"/>
        <v>-0.27078855981472416</v>
      </c>
      <c r="AH35" s="39">
        <f t="shared" si="13"/>
        <v>0.27078855981472416</v>
      </c>
      <c r="AI35" s="39" t="str">
        <f t="shared" si="14"/>
        <v>TIDAK</v>
      </c>
      <c r="AJ35" s="38">
        <f t="shared" si="15"/>
        <v>-1.2435166651823804</v>
      </c>
      <c r="AK35" s="39">
        <f t="shared" si="16"/>
        <v>1.2435166651823804</v>
      </c>
      <c r="AL35" s="39" t="str">
        <f t="shared" si="17"/>
        <v>TIDAK</v>
      </c>
    </row>
    <row r="36" spans="1:38" ht="14" x14ac:dyDescent="0.3">
      <c r="A36" s="13">
        <v>472546</v>
      </c>
      <c r="B36" s="11" t="s">
        <v>3682</v>
      </c>
      <c r="C36" s="9">
        <v>28096614</v>
      </c>
      <c r="D36" s="1" t="s">
        <v>3425</v>
      </c>
      <c r="E36" s="1" t="s">
        <v>17</v>
      </c>
      <c r="F36" s="1" t="s">
        <v>2689</v>
      </c>
      <c r="G36" s="2">
        <v>40.742980000000003</v>
      </c>
      <c r="H36" s="2">
        <v>-73.905820000000006</v>
      </c>
      <c r="I36" s="1" t="s">
        <v>19</v>
      </c>
      <c r="J36" s="44">
        <v>50</v>
      </c>
      <c r="K36" s="2">
        <v>2</v>
      </c>
      <c r="L36" s="2">
        <v>4</v>
      </c>
      <c r="M36" s="3">
        <v>43643</v>
      </c>
      <c r="N36" s="2">
        <v>1.88</v>
      </c>
      <c r="O36" s="2">
        <v>2</v>
      </c>
      <c r="P36" s="4">
        <v>266</v>
      </c>
      <c r="U36" s="38">
        <f t="shared" si="0"/>
        <v>-0.25236074195756619</v>
      </c>
      <c r="V36" s="39">
        <f t="shared" si="1"/>
        <v>0.25236074195756619</v>
      </c>
      <c r="W36" s="39" t="str">
        <f t="shared" si="2"/>
        <v>TIDAK</v>
      </c>
      <c r="X36" s="38">
        <f t="shared" si="3"/>
        <v>-0.12582912870808141</v>
      </c>
      <c r="Y36" s="39">
        <f t="shared" si="4"/>
        <v>0.12582912870808141</v>
      </c>
      <c r="Z36" s="39" t="str">
        <f t="shared" si="5"/>
        <v>TIDAK</v>
      </c>
      <c r="AA36" s="38">
        <f t="shared" si="6"/>
        <v>0.75068576101894524</v>
      </c>
      <c r="AB36" s="39">
        <f t="shared" si="7"/>
        <v>0.75068576101894524</v>
      </c>
      <c r="AC36" s="39" t="str">
        <f t="shared" si="8"/>
        <v>TIDAK</v>
      </c>
      <c r="AD36" s="38">
        <f t="shared" si="9"/>
        <v>0.31889980650536942</v>
      </c>
      <c r="AE36" s="39">
        <f t="shared" si="10"/>
        <v>0.31889980650536942</v>
      </c>
      <c r="AF36" s="39" t="str">
        <f t="shared" si="11"/>
        <v>TIDAK</v>
      </c>
      <c r="AG36" s="38">
        <f t="shared" si="12"/>
        <v>-0.27078855981472416</v>
      </c>
      <c r="AH36" s="39">
        <f t="shared" si="13"/>
        <v>0.27078855981472416</v>
      </c>
      <c r="AI36" s="39" t="str">
        <f t="shared" si="14"/>
        <v>TIDAK</v>
      </c>
      <c r="AJ36" s="38">
        <f t="shared" si="15"/>
        <v>-1.071112518281284</v>
      </c>
      <c r="AK36" s="39">
        <f t="shared" si="16"/>
        <v>1.071112518281284</v>
      </c>
      <c r="AL36" s="39" t="str">
        <f t="shared" si="17"/>
        <v>TIDAK</v>
      </c>
    </row>
    <row r="37" spans="1:38" ht="14" x14ac:dyDescent="0.3">
      <c r="A37" s="13">
        <v>495249</v>
      </c>
      <c r="B37" s="11" t="s">
        <v>5272</v>
      </c>
      <c r="C37" s="9">
        <v>45937956</v>
      </c>
      <c r="D37" s="1" t="s">
        <v>2827</v>
      </c>
      <c r="E37" s="1" t="s">
        <v>17</v>
      </c>
      <c r="F37" s="1" t="s">
        <v>1736</v>
      </c>
      <c r="G37" s="2">
        <v>40.751150000000003</v>
      </c>
      <c r="H37" s="2">
        <v>-73.893900000000002</v>
      </c>
      <c r="I37" s="1" t="s">
        <v>20</v>
      </c>
      <c r="J37" s="44">
        <v>85</v>
      </c>
      <c r="K37" s="2">
        <v>3</v>
      </c>
      <c r="L37" s="2">
        <v>91</v>
      </c>
      <c r="M37" s="3">
        <v>43640</v>
      </c>
      <c r="N37" s="2">
        <v>2.11</v>
      </c>
      <c r="O37" s="2">
        <v>2</v>
      </c>
      <c r="P37" s="4">
        <v>50</v>
      </c>
      <c r="U37" s="38">
        <f t="shared" si="0"/>
        <v>-0.12378345922317009</v>
      </c>
      <c r="V37" s="39">
        <f t="shared" si="1"/>
        <v>0.12378345922317009</v>
      </c>
      <c r="W37" s="39" t="str">
        <f t="shared" si="2"/>
        <v>TIDAK</v>
      </c>
      <c r="X37" s="38">
        <f t="shared" si="3"/>
        <v>-0.39643358014138202</v>
      </c>
      <c r="Y37" s="39">
        <f t="shared" si="4"/>
        <v>0.39643358014138202</v>
      </c>
      <c r="Z37" s="39" t="str">
        <f t="shared" si="5"/>
        <v>TIDAK</v>
      </c>
      <c r="AA37" s="38">
        <f t="shared" si="6"/>
        <v>1.4869237464900673</v>
      </c>
      <c r="AB37" s="39">
        <f t="shared" si="7"/>
        <v>1.4869237464900673</v>
      </c>
      <c r="AC37" s="39" t="str">
        <f t="shared" si="8"/>
        <v>TIDAK</v>
      </c>
      <c r="AD37" s="38">
        <f t="shared" si="9"/>
        <v>-0.59587771594186123</v>
      </c>
      <c r="AE37" s="39">
        <f t="shared" si="10"/>
        <v>0.59587771594186123</v>
      </c>
      <c r="AF37" s="39" t="str">
        <f t="shared" si="11"/>
        <v>TIDAK</v>
      </c>
      <c r="AG37" s="38">
        <f t="shared" si="12"/>
        <v>-0.15818885441509239</v>
      </c>
      <c r="AH37" s="39">
        <f t="shared" si="13"/>
        <v>0.15818885441509239</v>
      </c>
      <c r="AI37" s="39" t="str">
        <f t="shared" si="14"/>
        <v>TIDAK</v>
      </c>
      <c r="AJ37" s="38">
        <f t="shared" si="15"/>
        <v>-1.2435166651823804</v>
      </c>
      <c r="AK37" s="39">
        <f t="shared" si="16"/>
        <v>1.2435166651823804</v>
      </c>
      <c r="AL37" s="39" t="str">
        <f t="shared" si="17"/>
        <v>TIDAK</v>
      </c>
    </row>
    <row r="38" spans="1:38" ht="14" x14ac:dyDescent="0.3">
      <c r="A38" s="13">
        <v>498120</v>
      </c>
      <c r="B38" s="11" t="s">
        <v>4831</v>
      </c>
      <c r="C38" s="9">
        <v>256197494</v>
      </c>
      <c r="D38" s="1" t="s">
        <v>2672</v>
      </c>
      <c r="E38" s="1" t="s">
        <v>1731</v>
      </c>
      <c r="F38" s="1" t="s">
        <v>1918</v>
      </c>
      <c r="G38" s="2">
        <v>40.680419999999998</v>
      </c>
      <c r="H38" s="2">
        <v>-73.889780000000002</v>
      </c>
      <c r="I38" s="1" t="s">
        <v>19</v>
      </c>
      <c r="J38" s="44">
        <v>75</v>
      </c>
      <c r="K38" s="2">
        <v>1</v>
      </c>
      <c r="L38" s="2">
        <v>1</v>
      </c>
      <c r="M38" s="3">
        <v>43651</v>
      </c>
      <c r="N38" s="2">
        <v>1</v>
      </c>
      <c r="O38" s="2">
        <v>1</v>
      </c>
      <c r="P38" s="4">
        <v>82</v>
      </c>
      <c r="U38" s="38">
        <f t="shared" si="0"/>
        <v>4.7938235112260034E-3</v>
      </c>
      <c r="V38" s="39">
        <f t="shared" si="1"/>
        <v>4.7938235112260034E-3</v>
      </c>
      <c r="W38" s="39" t="str">
        <f t="shared" si="2"/>
        <v>TIDAK</v>
      </c>
      <c r="X38" s="38">
        <f t="shared" si="3"/>
        <v>-0.39643358014138202</v>
      </c>
      <c r="Y38" s="39">
        <f t="shared" si="4"/>
        <v>0.39643358014138202</v>
      </c>
      <c r="Z38" s="39" t="str">
        <f t="shared" si="5"/>
        <v>TIDAK</v>
      </c>
      <c r="AA38" s="38">
        <f t="shared" si="6"/>
        <v>1.8550427392256283</v>
      </c>
      <c r="AB38" s="39">
        <f t="shared" si="7"/>
        <v>1.8550427392256283</v>
      </c>
      <c r="AC38" s="39" t="str">
        <f t="shared" si="8"/>
        <v>TIDAK</v>
      </c>
      <c r="AD38" s="38">
        <f t="shared" si="9"/>
        <v>1.421860133570316</v>
      </c>
      <c r="AE38" s="39">
        <f t="shared" si="10"/>
        <v>1.421860133570316</v>
      </c>
      <c r="AF38" s="39" t="str">
        <f t="shared" si="11"/>
        <v>TIDAK</v>
      </c>
      <c r="AG38" s="38">
        <f t="shared" si="12"/>
        <v>-0.27078855981472416</v>
      </c>
      <c r="AH38" s="39">
        <f t="shared" si="13"/>
        <v>0.27078855981472416</v>
      </c>
      <c r="AI38" s="39" t="str">
        <f t="shared" si="14"/>
        <v>TIDAK</v>
      </c>
      <c r="AJ38" s="38">
        <f t="shared" si="15"/>
        <v>0.99773724453187329</v>
      </c>
      <c r="AK38" s="39">
        <f t="shared" si="16"/>
        <v>0.99773724453187329</v>
      </c>
      <c r="AL38" s="39" t="str">
        <f t="shared" si="17"/>
        <v>TIDAK</v>
      </c>
    </row>
    <row r="39" spans="1:38" ht="14" x14ac:dyDescent="0.3">
      <c r="A39" s="13">
        <v>517654</v>
      </c>
      <c r="B39" s="11" t="s">
        <v>4610</v>
      </c>
      <c r="C39" s="9">
        <v>178272943</v>
      </c>
      <c r="D39" s="1" t="s">
        <v>57</v>
      </c>
      <c r="E39" s="1" t="s">
        <v>17</v>
      </c>
      <c r="F39" s="1" t="s">
        <v>364</v>
      </c>
      <c r="G39" s="2">
        <v>40.672069999999998</v>
      </c>
      <c r="H39" s="2">
        <v>-73.780940000000001</v>
      </c>
      <c r="I39" s="1" t="s">
        <v>19</v>
      </c>
      <c r="J39" s="44">
        <v>60</v>
      </c>
      <c r="K39" s="2">
        <v>1</v>
      </c>
      <c r="L39" s="2">
        <v>2</v>
      </c>
      <c r="M39" s="3">
        <v>43654</v>
      </c>
      <c r="N39" s="2">
        <v>2</v>
      </c>
      <c r="O39" s="2">
        <v>4</v>
      </c>
      <c r="P39" s="4">
        <v>79</v>
      </c>
      <c r="U39" s="38">
        <f t="shared" si="0"/>
        <v>-0.33807893044716358</v>
      </c>
      <c r="V39" s="39">
        <f t="shared" si="1"/>
        <v>0.33807893044716358</v>
      </c>
      <c r="W39" s="39" t="str">
        <f t="shared" si="2"/>
        <v>TIDAK</v>
      </c>
      <c r="X39" s="38">
        <f t="shared" si="3"/>
        <v>-0.39643358014138202</v>
      </c>
      <c r="Y39" s="39">
        <f t="shared" si="4"/>
        <v>0.39643358014138202</v>
      </c>
      <c r="Z39" s="39" t="str">
        <f t="shared" si="5"/>
        <v>TIDAK</v>
      </c>
      <c r="AA39" s="38">
        <f t="shared" si="6"/>
        <v>3.0412039380402138</v>
      </c>
      <c r="AB39" s="39">
        <f t="shared" si="7"/>
        <v>3.0412039380402138</v>
      </c>
      <c r="AC39" s="39" t="str">
        <f t="shared" si="8"/>
        <v>OUTLIER</v>
      </c>
      <c r="AD39" s="38">
        <f t="shared" si="9"/>
        <v>1.0611764247196935</v>
      </c>
      <c r="AE39" s="39">
        <f t="shared" si="10"/>
        <v>1.0611764247196935</v>
      </c>
      <c r="AF39" s="39" t="str">
        <f t="shared" si="11"/>
        <v>TIDAK</v>
      </c>
      <c r="AG39" s="38">
        <f t="shared" si="12"/>
        <v>-0.15818885441509239</v>
      </c>
      <c r="AH39" s="39">
        <f t="shared" si="13"/>
        <v>0.15818885441509239</v>
      </c>
      <c r="AI39" s="39" t="str">
        <f t="shared" si="14"/>
        <v>TIDAK</v>
      </c>
      <c r="AJ39" s="38">
        <f t="shared" si="15"/>
        <v>-0.12663762656223393</v>
      </c>
      <c r="AK39" s="39">
        <f t="shared" si="16"/>
        <v>0.12663762656223393</v>
      </c>
      <c r="AL39" s="39" t="str">
        <f t="shared" si="17"/>
        <v>TIDAK</v>
      </c>
    </row>
    <row r="40" spans="1:38" ht="14" x14ac:dyDescent="0.3">
      <c r="A40" s="13">
        <v>521806</v>
      </c>
      <c r="B40" s="11" t="s">
        <v>1863</v>
      </c>
      <c r="C40" s="9">
        <v>258248138</v>
      </c>
      <c r="D40" s="1" t="s">
        <v>1582</v>
      </c>
      <c r="E40" s="1" t="s">
        <v>1731</v>
      </c>
      <c r="F40" s="1" t="s">
        <v>3213</v>
      </c>
      <c r="G40" s="2">
        <v>40.686779999999999</v>
      </c>
      <c r="H40" s="2">
        <v>-73.907690000000002</v>
      </c>
      <c r="I40" s="1" t="s">
        <v>19</v>
      </c>
      <c r="J40" s="44">
        <v>50</v>
      </c>
      <c r="K40" s="2">
        <v>1</v>
      </c>
      <c r="L40" s="2">
        <v>4</v>
      </c>
      <c r="M40" s="3">
        <v>43641</v>
      </c>
      <c r="N40" s="2">
        <v>1.88</v>
      </c>
      <c r="O40" s="2">
        <v>2</v>
      </c>
      <c r="P40" s="4">
        <v>160</v>
      </c>
      <c r="U40" s="38">
        <f t="shared" si="0"/>
        <v>-0.33807893044716358</v>
      </c>
      <c r="V40" s="39">
        <f t="shared" si="1"/>
        <v>0.33807893044716358</v>
      </c>
      <c r="W40" s="39" t="str">
        <f t="shared" si="2"/>
        <v>TIDAK</v>
      </c>
      <c r="X40" s="38">
        <f t="shared" si="3"/>
        <v>-0.26113135442473173</v>
      </c>
      <c r="Y40" s="39">
        <f t="shared" si="4"/>
        <v>0.26113135442473173</v>
      </c>
      <c r="Z40" s="39" t="str">
        <f t="shared" si="5"/>
        <v>TIDAK</v>
      </c>
      <c r="AA40" s="38">
        <f t="shared" si="6"/>
        <v>-0.7626923202272502</v>
      </c>
      <c r="AB40" s="39">
        <f t="shared" si="7"/>
        <v>0.7626923202272502</v>
      </c>
      <c r="AC40" s="39" t="str">
        <f t="shared" si="8"/>
        <v>TIDAK</v>
      </c>
      <c r="AD40" s="38">
        <f t="shared" si="9"/>
        <v>2.6170999322255556E-2</v>
      </c>
      <c r="AE40" s="39">
        <f t="shared" si="10"/>
        <v>2.6170999322255556E-2</v>
      </c>
      <c r="AF40" s="39" t="str">
        <f t="shared" si="11"/>
        <v>TIDAK</v>
      </c>
      <c r="AG40" s="38">
        <f t="shared" si="12"/>
        <v>-0.15818885441509239</v>
      </c>
      <c r="AH40" s="39">
        <f t="shared" si="13"/>
        <v>0.15818885441509239</v>
      </c>
      <c r="AI40" s="39" t="str">
        <f t="shared" si="14"/>
        <v>TIDAK</v>
      </c>
      <c r="AJ40" s="38">
        <f t="shared" si="15"/>
        <v>0.75037477289116961</v>
      </c>
      <c r="AK40" s="39">
        <f t="shared" si="16"/>
        <v>0.75037477289116961</v>
      </c>
      <c r="AL40" s="39" t="str">
        <f t="shared" si="17"/>
        <v>TIDAK</v>
      </c>
    </row>
    <row r="41" spans="1:38" ht="14" x14ac:dyDescent="0.3">
      <c r="A41" s="13">
        <v>546383</v>
      </c>
      <c r="B41" s="11" t="s">
        <v>1073</v>
      </c>
      <c r="C41" s="9">
        <v>44260966</v>
      </c>
      <c r="D41" s="1" t="s">
        <v>1949</v>
      </c>
      <c r="E41" s="1" t="s">
        <v>548</v>
      </c>
      <c r="F41" s="1" t="s">
        <v>1816</v>
      </c>
      <c r="G41" s="2">
        <v>40.829389999999997</v>
      </c>
      <c r="H41" s="2">
        <v>-73.865139999999997</v>
      </c>
      <c r="I41" s="1" t="s">
        <v>19</v>
      </c>
      <c r="J41" s="44">
        <v>28</v>
      </c>
      <c r="K41" s="2">
        <v>2</v>
      </c>
      <c r="L41" s="2">
        <v>98</v>
      </c>
      <c r="M41" s="3">
        <v>43637</v>
      </c>
      <c r="N41" s="2">
        <v>2.12</v>
      </c>
      <c r="O41" s="2">
        <v>3</v>
      </c>
      <c r="P41" s="4">
        <v>108</v>
      </c>
      <c r="U41" s="38">
        <f t="shared" si="0"/>
        <v>-3.8065270733572694E-2</v>
      </c>
      <c r="V41" s="39">
        <f t="shared" si="1"/>
        <v>3.8065270733572694E-2</v>
      </c>
      <c r="W41" s="39" t="str">
        <f t="shared" si="2"/>
        <v>TIDAK</v>
      </c>
      <c r="X41" s="38">
        <f t="shared" si="3"/>
        <v>-0.12582912870808141</v>
      </c>
      <c r="Y41" s="39">
        <f t="shared" si="4"/>
        <v>0.12582912870808141</v>
      </c>
      <c r="Z41" s="39" t="str">
        <f t="shared" si="5"/>
        <v>TIDAK</v>
      </c>
      <c r="AA41" s="38">
        <f t="shared" si="6"/>
        <v>2.7957912762165065</v>
      </c>
      <c r="AB41" s="39">
        <f t="shared" si="7"/>
        <v>2.7957912762165065</v>
      </c>
      <c r="AC41" s="39" t="str">
        <f t="shared" si="8"/>
        <v>TIDAK</v>
      </c>
      <c r="AD41" s="38">
        <f t="shared" si="9"/>
        <v>0.14639890227246299</v>
      </c>
      <c r="AE41" s="39">
        <f t="shared" si="10"/>
        <v>0.14639890227246299</v>
      </c>
      <c r="AF41" s="39" t="str">
        <f t="shared" si="11"/>
        <v>TIDAK</v>
      </c>
      <c r="AG41" s="38">
        <f t="shared" si="12"/>
        <v>-0.15818885441509239</v>
      </c>
      <c r="AH41" s="39">
        <f t="shared" si="13"/>
        <v>0.15818885441509239</v>
      </c>
      <c r="AI41" s="39" t="str">
        <f t="shared" si="14"/>
        <v>TIDAK</v>
      </c>
      <c r="AJ41" s="38">
        <f t="shared" si="15"/>
        <v>-0.86872504148434471</v>
      </c>
      <c r="AK41" s="39">
        <f t="shared" si="16"/>
        <v>0.86872504148434471</v>
      </c>
      <c r="AL41" s="39" t="str">
        <f t="shared" si="17"/>
        <v>TIDAK</v>
      </c>
    </row>
    <row r="42" spans="1:38" ht="14" x14ac:dyDescent="0.3">
      <c r="A42" s="13">
        <v>577324</v>
      </c>
      <c r="B42" s="11" t="s">
        <v>4789</v>
      </c>
      <c r="C42" s="9">
        <v>120767920</v>
      </c>
      <c r="D42" s="1" t="s">
        <v>917</v>
      </c>
      <c r="E42" s="1" t="s">
        <v>17</v>
      </c>
      <c r="F42" s="1" t="s">
        <v>642</v>
      </c>
      <c r="G42" s="2">
        <v>40.758839999999999</v>
      </c>
      <c r="H42" s="2">
        <v>-73.814769999999996</v>
      </c>
      <c r="I42" s="1" t="s">
        <v>19</v>
      </c>
      <c r="J42" s="44">
        <v>70</v>
      </c>
      <c r="K42" s="2">
        <v>3</v>
      </c>
      <c r="L42" s="2">
        <v>88</v>
      </c>
      <c r="M42" s="3">
        <v>43646</v>
      </c>
      <c r="N42" s="2">
        <v>3.28</v>
      </c>
      <c r="O42" s="2">
        <v>10</v>
      </c>
      <c r="P42" s="4">
        <v>358</v>
      </c>
      <c r="U42" s="38">
        <f t="shared" si="0"/>
        <v>-0.12378345922317009</v>
      </c>
      <c r="V42" s="39">
        <f t="shared" si="1"/>
        <v>0.12378345922317009</v>
      </c>
      <c r="W42" s="39" t="str">
        <f t="shared" si="2"/>
        <v>TIDAK</v>
      </c>
      <c r="X42" s="38">
        <f t="shared" si="3"/>
        <v>-0.39643358014138202</v>
      </c>
      <c r="Y42" s="39">
        <f t="shared" si="4"/>
        <v>0.39643358014138202</v>
      </c>
      <c r="Z42" s="39" t="str">
        <f t="shared" si="5"/>
        <v>TIDAK</v>
      </c>
      <c r="AA42" s="38">
        <f t="shared" si="6"/>
        <v>-0.88539865113910388</v>
      </c>
      <c r="AB42" s="39">
        <f t="shared" si="7"/>
        <v>0.88539865113910388</v>
      </c>
      <c r="AC42" s="39" t="str">
        <f t="shared" si="8"/>
        <v>TIDAK</v>
      </c>
      <c r="AD42" s="38">
        <f t="shared" si="9"/>
        <v>-0.43383141196549468</v>
      </c>
      <c r="AE42" s="39">
        <f t="shared" si="10"/>
        <v>0.43383141196549468</v>
      </c>
      <c r="AF42" s="39" t="str">
        <f t="shared" si="11"/>
        <v>TIDAK</v>
      </c>
      <c r="AG42" s="38">
        <f t="shared" si="12"/>
        <v>-0.27078855981472416</v>
      </c>
      <c r="AH42" s="39">
        <f t="shared" si="13"/>
        <v>0.27078855981472416</v>
      </c>
      <c r="AI42" s="39" t="str">
        <f t="shared" si="14"/>
        <v>TIDAK</v>
      </c>
      <c r="AJ42" s="38">
        <f t="shared" si="15"/>
        <v>-0.62885840231760182</v>
      </c>
      <c r="AK42" s="39">
        <f t="shared" si="16"/>
        <v>0.62885840231760182</v>
      </c>
      <c r="AL42" s="39" t="str">
        <f t="shared" si="17"/>
        <v>TIDAK</v>
      </c>
    </row>
    <row r="43" spans="1:38" ht="14" x14ac:dyDescent="0.3">
      <c r="A43" s="13">
        <v>581542</v>
      </c>
      <c r="B43" s="11" t="s">
        <v>818</v>
      </c>
      <c r="C43" s="9">
        <v>176763105</v>
      </c>
      <c r="D43" s="1" t="s">
        <v>251</v>
      </c>
      <c r="E43" s="1" t="s">
        <v>17</v>
      </c>
      <c r="F43" s="1" t="s">
        <v>364</v>
      </c>
      <c r="G43" s="2">
        <v>40.674300000000002</v>
      </c>
      <c r="H43" s="2">
        <v>-73.784710000000004</v>
      </c>
      <c r="I43" s="1" t="s">
        <v>19</v>
      </c>
      <c r="J43" s="44">
        <v>70</v>
      </c>
      <c r="K43" s="2">
        <v>1</v>
      </c>
      <c r="L43" s="2">
        <v>41</v>
      </c>
      <c r="M43" s="3">
        <v>43590</v>
      </c>
      <c r="N43" s="2">
        <v>2.76</v>
      </c>
      <c r="O43" s="2">
        <v>1</v>
      </c>
      <c r="P43" s="4">
        <v>67</v>
      </c>
      <c r="U43" s="38">
        <f t="shared" si="0"/>
        <v>-0.25236074195756619</v>
      </c>
      <c r="V43" s="39">
        <f t="shared" si="1"/>
        <v>0.25236074195756619</v>
      </c>
      <c r="W43" s="39" t="str">
        <f t="shared" si="2"/>
        <v>TIDAK</v>
      </c>
      <c r="X43" s="38">
        <f t="shared" si="3"/>
        <v>-0.39643358014138202</v>
      </c>
      <c r="Y43" s="39">
        <f t="shared" si="4"/>
        <v>0.39643358014138202</v>
      </c>
      <c r="Z43" s="39" t="str">
        <f t="shared" si="5"/>
        <v>TIDAK</v>
      </c>
      <c r="AA43" s="38">
        <f t="shared" si="6"/>
        <v>-0.84449654083515258</v>
      </c>
      <c r="AB43" s="39">
        <f t="shared" si="7"/>
        <v>0.84449654083515258</v>
      </c>
      <c r="AC43" s="39" t="str">
        <f t="shared" si="8"/>
        <v>TIDAK</v>
      </c>
      <c r="AD43" s="38">
        <f t="shared" si="9"/>
        <v>8.8898600861494287E-2</v>
      </c>
      <c r="AE43" s="39">
        <f t="shared" si="10"/>
        <v>8.8898600861494287E-2</v>
      </c>
      <c r="AF43" s="39" t="str">
        <f t="shared" si="11"/>
        <v>TIDAK</v>
      </c>
      <c r="AG43" s="38">
        <f t="shared" si="12"/>
        <v>6.7010556384171097E-2</v>
      </c>
      <c r="AH43" s="39">
        <f t="shared" si="13"/>
        <v>6.7010556384171097E-2</v>
      </c>
      <c r="AI43" s="39" t="str">
        <f t="shared" si="14"/>
        <v>TIDAK</v>
      </c>
      <c r="AJ43" s="38">
        <f t="shared" si="15"/>
        <v>-0.65134589973948398</v>
      </c>
      <c r="AK43" s="39">
        <f t="shared" si="16"/>
        <v>0.65134589973948398</v>
      </c>
      <c r="AL43" s="39" t="str">
        <f t="shared" si="17"/>
        <v>TIDAK</v>
      </c>
    </row>
    <row r="44" spans="1:38" ht="14" x14ac:dyDescent="0.3">
      <c r="A44" s="13">
        <v>592853</v>
      </c>
      <c r="B44" s="11" t="s">
        <v>3540</v>
      </c>
      <c r="C44" s="9">
        <v>22543458</v>
      </c>
      <c r="D44" s="1" t="s">
        <v>1448</v>
      </c>
      <c r="E44" s="1" t="s">
        <v>17</v>
      </c>
      <c r="F44" s="1" t="s">
        <v>1342</v>
      </c>
      <c r="G44" s="2">
        <v>40.677750000000003</v>
      </c>
      <c r="H44" s="2">
        <v>-73.860100000000003</v>
      </c>
      <c r="I44" s="1" t="s">
        <v>20</v>
      </c>
      <c r="J44" s="44">
        <v>199</v>
      </c>
      <c r="K44" s="2">
        <v>1</v>
      </c>
      <c r="L44" s="2">
        <v>14</v>
      </c>
      <c r="M44" s="3">
        <v>43644</v>
      </c>
      <c r="N44" s="2">
        <v>6.36</v>
      </c>
      <c r="O44" s="2">
        <v>4</v>
      </c>
      <c r="P44" s="4">
        <v>249</v>
      </c>
      <c r="U44" s="38">
        <f t="shared" si="0"/>
        <v>-0.33807893044716358</v>
      </c>
      <c r="V44" s="39">
        <f t="shared" si="1"/>
        <v>0.33807893044716358</v>
      </c>
      <c r="W44" s="39" t="str">
        <f t="shared" si="2"/>
        <v>TIDAK</v>
      </c>
      <c r="X44" s="38">
        <f t="shared" si="3"/>
        <v>-0.39643358014138202</v>
      </c>
      <c r="Y44" s="39">
        <f t="shared" si="4"/>
        <v>0.39643358014138202</v>
      </c>
      <c r="Z44" s="39" t="str">
        <f t="shared" si="5"/>
        <v>TIDAK</v>
      </c>
      <c r="AA44" s="38">
        <f t="shared" si="6"/>
        <v>-0.7626923202272502</v>
      </c>
      <c r="AB44" s="39">
        <f t="shared" si="7"/>
        <v>0.7626923202272502</v>
      </c>
      <c r="AC44" s="39" t="str">
        <f t="shared" si="8"/>
        <v>TIDAK</v>
      </c>
      <c r="AD44" s="38">
        <f t="shared" si="9"/>
        <v>2.6170999322255556E-2</v>
      </c>
      <c r="AE44" s="39">
        <f t="shared" si="10"/>
        <v>2.6170999322255556E-2</v>
      </c>
      <c r="AF44" s="39" t="str">
        <f t="shared" si="11"/>
        <v>TIDAK</v>
      </c>
      <c r="AG44" s="38">
        <f t="shared" si="12"/>
        <v>-0.15818885441509239</v>
      </c>
      <c r="AH44" s="39">
        <f t="shared" si="13"/>
        <v>0.15818885441509239</v>
      </c>
      <c r="AI44" s="39" t="str">
        <f t="shared" si="14"/>
        <v>TIDAK</v>
      </c>
      <c r="AJ44" s="38">
        <f t="shared" si="15"/>
        <v>-4.4183469348666078E-2</v>
      </c>
      <c r="AK44" s="39">
        <f t="shared" si="16"/>
        <v>4.4183469348666078E-2</v>
      </c>
      <c r="AL44" s="39" t="str">
        <f t="shared" si="17"/>
        <v>TIDAK</v>
      </c>
    </row>
    <row r="45" spans="1:38" ht="14" x14ac:dyDescent="0.3">
      <c r="A45" s="13">
        <v>609559</v>
      </c>
      <c r="B45" s="11" t="s">
        <v>2436</v>
      </c>
      <c r="C45" s="9">
        <v>20120009</v>
      </c>
      <c r="D45" s="1" t="s">
        <v>3447</v>
      </c>
      <c r="E45" s="1" t="s">
        <v>1731</v>
      </c>
      <c r="F45" s="1" t="s">
        <v>3213</v>
      </c>
      <c r="G45" s="2">
        <v>40.687260000000002</v>
      </c>
      <c r="H45" s="2">
        <v>-73.906210000000002</v>
      </c>
      <c r="I45" s="1" t="s">
        <v>19</v>
      </c>
      <c r="J45" s="44">
        <v>38</v>
      </c>
      <c r="K45" s="2">
        <v>1</v>
      </c>
      <c r="L45" s="2">
        <v>36</v>
      </c>
      <c r="M45" s="3">
        <v>43573</v>
      </c>
      <c r="N45" s="2">
        <v>2</v>
      </c>
      <c r="O45" s="2">
        <v>6</v>
      </c>
      <c r="P45" s="4">
        <v>0</v>
      </c>
      <c r="U45" s="38">
        <f t="shared" si="0"/>
        <v>-0.52665894512427791</v>
      </c>
      <c r="V45" s="39">
        <f t="shared" si="1"/>
        <v>0.52665894512427791</v>
      </c>
      <c r="W45" s="39" t="str">
        <f t="shared" si="2"/>
        <v>TIDAK</v>
      </c>
      <c r="X45" s="38">
        <f t="shared" si="3"/>
        <v>-0.26113135442473173</v>
      </c>
      <c r="Y45" s="39">
        <f t="shared" si="4"/>
        <v>0.26113135442473173</v>
      </c>
      <c r="Z45" s="39" t="str">
        <f t="shared" si="5"/>
        <v>TIDAK</v>
      </c>
      <c r="AA45" s="38">
        <f t="shared" si="6"/>
        <v>3.0821060483441651</v>
      </c>
      <c r="AB45" s="39">
        <f t="shared" si="7"/>
        <v>3.0821060483441651</v>
      </c>
      <c r="AC45" s="39" t="str">
        <f t="shared" si="8"/>
        <v>OUTLIER</v>
      </c>
      <c r="AD45" s="38">
        <f t="shared" si="9"/>
        <v>0.15162620240073302</v>
      </c>
      <c r="AE45" s="39">
        <f t="shared" si="10"/>
        <v>0.15162620240073302</v>
      </c>
      <c r="AF45" s="39" t="str">
        <f t="shared" si="11"/>
        <v>TIDAK</v>
      </c>
      <c r="AG45" s="38">
        <f t="shared" si="12"/>
        <v>-4.5589149015460649E-2</v>
      </c>
      <c r="AH45" s="39">
        <f t="shared" si="13"/>
        <v>4.5589149015460649E-2</v>
      </c>
      <c r="AI45" s="39" t="str">
        <f t="shared" si="14"/>
        <v>TIDAK</v>
      </c>
      <c r="AJ45" s="38">
        <f t="shared" si="15"/>
        <v>-0.43396675799462325</v>
      </c>
      <c r="AK45" s="39">
        <f t="shared" si="16"/>
        <v>0.43396675799462325</v>
      </c>
      <c r="AL45" s="39" t="str">
        <f t="shared" si="17"/>
        <v>TIDAK</v>
      </c>
    </row>
    <row r="46" spans="1:38" ht="14" x14ac:dyDescent="0.3">
      <c r="A46" s="13">
        <v>658932</v>
      </c>
      <c r="B46" s="11" t="s">
        <v>3099</v>
      </c>
      <c r="C46" s="9">
        <v>211124733</v>
      </c>
      <c r="D46" s="1" t="s">
        <v>559</v>
      </c>
      <c r="E46" s="1" t="s">
        <v>17</v>
      </c>
      <c r="F46" s="1" t="s">
        <v>364</v>
      </c>
      <c r="G46" s="2">
        <v>40.670909999999999</v>
      </c>
      <c r="H46" s="2">
        <v>-73.782039999999995</v>
      </c>
      <c r="I46" s="1" t="s">
        <v>20</v>
      </c>
      <c r="J46" s="44">
        <v>165</v>
      </c>
      <c r="K46" s="2">
        <v>3</v>
      </c>
      <c r="L46" s="2">
        <v>24</v>
      </c>
      <c r="M46" s="3">
        <v>43633</v>
      </c>
      <c r="N46" s="2">
        <v>2.3199999999999998</v>
      </c>
      <c r="O46" s="2">
        <v>1</v>
      </c>
      <c r="P46" s="4">
        <v>51</v>
      </c>
      <c r="U46" s="38">
        <f t="shared" si="0"/>
        <v>-0.1666425534679688</v>
      </c>
      <c r="V46" s="39">
        <f t="shared" si="1"/>
        <v>0.1666425534679688</v>
      </c>
      <c r="W46" s="39" t="str">
        <f t="shared" si="2"/>
        <v>TIDAK</v>
      </c>
      <c r="X46" s="38">
        <f t="shared" si="3"/>
        <v>-0.12582912870808141</v>
      </c>
      <c r="Y46" s="39">
        <f t="shared" si="4"/>
        <v>0.12582912870808141</v>
      </c>
      <c r="Z46" s="39" t="str">
        <f t="shared" si="5"/>
        <v>TIDAK</v>
      </c>
      <c r="AA46" s="38">
        <f t="shared" si="6"/>
        <v>2.6730849453046526</v>
      </c>
      <c r="AB46" s="39">
        <f t="shared" si="7"/>
        <v>2.6730849453046526</v>
      </c>
      <c r="AC46" s="39" t="str">
        <f t="shared" si="8"/>
        <v>TIDAK</v>
      </c>
      <c r="AD46" s="38">
        <f t="shared" si="9"/>
        <v>0.75799301728004009</v>
      </c>
      <c r="AE46" s="39">
        <f t="shared" si="10"/>
        <v>0.75799301728004009</v>
      </c>
      <c r="AF46" s="39" t="str">
        <f t="shared" si="11"/>
        <v>TIDAK</v>
      </c>
      <c r="AG46" s="38">
        <f t="shared" si="12"/>
        <v>0.74260878878196168</v>
      </c>
      <c r="AH46" s="39">
        <f t="shared" si="13"/>
        <v>0.74260878878196168</v>
      </c>
      <c r="AI46" s="39" t="str">
        <f t="shared" si="14"/>
        <v>TIDAK</v>
      </c>
      <c r="AJ46" s="38">
        <f t="shared" si="15"/>
        <v>1.4399913604955554</v>
      </c>
      <c r="AK46" s="39">
        <f t="shared" si="16"/>
        <v>1.4399913604955554</v>
      </c>
      <c r="AL46" s="39" t="str">
        <f t="shared" si="17"/>
        <v>TIDAK</v>
      </c>
    </row>
    <row r="47" spans="1:38" ht="14" x14ac:dyDescent="0.3">
      <c r="A47" s="13">
        <v>673760</v>
      </c>
      <c r="B47" s="11" t="s">
        <v>3127</v>
      </c>
      <c r="C47" s="9">
        <v>151520943</v>
      </c>
      <c r="D47" s="1" t="s">
        <v>2050</v>
      </c>
      <c r="E47" s="1" t="s">
        <v>17</v>
      </c>
      <c r="F47" s="1" t="s">
        <v>1713</v>
      </c>
      <c r="G47" s="2">
        <v>40.762479999999996</v>
      </c>
      <c r="H47" s="2">
        <v>-73.869860000000003</v>
      </c>
      <c r="I47" s="1" t="s">
        <v>19</v>
      </c>
      <c r="J47" s="44">
        <v>110</v>
      </c>
      <c r="K47" s="2">
        <v>1</v>
      </c>
      <c r="L47" s="2">
        <v>52</v>
      </c>
      <c r="M47" s="3">
        <v>43554</v>
      </c>
      <c r="N47" s="2">
        <v>4.92</v>
      </c>
      <c r="O47" s="2">
        <v>1</v>
      </c>
      <c r="P47" s="4">
        <v>365</v>
      </c>
      <c r="U47" s="38">
        <f t="shared" si="0"/>
        <v>-0.1666425534679688</v>
      </c>
      <c r="V47" s="39">
        <f t="shared" si="1"/>
        <v>0.1666425534679688</v>
      </c>
      <c r="W47" s="39" t="str">
        <f t="shared" si="2"/>
        <v>TIDAK</v>
      </c>
      <c r="X47" s="38">
        <f t="shared" si="3"/>
        <v>-0.39643358014138202</v>
      </c>
      <c r="Y47" s="39">
        <f t="shared" si="4"/>
        <v>0.39643358014138202</v>
      </c>
      <c r="Z47" s="39" t="str">
        <f t="shared" si="5"/>
        <v>TIDAK</v>
      </c>
      <c r="AA47" s="38">
        <f t="shared" si="6"/>
        <v>0.75068576101894524</v>
      </c>
      <c r="AB47" s="39">
        <f t="shared" si="7"/>
        <v>0.75068576101894524</v>
      </c>
      <c r="AC47" s="39" t="str">
        <f t="shared" si="8"/>
        <v>TIDAK</v>
      </c>
      <c r="AD47" s="38">
        <f t="shared" si="9"/>
        <v>0.4861734106100058</v>
      </c>
      <c r="AE47" s="39">
        <f t="shared" si="10"/>
        <v>0.4861734106100058</v>
      </c>
      <c r="AF47" s="39" t="str">
        <f t="shared" si="11"/>
        <v>TIDAK</v>
      </c>
      <c r="AG47" s="38">
        <f t="shared" si="12"/>
        <v>-0.27078855981472416</v>
      </c>
      <c r="AH47" s="39">
        <f t="shared" si="13"/>
        <v>0.27078855981472416</v>
      </c>
      <c r="AI47" s="39" t="str">
        <f t="shared" si="14"/>
        <v>TIDAK</v>
      </c>
      <c r="AJ47" s="38">
        <f t="shared" si="15"/>
        <v>-0.74129588942701252</v>
      </c>
      <c r="AK47" s="39">
        <f t="shared" si="16"/>
        <v>0.74129588942701252</v>
      </c>
      <c r="AL47" s="39" t="str">
        <f t="shared" si="17"/>
        <v>TIDAK</v>
      </c>
    </row>
    <row r="48" spans="1:38" ht="14" x14ac:dyDescent="0.3">
      <c r="A48" s="13">
        <v>674692</v>
      </c>
      <c r="B48" s="11" t="s">
        <v>4672</v>
      </c>
      <c r="C48" s="9">
        <v>47573846</v>
      </c>
      <c r="D48" s="1" t="s">
        <v>1826</v>
      </c>
      <c r="E48" s="1" t="s">
        <v>548</v>
      </c>
      <c r="F48" s="1" t="s">
        <v>1429</v>
      </c>
      <c r="G48" s="2">
        <v>40.888080000000002</v>
      </c>
      <c r="H48" s="2">
        <v>-73.860169999999997</v>
      </c>
      <c r="I48" s="1" t="s">
        <v>20</v>
      </c>
      <c r="J48" s="44">
        <v>85</v>
      </c>
      <c r="K48" s="2">
        <v>20</v>
      </c>
      <c r="L48" s="2">
        <v>10</v>
      </c>
      <c r="M48" s="3">
        <v>43620</v>
      </c>
      <c r="N48" s="2">
        <v>0.24</v>
      </c>
      <c r="O48" s="2">
        <v>1</v>
      </c>
      <c r="P48" s="4">
        <v>277</v>
      </c>
      <c r="U48" s="38">
        <f t="shared" si="0"/>
        <v>0.93912207804783765</v>
      </c>
      <c r="V48" s="39">
        <f t="shared" si="1"/>
        <v>0.93912207804783765</v>
      </c>
      <c r="W48" s="39" t="str">
        <f t="shared" si="2"/>
        <v>TIDAK</v>
      </c>
      <c r="X48" s="38">
        <f t="shared" si="3"/>
        <v>-0.39643358014138202</v>
      </c>
      <c r="Y48" s="39">
        <f t="shared" si="4"/>
        <v>0.39643358014138202</v>
      </c>
      <c r="Z48" s="39" t="str">
        <f t="shared" si="5"/>
        <v>TIDAK</v>
      </c>
      <c r="AA48" s="38">
        <f t="shared" si="6"/>
        <v>-0.35367121718773786</v>
      </c>
      <c r="AB48" s="39">
        <f t="shared" si="7"/>
        <v>0.35367121718773786</v>
      </c>
      <c r="AC48" s="39" t="str">
        <f t="shared" si="8"/>
        <v>TIDAK</v>
      </c>
      <c r="AD48" s="38">
        <f t="shared" si="9"/>
        <v>2.3680014567871663</v>
      </c>
      <c r="AE48" s="39">
        <f t="shared" si="10"/>
        <v>2.3680014567871663</v>
      </c>
      <c r="AF48" s="39" t="str">
        <f t="shared" si="11"/>
        <v>TIDAK</v>
      </c>
      <c r="AG48" s="38">
        <f t="shared" si="12"/>
        <v>6.7010556384171097E-2</v>
      </c>
      <c r="AH48" s="39">
        <f t="shared" si="13"/>
        <v>6.7010556384171097E-2</v>
      </c>
      <c r="AI48" s="39" t="str">
        <f t="shared" si="14"/>
        <v>TIDAK</v>
      </c>
      <c r="AJ48" s="38">
        <f t="shared" si="15"/>
        <v>0.62294562083383753</v>
      </c>
      <c r="AK48" s="39">
        <f t="shared" si="16"/>
        <v>0.62294562083383753</v>
      </c>
      <c r="AL48" s="39" t="str">
        <f t="shared" si="17"/>
        <v>TIDAK</v>
      </c>
    </row>
    <row r="49" spans="1:38" ht="14" x14ac:dyDescent="0.3">
      <c r="A49" s="13">
        <v>685435</v>
      </c>
      <c r="B49" s="11" t="s">
        <v>5279</v>
      </c>
      <c r="C49" s="9">
        <v>152246149</v>
      </c>
      <c r="D49" s="1" t="s">
        <v>1195</v>
      </c>
      <c r="E49" s="1" t="s">
        <v>548</v>
      </c>
      <c r="F49" s="1" t="s">
        <v>798</v>
      </c>
      <c r="G49" s="2">
        <v>40.83108</v>
      </c>
      <c r="H49" s="2">
        <v>-73.829509999999999</v>
      </c>
      <c r="I49" s="1" t="s">
        <v>19</v>
      </c>
      <c r="J49" s="44">
        <v>50</v>
      </c>
      <c r="K49" s="2">
        <v>1</v>
      </c>
      <c r="L49" s="2">
        <v>11</v>
      </c>
      <c r="M49" s="3">
        <v>43625</v>
      </c>
      <c r="N49" s="2">
        <v>2.41</v>
      </c>
      <c r="O49" s="2">
        <v>5</v>
      </c>
      <c r="P49" s="4">
        <v>365</v>
      </c>
      <c r="U49" s="38">
        <f t="shared" si="0"/>
        <v>-0.44094075663468046</v>
      </c>
      <c r="V49" s="39">
        <f t="shared" si="1"/>
        <v>0.44094075663468046</v>
      </c>
      <c r="W49" s="39" t="str">
        <f t="shared" si="2"/>
        <v>TIDAK</v>
      </c>
      <c r="X49" s="38">
        <f t="shared" si="3"/>
        <v>-0.39643358014138202</v>
      </c>
      <c r="Y49" s="39">
        <f t="shared" si="4"/>
        <v>0.39643358014138202</v>
      </c>
      <c r="Z49" s="39" t="str">
        <f t="shared" si="5"/>
        <v>TIDAK</v>
      </c>
      <c r="AA49" s="38">
        <f t="shared" si="6"/>
        <v>0.54617520949918907</v>
      </c>
      <c r="AB49" s="39">
        <f t="shared" si="7"/>
        <v>0.54617520949918907</v>
      </c>
      <c r="AC49" s="39" t="str">
        <f t="shared" si="8"/>
        <v>TIDAK</v>
      </c>
      <c r="AD49" s="38">
        <f t="shared" si="9"/>
        <v>8.8898600861494287E-2</v>
      </c>
      <c r="AE49" s="39">
        <f t="shared" si="10"/>
        <v>8.8898600861494287E-2</v>
      </c>
      <c r="AF49" s="39" t="str">
        <f t="shared" si="11"/>
        <v>TIDAK</v>
      </c>
      <c r="AG49" s="38">
        <f t="shared" si="12"/>
        <v>0.29220996718343462</v>
      </c>
      <c r="AH49" s="39">
        <f t="shared" si="13"/>
        <v>0.29220996718343462</v>
      </c>
      <c r="AI49" s="39" t="str">
        <f t="shared" si="14"/>
        <v>TIDAK</v>
      </c>
      <c r="AJ49" s="38">
        <f t="shared" si="15"/>
        <v>-1.2435166651823804</v>
      </c>
      <c r="AK49" s="39">
        <f t="shared" si="16"/>
        <v>1.2435166651823804</v>
      </c>
      <c r="AL49" s="39" t="str">
        <f t="shared" si="17"/>
        <v>TIDAK</v>
      </c>
    </row>
    <row r="50" spans="1:38" ht="14" x14ac:dyDescent="0.3">
      <c r="A50" s="13">
        <v>689329</v>
      </c>
      <c r="B50" s="11" t="s">
        <v>5274</v>
      </c>
      <c r="C50" s="9">
        <v>9509269</v>
      </c>
      <c r="D50" s="1" t="s">
        <v>782</v>
      </c>
      <c r="E50" s="1" t="s">
        <v>17</v>
      </c>
      <c r="F50" s="1" t="s">
        <v>852</v>
      </c>
      <c r="G50" s="2">
        <v>40.714770000000001</v>
      </c>
      <c r="H50" s="2">
        <v>-73.820120000000003</v>
      </c>
      <c r="I50" s="1" t="s">
        <v>19</v>
      </c>
      <c r="J50" s="44">
        <v>66</v>
      </c>
      <c r="K50" s="2">
        <v>5</v>
      </c>
      <c r="L50" s="2">
        <v>95</v>
      </c>
      <c r="M50" s="3">
        <v>43610</v>
      </c>
      <c r="N50" s="2">
        <v>1.39</v>
      </c>
      <c r="O50" s="2">
        <v>2</v>
      </c>
      <c r="P50" s="4">
        <v>301</v>
      </c>
      <c r="U50" s="38">
        <f t="shared" si="0"/>
        <v>0.64768023718320644</v>
      </c>
      <c r="V50" s="39">
        <f t="shared" si="1"/>
        <v>0.64768023718320644</v>
      </c>
      <c r="W50" s="39" t="str">
        <f t="shared" si="2"/>
        <v>TIDAK</v>
      </c>
      <c r="X50" s="38">
        <f t="shared" si="3"/>
        <v>-0.12582912870808141</v>
      </c>
      <c r="Y50" s="39">
        <f t="shared" si="4"/>
        <v>0.12582912870808141</v>
      </c>
      <c r="Z50" s="39" t="str">
        <f t="shared" si="5"/>
        <v>TIDAK</v>
      </c>
      <c r="AA50" s="38">
        <f t="shared" si="6"/>
        <v>5.5349885851774396E-2</v>
      </c>
      <c r="AB50" s="39">
        <f t="shared" si="7"/>
        <v>5.5349885851774396E-2</v>
      </c>
      <c r="AC50" s="39" t="str">
        <f t="shared" si="8"/>
        <v>TIDAK</v>
      </c>
      <c r="AD50" s="38">
        <f t="shared" si="9"/>
        <v>0.25617220496613069</v>
      </c>
      <c r="AE50" s="39">
        <f t="shared" si="10"/>
        <v>0.25617220496613069</v>
      </c>
      <c r="AF50" s="39" t="str">
        <f t="shared" si="11"/>
        <v>TIDAK</v>
      </c>
      <c r="AG50" s="38">
        <f t="shared" si="12"/>
        <v>-0.27078855981472416</v>
      </c>
      <c r="AH50" s="39">
        <f t="shared" si="13"/>
        <v>0.27078855981472416</v>
      </c>
      <c r="AI50" s="39" t="str">
        <f t="shared" si="14"/>
        <v>TIDAK</v>
      </c>
      <c r="AJ50" s="38">
        <f t="shared" si="15"/>
        <v>-0.86122920901038391</v>
      </c>
      <c r="AK50" s="39">
        <f t="shared" si="16"/>
        <v>0.86122920901038391</v>
      </c>
      <c r="AL50" s="39" t="str">
        <f t="shared" si="17"/>
        <v>TIDAK</v>
      </c>
    </row>
    <row r="51" spans="1:38" ht="14" x14ac:dyDescent="0.3">
      <c r="A51" s="13">
        <v>690960</v>
      </c>
      <c r="B51" s="11" t="s">
        <v>3648</v>
      </c>
      <c r="C51" s="9">
        <v>3531317</v>
      </c>
      <c r="D51" s="1" t="s">
        <v>606</v>
      </c>
      <c r="E51" s="1" t="s">
        <v>1731</v>
      </c>
      <c r="F51" s="1" t="s">
        <v>3213</v>
      </c>
      <c r="G51" s="2">
        <v>40.681849999999997</v>
      </c>
      <c r="H51" s="2">
        <v>-73.906549999999996</v>
      </c>
      <c r="I51" s="1" t="s">
        <v>20</v>
      </c>
      <c r="J51" s="44">
        <v>185</v>
      </c>
      <c r="K51" s="2">
        <v>4</v>
      </c>
      <c r="L51" s="2">
        <v>95</v>
      </c>
      <c r="M51" s="3">
        <v>43629</v>
      </c>
      <c r="N51" s="2">
        <v>1.33</v>
      </c>
      <c r="O51" s="2">
        <v>2</v>
      </c>
      <c r="P51" s="4">
        <v>215</v>
      </c>
      <c r="U51" s="38">
        <f t="shared" si="0"/>
        <v>0.17623020049042079</v>
      </c>
      <c r="V51" s="39">
        <f t="shared" si="1"/>
        <v>0.17623020049042079</v>
      </c>
      <c r="W51" s="39" t="str">
        <f t="shared" si="2"/>
        <v>TIDAK</v>
      </c>
      <c r="X51" s="38">
        <f t="shared" si="3"/>
        <v>-0.39643358014138202</v>
      </c>
      <c r="Y51" s="39">
        <f t="shared" si="4"/>
        <v>0.39643358014138202</v>
      </c>
      <c r="Z51" s="39" t="str">
        <f t="shared" si="5"/>
        <v>TIDAK</v>
      </c>
      <c r="AA51" s="38">
        <f t="shared" si="6"/>
        <v>1.2006089743624087</v>
      </c>
      <c r="AB51" s="39">
        <f t="shared" si="7"/>
        <v>1.2006089743624087</v>
      </c>
      <c r="AC51" s="39" t="str">
        <f t="shared" si="8"/>
        <v>TIDAK</v>
      </c>
      <c r="AD51" s="38">
        <f t="shared" si="9"/>
        <v>1.615270238316302</v>
      </c>
      <c r="AE51" s="39">
        <f t="shared" si="10"/>
        <v>1.615270238316302</v>
      </c>
      <c r="AF51" s="39" t="str">
        <f t="shared" si="11"/>
        <v>TIDAK</v>
      </c>
      <c r="AG51" s="38">
        <f t="shared" si="12"/>
        <v>-0.27078855981472416</v>
      </c>
      <c r="AH51" s="39">
        <f t="shared" si="13"/>
        <v>0.27078855981472416</v>
      </c>
      <c r="AI51" s="39" t="str">
        <f t="shared" si="14"/>
        <v>TIDAK</v>
      </c>
      <c r="AJ51" s="38">
        <f t="shared" si="15"/>
        <v>1.4924621878132804</v>
      </c>
      <c r="AK51" s="39">
        <f t="shared" si="16"/>
        <v>1.4924621878132804</v>
      </c>
      <c r="AL51" s="39" t="str">
        <f t="shared" si="17"/>
        <v>TIDAK</v>
      </c>
    </row>
    <row r="52" spans="1:38" ht="14" x14ac:dyDescent="0.3">
      <c r="A52" s="13">
        <v>704838</v>
      </c>
      <c r="B52" s="11" t="s">
        <v>2966</v>
      </c>
      <c r="C52" s="9">
        <v>5261297</v>
      </c>
      <c r="D52" s="1" t="s">
        <v>560</v>
      </c>
      <c r="E52" s="1" t="s">
        <v>17</v>
      </c>
      <c r="F52" s="1" t="s">
        <v>1538</v>
      </c>
      <c r="G52" s="2">
        <v>40.743319999999997</v>
      </c>
      <c r="H52" s="2">
        <v>-73.854690000000005</v>
      </c>
      <c r="I52" s="1" t="s">
        <v>19</v>
      </c>
      <c r="J52" s="44">
        <v>52</v>
      </c>
      <c r="K52" s="2">
        <v>1</v>
      </c>
      <c r="L52" s="2">
        <v>45</v>
      </c>
      <c r="M52" s="3">
        <v>43319</v>
      </c>
      <c r="N52" s="2">
        <v>1.27</v>
      </c>
      <c r="O52" s="2">
        <v>1</v>
      </c>
      <c r="P52" s="4">
        <v>57</v>
      </c>
      <c r="U52" s="38">
        <f t="shared" si="0"/>
        <v>-3.8065270733572694E-2</v>
      </c>
      <c r="V52" s="39">
        <f t="shared" si="1"/>
        <v>3.8065270733572694E-2</v>
      </c>
      <c r="W52" s="39" t="str">
        <f t="shared" si="2"/>
        <v>TIDAK</v>
      </c>
      <c r="X52" s="38">
        <f t="shared" si="3"/>
        <v>2.1743087084749741</v>
      </c>
      <c r="Y52" s="39">
        <f t="shared" si="4"/>
        <v>2.1743087084749741</v>
      </c>
      <c r="Z52" s="39" t="str">
        <f t="shared" si="5"/>
        <v>TIDAK</v>
      </c>
      <c r="AA52" s="38">
        <f t="shared" si="6"/>
        <v>-0.51727965840354273</v>
      </c>
      <c r="AB52" s="39">
        <f t="shared" si="7"/>
        <v>0.51727965840354273</v>
      </c>
      <c r="AC52" s="39" t="str">
        <f t="shared" si="8"/>
        <v>TIDAK</v>
      </c>
      <c r="AD52" s="38">
        <f t="shared" si="9"/>
        <v>-0.83110622171400628</v>
      </c>
      <c r="AE52" s="39">
        <f t="shared" si="10"/>
        <v>0.83110622171400628</v>
      </c>
      <c r="AF52" s="39" t="str">
        <f t="shared" si="11"/>
        <v>TIDAK</v>
      </c>
      <c r="AG52" s="38">
        <f t="shared" si="12"/>
        <v>-0.27078855981472416</v>
      </c>
      <c r="AH52" s="39">
        <f t="shared" si="13"/>
        <v>0.27078855981472416</v>
      </c>
      <c r="AI52" s="39" t="str">
        <f t="shared" si="14"/>
        <v>TIDAK</v>
      </c>
      <c r="AJ52" s="38">
        <f t="shared" si="15"/>
        <v>0.83282893010473746</v>
      </c>
      <c r="AK52" s="39">
        <f t="shared" si="16"/>
        <v>0.83282893010473746</v>
      </c>
      <c r="AL52" s="39" t="str">
        <f t="shared" si="17"/>
        <v>TIDAK</v>
      </c>
    </row>
    <row r="53" spans="1:38" ht="14" x14ac:dyDescent="0.3">
      <c r="A53" s="13">
        <v>708637</v>
      </c>
      <c r="B53" s="11" t="s">
        <v>5228</v>
      </c>
      <c r="C53" s="9">
        <v>179387087</v>
      </c>
      <c r="D53" s="1" t="s">
        <v>717</v>
      </c>
      <c r="E53" s="1" t="s">
        <v>1731</v>
      </c>
      <c r="F53" s="1" t="s">
        <v>3449</v>
      </c>
      <c r="G53" s="2">
        <v>40.679360000000003</v>
      </c>
      <c r="H53" s="2">
        <v>-73.907200000000003</v>
      </c>
      <c r="I53" s="1" t="s">
        <v>19</v>
      </c>
      <c r="J53" s="44">
        <v>40</v>
      </c>
      <c r="K53" s="2">
        <v>2</v>
      </c>
      <c r="L53" s="2">
        <v>41</v>
      </c>
      <c r="M53" s="3">
        <v>43583</v>
      </c>
      <c r="N53" s="2">
        <v>2.59</v>
      </c>
      <c r="O53" s="2">
        <v>3</v>
      </c>
      <c r="P53" s="4">
        <v>0</v>
      </c>
      <c r="U53" s="38">
        <f t="shared" si="0"/>
        <v>-0.33807893044716358</v>
      </c>
      <c r="V53" s="39">
        <f t="shared" si="1"/>
        <v>0.33807893044716358</v>
      </c>
      <c r="W53" s="39" t="str">
        <f t="shared" si="2"/>
        <v>TIDAK</v>
      </c>
      <c r="X53" s="38">
        <f t="shared" si="3"/>
        <v>-0.39643358014138202</v>
      </c>
      <c r="Y53" s="39">
        <f t="shared" si="4"/>
        <v>0.39643358014138202</v>
      </c>
      <c r="Z53" s="39" t="str">
        <f t="shared" si="5"/>
        <v>TIDAK</v>
      </c>
      <c r="AA53" s="38">
        <f t="shared" si="6"/>
        <v>-0.47637754809959154</v>
      </c>
      <c r="AB53" s="39">
        <f t="shared" si="7"/>
        <v>0.47637754809959154</v>
      </c>
      <c r="AC53" s="39" t="str">
        <f t="shared" si="8"/>
        <v>TIDAK</v>
      </c>
      <c r="AD53" s="38">
        <f t="shared" si="9"/>
        <v>0.30321790612055982</v>
      </c>
      <c r="AE53" s="39">
        <f t="shared" si="10"/>
        <v>0.30321790612055982</v>
      </c>
      <c r="AF53" s="39" t="str">
        <f t="shared" si="11"/>
        <v>TIDAK</v>
      </c>
      <c r="AG53" s="38">
        <f t="shared" si="12"/>
        <v>0.17961026178380285</v>
      </c>
      <c r="AH53" s="39">
        <f t="shared" si="13"/>
        <v>0.17961026178380285</v>
      </c>
      <c r="AI53" s="39" t="str">
        <f t="shared" si="14"/>
        <v>TIDAK</v>
      </c>
      <c r="AJ53" s="38">
        <f t="shared" si="15"/>
        <v>1.4924621878132804</v>
      </c>
      <c r="AK53" s="39">
        <f t="shared" si="16"/>
        <v>1.4924621878132804</v>
      </c>
      <c r="AL53" s="39" t="str">
        <f t="shared" si="17"/>
        <v>TIDAK</v>
      </c>
    </row>
    <row r="54" spans="1:38" ht="14" x14ac:dyDescent="0.3">
      <c r="A54" s="13">
        <v>714028</v>
      </c>
      <c r="B54" s="11" t="s">
        <v>2969</v>
      </c>
      <c r="C54" s="9">
        <v>42561290</v>
      </c>
      <c r="D54" s="1" t="s">
        <v>1983</v>
      </c>
      <c r="E54" s="1" t="s">
        <v>1731</v>
      </c>
      <c r="F54" s="1" t="s">
        <v>1732</v>
      </c>
      <c r="G54" s="2">
        <v>40.661360000000002</v>
      </c>
      <c r="H54" s="2">
        <v>-73.867800000000003</v>
      </c>
      <c r="I54" s="1" t="s">
        <v>19</v>
      </c>
      <c r="J54" s="44">
        <v>45</v>
      </c>
      <c r="K54" s="2">
        <v>2</v>
      </c>
      <c r="L54" s="2">
        <v>38</v>
      </c>
      <c r="M54" s="3">
        <v>43507</v>
      </c>
      <c r="N54" s="2">
        <v>1.24</v>
      </c>
      <c r="O54" s="2">
        <v>4</v>
      </c>
      <c r="P54" s="4">
        <v>159</v>
      </c>
      <c r="U54" s="38">
        <f t="shared" si="0"/>
        <v>-0.20092982886380775</v>
      </c>
      <c r="V54" s="39">
        <f t="shared" si="1"/>
        <v>0.20092982886380775</v>
      </c>
      <c r="W54" s="39" t="str">
        <f t="shared" si="2"/>
        <v>TIDAK</v>
      </c>
      <c r="X54" s="38">
        <f t="shared" si="3"/>
        <v>0.1447753227252192</v>
      </c>
      <c r="Y54" s="39">
        <f t="shared" si="4"/>
        <v>0.1447753227252192</v>
      </c>
      <c r="Z54" s="39" t="str">
        <f t="shared" si="5"/>
        <v>TIDAK</v>
      </c>
      <c r="AA54" s="38">
        <f t="shared" si="6"/>
        <v>2.9593997174323112</v>
      </c>
      <c r="AB54" s="39">
        <f t="shared" si="7"/>
        <v>2.9593997174323112</v>
      </c>
      <c r="AC54" s="39" t="str">
        <f t="shared" si="8"/>
        <v>TIDAK</v>
      </c>
      <c r="AD54" s="38">
        <f t="shared" si="9"/>
        <v>-0.22996670696296903</v>
      </c>
      <c r="AE54" s="39">
        <f t="shared" si="10"/>
        <v>0.22996670696296903</v>
      </c>
      <c r="AF54" s="39" t="str">
        <f t="shared" si="11"/>
        <v>TIDAK</v>
      </c>
      <c r="AG54" s="38">
        <f t="shared" si="12"/>
        <v>-0.15818885441509239</v>
      </c>
      <c r="AH54" s="39">
        <f t="shared" si="13"/>
        <v>0.15818885441509239</v>
      </c>
      <c r="AI54" s="39" t="str">
        <f t="shared" si="14"/>
        <v>TIDAK</v>
      </c>
      <c r="AJ54" s="38">
        <f t="shared" si="15"/>
        <v>1.0127289094797947</v>
      </c>
      <c r="AK54" s="39">
        <f t="shared" si="16"/>
        <v>1.0127289094797947</v>
      </c>
      <c r="AL54" s="39" t="str">
        <f t="shared" si="17"/>
        <v>TIDAK</v>
      </c>
    </row>
    <row r="55" spans="1:38" ht="14" x14ac:dyDescent="0.3">
      <c r="A55" s="13">
        <v>714049</v>
      </c>
      <c r="B55" s="11" t="s">
        <v>3034</v>
      </c>
      <c r="C55" s="9">
        <v>185724116</v>
      </c>
      <c r="D55" s="1" t="s">
        <v>357</v>
      </c>
      <c r="E55" s="1" t="s">
        <v>1731</v>
      </c>
      <c r="F55" s="1" t="s">
        <v>3213</v>
      </c>
      <c r="G55" s="2">
        <v>40.681609999999999</v>
      </c>
      <c r="H55" s="2">
        <v>-73.907169999999994</v>
      </c>
      <c r="I55" s="1" t="s">
        <v>20</v>
      </c>
      <c r="J55" s="44">
        <v>125</v>
      </c>
      <c r="K55" s="2">
        <v>2</v>
      </c>
      <c r="L55" s="2">
        <v>41</v>
      </c>
      <c r="M55" s="3">
        <v>43640</v>
      </c>
      <c r="N55" s="2">
        <v>2.87</v>
      </c>
      <c r="O55" s="2">
        <v>1</v>
      </c>
      <c r="P55" s="4">
        <v>168</v>
      </c>
      <c r="U55" s="38">
        <f t="shared" si="0"/>
        <v>0.81911661416240134</v>
      </c>
      <c r="V55" s="39">
        <f t="shared" si="1"/>
        <v>0.81911661416240134</v>
      </c>
      <c r="W55" s="39" t="str">
        <f t="shared" si="2"/>
        <v>TIDAK</v>
      </c>
      <c r="X55" s="38">
        <f t="shared" si="3"/>
        <v>9.4730970085688936E-3</v>
      </c>
      <c r="Y55" s="39">
        <f t="shared" si="4"/>
        <v>9.4730970085688936E-3</v>
      </c>
      <c r="Z55" s="39" t="str">
        <f t="shared" si="5"/>
        <v>TIDAK</v>
      </c>
      <c r="AA55" s="38">
        <f t="shared" si="6"/>
        <v>2.9593997174323112</v>
      </c>
      <c r="AB55" s="39">
        <f t="shared" si="7"/>
        <v>2.9593997174323112</v>
      </c>
      <c r="AC55" s="39" t="str">
        <f t="shared" si="8"/>
        <v>TIDAK</v>
      </c>
      <c r="AD55" s="38">
        <f t="shared" si="9"/>
        <v>-0.26133050773258826</v>
      </c>
      <c r="AE55" s="39">
        <f t="shared" si="10"/>
        <v>0.26133050773258826</v>
      </c>
      <c r="AF55" s="39" t="str">
        <f t="shared" si="11"/>
        <v>TIDAK</v>
      </c>
      <c r="AG55" s="38">
        <f t="shared" si="12"/>
        <v>-0.15818885441509239</v>
      </c>
      <c r="AH55" s="39">
        <f t="shared" si="13"/>
        <v>0.15818885441509239</v>
      </c>
      <c r="AI55" s="39" t="str">
        <f t="shared" si="14"/>
        <v>TIDAK</v>
      </c>
      <c r="AJ55" s="38">
        <f t="shared" si="15"/>
        <v>0.36808731671917322</v>
      </c>
      <c r="AK55" s="39">
        <f t="shared" si="16"/>
        <v>0.36808731671917322</v>
      </c>
      <c r="AL55" s="39" t="str">
        <f t="shared" si="17"/>
        <v>TIDAK</v>
      </c>
    </row>
    <row r="56" spans="1:38" ht="14" x14ac:dyDescent="0.3">
      <c r="A56" s="13">
        <v>715270</v>
      </c>
      <c r="B56" s="11" t="s">
        <v>5266</v>
      </c>
      <c r="C56" s="9">
        <v>10366837</v>
      </c>
      <c r="D56" s="1" t="s">
        <v>1272</v>
      </c>
      <c r="E56" s="1" t="s">
        <v>17</v>
      </c>
      <c r="F56" s="1" t="s">
        <v>642</v>
      </c>
      <c r="G56" s="2">
        <v>40.757669999999997</v>
      </c>
      <c r="H56" s="2">
        <v>-73.830939999999998</v>
      </c>
      <c r="I56" s="1" t="s">
        <v>20</v>
      </c>
      <c r="J56" s="44">
        <v>65</v>
      </c>
      <c r="K56" s="2">
        <v>2</v>
      </c>
      <c r="L56" s="2">
        <v>84</v>
      </c>
      <c r="M56" s="3">
        <v>43631</v>
      </c>
      <c r="N56" s="2">
        <v>3.19</v>
      </c>
      <c r="O56" s="2">
        <v>3</v>
      </c>
      <c r="P56" s="4">
        <v>119</v>
      </c>
      <c r="U56" s="38">
        <f t="shared" si="0"/>
        <v>-0.32093529274924409</v>
      </c>
      <c r="V56" s="39">
        <f t="shared" si="1"/>
        <v>0.32093529274924409</v>
      </c>
      <c r="W56" s="39" t="str">
        <f t="shared" si="2"/>
        <v>TIDAK</v>
      </c>
      <c r="X56" s="38">
        <f t="shared" si="3"/>
        <v>-0.39643358014138202</v>
      </c>
      <c r="Y56" s="39">
        <f t="shared" si="4"/>
        <v>0.39643358014138202</v>
      </c>
      <c r="Z56" s="39" t="str">
        <f t="shared" si="5"/>
        <v>TIDAK</v>
      </c>
      <c r="AA56" s="38">
        <f t="shared" si="6"/>
        <v>0.91429420223475022</v>
      </c>
      <c r="AB56" s="39">
        <f t="shared" si="7"/>
        <v>0.91429420223475022</v>
      </c>
      <c r="AC56" s="39" t="str">
        <f t="shared" si="8"/>
        <v>TIDAK</v>
      </c>
      <c r="AD56" s="38">
        <f t="shared" si="9"/>
        <v>-0.29269430850220762</v>
      </c>
      <c r="AE56" s="39">
        <f t="shared" si="10"/>
        <v>0.29269430850220762</v>
      </c>
      <c r="AF56" s="39" t="str">
        <f t="shared" si="11"/>
        <v>TIDAK</v>
      </c>
      <c r="AG56" s="38">
        <f t="shared" si="12"/>
        <v>-0.27078855981472416</v>
      </c>
      <c r="AH56" s="39">
        <f t="shared" si="13"/>
        <v>0.27078855981472416</v>
      </c>
      <c r="AI56" s="39" t="str">
        <f t="shared" si="14"/>
        <v>TIDAK</v>
      </c>
      <c r="AJ56" s="38">
        <f t="shared" si="15"/>
        <v>-0.8162542141666197</v>
      </c>
      <c r="AK56" s="39">
        <f t="shared" si="16"/>
        <v>0.8162542141666197</v>
      </c>
      <c r="AL56" s="39" t="str">
        <f t="shared" si="17"/>
        <v>TIDAK</v>
      </c>
    </row>
    <row r="57" spans="1:38" ht="14" x14ac:dyDescent="0.3">
      <c r="A57" s="13">
        <v>744078</v>
      </c>
      <c r="B57" s="11" t="s">
        <v>3078</v>
      </c>
      <c r="C57" s="9">
        <v>52997121</v>
      </c>
      <c r="D57" s="1" t="s">
        <v>543</v>
      </c>
      <c r="E57" s="1" t="s">
        <v>17</v>
      </c>
      <c r="F57" s="1" t="s">
        <v>364</v>
      </c>
      <c r="G57" s="2">
        <v>40.675179999999997</v>
      </c>
      <c r="H57" s="2">
        <v>-73.780460000000005</v>
      </c>
      <c r="I57" s="1" t="s">
        <v>19</v>
      </c>
      <c r="J57" s="44">
        <v>75</v>
      </c>
      <c r="K57" s="2">
        <v>1</v>
      </c>
      <c r="L57" s="2">
        <v>45</v>
      </c>
      <c r="M57" s="3">
        <v>43644</v>
      </c>
      <c r="N57" s="2">
        <v>1.33</v>
      </c>
      <c r="O57" s="2">
        <v>4</v>
      </c>
      <c r="P57" s="4">
        <v>8</v>
      </c>
      <c r="U57" s="38">
        <f t="shared" si="0"/>
        <v>-0.42379711893676097</v>
      </c>
      <c r="V57" s="39">
        <f t="shared" si="1"/>
        <v>0.42379711893676097</v>
      </c>
      <c r="W57" s="39" t="str">
        <f t="shared" si="2"/>
        <v>TIDAK</v>
      </c>
      <c r="X57" s="38">
        <f t="shared" si="3"/>
        <v>-0.26113135442473173</v>
      </c>
      <c r="Y57" s="39">
        <f t="shared" si="4"/>
        <v>0.26113135442473173</v>
      </c>
      <c r="Z57" s="39" t="str">
        <f t="shared" si="5"/>
        <v>TIDAK</v>
      </c>
      <c r="AA57" s="38">
        <f t="shared" si="6"/>
        <v>0.75068576101894524</v>
      </c>
      <c r="AB57" s="39">
        <f t="shared" si="7"/>
        <v>0.75068576101894524</v>
      </c>
      <c r="AC57" s="39" t="str">
        <f t="shared" si="8"/>
        <v>TIDAK</v>
      </c>
      <c r="AD57" s="38">
        <f t="shared" si="9"/>
        <v>0.3973093084294177</v>
      </c>
      <c r="AE57" s="39">
        <f t="shared" si="10"/>
        <v>0.3973093084294177</v>
      </c>
      <c r="AF57" s="39" t="str">
        <f t="shared" si="11"/>
        <v>TIDAK</v>
      </c>
      <c r="AG57" s="38">
        <f t="shared" si="12"/>
        <v>-4.5589149015460649E-2</v>
      </c>
      <c r="AH57" s="39">
        <f t="shared" si="13"/>
        <v>4.5589149015460649E-2</v>
      </c>
      <c r="AI57" s="39" t="str">
        <f t="shared" si="14"/>
        <v>TIDAK</v>
      </c>
      <c r="AJ57" s="38">
        <f t="shared" si="15"/>
        <v>-1.2435166651823804</v>
      </c>
      <c r="AK57" s="39">
        <f t="shared" si="16"/>
        <v>1.2435166651823804</v>
      </c>
      <c r="AL57" s="39" t="str">
        <f t="shared" si="17"/>
        <v>TIDAK</v>
      </c>
    </row>
    <row r="58" spans="1:38" ht="14" x14ac:dyDescent="0.3">
      <c r="A58" s="13">
        <v>748656</v>
      </c>
      <c r="B58" s="11" t="s">
        <v>4147</v>
      </c>
      <c r="C58" s="9">
        <v>272872092</v>
      </c>
      <c r="D58" s="1" t="s">
        <v>523</v>
      </c>
      <c r="E58" s="1" t="s">
        <v>17</v>
      </c>
      <c r="F58" s="1" t="s">
        <v>1297</v>
      </c>
      <c r="G58" s="2">
        <v>40.73657</v>
      </c>
      <c r="H58" s="2">
        <v>-73.850880000000004</v>
      </c>
      <c r="I58" s="1" t="s">
        <v>20</v>
      </c>
      <c r="J58" s="44">
        <v>16</v>
      </c>
      <c r="K58" s="2">
        <v>9</v>
      </c>
      <c r="L58" s="2">
        <v>1</v>
      </c>
      <c r="M58" s="3">
        <v>43653</v>
      </c>
      <c r="N58" s="2">
        <v>1</v>
      </c>
      <c r="O58" s="2">
        <v>1</v>
      </c>
      <c r="P58" s="4">
        <v>322</v>
      </c>
      <c r="U58" s="38">
        <f t="shared" si="0"/>
        <v>-0.38093802469196231</v>
      </c>
      <c r="V58" s="39">
        <f t="shared" si="1"/>
        <v>0.38093802469196231</v>
      </c>
      <c r="W58" s="39" t="str">
        <f t="shared" si="2"/>
        <v>TIDAK</v>
      </c>
      <c r="X58" s="38">
        <f t="shared" si="3"/>
        <v>-0.26113135442473173</v>
      </c>
      <c r="Y58" s="39">
        <f t="shared" si="4"/>
        <v>0.26113135442473173</v>
      </c>
      <c r="Z58" s="39" t="str">
        <f t="shared" si="5"/>
        <v>TIDAK</v>
      </c>
      <c r="AA58" s="38">
        <f t="shared" si="6"/>
        <v>0.62797943010709156</v>
      </c>
      <c r="AB58" s="39">
        <f t="shared" si="7"/>
        <v>0.62797943010709156</v>
      </c>
      <c r="AC58" s="39" t="str">
        <f t="shared" si="8"/>
        <v>TIDAK</v>
      </c>
      <c r="AD58" s="38">
        <f t="shared" si="9"/>
        <v>-0.30837620888701733</v>
      </c>
      <c r="AE58" s="39">
        <f t="shared" si="10"/>
        <v>0.30837620888701733</v>
      </c>
      <c r="AF58" s="39" t="str">
        <f t="shared" si="11"/>
        <v>TIDAK</v>
      </c>
      <c r="AG58" s="38">
        <f t="shared" si="12"/>
        <v>6.7010556384171097E-2</v>
      </c>
      <c r="AH58" s="39">
        <f t="shared" si="13"/>
        <v>6.7010556384171097E-2</v>
      </c>
      <c r="AI58" s="39" t="str">
        <f t="shared" si="14"/>
        <v>TIDAK</v>
      </c>
      <c r="AJ58" s="38">
        <f t="shared" si="15"/>
        <v>-5.167930182262679E-2</v>
      </c>
      <c r="AK58" s="39">
        <f t="shared" si="16"/>
        <v>5.167930182262679E-2</v>
      </c>
      <c r="AL58" s="39" t="str">
        <f t="shared" si="17"/>
        <v>TIDAK</v>
      </c>
    </row>
    <row r="59" spans="1:38" ht="14" x14ac:dyDescent="0.3">
      <c r="A59" s="13">
        <v>755528</v>
      </c>
      <c r="B59" s="11" t="s">
        <v>2044</v>
      </c>
      <c r="C59" s="9">
        <v>89211125</v>
      </c>
      <c r="D59" s="1" t="s">
        <v>161</v>
      </c>
      <c r="E59" s="1" t="s">
        <v>17</v>
      </c>
      <c r="F59" s="1" t="s">
        <v>1713</v>
      </c>
      <c r="G59" s="2">
        <v>40.757199999999997</v>
      </c>
      <c r="H59" s="2">
        <v>-73.895690000000002</v>
      </c>
      <c r="I59" s="1" t="s">
        <v>20</v>
      </c>
      <c r="J59" s="44">
        <v>100</v>
      </c>
      <c r="K59" s="2">
        <v>3</v>
      </c>
      <c r="L59" s="2">
        <v>87</v>
      </c>
      <c r="M59" s="3">
        <v>43629</v>
      </c>
      <c r="N59" s="2">
        <v>2.52</v>
      </c>
      <c r="O59" s="2">
        <v>1</v>
      </c>
      <c r="P59" s="4">
        <v>322</v>
      </c>
      <c r="U59" s="38">
        <f t="shared" si="0"/>
        <v>0.30480748322481688</v>
      </c>
      <c r="V59" s="39">
        <f t="shared" si="1"/>
        <v>0.30480748322481688</v>
      </c>
      <c r="W59" s="39" t="str">
        <f t="shared" si="2"/>
        <v>TIDAK</v>
      </c>
      <c r="X59" s="38">
        <f t="shared" si="3"/>
        <v>-0.26113135442473173</v>
      </c>
      <c r="Y59" s="39">
        <f t="shared" si="4"/>
        <v>0.26113135442473173</v>
      </c>
      <c r="Z59" s="39" t="str">
        <f t="shared" si="5"/>
        <v>TIDAK</v>
      </c>
      <c r="AA59" s="38">
        <f t="shared" si="6"/>
        <v>0.75068576101894524</v>
      </c>
      <c r="AB59" s="39">
        <f t="shared" si="7"/>
        <v>0.75068576101894524</v>
      </c>
      <c r="AC59" s="39" t="str">
        <f t="shared" si="8"/>
        <v>TIDAK</v>
      </c>
      <c r="AD59" s="38">
        <f t="shared" si="9"/>
        <v>0.5436737120209747</v>
      </c>
      <c r="AE59" s="39">
        <f t="shared" si="10"/>
        <v>0.5436737120209747</v>
      </c>
      <c r="AF59" s="39" t="str">
        <f t="shared" si="11"/>
        <v>TIDAK</v>
      </c>
      <c r="AG59" s="38">
        <f t="shared" si="12"/>
        <v>-0.27078855981472416</v>
      </c>
      <c r="AH59" s="39">
        <f t="shared" si="13"/>
        <v>0.27078855981472416</v>
      </c>
      <c r="AI59" s="39" t="str">
        <f t="shared" si="14"/>
        <v>TIDAK</v>
      </c>
      <c r="AJ59" s="38">
        <f t="shared" si="15"/>
        <v>1.5783190443019637E-2</v>
      </c>
      <c r="AK59" s="39">
        <f t="shared" si="16"/>
        <v>1.5783190443019637E-2</v>
      </c>
      <c r="AL59" s="39" t="str">
        <f t="shared" si="17"/>
        <v>TIDAK</v>
      </c>
    </row>
    <row r="60" spans="1:38" ht="14" x14ac:dyDescent="0.3">
      <c r="A60" s="13">
        <v>765563</v>
      </c>
      <c r="B60" s="11" t="s">
        <v>5242</v>
      </c>
      <c r="C60" s="9">
        <v>32617252</v>
      </c>
      <c r="D60" s="1" t="s">
        <v>51</v>
      </c>
      <c r="E60" s="1" t="s">
        <v>17</v>
      </c>
      <c r="F60" s="1" t="s">
        <v>364</v>
      </c>
      <c r="G60" s="2">
        <v>40.667349999999999</v>
      </c>
      <c r="H60" s="2">
        <v>-73.78922</v>
      </c>
      <c r="I60" s="1" t="s">
        <v>20</v>
      </c>
      <c r="J60" s="44">
        <v>180</v>
      </c>
      <c r="K60" s="2">
        <v>2</v>
      </c>
      <c r="L60" s="2">
        <v>50</v>
      </c>
      <c r="M60" s="3">
        <v>43653</v>
      </c>
      <c r="N60" s="2">
        <v>3.87</v>
      </c>
      <c r="O60" s="2">
        <v>1</v>
      </c>
      <c r="P60" s="4">
        <v>181</v>
      </c>
      <c r="U60" s="38">
        <f t="shared" si="0"/>
        <v>-0.2095016477127675</v>
      </c>
      <c r="V60" s="39">
        <f t="shared" si="1"/>
        <v>0.2095016477127675</v>
      </c>
      <c r="W60" s="39" t="str">
        <f t="shared" si="2"/>
        <v>TIDAK</v>
      </c>
      <c r="X60" s="38">
        <f t="shared" si="3"/>
        <v>-0.26113135442473173</v>
      </c>
      <c r="Y60" s="39">
        <f t="shared" si="4"/>
        <v>0.26113135442473173</v>
      </c>
      <c r="Z60" s="39" t="str">
        <f t="shared" si="5"/>
        <v>TIDAK</v>
      </c>
      <c r="AA60" s="38">
        <f t="shared" si="6"/>
        <v>2.5094765040888478</v>
      </c>
      <c r="AB60" s="39">
        <f t="shared" si="7"/>
        <v>2.5094765040888478</v>
      </c>
      <c r="AC60" s="39" t="str">
        <f t="shared" si="8"/>
        <v>TIDAK</v>
      </c>
      <c r="AD60" s="38">
        <f t="shared" si="9"/>
        <v>0.71094731612561113</v>
      </c>
      <c r="AE60" s="39">
        <f t="shared" si="10"/>
        <v>0.71094731612561113</v>
      </c>
      <c r="AF60" s="39" t="str">
        <f t="shared" si="11"/>
        <v>TIDAK</v>
      </c>
      <c r="AG60" s="38">
        <f t="shared" si="12"/>
        <v>-4.5589149015460649E-2</v>
      </c>
      <c r="AH60" s="39">
        <f t="shared" si="13"/>
        <v>4.5589149015460649E-2</v>
      </c>
      <c r="AI60" s="39" t="str">
        <f t="shared" si="14"/>
        <v>TIDAK</v>
      </c>
      <c r="AJ60" s="38">
        <f t="shared" si="15"/>
        <v>-0.3515126007810554</v>
      </c>
      <c r="AK60" s="39">
        <f t="shared" si="16"/>
        <v>0.3515126007810554</v>
      </c>
      <c r="AL60" s="39" t="str">
        <f t="shared" si="17"/>
        <v>TIDAK</v>
      </c>
    </row>
    <row r="61" spans="1:38" ht="14" x14ac:dyDescent="0.3">
      <c r="A61" s="13">
        <v>773041</v>
      </c>
      <c r="B61" s="11" t="s">
        <v>2048</v>
      </c>
      <c r="C61" s="9">
        <v>211205182</v>
      </c>
      <c r="D61" s="1" t="s">
        <v>567</v>
      </c>
      <c r="E61" s="1" t="s">
        <v>17</v>
      </c>
      <c r="F61" s="1" t="s">
        <v>642</v>
      </c>
      <c r="G61" s="2">
        <v>40.737360000000002</v>
      </c>
      <c r="H61" s="2">
        <v>-73.800709999999995</v>
      </c>
      <c r="I61" s="1" t="s">
        <v>20</v>
      </c>
      <c r="J61" s="44">
        <v>69</v>
      </c>
      <c r="K61" s="2">
        <v>1</v>
      </c>
      <c r="L61" s="2">
        <v>86</v>
      </c>
      <c r="M61" s="3">
        <v>43640</v>
      </c>
      <c r="N61" s="2">
        <v>8.06</v>
      </c>
      <c r="O61" s="2">
        <v>1</v>
      </c>
      <c r="P61" s="4">
        <v>121</v>
      </c>
      <c r="U61" s="38">
        <f t="shared" si="0"/>
        <v>-0.12378345922317009</v>
      </c>
      <c r="V61" s="39">
        <f t="shared" si="1"/>
        <v>0.12378345922317009</v>
      </c>
      <c r="W61" s="39" t="str">
        <f t="shared" si="2"/>
        <v>TIDAK</v>
      </c>
      <c r="X61" s="38">
        <f t="shared" si="3"/>
        <v>-0.39643358014138202</v>
      </c>
      <c r="Y61" s="39">
        <f t="shared" si="4"/>
        <v>0.39643358014138202</v>
      </c>
      <c r="Z61" s="39" t="str">
        <f t="shared" si="5"/>
        <v>TIDAK</v>
      </c>
      <c r="AA61" s="38">
        <f t="shared" si="6"/>
        <v>0.91429420223475022</v>
      </c>
      <c r="AB61" s="39">
        <f t="shared" si="7"/>
        <v>0.91429420223475022</v>
      </c>
      <c r="AC61" s="39" t="str">
        <f t="shared" si="8"/>
        <v>TIDAK</v>
      </c>
      <c r="AD61" s="38">
        <f t="shared" si="9"/>
        <v>-0.26133050773258826</v>
      </c>
      <c r="AE61" s="39">
        <f t="shared" si="10"/>
        <v>0.26133050773258826</v>
      </c>
      <c r="AF61" s="39" t="str">
        <f t="shared" si="11"/>
        <v>TIDAK</v>
      </c>
      <c r="AG61" s="38">
        <f t="shared" si="12"/>
        <v>6.7010556384171097E-2</v>
      </c>
      <c r="AH61" s="39">
        <f t="shared" si="13"/>
        <v>6.7010556384171097E-2</v>
      </c>
      <c r="AI61" s="39" t="str">
        <f t="shared" si="14"/>
        <v>TIDAK</v>
      </c>
      <c r="AJ61" s="38">
        <f t="shared" si="15"/>
        <v>-1.1835500053906947</v>
      </c>
      <c r="AK61" s="39">
        <f t="shared" si="16"/>
        <v>1.1835500053906947</v>
      </c>
      <c r="AL61" s="39" t="str">
        <f t="shared" si="17"/>
        <v>TIDAK</v>
      </c>
    </row>
    <row r="62" spans="1:38" ht="14" x14ac:dyDescent="0.3">
      <c r="A62" s="13">
        <v>774791</v>
      </c>
      <c r="B62" s="11" t="s">
        <v>1164</v>
      </c>
      <c r="C62" s="9">
        <v>12446529</v>
      </c>
      <c r="D62" s="1" t="s">
        <v>1815</v>
      </c>
      <c r="E62" s="1" t="s">
        <v>548</v>
      </c>
      <c r="F62" s="1" t="s">
        <v>1816</v>
      </c>
      <c r="G62" s="2">
        <v>40.824069999999999</v>
      </c>
      <c r="H62" s="2">
        <v>-73.861400000000003</v>
      </c>
      <c r="I62" s="1" t="s">
        <v>19</v>
      </c>
      <c r="J62" s="44">
        <v>49</v>
      </c>
      <c r="K62" s="2">
        <v>2</v>
      </c>
      <c r="L62" s="2">
        <v>25</v>
      </c>
      <c r="M62" s="3">
        <v>43592</v>
      </c>
      <c r="N62" s="2">
        <v>1.32</v>
      </c>
      <c r="O62" s="2">
        <v>2</v>
      </c>
      <c r="P62" s="4">
        <v>184</v>
      </c>
      <c r="U62" s="38">
        <f t="shared" si="0"/>
        <v>-0.62952077131179474</v>
      </c>
      <c r="V62" s="39">
        <f t="shared" si="1"/>
        <v>0.62952077131179474</v>
      </c>
      <c r="W62" s="39" t="str">
        <f t="shared" si="2"/>
        <v>TIDAK</v>
      </c>
      <c r="X62" s="38">
        <f t="shared" si="3"/>
        <v>0.68598422559182048</v>
      </c>
      <c r="Y62" s="39">
        <f t="shared" si="4"/>
        <v>0.68598422559182048</v>
      </c>
      <c r="Z62" s="39" t="str">
        <f t="shared" si="5"/>
        <v>TIDAK</v>
      </c>
      <c r="AA62" s="38">
        <f t="shared" si="6"/>
        <v>-0.88539865113910388</v>
      </c>
      <c r="AB62" s="39">
        <f t="shared" si="7"/>
        <v>0.88539865113910388</v>
      </c>
      <c r="AC62" s="39" t="str">
        <f t="shared" si="8"/>
        <v>TIDAK</v>
      </c>
      <c r="AD62" s="38">
        <f t="shared" si="9"/>
        <v>-0.43383141196549468</v>
      </c>
      <c r="AE62" s="39">
        <f t="shared" si="10"/>
        <v>0.43383141196549468</v>
      </c>
      <c r="AF62" s="39" t="str">
        <f t="shared" si="11"/>
        <v>TIDAK</v>
      </c>
      <c r="AG62" s="38">
        <f t="shared" si="12"/>
        <v>-0.27078855981472416</v>
      </c>
      <c r="AH62" s="39">
        <f t="shared" si="13"/>
        <v>0.27078855981472416</v>
      </c>
      <c r="AI62" s="39" t="str">
        <f t="shared" si="14"/>
        <v>TIDAK</v>
      </c>
      <c r="AJ62" s="38">
        <f t="shared" si="15"/>
        <v>1.1701413914329697</v>
      </c>
      <c r="AK62" s="39">
        <f t="shared" si="16"/>
        <v>1.1701413914329697</v>
      </c>
      <c r="AL62" s="39" t="str">
        <f t="shared" si="17"/>
        <v>TIDAK</v>
      </c>
    </row>
    <row r="63" spans="1:38" ht="14" x14ac:dyDescent="0.3">
      <c r="A63" s="13">
        <v>791452</v>
      </c>
      <c r="B63" s="11" t="s">
        <v>4424</v>
      </c>
      <c r="C63" s="9">
        <v>23812318</v>
      </c>
      <c r="D63" s="1" t="s">
        <v>2417</v>
      </c>
      <c r="E63" s="1" t="s">
        <v>17</v>
      </c>
      <c r="F63" s="1" t="s">
        <v>1736</v>
      </c>
      <c r="G63" s="2">
        <v>40.754010000000001</v>
      </c>
      <c r="H63" s="2">
        <v>-73.882360000000006</v>
      </c>
      <c r="I63" s="1" t="s">
        <v>20</v>
      </c>
      <c r="J63" s="44">
        <v>100</v>
      </c>
      <c r="K63" s="2">
        <v>2</v>
      </c>
      <c r="L63" s="2">
        <v>21</v>
      </c>
      <c r="M63" s="3">
        <v>43563</v>
      </c>
      <c r="N63" s="2">
        <v>0.38</v>
      </c>
      <c r="O63" s="2">
        <v>1</v>
      </c>
      <c r="P63" s="4">
        <v>124</v>
      </c>
      <c r="U63" s="38">
        <f t="shared" si="0"/>
        <v>9.05120120008234E-2</v>
      </c>
      <c r="V63" s="39">
        <f t="shared" si="1"/>
        <v>9.05120120008234E-2</v>
      </c>
      <c r="W63" s="39" t="str">
        <f t="shared" si="2"/>
        <v>TIDAK</v>
      </c>
      <c r="X63" s="38">
        <f t="shared" si="3"/>
        <v>-0.12582912870808141</v>
      </c>
      <c r="Y63" s="39">
        <f t="shared" si="4"/>
        <v>0.12582912870808141</v>
      </c>
      <c r="Z63" s="39" t="str">
        <f t="shared" si="5"/>
        <v>TIDAK</v>
      </c>
      <c r="AA63" s="38">
        <f t="shared" si="6"/>
        <v>2.6321828350007013</v>
      </c>
      <c r="AB63" s="39">
        <f t="shared" si="7"/>
        <v>2.6321828350007013</v>
      </c>
      <c r="AC63" s="39" t="str">
        <f t="shared" si="8"/>
        <v>TIDAK</v>
      </c>
      <c r="AD63" s="38">
        <f t="shared" si="9"/>
        <v>0.36071820753152856</v>
      </c>
      <c r="AE63" s="39">
        <f t="shared" si="10"/>
        <v>0.36071820753152856</v>
      </c>
      <c r="AF63" s="39" t="str">
        <f t="shared" si="11"/>
        <v>TIDAK</v>
      </c>
      <c r="AG63" s="38">
        <f t="shared" si="12"/>
        <v>-0.27078855981472416</v>
      </c>
      <c r="AH63" s="39">
        <f t="shared" si="13"/>
        <v>0.27078855981472416</v>
      </c>
      <c r="AI63" s="39" t="str">
        <f t="shared" si="14"/>
        <v>TIDAK</v>
      </c>
      <c r="AJ63" s="38">
        <f t="shared" si="15"/>
        <v>1.1701413914329697</v>
      </c>
      <c r="AK63" s="39">
        <f t="shared" si="16"/>
        <v>1.1701413914329697</v>
      </c>
      <c r="AL63" s="39" t="str">
        <f t="shared" si="17"/>
        <v>TIDAK</v>
      </c>
    </row>
    <row r="64" spans="1:38" ht="14" x14ac:dyDescent="0.3">
      <c r="A64" s="13">
        <v>818337</v>
      </c>
      <c r="B64" s="11" t="s">
        <v>897</v>
      </c>
      <c r="C64" s="9">
        <v>179951095</v>
      </c>
      <c r="D64" s="1" t="s">
        <v>1131</v>
      </c>
      <c r="E64" s="1" t="s">
        <v>17</v>
      </c>
      <c r="F64" s="1" t="s">
        <v>970</v>
      </c>
      <c r="G64" s="2">
        <v>40.690350000000002</v>
      </c>
      <c r="H64" s="2">
        <v>-73.822379999999995</v>
      </c>
      <c r="I64" s="1" t="s">
        <v>19</v>
      </c>
      <c r="J64" s="44">
        <v>78</v>
      </c>
      <c r="K64" s="2">
        <v>1</v>
      </c>
      <c r="L64" s="2">
        <v>14</v>
      </c>
      <c r="M64" s="3">
        <v>43651</v>
      </c>
      <c r="N64" s="2">
        <v>5.83</v>
      </c>
      <c r="O64" s="2">
        <v>1</v>
      </c>
      <c r="P64" s="4">
        <v>356</v>
      </c>
      <c r="U64" s="38">
        <f t="shared" si="0"/>
        <v>0.77625751991760261</v>
      </c>
      <c r="V64" s="39">
        <f t="shared" si="1"/>
        <v>0.77625751991760261</v>
      </c>
      <c r="W64" s="39" t="str">
        <f t="shared" si="2"/>
        <v>TIDAK</v>
      </c>
      <c r="X64" s="38">
        <f t="shared" si="3"/>
        <v>-0.26113135442473173</v>
      </c>
      <c r="Y64" s="39">
        <f t="shared" si="4"/>
        <v>0.26113135442473173</v>
      </c>
      <c r="Z64" s="39" t="str">
        <f t="shared" si="5"/>
        <v>TIDAK</v>
      </c>
      <c r="AA64" s="38">
        <f t="shared" si="6"/>
        <v>1.1188047537545063</v>
      </c>
      <c r="AB64" s="39">
        <f t="shared" si="7"/>
        <v>1.1188047537545063</v>
      </c>
      <c r="AC64" s="39" t="str">
        <f t="shared" si="8"/>
        <v>TIDAK</v>
      </c>
      <c r="AD64" s="38">
        <f t="shared" si="9"/>
        <v>1.0664037248479639</v>
      </c>
      <c r="AE64" s="39">
        <f t="shared" si="10"/>
        <v>1.0664037248479639</v>
      </c>
      <c r="AF64" s="39" t="str">
        <f t="shared" si="11"/>
        <v>TIDAK</v>
      </c>
      <c r="AG64" s="38">
        <f t="shared" si="12"/>
        <v>-0.27078855981472416</v>
      </c>
      <c r="AH64" s="39">
        <f t="shared" si="13"/>
        <v>0.27078855981472416</v>
      </c>
      <c r="AI64" s="39" t="str">
        <f t="shared" si="14"/>
        <v>TIDAK</v>
      </c>
      <c r="AJ64" s="38">
        <f t="shared" si="15"/>
        <v>0.11322901260450893</v>
      </c>
      <c r="AK64" s="39">
        <f t="shared" si="16"/>
        <v>0.11322901260450893</v>
      </c>
      <c r="AL64" s="39" t="str">
        <f t="shared" si="17"/>
        <v>TIDAK</v>
      </c>
    </row>
    <row r="65" spans="1:38" ht="14" x14ac:dyDescent="0.3">
      <c r="A65" s="13">
        <v>836720</v>
      </c>
      <c r="B65" s="11" t="s">
        <v>1397</v>
      </c>
      <c r="C65" s="9">
        <v>156958091</v>
      </c>
      <c r="D65" s="1" t="s">
        <v>3387</v>
      </c>
      <c r="E65" s="1" t="s">
        <v>1731</v>
      </c>
      <c r="F65" s="1" t="s">
        <v>3213</v>
      </c>
      <c r="G65" s="2">
        <v>40.693190000000001</v>
      </c>
      <c r="H65" s="2">
        <v>-73.90692</v>
      </c>
      <c r="I65" s="1" t="s">
        <v>19</v>
      </c>
      <c r="J65" s="44">
        <v>40</v>
      </c>
      <c r="K65" s="2">
        <v>1</v>
      </c>
      <c r="L65" s="2">
        <v>35</v>
      </c>
      <c r="M65" s="3">
        <v>43614</v>
      </c>
      <c r="N65" s="2">
        <v>2.92</v>
      </c>
      <c r="O65" s="2">
        <v>3</v>
      </c>
      <c r="P65" s="4">
        <v>0</v>
      </c>
      <c r="U65" s="38">
        <f t="shared" si="0"/>
        <v>-0.17521437231692855</v>
      </c>
      <c r="V65" s="39">
        <f t="shared" si="1"/>
        <v>0.17521437231692855</v>
      </c>
      <c r="W65" s="39" t="str">
        <f t="shared" si="2"/>
        <v>TIDAK</v>
      </c>
      <c r="X65" s="38">
        <f t="shared" si="3"/>
        <v>-0.39643358014138202</v>
      </c>
      <c r="Y65" s="39">
        <f t="shared" si="4"/>
        <v>0.39643358014138202</v>
      </c>
      <c r="Z65" s="39" t="str">
        <f t="shared" si="5"/>
        <v>TIDAK</v>
      </c>
      <c r="AA65" s="38">
        <f t="shared" si="6"/>
        <v>2.5912807246967504</v>
      </c>
      <c r="AB65" s="39">
        <f t="shared" si="7"/>
        <v>2.5912807246967504</v>
      </c>
      <c r="AC65" s="39" t="str">
        <f t="shared" si="8"/>
        <v>TIDAK</v>
      </c>
      <c r="AD65" s="38">
        <f t="shared" si="9"/>
        <v>3.2566424785930477</v>
      </c>
      <c r="AE65" s="39">
        <f t="shared" si="10"/>
        <v>3.2566424785930477</v>
      </c>
      <c r="AF65" s="39" t="str">
        <f t="shared" si="11"/>
        <v>OUTLIER</v>
      </c>
      <c r="AG65" s="38">
        <f t="shared" si="12"/>
        <v>-0.27078855981472416</v>
      </c>
      <c r="AH65" s="39">
        <f t="shared" si="13"/>
        <v>0.27078855981472416</v>
      </c>
      <c r="AI65" s="39" t="str">
        <f t="shared" si="14"/>
        <v>TIDAK</v>
      </c>
      <c r="AJ65" s="38">
        <f t="shared" si="15"/>
        <v>-0.33652093583313392</v>
      </c>
      <c r="AK65" s="39">
        <f t="shared" si="16"/>
        <v>0.33652093583313392</v>
      </c>
      <c r="AL65" s="39" t="str">
        <f t="shared" si="17"/>
        <v>TIDAK</v>
      </c>
    </row>
    <row r="66" spans="1:38" ht="14" x14ac:dyDescent="0.3">
      <c r="A66" s="13">
        <v>843491</v>
      </c>
      <c r="B66" s="11" t="s">
        <v>891</v>
      </c>
      <c r="C66" s="9">
        <v>3312372</v>
      </c>
      <c r="D66" s="1" t="s">
        <v>2499</v>
      </c>
      <c r="E66" s="1" t="s">
        <v>17</v>
      </c>
      <c r="F66" s="1" t="s">
        <v>1736</v>
      </c>
      <c r="G66" s="2">
        <v>40.750959999999999</v>
      </c>
      <c r="H66" s="2">
        <v>-73.884230000000002</v>
      </c>
      <c r="I66" s="1" t="s">
        <v>20</v>
      </c>
      <c r="J66" s="44">
        <v>175</v>
      </c>
      <c r="K66" s="2">
        <v>3</v>
      </c>
      <c r="L66" s="2">
        <v>7</v>
      </c>
      <c r="M66" s="3">
        <v>43625</v>
      </c>
      <c r="N66" s="2">
        <v>0.68</v>
      </c>
      <c r="O66" s="2">
        <v>1</v>
      </c>
      <c r="P66" s="4">
        <v>28</v>
      </c>
      <c r="U66" s="38">
        <f t="shared" si="0"/>
        <v>-0.34665074929612333</v>
      </c>
      <c r="V66" s="39">
        <f t="shared" si="1"/>
        <v>0.34665074929612333</v>
      </c>
      <c r="W66" s="39" t="str">
        <f t="shared" si="2"/>
        <v>TIDAK</v>
      </c>
      <c r="X66" s="38">
        <f t="shared" si="3"/>
        <v>-0.26113135442473173</v>
      </c>
      <c r="Y66" s="39">
        <f t="shared" si="4"/>
        <v>0.26113135442473173</v>
      </c>
      <c r="Z66" s="39" t="str">
        <f t="shared" si="5"/>
        <v>TIDAK</v>
      </c>
      <c r="AA66" s="38">
        <f t="shared" si="6"/>
        <v>9.6251996155725619E-2</v>
      </c>
      <c r="AB66" s="39">
        <f t="shared" si="7"/>
        <v>9.6251996155725619E-2</v>
      </c>
      <c r="AC66" s="39" t="str">
        <f t="shared" si="8"/>
        <v>TIDAK</v>
      </c>
      <c r="AD66" s="38">
        <f t="shared" si="9"/>
        <v>-0.26655780786085814</v>
      </c>
      <c r="AE66" s="39">
        <f t="shared" si="10"/>
        <v>0.26655780786085814</v>
      </c>
      <c r="AF66" s="39" t="str">
        <f t="shared" si="11"/>
        <v>TIDAK</v>
      </c>
      <c r="AG66" s="38">
        <f t="shared" si="12"/>
        <v>-0.15818885441509239</v>
      </c>
      <c r="AH66" s="39">
        <f t="shared" si="13"/>
        <v>0.15818885441509239</v>
      </c>
      <c r="AI66" s="39" t="str">
        <f t="shared" si="14"/>
        <v>TIDAK</v>
      </c>
      <c r="AJ66" s="38">
        <f t="shared" si="15"/>
        <v>0.13571651002639107</v>
      </c>
      <c r="AK66" s="39">
        <f t="shared" si="16"/>
        <v>0.13571651002639107</v>
      </c>
      <c r="AL66" s="39" t="str">
        <f t="shared" si="17"/>
        <v>TIDAK</v>
      </c>
    </row>
    <row r="67" spans="1:38" ht="14" x14ac:dyDescent="0.3">
      <c r="A67" s="13">
        <v>848707</v>
      </c>
      <c r="B67" s="11" t="s">
        <v>3942</v>
      </c>
      <c r="C67" s="9">
        <v>222049462</v>
      </c>
      <c r="D67" s="1" t="s">
        <v>102</v>
      </c>
      <c r="E67" s="1" t="s">
        <v>17</v>
      </c>
      <c r="F67" s="1" t="s">
        <v>32</v>
      </c>
      <c r="G67" s="2">
        <v>40.659190000000002</v>
      </c>
      <c r="H67" s="2">
        <v>-73.734120000000004</v>
      </c>
      <c r="I67" s="1" t="s">
        <v>19</v>
      </c>
      <c r="J67" s="44">
        <v>60</v>
      </c>
      <c r="K67" s="2">
        <v>1</v>
      </c>
      <c r="L67" s="2">
        <v>14</v>
      </c>
      <c r="M67" s="3">
        <v>43647</v>
      </c>
      <c r="N67" s="2">
        <v>6.46</v>
      </c>
      <c r="O67" s="2">
        <v>2</v>
      </c>
      <c r="P67" s="4">
        <v>88</v>
      </c>
      <c r="U67" s="38">
        <f t="shared" si="0"/>
        <v>9.05120120008234E-2</v>
      </c>
      <c r="V67" s="39">
        <f t="shared" si="1"/>
        <v>9.05120120008234E-2</v>
      </c>
      <c r="W67" s="39" t="str">
        <f t="shared" si="2"/>
        <v>TIDAK</v>
      </c>
      <c r="X67" s="38">
        <f t="shared" si="3"/>
        <v>-0.26113135442473173</v>
      </c>
      <c r="Y67" s="39">
        <f t="shared" si="4"/>
        <v>0.26113135442473173</v>
      </c>
      <c r="Z67" s="39" t="str">
        <f t="shared" si="5"/>
        <v>TIDAK</v>
      </c>
      <c r="AA67" s="38">
        <f t="shared" si="6"/>
        <v>-6.735644506007929E-2</v>
      </c>
      <c r="AB67" s="39">
        <f t="shared" si="7"/>
        <v>6.735644506007929E-2</v>
      </c>
      <c r="AC67" s="39" t="str">
        <f t="shared" si="8"/>
        <v>TIDAK</v>
      </c>
      <c r="AD67" s="38">
        <f t="shared" si="9"/>
        <v>-0.75792401991822778</v>
      </c>
      <c r="AE67" s="39">
        <f t="shared" si="10"/>
        <v>0.75792401991822778</v>
      </c>
      <c r="AF67" s="39" t="str">
        <f t="shared" si="11"/>
        <v>TIDAK</v>
      </c>
      <c r="AG67" s="38">
        <f t="shared" si="12"/>
        <v>-0.27078855981472416</v>
      </c>
      <c r="AH67" s="39">
        <f t="shared" si="13"/>
        <v>0.27078855981472416</v>
      </c>
      <c r="AI67" s="39" t="str">
        <f t="shared" si="14"/>
        <v>TIDAK</v>
      </c>
      <c r="AJ67" s="38">
        <f t="shared" si="15"/>
        <v>-0.31403343841125181</v>
      </c>
      <c r="AK67" s="39">
        <f t="shared" si="16"/>
        <v>0.31403343841125181</v>
      </c>
      <c r="AL67" s="39" t="str">
        <f t="shared" si="17"/>
        <v>TIDAK</v>
      </c>
    </row>
    <row r="68" spans="1:38" ht="14" x14ac:dyDescent="0.3">
      <c r="A68" s="13">
        <v>848722</v>
      </c>
      <c r="B68" s="11" t="s">
        <v>4738</v>
      </c>
      <c r="C68" s="9">
        <v>65171233</v>
      </c>
      <c r="D68" s="1" t="s">
        <v>2665</v>
      </c>
      <c r="E68" s="1" t="s">
        <v>17</v>
      </c>
      <c r="F68" s="1" t="s">
        <v>1971</v>
      </c>
      <c r="G68" s="2">
        <v>40.742530000000002</v>
      </c>
      <c r="H68" s="2">
        <v>-73.889619999999994</v>
      </c>
      <c r="I68" s="1" t="s">
        <v>19</v>
      </c>
      <c r="J68" s="44">
        <v>65</v>
      </c>
      <c r="K68" s="2">
        <v>3</v>
      </c>
      <c r="L68" s="2">
        <v>31</v>
      </c>
      <c r="M68" s="3">
        <v>43651</v>
      </c>
      <c r="N68" s="2">
        <v>2.21</v>
      </c>
      <c r="O68" s="2">
        <v>2</v>
      </c>
      <c r="P68" s="4">
        <v>41</v>
      </c>
      <c r="U68" s="38">
        <f t="shared" si="0"/>
        <v>-9.8068002676290872E-2</v>
      </c>
      <c r="V68" s="39">
        <f t="shared" si="1"/>
        <v>9.8068002676290872E-2</v>
      </c>
      <c r="W68" s="39" t="str">
        <f t="shared" si="2"/>
        <v>TIDAK</v>
      </c>
      <c r="X68" s="38">
        <f t="shared" si="3"/>
        <v>-0.39643358014138202</v>
      </c>
      <c r="Y68" s="39">
        <f t="shared" si="4"/>
        <v>0.39643358014138202</v>
      </c>
      <c r="Z68" s="39" t="str">
        <f t="shared" si="5"/>
        <v>TIDAK</v>
      </c>
      <c r="AA68" s="38">
        <f t="shared" si="6"/>
        <v>-0.35367121718773786</v>
      </c>
      <c r="AB68" s="39">
        <f t="shared" si="7"/>
        <v>0.35367121718773786</v>
      </c>
      <c r="AC68" s="39" t="str">
        <f t="shared" si="8"/>
        <v>TIDAK</v>
      </c>
      <c r="AD68" s="38">
        <f t="shared" si="9"/>
        <v>2.090954549988862</v>
      </c>
      <c r="AE68" s="39">
        <f t="shared" si="10"/>
        <v>2.090954549988862</v>
      </c>
      <c r="AF68" s="39" t="str">
        <f t="shared" si="11"/>
        <v>TIDAK</v>
      </c>
      <c r="AG68" s="38">
        <f t="shared" si="12"/>
        <v>-0.27078855981472416</v>
      </c>
      <c r="AH68" s="39">
        <f t="shared" si="13"/>
        <v>0.27078855981472416</v>
      </c>
      <c r="AI68" s="39" t="str">
        <f t="shared" si="14"/>
        <v>TIDAK</v>
      </c>
      <c r="AJ68" s="38">
        <f t="shared" si="15"/>
        <v>1.4249996955476341</v>
      </c>
      <c r="AK68" s="39">
        <f t="shared" si="16"/>
        <v>1.4249996955476341</v>
      </c>
      <c r="AL68" s="39" t="str">
        <f t="shared" si="17"/>
        <v>TIDAK</v>
      </c>
    </row>
    <row r="69" spans="1:38" ht="14" x14ac:dyDescent="0.3">
      <c r="A69" s="13">
        <v>886808</v>
      </c>
      <c r="B69" s="11" t="s">
        <v>4566</v>
      </c>
      <c r="C69" s="9">
        <v>57696968</v>
      </c>
      <c r="D69" s="1" t="s">
        <v>843</v>
      </c>
      <c r="E69" s="1" t="s">
        <v>17</v>
      </c>
      <c r="F69" s="1" t="s">
        <v>647</v>
      </c>
      <c r="G69" s="2">
        <v>40.677109999999999</v>
      </c>
      <c r="H69" s="2">
        <v>-73.805400000000006</v>
      </c>
      <c r="I69" s="1" t="s">
        <v>19</v>
      </c>
      <c r="J69" s="44">
        <v>29</v>
      </c>
      <c r="K69" s="2">
        <v>1</v>
      </c>
      <c r="L69" s="2">
        <v>73</v>
      </c>
      <c r="M69" s="3">
        <v>43324</v>
      </c>
      <c r="N69" s="2">
        <v>2.2000000000000002</v>
      </c>
      <c r="O69" s="2">
        <v>1</v>
      </c>
      <c r="P69" s="4">
        <v>0</v>
      </c>
      <c r="U69" s="38">
        <f t="shared" si="0"/>
        <v>-0.42379711893676097</v>
      </c>
      <c r="V69" s="39">
        <f t="shared" si="1"/>
        <v>0.42379711893676097</v>
      </c>
      <c r="W69" s="39" t="str">
        <f t="shared" si="2"/>
        <v>TIDAK</v>
      </c>
      <c r="X69" s="38">
        <f t="shared" si="3"/>
        <v>-0.39643358014138202</v>
      </c>
      <c r="Y69" s="39">
        <f t="shared" si="4"/>
        <v>0.39643358014138202</v>
      </c>
      <c r="Z69" s="39" t="str">
        <f t="shared" si="5"/>
        <v>TIDAK</v>
      </c>
      <c r="AA69" s="38">
        <f t="shared" si="6"/>
        <v>0.50527309919523788</v>
      </c>
      <c r="AB69" s="39">
        <f t="shared" si="7"/>
        <v>0.50527309919523788</v>
      </c>
      <c r="AC69" s="39" t="str">
        <f t="shared" si="8"/>
        <v>TIDAK</v>
      </c>
      <c r="AD69" s="38">
        <f t="shared" si="9"/>
        <v>0.56981021266232412</v>
      </c>
      <c r="AE69" s="39">
        <f t="shared" si="10"/>
        <v>0.56981021266232412</v>
      </c>
      <c r="AF69" s="39" t="str">
        <f t="shared" si="11"/>
        <v>TIDAK</v>
      </c>
      <c r="AG69" s="38">
        <f t="shared" si="12"/>
        <v>-4.5589149015460649E-2</v>
      </c>
      <c r="AH69" s="39">
        <f t="shared" si="13"/>
        <v>4.5589149015460649E-2</v>
      </c>
      <c r="AI69" s="39" t="str">
        <f t="shared" si="14"/>
        <v>TIDAK</v>
      </c>
      <c r="AJ69" s="38">
        <f t="shared" si="15"/>
        <v>-1.2435166651823804</v>
      </c>
      <c r="AK69" s="39">
        <f t="shared" si="16"/>
        <v>1.2435166651823804</v>
      </c>
      <c r="AL69" s="39" t="str">
        <f t="shared" si="17"/>
        <v>TIDAK</v>
      </c>
    </row>
    <row r="70" spans="1:38" ht="14" x14ac:dyDescent="0.3">
      <c r="A70" s="13">
        <v>886833</v>
      </c>
      <c r="B70" s="11" t="s">
        <v>4137</v>
      </c>
      <c r="C70" s="9">
        <v>139357580</v>
      </c>
      <c r="D70" s="1" t="s">
        <v>3249</v>
      </c>
      <c r="E70" s="1" t="s">
        <v>17</v>
      </c>
      <c r="F70" s="1" t="s">
        <v>2738</v>
      </c>
      <c r="G70" s="2">
        <v>40.773679999999999</v>
      </c>
      <c r="H70" s="2">
        <v>-73.904989999999998</v>
      </c>
      <c r="I70" s="1" t="s">
        <v>19</v>
      </c>
      <c r="J70" s="44">
        <v>62</v>
      </c>
      <c r="K70" s="2">
        <v>2</v>
      </c>
      <c r="L70" s="2">
        <v>95</v>
      </c>
      <c r="M70" s="3">
        <v>43611</v>
      </c>
      <c r="N70" s="2">
        <v>4.09</v>
      </c>
      <c r="O70" s="2">
        <v>8</v>
      </c>
      <c r="P70" s="4">
        <v>327</v>
      </c>
      <c r="U70" s="38">
        <f t="shared" si="0"/>
        <v>0.73339842567280389</v>
      </c>
      <c r="V70" s="39">
        <f t="shared" si="1"/>
        <v>0.73339842567280389</v>
      </c>
      <c r="W70" s="39" t="str">
        <f t="shared" si="2"/>
        <v>TIDAK</v>
      </c>
      <c r="X70" s="38">
        <f t="shared" si="3"/>
        <v>-0.12582912870808141</v>
      </c>
      <c r="Y70" s="39">
        <f t="shared" si="4"/>
        <v>0.12582912870808141</v>
      </c>
      <c r="Z70" s="39" t="str">
        <f t="shared" si="5"/>
        <v>TIDAK</v>
      </c>
      <c r="AA70" s="38">
        <f t="shared" si="6"/>
        <v>-0.63998598931539652</v>
      </c>
      <c r="AB70" s="39">
        <f t="shared" si="7"/>
        <v>0.63998598931539652</v>
      </c>
      <c r="AC70" s="39" t="str">
        <f t="shared" si="8"/>
        <v>TIDAK</v>
      </c>
      <c r="AD70" s="38">
        <f t="shared" si="9"/>
        <v>-0.60110501607013112</v>
      </c>
      <c r="AE70" s="39">
        <f t="shared" si="10"/>
        <v>0.60110501607013112</v>
      </c>
      <c r="AF70" s="39" t="str">
        <f t="shared" si="11"/>
        <v>TIDAK</v>
      </c>
      <c r="AG70" s="38">
        <f t="shared" si="12"/>
        <v>-0.27078855981472416</v>
      </c>
      <c r="AH70" s="39">
        <f t="shared" si="13"/>
        <v>0.27078855981472416</v>
      </c>
      <c r="AI70" s="39" t="str">
        <f t="shared" si="14"/>
        <v>TIDAK</v>
      </c>
      <c r="AJ70" s="38">
        <f t="shared" si="15"/>
        <v>-1.0336333559114803</v>
      </c>
      <c r="AK70" s="39">
        <f t="shared" si="16"/>
        <v>1.0336333559114803</v>
      </c>
      <c r="AL70" s="39" t="str">
        <f t="shared" si="17"/>
        <v>TIDAK</v>
      </c>
    </row>
    <row r="71" spans="1:38" ht="14" x14ac:dyDescent="0.3">
      <c r="A71" s="13">
        <v>898861</v>
      </c>
      <c r="B71" s="11" t="s">
        <v>4106</v>
      </c>
      <c r="C71" s="9">
        <v>18595156</v>
      </c>
      <c r="D71" s="1" t="s">
        <v>2939</v>
      </c>
      <c r="E71" s="1" t="s">
        <v>1731</v>
      </c>
      <c r="F71" s="1" t="s">
        <v>1732</v>
      </c>
      <c r="G71" s="2">
        <v>40.658769999999997</v>
      </c>
      <c r="H71" s="2">
        <v>-73.89631</v>
      </c>
      <c r="I71" s="1" t="s">
        <v>20</v>
      </c>
      <c r="J71" s="44">
        <v>100</v>
      </c>
      <c r="K71" s="2">
        <v>1</v>
      </c>
      <c r="L71" s="2">
        <v>68</v>
      </c>
      <c r="M71" s="3">
        <v>43624</v>
      </c>
      <c r="N71" s="2">
        <v>2.27</v>
      </c>
      <c r="O71" s="2">
        <v>1</v>
      </c>
      <c r="P71" s="4">
        <v>364</v>
      </c>
      <c r="U71" s="38">
        <f t="shared" ref="U71:U134" si="18">STANDARDIZE(J67,$S$5,$S$6)</f>
        <v>-0.25236074195756619</v>
      </c>
      <c r="V71" s="39">
        <f t="shared" ref="V71:V134" si="19">ABS(U71)</f>
        <v>0.25236074195756619</v>
      </c>
      <c r="W71" s="39" t="str">
        <f t="shared" ref="W71:W134" si="20">IF(V71&gt;3,"OUTLIER","TIDAK")</f>
        <v>TIDAK</v>
      </c>
      <c r="X71" s="38">
        <f t="shared" ref="X71:X134" si="21">STANDARDIZE(K67,$S$9,$S$10)</f>
        <v>-0.39643358014138202</v>
      </c>
      <c r="Y71" s="39">
        <f t="shared" ref="Y71:Y134" si="22">ABS(X71)</f>
        <v>0.39643358014138202</v>
      </c>
      <c r="Z71" s="39" t="str">
        <f t="shared" ref="Z71:Z134" si="23">IF(Y71&gt;3,"OUTLIER","TIDAK")</f>
        <v>TIDAK</v>
      </c>
      <c r="AA71" s="38">
        <f t="shared" ref="AA71:AA134" si="24">STANDARDIZE(L67,$S$13,$S$14)</f>
        <v>-0.35367121718773786</v>
      </c>
      <c r="AB71" s="39">
        <f t="shared" ref="AB71:AB134" si="25">ABS(AA71)</f>
        <v>0.35367121718773786</v>
      </c>
      <c r="AC71" s="39" t="str">
        <f t="shared" ref="AC71:AC134" si="26">IF(AB71&gt;3,"OUTLIER","TIDAK")</f>
        <v>TIDAK</v>
      </c>
      <c r="AD71" s="38">
        <f t="shared" ref="AD71:AD134" si="27">STANDARDIZE(N67,$S$17,$S$18)</f>
        <v>2.4202744580698652</v>
      </c>
      <c r="AE71" s="39">
        <f t="shared" ref="AE71:AE134" si="28">ABS(AD71)</f>
        <v>2.4202744580698652</v>
      </c>
      <c r="AF71" s="39" t="str">
        <f t="shared" ref="AF71:AF134" si="29">IF(AE71&gt;3,"OUTLIER","TIDAK")</f>
        <v>TIDAK</v>
      </c>
      <c r="AG71" s="38">
        <f t="shared" ref="AG71:AG134" si="30">STANDARDIZE(O67,$S$21,$S$22)</f>
        <v>-0.15818885441509239</v>
      </c>
      <c r="AH71" s="39">
        <f t="shared" ref="AH71:AH134" si="31">ABS(AG71)</f>
        <v>0.15818885441509239</v>
      </c>
      <c r="AI71" s="39" t="str">
        <f t="shared" ref="AI71:AI134" si="32">IF(AH71&gt;3,"OUTLIER","TIDAK")</f>
        <v>TIDAK</v>
      </c>
      <c r="AJ71" s="38">
        <f t="shared" ref="AJ71:AJ134" si="33">STANDARDIZE(P67,$S$25,$S$26)</f>
        <v>-0.58388340747383749</v>
      </c>
      <c r="AK71" s="39">
        <f t="shared" ref="AK71:AK134" si="34">ABS(AJ71)</f>
        <v>0.58388340747383749</v>
      </c>
      <c r="AL71" s="39" t="str">
        <f t="shared" ref="AL71:AL134" si="35">IF(AK71&gt;3,"OUTLIER","TIDAK")</f>
        <v>TIDAK</v>
      </c>
    </row>
    <row r="72" spans="1:38" ht="14" x14ac:dyDescent="0.3">
      <c r="A72" s="13">
        <v>923979</v>
      </c>
      <c r="B72" s="11" t="s">
        <v>4086</v>
      </c>
      <c r="C72" s="9">
        <v>45359132</v>
      </c>
      <c r="D72" s="1" t="s">
        <v>266</v>
      </c>
      <c r="E72" s="1" t="s">
        <v>17</v>
      </c>
      <c r="F72" s="1" t="s">
        <v>54</v>
      </c>
      <c r="G72" s="2">
        <v>40.720010000000002</v>
      </c>
      <c r="H72" s="2">
        <v>-73.754019999999997</v>
      </c>
      <c r="I72" s="1" t="s">
        <v>20</v>
      </c>
      <c r="J72" s="44">
        <v>85</v>
      </c>
      <c r="K72" s="2">
        <v>2</v>
      </c>
      <c r="L72" s="2">
        <v>57</v>
      </c>
      <c r="M72" s="3">
        <v>43647</v>
      </c>
      <c r="N72" s="2">
        <v>1.26</v>
      </c>
      <c r="O72" s="2">
        <v>1</v>
      </c>
      <c r="P72" s="4">
        <v>317</v>
      </c>
      <c r="U72" s="38">
        <f t="shared" si="18"/>
        <v>-0.2095016477127675</v>
      </c>
      <c r="V72" s="39">
        <f t="shared" si="19"/>
        <v>0.2095016477127675</v>
      </c>
      <c r="W72" s="39" t="str">
        <f t="shared" si="20"/>
        <v>TIDAK</v>
      </c>
      <c r="X72" s="38">
        <f t="shared" si="21"/>
        <v>-0.12582912870808141</v>
      </c>
      <c r="Y72" s="39">
        <f t="shared" si="22"/>
        <v>0.12582912870808141</v>
      </c>
      <c r="Z72" s="39" t="str">
        <f t="shared" si="23"/>
        <v>TIDAK</v>
      </c>
      <c r="AA72" s="38">
        <f t="shared" si="24"/>
        <v>0.34166465797943296</v>
      </c>
      <c r="AB72" s="39">
        <f t="shared" si="25"/>
        <v>0.34166465797943296</v>
      </c>
      <c r="AC72" s="39" t="str">
        <f t="shared" si="26"/>
        <v>TIDAK</v>
      </c>
      <c r="AD72" s="38">
        <f t="shared" si="27"/>
        <v>0.19867190355516195</v>
      </c>
      <c r="AE72" s="39">
        <f t="shared" si="28"/>
        <v>0.19867190355516195</v>
      </c>
      <c r="AF72" s="39" t="str">
        <f t="shared" si="29"/>
        <v>TIDAK</v>
      </c>
      <c r="AG72" s="38">
        <f t="shared" si="30"/>
        <v>-0.15818885441509239</v>
      </c>
      <c r="AH72" s="39">
        <f t="shared" si="31"/>
        <v>0.15818885441509239</v>
      </c>
      <c r="AI72" s="39" t="str">
        <f t="shared" si="32"/>
        <v>TIDAK</v>
      </c>
      <c r="AJ72" s="38">
        <f t="shared" si="33"/>
        <v>-0.93618753374999109</v>
      </c>
      <c r="AK72" s="39">
        <f t="shared" si="34"/>
        <v>0.93618753374999109</v>
      </c>
      <c r="AL72" s="39" t="str">
        <f t="shared" si="35"/>
        <v>TIDAK</v>
      </c>
    </row>
    <row r="73" spans="1:38" ht="14" x14ac:dyDescent="0.3">
      <c r="A73" s="13">
        <v>958444</v>
      </c>
      <c r="B73" s="11" t="s">
        <v>614</v>
      </c>
      <c r="C73" s="9">
        <v>26602392</v>
      </c>
      <c r="D73" s="1" t="s">
        <v>391</v>
      </c>
      <c r="E73" s="1" t="s">
        <v>17</v>
      </c>
      <c r="F73" s="1" t="s">
        <v>203</v>
      </c>
      <c r="G73" s="2">
        <v>40.662039999999998</v>
      </c>
      <c r="H73" s="2">
        <v>-73.765969999999996</v>
      </c>
      <c r="I73" s="1" t="s">
        <v>19</v>
      </c>
      <c r="J73" s="44">
        <v>60</v>
      </c>
      <c r="K73" s="2">
        <v>1</v>
      </c>
      <c r="L73" s="2">
        <v>50</v>
      </c>
      <c r="M73" s="3">
        <v>43642</v>
      </c>
      <c r="N73" s="2">
        <v>3.49</v>
      </c>
      <c r="O73" s="2">
        <v>2</v>
      </c>
      <c r="P73" s="4">
        <v>355</v>
      </c>
      <c r="U73" s="38">
        <f t="shared" si="18"/>
        <v>-0.51808712627531817</v>
      </c>
      <c r="V73" s="39">
        <f t="shared" si="19"/>
        <v>0.51808712627531817</v>
      </c>
      <c r="W73" s="39" t="str">
        <f t="shared" si="20"/>
        <v>TIDAK</v>
      </c>
      <c r="X73" s="38">
        <f t="shared" si="21"/>
        <v>-0.39643358014138202</v>
      </c>
      <c r="Y73" s="39">
        <f t="shared" si="22"/>
        <v>0.39643358014138202</v>
      </c>
      <c r="Z73" s="39" t="str">
        <f t="shared" si="23"/>
        <v>TIDAK</v>
      </c>
      <c r="AA73" s="38">
        <f t="shared" si="24"/>
        <v>2.0595532907453844</v>
      </c>
      <c r="AB73" s="39">
        <f t="shared" si="25"/>
        <v>2.0595532907453844</v>
      </c>
      <c r="AC73" s="39" t="str">
        <f t="shared" si="26"/>
        <v>TIDAK</v>
      </c>
      <c r="AD73" s="38">
        <f t="shared" si="27"/>
        <v>0.19344460342689218</v>
      </c>
      <c r="AE73" s="39">
        <f t="shared" si="28"/>
        <v>0.19344460342689218</v>
      </c>
      <c r="AF73" s="39" t="str">
        <f t="shared" si="29"/>
        <v>TIDAK</v>
      </c>
      <c r="AG73" s="38">
        <f t="shared" si="30"/>
        <v>-0.27078855981472416</v>
      </c>
      <c r="AH73" s="39">
        <f t="shared" si="31"/>
        <v>0.27078855981472416</v>
      </c>
      <c r="AI73" s="39" t="str">
        <f t="shared" si="32"/>
        <v>TIDAK</v>
      </c>
      <c r="AJ73" s="38">
        <f t="shared" si="33"/>
        <v>-1.2435166651823804</v>
      </c>
      <c r="AK73" s="39">
        <f t="shared" si="34"/>
        <v>1.2435166651823804</v>
      </c>
      <c r="AL73" s="39" t="str">
        <f t="shared" si="35"/>
        <v>TIDAK</v>
      </c>
    </row>
    <row r="74" spans="1:38" ht="14" x14ac:dyDescent="0.3">
      <c r="A74" s="13">
        <v>973535</v>
      </c>
      <c r="B74" s="11" t="s">
        <v>4127</v>
      </c>
      <c r="C74" s="9">
        <v>35660592</v>
      </c>
      <c r="D74" s="1" t="s">
        <v>508</v>
      </c>
      <c r="E74" s="1" t="s">
        <v>17</v>
      </c>
      <c r="F74" s="1" t="s">
        <v>1538</v>
      </c>
      <c r="G74" s="2">
        <v>40.751339999999999</v>
      </c>
      <c r="H74" s="2">
        <v>-73.852189999999993</v>
      </c>
      <c r="I74" s="1" t="s">
        <v>20</v>
      </c>
      <c r="J74" s="44">
        <v>79</v>
      </c>
      <c r="K74" s="2">
        <v>2</v>
      </c>
      <c r="L74" s="2">
        <v>83</v>
      </c>
      <c r="M74" s="3">
        <v>43648</v>
      </c>
      <c r="N74" s="2">
        <v>2.3199999999999998</v>
      </c>
      <c r="O74" s="2">
        <v>6</v>
      </c>
      <c r="P74" s="4">
        <v>320</v>
      </c>
      <c r="U74" s="38">
        <f t="shared" si="18"/>
        <v>-0.2352171042596467</v>
      </c>
      <c r="V74" s="39">
        <f t="shared" si="19"/>
        <v>0.2352171042596467</v>
      </c>
      <c r="W74" s="39" t="str">
        <f t="shared" si="20"/>
        <v>TIDAK</v>
      </c>
      <c r="X74" s="38">
        <f t="shared" si="21"/>
        <v>-0.26113135442473173</v>
      </c>
      <c r="Y74" s="39">
        <f t="shared" si="22"/>
        <v>0.26113135442473173</v>
      </c>
      <c r="Z74" s="39" t="str">
        <f t="shared" si="23"/>
        <v>TIDAK</v>
      </c>
      <c r="AA74" s="38">
        <f t="shared" si="24"/>
        <v>2.9593997174323112</v>
      </c>
      <c r="AB74" s="39">
        <f t="shared" si="25"/>
        <v>2.9593997174323112</v>
      </c>
      <c r="AC74" s="39" t="str">
        <f t="shared" si="26"/>
        <v>TIDAK</v>
      </c>
      <c r="AD74" s="38">
        <f t="shared" si="27"/>
        <v>1.1814043276699013</v>
      </c>
      <c r="AE74" s="39">
        <f t="shared" si="28"/>
        <v>1.1814043276699013</v>
      </c>
      <c r="AF74" s="39" t="str">
        <f t="shared" si="29"/>
        <v>TIDAK</v>
      </c>
      <c r="AG74" s="38">
        <f t="shared" si="30"/>
        <v>0.51740937798269815</v>
      </c>
      <c r="AH74" s="39">
        <f t="shared" si="31"/>
        <v>0.51740937798269815</v>
      </c>
      <c r="AI74" s="39" t="str">
        <f t="shared" si="32"/>
        <v>TIDAK</v>
      </c>
      <c r="AJ74" s="38">
        <f t="shared" si="33"/>
        <v>1.2076205538027733</v>
      </c>
      <c r="AK74" s="39">
        <f t="shared" si="34"/>
        <v>1.2076205538027733</v>
      </c>
      <c r="AL74" s="39" t="str">
        <f t="shared" si="35"/>
        <v>TIDAK</v>
      </c>
    </row>
    <row r="75" spans="1:38" ht="14" x14ac:dyDescent="0.3">
      <c r="A75" s="13">
        <v>989976</v>
      </c>
      <c r="B75" s="11" t="s">
        <v>1094</v>
      </c>
      <c r="C75" s="9">
        <v>154037433</v>
      </c>
      <c r="D75" s="1" t="s">
        <v>475</v>
      </c>
      <c r="E75" s="1" t="s">
        <v>17</v>
      </c>
      <c r="F75" s="1" t="s">
        <v>364</v>
      </c>
      <c r="G75" s="2">
        <v>40.670479999999998</v>
      </c>
      <c r="H75" s="2">
        <v>-73.772589999999994</v>
      </c>
      <c r="I75" s="1" t="s">
        <v>19</v>
      </c>
      <c r="J75" s="44">
        <v>35</v>
      </c>
      <c r="K75" s="2">
        <v>1</v>
      </c>
      <c r="L75" s="2">
        <v>65</v>
      </c>
      <c r="M75" s="3">
        <v>43637</v>
      </c>
      <c r="N75" s="2">
        <v>3.2</v>
      </c>
      <c r="O75" s="2">
        <v>3</v>
      </c>
      <c r="P75" s="4">
        <v>52</v>
      </c>
      <c r="U75" s="38">
        <f t="shared" si="18"/>
        <v>9.05120120008234E-2</v>
      </c>
      <c r="V75" s="39">
        <f t="shared" si="19"/>
        <v>9.05120120008234E-2</v>
      </c>
      <c r="W75" s="39" t="str">
        <f t="shared" si="20"/>
        <v>TIDAK</v>
      </c>
      <c r="X75" s="38">
        <f t="shared" si="21"/>
        <v>-0.39643358014138202</v>
      </c>
      <c r="Y75" s="39">
        <f t="shared" si="22"/>
        <v>0.39643358014138202</v>
      </c>
      <c r="Z75" s="39" t="str">
        <f t="shared" si="23"/>
        <v>TIDAK</v>
      </c>
      <c r="AA75" s="38">
        <f t="shared" si="24"/>
        <v>1.8550427392256283</v>
      </c>
      <c r="AB75" s="39">
        <f t="shared" si="25"/>
        <v>1.8550427392256283</v>
      </c>
      <c r="AC75" s="39" t="str">
        <f t="shared" si="26"/>
        <v>TIDAK</v>
      </c>
      <c r="AD75" s="38">
        <f t="shared" si="27"/>
        <v>0.23003570432478132</v>
      </c>
      <c r="AE75" s="39">
        <f t="shared" si="28"/>
        <v>0.23003570432478132</v>
      </c>
      <c r="AF75" s="39" t="str">
        <f t="shared" si="29"/>
        <v>TIDAK</v>
      </c>
      <c r="AG75" s="38">
        <f t="shared" si="30"/>
        <v>-0.27078855981472416</v>
      </c>
      <c r="AH75" s="39">
        <f t="shared" si="31"/>
        <v>0.27078855981472416</v>
      </c>
      <c r="AI75" s="39" t="str">
        <f t="shared" si="32"/>
        <v>TIDAK</v>
      </c>
      <c r="AJ75" s="38">
        <f t="shared" si="33"/>
        <v>1.4849663553393198</v>
      </c>
      <c r="AK75" s="39">
        <f t="shared" si="34"/>
        <v>1.4849663553393198</v>
      </c>
      <c r="AL75" s="39" t="str">
        <f t="shared" si="35"/>
        <v>TIDAK</v>
      </c>
    </row>
    <row r="76" spans="1:38" ht="14" x14ac:dyDescent="0.3">
      <c r="A76" s="13">
        <v>1025001</v>
      </c>
      <c r="B76" s="11" t="s">
        <v>2859</v>
      </c>
      <c r="C76" s="9">
        <v>22216726</v>
      </c>
      <c r="D76" s="1" t="s">
        <v>67</v>
      </c>
      <c r="E76" s="1" t="s">
        <v>17</v>
      </c>
      <c r="F76" s="1" t="s">
        <v>2813</v>
      </c>
      <c r="G76" s="2">
        <v>40.704630000000002</v>
      </c>
      <c r="H76" s="2">
        <v>-73.901319999999998</v>
      </c>
      <c r="I76" s="1" t="s">
        <v>20</v>
      </c>
      <c r="J76" s="44">
        <v>150</v>
      </c>
      <c r="K76" s="2">
        <v>2</v>
      </c>
      <c r="L76" s="2">
        <v>77</v>
      </c>
      <c r="M76" s="3">
        <v>43625</v>
      </c>
      <c r="N76" s="2">
        <v>1.5</v>
      </c>
      <c r="O76" s="2">
        <v>1</v>
      </c>
      <c r="P76" s="4">
        <v>24</v>
      </c>
      <c r="U76" s="38">
        <f t="shared" si="18"/>
        <v>-3.8065270733572694E-2</v>
      </c>
      <c r="V76" s="39">
        <f t="shared" si="19"/>
        <v>3.8065270733572694E-2</v>
      </c>
      <c r="W76" s="39" t="str">
        <f t="shared" si="20"/>
        <v>TIDAK</v>
      </c>
      <c r="X76" s="38">
        <f t="shared" si="21"/>
        <v>-0.26113135442473173</v>
      </c>
      <c r="Y76" s="39">
        <f t="shared" si="22"/>
        <v>0.26113135442473173</v>
      </c>
      <c r="Z76" s="39" t="str">
        <f t="shared" si="23"/>
        <v>TIDAK</v>
      </c>
      <c r="AA76" s="38">
        <f t="shared" si="24"/>
        <v>1.4051195258821649</v>
      </c>
      <c r="AB76" s="39">
        <f t="shared" si="25"/>
        <v>1.4051195258821649</v>
      </c>
      <c r="AC76" s="39" t="str">
        <f t="shared" si="26"/>
        <v>TIDAK</v>
      </c>
      <c r="AD76" s="38">
        <f t="shared" si="27"/>
        <v>-0.29792160863047751</v>
      </c>
      <c r="AE76" s="39">
        <f t="shared" si="28"/>
        <v>0.29792160863047751</v>
      </c>
      <c r="AF76" s="39" t="str">
        <f t="shared" si="29"/>
        <v>TIDAK</v>
      </c>
      <c r="AG76" s="38">
        <f t="shared" si="30"/>
        <v>-0.27078855981472416</v>
      </c>
      <c r="AH76" s="39">
        <f t="shared" si="31"/>
        <v>0.27078855981472416</v>
      </c>
      <c r="AI76" s="39" t="str">
        <f t="shared" si="32"/>
        <v>TIDAK</v>
      </c>
      <c r="AJ76" s="38">
        <f t="shared" si="33"/>
        <v>1.132662229063166</v>
      </c>
      <c r="AK76" s="39">
        <f t="shared" si="34"/>
        <v>1.132662229063166</v>
      </c>
      <c r="AL76" s="39" t="str">
        <f t="shared" si="35"/>
        <v>TIDAK</v>
      </c>
    </row>
    <row r="77" spans="1:38" ht="14" x14ac:dyDescent="0.3">
      <c r="A77" s="13">
        <v>1042806</v>
      </c>
      <c r="B77" s="11" t="s">
        <v>1037</v>
      </c>
      <c r="C77" s="9">
        <v>156948703</v>
      </c>
      <c r="D77" s="1" t="s">
        <v>2094</v>
      </c>
      <c r="E77" s="1" t="s">
        <v>17</v>
      </c>
      <c r="F77" s="1" t="s">
        <v>1713</v>
      </c>
      <c r="G77" s="2">
        <v>40.769559999999998</v>
      </c>
      <c r="H77" s="2">
        <v>-73.873469999999998</v>
      </c>
      <c r="I77" s="1" t="s">
        <v>20</v>
      </c>
      <c r="J77" s="44">
        <v>99</v>
      </c>
      <c r="K77" s="2">
        <v>1</v>
      </c>
      <c r="L77" s="2">
        <v>94</v>
      </c>
      <c r="M77" s="3">
        <v>43653</v>
      </c>
      <c r="N77" s="2">
        <v>7.32</v>
      </c>
      <c r="O77" s="2">
        <v>6</v>
      </c>
      <c r="P77" s="4">
        <v>333</v>
      </c>
      <c r="U77" s="38">
        <f t="shared" si="18"/>
        <v>-0.25236074195756619</v>
      </c>
      <c r="V77" s="39">
        <f t="shared" si="19"/>
        <v>0.25236074195756619</v>
      </c>
      <c r="W77" s="39" t="str">
        <f t="shared" si="20"/>
        <v>TIDAK</v>
      </c>
      <c r="X77" s="38">
        <f t="shared" si="21"/>
        <v>-0.39643358014138202</v>
      </c>
      <c r="Y77" s="39">
        <f t="shared" si="22"/>
        <v>0.39643358014138202</v>
      </c>
      <c r="Z77" s="39" t="str">
        <f t="shared" si="23"/>
        <v>TIDAK</v>
      </c>
      <c r="AA77" s="38">
        <f t="shared" si="24"/>
        <v>1.1188047537545063</v>
      </c>
      <c r="AB77" s="39">
        <f t="shared" si="25"/>
        <v>1.1188047537545063</v>
      </c>
      <c r="AC77" s="39" t="str">
        <f t="shared" si="26"/>
        <v>TIDAK</v>
      </c>
      <c r="AD77" s="38">
        <f t="shared" si="27"/>
        <v>0.8677663199737079</v>
      </c>
      <c r="AE77" s="39">
        <f t="shared" si="28"/>
        <v>0.8677663199737079</v>
      </c>
      <c r="AF77" s="39" t="str">
        <f t="shared" si="29"/>
        <v>TIDAK</v>
      </c>
      <c r="AG77" s="38">
        <f t="shared" si="30"/>
        <v>-0.15818885441509239</v>
      </c>
      <c r="AH77" s="39">
        <f t="shared" si="31"/>
        <v>0.15818885441509239</v>
      </c>
      <c r="AI77" s="39" t="str">
        <f t="shared" si="32"/>
        <v>TIDAK</v>
      </c>
      <c r="AJ77" s="38">
        <f t="shared" si="33"/>
        <v>1.4175038630736732</v>
      </c>
      <c r="AK77" s="39">
        <f t="shared" si="34"/>
        <v>1.4175038630736732</v>
      </c>
      <c r="AL77" s="39" t="str">
        <f t="shared" si="35"/>
        <v>TIDAK</v>
      </c>
    </row>
    <row r="78" spans="1:38" ht="14" x14ac:dyDescent="0.3">
      <c r="A78" s="13">
        <v>1098863</v>
      </c>
      <c r="B78" s="11" t="s">
        <v>3291</v>
      </c>
      <c r="C78" s="9">
        <v>105394139</v>
      </c>
      <c r="D78" s="1" t="s">
        <v>2809</v>
      </c>
      <c r="E78" s="1" t="s">
        <v>548</v>
      </c>
      <c r="F78" s="1" t="s">
        <v>2421</v>
      </c>
      <c r="G78" s="2">
        <v>40.869140000000002</v>
      </c>
      <c r="H78" s="2">
        <v>-73.895099999999999</v>
      </c>
      <c r="I78" s="1" t="s">
        <v>19</v>
      </c>
      <c r="J78" s="44">
        <v>79</v>
      </c>
      <c r="K78" s="2">
        <v>3</v>
      </c>
      <c r="L78" s="2">
        <v>73</v>
      </c>
      <c r="M78" s="3">
        <v>43636</v>
      </c>
      <c r="N78" s="2">
        <v>2.79</v>
      </c>
      <c r="O78" s="2">
        <v>4</v>
      </c>
      <c r="P78" s="4">
        <v>69</v>
      </c>
      <c r="U78" s="38">
        <f t="shared" si="18"/>
        <v>-8.9496183827331141E-2</v>
      </c>
      <c r="V78" s="39">
        <f t="shared" si="19"/>
        <v>8.9496183827331141E-2</v>
      </c>
      <c r="W78" s="39" t="str">
        <f t="shared" si="20"/>
        <v>TIDAK</v>
      </c>
      <c r="X78" s="38">
        <f t="shared" si="21"/>
        <v>-0.26113135442473173</v>
      </c>
      <c r="Y78" s="39">
        <f t="shared" si="22"/>
        <v>0.26113135442473173</v>
      </c>
      <c r="Z78" s="39" t="str">
        <f t="shared" si="23"/>
        <v>TIDAK</v>
      </c>
      <c r="AA78" s="38">
        <f t="shared" si="24"/>
        <v>2.468574393784897</v>
      </c>
      <c r="AB78" s="39">
        <f t="shared" si="25"/>
        <v>2.468574393784897</v>
      </c>
      <c r="AC78" s="39" t="str">
        <f t="shared" si="26"/>
        <v>TIDAK</v>
      </c>
      <c r="AD78" s="38">
        <f t="shared" si="27"/>
        <v>0.25617220496613069</v>
      </c>
      <c r="AE78" s="39">
        <f t="shared" si="28"/>
        <v>0.25617220496613069</v>
      </c>
      <c r="AF78" s="39" t="str">
        <f t="shared" si="29"/>
        <v>TIDAK</v>
      </c>
      <c r="AG78" s="38">
        <f t="shared" si="30"/>
        <v>0.29220996718343462</v>
      </c>
      <c r="AH78" s="39">
        <f t="shared" si="31"/>
        <v>0.29220996718343462</v>
      </c>
      <c r="AI78" s="39" t="str">
        <f t="shared" si="32"/>
        <v>TIDAK</v>
      </c>
      <c r="AJ78" s="38">
        <f t="shared" si="33"/>
        <v>1.1551497264850483</v>
      </c>
      <c r="AK78" s="39">
        <f t="shared" si="34"/>
        <v>1.1551497264850483</v>
      </c>
      <c r="AL78" s="39" t="str">
        <f t="shared" si="35"/>
        <v>TIDAK</v>
      </c>
    </row>
    <row r="79" spans="1:38" ht="14" x14ac:dyDescent="0.3">
      <c r="A79" s="13">
        <v>1102963</v>
      </c>
      <c r="B79" s="11" t="s">
        <v>3497</v>
      </c>
      <c r="C79" s="9">
        <v>4089207</v>
      </c>
      <c r="D79" s="1" t="s">
        <v>2600</v>
      </c>
      <c r="E79" s="1" t="s">
        <v>1731</v>
      </c>
      <c r="F79" s="1" t="s">
        <v>1918</v>
      </c>
      <c r="G79" s="2">
        <v>40.678420000000003</v>
      </c>
      <c r="H79" s="2">
        <v>-73.887680000000003</v>
      </c>
      <c r="I79" s="1" t="s">
        <v>20</v>
      </c>
      <c r="J79" s="44">
        <v>155</v>
      </c>
      <c r="K79" s="2">
        <v>3</v>
      </c>
      <c r="L79" s="2">
        <v>64</v>
      </c>
      <c r="M79" s="3">
        <v>43645</v>
      </c>
      <c r="N79" s="2">
        <v>3.41</v>
      </c>
      <c r="O79" s="2">
        <v>2</v>
      </c>
      <c r="P79" s="4">
        <v>287</v>
      </c>
      <c r="U79" s="38">
        <f t="shared" si="18"/>
        <v>-0.4666562131815597</v>
      </c>
      <c r="V79" s="39">
        <f t="shared" si="19"/>
        <v>0.4666562131815597</v>
      </c>
      <c r="W79" s="39" t="str">
        <f t="shared" si="20"/>
        <v>TIDAK</v>
      </c>
      <c r="X79" s="38">
        <f t="shared" si="21"/>
        <v>-0.39643358014138202</v>
      </c>
      <c r="Y79" s="39">
        <f t="shared" si="22"/>
        <v>0.39643358014138202</v>
      </c>
      <c r="Z79" s="39" t="str">
        <f t="shared" si="23"/>
        <v>TIDAK</v>
      </c>
      <c r="AA79" s="38">
        <f t="shared" si="24"/>
        <v>1.7323364083137747</v>
      </c>
      <c r="AB79" s="39">
        <f t="shared" si="25"/>
        <v>1.7323364083137747</v>
      </c>
      <c r="AC79" s="39" t="str">
        <f t="shared" si="26"/>
        <v>TIDAK</v>
      </c>
      <c r="AD79" s="38">
        <f t="shared" si="27"/>
        <v>0.71617461625388112</v>
      </c>
      <c r="AE79" s="39">
        <f t="shared" si="28"/>
        <v>0.71617461625388112</v>
      </c>
      <c r="AF79" s="39" t="str">
        <f t="shared" si="29"/>
        <v>TIDAK</v>
      </c>
      <c r="AG79" s="38">
        <f t="shared" si="30"/>
        <v>-4.5589149015460649E-2</v>
      </c>
      <c r="AH79" s="39">
        <f t="shared" si="31"/>
        <v>4.5589149015460649E-2</v>
      </c>
      <c r="AI79" s="39" t="str">
        <f t="shared" si="32"/>
        <v>TIDAK</v>
      </c>
      <c r="AJ79" s="38">
        <f t="shared" si="33"/>
        <v>-0.85373337653642323</v>
      </c>
      <c r="AK79" s="39">
        <f t="shared" si="34"/>
        <v>0.85373337653642323</v>
      </c>
      <c r="AL79" s="39" t="str">
        <f t="shared" si="35"/>
        <v>TIDAK</v>
      </c>
    </row>
    <row r="80" spans="1:38" ht="14" x14ac:dyDescent="0.3">
      <c r="A80" s="13">
        <v>1114788</v>
      </c>
      <c r="B80" s="11" t="s">
        <v>2862</v>
      </c>
      <c r="C80" s="9">
        <v>7627510</v>
      </c>
      <c r="D80" s="1" t="s">
        <v>1917</v>
      </c>
      <c r="E80" s="1" t="s">
        <v>17</v>
      </c>
      <c r="F80" s="1" t="s">
        <v>1736</v>
      </c>
      <c r="G80" s="2">
        <v>40.75318</v>
      </c>
      <c r="H80" s="2">
        <v>-73.884039999999999</v>
      </c>
      <c r="I80" s="1" t="s">
        <v>19</v>
      </c>
      <c r="J80" s="44">
        <v>80</v>
      </c>
      <c r="K80" s="2">
        <v>2</v>
      </c>
      <c r="L80" s="2">
        <v>5</v>
      </c>
      <c r="M80" s="3">
        <v>43643</v>
      </c>
      <c r="N80" s="2">
        <v>1.06</v>
      </c>
      <c r="O80" s="2">
        <v>1</v>
      </c>
      <c r="P80" s="4">
        <v>157</v>
      </c>
      <c r="U80" s="38">
        <f t="shared" si="18"/>
        <v>0.51910295444881038</v>
      </c>
      <c r="V80" s="39">
        <f t="shared" si="19"/>
        <v>0.51910295444881038</v>
      </c>
      <c r="W80" s="39" t="str">
        <f t="shared" si="20"/>
        <v>TIDAK</v>
      </c>
      <c r="X80" s="38">
        <f t="shared" si="21"/>
        <v>-0.26113135442473173</v>
      </c>
      <c r="Y80" s="39">
        <f t="shared" si="22"/>
        <v>0.26113135442473173</v>
      </c>
      <c r="Z80" s="39" t="str">
        <f t="shared" si="23"/>
        <v>TIDAK</v>
      </c>
      <c r="AA80" s="38">
        <f t="shared" si="24"/>
        <v>2.2231617319611896</v>
      </c>
      <c r="AB80" s="39">
        <f t="shared" si="25"/>
        <v>2.2231617319611896</v>
      </c>
      <c r="AC80" s="39" t="str">
        <f t="shared" si="26"/>
        <v>TIDAK</v>
      </c>
      <c r="AD80" s="38">
        <f t="shared" si="27"/>
        <v>-0.17246640555200018</v>
      </c>
      <c r="AE80" s="39">
        <f t="shared" si="28"/>
        <v>0.17246640555200018</v>
      </c>
      <c r="AF80" s="39" t="str">
        <f t="shared" si="29"/>
        <v>TIDAK</v>
      </c>
      <c r="AG80" s="38">
        <f t="shared" si="30"/>
        <v>-0.27078855981472416</v>
      </c>
      <c r="AH80" s="39">
        <f t="shared" si="31"/>
        <v>0.27078855981472416</v>
      </c>
      <c r="AI80" s="39" t="str">
        <f t="shared" si="32"/>
        <v>TIDAK</v>
      </c>
      <c r="AJ80" s="38">
        <f t="shared" si="33"/>
        <v>-1.0636166858073233</v>
      </c>
      <c r="AK80" s="39">
        <f t="shared" si="34"/>
        <v>1.0636166858073233</v>
      </c>
      <c r="AL80" s="39" t="str">
        <f t="shared" si="35"/>
        <v>TIDAK</v>
      </c>
    </row>
    <row r="81" spans="1:38" ht="14" x14ac:dyDescent="0.3">
      <c r="A81" s="13">
        <v>1147524</v>
      </c>
      <c r="B81" s="11" t="s">
        <v>4290</v>
      </c>
      <c r="C81" s="9">
        <v>234090781</v>
      </c>
      <c r="D81" s="1" t="s">
        <v>309</v>
      </c>
      <c r="E81" s="1" t="s">
        <v>17</v>
      </c>
      <c r="F81" s="1" t="s">
        <v>279</v>
      </c>
      <c r="G81" s="2">
        <v>40.608040000000003</v>
      </c>
      <c r="H81" s="2">
        <v>-73.758290000000002</v>
      </c>
      <c r="I81" s="1" t="s">
        <v>19</v>
      </c>
      <c r="J81" s="44">
        <v>45</v>
      </c>
      <c r="K81" s="2">
        <v>3</v>
      </c>
      <c r="L81" s="2">
        <v>1</v>
      </c>
      <c r="M81" s="3">
        <v>43650</v>
      </c>
      <c r="N81" s="2">
        <v>1</v>
      </c>
      <c r="O81" s="2">
        <v>2</v>
      </c>
      <c r="P81" s="4">
        <v>90</v>
      </c>
      <c r="U81" s="38">
        <f t="shared" si="18"/>
        <v>8.1940193151863669E-2</v>
      </c>
      <c r="V81" s="39">
        <f t="shared" si="19"/>
        <v>8.1940193151863669E-2</v>
      </c>
      <c r="W81" s="39" t="str">
        <f t="shared" si="20"/>
        <v>TIDAK</v>
      </c>
      <c r="X81" s="38">
        <f t="shared" si="21"/>
        <v>-0.39643358014138202</v>
      </c>
      <c r="Y81" s="39">
        <f t="shared" si="22"/>
        <v>0.39643358014138202</v>
      </c>
      <c r="Z81" s="39" t="str">
        <f t="shared" si="23"/>
        <v>TIDAK</v>
      </c>
      <c r="AA81" s="38">
        <f t="shared" si="24"/>
        <v>2.9184976071283599</v>
      </c>
      <c r="AB81" s="39">
        <f t="shared" si="25"/>
        <v>2.9184976071283599</v>
      </c>
      <c r="AC81" s="39" t="str">
        <f t="shared" si="26"/>
        <v>TIDAK</v>
      </c>
      <c r="AD81" s="38">
        <f t="shared" si="27"/>
        <v>2.8698222691010757</v>
      </c>
      <c r="AE81" s="39">
        <f t="shared" si="28"/>
        <v>2.8698222691010757</v>
      </c>
      <c r="AF81" s="39" t="str">
        <f t="shared" si="29"/>
        <v>TIDAK</v>
      </c>
      <c r="AG81" s="38">
        <f t="shared" si="30"/>
        <v>0.29220996718343462</v>
      </c>
      <c r="AH81" s="39">
        <f t="shared" si="31"/>
        <v>0.29220996718343462</v>
      </c>
      <c r="AI81" s="39" t="str">
        <f t="shared" si="32"/>
        <v>TIDAK</v>
      </c>
      <c r="AJ81" s="38">
        <f t="shared" si="33"/>
        <v>1.2525955486465374</v>
      </c>
      <c r="AK81" s="39">
        <f t="shared" si="34"/>
        <v>1.2525955486465374</v>
      </c>
      <c r="AL81" s="39" t="str">
        <f t="shared" si="35"/>
        <v>TIDAK</v>
      </c>
    </row>
    <row r="82" spans="1:38" ht="14" x14ac:dyDescent="0.3">
      <c r="A82" s="13">
        <v>1186569</v>
      </c>
      <c r="B82" s="11" t="s">
        <v>3046</v>
      </c>
      <c r="C82" s="9">
        <v>181885526</v>
      </c>
      <c r="D82" s="1" t="s">
        <v>1107</v>
      </c>
      <c r="E82" s="1" t="s">
        <v>17</v>
      </c>
      <c r="F82" s="1" t="s">
        <v>647</v>
      </c>
      <c r="G82" s="2">
        <v>40.673439999999999</v>
      </c>
      <c r="H82" s="2">
        <v>-73.820959999999999</v>
      </c>
      <c r="I82" s="1" t="s">
        <v>19</v>
      </c>
      <c r="J82" s="44">
        <v>69</v>
      </c>
      <c r="K82" s="2">
        <v>1</v>
      </c>
      <c r="L82" s="2">
        <v>91</v>
      </c>
      <c r="M82" s="3">
        <v>43651</v>
      </c>
      <c r="N82" s="2">
        <v>5.95</v>
      </c>
      <c r="O82" s="2">
        <v>1</v>
      </c>
      <c r="P82" s="4">
        <v>90</v>
      </c>
      <c r="U82" s="38">
        <f t="shared" si="18"/>
        <v>-8.9496183827331141E-2</v>
      </c>
      <c r="V82" s="39">
        <f t="shared" si="19"/>
        <v>8.9496183827331141E-2</v>
      </c>
      <c r="W82" s="39" t="str">
        <f t="shared" si="20"/>
        <v>TIDAK</v>
      </c>
      <c r="X82" s="38">
        <f t="shared" si="21"/>
        <v>-0.12582912870808141</v>
      </c>
      <c r="Y82" s="39">
        <f t="shared" si="22"/>
        <v>0.12582912870808141</v>
      </c>
      <c r="Z82" s="39" t="str">
        <f t="shared" si="23"/>
        <v>TIDAK</v>
      </c>
      <c r="AA82" s="38">
        <f t="shared" si="24"/>
        <v>2.0595532907453844</v>
      </c>
      <c r="AB82" s="39">
        <f t="shared" si="25"/>
        <v>2.0595532907453844</v>
      </c>
      <c r="AC82" s="39" t="str">
        <f t="shared" si="26"/>
        <v>TIDAK</v>
      </c>
      <c r="AD82" s="38">
        <f t="shared" si="27"/>
        <v>0.50185531099481562</v>
      </c>
      <c r="AE82" s="39">
        <f t="shared" si="28"/>
        <v>0.50185531099481562</v>
      </c>
      <c r="AF82" s="39" t="str">
        <f t="shared" si="29"/>
        <v>TIDAK</v>
      </c>
      <c r="AG82" s="38">
        <f t="shared" si="30"/>
        <v>6.7010556384171097E-2</v>
      </c>
      <c r="AH82" s="39">
        <f t="shared" si="31"/>
        <v>6.7010556384171097E-2</v>
      </c>
      <c r="AI82" s="39" t="str">
        <f t="shared" si="32"/>
        <v>TIDAK</v>
      </c>
      <c r="AJ82" s="38">
        <f t="shared" si="33"/>
        <v>-0.72630422447909104</v>
      </c>
      <c r="AK82" s="39">
        <f t="shared" si="34"/>
        <v>0.72630422447909104</v>
      </c>
      <c r="AL82" s="39" t="str">
        <f t="shared" si="35"/>
        <v>TIDAK</v>
      </c>
    </row>
    <row r="83" spans="1:38" ht="14" x14ac:dyDescent="0.3">
      <c r="A83" s="13">
        <v>1215627</v>
      </c>
      <c r="B83" s="11" t="s">
        <v>4777</v>
      </c>
      <c r="C83" s="9">
        <v>313079</v>
      </c>
      <c r="D83" s="1" t="s">
        <v>641</v>
      </c>
      <c r="E83" s="1" t="s">
        <v>1731</v>
      </c>
      <c r="F83" s="1" t="s">
        <v>3213</v>
      </c>
      <c r="G83" s="2">
        <v>40.69426</v>
      </c>
      <c r="H83" s="2">
        <v>-73.907849999999996</v>
      </c>
      <c r="I83" s="1" t="s">
        <v>20</v>
      </c>
      <c r="J83" s="44">
        <v>157</v>
      </c>
      <c r="K83" s="2">
        <v>3</v>
      </c>
      <c r="L83" s="2">
        <v>70</v>
      </c>
      <c r="M83" s="3">
        <v>43637</v>
      </c>
      <c r="N83" s="2">
        <v>3.06</v>
      </c>
      <c r="O83" s="2">
        <v>1</v>
      </c>
      <c r="P83" s="4">
        <v>223</v>
      </c>
      <c r="U83" s="38">
        <f t="shared" si="18"/>
        <v>0.56196204869360911</v>
      </c>
      <c r="V83" s="39">
        <f t="shared" si="19"/>
        <v>0.56196204869360911</v>
      </c>
      <c r="W83" s="39" t="str">
        <f t="shared" si="20"/>
        <v>TIDAK</v>
      </c>
      <c r="X83" s="38">
        <f t="shared" si="21"/>
        <v>-0.12582912870808141</v>
      </c>
      <c r="Y83" s="39">
        <f t="shared" si="22"/>
        <v>0.12582912870808141</v>
      </c>
      <c r="Z83" s="39" t="str">
        <f t="shared" si="23"/>
        <v>TIDAK</v>
      </c>
      <c r="AA83" s="38">
        <f t="shared" si="24"/>
        <v>1.6914342980098236</v>
      </c>
      <c r="AB83" s="39">
        <f t="shared" si="25"/>
        <v>1.6914342980098236</v>
      </c>
      <c r="AC83" s="39" t="str">
        <f t="shared" si="26"/>
        <v>TIDAK</v>
      </c>
      <c r="AD83" s="38">
        <f t="shared" si="27"/>
        <v>0.82594791894754882</v>
      </c>
      <c r="AE83" s="39">
        <f t="shared" si="28"/>
        <v>0.82594791894754882</v>
      </c>
      <c r="AF83" s="39" t="str">
        <f t="shared" si="29"/>
        <v>TIDAK</v>
      </c>
      <c r="AG83" s="38">
        <f t="shared" si="30"/>
        <v>-0.15818885441509239</v>
      </c>
      <c r="AH83" s="39">
        <f t="shared" si="31"/>
        <v>0.15818885441509239</v>
      </c>
      <c r="AI83" s="39" t="str">
        <f t="shared" si="32"/>
        <v>TIDAK</v>
      </c>
      <c r="AJ83" s="38">
        <f t="shared" si="33"/>
        <v>0.90778725484434464</v>
      </c>
      <c r="AK83" s="39">
        <f t="shared" si="34"/>
        <v>0.90778725484434464</v>
      </c>
      <c r="AL83" s="39" t="str">
        <f t="shared" si="35"/>
        <v>TIDAK</v>
      </c>
    </row>
    <row r="84" spans="1:38" ht="14" x14ac:dyDescent="0.3">
      <c r="A84" s="13">
        <v>1220548</v>
      </c>
      <c r="B84" s="11" t="s">
        <v>1167</v>
      </c>
      <c r="C84" s="9">
        <v>35660592</v>
      </c>
      <c r="D84" s="1" t="s">
        <v>508</v>
      </c>
      <c r="E84" s="1" t="s">
        <v>17</v>
      </c>
      <c r="F84" s="1" t="s">
        <v>2592</v>
      </c>
      <c r="G84" s="2">
        <v>40.739759999999997</v>
      </c>
      <c r="H84" s="2">
        <v>-73.895399999999995</v>
      </c>
      <c r="I84" s="1" t="s">
        <v>19</v>
      </c>
      <c r="J84" s="44">
        <v>169</v>
      </c>
      <c r="K84" s="2">
        <v>3</v>
      </c>
      <c r="L84" s="2">
        <v>27</v>
      </c>
      <c r="M84" s="3">
        <v>43603</v>
      </c>
      <c r="N84" s="2">
        <v>0.78</v>
      </c>
      <c r="O84" s="2">
        <v>6</v>
      </c>
      <c r="P84" s="4">
        <v>256</v>
      </c>
      <c r="U84" s="38">
        <f t="shared" si="18"/>
        <v>-8.0924364978371396E-2</v>
      </c>
      <c r="V84" s="39">
        <f t="shared" si="19"/>
        <v>8.0924364978371396E-2</v>
      </c>
      <c r="W84" s="39" t="str">
        <f t="shared" si="20"/>
        <v>TIDAK</v>
      </c>
      <c r="X84" s="38">
        <f t="shared" si="21"/>
        <v>-0.26113135442473173</v>
      </c>
      <c r="Y84" s="39">
        <f t="shared" si="22"/>
        <v>0.26113135442473173</v>
      </c>
      <c r="Z84" s="39" t="str">
        <f t="shared" si="23"/>
        <v>TIDAK</v>
      </c>
      <c r="AA84" s="38">
        <f t="shared" si="24"/>
        <v>-0.7217902099232989</v>
      </c>
      <c r="AB84" s="39">
        <f t="shared" si="25"/>
        <v>0.7217902099232989</v>
      </c>
      <c r="AC84" s="39" t="str">
        <f t="shared" si="26"/>
        <v>TIDAK</v>
      </c>
      <c r="AD84" s="38">
        <f t="shared" si="27"/>
        <v>-0.40246761119587532</v>
      </c>
      <c r="AE84" s="39">
        <f t="shared" si="28"/>
        <v>0.40246761119587532</v>
      </c>
      <c r="AF84" s="39" t="str">
        <f t="shared" si="29"/>
        <v>TIDAK</v>
      </c>
      <c r="AG84" s="38">
        <f t="shared" si="30"/>
        <v>-0.27078855981472416</v>
      </c>
      <c r="AH84" s="39">
        <f t="shared" si="31"/>
        <v>0.27078855981472416</v>
      </c>
      <c r="AI84" s="39" t="str">
        <f t="shared" si="32"/>
        <v>TIDAK</v>
      </c>
      <c r="AJ84" s="38">
        <f t="shared" si="33"/>
        <v>-6.6670966770548221E-2</v>
      </c>
      <c r="AK84" s="39">
        <f t="shared" si="34"/>
        <v>6.6670966770548221E-2</v>
      </c>
      <c r="AL84" s="39" t="str">
        <f t="shared" si="35"/>
        <v>TIDAK</v>
      </c>
    </row>
    <row r="85" spans="1:38" ht="14" x14ac:dyDescent="0.3">
      <c r="A85" s="13">
        <v>1222563</v>
      </c>
      <c r="B85" s="11" t="s">
        <v>4130</v>
      </c>
      <c r="C85" s="9">
        <v>9284163</v>
      </c>
      <c r="D85" s="1" t="s">
        <v>1619</v>
      </c>
      <c r="E85" s="1" t="s">
        <v>17</v>
      </c>
      <c r="F85" s="1" t="s">
        <v>1488</v>
      </c>
      <c r="G85" s="2">
        <v>40.689819999999997</v>
      </c>
      <c r="H85" s="2">
        <v>-73.853790000000004</v>
      </c>
      <c r="I85" s="1" t="s">
        <v>20</v>
      </c>
      <c r="J85" s="44">
        <v>65</v>
      </c>
      <c r="K85" s="2">
        <v>2</v>
      </c>
      <c r="L85" s="2">
        <v>85</v>
      </c>
      <c r="M85" s="3">
        <v>43640</v>
      </c>
      <c r="N85" s="2">
        <v>2.4</v>
      </c>
      <c r="O85" s="2">
        <v>3</v>
      </c>
      <c r="P85" s="4">
        <v>311</v>
      </c>
      <c r="U85" s="38">
        <f t="shared" si="18"/>
        <v>-0.38093802469196231</v>
      </c>
      <c r="V85" s="39">
        <f t="shared" si="19"/>
        <v>0.38093802469196231</v>
      </c>
      <c r="W85" s="39" t="str">
        <f t="shared" si="20"/>
        <v>TIDAK</v>
      </c>
      <c r="X85" s="38">
        <f t="shared" si="21"/>
        <v>-0.12582912870808141</v>
      </c>
      <c r="Y85" s="39">
        <f t="shared" si="22"/>
        <v>0.12582912870808141</v>
      </c>
      <c r="Z85" s="39" t="str">
        <f t="shared" si="23"/>
        <v>TIDAK</v>
      </c>
      <c r="AA85" s="38">
        <f t="shared" si="24"/>
        <v>-0.88539865113910388</v>
      </c>
      <c r="AB85" s="39">
        <f t="shared" si="25"/>
        <v>0.88539865113910388</v>
      </c>
      <c r="AC85" s="39" t="str">
        <f t="shared" si="26"/>
        <v>TIDAK</v>
      </c>
      <c r="AD85" s="38">
        <f t="shared" si="27"/>
        <v>-0.43383141196549468</v>
      </c>
      <c r="AE85" s="39">
        <f t="shared" si="28"/>
        <v>0.43383141196549468</v>
      </c>
      <c r="AF85" s="39" t="str">
        <f t="shared" si="29"/>
        <v>TIDAK</v>
      </c>
      <c r="AG85" s="38">
        <f t="shared" si="30"/>
        <v>-0.15818885441509239</v>
      </c>
      <c r="AH85" s="39">
        <f t="shared" si="31"/>
        <v>0.15818885441509239</v>
      </c>
      <c r="AI85" s="39" t="str">
        <f t="shared" si="32"/>
        <v>TIDAK</v>
      </c>
      <c r="AJ85" s="38">
        <f t="shared" si="33"/>
        <v>-0.56889174252591612</v>
      </c>
      <c r="AK85" s="39">
        <f t="shared" si="34"/>
        <v>0.56889174252591612</v>
      </c>
      <c r="AL85" s="39" t="str">
        <f t="shared" si="35"/>
        <v>TIDAK</v>
      </c>
    </row>
    <row r="86" spans="1:38" ht="14" x14ac:dyDescent="0.3">
      <c r="A86" s="13">
        <v>1240594</v>
      </c>
      <c r="B86" s="11" t="s">
        <v>5204</v>
      </c>
      <c r="C86" s="9">
        <v>133812877</v>
      </c>
      <c r="D86" s="1" t="s">
        <v>762</v>
      </c>
      <c r="E86" s="1" t="s">
        <v>1731</v>
      </c>
      <c r="F86" s="1" t="s">
        <v>1918</v>
      </c>
      <c r="G86" s="2">
        <v>40.681060000000002</v>
      </c>
      <c r="H86" s="2">
        <v>-73.889160000000004</v>
      </c>
      <c r="I86" s="1" t="s">
        <v>19</v>
      </c>
      <c r="J86" s="44">
        <v>65</v>
      </c>
      <c r="K86" s="2">
        <v>3</v>
      </c>
      <c r="L86" s="2">
        <v>23</v>
      </c>
      <c r="M86" s="3">
        <v>43586</v>
      </c>
      <c r="N86" s="2">
        <v>0.95</v>
      </c>
      <c r="O86" s="2">
        <v>3</v>
      </c>
      <c r="P86" s="4">
        <v>321</v>
      </c>
      <c r="U86" s="38">
        <f t="shared" si="18"/>
        <v>-0.17521437231692855</v>
      </c>
      <c r="V86" s="39">
        <f t="shared" si="19"/>
        <v>0.17521437231692855</v>
      </c>
      <c r="W86" s="39" t="str">
        <f t="shared" si="20"/>
        <v>TIDAK</v>
      </c>
      <c r="X86" s="38">
        <f t="shared" si="21"/>
        <v>-0.39643358014138202</v>
      </c>
      <c r="Y86" s="39">
        <f t="shared" si="22"/>
        <v>0.39643358014138202</v>
      </c>
      <c r="Z86" s="39" t="str">
        <f t="shared" si="23"/>
        <v>TIDAK</v>
      </c>
      <c r="AA86" s="38">
        <f t="shared" si="24"/>
        <v>2.7957912762165065</v>
      </c>
      <c r="AB86" s="39">
        <f t="shared" si="25"/>
        <v>2.7957912762165065</v>
      </c>
      <c r="AC86" s="39" t="str">
        <f t="shared" si="26"/>
        <v>TIDAK</v>
      </c>
      <c r="AD86" s="38">
        <f t="shared" si="27"/>
        <v>2.1536821515281011</v>
      </c>
      <c r="AE86" s="39">
        <f t="shared" si="28"/>
        <v>2.1536821515281011</v>
      </c>
      <c r="AF86" s="39" t="str">
        <f t="shared" si="29"/>
        <v>TIDAK</v>
      </c>
      <c r="AG86" s="38">
        <f t="shared" si="30"/>
        <v>-0.27078855981472416</v>
      </c>
      <c r="AH86" s="39">
        <f t="shared" si="31"/>
        <v>0.27078855981472416</v>
      </c>
      <c r="AI86" s="39" t="str">
        <f t="shared" si="32"/>
        <v>TIDAK</v>
      </c>
      <c r="AJ86" s="38">
        <f t="shared" si="33"/>
        <v>-0.56889174252591612</v>
      </c>
      <c r="AK86" s="39">
        <f t="shared" si="34"/>
        <v>0.56889174252591612</v>
      </c>
      <c r="AL86" s="39" t="str">
        <f t="shared" si="35"/>
        <v>TIDAK</v>
      </c>
    </row>
    <row r="87" spans="1:38" ht="14" x14ac:dyDescent="0.3">
      <c r="A87" s="13">
        <v>1271103</v>
      </c>
      <c r="B87" s="11" t="s">
        <v>2726</v>
      </c>
      <c r="C87" s="9">
        <v>2243431</v>
      </c>
      <c r="D87" s="1" t="s">
        <v>2727</v>
      </c>
      <c r="E87" s="1" t="s">
        <v>17</v>
      </c>
      <c r="F87" s="1" t="s">
        <v>1744</v>
      </c>
      <c r="G87" s="2">
        <v>40.705179999999999</v>
      </c>
      <c r="H87" s="2">
        <v>-73.891329999999996</v>
      </c>
      <c r="I87" s="1" t="s">
        <v>20</v>
      </c>
      <c r="J87" s="44">
        <v>85</v>
      </c>
      <c r="K87" s="2">
        <v>2</v>
      </c>
      <c r="L87" s="2">
        <v>1</v>
      </c>
      <c r="M87" s="3">
        <v>42079</v>
      </c>
      <c r="N87" s="2">
        <v>0.02</v>
      </c>
      <c r="O87" s="2">
        <v>1</v>
      </c>
      <c r="P87" s="4">
        <v>0</v>
      </c>
      <c r="U87" s="38">
        <f t="shared" si="18"/>
        <v>0.5791056863915286</v>
      </c>
      <c r="V87" s="39">
        <f t="shared" si="19"/>
        <v>0.5791056863915286</v>
      </c>
      <c r="W87" s="39" t="str">
        <f t="shared" si="20"/>
        <v>TIDAK</v>
      </c>
      <c r="X87" s="38">
        <f t="shared" si="21"/>
        <v>-0.12582912870808141</v>
      </c>
      <c r="Y87" s="39">
        <f t="shared" si="22"/>
        <v>0.12582912870808141</v>
      </c>
      <c r="Z87" s="39" t="str">
        <f t="shared" si="23"/>
        <v>TIDAK</v>
      </c>
      <c r="AA87" s="38">
        <f t="shared" si="24"/>
        <v>1.9368469598335309</v>
      </c>
      <c r="AB87" s="39">
        <f t="shared" si="25"/>
        <v>1.9368469598335309</v>
      </c>
      <c r="AC87" s="39" t="str">
        <f t="shared" si="26"/>
        <v>TIDAK</v>
      </c>
      <c r="AD87" s="38">
        <f t="shared" si="27"/>
        <v>0.64299241445810262</v>
      </c>
      <c r="AE87" s="39">
        <f t="shared" si="28"/>
        <v>0.64299241445810262</v>
      </c>
      <c r="AF87" s="39" t="str">
        <f t="shared" si="29"/>
        <v>TIDAK</v>
      </c>
      <c r="AG87" s="38">
        <f t="shared" si="30"/>
        <v>-0.27078855981472416</v>
      </c>
      <c r="AH87" s="39">
        <f t="shared" si="31"/>
        <v>0.27078855981472416</v>
      </c>
      <c r="AI87" s="39" t="str">
        <f t="shared" si="32"/>
        <v>TIDAK</v>
      </c>
      <c r="AJ87" s="38">
        <f t="shared" si="33"/>
        <v>0.42805397651085891</v>
      </c>
      <c r="AK87" s="39">
        <f t="shared" si="34"/>
        <v>0.42805397651085891</v>
      </c>
      <c r="AL87" s="39" t="str">
        <f t="shared" si="35"/>
        <v>TIDAK</v>
      </c>
    </row>
    <row r="88" spans="1:38" ht="14" x14ac:dyDescent="0.3">
      <c r="A88" s="13">
        <v>1278784</v>
      </c>
      <c r="B88" s="11" t="s">
        <v>4786</v>
      </c>
      <c r="C88" s="9">
        <v>18108212</v>
      </c>
      <c r="D88" s="1" t="s">
        <v>313</v>
      </c>
      <c r="E88" s="1" t="s">
        <v>17</v>
      </c>
      <c r="F88" s="1" t="s">
        <v>210</v>
      </c>
      <c r="G88" s="2">
        <v>40.692830000000001</v>
      </c>
      <c r="H88" s="2">
        <v>-73.758279999999999</v>
      </c>
      <c r="I88" s="1" t="s">
        <v>20</v>
      </c>
      <c r="J88" s="44">
        <v>108</v>
      </c>
      <c r="K88" s="2">
        <v>2</v>
      </c>
      <c r="L88" s="2">
        <v>81</v>
      </c>
      <c r="M88" s="3">
        <v>43643</v>
      </c>
      <c r="N88" s="2">
        <v>1.35</v>
      </c>
      <c r="O88" s="2">
        <v>1</v>
      </c>
      <c r="P88" s="4">
        <v>328</v>
      </c>
      <c r="U88" s="38">
        <f t="shared" si="18"/>
        <v>0.68196751257904542</v>
      </c>
      <c r="V88" s="39">
        <f t="shared" si="19"/>
        <v>0.68196751257904542</v>
      </c>
      <c r="W88" s="39" t="str">
        <f t="shared" si="20"/>
        <v>TIDAK</v>
      </c>
      <c r="X88" s="38">
        <f t="shared" si="21"/>
        <v>-0.12582912870808141</v>
      </c>
      <c r="Y88" s="39">
        <f t="shared" si="22"/>
        <v>0.12582912870808141</v>
      </c>
      <c r="Z88" s="39" t="str">
        <f t="shared" si="23"/>
        <v>TIDAK</v>
      </c>
      <c r="AA88" s="38">
        <f t="shared" si="24"/>
        <v>0.17805621676362807</v>
      </c>
      <c r="AB88" s="39">
        <f t="shared" si="25"/>
        <v>0.17805621676362807</v>
      </c>
      <c r="AC88" s="39" t="str">
        <f t="shared" si="26"/>
        <v>TIDAK</v>
      </c>
      <c r="AD88" s="38">
        <f t="shared" si="27"/>
        <v>-0.54883201478743227</v>
      </c>
      <c r="AE88" s="39">
        <f t="shared" si="28"/>
        <v>0.54883201478743227</v>
      </c>
      <c r="AF88" s="39" t="str">
        <f t="shared" si="29"/>
        <v>TIDAK</v>
      </c>
      <c r="AG88" s="38">
        <f t="shared" si="30"/>
        <v>0.29220996718343462</v>
      </c>
      <c r="AH88" s="39">
        <f t="shared" si="31"/>
        <v>0.29220996718343462</v>
      </c>
      <c r="AI88" s="39" t="str">
        <f t="shared" si="32"/>
        <v>TIDAK</v>
      </c>
      <c r="AJ88" s="38">
        <f t="shared" si="33"/>
        <v>0.67541644815156254</v>
      </c>
      <c r="AK88" s="39">
        <f t="shared" si="34"/>
        <v>0.67541644815156254</v>
      </c>
      <c r="AL88" s="39" t="str">
        <f t="shared" si="35"/>
        <v>TIDAK</v>
      </c>
    </row>
    <row r="89" spans="1:38" ht="14" x14ac:dyDescent="0.3">
      <c r="A89" s="13">
        <v>1325432</v>
      </c>
      <c r="B89" s="11" t="s">
        <v>4062</v>
      </c>
      <c r="C89" s="9">
        <v>163047410</v>
      </c>
      <c r="D89" s="1" t="s">
        <v>3091</v>
      </c>
      <c r="E89" s="1" t="s">
        <v>548</v>
      </c>
      <c r="F89" s="1" t="s">
        <v>2574</v>
      </c>
      <c r="G89" s="2">
        <v>40.819609999999997</v>
      </c>
      <c r="H89" s="2">
        <v>-73.900189999999995</v>
      </c>
      <c r="I89" s="1" t="s">
        <v>20</v>
      </c>
      <c r="J89" s="44">
        <v>40</v>
      </c>
      <c r="K89" s="2">
        <v>5</v>
      </c>
      <c r="L89" s="2">
        <v>45</v>
      </c>
      <c r="M89" s="3">
        <v>43639</v>
      </c>
      <c r="N89" s="2">
        <v>2.5099999999999998</v>
      </c>
      <c r="O89" s="2">
        <v>1</v>
      </c>
      <c r="P89" s="4">
        <v>266</v>
      </c>
      <c r="U89" s="38">
        <f t="shared" si="18"/>
        <v>-0.2095016477127675</v>
      </c>
      <c r="V89" s="39">
        <f t="shared" si="19"/>
        <v>0.2095016477127675</v>
      </c>
      <c r="W89" s="39" t="str">
        <f t="shared" si="20"/>
        <v>TIDAK</v>
      </c>
      <c r="X89" s="38">
        <f t="shared" si="21"/>
        <v>-0.26113135442473173</v>
      </c>
      <c r="Y89" s="39">
        <f t="shared" si="22"/>
        <v>0.26113135442473173</v>
      </c>
      <c r="Z89" s="39" t="str">
        <f t="shared" si="23"/>
        <v>TIDAK</v>
      </c>
      <c r="AA89" s="38">
        <f t="shared" si="24"/>
        <v>2.5503786143927991</v>
      </c>
      <c r="AB89" s="39">
        <f t="shared" si="25"/>
        <v>2.5503786143927991</v>
      </c>
      <c r="AC89" s="39" t="str">
        <f t="shared" si="26"/>
        <v>TIDAK</v>
      </c>
      <c r="AD89" s="38">
        <f t="shared" si="27"/>
        <v>0.29799060599228983</v>
      </c>
      <c r="AE89" s="39">
        <f t="shared" si="28"/>
        <v>0.29799060599228983</v>
      </c>
      <c r="AF89" s="39" t="str">
        <f t="shared" si="29"/>
        <v>TIDAK</v>
      </c>
      <c r="AG89" s="38">
        <f t="shared" si="30"/>
        <v>-4.5589149015460649E-2</v>
      </c>
      <c r="AH89" s="39">
        <f t="shared" si="31"/>
        <v>4.5589149015460649E-2</v>
      </c>
      <c r="AI89" s="39" t="str">
        <f t="shared" si="32"/>
        <v>TIDAK</v>
      </c>
      <c r="AJ89" s="38">
        <f t="shared" si="33"/>
        <v>1.0876872342194017</v>
      </c>
      <c r="AK89" s="39">
        <f t="shared" si="34"/>
        <v>1.0876872342194017</v>
      </c>
      <c r="AL89" s="39" t="str">
        <f t="shared" si="35"/>
        <v>TIDAK</v>
      </c>
    </row>
    <row r="90" spans="1:38" ht="14" x14ac:dyDescent="0.3">
      <c r="A90" s="13">
        <v>1332473</v>
      </c>
      <c r="B90" s="11" t="s">
        <v>4875</v>
      </c>
      <c r="C90" s="9">
        <v>259207391</v>
      </c>
      <c r="D90" s="1" t="s">
        <v>766</v>
      </c>
      <c r="E90" s="1" t="s">
        <v>17</v>
      </c>
      <c r="F90" s="1" t="s">
        <v>364</v>
      </c>
      <c r="G90" s="2">
        <v>40.676259999999999</v>
      </c>
      <c r="H90" s="2">
        <v>-73.798090000000002</v>
      </c>
      <c r="I90" s="1" t="s">
        <v>19</v>
      </c>
      <c r="J90" s="44">
        <v>150</v>
      </c>
      <c r="K90" s="2">
        <v>1</v>
      </c>
      <c r="L90" s="2">
        <v>4</v>
      </c>
      <c r="M90" s="3">
        <v>43650</v>
      </c>
      <c r="N90" s="2">
        <v>2.2599999999999998</v>
      </c>
      <c r="O90" s="2">
        <v>3</v>
      </c>
      <c r="P90" s="4">
        <v>356</v>
      </c>
      <c r="U90" s="38">
        <f t="shared" si="18"/>
        <v>-0.2095016477127675</v>
      </c>
      <c r="V90" s="39">
        <f t="shared" si="19"/>
        <v>0.2095016477127675</v>
      </c>
      <c r="W90" s="39" t="str">
        <f t="shared" si="20"/>
        <v>TIDAK</v>
      </c>
      <c r="X90" s="38">
        <f t="shared" si="21"/>
        <v>-0.12582912870808141</v>
      </c>
      <c r="Y90" s="39">
        <f t="shared" si="22"/>
        <v>0.12582912870808141</v>
      </c>
      <c r="Z90" s="39" t="str">
        <f t="shared" si="23"/>
        <v>TIDAK</v>
      </c>
      <c r="AA90" s="38">
        <f t="shared" si="24"/>
        <v>1.444777554782317E-2</v>
      </c>
      <c r="AB90" s="39">
        <f t="shared" si="25"/>
        <v>1.444777554782317E-2</v>
      </c>
      <c r="AC90" s="39" t="str">
        <f t="shared" si="26"/>
        <v>TIDAK</v>
      </c>
      <c r="AD90" s="38">
        <f t="shared" si="27"/>
        <v>-0.45996791260684416</v>
      </c>
      <c r="AE90" s="39">
        <f t="shared" si="28"/>
        <v>0.45996791260684416</v>
      </c>
      <c r="AF90" s="39" t="str">
        <f t="shared" si="29"/>
        <v>TIDAK</v>
      </c>
      <c r="AG90" s="38">
        <f t="shared" si="30"/>
        <v>-4.5589149015460649E-2</v>
      </c>
      <c r="AH90" s="39">
        <f t="shared" si="31"/>
        <v>4.5589149015460649E-2</v>
      </c>
      <c r="AI90" s="39" t="str">
        <f t="shared" si="32"/>
        <v>TIDAK</v>
      </c>
      <c r="AJ90" s="38">
        <f t="shared" si="33"/>
        <v>1.162645558959009</v>
      </c>
      <c r="AK90" s="39">
        <f t="shared" si="34"/>
        <v>1.162645558959009</v>
      </c>
      <c r="AL90" s="39" t="str">
        <f t="shared" si="35"/>
        <v>TIDAK</v>
      </c>
    </row>
    <row r="91" spans="1:38" ht="14" x14ac:dyDescent="0.3">
      <c r="A91" s="13">
        <v>1360791</v>
      </c>
      <c r="B91" s="11" t="s">
        <v>5112</v>
      </c>
      <c r="C91" s="9">
        <v>151189049</v>
      </c>
      <c r="D91" s="1" t="s">
        <v>3227</v>
      </c>
      <c r="E91" s="1" t="s">
        <v>17</v>
      </c>
      <c r="F91" s="1" t="s">
        <v>2813</v>
      </c>
      <c r="G91" s="2">
        <v>40.708629999999999</v>
      </c>
      <c r="H91" s="2">
        <v>-73.90249</v>
      </c>
      <c r="I91" s="1" t="s">
        <v>19</v>
      </c>
      <c r="J91" s="44">
        <v>32</v>
      </c>
      <c r="K91" s="2">
        <v>1</v>
      </c>
      <c r="L91" s="2">
        <v>62</v>
      </c>
      <c r="M91" s="3">
        <v>43467</v>
      </c>
      <c r="N91" s="2">
        <v>2.91</v>
      </c>
      <c r="O91" s="2">
        <v>1</v>
      </c>
      <c r="P91" s="4">
        <v>0</v>
      </c>
      <c r="U91" s="38">
        <f t="shared" si="18"/>
        <v>-3.8065270733572694E-2</v>
      </c>
      <c r="V91" s="39">
        <f t="shared" si="19"/>
        <v>3.8065270733572694E-2</v>
      </c>
      <c r="W91" s="39" t="str">
        <f t="shared" si="20"/>
        <v>TIDAK</v>
      </c>
      <c r="X91" s="38">
        <f t="shared" si="21"/>
        <v>-0.26113135442473173</v>
      </c>
      <c r="Y91" s="39">
        <f t="shared" si="22"/>
        <v>0.26113135442473173</v>
      </c>
      <c r="Z91" s="39" t="str">
        <f t="shared" si="23"/>
        <v>TIDAK</v>
      </c>
      <c r="AA91" s="38">
        <f t="shared" si="24"/>
        <v>-0.88539865113910388</v>
      </c>
      <c r="AB91" s="39">
        <f t="shared" si="25"/>
        <v>0.88539865113910388</v>
      </c>
      <c r="AC91" s="39" t="str">
        <f t="shared" si="26"/>
        <v>TIDAK</v>
      </c>
      <c r="AD91" s="38">
        <f t="shared" si="27"/>
        <v>-0.94610682453594386</v>
      </c>
      <c r="AE91" s="39">
        <f t="shared" si="28"/>
        <v>0.94610682453594386</v>
      </c>
      <c r="AF91" s="39" t="str">
        <f t="shared" si="29"/>
        <v>TIDAK</v>
      </c>
      <c r="AG91" s="38">
        <f t="shared" si="30"/>
        <v>-0.27078855981472416</v>
      </c>
      <c r="AH91" s="39">
        <f t="shared" si="31"/>
        <v>0.27078855981472416</v>
      </c>
      <c r="AI91" s="39" t="str">
        <f t="shared" si="32"/>
        <v>TIDAK</v>
      </c>
      <c r="AJ91" s="38">
        <f t="shared" si="33"/>
        <v>-1.2435166651823804</v>
      </c>
      <c r="AK91" s="39">
        <f t="shared" si="34"/>
        <v>1.2435166651823804</v>
      </c>
      <c r="AL91" s="39" t="str">
        <f t="shared" si="35"/>
        <v>TIDAK</v>
      </c>
    </row>
    <row r="92" spans="1:38" ht="14" x14ac:dyDescent="0.3">
      <c r="A92" s="13">
        <v>1458987</v>
      </c>
      <c r="B92" s="11" t="s">
        <v>5032</v>
      </c>
      <c r="C92" s="9">
        <v>19866189</v>
      </c>
      <c r="D92" s="1" t="s">
        <v>628</v>
      </c>
      <c r="E92" s="1" t="s">
        <v>17</v>
      </c>
      <c r="F92" s="1" t="s">
        <v>607</v>
      </c>
      <c r="G92" s="2">
        <v>40.589770000000001</v>
      </c>
      <c r="H92" s="2">
        <v>-73.794979999999995</v>
      </c>
      <c r="I92" s="1" t="s">
        <v>19</v>
      </c>
      <c r="J92" s="44">
        <v>149</v>
      </c>
      <c r="K92" s="2">
        <v>1</v>
      </c>
      <c r="L92" s="2">
        <v>56</v>
      </c>
      <c r="M92" s="3">
        <v>43652</v>
      </c>
      <c r="N92" s="2">
        <v>1.1399999999999999</v>
      </c>
      <c r="O92" s="2">
        <v>5</v>
      </c>
      <c r="P92" s="4">
        <v>361</v>
      </c>
      <c r="U92" s="38">
        <f t="shared" si="18"/>
        <v>0.15908656279250133</v>
      </c>
      <c r="V92" s="39">
        <f t="shared" si="19"/>
        <v>0.15908656279250133</v>
      </c>
      <c r="W92" s="39" t="str">
        <f t="shared" si="20"/>
        <v>TIDAK</v>
      </c>
      <c r="X92" s="38">
        <f t="shared" si="21"/>
        <v>-0.26113135442473173</v>
      </c>
      <c r="Y92" s="39">
        <f t="shared" si="22"/>
        <v>0.26113135442473173</v>
      </c>
      <c r="Z92" s="39" t="str">
        <f t="shared" si="23"/>
        <v>TIDAK</v>
      </c>
      <c r="AA92" s="38">
        <f t="shared" si="24"/>
        <v>2.3867701731769944</v>
      </c>
      <c r="AB92" s="39">
        <f t="shared" si="25"/>
        <v>2.3867701731769944</v>
      </c>
      <c r="AC92" s="39" t="str">
        <f t="shared" si="26"/>
        <v>TIDAK</v>
      </c>
      <c r="AD92" s="38">
        <f t="shared" si="27"/>
        <v>-0.25087590747604849</v>
      </c>
      <c r="AE92" s="39">
        <f t="shared" si="28"/>
        <v>0.25087590747604849</v>
      </c>
      <c r="AF92" s="39" t="str">
        <f t="shared" si="29"/>
        <v>TIDAK</v>
      </c>
      <c r="AG92" s="38">
        <f t="shared" si="30"/>
        <v>-0.27078855981472416</v>
      </c>
      <c r="AH92" s="39">
        <f t="shared" si="31"/>
        <v>0.27078855981472416</v>
      </c>
      <c r="AI92" s="39" t="str">
        <f t="shared" si="32"/>
        <v>TIDAK</v>
      </c>
      <c r="AJ92" s="38">
        <f t="shared" si="33"/>
        <v>1.215116386276734</v>
      </c>
      <c r="AK92" s="39">
        <f t="shared" si="34"/>
        <v>1.215116386276734</v>
      </c>
      <c r="AL92" s="39" t="str">
        <f t="shared" si="35"/>
        <v>TIDAK</v>
      </c>
    </row>
    <row r="93" spans="1:38" ht="14" x14ac:dyDescent="0.3">
      <c r="A93" s="13">
        <v>1466081</v>
      </c>
      <c r="B93" s="11" t="s">
        <v>483</v>
      </c>
      <c r="C93" s="9">
        <v>24594555</v>
      </c>
      <c r="D93" s="1" t="s">
        <v>1563</v>
      </c>
      <c r="E93" s="1" t="s">
        <v>17</v>
      </c>
      <c r="F93" s="1" t="s">
        <v>2592</v>
      </c>
      <c r="G93" s="2">
        <v>40.727359999999997</v>
      </c>
      <c r="H93" s="2">
        <v>-73.896590000000003</v>
      </c>
      <c r="I93" s="1" t="s">
        <v>20</v>
      </c>
      <c r="J93" s="44">
        <v>100</v>
      </c>
      <c r="K93" s="2">
        <v>2</v>
      </c>
      <c r="L93" s="2">
        <v>87</v>
      </c>
      <c r="M93" s="3">
        <v>43652</v>
      </c>
      <c r="N93" s="2">
        <v>3.19</v>
      </c>
      <c r="O93" s="2">
        <v>1</v>
      </c>
      <c r="P93" s="4">
        <v>245</v>
      </c>
      <c r="U93" s="38">
        <f t="shared" si="18"/>
        <v>-0.42379711893676097</v>
      </c>
      <c r="V93" s="39">
        <f t="shared" si="19"/>
        <v>0.42379711893676097</v>
      </c>
      <c r="W93" s="39" t="str">
        <f t="shared" si="20"/>
        <v>TIDAK</v>
      </c>
      <c r="X93" s="38">
        <f t="shared" si="21"/>
        <v>0.1447753227252192</v>
      </c>
      <c r="Y93" s="39">
        <f t="shared" si="22"/>
        <v>0.1447753227252192</v>
      </c>
      <c r="Z93" s="39" t="str">
        <f t="shared" si="23"/>
        <v>TIDAK</v>
      </c>
      <c r="AA93" s="38">
        <f t="shared" si="24"/>
        <v>0.91429420223475022</v>
      </c>
      <c r="AB93" s="39">
        <f t="shared" si="25"/>
        <v>0.91429420223475022</v>
      </c>
      <c r="AC93" s="39" t="str">
        <f t="shared" si="26"/>
        <v>TIDAK</v>
      </c>
      <c r="AD93" s="38">
        <f t="shared" si="27"/>
        <v>0.35549090740325856</v>
      </c>
      <c r="AE93" s="39">
        <f t="shared" si="28"/>
        <v>0.35549090740325856</v>
      </c>
      <c r="AF93" s="39" t="str">
        <f t="shared" si="29"/>
        <v>TIDAK</v>
      </c>
      <c r="AG93" s="38">
        <f t="shared" si="30"/>
        <v>-0.27078855981472416</v>
      </c>
      <c r="AH93" s="39">
        <f t="shared" si="31"/>
        <v>0.27078855981472416</v>
      </c>
      <c r="AI93" s="39" t="str">
        <f t="shared" si="32"/>
        <v>TIDAK</v>
      </c>
      <c r="AJ93" s="38">
        <f t="shared" si="33"/>
        <v>0.75037477289116961</v>
      </c>
      <c r="AK93" s="39">
        <f t="shared" si="34"/>
        <v>0.75037477289116961</v>
      </c>
      <c r="AL93" s="39" t="str">
        <f t="shared" si="35"/>
        <v>TIDAK</v>
      </c>
    </row>
    <row r="94" spans="1:38" ht="14" x14ac:dyDescent="0.3">
      <c r="A94" s="13">
        <v>1481907</v>
      </c>
      <c r="B94" s="11" t="s">
        <v>4765</v>
      </c>
      <c r="C94" s="9">
        <v>4077292</v>
      </c>
      <c r="D94" s="1" t="s">
        <v>3626</v>
      </c>
      <c r="E94" s="1" t="s">
        <v>1731</v>
      </c>
      <c r="F94" s="1" t="s">
        <v>3213</v>
      </c>
      <c r="G94" s="2">
        <v>40.69744</v>
      </c>
      <c r="H94" s="2">
        <v>-73.907730000000001</v>
      </c>
      <c r="I94" s="1" t="s">
        <v>19</v>
      </c>
      <c r="J94" s="44">
        <v>70</v>
      </c>
      <c r="K94" s="2">
        <v>4</v>
      </c>
      <c r="L94" s="2">
        <v>57</v>
      </c>
      <c r="M94" s="3">
        <v>43639</v>
      </c>
      <c r="N94" s="2">
        <v>1.44</v>
      </c>
      <c r="O94" s="2">
        <v>2</v>
      </c>
      <c r="P94" s="4">
        <v>333</v>
      </c>
      <c r="U94" s="38">
        <f t="shared" si="18"/>
        <v>0.51910295444881038</v>
      </c>
      <c r="V94" s="39">
        <f t="shared" si="19"/>
        <v>0.51910295444881038</v>
      </c>
      <c r="W94" s="39" t="str">
        <f t="shared" si="20"/>
        <v>TIDAK</v>
      </c>
      <c r="X94" s="38">
        <f t="shared" si="21"/>
        <v>-0.39643358014138202</v>
      </c>
      <c r="Y94" s="39">
        <f t="shared" si="22"/>
        <v>0.39643358014138202</v>
      </c>
      <c r="Z94" s="39" t="str">
        <f t="shared" si="23"/>
        <v>TIDAK</v>
      </c>
      <c r="AA94" s="38">
        <f t="shared" si="24"/>
        <v>-0.7626923202272502</v>
      </c>
      <c r="AB94" s="39">
        <f t="shared" si="25"/>
        <v>0.7626923202272502</v>
      </c>
      <c r="AC94" s="39" t="str">
        <f t="shared" si="26"/>
        <v>TIDAK</v>
      </c>
      <c r="AD94" s="38">
        <f t="shared" si="27"/>
        <v>0.2248084041965113</v>
      </c>
      <c r="AE94" s="39">
        <f t="shared" si="28"/>
        <v>0.2248084041965113</v>
      </c>
      <c r="AF94" s="39" t="str">
        <f t="shared" si="29"/>
        <v>TIDAK</v>
      </c>
      <c r="AG94" s="38">
        <f t="shared" si="30"/>
        <v>-4.5589149015460649E-2</v>
      </c>
      <c r="AH94" s="39">
        <f t="shared" si="31"/>
        <v>4.5589149015460649E-2</v>
      </c>
      <c r="AI94" s="39" t="str">
        <f t="shared" si="32"/>
        <v>TIDAK</v>
      </c>
      <c r="AJ94" s="38">
        <f t="shared" si="33"/>
        <v>1.4249996955476341</v>
      </c>
      <c r="AK94" s="39">
        <f t="shared" si="34"/>
        <v>1.4249996955476341</v>
      </c>
      <c r="AL94" s="39" t="str">
        <f t="shared" si="35"/>
        <v>TIDAK</v>
      </c>
    </row>
    <row r="95" spans="1:38" ht="14" x14ac:dyDescent="0.3">
      <c r="A95" s="13">
        <v>1576883</v>
      </c>
      <c r="B95" s="11" t="s">
        <v>3526</v>
      </c>
      <c r="C95" s="9">
        <v>218417875</v>
      </c>
      <c r="D95" s="1" t="s">
        <v>3572</v>
      </c>
      <c r="E95" s="1" t="s">
        <v>17</v>
      </c>
      <c r="F95" s="1" t="s">
        <v>2813</v>
      </c>
      <c r="G95" s="2">
        <v>40.701729999999998</v>
      </c>
      <c r="H95" s="2">
        <v>-73.907300000000006</v>
      </c>
      <c r="I95" s="1" t="s">
        <v>19</v>
      </c>
      <c r="J95" s="44">
        <v>60</v>
      </c>
      <c r="K95" s="2">
        <v>1</v>
      </c>
      <c r="L95" s="2">
        <v>10</v>
      </c>
      <c r="M95" s="3">
        <v>43639</v>
      </c>
      <c r="N95" s="2">
        <v>4.41</v>
      </c>
      <c r="O95" s="2">
        <v>1</v>
      </c>
      <c r="P95" s="4">
        <v>365</v>
      </c>
      <c r="U95" s="38">
        <f t="shared" si="18"/>
        <v>-0.49237166972843893</v>
      </c>
      <c r="V95" s="39">
        <f t="shared" si="19"/>
        <v>0.49237166972843893</v>
      </c>
      <c r="W95" s="39" t="str">
        <f t="shared" si="20"/>
        <v>TIDAK</v>
      </c>
      <c r="X95" s="38">
        <f t="shared" si="21"/>
        <v>-0.39643358014138202</v>
      </c>
      <c r="Y95" s="39">
        <f t="shared" si="22"/>
        <v>0.39643358014138202</v>
      </c>
      <c r="Z95" s="39" t="str">
        <f t="shared" si="23"/>
        <v>TIDAK</v>
      </c>
      <c r="AA95" s="38">
        <f t="shared" si="24"/>
        <v>1.609630077401921</v>
      </c>
      <c r="AB95" s="39">
        <f t="shared" si="25"/>
        <v>1.609630077401921</v>
      </c>
      <c r="AC95" s="39" t="str">
        <f t="shared" si="26"/>
        <v>TIDAK</v>
      </c>
      <c r="AD95" s="38">
        <f t="shared" si="27"/>
        <v>0.56458291253405435</v>
      </c>
      <c r="AE95" s="39">
        <f t="shared" si="28"/>
        <v>0.56458291253405435</v>
      </c>
      <c r="AF95" s="39" t="str">
        <f t="shared" si="29"/>
        <v>TIDAK</v>
      </c>
      <c r="AG95" s="38">
        <f t="shared" si="30"/>
        <v>-0.27078855981472416</v>
      </c>
      <c r="AH95" s="39">
        <f t="shared" si="31"/>
        <v>0.27078855981472416</v>
      </c>
      <c r="AI95" s="39" t="str">
        <f t="shared" si="32"/>
        <v>TIDAK</v>
      </c>
      <c r="AJ95" s="38">
        <f t="shared" si="33"/>
        <v>-1.2435166651823804</v>
      </c>
      <c r="AK95" s="39">
        <f t="shared" si="34"/>
        <v>1.2435166651823804</v>
      </c>
      <c r="AL95" s="39" t="str">
        <f t="shared" si="35"/>
        <v>TIDAK</v>
      </c>
    </row>
    <row r="96" spans="1:38" ht="14" x14ac:dyDescent="0.3">
      <c r="A96" s="13">
        <v>1586454</v>
      </c>
      <c r="B96" s="11" t="s">
        <v>3169</v>
      </c>
      <c r="C96" s="9">
        <v>66949758</v>
      </c>
      <c r="D96" s="1" t="s">
        <v>936</v>
      </c>
      <c r="E96" s="1" t="s">
        <v>17</v>
      </c>
      <c r="F96" s="1" t="s">
        <v>364</v>
      </c>
      <c r="G96" s="2">
        <v>40.700850000000003</v>
      </c>
      <c r="H96" s="2">
        <v>-73.812839999999994</v>
      </c>
      <c r="I96" s="1" t="s">
        <v>20</v>
      </c>
      <c r="J96" s="44">
        <v>59</v>
      </c>
      <c r="K96" s="2">
        <v>1</v>
      </c>
      <c r="L96" s="2">
        <v>27</v>
      </c>
      <c r="M96" s="3">
        <v>43607</v>
      </c>
      <c r="N96" s="2">
        <v>0.7</v>
      </c>
      <c r="O96" s="2">
        <v>2</v>
      </c>
      <c r="P96" s="4">
        <v>62</v>
      </c>
      <c r="U96" s="38">
        <f t="shared" si="18"/>
        <v>0.51053113559985064</v>
      </c>
      <c r="V96" s="39">
        <f t="shared" si="19"/>
        <v>0.51053113559985064</v>
      </c>
      <c r="W96" s="39" t="str">
        <f t="shared" si="20"/>
        <v>TIDAK</v>
      </c>
      <c r="X96" s="38">
        <f t="shared" si="21"/>
        <v>-0.39643358014138202</v>
      </c>
      <c r="Y96" s="39">
        <f t="shared" si="22"/>
        <v>0.39643358014138202</v>
      </c>
      <c r="Z96" s="39" t="str">
        <f t="shared" si="23"/>
        <v>TIDAK</v>
      </c>
      <c r="AA96" s="38">
        <f t="shared" si="24"/>
        <v>1.3642174155782136</v>
      </c>
      <c r="AB96" s="39">
        <f t="shared" si="25"/>
        <v>1.3642174155782136</v>
      </c>
      <c r="AC96" s="39" t="str">
        <f t="shared" si="26"/>
        <v>TIDAK</v>
      </c>
      <c r="AD96" s="38">
        <f t="shared" si="27"/>
        <v>-0.36064921016971624</v>
      </c>
      <c r="AE96" s="39">
        <f t="shared" si="28"/>
        <v>0.36064921016971624</v>
      </c>
      <c r="AF96" s="39" t="str">
        <f t="shared" si="29"/>
        <v>TIDAK</v>
      </c>
      <c r="AG96" s="38">
        <f t="shared" si="30"/>
        <v>0.17961026178380285</v>
      </c>
      <c r="AH96" s="39">
        <f t="shared" si="31"/>
        <v>0.17961026178380285</v>
      </c>
      <c r="AI96" s="39" t="str">
        <f t="shared" si="32"/>
        <v>TIDAK</v>
      </c>
      <c r="AJ96" s="38">
        <f t="shared" si="33"/>
        <v>1.4624788579174375</v>
      </c>
      <c r="AK96" s="39">
        <f t="shared" si="34"/>
        <v>1.4624788579174375</v>
      </c>
      <c r="AL96" s="39" t="str">
        <f t="shared" si="35"/>
        <v>TIDAK</v>
      </c>
    </row>
    <row r="97" spans="1:38" ht="14" x14ac:dyDescent="0.3">
      <c r="A97" s="13">
        <v>1586576</v>
      </c>
      <c r="B97" s="11" t="s">
        <v>3044</v>
      </c>
      <c r="C97" s="9">
        <v>34313176</v>
      </c>
      <c r="D97" s="1" t="s">
        <v>50</v>
      </c>
      <c r="E97" s="1" t="s">
        <v>17</v>
      </c>
      <c r="F97" s="1" t="s">
        <v>1647</v>
      </c>
      <c r="G97" s="2">
        <v>40.71734</v>
      </c>
      <c r="H97" s="2">
        <v>-73.86</v>
      </c>
      <c r="I97" s="1" t="s">
        <v>20</v>
      </c>
      <c r="J97" s="44">
        <v>110</v>
      </c>
      <c r="K97" s="2">
        <v>2</v>
      </c>
      <c r="L97" s="2">
        <v>12</v>
      </c>
      <c r="M97" s="3">
        <v>43549</v>
      </c>
      <c r="N97" s="2">
        <v>1.02</v>
      </c>
      <c r="O97" s="2">
        <v>4</v>
      </c>
      <c r="P97" s="4">
        <v>332</v>
      </c>
      <c r="U97" s="38">
        <f t="shared" si="18"/>
        <v>9.05120120008234E-2</v>
      </c>
      <c r="V97" s="39">
        <f t="shared" si="19"/>
        <v>9.05120120008234E-2</v>
      </c>
      <c r="W97" s="39" t="str">
        <f t="shared" si="20"/>
        <v>TIDAK</v>
      </c>
      <c r="X97" s="38">
        <f t="shared" si="21"/>
        <v>-0.26113135442473173</v>
      </c>
      <c r="Y97" s="39">
        <f t="shared" si="22"/>
        <v>0.26113135442473173</v>
      </c>
      <c r="Z97" s="39" t="str">
        <f t="shared" si="23"/>
        <v>TIDAK</v>
      </c>
      <c r="AA97" s="38">
        <f t="shared" si="24"/>
        <v>2.6321828350007013</v>
      </c>
      <c r="AB97" s="39">
        <f t="shared" si="25"/>
        <v>2.6321828350007013</v>
      </c>
      <c r="AC97" s="39" t="str">
        <f t="shared" si="26"/>
        <v>TIDAK</v>
      </c>
      <c r="AD97" s="38">
        <f t="shared" si="27"/>
        <v>0.71094731612561113</v>
      </c>
      <c r="AE97" s="39">
        <f t="shared" si="28"/>
        <v>0.71094731612561113</v>
      </c>
      <c r="AF97" s="39" t="str">
        <f t="shared" si="29"/>
        <v>TIDAK</v>
      </c>
      <c r="AG97" s="38">
        <f t="shared" si="30"/>
        <v>-0.27078855981472416</v>
      </c>
      <c r="AH97" s="39">
        <f t="shared" si="31"/>
        <v>0.27078855981472416</v>
      </c>
      <c r="AI97" s="39" t="str">
        <f t="shared" si="32"/>
        <v>TIDAK</v>
      </c>
      <c r="AJ97" s="38">
        <f t="shared" si="33"/>
        <v>0.59296229093799468</v>
      </c>
      <c r="AK97" s="39">
        <f t="shared" si="34"/>
        <v>0.59296229093799468</v>
      </c>
      <c r="AL97" s="39" t="str">
        <f t="shared" si="35"/>
        <v>TIDAK</v>
      </c>
    </row>
    <row r="98" spans="1:38" ht="14" x14ac:dyDescent="0.3">
      <c r="A98" s="13">
        <v>1600917</v>
      </c>
      <c r="B98" s="11" t="s">
        <v>3867</v>
      </c>
      <c r="C98" s="9">
        <v>37678920</v>
      </c>
      <c r="D98" s="1" t="s">
        <v>478</v>
      </c>
      <c r="E98" s="1" t="s">
        <v>17</v>
      </c>
      <c r="F98" s="1" t="s">
        <v>364</v>
      </c>
      <c r="G98" s="2">
        <v>40.677840000000003</v>
      </c>
      <c r="H98" s="2">
        <v>-73.772989999999993</v>
      </c>
      <c r="I98" s="1" t="s">
        <v>20</v>
      </c>
      <c r="J98" s="44">
        <v>100</v>
      </c>
      <c r="K98" s="2">
        <v>1</v>
      </c>
      <c r="L98" s="2">
        <v>7</v>
      </c>
      <c r="M98" s="3">
        <v>43394</v>
      </c>
      <c r="N98" s="2">
        <v>0.6</v>
      </c>
      <c r="O98" s="2">
        <v>1</v>
      </c>
      <c r="P98" s="4">
        <v>0</v>
      </c>
      <c r="U98" s="38">
        <f t="shared" si="18"/>
        <v>-0.1666425534679688</v>
      </c>
      <c r="V98" s="39">
        <f t="shared" si="19"/>
        <v>0.1666425534679688</v>
      </c>
      <c r="W98" s="39" t="str">
        <f t="shared" si="20"/>
        <v>TIDAK</v>
      </c>
      <c r="X98" s="38">
        <f t="shared" si="21"/>
        <v>9.4730970085688936E-3</v>
      </c>
      <c r="Y98" s="39">
        <f t="shared" si="22"/>
        <v>9.4730970085688936E-3</v>
      </c>
      <c r="Z98" s="39" t="str">
        <f t="shared" si="23"/>
        <v>TIDAK</v>
      </c>
      <c r="AA98" s="38">
        <f t="shared" si="24"/>
        <v>1.4051195258821649</v>
      </c>
      <c r="AB98" s="39">
        <f t="shared" si="25"/>
        <v>1.4051195258821649</v>
      </c>
      <c r="AC98" s="39" t="str">
        <f t="shared" si="26"/>
        <v>TIDAK</v>
      </c>
      <c r="AD98" s="38">
        <f t="shared" si="27"/>
        <v>-0.20383020632161955</v>
      </c>
      <c r="AE98" s="39">
        <f t="shared" si="28"/>
        <v>0.20383020632161955</v>
      </c>
      <c r="AF98" s="39" t="str">
        <f t="shared" si="29"/>
        <v>TIDAK</v>
      </c>
      <c r="AG98" s="38">
        <f t="shared" si="30"/>
        <v>-0.15818885441509239</v>
      </c>
      <c r="AH98" s="39">
        <f t="shared" si="31"/>
        <v>0.15818885441509239</v>
      </c>
      <c r="AI98" s="39" t="str">
        <f t="shared" si="32"/>
        <v>TIDAK</v>
      </c>
      <c r="AJ98" s="38">
        <f t="shared" si="33"/>
        <v>1.2525955486465374</v>
      </c>
      <c r="AK98" s="39">
        <f t="shared" si="34"/>
        <v>1.2525955486465374</v>
      </c>
      <c r="AL98" s="39" t="str">
        <f t="shared" si="35"/>
        <v>TIDAK</v>
      </c>
    </row>
    <row r="99" spans="1:38" ht="14" x14ac:dyDescent="0.3">
      <c r="A99" s="13">
        <v>1628156</v>
      </c>
      <c r="B99" s="11" t="s">
        <v>3619</v>
      </c>
      <c r="C99" s="9">
        <v>92509632</v>
      </c>
      <c r="D99" s="1" t="s">
        <v>3429</v>
      </c>
      <c r="E99" s="1" t="s">
        <v>1731</v>
      </c>
      <c r="F99" s="1" t="s">
        <v>2385</v>
      </c>
      <c r="G99" s="2">
        <v>40.639490000000002</v>
      </c>
      <c r="H99" s="2">
        <v>-73.905850000000001</v>
      </c>
      <c r="I99" s="1" t="s">
        <v>20</v>
      </c>
      <c r="J99" s="44">
        <v>80</v>
      </c>
      <c r="K99" s="2">
        <v>2</v>
      </c>
      <c r="L99" s="2">
        <v>83</v>
      </c>
      <c r="M99" s="3">
        <v>43170</v>
      </c>
      <c r="N99" s="2">
        <v>2.42</v>
      </c>
      <c r="O99" s="2">
        <v>1</v>
      </c>
      <c r="P99" s="4">
        <v>0</v>
      </c>
      <c r="U99" s="38">
        <f t="shared" si="18"/>
        <v>-0.25236074195756619</v>
      </c>
      <c r="V99" s="39">
        <f t="shared" si="19"/>
        <v>0.25236074195756619</v>
      </c>
      <c r="W99" s="39" t="str">
        <f t="shared" si="20"/>
        <v>TIDAK</v>
      </c>
      <c r="X99" s="38">
        <f t="shared" si="21"/>
        <v>-0.39643358014138202</v>
      </c>
      <c r="Y99" s="39">
        <f t="shared" si="22"/>
        <v>0.39643358014138202</v>
      </c>
      <c r="Z99" s="39" t="str">
        <f t="shared" si="23"/>
        <v>TIDAK</v>
      </c>
      <c r="AA99" s="38">
        <f t="shared" si="24"/>
        <v>-0.51727965840354273</v>
      </c>
      <c r="AB99" s="39">
        <f t="shared" si="25"/>
        <v>0.51727965840354273</v>
      </c>
      <c r="AC99" s="39" t="str">
        <f t="shared" si="26"/>
        <v>TIDAK</v>
      </c>
      <c r="AD99" s="38">
        <f t="shared" si="27"/>
        <v>1.3486779317745379</v>
      </c>
      <c r="AE99" s="39">
        <f t="shared" si="28"/>
        <v>1.3486779317745379</v>
      </c>
      <c r="AF99" s="39" t="str">
        <f t="shared" si="29"/>
        <v>TIDAK</v>
      </c>
      <c r="AG99" s="38">
        <f t="shared" si="30"/>
        <v>-0.27078855981472416</v>
      </c>
      <c r="AH99" s="39">
        <f t="shared" si="31"/>
        <v>0.27078855981472416</v>
      </c>
      <c r="AI99" s="39" t="str">
        <f t="shared" si="32"/>
        <v>TIDAK</v>
      </c>
      <c r="AJ99" s="38">
        <f t="shared" si="33"/>
        <v>1.4924621878132804</v>
      </c>
      <c r="AK99" s="39">
        <f t="shared" si="34"/>
        <v>1.4924621878132804</v>
      </c>
      <c r="AL99" s="39" t="str">
        <f t="shared" si="35"/>
        <v>TIDAK</v>
      </c>
    </row>
    <row r="100" spans="1:38" ht="14" x14ac:dyDescent="0.3">
      <c r="A100" s="13">
        <v>1651595</v>
      </c>
      <c r="B100" s="11" t="s">
        <v>3897</v>
      </c>
      <c r="C100" s="9">
        <v>38404959</v>
      </c>
      <c r="D100" s="1" t="s">
        <v>357</v>
      </c>
      <c r="E100" s="1" t="s">
        <v>17</v>
      </c>
      <c r="F100" s="1" t="s">
        <v>2738</v>
      </c>
      <c r="G100" s="2">
        <v>40.776969999999999</v>
      </c>
      <c r="H100" s="2">
        <v>-73.908199999999994</v>
      </c>
      <c r="I100" s="1" t="s">
        <v>19</v>
      </c>
      <c r="J100" s="44">
        <v>60</v>
      </c>
      <c r="K100" s="2">
        <v>2</v>
      </c>
      <c r="L100" s="2">
        <v>10</v>
      </c>
      <c r="M100" s="3">
        <v>43370</v>
      </c>
      <c r="N100" s="2">
        <v>0.38</v>
      </c>
      <c r="O100" s="2">
        <v>2</v>
      </c>
      <c r="P100" s="4">
        <v>364</v>
      </c>
      <c r="U100" s="38">
        <f t="shared" si="18"/>
        <v>-0.26093256080652594</v>
      </c>
      <c r="V100" s="39">
        <f t="shared" si="19"/>
        <v>0.26093256080652594</v>
      </c>
      <c r="W100" s="39" t="str">
        <f t="shared" si="20"/>
        <v>TIDAK</v>
      </c>
      <c r="X100" s="38">
        <f t="shared" si="21"/>
        <v>-0.39643358014138202</v>
      </c>
      <c r="Y100" s="39">
        <f t="shared" si="22"/>
        <v>0.39643358014138202</v>
      </c>
      <c r="Z100" s="39" t="str">
        <f t="shared" si="23"/>
        <v>TIDAK</v>
      </c>
      <c r="AA100" s="38">
        <f t="shared" si="24"/>
        <v>0.17805621676362807</v>
      </c>
      <c r="AB100" s="39">
        <f t="shared" si="25"/>
        <v>0.17805621676362807</v>
      </c>
      <c r="AC100" s="39" t="str">
        <f t="shared" si="26"/>
        <v>TIDAK</v>
      </c>
      <c r="AD100" s="38">
        <f t="shared" si="27"/>
        <v>-0.59065041581359135</v>
      </c>
      <c r="AE100" s="39">
        <f t="shared" si="28"/>
        <v>0.59065041581359135</v>
      </c>
      <c r="AF100" s="39" t="str">
        <f t="shared" si="29"/>
        <v>TIDAK</v>
      </c>
      <c r="AG100" s="38">
        <f t="shared" si="30"/>
        <v>-0.15818885441509239</v>
      </c>
      <c r="AH100" s="39">
        <f t="shared" si="31"/>
        <v>0.15818885441509239</v>
      </c>
      <c r="AI100" s="39" t="str">
        <f t="shared" si="32"/>
        <v>TIDAK</v>
      </c>
      <c r="AJ100" s="38">
        <f t="shared" si="33"/>
        <v>-0.77877505179681605</v>
      </c>
      <c r="AK100" s="39">
        <f t="shared" si="34"/>
        <v>0.77877505179681605</v>
      </c>
      <c r="AL100" s="39" t="str">
        <f t="shared" si="35"/>
        <v>TIDAK</v>
      </c>
    </row>
    <row r="101" spans="1:38" ht="14" x14ac:dyDescent="0.3">
      <c r="A101" s="13">
        <v>1682958</v>
      </c>
      <c r="B101" s="11" t="s">
        <v>4793</v>
      </c>
      <c r="C101" s="9">
        <v>78154356</v>
      </c>
      <c r="D101" s="1" t="s">
        <v>1202</v>
      </c>
      <c r="E101" s="1" t="s">
        <v>548</v>
      </c>
      <c r="F101" s="1" t="s">
        <v>1203</v>
      </c>
      <c r="G101" s="2">
        <v>40.847520000000003</v>
      </c>
      <c r="H101" s="2">
        <v>-73.827969999999993</v>
      </c>
      <c r="I101" s="1" t="s">
        <v>20</v>
      </c>
      <c r="J101" s="44">
        <v>89</v>
      </c>
      <c r="K101" s="2">
        <v>2</v>
      </c>
      <c r="L101" s="2">
        <v>94</v>
      </c>
      <c r="M101" s="3">
        <v>43636</v>
      </c>
      <c r="N101" s="2">
        <v>3.2</v>
      </c>
      <c r="O101" s="2">
        <v>1</v>
      </c>
      <c r="P101" s="4">
        <v>252</v>
      </c>
      <c r="U101" s="38">
        <f t="shared" si="18"/>
        <v>0.17623020049042079</v>
      </c>
      <c r="V101" s="39">
        <f t="shared" si="19"/>
        <v>0.17623020049042079</v>
      </c>
      <c r="W101" s="39" t="str">
        <f t="shared" si="20"/>
        <v>TIDAK</v>
      </c>
      <c r="X101" s="38">
        <f t="shared" si="21"/>
        <v>-0.26113135442473173</v>
      </c>
      <c r="Y101" s="39">
        <f t="shared" si="22"/>
        <v>0.26113135442473173</v>
      </c>
      <c r="Z101" s="39" t="str">
        <f t="shared" si="23"/>
        <v>TIDAK</v>
      </c>
      <c r="AA101" s="38">
        <f t="shared" si="24"/>
        <v>-0.43547543779564035</v>
      </c>
      <c r="AB101" s="39">
        <f t="shared" si="25"/>
        <v>0.43547543779564035</v>
      </c>
      <c r="AC101" s="39" t="str">
        <f t="shared" si="26"/>
        <v>TIDAK</v>
      </c>
      <c r="AD101" s="38">
        <f t="shared" si="27"/>
        <v>-0.42337681170895486</v>
      </c>
      <c r="AE101" s="39">
        <f t="shared" si="28"/>
        <v>0.42337681170895486</v>
      </c>
      <c r="AF101" s="39" t="str">
        <f t="shared" si="29"/>
        <v>TIDAK</v>
      </c>
      <c r="AG101" s="38">
        <f t="shared" si="30"/>
        <v>6.7010556384171097E-2</v>
      </c>
      <c r="AH101" s="39">
        <f t="shared" si="31"/>
        <v>6.7010556384171097E-2</v>
      </c>
      <c r="AI101" s="39" t="str">
        <f t="shared" si="32"/>
        <v>TIDAK</v>
      </c>
      <c r="AJ101" s="38">
        <f t="shared" si="33"/>
        <v>1.2450997161725768</v>
      </c>
      <c r="AK101" s="39">
        <f t="shared" si="34"/>
        <v>1.2450997161725768</v>
      </c>
      <c r="AL101" s="39" t="str">
        <f t="shared" si="35"/>
        <v>TIDAK</v>
      </c>
    </row>
    <row r="102" spans="1:38" ht="14" x14ac:dyDescent="0.3">
      <c r="A102" s="13">
        <v>1684053</v>
      </c>
      <c r="B102" s="11" t="s">
        <v>5271</v>
      </c>
      <c r="C102" s="9">
        <v>4113132</v>
      </c>
      <c r="D102" s="1" t="s">
        <v>2182</v>
      </c>
      <c r="E102" s="1" t="s">
        <v>17</v>
      </c>
      <c r="F102" s="1" t="s">
        <v>1971</v>
      </c>
      <c r="G102" s="2">
        <v>40.736980000000003</v>
      </c>
      <c r="H102" s="2">
        <v>-73.877629999999996</v>
      </c>
      <c r="I102" s="1" t="s">
        <v>19</v>
      </c>
      <c r="J102" s="44">
        <v>45</v>
      </c>
      <c r="K102" s="2">
        <v>3</v>
      </c>
      <c r="L102" s="2">
        <v>89</v>
      </c>
      <c r="M102" s="3">
        <v>43644</v>
      </c>
      <c r="N102" s="2">
        <v>1.1200000000000001</v>
      </c>
      <c r="O102" s="2">
        <v>3</v>
      </c>
      <c r="P102" s="4">
        <v>213</v>
      </c>
      <c r="U102" s="38">
        <f t="shared" si="18"/>
        <v>9.05120120008234E-2</v>
      </c>
      <c r="V102" s="39">
        <f t="shared" si="19"/>
        <v>9.05120120008234E-2</v>
      </c>
      <c r="W102" s="39" t="str">
        <f t="shared" si="20"/>
        <v>TIDAK</v>
      </c>
      <c r="X102" s="38">
        <f t="shared" si="21"/>
        <v>-0.39643358014138202</v>
      </c>
      <c r="Y102" s="39">
        <f t="shared" si="22"/>
        <v>0.39643358014138202</v>
      </c>
      <c r="Z102" s="39" t="str">
        <f t="shared" si="23"/>
        <v>TIDAK</v>
      </c>
      <c r="AA102" s="38">
        <f t="shared" si="24"/>
        <v>-0.63998598931539652</v>
      </c>
      <c r="AB102" s="39">
        <f t="shared" si="25"/>
        <v>0.63998598931539652</v>
      </c>
      <c r="AC102" s="39" t="str">
        <f t="shared" si="26"/>
        <v>TIDAK</v>
      </c>
      <c r="AD102" s="38">
        <f t="shared" si="27"/>
        <v>-0.64292341709629031</v>
      </c>
      <c r="AE102" s="39">
        <f t="shared" si="28"/>
        <v>0.64292341709629031</v>
      </c>
      <c r="AF102" s="39" t="str">
        <f t="shared" si="29"/>
        <v>TIDAK</v>
      </c>
      <c r="AG102" s="38">
        <f t="shared" si="30"/>
        <v>-0.27078855981472416</v>
      </c>
      <c r="AH102" s="39">
        <f t="shared" si="31"/>
        <v>0.27078855981472416</v>
      </c>
      <c r="AI102" s="39" t="str">
        <f t="shared" si="32"/>
        <v>TIDAK</v>
      </c>
      <c r="AJ102" s="38">
        <f t="shared" si="33"/>
        <v>-1.2435166651823804</v>
      </c>
      <c r="AK102" s="39">
        <f t="shared" si="34"/>
        <v>1.2435166651823804</v>
      </c>
      <c r="AL102" s="39" t="str">
        <f t="shared" si="35"/>
        <v>TIDAK</v>
      </c>
    </row>
    <row r="103" spans="1:38" ht="14" x14ac:dyDescent="0.3">
      <c r="A103" s="13">
        <v>1691188</v>
      </c>
      <c r="B103" s="11" t="s">
        <v>2960</v>
      </c>
      <c r="C103" s="9">
        <v>21228368</v>
      </c>
      <c r="D103" s="1" t="s">
        <v>698</v>
      </c>
      <c r="E103" s="1" t="s">
        <v>17</v>
      </c>
      <c r="F103" s="1" t="s">
        <v>1297</v>
      </c>
      <c r="G103" s="2">
        <v>40.711460000000002</v>
      </c>
      <c r="H103" s="2">
        <v>-73.846770000000006</v>
      </c>
      <c r="I103" s="1" t="s">
        <v>19</v>
      </c>
      <c r="J103" s="44">
        <v>65</v>
      </c>
      <c r="K103" s="2">
        <v>4</v>
      </c>
      <c r="L103" s="2">
        <v>20</v>
      </c>
      <c r="M103" s="3">
        <v>43610</v>
      </c>
      <c r="N103" s="2">
        <v>0.35</v>
      </c>
      <c r="O103" s="2">
        <v>5</v>
      </c>
      <c r="P103" s="4">
        <v>133</v>
      </c>
      <c r="U103" s="38">
        <f t="shared" si="18"/>
        <v>-8.0924364978371396E-2</v>
      </c>
      <c r="V103" s="39">
        <f t="shared" si="19"/>
        <v>8.0924364978371396E-2</v>
      </c>
      <c r="W103" s="39" t="str">
        <f t="shared" si="20"/>
        <v>TIDAK</v>
      </c>
      <c r="X103" s="38">
        <f t="shared" si="21"/>
        <v>-0.26113135442473173</v>
      </c>
      <c r="Y103" s="39">
        <f t="shared" si="22"/>
        <v>0.26113135442473173</v>
      </c>
      <c r="Z103" s="39" t="str">
        <f t="shared" si="23"/>
        <v>TIDAK</v>
      </c>
      <c r="AA103" s="38">
        <f t="shared" si="24"/>
        <v>2.468574393784897</v>
      </c>
      <c r="AB103" s="39">
        <f t="shared" si="25"/>
        <v>2.468574393784897</v>
      </c>
      <c r="AC103" s="39" t="str">
        <f t="shared" si="26"/>
        <v>TIDAK</v>
      </c>
      <c r="AD103" s="38">
        <f t="shared" si="27"/>
        <v>0.3084452062488296</v>
      </c>
      <c r="AE103" s="39">
        <f t="shared" si="28"/>
        <v>0.3084452062488296</v>
      </c>
      <c r="AF103" s="39" t="str">
        <f t="shared" si="29"/>
        <v>TIDAK</v>
      </c>
      <c r="AG103" s="38">
        <f t="shared" si="30"/>
        <v>-0.27078855981472416</v>
      </c>
      <c r="AH103" s="39">
        <f t="shared" si="31"/>
        <v>0.27078855981472416</v>
      </c>
      <c r="AI103" s="39" t="str">
        <f t="shared" si="32"/>
        <v>TIDAK</v>
      </c>
      <c r="AJ103" s="38">
        <f t="shared" si="33"/>
        <v>-1.2435166651823804</v>
      </c>
      <c r="AK103" s="39">
        <f t="shared" si="34"/>
        <v>1.2435166651823804</v>
      </c>
      <c r="AL103" s="39" t="str">
        <f t="shared" si="35"/>
        <v>TIDAK</v>
      </c>
    </row>
    <row r="104" spans="1:38" ht="14" x14ac:dyDescent="0.3">
      <c r="A104" s="13">
        <v>1692823</v>
      </c>
      <c r="B104" s="11" t="s">
        <v>2533</v>
      </c>
      <c r="C104" s="9">
        <v>4241953</v>
      </c>
      <c r="D104" s="1" t="s">
        <v>892</v>
      </c>
      <c r="E104" s="1" t="s">
        <v>17</v>
      </c>
      <c r="F104" s="1" t="s">
        <v>642</v>
      </c>
      <c r="G104" s="2">
        <v>40.76014</v>
      </c>
      <c r="H104" s="2">
        <v>-73.811459999999997</v>
      </c>
      <c r="I104" s="1" t="s">
        <v>19</v>
      </c>
      <c r="J104" s="44">
        <v>45</v>
      </c>
      <c r="K104" s="2">
        <v>2</v>
      </c>
      <c r="L104" s="2">
        <v>39</v>
      </c>
      <c r="M104" s="3">
        <v>43623</v>
      </c>
      <c r="N104" s="2">
        <v>0.52</v>
      </c>
      <c r="O104" s="2">
        <v>4</v>
      </c>
      <c r="P104" s="4">
        <v>292</v>
      </c>
      <c r="U104" s="38">
        <f t="shared" si="18"/>
        <v>-0.25236074195756619</v>
      </c>
      <c r="V104" s="39">
        <f t="shared" si="19"/>
        <v>0.25236074195756619</v>
      </c>
      <c r="W104" s="39" t="str">
        <f t="shared" si="20"/>
        <v>TIDAK</v>
      </c>
      <c r="X104" s="38">
        <f t="shared" si="21"/>
        <v>-0.26113135442473173</v>
      </c>
      <c r="Y104" s="39">
        <f t="shared" si="22"/>
        <v>0.26113135442473173</v>
      </c>
      <c r="Z104" s="39" t="str">
        <f t="shared" si="23"/>
        <v>TIDAK</v>
      </c>
      <c r="AA104" s="38">
        <f t="shared" si="24"/>
        <v>-0.51727965840354273</v>
      </c>
      <c r="AB104" s="39">
        <f t="shared" si="25"/>
        <v>0.51727965840354273</v>
      </c>
      <c r="AC104" s="39" t="str">
        <f t="shared" si="26"/>
        <v>TIDAK</v>
      </c>
      <c r="AD104" s="38">
        <f t="shared" si="27"/>
        <v>-0.75792401991822778</v>
      </c>
      <c r="AE104" s="39">
        <f t="shared" si="28"/>
        <v>0.75792401991822778</v>
      </c>
      <c r="AF104" s="39" t="str">
        <f t="shared" si="29"/>
        <v>TIDAK</v>
      </c>
      <c r="AG104" s="38">
        <f t="shared" si="30"/>
        <v>-0.15818885441509239</v>
      </c>
      <c r="AH104" s="39">
        <f t="shared" si="31"/>
        <v>0.15818885441509239</v>
      </c>
      <c r="AI104" s="39" t="str">
        <f t="shared" si="32"/>
        <v>TIDAK</v>
      </c>
      <c r="AJ104" s="38">
        <f t="shared" si="33"/>
        <v>1.4849663553393198</v>
      </c>
      <c r="AK104" s="39">
        <f t="shared" si="34"/>
        <v>1.4849663553393198</v>
      </c>
      <c r="AL104" s="39" t="str">
        <f t="shared" si="35"/>
        <v>TIDAK</v>
      </c>
    </row>
    <row r="105" spans="1:38" ht="14" x14ac:dyDescent="0.3">
      <c r="A105" s="13">
        <v>1693028</v>
      </c>
      <c r="B105" s="11" t="s">
        <v>1879</v>
      </c>
      <c r="C105" s="9">
        <v>1947974</v>
      </c>
      <c r="D105" s="1" t="s">
        <v>1004</v>
      </c>
      <c r="E105" s="1" t="s">
        <v>17</v>
      </c>
      <c r="F105" s="1" t="s">
        <v>852</v>
      </c>
      <c r="G105" s="2">
        <v>40.710680000000004</v>
      </c>
      <c r="H105" s="2">
        <v>-73.815770000000001</v>
      </c>
      <c r="I105" s="1" t="s">
        <v>19</v>
      </c>
      <c r="J105" s="44">
        <v>75</v>
      </c>
      <c r="K105" s="2">
        <v>1</v>
      </c>
      <c r="L105" s="2">
        <v>16</v>
      </c>
      <c r="M105" s="3">
        <v>42736</v>
      </c>
      <c r="N105" s="2">
        <v>0.18</v>
      </c>
      <c r="O105" s="2">
        <v>2</v>
      </c>
      <c r="P105" s="4">
        <v>189</v>
      </c>
      <c r="U105" s="38">
        <f t="shared" si="18"/>
        <v>-3.7779953377337365E-3</v>
      </c>
      <c r="V105" s="39">
        <f t="shared" si="19"/>
        <v>3.7779953377337365E-3</v>
      </c>
      <c r="W105" s="39" t="str">
        <f t="shared" si="20"/>
        <v>TIDAK</v>
      </c>
      <c r="X105" s="38">
        <f t="shared" si="21"/>
        <v>-0.26113135442473173</v>
      </c>
      <c r="Y105" s="39">
        <f t="shared" si="22"/>
        <v>0.26113135442473173</v>
      </c>
      <c r="Z105" s="39" t="str">
        <f t="shared" si="23"/>
        <v>TIDAK</v>
      </c>
      <c r="AA105" s="38">
        <f t="shared" si="24"/>
        <v>2.9184976071283599</v>
      </c>
      <c r="AB105" s="39">
        <f t="shared" si="25"/>
        <v>2.9184976071283599</v>
      </c>
      <c r="AC105" s="39" t="str">
        <f t="shared" si="26"/>
        <v>TIDAK</v>
      </c>
      <c r="AD105" s="38">
        <f t="shared" si="27"/>
        <v>0.71617461625388112</v>
      </c>
      <c r="AE105" s="39">
        <f t="shared" si="28"/>
        <v>0.71617461625388112</v>
      </c>
      <c r="AF105" s="39" t="str">
        <f t="shared" si="29"/>
        <v>TIDAK</v>
      </c>
      <c r="AG105" s="38">
        <f t="shared" si="30"/>
        <v>-0.27078855981472416</v>
      </c>
      <c r="AH105" s="39">
        <f t="shared" si="31"/>
        <v>0.27078855981472416</v>
      </c>
      <c r="AI105" s="39" t="str">
        <f t="shared" si="32"/>
        <v>TIDAK</v>
      </c>
      <c r="AJ105" s="38">
        <f t="shared" si="33"/>
        <v>0.6454331182557197</v>
      </c>
      <c r="AK105" s="39">
        <f t="shared" si="34"/>
        <v>0.6454331182557197</v>
      </c>
      <c r="AL105" s="39" t="str">
        <f t="shared" si="35"/>
        <v>TIDAK</v>
      </c>
    </row>
    <row r="106" spans="1:38" ht="14" x14ac:dyDescent="0.3">
      <c r="A106" s="13">
        <v>1693171</v>
      </c>
      <c r="B106" s="11" t="s">
        <v>2510</v>
      </c>
      <c r="C106" s="9">
        <v>87181550</v>
      </c>
      <c r="D106" s="1" t="s">
        <v>3355</v>
      </c>
      <c r="E106" s="1" t="s">
        <v>1731</v>
      </c>
      <c r="F106" s="1" t="s">
        <v>3213</v>
      </c>
      <c r="G106" s="2">
        <v>40.689929999999997</v>
      </c>
      <c r="H106" s="2">
        <v>-73.904989999999998</v>
      </c>
      <c r="I106" s="1" t="s">
        <v>19</v>
      </c>
      <c r="J106" s="44">
        <v>55</v>
      </c>
      <c r="K106" s="2">
        <v>1</v>
      </c>
      <c r="L106" s="2">
        <v>36</v>
      </c>
      <c r="M106" s="3">
        <v>43614</v>
      </c>
      <c r="N106" s="2">
        <v>2.0699999999999998</v>
      </c>
      <c r="O106" s="2">
        <v>1</v>
      </c>
      <c r="P106" s="4">
        <v>26</v>
      </c>
      <c r="U106" s="38">
        <f t="shared" si="18"/>
        <v>-0.38093802469196231</v>
      </c>
      <c r="V106" s="39">
        <f t="shared" si="19"/>
        <v>0.38093802469196231</v>
      </c>
      <c r="W106" s="39" t="str">
        <f t="shared" si="20"/>
        <v>TIDAK</v>
      </c>
      <c r="X106" s="38">
        <f t="shared" si="21"/>
        <v>-0.12582912870808141</v>
      </c>
      <c r="Y106" s="39">
        <f t="shared" si="22"/>
        <v>0.12582912870808141</v>
      </c>
      <c r="Z106" s="39" t="str">
        <f t="shared" si="23"/>
        <v>TIDAK</v>
      </c>
      <c r="AA106" s="38">
        <f t="shared" si="24"/>
        <v>2.7139870556086039</v>
      </c>
      <c r="AB106" s="39">
        <f t="shared" si="25"/>
        <v>2.7139870556086039</v>
      </c>
      <c r="AC106" s="39" t="str">
        <f t="shared" si="26"/>
        <v>TIDAK</v>
      </c>
      <c r="AD106" s="38">
        <f t="shared" si="27"/>
        <v>-0.37110381042625595</v>
      </c>
      <c r="AE106" s="39">
        <f t="shared" si="28"/>
        <v>0.37110381042625595</v>
      </c>
      <c r="AF106" s="39" t="str">
        <f t="shared" si="29"/>
        <v>TIDAK</v>
      </c>
      <c r="AG106" s="38">
        <f t="shared" si="30"/>
        <v>-4.5589149015460649E-2</v>
      </c>
      <c r="AH106" s="39">
        <f t="shared" si="31"/>
        <v>4.5589149015460649E-2</v>
      </c>
      <c r="AI106" s="39" t="str">
        <f t="shared" si="32"/>
        <v>TIDAK</v>
      </c>
      <c r="AJ106" s="38">
        <f t="shared" si="33"/>
        <v>0.3530956517712518</v>
      </c>
      <c r="AK106" s="39">
        <f t="shared" si="34"/>
        <v>0.3530956517712518</v>
      </c>
      <c r="AL106" s="39" t="str">
        <f t="shared" si="35"/>
        <v>TIDAK</v>
      </c>
    </row>
    <row r="107" spans="1:38" ht="14" x14ac:dyDescent="0.3">
      <c r="A107" s="13">
        <v>1699934</v>
      </c>
      <c r="B107" s="11" t="s">
        <v>2521</v>
      </c>
      <c r="C107" s="9">
        <v>225033890</v>
      </c>
      <c r="D107" s="1" t="s">
        <v>2571</v>
      </c>
      <c r="E107" s="1" t="s">
        <v>1731</v>
      </c>
      <c r="F107" s="1" t="s">
        <v>1732</v>
      </c>
      <c r="G107" s="2">
        <v>40.665770000000002</v>
      </c>
      <c r="H107" s="2">
        <v>-73.887</v>
      </c>
      <c r="I107" s="1" t="s">
        <v>20</v>
      </c>
      <c r="J107" s="44">
        <v>140</v>
      </c>
      <c r="K107" s="2">
        <v>2</v>
      </c>
      <c r="L107" s="2">
        <v>27</v>
      </c>
      <c r="M107" s="3">
        <v>43639</v>
      </c>
      <c r="N107" s="2">
        <v>3.68</v>
      </c>
      <c r="O107" s="2">
        <v>1</v>
      </c>
      <c r="P107" s="4">
        <v>201</v>
      </c>
      <c r="U107" s="38">
        <f t="shared" si="18"/>
        <v>-0.2095016477127675</v>
      </c>
      <c r="V107" s="39">
        <f t="shared" si="19"/>
        <v>0.2095016477127675</v>
      </c>
      <c r="W107" s="39" t="str">
        <f t="shared" si="20"/>
        <v>TIDAK</v>
      </c>
      <c r="X107" s="38">
        <f t="shared" si="21"/>
        <v>9.4730970085688936E-3</v>
      </c>
      <c r="Y107" s="39">
        <f t="shared" si="22"/>
        <v>9.4730970085688936E-3</v>
      </c>
      <c r="Z107" s="39" t="str">
        <f t="shared" si="23"/>
        <v>TIDAK</v>
      </c>
      <c r="AA107" s="38">
        <f t="shared" si="24"/>
        <v>-0.10825855536403051</v>
      </c>
      <c r="AB107" s="39">
        <f t="shared" si="25"/>
        <v>0.10825855536403051</v>
      </c>
      <c r="AC107" s="39" t="str">
        <f t="shared" si="26"/>
        <v>TIDAK</v>
      </c>
      <c r="AD107" s="38">
        <f t="shared" si="27"/>
        <v>-0.77360592030303754</v>
      </c>
      <c r="AE107" s="39">
        <f t="shared" si="28"/>
        <v>0.77360592030303754</v>
      </c>
      <c r="AF107" s="39" t="str">
        <f t="shared" si="29"/>
        <v>TIDAK</v>
      </c>
      <c r="AG107" s="38">
        <f t="shared" si="30"/>
        <v>0.17961026178380285</v>
      </c>
      <c r="AH107" s="39">
        <f t="shared" si="31"/>
        <v>0.17961026178380285</v>
      </c>
      <c r="AI107" s="39" t="str">
        <f t="shared" si="32"/>
        <v>TIDAK</v>
      </c>
      <c r="AJ107" s="38">
        <f t="shared" si="33"/>
        <v>-0.24657094614560537</v>
      </c>
      <c r="AK107" s="39">
        <f t="shared" si="34"/>
        <v>0.24657094614560537</v>
      </c>
      <c r="AL107" s="39" t="str">
        <f t="shared" si="35"/>
        <v>TIDAK</v>
      </c>
    </row>
    <row r="108" spans="1:38" ht="14" x14ac:dyDescent="0.3">
      <c r="A108" s="13">
        <v>1739847</v>
      </c>
      <c r="B108" s="11" t="s">
        <v>5018</v>
      </c>
      <c r="C108" s="9">
        <v>161899037</v>
      </c>
      <c r="D108" s="1" t="s">
        <v>116</v>
      </c>
      <c r="E108" s="1" t="s">
        <v>17</v>
      </c>
      <c r="F108" s="1" t="s">
        <v>642</v>
      </c>
      <c r="G108" s="2">
        <v>40.756709999999998</v>
      </c>
      <c r="H108" s="2">
        <v>-73.833370000000002</v>
      </c>
      <c r="I108" s="1" t="s">
        <v>20</v>
      </c>
      <c r="J108" s="44">
        <v>159</v>
      </c>
      <c r="K108" s="2">
        <v>2</v>
      </c>
      <c r="L108" s="2">
        <v>39</v>
      </c>
      <c r="M108" s="3">
        <v>43647</v>
      </c>
      <c r="N108" s="2">
        <v>2.68</v>
      </c>
      <c r="O108" s="2">
        <v>7</v>
      </c>
      <c r="P108" s="4">
        <v>61</v>
      </c>
      <c r="U108" s="38">
        <f t="shared" si="18"/>
        <v>-0.38093802469196231</v>
      </c>
      <c r="V108" s="39">
        <f t="shared" si="19"/>
        <v>0.38093802469196231</v>
      </c>
      <c r="W108" s="39" t="str">
        <f t="shared" si="20"/>
        <v>TIDAK</v>
      </c>
      <c r="X108" s="38">
        <f t="shared" si="21"/>
        <v>-0.26113135442473173</v>
      </c>
      <c r="Y108" s="39">
        <f t="shared" si="22"/>
        <v>0.26113135442473173</v>
      </c>
      <c r="Z108" s="39" t="str">
        <f t="shared" si="23"/>
        <v>TIDAK</v>
      </c>
      <c r="AA108" s="38">
        <f t="shared" si="24"/>
        <v>0.66888154041104275</v>
      </c>
      <c r="AB108" s="39">
        <f t="shared" si="25"/>
        <v>0.66888154041104275</v>
      </c>
      <c r="AC108" s="39" t="str">
        <f t="shared" si="26"/>
        <v>TIDAK</v>
      </c>
      <c r="AD108" s="38">
        <f t="shared" si="27"/>
        <v>-0.68474181812244939</v>
      </c>
      <c r="AE108" s="39">
        <f t="shared" si="28"/>
        <v>0.68474181812244939</v>
      </c>
      <c r="AF108" s="39" t="str">
        <f t="shared" si="29"/>
        <v>TIDAK</v>
      </c>
      <c r="AG108" s="38">
        <f t="shared" si="30"/>
        <v>6.7010556384171097E-2</v>
      </c>
      <c r="AH108" s="39">
        <f t="shared" si="31"/>
        <v>6.7010556384171097E-2</v>
      </c>
      <c r="AI108" s="39" t="str">
        <f t="shared" si="32"/>
        <v>TIDAK</v>
      </c>
      <c r="AJ108" s="38">
        <f t="shared" si="33"/>
        <v>0.94526641721414828</v>
      </c>
      <c r="AK108" s="39">
        <f t="shared" si="34"/>
        <v>0.94526641721414828</v>
      </c>
      <c r="AL108" s="39" t="str">
        <f t="shared" si="35"/>
        <v>TIDAK</v>
      </c>
    </row>
    <row r="109" spans="1:38" ht="14" x14ac:dyDescent="0.3">
      <c r="A109" s="13">
        <v>1767037</v>
      </c>
      <c r="B109" s="11" t="s">
        <v>5275</v>
      </c>
      <c r="C109" s="9">
        <v>7453027</v>
      </c>
      <c r="D109" s="1" t="s">
        <v>3209</v>
      </c>
      <c r="E109" s="1" t="s">
        <v>1731</v>
      </c>
      <c r="F109" s="1" t="s">
        <v>2385</v>
      </c>
      <c r="G109" s="2">
        <v>40.642870000000002</v>
      </c>
      <c r="H109" s="2">
        <v>-73.902280000000005</v>
      </c>
      <c r="I109" s="1" t="s">
        <v>20</v>
      </c>
      <c r="J109" s="44">
        <v>90</v>
      </c>
      <c r="K109" s="2">
        <v>3</v>
      </c>
      <c r="L109" s="2">
        <v>96</v>
      </c>
      <c r="M109" s="3">
        <v>43640</v>
      </c>
      <c r="N109" s="2">
        <v>1.66</v>
      </c>
      <c r="O109" s="2">
        <v>1</v>
      </c>
      <c r="P109" s="4">
        <v>295</v>
      </c>
      <c r="U109" s="38">
        <f t="shared" si="18"/>
        <v>-0.12378345922317009</v>
      </c>
      <c r="V109" s="39">
        <f t="shared" si="19"/>
        <v>0.12378345922317009</v>
      </c>
      <c r="W109" s="39" t="str">
        <f t="shared" si="20"/>
        <v>TIDAK</v>
      </c>
      <c r="X109" s="38">
        <f t="shared" si="21"/>
        <v>-0.39643358014138202</v>
      </c>
      <c r="Y109" s="39">
        <f t="shared" si="22"/>
        <v>0.39643358014138202</v>
      </c>
      <c r="Z109" s="39" t="str">
        <f t="shared" si="23"/>
        <v>TIDAK</v>
      </c>
      <c r="AA109" s="38">
        <f t="shared" si="24"/>
        <v>-0.27186699657983543</v>
      </c>
      <c r="AB109" s="39">
        <f t="shared" si="25"/>
        <v>0.27186699657983543</v>
      </c>
      <c r="AC109" s="39" t="str">
        <f t="shared" si="26"/>
        <v>TIDAK</v>
      </c>
      <c r="AD109" s="38">
        <f t="shared" si="27"/>
        <v>-0.86247002248362559</v>
      </c>
      <c r="AE109" s="39">
        <f t="shared" si="28"/>
        <v>0.86247002248362559</v>
      </c>
      <c r="AF109" s="39" t="str">
        <f t="shared" si="29"/>
        <v>TIDAK</v>
      </c>
      <c r="AG109" s="38">
        <f t="shared" si="30"/>
        <v>-0.15818885441509239</v>
      </c>
      <c r="AH109" s="39">
        <f t="shared" si="31"/>
        <v>0.15818885441509239</v>
      </c>
      <c r="AI109" s="39" t="str">
        <f t="shared" si="32"/>
        <v>TIDAK</v>
      </c>
      <c r="AJ109" s="38">
        <f t="shared" si="33"/>
        <v>0.17319567239619466</v>
      </c>
      <c r="AK109" s="39">
        <f t="shared" si="34"/>
        <v>0.17319567239619466</v>
      </c>
      <c r="AL109" s="39" t="str">
        <f t="shared" si="35"/>
        <v>TIDAK</v>
      </c>
    </row>
    <row r="110" spans="1:38" ht="14" x14ac:dyDescent="0.3">
      <c r="A110" s="13">
        <v>1798500</v>
      </c>
      <c r="B110" s="11" t="s">
        <v>4562</v>
      </c>
      <c r="C110" s="9">
        <v>122884945</v>
      </c>
      <c r="D110" s="1" t="s">
        <v>2749</v>
      </c>
      <c r="E110" s="1" t="s">
        <v>17</v>
      </c>
      <c r="F110" s="1" t="s">
        <v>1883</v>
      </c>
      <c r="G110" s="2">
        <v>40.717739999999999</v>
      </c>
      <c r="H110" s="2">
        <v>-73.891810000000007</v>
      </c>
      <c r="I110" s="1" t="s">
        <v>20</v>
      </c>
      <c r="J110" s="44">
        <v>90</v>
      </c>
      <c r="K110" s="2">
        <v>6</v>
      </c>
      <c r="L110" s="2">
        <v>26</v>
      </c>
      <c r="M110" s="3">
        <v>43650</v>
      </c>
      <c r="N110" s="2">
        <v>2.7</v>
      </c>
      <c r="O110" s="2">
        <v>1</v>
      </c>
      <c r="P110" s="4">
        <v>237</v>
      </c>
      <c r="U110" s="38">
        <f t="shared" si="18"/>
        <v>-0.29521983620236492</v>
      </c>
      <c r="V110" s="39">
        <f t="shared" si="19"/>
        <v>0.29521983620236492</v>
      </c>
      <c r="W110" s="39" t="str">
        <f t="shared" si="20"/>
        <v>TIDAK</v>
      </c>
      <c r="X110" s="38">
        <f t="shared" si="21"/>
        <v>-0.39643358014138202</v>
      </c>
      <c r="Y110" s="39">
        <f t="shared" si="22"/>
        <v>0.39643358014138202</v>
      </c>
      <c r="Z110" s="39" t="str">
        <f t="shared" si="23"/>
        <v>TIDAK</v>
      </c>
      <c r="AA110" s="38">
        <f t="shared" si="24"/>
        <v>0.54617520949918907</v>
      </c>
      <c r="AB110" s="39">
        <f t="shared" si="25"/>
        <v>0.54617520949918907</v>
      </c>
      <c r="AC110" s="39" t="str">
        <f t="shared" si="26"/>
        <v>TIDAK</v>
      </c>
      <c r="AD110" s="38">
        <f t="shared" si="27"/>
        <v>0.12548970175938343</v>
      </c>
      <c r="AE110" s="39">
        <f t="shared" si="28"/>
        <v>0.12548970175938343</v>
      </c>
      <c r="AF110" s="39" t="str">
        <f t="shared" si="29"/>
        <v>TIDAK</v>
      </c>
      <c r="AG110" s="38">
        <f t="shared" si="30"/>
        <v>-0.27078855981472416</v>
      </c>
      <c r="AH110" s="39">
        <f t="shared" si="31"/>
        <v>0.27078855981472416</v>
      </c>
      <c r="AI110" s="39" t="str">
        <f t="shared" si="32"/>
        <v>TIDAK</v>
      </c>
      <c r="AJ110" s="38">
        <f t="shared" si="33"/>
        <v>-1.0486250208594019</v>
      </c>
      <c r="AK110" s="39">
        <f t="shared" si="34"/>
        <v>1.0486250208594019</v>
      </c>
      <c r="AL110" s="39" t="str">
        <f t="shared" si="35"/>
        <v>TIDAK</v>
      </c>
    </row>
    <row r="111" spans="1:38" ht="14" x14ac:dyDescent="0.3">
      <c r="A111" s="13">
        <v>1815505</v>
      </c>
      <c r="B111" s="11" t="s">
        <v>5033</v>
      </c>
      <c r="C111" s="9">
        <v>16514175</v>
      </c>
      <c r="D111" s="1" t="s">
        <v>38</v>
      </c>
      <c r="E111" s="1" t="s">
        <v>17</v>
      </c>
      <c r="F111" s="1" t="s">
        <v>1971</v>
      </c>
      <c r="G111" s="2">
        <v>40.746319999999997</v>
      </c>
      <c r="H111" s="2">
        <v>-73.886809999999997</v>
      </c>
      <c r="I111" s="1" t="s">
        <v>20</v>
      </c>
      <c r="J111" s="44">
        <v>165</v>
      </c>
      <c r="K111" s="2">
        <v>2</v>
      </c>
      <c r="L111" s="2">
        <v>58</v>
      </c>
      <c r="M111" s="3">
        <v>43630</v>
      </c>
      <c r="N111" s="2">
        <v>2.1</v>
      </c>
      <c r="O111" s="2">
        <v>5</v>
      </c>
      <c r="P111" s="4">
        <v>163</v>
      </c>
      <c r="U111" s="38">
        <f t="shared" si="18"/>
        <v>0.43338476595921299</v>
      </c>
      <c r="V111" s="39">
        <f t="shared" si="19"/>
        <v>0.43338476595921299</v>
      </c>
      <c r="W111" s="39" t="str">
        <f t="shared" si="20"/>
        <v>TIDAK</v>
      </c>
      <c r="X111" s="38">
        <f t="shared" si="21"/>
        <v>-0.26113135442473173</v>
      </c>
      <c r="Y111" s="39">
        <f t="shared" si="22"/>
        <v>0.26113135442473173</v>
      </c>
      <c r="Z111" s="39" t="str">
        <f t="shared" si="23"/>
        <v>TIDAK</v>
      </c>
      <c r="AA111" s="38">
        <f t="shared" si="24"/>
        <v>0.17805621676362807</v>
      </c>
      <c r="AB111" s="39">
        <f t="shared" si="25"/>
        <v>0.17805621676362807</v>
      </c>
      <c r="AC111" s="39" t="str">
        <f t="shared" si="26"/>
        <v>TIDAK</v>
      </c>
      <c r="AD111" s="38">
        <f t="shared" si="27"/>
        <v>0.96708502241083583</v>
      </c>
      <c r="AE111" s="39">
        <f t="shared" si="28"/>
        <v>0.96708502241083583</v>
      </c>
      <c r="AF111" s="39" t="str">
        <f t="shared" si="29"/>
        <v>TIDAK</v>
      </c>
      <c r="AG111" s="38">
        <f t="shared" si="30"/>
        <v>-0.27078855981472416</v>
      </c>
      <c r="AH111" s="39">
        <f t="shared" si="31"/>
        <v>0.27078855981472416</v>
      </c>
      <c r="AI111" s="39" t="str">
        <f t="shared" si="32"/>
        <v>TIDAK</v>
      </c>
      <c r="AJ111" s="38">
        <f t="shared" si="33"/>
        <v>0.2631456620837232</v>
      </c>
      <c r="AK111" s="39">
        <f t="shared" si="34"/>
        <v>0.2631456620837232</v>
      </c>
      <c r="AL111" s="39" t="str">
        <f t="shared" si="35"/>
        <v>TIDAK</v>
      </c>
    </row>
    <row r="112" spans="1:38" ht="14" x14ac:dyDescent="0.3">
      <c r="A112" s="13">
        <v>1818420</v>
      </c>
      <c r="B112" s="11" t="s">
        <v>5226</v>
      </c>
      <c r="C112" s="9">
        <v>48106825</v>
      </c>
      <c r="D112" s="1" t="s">
        <v>547</v>
      </c>
      <c r="E112" s="1" t="s">
        <v>548</v>
      </c>
      <c r="F112" s="1" t="s">
        <v>1347</v>
      </c>
      <c r="G112" s="2">
        <v>40.864370000000001</v>
      </c>
      <c r="H112" s="2">
        <v>-73.848500000000001</v>
      </c>
      <c r="I112" s="1" t="s">
        <v>19</v>
      </c>
      <c r="J112" s="44">
        <v>47</v>
      </c>
      <c r="K112" s="2">
        <v>2</v>
      </c>
      <c r="L112" s="2">
        <v>40</v>
      </c>
      <c r="M112" s="3">
        <v>43571</v>
      </c>
      <c r="N112" s="2">
        <v>1.58</v>
      </c>
      <c r="O112" s="2">
        <v>2</v>
      </c>
      <c r="P112" s="4">
        <v>339</v>
      </c>
      <c r="U112" s="38">
        <f t="shared" si="18"/>
        <v>0.59624932408944809</v>
      </c>
      <c r="V112" s="39">
        <f t="shared" si="19"/>
        <v>0.59624932408944809</v>
      </c>
      <c r="W112" s="39" t="str">
        <f t="shared" si="20"/>
        <v>TIDAK</v>
      </c>
      <c r="X112" s="38">
        <f t="shared" si="21"/>
        <v>-0.26113135442473173</v>
      </c>
      <c r="Y112" s="39">
        <f t="shared" si="22"/>
        <v>0.26113135442473173</v>
      </c>
      <c r="Z112" s="39" t="str">
        <f t="shared" si="23"/>
        <v>TIDAK</v>
      </c>
      <c r="AA112" s="38">
        <f t="shared" si="24"/>
        <v>0.66888154041104275</v>
      </c>
      <c r="AB112" s="39">
        <f t="shared" si="25"/>
        <v>0.66888154041104275</v>
      </c>
      <c r="AC112" s="39" t="str">
        <f t="shared" si="26"/>
        <v>TIDAK</v>
      </c>
      <c r="AD112" s="38">
        <f t="shared" si="27"/>
        <v>0.44435500958384688</v>
      </c>
      <c r="AE112" s="39">
        <f t="shared" si="28"/>
        <v>0.44435500958384688</v>
      </c>
      <c r="AF112" s="39" t="str">
        <f t="shared" si="29"/>
        <v>TIDAK</v>
      </c>
      <c r="AG112" s="38">
        <f t="shared" si="30"/>
        <v>0.40480967258306638</v>
      </c>
      <c r="AH112" s="39">
        <f t="shared" si="31"/>
        <v>0.40480967258306638</v>
      </c>
      <c r="AI112" s="39" t="str">
        <f t="shared" si="32"/>
        <v>TIDAK</v>
      </c>
      <c r="AJ112" s="38">
        <f t="shared" si="33"/>
        <v>-0.78627088427077685</v>
      </c>
      <c r="AK112" s="39">
        <f t="shared" si="34"/>
        <v>0.78627088427077685</v>
      </c>
      <c r="AL112" s="39" t="str">
        <f t="shared" si="35"/>
        <v>TIDAK</v>
      </c>
    </row>
    <row r="113" spans="1:38" ht="14" x14ac:dyDescent="0.3">
      <c r="A113" s="13">
        <v>1830244</v>
      </c>
      <c r="B113" s="11" t="s">
        <v>4350</v>
      </c>
      <c r="C113" s="9">
        <v>78110875</v>
      </c>
      <c r="D113" s="1" t="s">
        <v>1507</v>
      </c>
      <c r="E113" s="1" t="s">
        <v>17</v>
      </c>
      <c r="F113" s="1" t="s">
        <v>1297</v>
      </c>
      <c r="G113" s="2">
        <v>40.731340000000003</v>
      </c>
      <c r="H113" s="2">
        <v>-73.852099999999993</v>
      </c>
      <c r="I113" s="1" t="s">
        <v>20</v>
      </c>
      <c r="J113" s="44">
        <v>175</v>
      </c>
      <c r="K113" s="2">
        <v>2</v>
      </c>
      <c r="L113" s="2">
        <v>6</v>
      </c>
      <c r="M113" s="3">
        <v>43646</v>
      </c>
      <c r="N113" s="2">
        <v>0.93</v>
      </c>
      <c r="O113" s="2">
        <v>1</v>
      </c>
      <c r="P113" s="4">
        <v>168</v>
      </c>
      <c r="U113" s="38">
        <f t="shared" si="18"/>
        <v>4.7938235112260034E-3</v>
      </c>
      <c r="V113" s="39">
        <f t="shared" si="19"/>
        <v>4.7938235112260034E-3</v>
      </c>
      <c r="W113" s="39" t="str">
        <f t="shared" si="20"/>
        <v>TIDAK</v>
      </c>
      <c r="X113" s="38">
        <f t="shared" si="21"/>
        <v>-0.12582912870808141</v>
      </c>
      <c r="Y113" s="39">
        <f t="shared" si="22"/>
        <v>0.12582912870808141</v>
      </c>
      <c r="Z113" s="39" t="str">
        <f t="shared" si="23"/>
        <v>TIDAK</v>
      </c>
      <c r="AA113" s="38">
        <f t="shared" si="24"/>
        <v>3.0003018277362625</v>
      </c>
      <c r="AB113" s="39">
        <f t="shared" si="25"/>
        <v>3.0003018277362625</v>
      </c>
      <c r="AC113" s="39" t="str">
        <f t="shared" si="26"/>
        <v>OUTLIER</v>
      </c>
      <c r="AD113" s="38">
        <f t="shared" si="27"/>
        <v>-8.8829603499681997E-2</v>
      </c>
      <c r="AE113" s="39">
        <f t="shared" si="28"/>
        <v>8.8829603499681997E-2</v>
      </c>
      <c r="AF113" s="39" t="str">
        <f t="shared" si="29"/>
        <v>TIDAK</v>
      </c>
      <c r="AG113" s="38">
        <f t="shared" si="30"/>
        <v>-0.27078855981472416</v>
      </c>
      <c r="AH113" s="39">
        <f t="shared" si="31"/>
        <v>0.27078855981472416</v>
      </c>
      <c r="AI113" s="39" t="str">
        <f t="shared" si="32"/>
        <v>TIDAK</v>
      </c>
      <c r="AJ113" s="38">
        <f t="shared" si="33"/>
        <v>0.96775391463603033</v>
      </c>
      <c r="AK113" s="39">
        <f t="shared" si="34"/>
        <v>0.96775391463603033</v>
      </c>
      <c r="AL113" s="39" t="str">
        <f t="shared" si="35"/>
        <v>TIDAK</v>
      </c>
    </row>
    <row r="114" spans="1:38" ht="14" x14ac:dyDescent="0.3">
      <c r="A114" s="13">
        <v>1843108</v>
      </c>
      <c r="B114" s="11" t="s">
        <v>2821</v>
      </c>
      <c r="C114" s="9">
        <v>48032663</v>
      </c>
      <c r="D114" s="1" t="s">
        <v>1249</v>
      </c>
      <c r="E114" s="1" t="s">
        <v>17</v>
      </c>
      <c r="F114" s="1" t="s">
        <v>970</v>
      </c>
      <c r="G114" s="2">
        <v>40.701709999999999</v>
      </c>
      <c r="H114" s="2">
        <v>-73.829909999999998</v>
      </c>
      <c r="I114" s="1" t="s">
        <v>20</v>
      </c>
      <c r="J114" s="44">
        <v>65</v>
      </c>
      <c r="K114" s="2">
        <v>2</v>
      </c>
      <c r="L114" s="2">
        <v>95</v>
      </c>
      <c r="M114" s="3">
        <v>43652</v>
      </c>
      <c r="N114" s="2">
        <v>4.13</v>
      </c>
      <c r="O114" s="2">
        <v>1</v>
      </c>
      <c r="P114" s="4">
        <v>105</v>
      </c>
      <c r="U114" s="38">
        <f t="shared" si="18"/>
        <v>4.7938235112260034E-3</v>
      </c>
      <c r="V114" s="39">
        <f t="shared" si="19"/>
        <v>4.7938235112260034E-3</v>
      </c>
      <c r="W114" s="39" t="str">
        <f t="shared" si="20"/>
        <v>TIDAK</v>
      </c>
      <c r="X114" s="38">
        <f t="shared" si="21"/>
        <v>0.28007754844186949</v>
      </c>
      <c r="Y114" s="39">
        <f t="shared" si="22"/>
        <v>0.28007754844186949</v>
      </c>
      <c r="Z114" s="39" t="str">
        <f t="shared" si="23"/>
        <v>TIDAK</v>
      </c>
      <c r="AA114" s="38">
        <f t="shared" si="24"/>
        <v>0.13715410645967685</v>
      </c>
      <c r="AB114" s="39">
        <f t="shared" si="25"/>
        <v>0.13715410645967685</v>
      </c>
      <c r="AC114" s="39" t="str">
        <f t="shared" si="26"/>
        <v>TIDAK</v>
      </c>
      <c r="AD114" s="38">
        <f t="shared" si="27"/>
        <v>0.45480960984038665</v>
      </c>
      <c r="AE114" s="39">
        <f t="shared" si="28"/>
        <v>0.45480960984038665</v>
      </c>
      <c r="AF114" s="39" t="str">
        <f t="shared" si="29"/>
        <v>TIDAK</v>
      </c>
      <c r="AG114" s="38">
        <f t="shared" si="30"/>
        <v>-0.27078855981472416</v>
      </c>
      <c r="AH114" s="39">
        <f t="shared" si="31"/>
        <v>0.27078855981472416</v>
      </c>
      <c r="AI114" s="39" t="str">
        <f t="shared" si="32"/>
        <v>TIDAK</v>
      </c>
      <c r="AJ114" s="38">
        <f t="shared" si="33"/>
        <v>0.53299563114630899</v>
      </c>
      <c r="AK114" s="39">
        <f t="shared" si="34"/>
        <v>0.53299563114630899</v>
      </c>
      <c r="AL114" s="39" t="str">
        <f t="shared" si="35"/>
        <v>TIDAK</v>
      </c>
    </row>
    <row r="115" spans="1:38" ht="14" x14ac:dyDescent="0.3">
      <c r="A115" s="13">
        <v>1885385</v>
      </c>
      <c r="B115" s="11" t="s">
        <v>2759</v>
      </c>
      <c r="C115" s="9">
        <v>45601111</v>
      </c>
      <c r="D115" s="1" t="s">
        <v>190</v>
      </c>
      <c r="E115" s="1" t="s">
        <v>17</v>
      </c>
      <c r="F115" s="1" t="s">
        <v>91</v>
      </c>
      <c r="G115" s="2">
        <v>40.671680000000002</v>
      </c>
      <c r="H115" s="2">
        <v>-73.747439999999997</v>
      </c>
      <c r="I115" s="1" t="s">
        <v>19</v>
      </c>
      <c r="J115" s="44">
        <v>42</v>
      </c>
      <c r="K115" s="2">
        <v>2</v>
      </c>
      <c r="L115" s="2">
        <v>54</v>
      </c>
      <c r="M115" s="3">
        <v>43247</v>
      </c>
      <c r="N115" s="2">
        <v>1.22</v>
      </c>
      <c r="O115" s="2">
        <v>5</v>
      </c>
      <c r="P115" s="4">
        <v>189</v>
      </c>
      <c r="U115" s="38">
        <f t="shared" si="18"/>
        <v>0.64768023718320644</v>
      </c>
      <c r="V115" s="39">
        <f t="shared" si="19"/>
        <v>0.64768023718320644</v>
      </c>
      <c r="W115" s="39" t="str">
        <f t="shared" si="20"/>
        <v>TIDAK</v>
      </c>
      <c r="X115" s="38">
        <f t="shared" si="21"/>
        <v>-0.26113135442473173</v>
      </c>
      <c r="Y115" s="39">
        <f t="shared" si="22"/>
        <v>0.26113135442473173</v>
      </c>
      <c r="Z115" s="39" t="str">
        <f t="shared" si="23"/>
        <v>TIDAK</v>
      </c>
      <c r="AA115" s="38">
        <f t="shared" si="24"/>
        <v>1.4460216361861162</v>
      </c>
      <c r="AB115" s="39">
        <f t="shared" si="25"/>
        <v>1.4460216361861162</v>
      </c>
      <c r="AC115" s="39" t="str">
        <f t="shared" si="26"/>
        <v>TIDAK</v>
      </c>
      <c r="AD115" s="38">
        <f t="shared" si="27"/>
        <v>0.14117160214419322</v>
      </c>
      <c r="AE115" s="39">
        <f t="shared" si="28"/>
        <v>0.14117160214419322</v>
      </c>
      <c r="AF115" s="39" t="str">
        <f t="shared" si="29"/>
        <v>TIDAK</v>
      </c>
      <c r="AG115" s="38">
        <f t="shared" si="30"/>
        <v>0.17961026178380285</v>
      </c>
      <c r="AH115" s="39">
        <f t="shared" si="31"/>
        <v>0.17961026178380285</v>
      </c>
      <c r="AI115" s="39" t="str">
        <f t="shared" si="32"/>
        <v>TIDAK</v>
      </c>
      <c r="AJ115" s="38">
        <f t="shared" si="33"/>
        <v>-2.1695971926783932E-2</v>
      </c>
      <c r="AK115" s="39">
        <f t="shared" si="34"/>
        <v>2.1695971926783932E-2</v>
      </c>
      <c r="AL115" s="39" t="str">
        <f t="shared" si="35"/>
        <v>TIDAK</v>
      </c>
    </row>
    <row r="116" spans="1:38" ht="14" x14ac:dyDescent="0.3">
      <c r="A116" s="13">
        <v>1914590</v>
      </c>
      <c r="B116" s="11" t="s">
        <v>3350</v>
      </c>
      <c r="C116" s="9">
        <v>2219255</v>
      </c>
      <c r="D116" s="1" t="s">
        <v>624</v>
      </c>
      <c r="E116" s="1" t="s">
        <v>1731</v>
      </c>
      <c r="F116" s="1" t="s">
        <v>2385</v>
      </c>
      <c r="G116" s="2">
        <v>40.62764</v>
      </c>
      <c r="H116" s="2">
        <v>-73.900859999999994</v>
      </c>
      <c r="I116" s="1" t="s">
        <v>19</v>
      </c>
      <c r="J116" s="44">
        <v>250</v>
      </c>
      <c r="K116" s="2">
        <v>2</v>
      </c>
      <c r="L116" s="2">
        <v>70</v>
      </c>
      <c r="M116" s="3">
        <v>43383</v>
      </c>
      <c r="N116" s="2">
        <v>0.85</v>
      </c>
      <c r="O116" s="2">
        <v>3</v>
      </c>
      <c r="P116" s="4">
        <v>0</v>
      </c>
      <c r="U116" s="38">
        <f t="shared" si="18"/>
        <v>-0.36379438699404282</v>
      </c>
      <c r="V116" s="39">
        <f t="shared" si="19"/>
        <v>0.36379438699404282</v>
      </c>
      <c r="W116" s="39" t="str">
        <f t="shared" si="20"/>
        <v>TIDAK</v>
      </c>
      <c r="X116" s="38">
        <f t="shared" si="21"/>
        <v>-0.26113135442473173</v>
      </c>
      <c r="Y116" s="39">
        <f t="shared" si="22"/>
        <v>0.26113135442473173</v>
      </c>
      <c r="Z116" s="39" t="str">
        <f t="shared" si="23"/>
        <v>TIDAK</v>
      </c>
      <c r="AA116" s="38">
        <f t="shared" si="24"/>
        <v>0.70978365071499405</v>
      </c>
      <c r="AB116" s="39">
        <f t="shared" si="25"/>
        <v>0.70978365071499405</v>
      </c>
      <c r="AC116" s="39" t="str">
        <f t="shared" si="26"/>
        <v>TIDAK</v>
      </c>
      <c r="AD116" s="38">
        <f t="shared" si="27"/>
        <v>-0.13064800452584105</v>
      </c>
      <c r="AE116" s="39">
        <f t="shared" si="28"/>
        <v>0.13064800452584105</v>
      </c>
      <c r="AF116" s="39" t="str">
        <f t="shared" si="29"/>
        <v>TIDAK</v>
      </c>
      <c r="AG116" s="38">
        <f t="shared" si="30"/>
        <v>-0.15818885441509239</v>
      </c>
      <c r="AH116" s="39">
        <f t="shared" si="31"/>
        <v>0.15818885441509239</v>
      </c>
      <c r="AI116" s="39" t="str">
        <f t="shared" si="32"/>
        <v>TIDAK</v>
      </c>
      <c r="AJ116" s="38">
        <f t="shared" si="33"/>
        <v>1.2975705434903018</v>
      </c>
      <c r="AK116" s="39">
        <f t="shared" si="34"/>
        <v>1.2975705434903018</v>
      </c>
      <c r="AL116" s="39" t="str">
        <f t="shared" si="35"/>
        <v>TIDAK</v>
      </c>
    </row>
    <row r="117" spans="1:38" ht="14" x14ac:dyDescent="0.3">
      <c r="A117" s="13">
        <v>1914787</v>
      </c>
      <c r="B117" s="11" t="s">
        <v>1091</v>
      </c>
      <c r="C117" s="9">
        <v>125011763</v>
      </c>
      <c r="D117" s="1" t="s">
        <v>710</v>
      </c>
      <c r="E117" s="1" t="s">
        <v>17</v>
      </c>
      <c r="F117" s="1" t="s">
        <v>291</v>
      </c>
      <c r="G117" s="2">
        <v>40.761060000000001</v>
      </c>
      <c r="H117" s="2">
        <v>-73.907799999999995</v>
      </c>
      <c r="I117" s="1" t="s">
        <v>20</v>
      </c>
      <c r="J117" s="44">
        <v>95</v>
      </c>
      <c r="K117" s="2">
        <v>1</v>
      </c>
      <c r="L117" s="2">
        <v>64</v>
      </c>
      <c r="M117" s="3">
        <v>43638</v>
      </c>
      <c r="N117" s="2">
        <v>3.43</v>
      </c>
      <c r="O117" s="2">
        <v>2</v>
      </c>
      <c r="P117" s="4">
        <v>96</v>
      </c>
      <c r="U117" s="38">
        <f t="shared" si="18"/>
        <v>0.73339842567280389</v>
      </c>
      <c r="V117" s="39">
        <f t="shared" si="19"/>
        <v>0.73339842567280389</v>
      </c>
      <c r="W117" s="39" t="str">
        <f t="shared" si="20"/>
        <v>TIDAK</v>
      </c>
      <c r="X117" s="38">
        <f t="shared" si="21"/>
        <v>-0.26113135442473173</v>
      </c>
      <c r="Y117" s="39">
        <f t="shared" si="22"/>
        <v>0.26113135442473173</v>
      </c>
      <c r="Z117" s="39" t="str">
        <f t="shared" si="23"/>
        <v>TIDAK</v>
      </c>
      <c r="AA117" s="38">
        <f t="shared" si="24"/>
        <v>-0.68088809961934771</v>
      </c>
      <c r="AB117" s="39">
        <f t="shared" si="25"/>
        <v>0.68088809961934771</v>
      </c>
      <c r="AC117" s="39" t="str">
        <f t="shared" si="26"/>
        <v>TIDAK</v>
      </c>
      <c r="AD117" s="38">
        <f t="shared" si="27"/>
        <v>-0.47042251286338388</v>
      </c>
      <c r="AE117" s="39">
        <f t="shared" si="28"/>
        <v>0.47042251286338388</v>
      </c>
      <c r="AF117" s="39" t="str">
        <f t="shared" si="29"/>
        <v>TIDAK</v>
      </c>
      <c r="AG117" s="38">
        <f t="shared" si="30"/>
        <v>-0.27078855981472416</v>
      </c>
      <c r="AH117" s="39">
        <f t="shared" si="31"/>
        <v>0.27078855981472416</v>
      </c>
      <c r="AI117" s="39" t="str">
        <f t="shared" si="32"/>
        <v>TIDAK</v>
      </c>
      <c r="AJ117" s="38">
        <f t="shared" si="33"/>
        <v>1.5783190443019637E-2</v>
      </c>
      <c r="AK117" s="39">
        <f t="shared" si="34"/>
        <v>1.5783190443019637E-2</v>
      </c>
      <c r="AL117" s="39" t="str">
        <f t="shared" si="35"/>
        <v>TIDAK</v>
      </c>
    </row>
    <row r="118" spans="1:38" ht="14" x14ac:dyDescent="0.3">
      <c r="A118" s="13">
        <v>1934765</v>
      </c>
      <c r="B118" s="11" t="s">
        <v>3697</v>
      </c>
      <c r="C118" s="9">
        <v>10012271</v>
      </c>
      <c r="D118" s="1" t="s">
        <v>1977</v>
      </c>
      <c r="E118" s="1" t="s">
        <v>548</v>
      </c>
      <c r="F118" s="1" t="s">
        <v>1627</v>
      </c>
      <c r="G118" s="2">
        <v>40.836449999999999</v>
      </c>
      <c r="H118" s="2">
        <v>-73.866339999999994</v>
      </c>
      <c r="I118" s="1" t="s">
        <v>20</v>
      </c>
      <c r="J118" s="44">
        <v>195</v>
      </c>
      <c r="K118" s="2">
        <v>5</v>
      </c>
      <c r="L118" s="2">
        <v>1</v>
      </c>
      <c r="M118" s="3">
        <v>42005</v>
      </c>
      <c r="N118" s="2">
        <v>0.02</v>
      </c>
      <c r="O118" s="2">
        <v>1</v>
      </c>
      <c r="P118" s="4">
        <v>0</v>
      </c>
      <c r="U118" s="38">
        <f t="shared" si="18"/>
        <v>-0.2095016477127675</v>
      </c>
      <c r="V118" s="39">
        <f t="shared" si="19"/>
        <v>0.2095016477127675</v>
      </c>
      <c r="W118" s="39" t="str">
        <f t="shared" si="20"/>
        <v>TIDAK</v>
      </c>
      <c r="X118" s="38">
        <f t="shared" si="21"/>
        <v>-0.26113135442473173</v>
      </c>
      <c r="Y118" s="39">
        <f t="shared" si="22"/>
        <v>0.26113135442473173</v>
      </c>
      <c r="Z118" s="39" t="str">
        <f t="shared" si="23"/>
        <v>TIDAK</v>
      </c>
      <c r="AA118" s="38">
        <f t="shared" si="24"/>
        <v>2.9593997174323112</v>
      </c>
      <c r="AB118" s="39">
        <f t="shared" si="25"/>
        <v>2.9593997174323112</v>
      </c>
      <c r="AC118" s="39" t="str">
        <f t="shared" si="26"/>
        <v>TIDAK</v>
      </c>
      <c r="AD118" s="38">
        <f t="shared" si="27"/>
        <v>1.2023135281829809</v>
      </c>
      <c r="AE118" s="39">
        <f t="shared" si="28"/>
        <v>1.2023135281829809</v>
      </c>
      <c r="AF118" s="39" t="str">
        <f t="shared" si="29"/>
        <v>TIDAK</v>
      </c>
      <c r="AG118" s="38">
        <f t="shared" si="30"/>
        <v>-0.27078855981472416</v>
      </c>
      <c r="AH118" s="39">
        <f t="shared" si="31"/>
        <v>0.27078855981472416</v>
      </c>
      <c r="AI118" s="39" t="str">
        <f t="shared" si="32"/>
        <v>TIDAK</v>
      </c>
      <c r="AJ118" s="38">
        <f t="shared" si="33"/>
        <v>-0.45645425541650536</v>
      </c>
      <c r="AK118" s="39">
        <f t="shared" si="34"/>
        <v>0.45645425541650536</v>
      </c>
      <c r="AL118" s="39" t="str">
        <f t="shared" si="35"/>
        <v>TIDAK</v>
      </c>
    </row>
    <row r="119" spans="1:38" ht="14" x14ac:dyDescent="0.3">
      <c r="A119" s="13">
        <v>1936772</v>
      </c>
      <c r="B119" s="11" t="s">
        <v>1881</v>
      </c>
      <c r="C119" s="9">
        <v>27673980</v>
      </c>
      <c r="D119" s="1" t="s">
        <v>1284</v>
      </c>
      <c r="E119" s="1" t="s">
        <v>17</v>
      </c>
      <c r="F119" s="1" t="s">
        <v>642</v>
      </c>
      <c r="G119" s="2">
        <v>40.745139999999999</v>
      </c>
      <c r="H119" s="2">
        <v>-73.831370000000007</v>
      </c>
      <c r="I119" s="1" t="s">
        <v>19</v>
      </c>
      <c r="J119" s="44">
        <v>60</v>
      </c>
      <c r="K119" s="2">
        <v>1</v>
      </c>
      <c r="L119" s="2">
        <v>66</v>
      </c>
      <c r="M119" s="3">
        <v>43632</v>
      </c>
      <c r="N119" s="2">
        <v>3.07</v>
      </c>
      <c r="O119" s="2">
        <v>8</v>
      </c>
      <c r="P119" s="4">
        <v>67</v>
      </c>
      <c r="U119" s="38">
        <f t="shared" si="18"/>
        <v>-0.40665348123884149</v>
      </c>
      <c r="V119" s="39">
        <f t="shared" si="19"/>
        <v>0.40665348123884149</v>
      </c>
      <c r="W119" s="39" t="str">
        <f t="shared" si="20"/>
        <v>TIDAK</v>
      </c>
      <c r="X119" s="38">
        <f t="shared" si="21"/>
        <v>-0.26113135442473173</v>
      </c>
      <c r="Y119" s="39">
        <f t="shared" si="22"/>
        <v>0.26113135442473173</v>
      </c>
      <c r="Z119" s="39" t="str">
        <f t="shared" si="23"/>
        <v>TIDAK</v>
      </c>
      <c r="AA119" s="38">
        <f t="shared" si="24"/>
        <v>1.2824131949703113</v>
      </c>
      <c r="AB119" s="39">
        <f t="shared" si="25"/>
        <v>1.2824131949703113</v>
      </c>
      <c r="AC119" s="39" t="str">
        <f t="shared" si="26"/>
        <v>TIDAK</v>
      </c>
      <c r="AD119" s="38">
        <f t="shared" si="27"/>
        <v>-0.3188308091435571</v>
      </c>
      <c r="AE119" s="39">
        <f t="shared" si="28"/>
        <v>0.3188308091435571</v>
      </c>
      <c r="AF119" s="39" t="str">
        <f t="shared" si="29"/>
        <v>TIDAK</v>
      </c>
      <c r="AG119" s="38">
        <f t="shared" si="30"/>
        <v>0.17961026178380285</v>
      </c>
      <c r="AH119" s="39">
        <f t="shared" si="31"/>
        <v>0.17961026178380285</v>
      </c>
      <c r="AI119" s="39" t="str">
        <f t="shared" si="32"/>
        <v>TIDAK</v>
      </c>
      <c r="AJ119" s="38">
        <f t="shared" si="33"/>
        <v>0.17319567239619466</v>
      </c>
      <c r="AK119" s="39">
        <f t="shared" si="34"/>
        <v>0.17319567239619466</v>
      </c>
      <c r="AL119" s="39" t="str">
        <f t="shared" si="35"/>
        <v>TIDAK</v>
      </c>
    </row>
    <row r="120" spans="1:38" ht="14" x14ac:dyDescent="0.3">
      <c r="A120" s="13">
        <v>1960358</v>
      </c>
      <c r="B120" s="11" t="s">
        <v>5061</v>
      </c>
      <c r="C120" s="9">
        <v>69548489</v>
      </c>
      <c r="D120" s="1" t="s">
        <v>1498</v>
      </c>
      <c r="E120" s="1" t="s">
        <v>548</v>
      </c>
      <c r="F120" s="1" t="s">
        <v>1347</v>
      </c>
      <c r="G120" s="2">
        <v>40.86412</v>
      </c>
      <c r="H120" s="2">
        <v>-73.846639999999994</v>
      </c>
      <c r="I120" s="1" t="s">
        <v>20</v>
      </c>
      <c r="J120" s="44">
        <v>75</v>
      </c>
      <c r="K120" s="2">
        <v>2</v>
      </c>
      <c r="L120" s="2">
        <v>92</v>
      </c>
      <c r="M120" s="3">
        <v>43652</v>
      </c>
      <c r="N120" s="2">
        <v>2.4500000000000002</v>
      </c>
      <c r="O120" s="2">
        <v>1</v>
      </c>
      <c r="P120" s="4">
        <v>265</v>
      </c>
      <c r="U120" s="38">
        <f t="shared" si="18"/>
        <v>1.3762848393447844</v>
      </c>
      <c r="V120" s="39">
        <f t="shared" si="19"/>
        <v>1.3762848393447844</v>
      </c>
      <c r="W120" s="39" t="str">
        <f t="shared" si="20"/>
        <v>TIDAK</v>
      </c>
      <c r="X120" s="38">
        <f t="shared" si="21"/>
        <v>-0.26113135442473173</v>
      </c>
      <c r="Y120" s="39">
        <f t="shared" si="22"/>
        <v>0.26113135442473173</v>
      </c>
      <c r="Z120" s="39" t="str">
        <f t="shared" si="23"/>
        <v>TIDAK</v>
      </c>
      <c r="AA120" s="38">
        <f t="shared" si="24"/>
        <v>1.9368469598335309</v>
      </c>
      <c r="AB120" s="39">
        <f t="shared" si="25"/>
        <v>1.9368469598335309</v>
      </c>
      <c r="AC120" s="39" t="str">
        <f t="shared" si="26"/>
        <v>TIDAK</v>
      </c>
      <c r="AD120" s="38">
        <f t="shared" si="27"/>
        <v>-0.51224091388954307</v>
      </c>
      <c r="AE120" s="39">
        <f t="shared" si="28"/>
        <v>0.51224091388954307</v>
      </c>
      <c r="AF120" s="39" t="str">
        <f t="shared" si="29"/>
        <v>TIDAK</v>
      </c>
      <c r="AG120" s="38">
        <f t="shared" si="30"/>
        <v>-4.5589149015460649E-2</v>
      </c>
      <c r="AH120" s="39">
        <f t="shared" si="31"/>
        <v>4.5589149015460649E-2</v>
      </c>
      <c r="AI120" s="39" t="str">
        <f t="shared" si="32"/>
        <v>TIDAK</v>
      </c>
      <c r="AJ120" s="38">
        <f t="shared" si="33"/>
        <v>-1.2435166651823804</v>
      </c>
      <c r="AK120" s="39">
        <f t="shared" si="34"/>
        <v>1.2435166651823804</v>
      </c>
      <c r="AL120" s="39" t="str">
        <f t="shared" si="35"/>
        <v>TIDAK</v>
      </c>
    </row>
    <row r="121" spans="1:38" ht="14" x14ac:dyDescent="0.3">
      <c r="A121" s="13">
        <v>1987584</v>
      </c>
      <c r="B121" s="11" t="s">
        <v>4470</v>
      </c>
      <c r="C121" s="9">
        <v>42561290</v>
      </c>
      <c r="D121" s="1" t="s">
        <v>1983</v>
      </c>
      <c r="E121" s="1" t="s">
        <v>1731</v>
      </c>
      <c r="F121" s="1" t="s">
        <v>1732</v>
      </c>
      <c r="G121" s="2">
        <v>40.661920000000002</v>
      </c>
      <c r="H121" s="2">
        <v>-73.867639999999994</v>
      </c>
      <c r="I121" s="1" t="s">
        <v>19</v>
      </c>
      <c r="J121" s="44">
        <v>45</v>
      </c>
      <c r="K121" s="2">
        <v>2</v>
      </c>
      <c r="L121" s="2">
        <v>37</v>
      </c>
      <c r="M121" s="3">
        <v>43494</v>
      </c>
      <c r="N121" s="2">
        <v>1.21</v>
      </c>
      <c r="O121" s="2">
        <v>4</v>
      </c>
      <c r="P121" s="4">
        <v>158</v>
      </c>
      <c r="U121" s="38">
        <f t="shared" si="18"/>
        <v>4.7652917756024704E-2</v>
      </c>
      <c r="V121" s="39">
        <f t="shared" si="19"/>
        <v>4.7652917756024704E-2</v>
      </c>
      <c r="W121" s="39" t="str">
        <f t="shared" si="20"/>
        <v>TIDAK</v>
      </c>
      <c r="X121" s="38">
        <f t="shared" si="21"/>
        <v>-0.39643358014138202</v>
      </c>
      <c r="Y121" s="39">
        <f t="shared" si="22"/>
        <v>0.39643358014138202</v>
      </c>
      <c r="Z121" s="39" t="str">
        <f t="shared" si="23"/>
        <v>TIDAK</v>
      </c>
      <c r="AA121" s="38">
        <f t="shared" si="24"/>
        <v>1.6914342980098236</v>
      </c>
      <c r="AB121" s="39">
        <f t="shared" si="25"/>
        <v>1.6914342980098236</v>
      </c>
      <c r="AC121" s="39" t="str">
        <f t="shared" si="26"/>
        <v>TIDAK</v>
      </c>
      <c r="AD121" s="38">
        <f t="shared" si="27"/>
        <v>0.83640251920408859</v>
      </c>
      <c r="AE121" s="39">
        <f t="shared" si="28"/>
        <v>0.83640251920408859</v>
      </c>
      <c r="AF121" s="39" t="str">
        <f t="shared" si="29"/>
        <v>TIDAK</v>
      </c>
      <c r="AG121" s="38">
        <f t="shared" si="30"/>
        <v>-0.15818885441509239</v>
      </c>
      <c r="AH121" s="39">
        <f t="shared" si="31"/>
        <v>0.15818885441509239</v>
      </c>
      <c r="AI121" s="39" t="str">
        <f t="shared" si="32"/>
        <v>TIDAK</v>
      </c>
      <c r="AJ121" s="38">
        <f t="shared" si="33"/>
        <v>-0.5239167476821518</v>
      </c>
      <c r="AK121" s="39">
        <f t="shared" si="34"/>
        <v>0.5239167476821518</v>
      </c>
      <c r="AL121" s="39" t="str">
        <f t="shared" si="35"/>
        <v>TIDAK</v>
      </c>
    </row>
    <row r="122" spans="1:38" ht="14" x14ac:dyDescent="0.3">
      <c r="A122" s="13">
        <v>2008227</v>
      </c>
      <c r="B122" s="11" t="s">
        <v>3079</v>
      </c>
      <c r="C122" s="9">
        <v>66949758</v>
      </c>
      <c r="D122" s="1" t="s">
        <v>936</v>
      </c>
      <c r="E122" s="1" t="s">
        <v>17</v>
      </c>
      <c r="F122" s="1" t="s">
        <v>364</v>
      </c>
      <c r="G122" s="2">
        <v>40.69961</v>
      </c>
      <c r="H122" s="2">
        <v>-73.812640000000002</v>
      </c>
      <c r="I122" s="1" t="s">
        <v>20</v>
      </c>
      <c r="J122" s="44">
        <v>49</v>
      </c>
      <c r="K122" s="2">
        <v>1</v>
      </c>
      <c r="L122" s="2">
        <v>79</v>
      </c>
      <c r="M122" s="3">
        <v>43647</v>
      </c>
      <c r="N122" s="2">
        <v>3.01</v>
      </c>
      <c r="O122" s="2">
        <v>2</v>
      </c>
      <c r="P122" s="4">
        <v>63</v>
      </c>
      <c r="U122" s="38">
        <f t="shared" si="18"/>
        <v>0.90483480265199867</v>
      </c>
      <c r="V122" s="39">
        <f t="shared" si="19"/>
        <v>0.90483480265199867</v>
      </c>
      <c r="W122" s="39" t="str">
        <f t="shared" si="20"/>
        <v>TIDAK</v>
      </c>
      <c r="X122" s="38">
        <f t="shared" si="21"/>
        <v>0.1447753227252192</v>
      </c>
      <c r="Y122" s="39">
        <f t="shared" si="22"/>
        <v>0.1447753227252192</v>
      </c>
      <c r="Z122" s="39" t="str">
        <f t="shared" si="23"/>
        <v>TIDAK</v>
      </c>
      <c r="AA122" s="38">
        <f t="shared" si="24"/>
        <v>-0.88539865113910388</v>
      </c>
      <c r="AB122" s="39">
        <f t="shared" si="25"/>
        <v>0.88539865113910388</v>
      </c>
      <c r="AC122" s="39" t="str">
        <f t="shared" si="26"/>
        <v>TIDAK</v>
      </c>
      <c r="AD122" s="38">
        <f t="shared" si="27"/>
        <v>-0.94610682453594386</v>
      </c>
      <c r="AE122" s="39">
        <f t="shared" si="28"/>
        <v>0.94610682453594386</v>
      </c>
      <c r="AF122" s="39" t="str">
        <f t="shared" si="29"/>
        <v>TIDAK</v>
      </c>
      <c r="AG122" s="38">
        <f t="shared" si="30"/>
        <v>-0.27078855981472416</v>
      </c>
      <c r="AH122" s="39">
        <f t="shared" si="31"/>
        <v>0.27078855981472416</v>
      </c>
      <c r="AI122" s="39" t="str">
        <f t="shared" si="32"/>
        <v>TIDAK</v>
      </c>
      <c r="AJ122" s="38">
        <f t="shared" si="33"/>
        <v>-1.2435166651823804</v>
      </c>
      <c r="AK122" s="39">
        <f t="shared" si="34"/>
        <v>1.2435166651823804</v>
      </c>
      <c r="AL122" s="39" t="str">
        <f t="shared" si="35"/>
        <v>TIDAK</v>
      </c>
    </row>
    <row r="123" spans="1:38" ht="14" x14ac:dyDescent="0.3">
      <c r="A123" s="13">
        <v>2012750</v>
      </c>
      <c r="B123" s="11" t="s">
        <v>4069</v>
      </c>
      <c r="C123" s="9">
        <v>333897</v>
      </c>
      <c r="D123" s="1" t="s">
        <v>1012</v>
      </c>
      <c r="E123" s="1" t="s">
        <v>17</v>
      </c>
      <c r="F123" s="1" t="s">
        <v>2813</v>
      </c>
      <c r="G123" s="2">
        <v>40.695779999999999</v>
      </c>
      <c r="H123" s="2">
        <v>-73.902609999999996</v>
      </c>
      <c r="I123" s="1" t="s">
        <v>19</v>
      </c>
      <c r="J123" s="44">
        <v>100</v>
      </c>
      <c r="K123" s="2">
        <v>2</v>
      </c>
      <c r="L123" s="2">
        <v>48</v>
      </c>
      <c r="M123" s="3">
        <v>43647</v>
      </c>
      <c r="N123" s="2">
        <v>1.96</v>
      </c>
      <c r="O123" s="2">
        <v>2</v>
      </c>
      <c r="P123" s="4">
        <v>174</v>
      </c>
      <c r="U123" s="38">
        <f t="shared" si="18"/>
        <v>-0.25236074195756619</v>
      </c>
      <c r="V123" s="39">
        <f t="shared" si="19"/>
        <v>0.25236074195756619</v>
      </c>
      <c r="W123" s="39" t="str">
        <f t="shared" si="20"/>
        <v>TIDAK</v>
      </c>
      <c r="X123" s="38">
        <f t="shared" si="21"/>
        <v>-0.39643358014138202</v>
      </c>
      <c r="Y123" s="39">
        <f t="shared" si="22"/>
        <v>0.39643358014138202</v>
      </c>
      <c r="Z123" s="39" t="str">
        <f t="shared" si="23"/>
        <v>TIDAK</v>
      </c>
      <c r="AA123" s="38">
        <f t="shared" si="24"/>
        <v>1.773238518617726</v>
      </c>
      <c r="AB123" s="39">
        <f t="shared" si="25"/>
        <v>1.773238518617726</v>
      </c>
      <c r="AC123" s="39" t="str">
        <f t="shared" si="26"/>
        <v>TIDAK</v>
      </c>
      <c r="AD123" s="38">
        <f t="shared" si="27"/>
        <v>0.6482197145863724</v>
      </c>
      <c r="AE123" s="39">
        <f t="shared" si="28"/>
        <v>0.6482197145863724</v>
      </c>
      <c r="AF123" s="39" t="str">
        <f t="shared" si="29"/>
        <v>TIDAK</v>
      </c>
      <c r="AG123" s="38">
        <f t="shared" si="30"/>
        <v>0.51740937798269815</v>
      </c>
      <c r="AH123" s="39">
        <f t="shared" si="31"/>
        <v>0.51740937798269815</v>
      </c>
      <c r="AI123" s="39" t="str">
        <f t="shared" si="32"/>
        <v>TIDAK</v>
      </c>
      <c r="AJ123" s="38">
        <f t="shared" si="33"/>
        <v>-0.74129588942701252</v>
      </c>
      <c r="AK123" s="39">
        <f t="shared" si="34"/>
        <v>0.74129588942701252</v>
      </c>
      <c r="AL123" s="39" t="str">
        <f t="shared" si="35"/>
        <v>TIDAK</v>
      </c>
    </row>
    <row r="124" spans="1:38" ht="14" x14ac:dyDescent="0.3">
      <c r="A124" s="13">
        <v>2028925</v>
      </c>
      <c r="B124" s="11" t="s">
        <v>247</v>
      </c>
      <c r="C124" s="9">
        <v>42814202</v>
      </c>
      <c r="D124" s="1" t="s">
        <v>612</v>
      </c>
      <c r="E124" s="1" t="s">
        <v>17</v>
      </c>
      <c r="F124" s="1" t="s">
        <v>509</v>
      </c>
      <c r="G124" s="2">
        <v>40.742669999999997</v>
      </c>
      <c r="H124" s="2">
        <v>-73.787369999999996</v>
      </c>
      <c r="I124" s="1" t="s">
        <v>20</v>
      </c>
      <c r="J124" s="44">
        <v>100</v>
      </c>
      <c r="K124" s="2">
        <v>1</v>
      </c>
      <c r="L124" s="2">
        <v>59</v>
      </c>
      <c r="M124" s="3">
        <v>43625</v>
      </c>
      <c r="N124" s="2">
        <v>1.58</v>
      </c>
      <c r="O124" s="2">
        <v>3</v>
      </c>
      <c r="P124" s="4">
        <v>132</v>
      </c>
      <c r="U124" s="38">
        <f t="shared" si="18"/>
        <v>-0.12378345922317009</v>
      </c>
      <c r="V124" s="39">
        <f t="shared" si="19"/>
        <v>0.12378345922317009</v>
      </c>
      <c r="W124" s="39" t="str">
        <f t="shared" si="20"/>
        <v>TIDAK</v>
      </c>
      <c r="X124" s="38">
        <f t="shared" si="21"/>
        <v>-0.26113135442473173</v>
      </c>
      <c r="Y124" s="39">
        <f t="shared" si="22"/>
        <v>0.26113135442473173</v>
      </c>
      <c r="Z124" s="39" t="str">
        <f t="shared" si="23"/>
        <v>TIDAK</v>
      </c>
      <c r="AA124" s="38">
        <f t="shared" si="24"/>
        <v>2.8366933865204578</v>
      </c>
      <c r="AB124" s="39">
        <f t="shared" si="25"/>
        <v>2.8366933865204578</v>
      </c>
      <c r="AC124" s="39" t="str">
        <f t="shared" si="26"/>
        <v>TIDAK</v>
      </c>
      <c r="AD124" s="38">
        <f t="shared" si="27"/>
        <v>0.32412710663363942</v>
      </c>
      <c r="AE124" s="39">
        <f t="shared" si="28"/>
        <v>0.32412710663363942</v>
      </c>
      <c r="AF124" s="39" t="str">
        <f t="shared" si="29"/>
        <v>TIDAK</v>
      </c>
      <c r="AG124" s="38">
        <f t="shared" si="30"/>
        <v>-0.27078855981472416</v>
      </c>
      <c r="AH124" s="39">
        <f t="shared" si="31"/>
        <v>0.27078855981472416</v>
      </c>
      <c r="AI124" s="39" t="str">
        <f t="shared" si="32"/>
        <v>TIDAK</v>
      </c>
      <c r="AJ124" s="38">
        <f t="shared" si="33"/>
        <v>0.74287894041720892</v>
      </c>
      <c r="AK124" s="39">
        <f t="shared" si="34"/>
        <v>0.74287894041720892</v>
      </c>
      <c r="AL124" s="39" t="str">
        <f t="shared" si="35"/>
        <v>TIDAK</v>
      </c>
    </row>
    <row r="125" spans="1:38" ht="14" x14ac:dyDescent="0.3">
      <c r="A125" s="13">
        <v>2062630</v>
      </c>
      <c r="B125" s="11" t="s">
        <v>4139</v>
      </c>
      <c r="C125" s="9">
        <v>6313448</v>
      </c>
      <c r="D125" s="1" t="s">
        <v>1961</v>
      </c>
      <c r="E125" s="1" t="s">
        <v>548</v>
      </c>
      <c r="F125" s="1" t="s">
        <v>1924</v>
      </c>
      <c r="G125" s="2">
        <v>40.856670000000001</v>
      </c>
      <c r="H125" s="2">
        <v>-73.865430000000003</v>
      </c>
      <c r="I125" s="1" t="s">
        <v>20</v>
      </c>
      <c r="J125" s="44">
        <v>80</v>
      </c>
      <c r="K125" s="2">
        <v>1</v>
      </c>
      <c r="L125" s="2">
        <v>1</v>
      </c>
      <c r="M125" s="3">
        <v>41870</v>
      </c>
      <c r="N125" s="2">
        <v>0.02</v>
      </c>
      <c r="O125" s="2">
        <v>1</v>
      </c>
      <c r="P125" s="4">
        <v>0</v>
      </c>
      <c r="U125" s="38">
        <f t="shared" si="18"/>
        <v>-0.38093802469196231</v>
      </c>
      <c r="V125" s="39">
        <f t="shared" si="19"/>
        <v>0.38093802469196231</v>
      </c>
      <c r="W125" s="39" t="str">
        <f t="shared" si="20"/>
        <v>TIDAK</v>
      </c>
      <c r="X125" s="38">
        <f t="shared" si="21"/>
        <v>-0.26113135442473173</v>
      </c>
      <c r="Y125" s="39">
        <f t="shared" si="22"/>
        <v>0.26113135442473173</v>
      </c>
      <c r="Z125" s="39" t="str">
        <f t="shared" si="23"/>
        <v>TIDAK</v>
      </c>
      <c r="AA125" s="38">
        <f t="shared" si="24"/>
        <v>0.58707731980314037</v>
      </c>
      <c r="AB125" s="39">
        <f t="shared" si="25"/>
        <v>0.58707731980314037</v>
      </c>
      <c r="AC125" s="39" t="str">
        <f t="shared" si="26"/>
        <v>TIDAK</v>
      </c>
      <c r="AD125" s="38">
        <f t="shared" si="27"/>
        <v>-0.32405810927182699</v>
      </c>
      <c r="AE125" s="39">
        <f t="shared" si="28"/>
        <v>0.32405810927182699</v>
      </c>
      <c r="AF125" s="39" t="str">
        <f t="shared" si="29"/>
        <v>TIDAK</v>
      </c>
      <c r="AG125" s="38">
        <f t="shared" si="30"/>
        <v>6.7010556384171097E-2</v>
      </c>
      <c r="AH125" s="39">
        <f t="shared" si="31"/>
        <v>6.7010556384171097E-2</v>
      </c>
      <c r="AI125" s="39" t="str">
        <f t="shared" si="32"/>
        <v>TIDAK</v>
      </c>
      <c r="AJ125" s="38">
        <f t="shared" si="33"/>
        <v>-5.9175134296587509E-2</v>
      </c>
      <c r="AK125" s="39">
        <f t="shared" si="34"/>
        <v>5.9175134296587509E-2</v>
      </c>
      <c r="AL125" s="39" t="str">
        <f t="shared" si="35"/>
        <v>TIDAK</v>
      </c>
    </row>
    <row r="126" spans="1:38" ht="14" x14ac:dyDescent="0.3">
      <c r="A126" s="13">
        <v>2068054</v>
      </c>
      <c r="B126" s="11" t="s">
        <v>1652</v>
      </c>
      <c r="C126" s="9">
        <v>6895494</v>
      </c>
      <c r="D126" s="1" t="s">
        <v>1930</v>
      </c>
      <c r="E126" s="1" t="s">
        <v>1731</v>
      </c>
      <c r="F126" s="1" t="s">
        <v>3449</v>
      </c>
      <c r="G126" s="2">
        <v>40.679810000000003</v>
      </c>
      <c r="H126" s="2">
        <v>-73.906059999999997</v>
      </c>
      <c r="I126" s="1" t="s">
        <v>19</v>
      </c>
      <c r="J126" s="44">
        <v>29</v>
      </c>
      <c r="K126" s="2">
        <v>3</v>
      </c>
      <c r="L126" s="2">
        <v>5</v>
      </c>
      <c r="M126" s="3">
        <v>43651</v>
      </c>
      <c r="N126" s="2">
        <v>1.74</v>
      </c>
      <c r="O126" s="2">
        <v>1</v>
      </c>
      <c r="P126" s="4">
        <v>18</v>
      </c>
      <c r="U126" s="38">
        <f t="shared" si="18"/>
        <v>-0.34665074929612333</v>
      </c>
      <c r="V126" s="39">
        <f t="shared" si="19"/>
        <v>0.34665074929612333</v>
      </c>
      <c r="W126" s="39" t="str">
        <f t="shared" si="20"/>
        <v>TIDAK</v>
      </c>
      <c r="X126" s="38">
        <f t="shared" si="21"/>
        <v>-0.39643358014138202</v>
      </c>
      <c r="Y126" s="39">
        <f t="shared" si="22"/>
        <v>0.39643358014138202</v>
      </c>
      <c r="Z126" s="39" t="str">
        <f t="shared" si="23"/>
        <v>TIDAK</v>
      </c>
      <c r="AA126" s="38">
        <f t="shared" si="24"/>
        <v>2.3049659525690918</v>
      </c>
      <c r="AB126" s="39">
        <f t="shared" si="25"/>
        <v>2.3049659525690918</v>
      </c>
      <c r="AC126" s="39" t="str">
        <f t="shared" si="26"/>
        <v>TIDAK</v>
      </c>
      <c r="AD126" s="38">
        <f t="shared" si="27"/>
        <v>0.61685591381675298</v>
      </c>
      <c r="AE126" s="39">
        <f t="shared" si="28"/>
        <v>0.61685591381675298</v>
      </c>
      <c r="AF126" s="39" t="str">
        <f t="shared" si="29"/>
        <v>TIDAK</v>
      </c>
      <c r="AG126" s="38">
        <f t="shared" si="30"/>
        <v>-0.15818885441509239</v>
      </c>
      <c r="AH126" s="39">
        <f t="shared" si="31"/>
        <v>0.15818885441509239</v>
      </c>
      <c r="AI126" s="39" t="str">
        <f t="shared" si="32"/>
        <v>TIDAK</v>
      </c>
      <c r="AJ126" s="38">
        <f t="shared" si="33"/>
        <v>-0.77127921932285537</v>
      </c>
      <c r="AK126" s="39">
        <f t="shared" si="34"/>
        <v>0.77127921932285537</v>
      </c>
      <c r="AL126" s="39" t="str">
        <f t="shared" si="35"/>
        <v>TIDAK</v>
      </c>
    </row>
    <row r="127" spans="1:38" ht="14" x14ac:dyDescent="0.3">
      <c r="A127" s="13">
        <v>2093455</v>
      </c>
      <c r="B127" s="11" t="s">
        <v>3037</v>
      </c>
      <c r="C127" s="9">
        <v>153886003</v>
      </c>
      <c r="D127" s="1" t="s">
        <v>757</v>
      </c>
      <c r="E127" s="1" t="s">
        <v>17</v>
      </c>
      <c r="F127" s="1" t="s">
        <v>2592</v>
      </c>
      <c r="G127" s="2">
        <v>40.736980000000003</v>
      </c>
      <c r="H127" s="2">
        <v>-73.902559999999994</v>
      </c>
      <c r="I127" s="1" t="s">
        <v>20</v>
      </c>
      <c r="J127" s="44">
        <v>100</v>
      </c>
      <c r="K127" s="2">
        <v>1</v>
      </c>
      <c r="L127" s="2">
        <v>94</v>
      </c>
      <c r="M127" s="3">
        <v>43651</v>
      </c>
      <c r="N127" s="2">
        <v>4.7300000000000004</v>
      </c>
      <c r="O127" s="2">
        <v>1</v>
      </c>
      <c r="P127" s="4">
        <v>154</v>
      </c>
      <c r="U127" s="38">
        <f t="shared" si="18"/>
        <v>9.05120120008234E-2</v>
      </c>
      <c r="V127" s="39">
        <f t="shared" si="19"/>
        <v>9.05120120008234E-2</v>
      </c>
      <c r="W127" s="39" t="str">
        <f t="shared" si="20"/>
        <v>TIDAK</v>
      </c>
      <c r="X127" s="38">
        <f t="shared" si="21"/>
        <v>-0.26113135442473173</v>
      </c>
      <c r="Y127" s="39">
        <f t="shared" si="22"/>
        <v>0.26113135442473173</v>
      </c>
      <c r="Z127" s="39" t="str">
        <f t="shared" si="23"/>
        <v>TIDAK</v>
      </c>
      <c r="AA127" s="38">
        <f t="shared" si="24"/>
        <v>1.0370005331466039</v>
      </c>
      <c r="AB127" s="39">
        <f t="shared" si="25"/>
        <v>1.0370005331466039</v>
      </c>
      <c r="AC127" s="39" t="str">
        <f t="shared" si="26"/>
        <v>TIDAK</v>
      </c>
      <c r="AD127" s="38">
        <f t="shared" si="27"/>
        <v>6.7989400348414705E-2</v>
      </c>
      <c r="AE127" s="39">
        <f t="shared" si="28"/>
        <v>6.7989400348414705E-2</v>
      </c>
      <c r="AF127" s="39" t="str">
        <f t="shared" si="29"/>
        <v>TIDAK</v>
      </c>
      <c r="AG127" s="38">
        <f t="shared" si="30"/>
        <v>-0.15818885441509239</v>
      </c>
      <c r="AH127" s="39">
        <f t="shared" si="31"/>
        <v>0.15818885441509239</v>
      </c>
      <c r="AI127" s="39" t="str">
        <f t="shared" si="32"/>
        <v>TIDAK</v>
      </c>
      <c r="AJ127" s="38">
        <f t="shared" si="33"/>
        <v>6.0758185286783922E-2</v>
      </c>
      <c r="AK127" s="39">
        <f t="shared" si="34"/>
        <v>6.0758185286783922E-2</v>
      </c>
      <c r="AL127" s="39" t="str">
        <f t="shared" si="35"/>
        <v>TIDAK</v>
      </c>
    </row>
    <row r="128" spans="1:38" ht="14" x14ac:dyDescent="0.3">
      <c r="A128" s="13">
        <v>2110493</v>
      </c>
      <c r="B128" s="11" t="s">
        <v>3376</v>
      </c>
      <c r="C128" s="9">
        <v>162496355</v>
      </c>
      <c r="D128" s="1" t="s">
        <v>964</v>
      </c>
      <c r="E128" s="1" t="s">
        <v>17</v>
      </c>
      <c r="F128" s="1" t="s">
        <v>642</v>
      </c>
      <c r="G128" s="2">
        <v>40.765309999999999</v>
      </c>
      <c r="H128" s="2">
        <v>-73.813800000000001</v>
      </c>
      <c r="I128" s="1" t="s">
        <v>19</v>
      </c>
      <c r="J128" s="44">
        <v>43</v>
      </c>
      <c r="K128" s="2">
        <v>2</v>
      </c>
      <c r="L128" s="2">
        <v>6</v>
      </c>
      <c r="M128" s="3">
        <v>43470</v>
      </c>
      <c r="N128" s="2">
        <v>0.8</v>
      </c>
      <c r="O128" s="2">
        <v>1</v>
      </c>
      <c r="P128" s="4">
        <v>0</v>
      </c>
      <c r="U128" s="38">
        <f t="shared" si="18"/>
        <v>9.05120120008234E-2</v>
      </c>
      <c r="V128" s="39">
        <f t="shared" si="19"/>
        <v>9.05120120008234E-2</v>
      </c>
      <c r="W128" s="39" t="str">
        <f t="shared" si="20"/>
        <v>TIDAK</v>
      </c>
      <c r="X128" s="38">
        <f t="shared" si="21"/>
        <v>-0.39643358014138202</v>
      </c>
      <c r="Y128" s="39">
        <f t="shared" si="22"/>
        <v>0.39643358014138202</v>
      </c>
      <c r="Z128" s="39" t="str">
        <f t="shared" si="23"/>
        <v>TIDAK</v>
      </c>
      <c r="AA128" s="38">
        <f t="shared" si="24"/>
        <v>1.4869237464900673</v>
      </c>
      <c r="AB128" s="39">
        <f t="shared" si="25"/>
        <v>1.4869237464900673</v>
      </c>
      <c r="AC128" s="39" t="str">
        <f t="shared" si="26"/>
        <v>TIDAK</v>
      </c>
      <c r="AD128" s="38">
        <f t="shared" si="27"/>
        <v>-0.13064800452584105</v>
      </c>
      <c r="AE128" s="39">
        <f t="shared" si="28"/>
        <v>0.13064800452584105</v>
      </c>
      <c r="AF128" s="39" t="str">
        <f t="shared" si="29"/>
        <v>TIDAK</v>
      </c>
      <c r="AG128" s="38">
        <f t="shared" si="30"/>
        <v>-4.5589149015460649E-2</v>
      </c>
      <c r="AH128" s="39">
        <f t="shared" si="31"/>
        <v>4.5589149015460649E-2</v>
      </c>
      <c r="AI128" s="39" t="str">
        <f t="shared" si="32"/>
        <v>TIDAK</v>
      </c>
      <c r="AJ128" s="38">
        <f t="shared" si="33"/>
        <v>-0.25406677861956606</v>
      </c>
      <c r="AK128" s="39">
        <f t="shared" si="34"/>
        <v>0.25406677861956606</v>
      </c>
      <c r="AL128" s="39" t="str">
        <f t="shared" si="35"/>
        <v>TIDAK</v>
      </c>
    </row>
    <row r="129" spans="1:38" ht="14" x14ac:dyDescent="0.3">
      <c r="A129" s="13">
        <v>2128464</v>
      </c>
      <c r="B129" s="11" t="s">
        <v>5153</v>
      </c>
      <c r="C129" s="9">
        <v>264296595</v>
      </c>
      <c r="D129" s="1" t="s">
        <v>1162</v>
      </c>
      <c r="E129" s="1" t="s">
        <v>17</v>
      </c>
      <c r="F129" s="1" t="s">
        <v>642</v>
      </c>
      <c r="G129" s="2">
        <v>40.758369999999999</v>
      </c>
      <c r="H129" s="2">
        <v>-73.825289999999995</v>
      </c>
      <c r="I129" s="1" t="s">
        <v>20</v>
      </c>
      <c r="J129" s="44">
        <v>90</v>
      </c>
      <c r="K129" s="2">
        <v>1</v>
      </c>
      <c r="L129" s="2">
        <v>3</v>
      </c>
      <c r="M129" s="3">
        <v>43643</v>
      </c>
      <c r="N129" s="2">
        <v>3</v>
      </c>
      <c r="O129" s="2">
        <v>3</v>
      </c>
      <c r="P129" s="4">
        <v>104</v>
      </c>
      <c r="U129" s="38">
        <f t="shared" si="18"/>
        <v>-8.0924364978371396E-2</v>
      </c>
      <c r="V129" s="39">
        <f t="shared" si="19"/>
        <v>8.0924364978371396E-2</v>
      </c>
      <c r="W129" s="39" t="str">
        <f t="shared" si="20"/>
        <v>TIDAK</v>
      </c>
      <c r="X129" s="38">
        <f t="shared" si="21"/>
        <v>-0.39643358014138202</v>
      </c>
      <c r="Y129" s="39">
        <f t="shared" si="22"/>
        <v>0.39643358014138202</v>
      </c>
      <c r="Z129" s="39" t="str">
        <f t="shared" si="23"/>
        <v>TIDAK</v>
      </c>
      <c r="AA129" s="38">
        <f t="shared" si="24"/>
        <v>-0.88539865113910388</v>
      </c>
      <c r="AB129" s="39">
        <f t="shared" si="25"/>
        <v>0.88539865113910388</v>
      </c>
      <c r="AC129" s="39" t="str">
        <f t="shared" si="26"/>
        <v>TIDAK</v>
      </c>
      <c r="AD129" s="38">
        <f t="shared" si="27"/>
        <v>-0.94610682453594386</v>
      </c>
      <c r="AE129" s="39">
        <f t="shared" si="28"/>
        <v>0.94610682453594386</v>
      </c>
      <c r="AF129" s="39" t="str">
        <f t="shared" si="29"/>
        <v>TIDAK</v>
      </c>
      <c r="AG129" s="38">
        <f t="shared" si="30"/>
        <v>-0.27078855981472416</v>
      </c>
      <c r="AH129" s="39">
        <f t="shared" si="31"/>
        <v>0.27078855981472416</v>
      </c>
      <c r="AI129" s="39" t="str">
        <f t="shared" si="32"/>
        <v>TIDAK</v>
      </c>
      <c r="AJ129" s="38">
        <f t="shared" si="33"/>
        <v>-1.2435166651823804</v>
      </c>
      <c r="AK129" s="39">
        <f t="shared" si="34"/>
        <v>1.2435166651823804</v>
      </c>
      <c r="AL129" s="39" t="str">
        <f t="shared" si="35"/>
        <v>TIDAK</v>
      </c>
    </row>
    <row r="130" spans="1:38" ht="14" x14ac:dyDescent="0.3">
      <c r="A130" s="13">
        <v>2136293</v>
      </c>
      <c r="B130" s="11" t="s">
        <v>1196</v>
      </c>
      <c r="C130" s="9">
        <v>51531044</v>
      </c>
      <c r="D130" s="1" t="s">
        <v>734</v>
      </c>
      <c r="E130" s="1" t="s">
        <v>17</v>
      </c>
      <c r="F130" s="1" t="s">
        <v>1736</v>
      </c>
      <c r="G130" s="2">
        <v>40.751640000000002</v>
      </c>
      <c r="H130" s="2">
        <v>-73.876440000000002</v>
      </c>
      <c r="I130" s="1" t="s">
        <v>19</v>
      </c>
      <c r="J130" s="44">
        <v>50</v>
      </c>
      <c r="K130" s="2">
        <v>1</v>
      </c>
      <c r="L130" s="2">
        <v>84</v>
      </c>
      <c r="M130" s="3">
        <v>43632</v>
      </c>
      <c r="N130" s="2">
        <v>2.1</v>
      </c>
      <c r="O130" s="2">
        <v>4</v>
      </c>
      <c r="P130" s="4">
        <v>302</v>
      </c>
      <c r="U130" s="38">
        <f t="shared" si="18"/>
        <v>-0.51808712627531817</v>
      </c>
      <c r="V130" s="39">
        <f t="shared" si="19"/>
        <v>0.51808712627531817</v>
      </c>
      <c r="W130" s="39" t="str">
        <f t="shared" si="20"/>
        <v>TIDAK</v>
      </c>
      <c r="X130" s="38">
        <f t="shared" si="21"/>
        <v>-0.12582912870808141</v>
      </c>
      <c r="Y130" s="39">
        <f t="shared" si="22"/>
        <v>0.12582912870808141</v>
      </c>
      <c r="Z130" s="39" t="str">
        <f t="shared" si="23"/>
        <v>TIDAK</v>
      </c>
      <c r="AA130" s="38">
        <f t="shared" si="24"/>
        <v>-0.7217902099232989</v>
      </c>
      <c r="AB130" s="39">
        <f t="shared" si="25"/>
        <v>0.7217902099232989</v>
      </c>
      <c r="AC130" s="39" t="str">
        <f t="shared" si="26"/>
        <v>TIDAK</v>
      </c>
      <c r="AD130" s="38">
        <f t="shared" si="27"/>
        <v>-4.7011202473522848E-2</v>
      </c>
      <c r="AE130" s="39">
        <f t="shared" si="28"/>
        <v>4.7011202473522848E-2</v>
      </c>
      <c r="AF130" s="39" t="str">
        <f t="shared" si="29"/>
        <v>TIDAK</v>
      </c>
      <c r="AG130" s="38">
        <f t="shared" si="30"/>
        <v>-0.27078855981472416</v>
      </c>
      <c r="AH130" s="39">
        <f t="shared" si="31"/>
        <v>0.27078855981472416</v>
      </c>
      <c r="AI130" s="39" t="str">
        <f t="shared" si="32"/>
        <v>TIDAK</v>
      </c>
      <c r="AJ130" s="38">
        <f t="shared" si="33"/>
        <v>-1.1085916806510876</v>
      </c>
      <c r="AK130" s="39">
        <f t="shared" si="34"/>
        <v>1.1085916806510876</v>
      </c>
      <c r="AL130" s="39" t="str">
        <f t="shared" si="35"/>
        <v>TIDAK</v>
      </c>
    </row>
    <row r="131" spans="1:38" ht="14" x14ac:dyDescent="0.3">
      <c r="A131" s="13">
        <v>2148025</v>
      </c>
      <c r="B131" s="11" t="s">
        <v>5273</v>
      </c>
      <c r="C131" s="9">
        <v>123483050</v>
      </c>
      <c r="D131" s="1" t="s">
        <v>900</v>
      </c>
      <c r="E131" s="1" t="s">
        <v>17</v>
      </c>
      <c r="F131" s="1" t="s">
        <v>1971</v>
      </c>
      <c r="G131" s="2">
        <v>40.747410000000002</v>
      </c>
      <c r="H131" s="2">
        <v>-73.881489999999999</v>
      </c>
      <c r="I131" s="1" t="s">
        <v>19</v>
      </c>
      <c r="J131" s="44">
        <v>85</v>
      </c>
      <c r="K131" s="2">
        <v>1</v>
      </c>
      <c r="L131" s="2">
        <v>92</v>
      </c>
      <c r="M131" s="3">
        <v>43636</v>
      </c>
      <c r="N131" s="2">
        <v>3.7</v>
      </c>
      <c r="O131" s="2">
        <v>3</v>
      </c>
      <c r="P131" s="4">
        <v>166</v>
      </c>
      <c r="U131" s="38">
        <f t="shared" si="18"/>
        <v>9.05120120008234E-2</v>
      </c>
      <c r="V131" s="39">
        <f t="shared" si="19"/>
        <v>9.05120120008234E-2</v>
      </c>
      <c r="W131" s="39" t="str">
        <f t="shared" si="20"/>
        <v>TIDAK</v>
      </c>
      <c r="X131" s="38">
        <f t="shared" si="21"/>
        <v>-0.39643358014138202</v>
      </c>
      <c r="Y131" s="39">
        <f t="shared" si="22"/>
        <v>0.39643358014138202</v>
      </c>
      <c r="Z131" s="39" t="str">
        <f t="shared" si="23"/>
        <v>TIDAK</v>
      </c>
      <c r="AA131" s="38">
        <f t="shared" si="24"/>
        <v>2.9184976071283599</v>
      </c>
      <c r="AB131" s="39">
        <f t="shared" si="25"/>
        <v>2.9184976071283599</v>
      </c>
      <c r="AC131" s="39" t="str">
        <f t="shared" si="26"/>
        <v>TIDAK</v>
      </c>
      <c r="AD131" s="38">
        <f t="shared" si="27"/>
        <v>1.5159515358791744</v>
      </c>
      <c r="AE131" s="39">
        <f t="shared" si="28"/>
        <v>1.5159515358791744</v>
      </c>
      <c r="AF131" s="39" t="str">
        <f t="shared" si="29"/>
        <v>TIDAK</v>
      </c>
      <c r="AG131" s="38">
        <f t="shared" si="30"/>
        <v>-0.27078855981472416</v>
      </c>
      <c r="AH131" s="39">
        <f t="shared" si="31"/>
        <v>0.27078855981472416</v>
      </c>
      <c r="AI131" s="39" t="str">
        <f t="shared" si="32"/>
        <v>TIDAK</v>
      </c>
      <c r="AJ131" s="38">
        <f t="shared" si="33"/>
        <v>-8.915846419243037E-2</v>
      </c>
      <c r="AK131" s="39">
        <f t="shared" si="34"/>
        <v>8.915846419243037E-2</v>
      </c>
      <c r="AL131" s="39" t="str">
        <f t="shared" si="35"/>
        <v>TIDAK</v>
      </c>
    </row>
    <row r="132" spans="1:38" ht="14" x14ac:dyDescent="0.3">
      <c r="A132" s="13">
        <v>2223628</v>
      </c>
      <c r="B132" s="11" t="s">
        <v>4185</v>
      </c>
      <c r="C132" s="9">
        <v>82367658</v>
      </c>
      <c r="D132" s="1" t="s">
        <v>717</v>
      </c>
      <c r="E132" s="1" t="s">
        <v>17</v>
      </c>
      <c r="F132" s="1" t="s">
        <v>970</v>
      </c>
      <c r="G132" s="2">
        <v>40.690179999999998</v>
      </c>
      <c r="H132" s="2">
        <v>-73.82141</v>
      </c>
      <c r="I132" s="1" t="s">
        <v>19</v>
      </c>
      <c r="J132" s="44">
        <v>32</v>
      </c>
      <c r="K132" s="2">
        <v>2</v>
      </c>
      <c r="L132" s="2">
        <v>10</v>
      </c>
      <c r="M132" s="3">
        <v>43331</v>
      </c>
      <c r="N132" s="2">
        <v>0.32</v>
      </c>
      <c r="O132" s="2">
        <v>5</v>
      </c>
      <c r="P132" s="4">
        <v>342</v>
      </c>
      <c r="U132" s="38">
        <f t="shared" si="18"/>
        <v>-0.3980816623898818</v>
      </c>
      <c r="V132" s="39">
        <f t="shared" si="19"/>
        <v>0.3980816623898818</v>
      </c>
      <c r="W132" s="39" t="str">
        <f t="shared" si="20"/>
        <v>TIDAK</v>
      </c>
      <c r="X132" s="38">
        <f t="shared" si="21"/>
        <v>-0.26113135442473173</v>
      </c>
      <c r="Y132" s="39">
        <f t="shared" si="22"/>
        <v>0.26113135442473173</v>
      </c>
      <c r="Z132" s="39" t="str">
        <f t="shared" si="23"/>
        <v>TIDAK</v>
      </c>
      <c r="AA132" s="38">
        <f t="shared" si="24"/>
        <v>-0.68088809961934771</v>
      </c>
      <c r="AB132" s="39">
        <f t="shared" si="25"/>
        <v>0.68088809961934771</v>
      </c>
      <c r="AC132" s="39" t="str">
        <f t="shared" si="26"/>
        <v>TIDAK</v>
      </c>
      <c r="AD132" s="38">
        <f t="shared" si="27"/>
        <v>-0.53837741453089238</v>
      </c>
      <c r="AE132" s="39">
        <f t="shared" si="28"/>
        <v>0.53837741453089238</v>
      </c>
      <c r="AF132" s="39" t="str">
        <f t="shared" si="29"/>
        <v>TIDAK</v>
      </c>
      <c r="AG132" s="38">
        <f t="shared" si="30"/>
        <v>-0.27078855981472416</v>
      </c>
      <c r="AH132" s="39">
        <f t="shared" si="31"/>
        <v>0.27078855981472416</v>
      </c>
      <c r="AI132" s="39" t="str">
        <f t="shared" si="32"/>
        <v>TIDAK</v>
      </c>
      <c r="AJ132" s="38">
        <f t="shared" si="33"/>
        <v>-1.2435166651823804</v>
      </c>
      <c r="AK132" s="39">
        <f t="shared" si="34"/>
        <v>1.2435166651823804</v>
      </c>
      <c r="AL132" s="39" t="str">
        <f t="shared" si="35"/>
        <v>TIDAK</v>
      </c>
    </row>
    <row r="133" spans="1:38" ht="14" x14ac:dyDescent="0.3">
      <c r="A133" s="13">
        <v>2269104</v>
      </c>
      <c r="B133" s="11" t="s">
        <v>620</v>
      </c>
      <c r="C133" s="9">
        <v>238119405</v>
      </c>
      <c r="D133" s="1" t="s">
        <v>547</v>
      </c>
      <c r="E133" s="1" t="s">
        <v>1731</v>
      </c>
      <c r="F133" s="1" t="s">
        <v>3213</v>
      </c>
      <c r="G133" s="2">
        <v>40.683500000000002</v>
      </c>
      <c r="H133" s="2">
        <v>-73.907399999999996</v>
      </c>
      <c r="I133" s="1" t="s">
        <v>19</v>
      </c>
      <c r="J133" s="44">
        <v>51</v>
      </c>
      <c r="K133" s="2">
        <v>1</v>
      </c>
      <c r="L133" s="2">
        <v>11</v>
      </c>
      <c r="M133" s="3">
        <v>43637</v>
      </c>
      <c r="N133" s="2">
        <v>2.41</v>
      </c>
      <c r="O133" s="2">
        <v>5</v>
      </c>
      <c r="P133" s="4">
        <v>166</v>
      </c>
      <c r="U133" s="38">
        <f t="shared" si="18"/>
        <v>4.7938235112260034E-3</v>
      </c>
      <c r="V133" s="39">
        <f t="shared" si="19"/>
        <v>4.7938235112260034E-3</v>
      </c>
      <c r="W133" s="39" t="str">
        <f t="shared" si="20"/>
        <v>TIDAK</v>
      </c>
      <c r="X133" s="38">
        <f t="shared" si="21"/>
        <v>-0.39643358014138202</v>
      </c>
      <c r="Y133" s="39">
        <f t="shared" si="22"/>
        <v>0.39643358014138202</v>
      </c>
      <c r="Z133" s="39" t="str">
        <f t="shared" si="23"/>
        <v>TIDAK</v>
      </c>
      <c r="AA133" s="38">
        <f t="shared" si="24"/>
        <v>-0.80359443053120139</v>
      </c>
      <c r="AB133" s="39">
        <f t="shared" si="25"/>
        <v>0.80359443053120139</v>
      </c>
      <c r="AC133" s="39" t="str">
        <f t="shared" si="26"/>
        <v>TIDAK</v>
      </c>
      <c r="AD133" s="38">
        <f t="shared" si="27"/>
        <v>0.6116286136884832</v>
      </c>
      <c r="AE133" s="39">
        <f t="shared" si="28"/>
        <v>0.6116286136884832</v>
      </c>
      <c r="AF133" s="39" t="str">
        <f t="shared" si="29"/>
        <v>TIDAK</v>
      </c>
      <c r="AG133" s="38">
        <f t="shared" si="30"/>
        <v>-4.5589149015460649E-2</v>
      </c>
      <c r="AH133" s="39">
        <f t="shared" si="31"/>
        <v>4.5589149015460649E-2</v>
      </c>
      <c r="AI133" s="39" t="str">
        <f t="shared" si="32"/>
        <v>TIDAK</v>
      </c>
      <c r="AJ133" s="38">
        <f t="shared" si="33"/>
        <v>-0.4639500878904661</v>
      </c>
      <c r="AK133" s="39">
        <f t="shared" si="34"/>
        <v>0.4639500878904661</v>
      </c>
      <c r="AL133" s="39" t="str">
        <f t="shared" si="35"/>
        <v>TIDAK</v>
      </c>
    </row>
    <row r="134" spans="1:38" ht="14" x14ac:dyDescent="0.3">
      <c r="A134" s="13">
        <v>2298373</v>
      </c>
      <c r="B134" s="11" t="s">
        <v>1752</v>
      </c>
      <c r="C134" s="9">
        <v>1106731</v>
      </c>
      <c r="D134" s="1" t="s">
        <v>915</v>
      </c>
      <c r="E134" s="1" t="s">
        <v>17</v>
      </c>
      <c r="F134" s="1" t="s">
        <v>825</v>
      </c>
      <c r="G134" s="2">
        <v>40.58943</v>
      </c>
      <c r="H134" s="2">
        <v>-73.811920000000001</v>
      </c>
      <c r="I134" s="1" t="s">
        <v>20</v>
      </c>
      <c r="J134" s="44">
        <v>135</v>
      </c>
      <c r="K134" s="2">
        <v>2</v>
      </c>
      <c r="L134" s="2">
        <v>27</v>
      </c>
      <c r="M134" s="3">
        <v>43637</v>
      </c>
      <c r="N134" s="2">
        <v>0.72</v>
      </c>
      <c r="O134" s="2">
        <v>2</v>
      </c>
      <c r="P134" s="4">
        <v>0</v>
      </c>
      <c r="U134" s="38">
        <f t="shared" si="18"/>
        <v>-0.33807893044716358</v>
      </c>
      <c r="V134" s="39">
        <f t="shared" si="19"/>
        <v>0.33807893044716358</v>
      </c>
      <c r="W134" s="39" t="str">
        <f t="shared" si="20"/>
        <v>TIDAK</v>
      </c>
      <c r="X134" s="38">
        <f t="shared" si="21"/>
        <v>-0.39643358014138202</v>
      </c>
      <c r="Y134" s="39">
        <f t="shared" si="22"/>
        <v>0.39643358014138202</v>
      </c>
      <c r="Z134" s="39" t="str">
        <f t="shared" si="23"/>
        <v>TIDAK</v>
      </c>
      <c r="AA134" s="38">
        <f t="shared" si="24"/>
        <v>2.5094765040888478</v>
      </c>
      <c r="AB134" s="39">
        <f t="shared" si="25"/>
        <v>2.5094765040888478</v>
      </c>
      <c r="AC134" s="39" t="str">
        <f t="shared" si="26"/>
        <v>TIDAK</v>
      </c>
      <c r="AD134" s="38">
        <f t="shared" si="27"/>
        <v>0.14117160214419322</v>
      </c>
      <c r="AE134" s="39">
        <f t="shared" si="28"/>
        <v>0.14117160214419322</v>
      </c>
      <c r="AF134" s="39" t="str">
        <f t="shared" si="29"/>
        <v>TIDAK</v>
      </c>
      <c r="AG134" s="38">
        <f t="shared" si="30"/>
        <v>6.7010556384171097E-2</v>
      </c>
      <c r="AH134" s="39">
        <f t="shared" si="31"/>
        <v>6.7010556384171097E-2</v>
      </c>
      <c r="AI134" s="39" t="str">
        <f t="shared" si="32"/>
        <v>TIDAK</v>
      </c>
      <c r="AJ134" s="38">
        <f t="shared" si="33"/>
        <v>1.0202247419537553</v>
      </c>
      <c r="AK134" s="39">
        <f t="shared" si="34"/>
        <v>1.0202247419537553</v>
      </c>
      <c r="AL134" s="39" t="str">
        <f t="shared" si="35"/>
        <v>TIDAK</v>
      </c>
    </row>
    <row r="135" spans="1:38" ht="14" x14ac:dyDescent="0.3">
      <c r="A135" s="13">
        <v>2308802</v>
      </c>
      <c r="B135" s="11" t="s">
        <v>1200</v>
      </c>
      <c r="C135" s="9">
        <v>44361695</v>
      </c>
      <c r="D135" s="1" t="s">
        <v>16</v>
      </c>
      <c r="E135" s="1" t="s">
        <v>17</v>
      </c>
      <c r="F135" s="1" t="s">
        <v>18</v>
      </c>
      <c r="G135" s="2">
        <v>40.733510000000003</v>
      </c>
      <c r="H135" s="2">
        <v>-73.712990000000005</v>
      </c>
      <c r="I135" s="1" t="s">
        <v>19</v>
      </c>
      <c r="J135" s="44">
        <v>65</v>
      </c>
      <c r="K135" s="2">
        <v>2</v>
      </c>
      <c r="L135" s="2">
        <v>39</v>
      </c>
      <c r="M135" s="3">
        <v>43614</v>
      </c>
      <c r="N135" s="2">
        <v>0.85</v>
      </c>
      <c r="O135" s="2">
        <v>1</v>
      </c>
      <c r="P135" s="4">
        <v>222</v>
      </c>
      <c r="U135" s="38">
        <f t="shared" ref="U135:U198" si="36">STANDARDIZE(J131,$S$5,$S$6)</f>
        <v>-3.8065270733572694E-2</v>
      </c>
      <c r="V135" s="39">
        <f t="shared" ref="V135:V198" si="37">ABS(U135)</f>
        <v>3.8065270733572694E-2</v>
      </c>
      <c r="W135" s="39" t="str">
        <f t="shared" ref="W135:W198" si="38">IF(V135&gt;3,"OUTLIER","TIDAK")</f>
        <v>TIDAK</v>
      </c>
      <c r="X135" s="38">
        <f t="shared" ref="X135:X198" si="39">STANDARDIZE(K131,$S$9,$S$10)</f>
        <v>-0.39643358014138202</v>
      </c>
      <c r="Y135" s="39">
        <f t="shared" ref="Y135:Y198" si="40">ABS(X135)</f>
        <v>0.39643358014138202</v>
      </c>
      <c r="Z135" s="39" t="str">
        <f t="shared" ref="Z135:Z198" si="41">IF(Y135&gt;3,"OUTLIER","TIDAK")</f>
        <v>TIDAK</v>
      </c>
      <c r="AA135" s="38">
        <f t="shared" ref="AA135:AA198" si="42">STANDARDIZE(L131,$S$13,$S$14)</f>
        <v>2.8366933865204578</v>
      </c>
      <c r="AB135" s="39">
        <f t="shared" ref="AB135:AB198" si="43">ABS(AA135)</f>
        <v>2.8366933865204578</v>
      </c>
      <c r="AC135" s="39" t="str">
        <f t="shared" ref="AC135:AC198" si="44">IF(AB135&gt;3,"OUTLIER","TIDAK")</f>
        <v>TIDAK</v>
      </c>
      <c r="AD135" s="38">
        <f t="shared" ref="AD135:AD198" si="45">STANDARDIZE(N131,$S$17,$S$18)</f>
        <v>0.9775396226673756</v>
      </c>
      <c r="AE135" s="39">
        <f t="shared" ref="AE135:AE198" si="46">ABS(AD135)</f>
        <v>0.9775396226673756</v>
      </c>
      <c r="AF135" s="39" t="str">
        <f t="shared" ref="AF135:AF198" si="47">IF(AE135&gt;3,"OUTLIER","TIDAK")</f>
        <v>TIDAK</v>
      </c>
      <c r="AG135" s="38">
        <f t="shared" ref="AG135:AG198" si="48">STANDARDIZE(O131,$S$21,$S$22)</f>
        <v>-4.5589149015460649E-2</v>
      </c>
      <c r="AH135" s="39">
        <f t="shared" ref="AH135:AH198" si="49">ABS(AG135)</f>
        <v>4.5589149015460649E-2</v>
      </c>
      <c r="AI135" s="39" t="str">
        <f t="shared" ref="AI135:AI198" si="50">IF(AH135&gt;3,"OUTLIER","TIDAK")</f>
        <v>TIDAK</v>
      </c>
      <c r="AJ135" s="38">
        <f t="shared" ref="AJ135:AJ198" si="51">STANDARDIZE(P131,$S$25,$S$26)</f>
        <v>7.9152549509820989E-4</v>
      </c>
      <c r="AK135" s="39">
        <f t="shared" ref="AK135:AK198" si="52">ABS(AJ135)</f>
        <v>7.9152549509820989E-4</v>
      </c>
      <c r="AL135" s="39" t="str">
        <f t="shared" ref="AL135:AL198" si="53">IF(AK135&gt;3,"OUTLIER","TIDAK")</f>
        <v>TIDAK</v>
      </c>
    </row>
    <row r="136" spans="1:38" ht="14" x14ac:dyDescent="0.3">
      <c r="A136" s="13">
        <v>2349737</v>
      </c>
      <c r="B136" s="11" t="s">
        <v>4369</v>
      </c>
      <c r="C136" s="9">
        <v>27532205</v>
      </c>
      <c r="D136" s="1" t="s">
        <v>3379</v>
      </c>
      <c r="E136" s="1" t="s">
        <v>1731</v>
      </c>
      <c r="F136" s="1" t="s">
        <v>3213</v>
      </c>
      <c r="G136" s="2">
        <v>40.68994</v>
      </c>
      <c r="H136" s="2">
        <v>-73.905259999999998</v>
      </c>
      <c r="I136" s="1" t="s">
        <v>19</v>
      </c>
      <c r="J136" s="44">
        <v>65</v>
      </c>
      <c r="K136" s="2">
        <v>1</v>
      </c>
      <c r="L136" s="2">
        <v>8</v>
      </c>
      <c r="M136" s="3">
        <v>43652</v>
      </c>
      <c r="N136" s="2">
        <v>3.08</v>
      </c>
      <c r="O136" s="2">
        <v>1</v>
      </c>
      <c r="P136" s="4">
        <v>106</v>
      </c>
      <c r="U136" s="38">
        <f t="shared" si="36"/>
        <v>-0.49237166972843893</v>
      </c>
      <c r="V136" s="39">
        <f t="shared" si="37"/>
        <v>0.49237166972843893</v>
      </c>
      <c r="W136" s="39" t="str">
        <f t="shared" si="38"/>
        <v>TIDAK</v>
      </c>
      <c r="X136" s="38">
        <f t="shared" si="39"/>
        <v>-0.26113135442473173</v>
      </c>
      <c r="Y136" s="39">
        <f t="shared" si="40"/>
        <v>0.26113135442473173</v>
      </c>
      <c r="Z136" s="39" t="str">
        <f t="shared" si="41"/>
        <v>TIDAK</v>
      </c>
      <c r="AA136" s="38">
        <f t="shared" si="42"/>
        <v>-0.51727965840354273</v>
      </c>
      <c r="AB136" s="39">
        <f t="shared" si="43"/>
        <v>0.51727965840354273</v>
      </c>
      <c r="AC136" s="39" t="str">
        <f t="shared" si="44"/>
        <v>TIDAK</v>
      </c>
      <c r="AD136" s="38">
        <f t="shared" si="45"/>
        <v>-0.78928782068784709</v>
      </c>
      <c r="AE136" s="39">
        <f t="shared" si="46"/>
        <v>0.78928782068784709</v>
      </c>
      <c r="AF136" s="39" t="str">
        <f t="shared" si="47"/>
        <v>TIDAK</v>
      </c>
      <c r="AG136" s="38">
        <f t="shared" si="48"/>
        <v>0.17961026178380285</v>
      </c>
      <c r="AH136" s="39">
        <f t="shared" si="49"/>
        <v>0.17961026178380285</v>
      </c>
      <c r="AI136" s="39" t="str">
        <f t="shared" si="50"/>
        <v>TIDAK</v>
      </c>
      <c r="AJ136" s="38">
        <f t="shared" si="51"/>
        <v>1.320058040912184</v>
      </c>
      <c r="AK136" s="39">
        <f t="shared" si="52"/>
        <v>1.320058040912184</v>
      </c>
      <c r="AL136" s="39" t="str">
        <f t="shared" si="53"/>
        <v>TIDAK</v>
      </c>
    </row>
    <row r="137" spans="1:38" ht="14" x14ac:dyDescent="0.3">
      <c r="A137" s="13">
        <v>2371632</v>
      </c>
      <c r="B137" s="11" t="s">
        <v>4107</v>
      </c>
      <c r="C137" s="9">
        <v>12621774</v>
      </c>
      <c r="D137" s="1" t="s">
        <v>1611</v>
      </c>
      <c r="E137" s="1" t="s">
        <v>17</v>
      </c>
      <c r="F137" s="1" t="s">
        <v>1538</v>
      </c>
      <c r="G137" s="2">
        <v>40.738860000000003</v>
      </c>
      <c r="H137" s="2">
        <v>-73.851470000000006</v>
      </c>
      <c r="I137" s="1" t="s">
        <v>19</v>
      </c>
      <c r="J137" s="44">
        <v>36</v>
      </c>
      <c r="K137" s="2">
        <v>1</v>
      </c>
      <c r="L137" s="2">
        <v>69</v>
      </c>
      <c r="M137" s="3">
        <v>43647</v>
      </c>
      <c r="N137" s="2">
        <v>1.32</v>
      </c>
      <c r="O137" s="2">
        <v>1</v>
      </c>
      <c r="P137" s="4">
        <v>354</v>
      </c>
      <c r="U137" s="38">
        <f t="shared" si="36"/>
        <v>-0.32950711159820384</v>
      </c>
      <c r="V137" s="39">
        <f t="shared" si="37"/>
        <v>0.32950711159820384</v>
      </c>
      <c r="W137" s="39" t="str">
        <f t="shared" si="38"/>
        <v>TIDAK</v>
      </c>
      <c r="X137" s="38">
        <f t="shared" si="39"/>
        <v>-0.39643358014138202</v>
      </c>
      <c r="Y137" s="39">
        <f t="shared" si="40"/>
        <v>0.39643358014138202</v>
      </c>
      <c r="Z137" s="39" t="str">
        <f t="shared" si="41"/>
        <v>TIDAK</v>
      </c>
      <c r="AA137" s="38">
        <f t="shared" si="42"/>
        <v>-0.47637754809959154</v>
      </c>
      <c r="AB137" s="39">
        <f t="shared" si="43"/>
        <v>0.47637754809959154</v>
      </c>
      <c r="AC137" s="39" t="str">
        <f t="shared" si="44"/>
        <v>TIDAK</v>
      </c>
      <c r="AD137" s="38">
        <f t="shared" si="45"/>
        <v>0.30321790612055982</v>
      </c>
      <c r="AE137" s="39">
        <f t="shared" si="46"/>
        <v>0.30321790612055982</v>
      </c>
      <c r="AF137" s="39" t="str">
        <f t="shared" si="47"/>
        <v>TIDAK</v>
      </c>
      <c r="AG137" s="38">
        <f t="shared" si="48"/>
        <v>0.17961026178380285</v>
      </c>
      <c r="AH137" s="39">
        <f t="shared" si="49"/>
        <v>0.17961026178380285</v>
      </c>
      <c r="AI137" s="39" t="str">
        <f t="shared" si="50"/>
        <v>TIDAK</v>
      </c>
      <c r="AJ137" s="38">
        <f t="shared" si="51"/>
        <v>7.9152549509820989E-4</v>
      </c>
      <c r="AK137" s="39">
        <f t="shared" si="52"/>
        <v>7.9152549509820989E-4</v>
      </c>
      <c r="AL137" s="39" t="str">
        <f t="shared" si="53"/>
        <v>TIDAK</v>
      </c>
    </row>
    <row r="138" spans="1:38" ht="14" x14ac:dyDescent="0.3">
      <c r="A138" s="13">
        <v>2392296</v>
      </c>
      <c r="B138" s="11" t="s">
        <v>3839</v>
      </c>
      <c r="C138" s="9">
        <v>244817841</v>
      </c>
      <c r="D138" s="1" t="s">
        <v>2818</v>
      </c>
      <c r="E138" s="1" t="s">
        <v>1731</v>
      </c>
      <c r="F138" s="1" t="s">
        <v>1732</v>
      </c>
      <c r="G138" s="2">
        <v>40.669460000000001</v>
      </c>
      <c r="H138" s="2">
        <v>-73.894040000000004</v>
      </c>
      <c r="I138" s="1" t="s">
        <v>19</v>
      </c>
      <c r="J138" s="44">
        <v>35</v>
      </c>
      <c r="K138" s="2">
        <v>7</v>
      </c>
      <c r="L138" s="2">
        <v>5</v>
      </c>
      <c r="M138" s="3">
        <v>43584</v>
      </c>
      <c r="N138" s="2">
        <v>1.33</v>
      </c>
      <c r="O138" s="2">
        <v>13</v>
      </c>
      <c r="P138" s="4">
        <v>116</v>
      </c>
      <c r="U138" s="38">
        <f t="shared" si="36"/>
        <v>0.39052567171441432</v>
      </c>
      <c r="V138" s="39">
        <f t="shared" si="37"/>
        <v>0.39052567171441432</v>
      </c>
      <c r="W138" s="39" t="str">
        <f t="shared" si="38"/>
        <v>TIDAK</v>
      </c>
      <c r="X138" s="38">
        <f t="shared" si="39"/>
        <v>-0.26113135442473173</v>
      </c>
      <c r="Y138" s="39">
        <f t="shared" si="40"/>
        <v>0.26113135442473173</v>
      </c>
      <c r="Z138" s="39" t="str">
        <f t="shared" si="41"/>
        <v>TIDAK</v>
      </c>
      <c r="AA138" s="38">
        <f t="shared" si="42"/>
        <v>0.17805621676362807</v>
      </c>
      <c r="AB138" s="39">
        <f t="shared" si="43"/>
        <v>0.17805621676362807</v>
      </c>
      <c r="AC138" s="39" t="str">
        <f t="shared" si="44"/>
        <v>TIDAK</v>
      </c>
      <c r="AD138" s="38">
        <f t="shared" si="45"/>
        <v>-0.58019581555705158</v>
      </c>
      <c r="AE138" s="39">
        <f t="shared" si="46"/>
        <v>0.58019581555705158</v>
      </c>
      <c r="AF138" s="39" t="str">
        <f t="shared" si="47"/>
        <v>TIDAK</v>
      </c>
      <c r="AG138" s="38">
        <f t="shared" si="48"/>
        <v>-0.15818885441509239</v>
      </c>
      <c r="AH138" s="39">
        <f t="shared" si="49"/>
        <v>0.15818885441509239</v>
      </c>
      <c r="AI138" s="39" t="str">
        <f t="shared" si="50"/>
        <v>TIDAK</v>
      </c>
      <c r="AJ138" s="38">
        <f t="shared" si="51"/>
        <v>-1.2435166651823804</v>
      </c>
      <c r="AK138" s="39">
        <f t="shared" si="52"/>
        <v>1.2435166651823804</v>
      </c>
      <c r="AL138" s="39" t="str">
        <f t="shared" si="53"/>
        <v>TIDAK</v>
      </c>
    </row>
    <row r="139" spans="1:38" ht="14" x14ac:dyDescent="0.3">
      <c r="A139" s="13">
        <v>2435198</v>
      </c>
      <c r="B139" s="11" t="s">
        <v>4002</v>
      </c>
      <c r="C139" s="9">
        <v>91184602</v>
      </c>
      <c r="D139" s="1" t="s">
        <v>1351</v>
      </c>
      <c r="E139" s="1" t="s">
        <v>17</v>
      </c>
      <c r="F139" s="1" t="s">
        <v>970</v>
      </c>
      <c r="G139" s="2">
        <v>40.688209999999998</v>
      </c>
      <c r="H139" s="2">
        <v>-73.834109999999995</v>
      </c>
      <c r="I139" s="1" t="s">
        <v>19</v>
      </c>
      <c r="J139" s="44">
        <v>95</v>
      </c>
      <c r="K139" s="2">
        <v>3</v>
      </c>
      <c r="L139" s="2">
        <v>26</v>
      </c>
      <c r="M139" s="3">
        <v>43466</v>
      </c>
      <c r="N139" s="2">
        <v>1.38</v>
      </c>
      <c r="O139" s="2">
        <v>1</v>
      </c>
      <c r="P139" s="4">
        <v>160</v>
      </c>
      <c r="U139" s="38">
        <f t="shared" si="36"/>
        <v>-0.2095016477127675</v>
      </c>
      <c r="V139" s="39">
        <f t="shared" si="37"/>
        <v>0.2095016477127675</v>
      </c>
      <c r="W139" s="39" t="str">
        <f t="shared" si="38"/>
        <v>TIDAK</v>
      </c>
      <c r="X139" s="38">
        <f t="shared" si="39"/>
        <v>-0.26113135442473173</v>
      </c>
      <c r="Y139" s="39">
        <f t="shared" si="40"/>
        <v>0.26113135442473173</v>
      </c>
      <c r="Z139" s="39" t="str">
        <f t="shared" si="41"/>
        <v>TIDAK</v>
      </c>
      <c r="AA139" s="38">
        <f t="shared" si="42"/>
        <v>0.66888154041104275</v>
      </c>
      <c r="AB139" s="39">
        <f t="shared" si="43"/>
        <v>0.66888154041104275</v>
      </c>
      <c r="AC139" s="39" t="str">
        <f t="shared" si="44"/>
        <v>TIDAK</v>
      </c>
      <c r="AD139" s="38">
        <f t="shared" si="45"/>
        <v>-0.51224091388954307</v>
      </c>
      <c r="AE139" s="39">
        <f t="shared" si="46"/>
        <v>0.51224091388954307</v>
      </c>
      <c r="AF139" s="39" t="str">
        <f t="shared" si="47"/>
        <v>TIDAK</v>
      </c>
      <c r="AG139" s="38">
        <f t="shared" si="48"/>
        <v>-0.27078855981472416</v>
      </c>
      <c r="AH139" s="39">
        <f t="shared" si="49"/>
        <v>0.27078855981472416</v>
      </c>
      <c r="AI139" s="39" t="str">
        <f t="shared" si="50"/>
        <v>TIDAK</v>
      </c>
      <c r="AJ139" s="38">
        <f t="shared" si="51"/>
        <v>0.42055814403689823</v>
      </c>
      <c r="AK139" s="39">
        <f t="shared" si="52"/>
        <v>0.42055814403689823</v>
      </c>
      <c r="AL139" s="39" t="str">
        <f t="shared" si="53"/>
        <v>TIDAK</v>
      </c>
    </row>
    <row r="140" spans="1:38" ht="14" x14ac:dyDescent="0.3">
      <c r="A140" s="13">
        <v>2467377</v>
      </c>
      <c r="B140" s="11" t="s">
        <v>536</v>
      </c>
      <c r="C140" s="9">
        <v>187870198</v>
      </c>
      <c r="D140" s="1" t="s">
        <v>266</v>
      </c>
      <c r="E140" s="1" t="s">
        <v>17</v>
      </c>
      <c r="F140" s="1" t="s">
        <v>825</v>
      </c>
      <c r="G140" s="2">
        <v>40.58511</v>
      </c>
      <c r="H140" s="2">
        <v>-73.817570000000003</v>
      </c>
      <c r="I140" s="1" t="s">
        <v>19</v>
      </c>
      <c r="J140" s="44">
        <v>53</v>
      </c>
      <c r="K140" s="2">
        <v>2</v>
      </c>
      <c r="L140" s="2">
        <v>7</v>
      </c>
      <c r="M140" s="3">
        <v>43645</v>
      </c>
      <c r="N140" s="2">
        <v>0.61</v>
      </c>
      <c r="O140" s="2">
        <v>1</v>
      </c>
      <c r="P140" s="4">
        <v>252</v>
      </c>
      <c r="U140" s="38">
        <f t="shared" si="36"/>
        <v>-0.2095016477127675</v>
      </c>
      <c r="V140" s="39">
        <f t="shared" si="37"/>
        <v>0.2095016477127675</v>
      </c>
      <c r="W140" s="39" t="str">
        <f t="shared" si="38"/>
        <v>TIDAK</v>
      </c>
      <c r="X140" s="38">
        <f t="shared" si="39"/>
        <v>-0.39643358014138202</v>
      </c>
      <c r="Y140" s="39">
        <f t="shared" si="40"/>
        <v>0.39643358014138202</v>
      </c>
      <c r="Z140" s="39" t="str">
        <f t="shared" si="41"/>
        <v>TIDAK</v>
      </c>
      <c r="AA140" s="38">
        <f t="shared" si="42"/>
        <v>-0.59908387901144522</v>
      </c>
      <c r="AB140" s="39">
        <f t="shared" si="43"/>
        <v>0.59908387901144522</v>
      </c>
      <c r="AC140" s="39" t="str">
        <f t="shared" si="44"/>
        <v>TIDAK</v>
      </c>
      <c r="AD140" s="38">
        <f t="shared" si="45"/>
        <v>0.65344701471464239</v>
      </c>
      <c r="AE140" s="39">
        <f t="shared" si="46"/>
        <v>0.65344701471464239</v>
      </c>
      <c r="AF140" s="39" t="str">
        <f t="shared" si="47"/>
        <v>TIDAK</v>
      </c>
      <c r="AG140" s="38">
        <f t="shared" si="48"/>
        <v>-0.27078855981472416</v>
      </c>
      <c r="AH140" s="39">
        <f t="shared" si="49"/>
        <v>0.27078855981472416</v>
      </c>
      <c r="AI140" s="39" t="str">
        <f t="shared" si="50"/>
        <v>TIDAK</v>
      </c>
      <c r="AJ140" s="38">
        <f t="shared" si="51"/>
        <v>-0.44895842294254468</v>
      </c>
      <c r="AK140" s="39">
        <f t="shared" si="52"/>
        <v>0.44895842294254468</v>
      </c>
      <c r="AL140" s="39" t="str">
        <f t="shared" si="53"/>
        <v>TIDAK</v>
      </c>
    </row>
    <row r="141" spans="1:38" ht="14" x14ac:dyDescent="0.3">
      <c r="A141" s="13">
        <v>2578731</v>
      </c>
      <c r="B141" s="11" t="s">
        <v>988</v>
      </c>
      <c r="C141" s="9">
        <v>154037433</v>
      </c>
      <c r="D141" s="1" t="s">
        <v>475</v>
      </c>
      <c r="E141" s="1" t="s">
        <v>17</v>
      </c>
      <c r="F141" s="1" t="s">
        <v>364</v>
      </c>
      <c r="G141" s="2">
        <v>40.67022</v>
      </c>
      <c r="H141" s="2">
        <v>-73.772959999999998</v>
      </c>
      <c r="I141" s="1" t="s">
        <v>19</v>
      </c>
      <c r="J141" s="44">
        <v>90</v>
      </c>
      <c r="K141" s="2">
        <v>1</v>
      </c>
      <c r="L141" s="2">
        <v>12</v>
      </c>
      <c r="M141" s="3">
        <v>43647</v>
      </c>
      <c r="N141" s="2">
        <v>1.1100000000000001</v>
      </c>
      <c r="O141" s="2">
        <v>3</v>
      </c>
      <c r="P141" s="4">
        <v>86</v>
      </c>
      <c r="U141" s="38">
        <f t="shared" si="36"/>
        <v>-0.45808439433259995</v>
      </c>
      <c r="V141" s="39">
        <f t="shared" si="37"/>
        <v>0.45808439433259995</v>
      </c>
      <c r="W141" s="39" t="str">
        <f t="shared" si="38"/>
        <v>TIDAK</v>
      </c>
      <c r="X141" s="38">
        <f t="shared" si="39"/>
        <v>-0.39643358014138202</v>
      </c>
      <c r="Y141" s="39">
        <f t="shared" si="40"/>
        <v>0.39643358014138202</v>
      </c>
      <c r="Z141" s="39" t="str">
        <f t="shared" si="41"/>
        <v>TIDAK</v>
      </c>
      <c r="AA141" s="38">
        <f t="shared" si="42"/>
        <v>1.8959448495295796</v>
      </c>
      <c r="AB141" s="39">
        <f t="shared" si="43"/>
        <v>1.8959448495295796</v>
      </c>
      <c r="AC141" s="39" t="str">
        <f t="shared" si="44"/>
        <v>TIDAK</v>
      </c>
      <c r="AD141" s="38">
        <f t="shared" si="45"/>
        <v>-0.26655780786085814</v>
      </c>
      <c r="AE141" s="39">
        <f t="shared" si="46"/>
        <v>0.26655780786085814</v>
      </c>
      <c r="AF141" s="39" t="str">
        <f t="shared" si="47"/>
        <v>TIDAK</v>
      </c>
      <c r="AG141" s="38">
        <f t="shared" si="48"/>
        <v>-0.27078855981472416</v>
      </c>
      <c r="AH141" s="39">
        <f t="shared" si="49"/>
        <v>0.27078855981472416</v>
      </c>
      <c r="AI141" s="39" t="str">
        <f t="shared" si="50"/>
        <v>TIDAK</v>
      </c>
      <c r="AJ141" s="38">
        <f t="shared" si="51"/>
        <v>1.4100080305997125</v>
      </c>
      <c r="AK141" s="39">
        <f t="shared" si="52"/>
        <v>1.4100080305997125</v>
      </c>
      <c r="AL141" s="39" t="str">
        <f t="shared" si="53"/>
        <v>TIDAK</v>
      </c>
    </row>
    <row r="142" spans="1:38" ht="14" x14ac:dyDescent="0.3">
      <c r="A142" s="13">
        <v>2628191</v>
      </c>
      <c r="B142" s="11" t="s">
        <v>4832</v>
      </c>
      <c r="C142" s="9">
        <v>257683179</v>
      </c>
      <c r="D142" s="1" t="s">
        <v>866</v>
      </c>
      <c r="E142" s="1" t="s">
        <v>17</v>
      </c>
      <c r="F142" s="1" t="s">
        <v>642</v>
      </c>
      <c r="G142" s="2">
        <v>40.751040000000003</v>
      </c>
      <c r="H142" s="2">
        <v>-73.814589999999995</v>
      </c>
      <c r="I142" s="1" t="s">
        <v>19</v>
      </c>
      <c r="J142" s="44">
        <v>45</v>
      </c>
      <c r="K142" s="2">
        <v>1</v>
      </c>
      <c r="L142" s="2">
        <v>1</v>
      </c>
      <c r="M142" s="3">
        <v>43653</v>
      </c>
      <c r="N142" s="2">
        <v>1</v>
      </c>
      <c r="O142" s="2">
        <v>6</v>
      </c>
      <c r="P142" s="4">
        <v>339</v>
      </c>
      <c r="U142" s="38">
        <f t="shared" si="36"/>
        <v>-0.4666562131815597</v>
      </c>
      <c r="V142" s="39">
        <f t="shared" si="37"/>
        <v>0.4666562131815597</v>
      </c>
      <c r="W142" s="39" t="str">
        <f t="shared" si="38"/>
        <v>TIDAK</v>
      </c>
      <c r="X142" s="38">
        <f t="shared" si="39"/>
        <v>0.41537977415851984</v>
      </c>
      <c r="Y142" s="39">
        <f t="shared" si="40"/>
        <v>0.41537977415851984</v>
      </c>
      <c r="Z142" s="39" t="str">
        <f t="shared" si="41"/>
        <v>TIDAK</v>
      </c>
      <c r="AA142" s="38">
        <f t="shared" si="42"/>
        <v>-0.7217902099232989</v>
      </c>
      <c r="AB142" s="39">
        <f t="shared" si="43"/>
        <v>0.7217902099232989</v>
      </c>
      <c r="AC142" s="39" t="str">
        <f t="shared" si="44"/>
        <v>TIDAK</v>
      </c>
      <c r="AD142" s="38">
        <f t="shared" si="45"/>
        <v>-0.26133050773258826</v>
      </c>
      <c r="AE142" s="39">
        <f t="shared" si="46"/>
        <v>0.26133050773258826</v>
      </c>
      <c r="AF142" s="39" t="str">
        <f t="shared" si="47"/>
        <v>TIDAK</v>
      </c>
      <c r="AG142" s="38">
        <f t="shared" si="48"/>
        <v>1.0804079049808568</v>
      </c>
      <c r="AH142" s="39">
        <f t="shared" si="49"/>
        <v>1.0804079049808568</v>
      </c>
      <c r="AI142" s="39" t="str">
        <f t="shared" si="50"/>
        <v>TIDAK</v>
      </c>
      <c r="AJ142" s="38">
        <f t="shared" si="51"/>
        <v>-0.3740000982029375</v>
      </c>
      <c r="AK142" s="39">
        <f t="shared" si="52"/>
        <v>0.3740000982029375</v>
      </c>
      <c r="AL142" s="39" t="str">
        <f t="shared" si="53"/>
        <v>TIDAK</v>
      </c>
    </row>
    <row r="143" spans="1:38" ht="14" x14ac:dyDescent="0.3">
      <c r="A143" s="13">
        <v>2651810</v>
      </c>
      <c r="B143" s="11" t="s">
        <v>3484</v>
      </c>
      <c r="C143" s="9">
        <v>173290675</v>
      </c>
      <c r="D143" s="1" t="s">
        <v>1609</v>
      </c>
      <c r="E143" s="1" t="s">
        <v>17</v>
      </c>
      <c r="F143" s="1" t="s">
        <v>1488</v>
      </c>
      <c r="G143" s="2">
        <v>40.699069999999999</v>
      </c>
      <c r="H143" s="2">
        <v>-73.851609999999994</v>
      </c>
      <c r="I143" s="1" t="s">
        <v>24</v>
      </c>
      <c r="J143" s="44">
        <v>34</v>
      </c>
      <c r="K143" s="2">
        <v>1</v>
      </c>
      <c r="L143" s="2">
        <v>45</v>
      </c>
      <c r="M143" s="3">
        <v>43624</v>
      </c>
      <c r="N143" s="2">
        <v>2.66</v>
      </c>
      <c r="O143" s="2">
        <v>3</v>
      </c>
      <c r="P143" s="4">
        <v>348</v>
      </c>
      <c r="U143" s="38">
        <f t="shared" si="36"/>
        <v>4.7652917756024704E-2</v>
      </c>
      <c r="V143" s="39">
        <f t="shared" si="37"/>
        <v>4.7652917756024704E-2</v>
      </c>
      <c r="W143" s="39" t="str">
        <f t="shared" si="38"/>
        <v>TIDAK</v>
      </c>
      <c r="X143" s="38">
        <f t="shared" si="39"/>
        <v>-0.12582912870808141</v>
      </c>
      <c r="Y143" s="39">
        <f t="shared" si="40"/>
        <v>0.12582912870808141</v>
      </c>
      <c r="Z143" s="39" t="str">
        <f t="shared" si="41"/>
        <v>TIDAK</v>
      </c>
      <c r="AA143" s="38">
        <f t="shared" si="42"/>
        <v>0.13715410645967685</v>
      </c>
      <c r="AB143" s="39">
        <f t="shared" si="43"/>
        <v>0.13715410645967685</v>
      </c>
      <c r="AC143" s="39" t="str">
        <f t="shared" si="44"/>
        <v>TIDAK</v>
      </c>
      <c r="AD143" s="38">
        <f t="shared" si="45"/>
        <v>-0.23519400709123892</v>
      </c>
      <c r="AE143" s="39">
        <f t="shared" si="46"/>
        <v>0.23519400709123892</v>
      </c>
      <c r="AF143" s="39" t="str">
        <f t="shared" si="47"/>
        <v>TIDAK</v>
      </c>
      <c r="AG143" s="38">
        <f t="shared" si="48"/>
        <v>-0.27078855981472416</v>
      </c>
      <c r="AH143" s="39">
        <f t="shared" si="49"/>
        <v>0.27078855981472416</v>
      </c>
      <c r="AI143" s="39" t="str">
        <f t="shared" si="50"/>
        <v>TIDAK</v>
      </c>
      <c r="AJ143" s="38">
        <f t="shared" si="51"/>
        <v>-4.4183469348666078E-2</v>
      </c>
      <c r="AK143" s="39">
        <f t="shared" si="52"/>
        <v>4.4183469348666078E-2</v>
      </c>
      <c r="AL143" s="39" t="str">
        <f t="shared" si="53"/>
        <v>TIDAK</v>
      </c>
    </row>
    <row r="144" spans="1:38" ht="14" x14ac:dyDescent="0.3">
      <c r="A144" s="13">
        <v>2661098</v>
      </c>
      <c r="B144" s="11" t="s">
        <v>3903</v>
      </c>
      <c r="C144" s="9">
        <v>259683532</v>
      </c>
      <c r="D144" s="1" t="s">
        <v>3015</v>
      </c>
      <c r="E144" s="1" t="s">
        <v>17</v>
      </c>
      <c r="F144" s="1" t="s">
        <v>2813</v>
      </c>
      <c r="G144" s="2">
        <v>40.705759999999998</v>
      </c>
      <c r="H144" s="2">
        <v>-73.898079999999993</v>
      </c>
      <c r="I144" s="1" t="s">
        <v>20</v>
      </c>
      <c r="J144" s="44">
        <v>99</v>
      </c>
      <c r="K144" s="2">
        <v>3</v>
      </c>
      <c r="L144" s="2">
        <v>10</v>
      </c>
      <c r="M144" s="3">
        <v>43648</v>
      </c>
      <c r="N144" s="2">
        <v>5.26</v>
      </c>
      <c r="O144" s="2">
        <v>1</v>
      </c>
      <c r="P144" s="4">
        <v>152</v>
      </c>
      <c r="U144" s="38">
        <f t="shared" si="36"/>
        <v>-0.31236347390028435</v>
      </c>
      <c r="V144" s="39">
        <f t="shared" si="37"/>
        <v>0.31236347390028435</v>
      </c>
      <c r="W144" s="39" t="str">
        <f t="shared" si="38"/>
        <v>TIDAK</v>
      </c>
      <c r="X144" s="38">
        <f t="shared" si="39"/>
        <v>-0.26113135442473173</v>
      </c>
      <c r="Y144" s="39">
        <f t="shared" si="40"/>
        <v>0.26113135442473173</v>
      </c>
      <c r="Z144" s="39" t="str">
        <f t="shared" si="41"/>
        <v>TIDAK</v>
      </c>
      <c r="AA144" s="38">
        <f t="shared" si="42"/>
        <v>-0.63998598931539652</v>
      </c>
      <c r="AB144" s="39">
        <f t="shared" si="43"/>
        <v>0.63998598931539652</v>
      </c>
      <c r="AC144" s="39" t="str">
        <f t="shared" si="44"/>
        <v>TIDAK</v>
      </c>
      <c r="AD144" s="38">
        <f t="shared" si="45"/>
        <v>-0.63769611696802031</v>
      </c>
      <c r="AE144" s="39">
        <f t="shared" si="46"/>
        <v>0.63769611696802031</v>
      </c>
      <c r="AF144" s="39" t="str">
        <f t="shared" si="47"/>
        <v>TIDAK</v>
      </c>
      <c r="AG144" s="38">
        <f t="shared" si="48"/>
        <v>-0.27078855981472416</v>
      </c>
      <c r="AH144" s="39">
        <f t="shared" si="49"/>
        <v>0.27078855981472416</v>
      </c>
      <c r="AI144" s="39" t="str">
        <f t="shared" si="50"/>
        <v>TIDAK</v>
      </c>
      <c r="AJ144" s="38">
        <f t="shared" si="51"/>
        <v>0.6454331182557197</v>
      </c>
      <c r="AK144" s="39">
        <f t="shared" si="52"/>
        <v>0.6454331182557197</v>
      </c>
      <c r="AL144" s="39" t="str">
        <f t="shared" si="53"/>
        <v>TIDAK</v>
      </c>
    </row>
    <row r="145" spans="1:38" ht="14" x14ac:dyDescent="0.3">
      <c r="A145" s="13">
        <v>2677779</v>
      </c>
      <c r="B145" s="11" t="s">
        <v>2236</v>
      </c>
      <c r="C145" s="9">
        <v>71717596</v>
      </c>
      <c r="D145" s="1" t="s">
        <v>951</v>
      </c>
      <c r="E145" s="1" t="s">
        <v>17</v>
      </c>
      <c r="F145" s="1" t="s">
        <v>825</v>
      </c>
      <c r="G145" s="2">
        <v>40.589770000000001</v>
      </c>
      <c r="H145" s="2">
        <v>-73.813239999999993</v>
      </c>
      <c r="I145" s="1" t="s">
        <v>20</v>
      </c>
      <c r="J145" s="44">
        <v>100</v>
      </c>
      <c r="K145" s="2">
        <v>2</v>
      </c>
      <c r="L145" s="2">
        <v>50</v>
      </c>
      <c r="M145" s="3">
        <v>43653</v>
      </c>
      <c r="N145" s="2">
        <v>1.31</v>
      </c>
      <c r="O145" s="2">
        <v>1</v>
      </c>
      <c r="P145" s="4">
        <v>40</v>
      </c>
      <c r="U145" s="38">
        <f t="shared" si="36"/>
        <v>4.7938235112260034E-3</v>
      </c>
      <c r="V145" s="39">
        <f t="shared" si="37"/>
        <v>4.7938235112260034E-3</v>
      </c>
      <c r="W145" s="39" t="str">
        <f t="shared" si="38"/>
        <v>TIDAK</v>
      </c>
      <c r="X145" s="38">
        <f t="shared" si="39"/>
        <v>-0.39643358014138202</v>
      </c>
      <c r="Y145" s="39">
        <f t="shared" si="40"/>
        <v>0.39643358014138202</v>
      </c>
      <c r="Z145" s="39" t="str">
        <f t="shared" si="41"/>
        <v>TIDAK</v>
      </c>
      <c r="AA145" s="38">
        <f t="shared" si="42"/>
        <v>-0.43547543779564035</v>
      </c>
      <c r="AB145" s="39">
        <f t="shared" si="43"/>
        <v>0.43547543779564035</v>
      </c>
      <c r="AC145" s="39" t="str">
        <f t="shared" si="44"/>
        <v>TIDAK</v>
      </c>
      <c r="AD145" s="38">
        <f t="shared" si="45"/>
        <v>-0.37633111055452584</v>
      </c>
      <c r="AE145" s="39">
        <f t="shared" si="46"/>
        <v>0.37633111055452584</v>
      </c>
      <c r="AF145" s="39" t="str">
        <f t="shared" si="47"/>
        <v>TIDAK</v>
      </c>
      <c r="AG145" s="38">
        <f t="shared" si="48"/>
        <v>-4.5589149015460649E-2</v>
      </c>
      <c r="AH145" s="39">
        <f t="shared" si="49"/>
        <v>4.5589149015460649E-2</v>
      </c>
      <c r="AI145" s="39" t="str">
        <f t="shared" si="50"/>
        <v>TIDAK</v>
      </c>
      <c r="AJ145" s="38">
        <f t="shared" si="51"/>
        <v>-0.59887507242175897</v>
      </c>
      <c r="AK145" s="39">
        <f t="shared" si="52"/>
        <v>0.59887507242175897</v>
      </c>
      <c r="AL145" s="39" t="str">
        <f t="shared" si="53"/>
        <v>TIDAK</v>
      </c>
    </row>
    <row r="146" spans="1:38" ht="14" x14ac:dyDescent="0.3">
      <c r="A146" s="13">
        <v>2698984</v>
      </c>
      <c r="B146" s="11" t="s">
        <v>1019</v>
      </c>
      <c r="C146" s="9">
        <v>34508000</v>
      </c>
      <c r="D146" s="1" t="s">
        <v>1734</v>
      </c>
      <c r="E146" s="1" t="s">
        <v>17</v>
      </c>
      <c r="F146" s="1" t="s">
        <v>1647</v>
      </c>
      <c r="G146" s="2">
        <v>40.722760000000001</v>
      </c>
      <c r="H146" s="2">
        <v>-73.856830000000002</v>
      </c>
      <c r="I146" s="1" t="s">
        <v>19</v>
      </c>
      <c r="J146" s="44">
        <v>40</v>
      </c>
      <c r="K146" s="2">
        <v>1</v>
      </c>
      <c r="L146" s="2">
        <v>6</v>
      </c>
      <c r="M146" s="3">
        <v>43441</v>
      </c>
      <c r="N146" s="2">
        <v>0.79</v>
      </c>
      <c r="O146" s="2">
        <v>1</v>
      </c>
      <c r="P146" s="4">
        <v>0</v>
      </c>
      <c r="U146" s="38">
        <f t="shared" si="36"/>
        <v>-0.38093802469196231</v>
      </c>
      <c r="V146" s="39">
        <f t="shared" si="37"/>
        <v>0.38093802469196231</v>
      </c>
      <c r="W146" s="39" t="str">
        <f t="shared" si="38"/>
        <v>TIDAK</v>
      </c>
      <c r="X146" s="38">
        <f t="shared" si="39"/>
        <v>-0.39643358014138202</v>
      </c>
      <c r="Y146" s="39">
        <f t="shared" si="40"/>
        <v>0.39643358014138202</v>
      </c>
      <c r="Z146" s="39" t="str">
        <f t="shared" si="41"/>
        <v>TIDAK</v>
      </c>
      <c r="AA146" s="38">
        <f t="shared" si="42"/>
        <v>-0.88539865113910388</v>
      </c>
      <c r="AB146" s="39">
        <f t="shared" si="43"/>
        <v>0.88539865113910388</v>
      </c>
      <c r="AC146" s="39" t="str">
        <f t="shared" si="44"/>
        <v>TIDAK</v>
      </c>
      <c r="AD146" s="38">
        <f t="shared" si="45"/>
        <v>-0.43383141196549468</v>
      </c>
      <c r="AE146" s="39">
        <f t="shared" si="46"/>
        <v>0.43383141196549468</v>
      </c>
      <c r="AF146" s="39" t="str">
        <f t="shared" si="47"/>
        <v>TIDAK</v>
      </c>
      <c r="AG146" s="38">
        <f t="shared" si="48"/>
        <v>0.29220996718343462</v>
      </c>
      <c r="AH146" s="39">
        <f t="shared" si="49"/>
        <v>0.29220996718343462</v>
      </c>
      <c r="AI146" s="39" t="str">
        <f t="shared" si="50"/>
        <v>TIDAK</v>
      </c>
      <c r="AJ146" s="38">
        <f t="shared" si="51"/>
        <v>1.2975705434903018</v>
      </c>
      <c r="AK146" s="39">
        <f t="shared" si="52"/>
        <v>1.2975705434903018</v>
      </c>
      <c r="AL146" s="39" t="str">
        <f t="shared" si="53"/>
        <v>TIDAK</v>
      </c>
    </row>
    <row r="147" spans="1:38" ht="14" x14ac:dyDescent="0.3">
      <c r="A147" s="13">
        <v>2757036</v>
      </c>
      <c r="B147" s="11" t="s">
        <v>1077</v>
      </c>
      <c r="C147" s="9">
        <v>47027510</v>
      </c>
      <c r="D147" s="1" t="s">
        <v>3380</v>
      </c>
      <c r="E147" s="1" t="s">
        <v>1731</v>
      </c>
      <c r="F147" s="1" t="s">
        <v>3213</v>
      </c>
      <c r="G147" s="2">
        <v>40.691020000000002</v>
      </c>
      <c r="H147" s="2">
        <v>-73.905259999999998</v>
      </c>
      <c r="I147" s="1" t="s">
        <v>19</v>
      </c>
      <c r="J147" s="44">
        <v>49</v>
      </c>
      <c r="K147" s="2">
        <v>2</v>
      </c>
      <c r="L147" s="2">
        <v>38</v>
      </c>
      <c r="M147" s="3">
        <v>43638</v>
      </c>
      <c r="N147" s="2">
        <v>2</v>
      </c>
      <c r="O147" s="2">
        <v>1</v>
      </c>
      <c r="P147" s="4">
        <v>9</v>
      </c>
      <c r="U147" s="38">
        <f t="shared" si="36"/>
        <v>-0.47522803203051944</v>
      </c>
      <c r="V147" s="39">
        <f t="shared" si="37"/>
        <v>0.47522803203051944</v>
      </c>
      <c r="W147" s="39" t="str">
        <f t="shared" si="38"/>
        <v>TIDAK</v>
      </c>
      <c r="X147" s="38">
        <f t="shared" si="39"/>
        <v>-0.39643358014138202</v>
      </c>
      <c r="Y147" s="39">
        <f t="shared" si="40"/>
        <v>0.39643358014138202</v>
      </c>
      <c r="Z147" s="39" t="str">
        <f t="shared" si="41"/>
        <v>TIDAK</v>
      </c>
      <c r="AA147" s="38">
        <f t="shared" si="42"/>
        <v>0.91429420223475022</v>
      </c>
      <c r="AB147" s="39">
        <f t="shared" si="43"/>
        <v>0.91429420223475022</v>
      </c>
      <c r="AC147" s="39" t="str">
        <f t="shared" si="44"/>
        <v>TIDAK</v>
      </c>
      <c r="AD147" s="38">
        <f t="shared" si="45"/>
        <v>0.43390040932730706</v>
      </c>
      <c r="AE147" s="39">
        <f t="shared" si="46"/>
        <v>0.43390040932730706</v>
      </c>
      <c r="AF147" s="39" t="str">
        <f t="shared" si="47"/>
        <v>TIDAK</v>
      </c>
      <c r="AG147" s="38">
        <f t="shared" si="48"/>
        <v>-4.5589149015460649E-2</v>
      </c>
      <c r="AH147" s="39">
        <f t="shared" si="49"/>
        <v>4.5589149015460649E-2</v>
      </c>
      <c r="AI147" s="39" t="str">
        <f t="shared" si="50"/>
        <v>TIDAK</v>
      </c>
      <c r="AJ147" s="38">
        <f t="shared" si="51"/>
        <v>1.3650330357559481</v>
      </c>
      <c r="AK147" s="39">
        <f t="shared" si="52"/>
        <v>1.3650330357559481</v>
      </c>
      <c r="AL147" s="39" t="str">
        <f t="shared" si="53"/>
        <v>TIDAK</v>
      </c>
    </row>
    <row r="148" spans="1:38" ht="14" x14ac:dyDescent="0.3">
      <c r="A148" s="13">
        <v>2772111</v>
      </c>
      <c r="B148" s="11" t="s">
        <v>4908</v>
      </c>
      <c r="C148" s="9">
        <v>8164085</v>
      </c>
      <c r="D148" s="1" t="s">
        <v>3083</v>
      </c>
      <c r="E148" s="1" t="s">
        <v>17</v>
      </c>
      <c r="F148" s="1" t="s">
        <v>2813</v>
      </c>
      <c r="G148" s="2">
        <v>40.696919999999999</v>
      </c>
      <c r="H148" s="2">
        <v>-73.900080000000003</v>
      </c>
      <c r="I148" s="1" t="s">
        <v>19</v>
      </c>
      <c r="J148" s="44">
        <v>56</v>
      </c>
      <c r="K148" s="2">
        <v>2</v>
      </c>
      <c r="L148" s="2">
        <v>9</v>
      </c>
      <c r="M148" s="3">
        <v>43612</v>
      </c>
      <c r="N148" s="2">
        <v>0.4</v>
      </c>
      <c r="O148" s="2">
        <v>1</v>
      </c>
      <c r="P148" s="4">
        <v>80</v>
      </c>
      <c r="U148" s="38">
        <f t="shared" si="36"/>
        <v>8.1940193151863669E-2</v>
      </c>
      <c r="V148" s="39">
        <f t="shared" si="37"/>
        <v>8.1940193151863669E-2</v>
      </c>
      <c r="W148" s="39" t="str">
        <f t="shared" si="38"/>
        <v>TIDAK</v>
      </c>
      <c r="X148" s="38">
        <f t="shared" si="39"/>
        <v>-0.12582912870808141</v>
      </c>
      <c r="Y148" s="39">
        <f t="shared" si="40"/>
        <v>0.12582912870808141</v>
      </c>
      <c r="Z148" s="39" t="str">
        <f t="shared" si="41"/>
        <v>TIDAK</v>
      </c>
      <c r="AA148" s="38">
        <f t="shared" si="42"/>
        <v>-0.51727965840354273</v>
      </c>
      <c r="AB148" s="39">
        <f t="shared" si="43"/>
        <v>0.51727965840354273</v>
      </c>
      <c r="AC148" s="39" t="str">
        <f t="shared" si="44"/>
        <v>TIDAK</v>
      </c>
      <c r="AD148" s="38">
        <f t="shared" si="45"/>
        <v>1.7929984426774783</v>
      </c>
      <c r="AE148" s="39">
        <f t="shared" si="46"/>
        <v>1.7929984426774783</v>
      </c>
      <c r="AF148" s="39" t="str">
        <f t="shared" si="47"/>
        <v>TIDAK</v>
      </c>
      <c r="AG148" s="38">
        <f t="shared" si="48"/>
        <v>-0.27078855981472416</v>
      </c>
      <c r="AH148" s="39">
        <f t="shared" si="49"/>
        <v>0.27078855981472416</v>
      </c>
      <c r="AI148" s="39" t="str">
        <f t="shared" si="50"/>
        <v>TIDAK</v>
      </c>
      <c r="AJ148" s="38">
        <f t="shared" si="51"/>
        <v>-0.10415012914035179</v>
      </c>
      <c r="AK148" s="39">
        <f t="shared" si="52"/>
        <v>0.10415012914035179</v>
      </c>
      <c r="AL148" s="39" t="str">
        <f t="shared" si="53"/>
        <v>TIDAK</v>
      </c>
    </row>
    <row r="149" spans="1:38" ht="14" x14ac:dyDescent="0.3">
      <c r="A149" s="13">
        <v>2801300</v>
      </c>
      <c r="B149" s="11" t="s">
        <v>1080</v>
      </c>
      <c r="C149" s="9">
        <v>2424887</v>
      </c>
      <c r="D149" s="1" t="s">
        <v>2737</v>
      </c>
      <c r="E149" s="1" t="s">
        <v>17</v>
      </c>
      <c r="F149" s="1" t="s">
        <v>2738</v>
      </c>
      <c r="G149" s="2">
        <v>40.767290000000003</v>
      </c>
      <c r="H149" s="2">
        <v>-73.891660000000002</v>
      </c>
      <c r="I149" s="1" t="s">
        <v>19</v>
      </c>
      <c r="J149" s="44">
        <v>55</v>
      </c>
      <c r="K149" s="2">
        <v>1</v>
      </c>
      <c r="L149" s="2">
        <v>36</v>
      </c>
      <c r="M149" s="3">
        <v>43647</v>
      </c>
      <c r="N149" s="2">
        <v>3.11</v>
      </c>
      <c r="O149" s="2">
        <v>1</v>
      </c>
      <c r="P149" s="4">
        <v>179</v>
      </c>
      <c r="U149" s="38">
        <f t="shared" si="36"/>
        <v>9.05120120008234E-2</v>
      </c>
      <c r="V149" s="39">
        <f t="shared" si="37"/>
        <v>9.05120120008234E-2</v>
      </c>
      <c r="W149" s="39" t="str">
        <f t="shared" si="38"/>
        <v>TIDAK</v>
      </c>
      <c r="X149" s="38">
        <f t="shared" si="39"/>
        <v>-0.26113135442473173</v>
      </c>
      <c r="Y149" s="39">
        <f t="shared" si="40"/>
        <v>0.26113135442473173</v>
      </c>
      <c r="Z149" s="39" t="str">
        <f t="shared" si="41"/>
        <v>TIDAK</v>
      </c>
      <c r="AA149" s="38">
        <f t="shared" si="42"/>
        <v>1.1188047537545063</v>
      </c>
      <c r="AB149" s="39">
        <f t="shared" si="43"/>
        <v>1.1188047537545063</v>
      </c>
      <c r="AC149" s="39" t="str">
        <f t="shared" si="44"/>
        <v>TIDAK</v>
      </c>
      <c r="AD149" s="38">
        <f t="shared" si="45"/>
        <v>-0.27178510798912808</v>
      </c>
      <c r="AE149" s="39">
        <f t="shared" si="46"/>
        <v>0.27178510798912808</v>
      </c>
      <c r="AF149" s="39" t="str">
        <f t="shared" si="47"/>
        <v>TIDAK</v>
      </c>
      <c r="AG149" s="38">
        <f t="shared" si="48"/>
        <v>-0.27078855981472416</v>
      </c>
      <c r="AH149" s="39">
        <f t="shared" si="49"/>
        <v>0.27078855981472416</v>
      </c>
      <c r="AI149" s="39" t="str">
        <f t="shared" si="50"/>
        <v>TIDAK</v>
      </c>
      <c r="AJ149" s="38">
        <f t="shared" si="51"/>
        <v>-0.94368336622395177</v>
      </c>
      <c r="AK149" s="39">
        <f t="shared" si="52"/>
        <v>0.94368336622395177</v>
      </c>
      <c r="AL149" s="39" t="str">
        <f t="shared" si="53"/>
        <v>TIDAK</v>
      </c>
    </row>
    <row r="150" spans="1:38" ht="14" x14ac:dyDescent="0.3">
      <c r="A150" s="13">
        <v>2803944</v>
      </c>
      <c r="B150" s="11" t="s">
        <v>3283</v>
      </c>
      <c r="C150" s="9">
        <v>3181226</v>
      </c>
      <c r="D150" s="1" t="s">
        <v>1476</v>
      </c>
      <c r="E150" s="1" t="s">
        <v>17</v>
      </c>
      <c r="F150" s="1" t="s">
        <v>2689</v>
      </c>
      <c r="G150" s="2">
        <v>40.742350000000002</v>
      </c>
      <c r="H150" s="2">
        <v>-73.903750000000002</v>
      </c>
      <c r="I150" s="1" t="s">
        <v>19</v>
      </c>
      <c r="J150" s="44">
        <v>55</v>
      </c>
      <c r="K150" s="2">
        <v>1</v>
      </c>
      <c r="L150" s="2">
        <v>1</v>
      </c>
      <c r="M150" s="3">
        <v>42252</v>
      </c>
      <c r="N150" s="2">
        <v>0.02</v>
      </c>
      <c r="O150" s="2">
        <v>1</v>
      </c>
      <c r="P150" s="4">
        <v>0</v>
      </c>
      <c r="U150" s="38">
        <f t="shared" si="36"/>
        <v>-0.42379711893676097</v>
      </c>
      <c r="V150" s="39">
        <f t="shared" si="37"/>
        <v>0.42379711893676097</v>
      </c>
      <c r="W150" s="39" t="str">
        <f t="shared" si="38"/>
        <v>TIDAK</v>
      </c>
      <c r="X150" s="38">
        <f t="shared" si="39"/>
        <v>-0.39643358014138202</v>
      </c>
      <c r="Y150" s="39">
        <f t="shared" si="40"/>
        <v>0.39643358014138202</v>
      </c>
      <c r="Z150" s="39" t="str">
        <f t="shared" si="41"/>
        <v>TIDAK</v>
      </c>
      <c r="AA150" s="38">
        <f t="shared" si="42"/>
        <v>-0.68088809961934771</v>
      </c>
      <c r="AB150" s="39">
        <f t="shared" si="43"/>
        <v>0.68088809961934771</v>
      </c>
      <c r="AC150" s="39" t="str">
        <f t="shared" si="44"/>
        <v>TIDAK</v>
      </c>
      <c r="AD150" s="38">
        <f t="shared" si="45"/>
        <v>-0.54360471465916238</v>
      </c>
      <c r="AE150" s="39">
        <f t="shared" si="46"/>
        <v>0.54360471465916238</v>
      </c>
      <c r="AF150" s="39" t="str">
        <f t="shared" si="47"/>
        <v>TIDAK</v>
      </c>
      <c r="AG150" s="38">
        <f t="shared" si="48"/>
        <v>-0.27078855981472416</v>
      </c>
      <c r="AH150" s="39">
        <f t="shared" si="49"/>
        <v>0.27078855981472416</v>
      </c>
      <c r="AI150" s="39" t="str">
        <f t="shared" si="50"/>
        <v>TIDAK</v>
      </c>
      <c r="AJ150" s="38">
        <f t="shared" si="51"/>
        <v>-1.2435166651823804</v>
      </c>
      <c r="AK150" s="39">
        <f t="shared" si="52"/>
        <v>1.2435166651823804</v>
      </c>
      <c r="AL150" s="39" t="str">
        <f t="shared" si="53"/>
        <v>TIDAK</v>
      </c>
    </row>
    <row r="151" spans="1:38" ht="14" x14ac:dyDescent="0.3">
      <c r="A151" s="13">
        <v>2870603</v>
      </c>
      <c r="B151" s="11" t="s">
        <v>2194</v>
      </c>
      <c r="C151" s="9">
        <v>80904983</v>
      </c>
      <c r="D151" s="1" t="s">
        <v>50</v>
      </c>
      <c r="E151" s="1" t="s">
        <v>17</v>
      </c>
      <c r="F151" s="1" t="s">
        <v>852</v>
      </c>
      <c r="G151" s="2">
        <v>40.71116</v>
      </c>
      <c r="H151" s="2">
        <v>-73.81514</v>
      </c>
      <c r="I151" s="1" t="s">
        <v>20</v>
      </c>
      <c r="J151" s="44">
        <v>75</v>
      </c>
      <c r="K151" s="2">
        <v>2</v>
      </c>
      <c r="L151" s="2">
        <v>57</v>
      </c>
      <c r="M151" s="3">
        <v>43602</v>
      </c>
      <c r="N151" s="2">
        <v>1.55</v>
      </c>
      <c r="O151" s="2">
        <v>1</v>
      </c>
      <c r="P151" s="4">
        <v>314</v>
      </c>
      <c r="U151" s="38">
        <f t="shared" si="36"/>
        <v>-0.34665074929612333</v>
      </c>
      <c r="V151" s="39">
        <f t="shared" si="37"/>
        <v>0.34665074929612333</v>
      </c>
      <c r="W151" s="39" t="str">
        <f t="shared" si="38"/>
        <v>TIDAK</v>
      </c>
      <c r="X151" s="38">
        <f t="shared" si="39"/>
        <v>-0.26113135442473173</v>
      </c>
      <c r="Y151" s="39">
        <f t="shared" si="40"/>
        <v>0.26113135442473173</v>
      </c>
      <c r="Z151" s="39" t="str">
        <f t="shared" si="41"/>
        <v>TIDAK</v>
      </c>
      <c r="AA151" s="38">
        <f t="shared" si="42"/>
        <v>0.62797943010709156</v>
      </c>
      <c r="AB151" s="39">
        <f t="shared" si="43"/>
        <v>0.62797943010709156</v>
      </c>
      <c r="AC151" s="39" t="str">
        <f t="shared" si="44"/>
        <v>TIDAK</v>
      </c>
      <c r="AD151" s="38">
        <f t="shared" si="45"/>
        <v>8.8898600861494287E-2</v>
      </c>
      <c r="AE151" s="39">
        <f t="shared" si="46"/>
        <v>8.8898600861494287E-2</v>
      </c>
      <c r="AF151" s="39" t="str">
        <f t="shared" si="47"/>
        <v>TIDAK</v>
      </c>
      <c r="AG151" s="38">
        <f t="shared" si="48"/>
        <v>-0.27078855981472416</v>
      </c>
      <c r="AH151" s="39">
        <f t="shared" si="49"/>
        <v>0.27078855981472416</v>
      </c>
      <c r="AI151" s="39" t="str">
        <f t="shared" si="50"/>
        <v>TIDAK</v>
      </c>
      <c r="AJ151" s="38">
        <f t="shared" si="51"/>
        <v>-1.176054172916734</v>
      </c>
      <c r="AK151" s="39">
        <f t="shared" si="52"/>
        <v>1.176054172916734</v>
      </c>
      <c r="AL151" s="39" t="str">
        <f t="shared" si="53"/>
        <v>TIDAK</v>
      </c>
    </row>
    <row r="152" spans="1:38" ht="14" x14ac:dyDescent="0.3">
      <c r="A152" s="13">
        <v>2889377</v>
      </c>
      <c r="B152" s="11" t="s">
        <v>1057</v>
      </c>
      <c r="C152" s="9">
        <v>14323652</v>
      </c>
      <c r="D152" s="1" t="s">
        <v>77</v>
      </c>
      <c r="E152" s="1" t="s">
        <v>17</v>
      </c>
      <c r="F152" s="1" t="s">
        <v>1971</v>
      </c>
      <c r="G152" s="2">
        <v>40.738729999999997</v>
      </c>
      <c r="H152" s="2">
        <v>-73.881469999999993</v>
      </c>
      <c r="I152" s="1" t="s">
        <v>20</v>
      </c>
      <c r="J152" s="44">
        <v>85</v>
      </c>
      <c r="K152" s="2">
        <v>2</v>
      </c>
      <c r="L152" s="2">
        <v>36</v>
      </c>
      <c r="M152" s="3">
        <v>43555</v>
      </c>
      <c r="N152" s="2">
        <v>2.65</v>
      </c>
      <c r="O152" s="2">
        <v>1</v>
      </c>
      <c r="P152" s="4">
        <v>130</v>
      </c>
      <c r="U152" s="38">
        <f t="shared" si="36"/>
        <v>-0.28664801735340517</v>
      </c>
      <c r="V152" s="39">
        <f t="shared" si="37"/>
        <v>0.28664801735340517</v>
      </c>
      <c r="W152" s="39" t="str">
        <f t="shared" si="38"/>
        <v>TIDAK</v>
      </c>
      <c r="X152" s="38">
        <f t="shared" si="39"/>
        <v>-0.26113135442473173</v>
      </c>
      <c r="Y152" s="39">
        <f t="shared" si="40"/>
        <v>0.26113135442473173</v>
      </c>
      <c r="Z152" s="39" t="str">
        <f t="shared" si="41"/>
        <v>TIDAK</v>
      </c>
      <c r="AA152" s="38">
        <f t="shared" si="42"/>
        <v>-0.55818176870749403</v>
      </c>
      <c r="AB152" s="39">
        <f t="shared" si="43"/>
        <v>0.55818176870749403</v>
      </c>
      <c r="AC152" s="39" t="str">
        <f t="shared" si="44"/>
        <v>TIDAK</v>
      </c>
      <c r="AD152" s="38">
        <f t="shared" si="45"/>
        <v>-0.74746941966168801</v>
      </c>
      <c r="AE152" s="39">
        <f t="shared" si="46"/>
        <v>0.74746941966168801</v>
      </c>
      <c r="AF152" s="39" t="str">
        <f t="shared" si="47"/>
        <v>TIDAK</v>
      </c>
      <c r="AG152" s="38">
        <f t="shared" si="48"/>
        <v>-0.27078855981472416</v>
      </c>
      <c r="AH152" s="39">
        <f t="shared" si="49"/>
        <v>0.27078855981472416</v>
      </c>
      <c r="AI152" s="39" t="str">
        <f t="shared" si="50"/>
        <v>TIDAK</v>
      </c>
      <c r="AJ152" s="38">
        <f t="shared" si="51"/>
        <v>-0.64385006726552318</v>
      </c>
      <c r="AK152" s="39">
        <f t="shared" si="52"/>
        <v>0.64385006726552318</v>
      </c>
      <c r="AL152" s="39" t="str">
        <f t="shared" si="53"/>
        <v>TIDAK</v>
      </c>
    </row>
    <row r="153" spans="1:38" ht="14" x14ac:dyDescent="0.3">
      <c r="A153" s="13">
        <v>2939670</v>
      </c>
      <c r="B153" s="11" t="s">
        <v>4094</v>
      </c>
      <c r="C153" s="9">
        <v>14590096</v>
      </c>
      <c r="D153" s="1" t="s">
        <v>152</v>
      </c>
      <c r="E153" s="1" t="s">
        <v>1731</v>
      </c>
      <c r="F153" s="1" t="s">
        <v>1732</v>
      </c>
      <c r="G153" s="2">
        <v>40.672899999999998</v>
      </c>
      <c r="H153" s="2">
        <v>-73.889189999999999</v>
      </c>
      <c r="I153" s="1" t="s">
        <v>20</v>
      </c>
      <c r="J153" s="44">
        <v>70</v>
      </c>
      <c r="K153" s="2">
        <v>30</v>
      </c>
      <c r="L153" s="2">
        <v>62</v>
      </c>
      <c r="M153" s="3">
        <v>43466</v>
      </c>
      <c r="N153" s="2">
        <v>1.56</v>
      </c>
      <c r="O153" s="2">
        <v>1</v>
      </c>
      <c r="P153" s="4">
        <v>7</v>
      </c>
      <c r="U153" s="38">
        <f t="shared" si="36"/>
        <v>-0.29521983620236492</v>
      </c>
      <c r="V153" s="39">
        <f t="shared" si="37"/>
        <v>0.29521983620236492</v>
      </c>
      <c r="W153" s="39" t="str">
        <f t="shared" si="38"/>
        <v>TIDAK</v>
      </c>
      <c r="X153" s="38">
        <f t="shared" si="39"/>
        <v>-0.39643358014138202</v>
      </c>
      <c r="Y153" s="39">
        <f t="shared" si="40"/>
        <v>0.39643358014138202</v>
      </c>
      <c r="Z153" s="39" t="str">
        <f t="shared" si="41"/>
        <v>TIDAK</v>
      </c>
      <c r="AA153" s="38">
        <f t="shared" si="42"/>
        <v>0.54617520949918907</v>
      </c>
      <c r="AB153" s="39">
        <f t="shared" si="43"/>
        <v>0.54617520949918907</v>
      </c>
      <c r="AC153" s="39" t="str">
        <f t="shared" si="44"/>
        <v>TIDAK</v>
      </c>
      <c r="AD153" s="38">
        <f t="shared" si="45"/>
        <v>0.66912891509945194</v>
      </c>
      <c r="AE153" s="39">
        <f t="shared" si="46"/>
        <v>0.66912891509945194</v>
      </c>
      <c r="AF153" s="39" t="str">
        <f t="shared" si="47"/>
        <v>TIDAK</v>
      </c>
      <c r="AG153" s="38">
        <f t="shared" si="48"/>
        <v>-0.27078855981472416</v>
      </c>
      <c r="AH153" s="39">
        <f t="shared" si="49"/>
        <v>0.27078855981472416</v>
      </c>
      <c r="AI153" s="39" t="str">
        <f t="shared" si="50"/>
        <v>TIDAK</v>
      </c>
      <c r="AJ153" s="38">
        <f t="shared" si="51"/>
        <v>9.8237347656587495E-2</v>
      </c>
      <c r="AK153" s="39">
        <f t="shared" si="52"/>
        <v>9.8237347656587495E-2</v>
      </c>
      <c r="AL153" s="39" t="str">
        <f t="shared" si="53"/>
        <v>TIDAK</v>
      </c>
    </row>
    <row r="154" spans="1:38" ht="14" x14ac:dyDescent="0.3">
      <c r="A154" s="13">
        <v>2942129</v>
      </c>
      <c r="B154" s="11" t="s">
        <v>4123</v>
      </c>
      <c r="C154" s="9">
        <v>163098446</v>
      </c>
      <c r="D154" s="1" t="s">
        <v>2419</v>
      </c>
      <c r="E154" s="1" t="s">
        <v>17</v>
      </c>
      <c r="F154" s="1" t="s">
        <v>1713</v>
      </c>
      <c r="G154" s="2">
        <v>40.76314</v>
      </c>
      <c r="H154" s="2">
        <v>-73.886189999999999</v>
      </c>
      <c r="I154" s="1" t="s">
        <v>20</v>
      </c>
      <c r="J154" s="44">
        <v>125</v>
      </c>
      <c r="K154" s="2">
        <v>1</v>
      </c>
      <c r="L154" s="2">
        <v>77</v>
      </c>
      <c r="M154" s="3">
        <v>43651</v>
      </c>
      <c r="N154" s="2">
        <v>4.5</v>
      </c>
      <c r="O154" s="2">
        <v>1</v>
      </c>
      <c r="P154" s="4">
        <v>348</v>
      </c>
      <c r="U154" s="38">
        <f t="shared" si="36"/>
        <v>-0.29521983620236492</v>
      </c>
      <c r="V154" s="39">
        <f t="shared" si="37"/>
        <v>0.29521983620236492</v>
      </c>
      <c r="W154" s="39" t="str">
        <f t="shared" si="38"/>
        <v>TIDAK</v>
      </c>
      <c r="X154" s="38">
        <f t="shared" si="39"/>
        <v>-0.39643358014138202</v>
      </c>
      <c r="Y154" s="39">
        <f t="shared" si="40"/>
        <v>0.39643358014138202</v>
      </c>
      <c r="Z154" s="39" t="str">
        <f t="shared" si="41"/>
        <v>TIDAK</v>
      </c>
      <c r="AA154" s="38">
        <f t="shared" si="42"/>
        <v>-0.88539865113910388</v>
      </c>
      <c r="AB154" s="39">
        <f t="shared" si="43"/>
        <v>0.88539865113910388</v>
      </c>
      <c r="AC154" s="39" t="str">
        <f t="shared" si="44"/>
        <v>TIDAK</v>
      </c>
      <c r="AD154" s="38">
        <f t="shared" si="45"/>
        <v>-0.94610682453594386</v>
      </c>
      <c r="AE154" s="39">
        <f t="shared" si="46"/>
        <v>0.94610682453594386</v>
      </c>
      <c r="AF154" s="39" t="str">
        <f t="shared" si="47"/>
        <v>TIDAK</v>
      </c>
      <c r="AG154" s="38">
        <f t="shared" si="48"/>
        <v>-0.27078855981472416</v>
      </c>
      <c r="AH154" s="39">
        <f t="shared" si="49"/>
        <v>0.27078855981472416</v>
      </c>
      <c r="AI154" s="39" t="str">
        <f t="shared" si="50"/>
        <v>TIDAK</v>
      </c>
      <c r="AJ154" s="38">
        <f t="shared" si="51"/>
        <v>-1.2435166651823804</v>
      </c>
      <c r="AK154" s="39">
        <f t="shared" si="52"/>
        <v>1.2435166651823804</v>
      </c>
      <c r="AL154" s="39" t="str">
        <f t="shared" si="53"/>
        <v>TIDAK</v>
      </c>
    </row>
    <row r="155" spans="1:38" ht="14" x14ac:dyDescent="0.3">
      <c r="A155" s="13">
        <v>2943724</v>
      </c>
      <c r="B155" s="11" t="s">
        <v>5282</v>
      </c>
      <c r="C155" s="9">
        <v>163737392</v>
      </c>
      <c r="D155" s="1" t="s">
        <v>639</v>
      </c>
      <c r="E155" s="1" t="s">
        <v>548</v>
      </c>
      <c r="F155" s="1" t="s">
        <v>2981</v>
      </c>
      <c r="G155" s="2">
        <v>40.896000000000001</v>
      </c>
      <c r="H155" s="2">
        <v>-73.899640000000005</v>
      </c>
      <c r="I155" s="1" t="s">
        <v>19</v>
      </c>
      <c r="J155" s="44">
        <v>64</v>
      </c>
      <c r="K155" s="2">
        <v>1</v>
      </c>
      <c r="L155" s="2">
        <v>11</v>
      </c>
      <c r="M155" s="3">
        <v>43643</v>
      </c>
      <c r="N155" s="2">
        <v>3.47</v>
      </c>
      <c r="O155" s="2">
        <v>2</v>
      </c>
      <c r="P155" s="4">
        <v>358</v>
      </c>
      <c r="U155" s="38">
        <f t="shared" si="36"/>
        <v>-0.12378345922317009</v>
      </c>
      <c r="V155" s="39">
        <f t="shared" si="37"/>
        <v>0.12378345922317009</v>
      </c>
      <c r="W155" s="39" t="str">
        <f t="shared" si="38"/>
        <v>TIDAK</v>
      </c>
      <c r="X155" s="38">
        <f t="shared" si="39"/>
        <v>-0.26113135442473173</v>
      </c>
      <c r="Y155" s="39">
        <f t="shared" si="40"/>
        <v>0.26113135442473173</v>
      </c>
      <c r="Z155" s="39" t="str">
        <f t="shared" si="41"/>
        <v>TIDAK</v>
      </c>
      <c r="AA155" s="38">
        <f t="shared" si="42"/>
        <v>1.4051195258821649</v>
      </c>
      <c r="AB155" s="39">
        <f t="shared" si="43"/>
        <v>1.4051195258821649</v>
      </c>
      <c r="AC155" s="39" t="str">
        <f t="shared" si="44"/>
        <v>TIDAK</v>
      </c>
      <c r="AD155" s="38">
        <f t="shared" si="45"/>
        <v>-0.14632990491065073</v>
      </c>
      <c r="AE155" s="39">
        <f t="shared" si="46"/>
        <v>0.14632990491065073</v>
      </c>
      <c r="AF155" s="39" t="str">
        <f t="shared" si="47"/>
        <v>TIDAK</v>
      </c>
      <c r="AG155" s="38">
        <f t="shared" si="48"/>
        <v>-0.27078855981472416</v>
      </c>
      <c r="AH155" s="39">
        <f t="shared" si="49"/>
        <v>0.27078855981472416</v>
      </c>
      <c r="AI155" s="39" t="str">
        <f t="shared" si="50"/>
        <v>TIDAK</v>
      </c>
      <c r="AJ155" s="38">
        <f t="shared" si="51"/>
        <v>1.110174731641284</v>
      </c>
      <c r="AK155" s="39">
        <f t="shared" si="52"/>
        <v>1.110174731641284</v>
      </c>
      <c r="AL155" s="39" t="str">
        <f t="shared" si="53"/>
        <v>TIDAK</v>
      </c>
    </row>
    <row r="156" spans="1:38" ht="14" x14ac:dyDescent="0.3">
      <c r="A156" s="13">
        <v>2947668</v>
      </c>
      <c r="B156" s="11" t="s">
        <v>3003</v>
      </c>
      <c r="C156" s="9">
        <v>3250450</v>
      </c>
      <c r="D156" s="1" t="s">
        <v>2702</v>
      </c>
      <c r="E156" s="1" t="s">
        <v>17</v>
      </c>
      <c r="F156" s="1" t="s">
        <v>2592</v>
      </c>
      <c r="G156" s="2">
        <v>40.737259999999999</v>
      </c>
      <c r="H156" s="2">
        <v>-73.897919999999999</v>
      </c>
      <c r="I156" s="1" t="s">
        <v>19</v>
      </c>
      <c r="J156" s="44">
        <v>35</v>
      </c>
      <c r="K156" s="2">
        <v>30</v>
      </c>
      <c r="L156" s="2">
        <v>1</v>
      </c>
      <c r="M156" s="3">
        <v>43644</v>
      </c>
      <c r="N156" s="2">
        <v>1</v>
      </c>
      <c r="O156" s="2">
        <v>18</v>
      </c>
      <c r="P156" s="4">
        <v>364</v>
      </c>
      <c r="U156" s="38">
        <f t="shared" si="36"/>
        <v>-3.8065270733572694E-2</v>
      </c>
      <c r="V156" s="39">
        <f t="shared" si="37"/>
        <v>3.8065270733572694E-2</v>
      </c>
      <c r="W156" s="39" t="str">
        <f t="shared" si="38"/>
        <v>TIDAK</v>
      </c>
      <c r="X156" s="38">
        <f t="shared" si="39"/>
        <v>-0.26113135442473173</v>
      </c>
      <c r="Y156" s="39">
        <f t="shared" si="40"/>
        <v>0.26113135442473173</v>
      </c>
      <c r="Z156" s="39" t="str">
        <f t="shared" si="41"/>
        <v>TIDAK</v>
      </c>
      <c r="AA156" s="38">
        <f t="shared" si="42"/>
        <v>0.54617520949918907</v>
      </c>
      <c r="AB156" s="39">
        <f t="shared" si="43"/>
        <v>0.54617520949918907</v>
      </c>
      <c r="AC156" s="39" t="str">
        <f t="shared" si="44"/>
        <v>TIDAK</v>
      </c>
      <c r="AD156" s="38">
        <f t="shared" si="45"/>
        <v>0.42867310919903706</v>
      </c>
      <c r="AE156" s="39">
        <f t="shared" si="46"/>
        <v>0.42867310919903706</v>
      </c>
      <c r="AF156" s="39" t="str">
        <f t="shared" si="47"/>
        <v>TIDAK</v>
      </c>
      <c r="AG156" s="38">
        <f t="shared" si="48"/>
        <v>-0.27078855981472416</v>
      </c>
      <c r="AH156" s="39">
        <f t="shared" si="49"/>
        <v>0.27078855981472416</v>
      </c>
      <c r="AI156" s="39" t="str">
        <f t="shared" si="50"/>
        <v>TIDAK</v>
      </c>
      <c r="AJ156" s="38">
        <f t="shared" si="51"/>
        <v>-0.26905844356748754</v>
      </c>
      <c r="AK156" s="39">
        <f t="shared" si="52"/>
        <v>0.26905844356748754</v>
      </c>
      <c r="AL156" s="39" t="str">
        <f t="shared" si="53"/>
        <v>TIDAK</v>
      </c>
    </row>
    <row r="157" spans="1:38" ht="14" x14ac:dyDescent="0.3">
      <c r="A157" s="13">
        <v>2956443</v>
      </c>
      <c r="B157" s="11" t="s">
        <v>1423</v>
      </c>
      <c r="C157" s="9">
        <v>16995590</v>
      </c>
      <c r="D157" s="1" t="s">
        <v>75</v>
      </c>
      <c r="E157" s="1" t="s">
        <v>17</v>
      </c>
      <c r="F157" s="1" t="s">
        <v>32</v>
      </c>
      <c r="G157" s="2">
        <v>40.654389999999999</v>
      </c>
      <c r="H157" s="2">
        <v>-73.731849999999994</v>
      </c>
      <c r="I157" s="1" t="s">
        <v>20</v>
      </c>
      <c r="J157" s="44">
        <v>100</v>
      </c>
      <c r="K157" s="2">
        <v>2</v>
      </c>
      <c r="L157" s="2">
        <v>45</v>
      </c>
      <c r="M157" s="3">
        <v>43625</v>
      </c>
      <c r="N157" s="2">
        <v>1.7</v>
      </c>
      <c r="O157" s="2">
        <v>1</v>
      </c>
      <c r="P157" s="4">
        <v>360</v>
      </c>
      <c r="U157" s="38">
        <f t="shared" si="36"/>
        <v>-0.1666425534679688</v>
      </c>
      <c r="V157" s="39">
        <f t="shared" si="37"/>
        <v>0.1666425534679688</v>
      </c>
      <c r="W157" s="39" t="str">
        <f t="shared" si="38"/>
        <v>TIDAK</v>
      </c>
      <c r="X157" s="38">
        <f t="shared" si="39"/>
        <v>3.5273309656414771</v>
      </c>
      <c r="Y157" s="39">
        <f t="shared" si="40"/>
        <v>3.5273309656414771</v>
      </c>
      <c r="Z157" s="39" t="str">
        <f t="shared" si="41"/>
        <v>OUTLIER</v>
      </c>
      <c r="AA157" s="38">
        <f t="shared" si="42"/>
        <v>1.609630077401921</v>
      </c>
      <c r="AB157" s="39">
        <f t="shared" si="43"/>
        <v>1.609630077401921</v>
      </c>
      <c r="AC157" s="39" t="str">
        <f t="shared" si="44"/>
        <v>TIDAK</v>
      </c>
      <c r="AD157" s="38">
        <f t="shared" si="45"/>
        <v>-0.14110260478238082</v>
      </c>
      <c r="AE157" s="39">
        <f t="shared" si="46"/>
        <v>0.14110260478238082</v>
      </c>
      <c r="AF157" s="39" t="str">
        <f t="shared" si="47"/>
        <v>TIDAK</v>
      </c>
      <c r="AG157" s="38">
        <f t="shared" si="48"/>
        <v>-0.27078855981472416</v>
      </c>
      <c r="AH157" s="39">
        <f t="shared" si="49"/>
        <v>0.27078855981472416</v>
      </c>
      <c r="AI157" s="39" t="str">
        <f t="shared" si="50"/>
        <v>TIDAK</v>
      </c>
      <c r="AJ157" s="38">
        <f t="shared" si="51"/>
        <v>-1.1910458378646553</v>
      </c>
      <c r="AK157" s="39">
        <f t="shared" si="52"/>
        <v>1.1910458378646553</v>
      </c>
      <c r="AL157" s="39" t="str">
        <f t="shared" si="53"/>
        <v>TIDAK</v>
      </c>
    </row>
    <row r="158" spans="1:38" ht="14" x14ac:dyDescent="0.3">
      <c r="A158" s="13">
        <v>3095502</v>
      </c>
      <c r="B158" s="11" t="s">
        <v>1564</v>
      </c>
      <c r="C158" s="9">
        <v>10930874</v>
      </c>
      <c r="D158" s="1" t="s">
        <v>1565</v>
      </c>
      <c r="E158" s="1" t="s">
        <v>17</v>
      </c>
      <c r="F158" s="1" t="s">
        <v>1297</v>
      </c>
      <c r="G158" s="2">
        <v>40.727130000000002</v>
      </c>
      <c r="H158" s="2">
        <v>-73.849459999999993</v>
      </c>
      <c r="I158" s="1" t="s">
        <v>20</v>
      </c>
      <c r="J158" s="44">
        <v>100</v>
      </c>
      <c r="K158" s="2">
        <v>1</v>
      </c>
      <c r="L158" s="2">
        <v>1</v>
      </c>
      <c r="M158" s="3">
        <v>41886</v>
      </c>
      <c r="N158" s="2">
        <v>0.02</v>
      </c>
      <c r="O158" s="2">
        <v>1</v>
      </c>
      <c r="P158" s="4">
        <v>0</v>
      </c>
      <c r="U158" s="38">
        <f t="shared" si="36"/>
        <v>0.30480748322481688</v>
      </c>
      <c r="V158" s="39">
        <f t="shared" si="37"/>
        <v>0.30480748322481688</v>
      </c>
      <c r="W158" s="39" t="str">
        <f t="shared" si="38"/>
        <v>TIDAK</v>
      </c>
      <c r="X158" s="38">
        <f t="shared" si="39"/>
        <v>-0.39643358014138202</v>
      </c>
      <c r="Y158" s="39">
        <f t="shared" si="40"/>
        <v>0.39643358014138202</v>
      </c>
      <c r="Z158" s="39" t="str">
        <f t="shared" si="41"/>
        <v>TIDAK</v>
      </c>
      <c r="AA158" s="38">
        <f t="shared" si="42"/>
        <v>2.2231617319611896</v>
      </c>
      <c r="AB158" s="39">
        <f t="shared" si="43"/>
        <v>2.2231617319611896</v>
      </c>
      <c r="AC158" s="39" t="str">
        <f t="shared" si="44"/>
        <v>TIDAK</v>
      </c>
      <c r="AD158" s="38">
        <f t="shared" si="45"/>
        <v>1.3957236329289668</v>
      </c>
      <c r="AE158" s="39">
        <f t="shared" si="46"/>
        <v>1.3957236329289668</v>
      </c>
      <c r="AF158" s="39" t="str">
        <f t="shared" si="47"/>
        <v>TIDAK</v>
      </c>
      <c r="AG158" s="38">
        <f t="shared" si="48"/>
        <v>-0.27078855981472416</v>
      </c>
      <c r="AH158" s="39">
        <f t="shared" si="49"/>
        <v>0.27078855981472416</v>
      </c>
      <c r="AI158" s="39" t="str">
        <f t="shared" si="50"/>
        <v>TIDAK</v>
      </c>
      <c r="AJ158" s="38">
        <f t="shared" si="51"/>
        <v>1.3650330357559481</v>
      </c>
      <c r="AK158" s="39">
        <f t="shared" si="52"/>
        <v>1.3650330357559481</v>
      </c>
      <c r="AL158" s="39" t="str">
        <f t="shared" si="53"/>
        <v>TIDAK</v>
      </c>
    </row>
    <row r="159" spans="1:38" ht="14" x14ac:dyDescent="0.3">
      <c r="A159" s="13">
        <v>3106154</v>
      </c>
      <c r="B159" s="11" t="s">
        <v>3698</v>
      </c>
      <c r="C159" s="9">
        <v>2885147</v>
      </c>
      <c r="D159" s="1" t="s">
        <v>1747</v>
      </c>
      <c r="E159" s="1" t="s">
        <v>17</v>
      </c>
      <c r="F159" s="1" t="s">
        <v>1647</v>
      </c>
      <c r="G159" s="2">
        <v>40.724600000000002</v>
      </c>
      <c r="H159" s="2">
        <v>-73.857439999999997</v>
      </c>
      <c r="I159" s="1" t="s">
        <v>20</v>
      </c>
      <c r="J159" s="44">
        <v>52</v>
      </c>
      <c r="K159" s="2">
        <v>2</v>
      </c>
      <c r="L159" s="2">
        <v>1</v>
      </c>
      <c r="M159" s="3">
        <v>41783</v>
      </c>
      <c r="N159" s="2">
        <v>0.02</v>
      </c>
      <c r="O159" s="2">
        <v>1</v>
      </c>
      <c r="P159" s="4">
        <v>0</v>
      </c>
      <c r="U159" s="38">
        <f t="shared" si="36"/>
        <v>-0.21807346656172724</v>
      </c>
      <c r="V159" s="39">
        <f t="shared" si="37"/>
        <v>0.21807346656172724</v>
      </c>
      <c r="W159" s="39" t="str">
        <f t="shared" si="38"/>
        <v>TIDAK</v>
      </c>
      <c r="X159" s="38">
        <f t="shared" si="39"/>
        <v>-0.39643358014138202</v>
      </c>
      <c r="Y159" s="39">
        <f t="shared" si="40"/>
        <v>0.39643358014138202</v>
      </c>
      <c r="Z159" s="39" t="str">
        <f t="shared" si="41"/>
        <v>TIDAK</v>
      </c>
      <c r="AA159" s="38">
        <f t="shared" si="42"/>
        <v>-0.47637754809959154</v>
      </c>
      <c r="AB159" s="39">
        <f t="shared" si="43"/>
        <v>0.47637754809959154</v>
      </c>
      <c r="AC159" s="39" t="str">
        <f t="shared" si="44"/>
        <v>TIDAK</v>
      </c>
      <c r="AD159" s="38">
        <f t="shared" si="45"/>
        <v>0.85731171971716813</v>
      </c>
      <c r="AE159" s="39">
        <f t="shared" si="46"/>
        <v>0.85731171971716813</v>
      </c>
      <c r="AF159" s="39" t="str">
        <f t="shared" si="47"/>
        <v>TIDAK</v>
      </c>
      <c r="AG159" s="38">
        <f t="shared" si="48"/>
        <v>-0.15818885441509239</v>
      </c>
      <c r="AH159" s="39">
        <f t="shared" si="49"/>
        <v>0.15818885441509239</v>
      </c>
      <c r="AI159" s="39" t="str">
        <f t="shared" si="50"/>
        <v>TIDAK</v>
      </c>
      <c r="AJ159" s="38">
        <f t="shared" si="51"/>
        <v>1.4399913604955554</v>
      </c>
      <c r="AK159" s="39">
        <f t="shared" si="52"/>
        <v>1.4399913604955554</v>
      </c>
      <c r="AL159" s="39" t="str">
        <f t="shared" si="53"/>
        <v>TIDAK</v>
      </c>
    </row>
    <row r="160" spans="1:38" ht="14" x14ac:dyDescent="0.3">
      <c r="A160" s="13">
        <v>3112284</v>
      </c>
      <c r="B160" s="11" t="s">
        <v>1307</v>
      </c>
      <c r="C160" s="9">
        <v>183127881</v>
      </c>
      <c r="D160" s="1" t="s">
        <v>3093</v>
      </c>
      <c r="E160" s="1" t="s">
        <v>1731</v>
      </c>
      <c r="F160" s="1" t="s">
        <v>2385</v>
      </c>
      <c r="G160" s="2">
        <v>40.646509999999999</v>
      </c>
      <c r="H160" s="2">
        <v>-73.90043</v>
      </c>
      <c r="I160" s="1" t="s">
        <v>19</v>
      </c>
      <c r="J160" s="44">
        <v>59</v>
      </c>
      <c r="K160" s="2">
        <v>2</v>
      </c>
      <c r="L160" s="2">
        <v>28</v>
      </c>
      <c r="M160" s="3">
        <v>43619</v>
      </c>
      <c r="N160" s="2">
        <v>3.19</v>
      </c>
      <c r="O160" s="2">
        <v>4</v>
      </c>
      <c r="P160" s="4">
        <v>178</v>
      </c>
      <c r="U160" s="38">
        <f t="shared" si="36"/>
        <v>-0.4666562131815597</v>
      </c>
      <c r="V160" s="39">
        <f t="shared" si="37"/>
        <v>0.4666562131815597</v>
      </c>
      <c r="W160" s="39" t="str">
        <f t="shared" si="38"/>
        <v>TIDAK</v>
      </c>
      <c r="X160" s="38">
        <f t="shared" si="39"/>
        <v>3.5273309656414771</v>
      </c>
      <c r="Y160" s="39">
        <f t="shared" si="40"/>
        <v>3.5273309656414771</v>
      </c>
      <c r="Z160" s="39" t="str">
        <f t="shared" si="41"/>
        <v>OUTLIER</v>
      </c>
      <c r="AA160" s="38">
        <f t="shared" si="42"/>
        <v>-0.88539865113910388</v>
      </c>
      <c r="AB160" s="39">
        <f t="shared" si="43"/>
        <v>0.88539865113910388</v>
      </c>
      <c r="AC160" s="39" t="str">
        <f t="shared" si="44"/>
        <v>TIDAK</v>
      </c>
      <c r="AD160" s="38">
        <f t="shared" si="45"/>
        <v>-0.43383141196549468</v>
      </c>
      <c r="AE160" s="39">
        <f t="shared" si="46"/>
        <v>0.43383141196549468</v>
      </c>
      <c r="AF160" s="39" t="str">
        <f t="shared" si="47"/>
        <v>TIDAK</v>
      </c>
      <c r="AG160" s="38">
        <f t="shared" si="48"/>
        <v>1.6434064319790156</v>
      </c>
      <c r="AH160" s="39">
        <f t="shared" si="49"/>
        <v>1.6434064319790156</v>
      </c>
      <c r="AI160" s="39" t="str">
        <f t="shared" si="50"/>
        <v>TIDAK</v>
      </c>
      <c r="AJ160" s="38">
        <f t="shared" si="51"/>
        <v>1.4849663553393198</v>
      </c>
      <c r="AK160" s="39">
        <f t="shared" si="52"/>
        <v>1.4849663553393198</v>
      </c>
      <c r="AL160" s="39" t="str">
        <f t="shared" si="53"/>
        <v>TIDAK</v>
      </c>
    </row>
    <row r="161" spans="1:38" ht="14" x14ac:dyDescent="0.3">
      <c r="A161" s="13">
        <v>3185829</v>
      </c>
      <c r="B161" s="11" t="s">
        <v>1535</v>
      </c>
      <c r="C161" s="9">
        <v>133227147</v>
      </c>
      <c r="D161" s="1" t="s">
        <v>1030</v>
      </c>
      <c r="E161" s="1" t="s">
        <v>1731</v>
      </c>
      <c r="F161" s="1" t="s">
        <v>1918</v>
      </c>
      <c r="G161" s="2">
        <v>40.678400000000003</v>
      </c>
      <c r="H161" s="2">
        <v>-73.892399999999995</v>
      </c>
      <c r="I161" s="1" t="s">
        <v>19</v>
      </c>
      <c r="J161" s="44">
        <v>100</v>
      </c>
      <c r="K161" s="2">
        <v>1</v>
      </c>
      <c r="L161" s="2">
        <v>43</v>
      </c>
      <c r="M161" s="3">
        <v>43639</v>
      </c>
      <c r="N161" s="2">
        <v>2.65</v>
      </c>
      <c r="O161" s="2">
        <v>1</v>
      </c>
      <c r="P161" s="4">
        <v>365</v>
      </c>
      <c r="U161" s="38">
        <f t="shared" si="36"/>
        <v>9.05120120008234E-2</v>
      </c>
      <c r="V161" s="39">
        <f t="shared" si="37"/>
        <v>9.05120120008234E-2</v>
      </c>
      <c r="W161" s="39" t="str">
        <f t="shared" si="38"/>
        <v>TIDAK</v>
      </c>
      <c r="X161" s="38">
        <f t="shared" si="39"/>
        <v>-0.26113135442473173</v>
      </c>
      <c r="Y161" s="39">
        <f t="shared" si="40"/>
        <v>0.26113135442473173</v>
      </c>
      <c r="Z161" s="39" t="str">
        <f t="shared" si="41"/>
        <v>TIDAK</v>
      </c>
      <c r="AA161" s="38">
        <f t="shared" si="42"/>
        <v>0.91429420223475022</v>
      </c>
      <c r="AB161" s="39">
        <f t="shared" si="43"/>
        <v>0.91429420223475022</v>
      </c>
      <c r="AC161" s="39" t="str">
        <f t="shared" si="44"/>
        <v>TIDAK</v>
      </c>
      <c r="AD161" s="38">
        <f t="shared" si="45"/>
        <v>-6.7920402986602429E-2</v>
      </c>
      <c r="AE161" s="39">
        <f t="shared" si="46"/>
        <v>6.7920402986602429E-2</v>
      </c>
      <c r="AF161" s="39" t="str">
        <f t="shared" si="47"/>
        <v>TIDAK</v>
      </c>
      <c r="AG161" s="38">
        <f t="shared" si="48"/>
        <v>-0.27078855981472416</v>
      </c>
      <c r="AH161" s="39">
        <f t="shared" si="49"/>
        <v>0.27078855981472416</v>
      </c>
      <c r="AI161" s="39" t="str">
        <f t="shared" si="50"/>
        <v>TIDAK</v>
      </c>
      <c r="AJ161" s="38">
        <f t="shared" si="51"/>
        <v>1.4549830254434768</v>
      </c>
      <c r="AK161" s="39">
        <f t="shared" si="52"/>
        <v>1.4549830254434768</v>
      </c>
      <c r="AL161" s="39" t="str">
        <f t="shared" si="53"/>
        <v>TIDAK</v>
      </c>
    </row>
    <row r="162" spans="1:38" ht="14" x14ac:dyDescent="0.3">
      <c r="A162" s="13">
        <v>3191678</v>
      </c>
      <c r="B162" s="11" t="s">
        <v>3056</v>
      </c>
      <c r="C162" s="9">
        <v>206884583</v>
      </c>
      <c r="D162" s="1" t="s">
        <v>1257</v>
      </c>
      <c r="E162" s="1" t="s">
        <v>548</v>
      </c>
      <c r="F162" s="1" t="s">
        <v>1203</v>
      </c>
      <c r="G162" s="2">
        <v>40.846330000000002</v>
      </c>
      <c r="H162" s="2">
        <v>-73.830290000000005</v>
      </c>
      <c r="I162" s="1" t="s">
        <v>19</v>
      </c>
      <c r="J162" s="44">
        <v>80</v>
      </c>
      <c r="K162" s="2">
        <v>2</v>
      </c>
      <c r="L162" s="2">
        <v>28</v>
      </c>
      <c r="M162" s="3">
        <v>43641</v>
      </c>
      <c r="N162" s="2">
        <v>2.69</v>
      </c>
      <c r="O162" s="2">
        <v>1</v>
      </c>
      <c r="P162" s="4">
        <v>78</v>
      </c>
      <c r="U162" s="38">
        <f t="shared" si="36"/>
        <v>9.05120120008234E-2</v>
      </c>
      <c r="V162" s="39">
        <f t="shared" si="37"/>
        <v>9.05120120008234E-2</v>
      </c>
      <c r="W162" s="39" t="str">
        <f t="shared" si="38"/>
        <v>TIDAK</v>
      </c>
      <c r="X162" s="38">
        <f t="shared" si="39"/>
        <v>-0.39643358014138202</v>
      </c>
      <c r="Y162" s="39">
        <f t="shared" si="40"/>
        <v>0.39643358014138202</v>
      </c>
      <c r="Z162" s="39" t="str">
        <f t="shared" si="41"/>
        <v>TIDAK</v>
      </c>
      <c r="AA162" s="38">
        <f t="shared" si="42"/>
        <v>-0.88539865113910388</v>
      </c>
      <c r="AB162" s="39">
        <f t="shared" si="43"/>
        <v>0.88539865113910388</v>
      </c>
      <c r="AC162" s="39" t="str">
        <f t="shared" si="44"/>
        <v>TIDAK</v>
      </c>
      <c r="AD162" s="38">
        <f t="shared" si="45"/>
        <v>-0.94610682453594386</v>
      </c>
      <c r="AE162" s="39">
        <f t="shared" si="46"/>
        <v>0.94610682453594386</v>
      </c>
      <c r="AF162" s="39" t="str">
        <f t="shared" si="47"/>
        <v>TIDAK</v>
      </c>
      <c r="AG162" s="38">
        <f t="shared" si="48"/>
        <v>-0.27078855981472416</v>
      </c>
      <c r="AH162" s="39">
        <f t="shared" si="49"/>
        <v>0.27078855981472416</v>
      </c>
      <c r="AI162" s="39" t="str">
        <f t="shared" si="50"/>
        <v>TIDAK</v>
      </c>
      <c r="AJ162" s="38">
        <f t="shared" si="51"/>
        <v>-1.2435166651823804</v>
      </c>
      <c r="AK162" s="39">
        <f t="shared" si="52"/>
        <v>1.2435166651823804</v>
      </c>
      <c r="AL162" s="39" t="str">
        <f t="shared" si="53"/>
        <v>TIDAK</v>
      </c>
    </row>
    <row r="163" spans="1:38" ht="14" x14ac:dyDescent="0.3">
      <c r="A163" s="13">
        <v>3199681</v>
      </c>
      <c r="B163" s="11" t="s">
        <v>5128</v>
      </c>
      <c r="C163" s="9">
        <v>2459648</v>
      </c>
      <c r="D163" s="1" t="s">
        <v>1092</v>
      </c>
      <c r="E163" s="1" t="s">
        <v>548</v>
      </c>
      <c r="F163" s="1" t="s">
        <v>1500</v>
      </c>
      <c r="G163" s="2">
        <v>40.868699999999997</v>
      </c>
      <c r="H163" s="2">
        <v>-73.852400000000003</v>
      </c>
      <c r="I163" s="1" t="s">
        <v>19</v>
      </c>
      <c r="J163" s="44">
        <v>35</v>
      </c>
      <c r="K163" s="2">
        <v>7</v>
      </c>
      <c r="L163" s="2">
        <v>2</v>
      </c>
      <c r="M163" s="3">
        <v>43304</v>
      </c>
      <c r="N163" s="2">
        <v>0.17</v>
      </c>
      <c r="O163" s="2">
        <v>1</v>
      </c>
      <c r="P163" s="4">
        <v>90</v>
      </c>
      <c r="U163" s="38">
        <f t="shared" si="36"/>
        <v>-0.32093529274924409</v>
      </c>
      <c r="V163" s="39">
        <f t="shared" si="37"/>
        <v>0.32093529274924409</v>
      </c>
      <c r="W163" s="39" t="str">
        <f t="shared" si="38"/>
        <v>TIDAK</v>
      </c>
      <c r="X163" s="38">
        <f t="shared" si="39"/>
        <v>-0.26113135442473173</v>
      </c>
      <c r="Y163" s="39">
        <f t="shared" si="40"/>
        <v>0.26113135442473173</v>
      </c>
      <c r="Z163" s="39" t="str">
        <f t="shared" si="41"/>
        <v>TIDAK</v>
      </c>
      <c r="AA163" s="38">
        <f t="shared" si="42"/>
        <v>-0.88539865113910388</v>
      </c>
      <c r="AB163" s="39">
        <f t="shared" si="43"/>
        <v>0.88539865113910388</v>
      </c>
      <c r="AC163" s="39" t="str">
        <f t="shared" si="44"/>
        <v>TIDAK</v>
      </c>
      <c r="AD163" s="38">
        <f t="shared" si="45"/>
        <v>-0.94610682453594386</v>
      </c>
      <c r="AE163" s="39">
        <f t="shared" si="46"/>
        <v>0.94610682453594386</v>
      </c>
      <c r="AF163" s="39" t="str">
        <f t="shared" si="47"/>
        <v>TIDAK</v>
      </c>
      <c r="AG163" s="38">
        <f t="shared" si="48"/>
        <v>-0.27078855981472416</v>
      </c>
      <c r="AH163" s="39">
        <f t="shared" si="49"/>
        <v>0.27078855981472416</v>
      </c>
      <c r="AI163" s="39" t="str">
        <f t="shared" si="50"/>
        <v>TIDAK</v>
      </c>
      <c r="AJ163" s="38">
        <f t="shared" si="51"/>
        <v>-1.2435166651823804</v>
      </c>
      <c r="AK163" s="39">
        <f t="shared" si="52"/>
        <v>1.2435166651823804</v>
      </c>
      <c r="AL163" s="39" t="str">
        <f t="shared" si="53"/>
        <v>TIDAK</v>
      </c>
    </row>
    <row r="164" spans="1:38" ht="14" x14ac:dyDescent="0.3">
      <c r="A164" s="13">
        <v>3265410</v>
      </c>
      <c r="B164" s="11" t="s">
        <v>2557</v>
      </c>
      <c r="C164" s="9">
        <v>214738765</v>
      </c>
      <c r="D164" s="1" t="s">
        <v>1278</v>
      </c>
      <c r="E164" s="1" t="s">
        <v>17</v>
      </c>
      <c r="F164" s="1" t="s">
        <v>970</v>
      </c>
      <c r="G164" s="2">
        <v>40.696680000000001</v>
      </c>
      <c r="H164" s="2">
        <v>-73.831379999999996</v>
      </c>
      <c r="I164" s="1" t="s">
        <v>19</v>
      </c>
      <c r="J164" s="44">
        <v>75</v>
      </c>
      <c r="K164" s="2">
        <v>1</v>
      </c>
      <c r="L164" s="2">
        <v>31</v>
      </c>
      <c r="M164" s="3">
        <v>43653</v>
      </c>
      <c r="N164" s="2">
        <v>9.2100000000000009</v>
      </c>
      <c r="O164" s="2">
        <v>3</v>
      </c>
      <c r="P164" s="4">
        <v>89</v>
      </c>
      <c r="U164" s="38">
        <f t="shared" si="36"/>
        <v>-0.26093256080652594</v>
      </c>
      <c r="V164" s="39">
        <f t="shared" si="37"/>
        <v>0.26093256080652594</v>
      </c>
      <c r="W164" s="39" t="str">
        <f t="shared" si="38"/>
        <v>TIDAK</v>
      </c>
      <c r="X164" s="38">
        <f t="shared" si="39"/>
        <v>-0.26113135442473173</v>
      </c>
      <c r="Y164" s="39">
        <f t="shared" si="40"/>
        <v>0.26113135442473173</v>
      </c>
      <c r="Z164" s="39" t="str">
        <f t="shared" si="41"/>
        <v>TIDAK</v>
      </c>
      <c r="AA164" s="38">
        <f t="shared" si="42"/>
        <v>0.21895832706757931</v>
      </c>
      <c r="AB164" s="39">
        <f t="shared" si="43"/>
        <v>0.21895832706757931</v>
      </c>
      <c r="AC164" s="39" t="str">
        <f t="shared" si="44"/>
        <v>TIDAK</v>
      </c>
      <c r="AD164" s="38">
        <f t="shared" si="45"/>
        <v>0.71094731612561113</v>
      </c>
      <c r="AE164" s="39">
        <f t="shared" si="46"/>
        <v>0.71094731612561113</v>
      </c>
      <c r="AF164" s="39" t="str">
        <f t="shared" si="47"/>
        <v>TIDAK</v>
      </c>
      <c r="AG164" s="38">
        <f t="shared" si="48"/>
        <v>6.7010556384171097E-2</v>
      </c>
      <c r="AH164" s="39">
        <f t="shared" si="49"/>
        <v>6.7010556384171097E-2</v>
      </c>
      <c r="AI164" s="39" t="str">
        <f t="shared" si="50"/>
        <v>TIDAK</v>
      </c>
      <c r="AJ164" s="38">
        <f t="shared" si="51"/>
        <v>9.0741515182626784E-2</v>
      </c>
      <c r="AK164" s="39">
        <f t="shared" si="52"/>
        <v>9.0741515182626784E-2</v>
      </c>
      <c r="AL164" s="39" t="str">
        <f t="shared" si="53"/>
        <v>TIDAK</v>
      </c>
    </row>
    <row r="165" spans="1:38" ht="14" x14ac:dyDescent="0.3">
      <c r="A165" s="13">
        <v>3286369</v>
      </c>
      <c r="B165" s="11" t="s">
        <v>5267</v>
      </c>
      <c r="C165" s="9">
        <v>45601111</v>
      </c>
      <c r="D165" s="1" t="s">
        <v>190</v>
      </c>
      <c r="E165" s="1" t="s">
        <v>17</v>
      </c>
      <c r="F165" s="1" t="s">
        <v>91</v>
      </c>
      <c r="G165" s="2">
        <v>40.669429999999998</v>
      </c>
      <c r="H165" s="2">
        <v>-73.747780000000006</v>
      </c>
      <c r="I165" s="1" t="s">
        <v>19</v>
      </c>
      <c r="J165" s="44">
        <v>45</v>
      </c>
      <c r="K165" s="2">
        <v>2</v>
      </c>
      <c r="L165" s="2">
        <v>85</v>
      </c>
      <c r="M165" s="3">
        <v>43611</v>
      </c>
      <c r="N165" s="2">
        <v>1.99</v>
      </c>
      <c r="O165" s="2">
        <v>5</v>
      </c>
      <c r="P165" s="4">
        <v>333</v>
      </c>
      <c r="U165" s="38">
        <f t="shared" si="36"/>
        <v>9.05120120008234E-2</v>
      </c>
      <c r="V165" s="39">
        <f t="shared" si="37"/>
        <v>9.05120120008234E-2</v>
      </c>
      <c r="W165" s="39" t="str">
        <f t="shared" si="38"/>
        <v>TIDAK</v>
      </c>
      <c r="X165" s="38">
        <f t="shared" si="39"/>
        <v>-0.39643358014138202</v>
      </c>
      <c r="Y165" s="39">
        <f t="shared" si="40"/>
        <v>0.39643358014138202</v>
      </c>
      <c r="Z165" s="39" t="str">
        <f t="shared" si="41"/>
        <v>TIDAK</v>
      </c>
      <c r="AA165" s="38">
        <f t="shared" si="42"/>
        <v>0.83248998162684773</v>
      </c>
      <c r="AB165" s="39">
        <f t="shared" si="43"/>
        <v>0.83248998162684773</v>
      </c>
      <c r="AC165" s="39" t="str">
        <f t="shared" si="44"/>
        <v>TIDAK</v>
      </c>
      <c r="AD165" s="38">
        <f t="shared" si="45"/>
        <v>0.42867310919903706</v>
      </c>
      <c r="AE165" s="39">
        <f t="shared" si="46"/>
        <v>0.42867310919903706</v>
      </c>
      <c r="AF165" s="39" t="str">
        <f t="shared" si="47"/>
        <v>TIDAK</v>
      </c>
      <c r="AG165" s="38">
        <f t="shared" si="48"/>
        <v>-0.27078855981472416</v>
      </c>
      <c r="AH165" s="39">
        <f t="shared" si="49"/>
        <v>0.27078855981472416</v>
      </c>
      <c r="AI165" s="39" t="str">
        <f t="shared" si="50"/>
        <v>TIDAK</v>
      </c>
      <c r="AJ165" s="38">
        <f t="shared" si="51"/>
        <v>1.4924621878132804</v>
      </c>
      <c r="AK165" s="39">
        <f t="shared" si="52"/>
        <v>1.4924621878132804</v>
      </c>
      <c r="AL165" s="39" t="str">
        <f t="shared" si="53"/>
        <v>TIDAK</v>
      </c>
    </row>
    <row r="166" spans="1:38" ht="14" x14ac:dyDescent="0.3">
      <c r="A166" s="13">
        <v>3303165</v>
      </c>
      <c r="B166" s="11" t="s">
        <v>3575</v>
      </c>
      <c r="C166" s="9">
        <v>23187808</v>
      </c>
      <c r="D166" s="1" t="s">
        <v>1880</v>
      </c>
      <c r="E166" s="1" t="s">
        <v>17</v>
      </c>
      <c r="F166" s="1" t="s">
        <v>2738</v>
      </c>
      <c r="G166" s="2">
        <v>40.774120000000003</v>
      </c>
      <c r="H166" s="2">
        <v>-73.906099999999995</v>
      </c>
      <c r="I166" s="1" t="s">
        <v>20</v>
      </c>
      <c r="J166" s="44">
        <v>99</v>
      </c>
      <c r="K166" s="2">
        <v>1</v>
      </c>
      <c r="L166" s="2">
        <v>81</v>
      </c>
      <c r="M166" s="3">
        <v>43636</v>
      </c>
      <c r="N166" s="2">
        <v>2.98</v>
      </c>
      <c r="O166" s="2">
        <v>1</v>
      </c>
      <c r="P166" s="4">
        <v>202</v>
      </c>
      <c r="U166" s="38">
        <f t="shared" si="36"/>
        <v>-8.0924364978371396E-2</v>
      </c>
      <c r="V166" s="39">
        <f t="shared" si="37"/>
        <v>8.0924364978371396E-2</v>
      </c>
      <c r="W166" s="39" t="str">
        <f t="shared" si="38"/>
        <v>TIDAK</v>
      </c>
      <c r="X166" s="38">
        <f t="shared" si="39"/>
        <v>-0.26113135442473173</v>
      </c>
      <c r="Y166" s="39">
        <f t="shared" si="40"/>
        <v>0.26113135442473173</v>
      </c>
      <c r="Z166" s="39" t="str">
        <f t="shared" si="41"/>
        <v>TIDAK</v>
      </c>
      <c r="AA166" s="38">
        <f t="shared" si="42"/>
        <v>0.21895832706757931</v>
      </c>
      <c r="AB166" s="39">
        <f t="shared" si="43"/>
        <v>0.21895832706757931</v>
      </c>
      <c r="AC166" s="39" t="str">
        <f t="shared" si="44"/>
        <v>TIDAK</v>
      </c>
      <c r="AD166" s="38">
        <f t="shared" si="45"/>
        <v>0.44958230971211666</v>
      </c>
      <c r="AE166" s="39">
        <f t="shared" si="46"/>
        <v>0.44958230971211666</v>
      </c>
      <c r="AF166" s="39" t="str">
        <f t="shared" si="47"/>
        <v>TIDAK</v>
      </c>
      <c r="AG166" s="38">
        <f t="shared" si="48"/>
        <v>-0.27078855981472416</v>
      </c>
      <c r="AH166" s="39">
        <f t="shared" si="49"/>
        <v>0.27078855981472416</v>
      </c>
      <c r="AI166" s="39" t="str">
        <f t="shared" si="50"/>
        <v>TIDAK</v>
      </c>
      <c r="AJ166" s="38">
        <f t="shared" si="51"/>
        <v>-0.65884173221344466</v>
      </c>
      <c r="AK166" s="39">
        <f t="shared" si="52"/>
        <v>0.65884173221344466</v>
      </c>
      <c r="AL166" s="39" t="str">
        <f t="shared" si="53"/>
        <v>TIDAK</v>
      </c>
    </row>
    <row r="167" spans="1:38" ht="14" x14ac:dyDescent="0.3">
      <c r="A167" s="13">
        <v>3324203</v>
      </c>
      <c r="B167" s="11" t="s">
        <v>2403</v>
      </c>
      <c r="C167" s="9">
        <v>175019394</v>
      </c>
      <c r="D167" s="1" t="s">
        <v>516</v>
      </c>
      <c r="E167" s="1" t="s">
        <v>17</v>
      </c>
      <c r="F167" s="1" t="s">
        <v>364</v>
      </c>
      <c r="G167" s="2">
        <v>40.67183</v>
      </c>
      <c r="H167" s="2">
        <v>-73.780249999999995</v>
      </c>
      <c r="I167" s="1" t="s">
        <v>19</v>
      </c>
      <c r="J167" s="44">
        <v>60</v>
      </c>
      <c r="K167" s="2">
        <v>1</v>
      </c>
      <c r="L167" s="2">
        <v>83</v>
      </c>
      <c r="M167" s="3">
        <v>43627</v>
      </c>
      <c r="N167" s="2">
        <v>5.1100000000000003</v>
      </c>
      <c r="O167" s="2">
        <v>6</v>
      </c>
      <c r="P167" s="4">
        <v>171</v>
      </c>
      <c r="U167" s="38">
        <f t="shared" si="36"/>
        <v>-0.4666562131815597</v>
      </c>
      <c r="V167" s="39">
        <f t="shared" si="37"/>
        <v>0.4666562131815597</v>
      </c>
      <c r="W167" s="39" t="str">
        <f t="shared" si="38"/>
        <v>TIDAK</v>
      </c>
      <c r="X167" s="38">
        <f t="shared" si="39"/>
        <v>0.41537977415851984</v>
      </c>
      <c r="Y167" s="39">
        <f t="shared" si="40"/>
        <v>0.41537977415851984</v>
      </c>
      <c r="Z167" s="39" t="str">
        <f t="shared" si="41"/>
        <v>TIDAK</v>
      </c>
      <c r="AA167" s="38">
        <f t="shared" si="42"/>
        <v>-0.84449654083515258</v>
      </c>
      <c r="AB167" s="39">
        <f t="shared" si="43"/>
        <v>0.84449654083515258</v>
      </c>
      <c r="AC167" s="39" t="str">
        <f t="shared" si="44"/>
        <v>TIDAK</v>
      </c>
      <c r="AD167" s="38">
        <f t="shared" si="45"/>
        <v>-0.86769732261189558</v>
      </c>
      <c r="AE167" s="39">
        <f t="shared" si="46"/>
        <v>0.86769732261189558</v>
      </c>
      <c r="AF167" s="39" t="str">
        <f t="shared" si="47"/>
        <v>TIDAK</v>
      </c>
      <c r="AG167" s="38">
        <f t="shared" si="48"/>
        <v>-0.27078855981472416</v>
      </c>
      <c r="AH167" s="39">
        <f t="shared" si="49"/>
        <v>0.27078855981472416</v>
      </c>
      <c r="AI167" s="39" t="str">
        <f t="shared" si="50"/>
        <v>TIDAK</v>
      </c>
      <c r="AJ167" s="38">
        <f t="shared" si="51"/>
        <v>-0.56889174252591612</v>
      </c>
      <c r="AK167" s="39">
        <f t="shared" si="52"/>
        <v>0.56889174252591612</v>
      </c>
      <c r="AL167" s="39" t="str">
        <f t="shared" si="53"/>
        <v>TIDAK</v>
      </c>
    </row>
    <row r="168" spans="1:38" ht="14" x14ac:dyDescent="0.3">
      <c r="A168" s="13">
        <v>3400359</v>
      </c>
      <c r="B168" s="11" t="s">
        <v>1803</v>
      </c>
      <c r="C168" s="9">
        <v>9522524</v>
      </c>
      <c r="D168" s="1" t="s">
        <v>447</v>
      </c>
      <c r="E168" s="1" t="s">
        <v>1731</v>
      </c>
      <c r="F168" s="1" t="s">
        <v>2385</v>
      </c>
      <c r="G168" s="2">
        <v>40.644480000000001</v>
      </c>
      <c r="H168" s="2">
        <v>-73.892219999999995</v>
      </c>
      <c r="I168" s="1" t="s">
        <v>19</v>
      </c>
      <c r="J168" s="44">
        <v>38</v>
      </c>
      <c r="K168" s="2">
        <v>5</v>
      </c>
      <c r="L168" s="2">
        <v>72</v>
      </c>
      <c r="M168" s="3">
        <v>43175</v>
      </c>
      <c r="N168" s="2">
        <v>1.1100000000000001</v>
      </c>
      <c r="O168" s="2">
        <v>5</v>
      </c>
      <c r="P168" s="4">
        <v>349</v>
      </c>
      <c r="U168" s="38">
        <f t="shared" si="36"/>
        <v>-0.12378345922317009</v>
      </c>
      <c r="V168" s="39">
        <f t="shared" si="37"/>
        <v>0.12378345922317009</v>
      </c>
      <c r="W168" s="39" t="str">
        <f t="shared" si="38"/>
        <v>TIDAK</v>
      </c>
      <c r="X168" s="38">
        <f t="shared" si="39"/>
        <v>-0.39643358014138202</v>
      </c>
      <c r="Y168" s="39">
        <f t="shared" si="40"/>
        <v>0.39643358014138202</v>
      </c>
      <c r="Z168" s="39" t="str">
        <f t="shared" si="41"/>
        <v>TIDAK</v>
      </c>
      <c r="AA168" s="38">
        <f t="shared" si="42"/>
        <v>0.34166465797943296</v>
      </c>
      <c r="AB168" s="39">
        <f t="shared" si="43"/>
        <v>0.34166465797943296</v>
      </c>
      <c r="AC168" s="39" t="str">
        <f t="shared" si="44"/>
        <v>TIDAK</v>
      </c>
      <c r="AD168" s="38">
        <f t="shared" si="45"/>
        <v>3.8577819933440853</v>
      </c>
      <c r="AE168" s="39">
        <f t="shared" si="46"/>
        <v>3.8577819933440853</v>
      </c>
      <c r="AF168" s="39" t="str">
        <f t="shared" si="47"/>
        <v>OUTLIER</v>
      </c>
      <c r="AG168" s="38">
        <f t="shared" si="48"/>
        <v>-4.5589149015460649E-2</v>
      </c>
      <c r="AH168" s="39">
        <f t="shared" si="49"/>
        <v>4.5589149015460649E-2</v>
      </c>
      <c r="AI168" s="39" t="str">
        <f t="shared" si="50"/>
        <v>TIDAK</v>
      </c>
      <c r="AJ168" s="38">
        <f t="shared" si="51"/>
        <v>-0.57638757499987681</v>
      </c>
      <c r="AK168" s="39">
        <f t="shared" si="52"/>
        <v>0.57638757499987681</v>
      </c>
      <c r="AL168" s="39" t="str">
        <f t="shared" si="53"/>
        <v>TIDAK</v>
      </c>
    </row>
    <row r="169" spans="1:38" ht="14" x14ac:dyDescent="0.3">
      <c r="A169" s="13">
        <v>3404472</v>
      </c>
      <c r="B169" s="11" t="s">
        <v>3480</v>
      </c>
      <c r="C169" s="9">
        <v>77665938</v>
      </c>
      <c r="D169" s="1" t="s">
        <v>3260</v>
      </c>
      <c r="E169" s="1" t="s">
        <v>17</v>
      </c>
      <c r="F169" s="1" t="s">
        <v>2592</v>
      </c>
      <c r="G169" s="2">
        <v>40.726930000000003</v>
      </c>
      <c r="H169" s="2">
        <v>-73.903189999999995</v>
      </c>
      <c r="I169" s="1" t="s">
        <v>20</v>
      </c>
      <c r="J169" s="44">
        <v>105</v>
      </c>
      <c r="K169" s="2">
        <v>1</v>
      </c>
      <c r="L169" s="2">
        <v>92</v>
      </c>
      <c r="M169" s="3">
        <v>43641</v>
      </c>
      <c r="N169" s="2">
        <v>2.75</v>
      </c>
      <c r="O169" s="2">
        <v>1</v>
      </c>
      <c r="P169" s="4">
        <v>316</v>
      </c>
      <c r="U169" s="38">
        <f t="shared" si="36"/>
        <v>-0.38093802469196231</v>
      </c>
      <c r="V169" s="39">
        <f t="shared" si="37"/>
        <v>0.38093802469196231</v>
      </c>
      <c r="W169" s="39" t="str">
        <f t="shared" si="38"/>
        <v>TIDAK</v>
      </c>
      <c r="X169" s="38">
        <f t="shared" si="39"/>
        <v>-0.26113135442473173</v>
      </c>
      <c r="Y169" s="39">
        <f t="shared" si="40"/>
        <v>0.26113135442473173</v>
      </c>
      <c r="Z169" s="39" t="str">
        <f t="shared" si="41"/>
        <v>TIDAK</v>
      </c>
      <c r="AA169" s="38">
        <f t="shared" si="42"/>
        <v>2.5503786143927991</v>
      </c>
      <c r="AB169" s="39">
        <f t="shared" si="43"/>
        <v>2.5503786143927991</v>
      </c>
      <c r="AC169" s="39" t="str">
        <f t="shared" si="44"/>
        <v>TIDAK</v>
      </c>
      <c r="AD169" s="38">
        <f t="shared" si="45"/>
        <v>8.3671300733224388E-2</v>
      </c>
      <c r="AE169" s="39">
        <f t="shared" si="46"/>
        <v>8.3671300733224388E-2</v>
      </c>
      <c r="AF169" s="39" t="str">
        <f t="shared" si="47"/>
        <v>TIDAK</v>
      </c>
      <c r="AG169" s="38">
        <f t="shared" si="48"/>
        <v>0.17961026178380285</v>
      </c>
      <c r="AH169" s="39">
        <f t="shared" si="49"/>
        <v>0.17961026178380285</v>
      </c>
      <c r="AI169" s="39" t="str">
        <f t="shared" si="50"/>
        <v>TIDAK</v>
      </c>
      <c r="AJ169" s="38">
        <f t="shared" si="51"/>
        <v>1.2525955486465374</v>
      </c>
      <c r="AK169" s="39">
        <f t="shared" si="52"/>
        <v>1.2525955486465374</v>
      </c>
      <c r="AL169" s="39" t="str">
        <f t="shared" si="53"/>
        <v>TIDAK</v>
      </c>
    </row>
    <row r="170" spans="1:38" ht="14" x14ac:dyDescent="0.3">
      <c r="A170" s="13">
        <v>3429765</v>
      </c>
      <c r="B170" s="11" t="s">
        <v>1753</v>
      </c>
      <c r="C170" s="9">
        <v>137575707</v>
      </c>
      <c r="D170" s="1" t="s">
        <v>2789</v>
      </c>
      <c r="E170" s="1" t="s">
        <v>17</v>
      </c>
      <c r="F170" s="1" t="s">
        <v>1736</v>
      </c>
      <c r="G170" s="2">
        <v>40.750909999999998</v>
      </c>
      <c r="H170" s="2">
        <v>-73.893039999999999</v>
      </c>
      <c r="I170" s="1" t="s">
        <v>19</v>
      </c>
      <c r="J170" s="44">
        <v>62</v>
      </c>
      <c r="K170" s="2">
        <v>2</v>
      </c>
      <c r="L170" s="2">
        <v>55</v>
      </c>
      <c r="M170" s="3">
        <v>43627</v>
      </c>
      <c r="N170" s="2">
        <v>2.31</v>
      </c>
      <c r="O170" s="2">
        <v>1</v>
      </c>
      <c r="P170" s="4">
        <v>318</v>
      </c>
      <c r="U170" s="38">
        <f t="shared" si="36"/>
        <v>8.1940193151863669E-2</v>
      </c>
      <c r="V170" s="39">
        <f t="shared" si="37"/>
        <v>8.1940193151863669E-2</v>
      </c>
      <c r="W170" s="39" t="str">
        <f t="shared" si="38"/>
        <v>TIDAK</v>
      </c>
      <c r="X170" s="38">
        <f t="shared" si="39"/>
        <v>-0.39643358014138202</v>
      </c>
      <c r="Y170" s="39">
        <f t="shared" si="40"/>
        <v>0.39643358014138202</v>
      </c>
      <c r="Z170" s="39" t="str">
        <f t="shared" si="41"/>
        <v>TIDAK</v>
      </c>
      <c r="AA170" s="38">
        <f t="shared" si="42"/>
        <v>2.3867701731769944</v>
      </c>
      <c r="AB170" s="39">
        <f t="shared" si="43"/>
        <v>2.3867701731769944</v>
      </c>
      <c r="AC170" s="39" t="str">
        <f t="shared" si="44"/>
        <v>TIDAK</v>
      </c>
      <c r="AD170" s="38">
        <f t="shared" si="45"/>
        <v>0.60117401343194343</v>
      </c>
      <c r="AE170" s="39">
        <f t="shared" si="46"/>
        <v>0.60117401343194343</v>
      </c>
      <c r="AF170" s="39" t="str">
        <f t="shared" si="47"/>
        <v>TIDAK</v>
      </c>
      <c r="AG170" s="38">
        <f t="shared" si="48"/>
        <v>-0.27078855981472416</v>
      </c>
      <c r="AH170" s="39">
        <f t="shared" si="49"/>
        <v>0.27078855981472416</v>
      </c>
      <c r="AI170" s="39" t="str">
        <f t="shared" si="50"/>
        <v>TIDAK</v>
      </c>
      <c r="AJ170" s="38">
        <f t="shared" si="51"/>
        <v>0.27064149455768394</v>
      </c>
      <c r="AK170" s="39">
        <f t="shared" si="52"/>
        <v>0.27064149455768394</v>
      </c>
      <c r="AL170" s="39" t="str">
        <f t="shared" si="53"/>
        <v>TIDAK</v>
      </c>
    </row>
    <row r="171" spans="1:38" ht="14" x14ac:dyDescent="0.3">
      <c r="A171" s="13">
        <v>3499016</v>
      </c>
      <c r="B171" s="11" t="s">
        <v>5278</v>
      </c>
      <c r="C171" s="9">
        <v>1687335</v>
      </c>
      <c r="D171" s="1" t="s">
        <v>696</v>
      </c>
      <c r="E171" s="1" t="s">
        <v>17</v>
      </c>
      <c r="F171" s="1" t="s">
        <v>642</v>
      </c>
      <c r="G171" s="2">
        <v>40.763719999999999</v>
      </c>
      <c r="H171" s="2">
        <v>-73.792010000000005</v>
      </c>
      <c r="I171" s="1" t="s">
        <v>24</v>
      </c>
      <c r="J171" s="44">
        <v>108</v>
      </c>
      <c r="K171" s="2">
        <v>5</v>
      </c>
      <c r="L171" s="2">
        <v>2</v>
      </c>
      <c r="M171" s="3">
        <v>42948</v>
      </c>
      <c r="N171" s="2">
        <v>0.08</v>
      </c>
      <c r="O171" s="2">
        <v>1</v>
      </c>
      <c r="P171" s="4">
        <v>0</v>
      </c>
      <c r="U171" s="38">
        <f t="shared" si="36"/>
        <v>-0.25236074195756619</v>
      </c>
      <c r="V171" s="39">
        <f t="shared" si="37"/>
        <v>0.25236074195756619</v>
      </c>
      <c r="W171" s="39" t="str">
        <f t="shared" si="38"/>
        <v>TIDAK</v>
      </c>
      <c r="X171" s="38">
        <f t="shared" si="39"/>
        <v>-0.39643358014138202</v>
      </c>
      <c r="Y171" s="39">
        <f t="shared" si="40"/>
        <v>0.39643358014138202</v>
      </c>
      <c r="Z171" s="39" t="str">
        <f t="shared" si="41"/>
        <v>TIDAK</v>
      </c>
      <c r="AA171" s="38">
        <f t="shared" si="42"/>
        <v>2.468574393784897</v>
      </c>
      <c r="AB171" s="39">
        <f t="shared" si="43"/>
        <v>2.468574393784897</v>
      </c>
      <c r="AC171" s="39" t="str">
        <f t="shared" si="44"/>
        <v>TIDAK</v>
      </c>
      <c r="AD171" s="38">
        <f t="shared" si="45"/>
        <v>1.7145889407534303</v>
      </c>
      <c r="AE171" s="39">
        <f t="shared" si="46"/>
        <v>1.7145889407534303</v>
      </c>
      <c r="AF171" s="39" t="str">
        <f t="shared" si="47"/>
        <v>TIDAK</v>
      </c>
      <c r="AG171" s="38">
        <f t="shared" si="48"/>
        <v>0.29220996718343462</v>
      </c>
      <c r="AH171" s="39">
        <f t="shared" si="49"/>
        <v>0.29220996718343462</v>
      </c>
      <c r="AI171" s="39" t="str">
        <f t="shared" si="50"/>
        <v>TIDAK</v>
      </c>
      <c r="AJ171" s="38">
        <f t="shared" si="51"/>
        <v>3.827068786490178E-2</v>
      </c>
      <c r="AK171" s="39">
        <f t="shared" si="52"/>
        <v>3.827068786490178E-2</v>
      </c>
      <c r="AL171" s="39" t="str">
        <f t="shared" si="53"/>
        <v>TIDAK</v>
      </c>
    </row>
    <row r="172" spans="1:38" ht="14" x14ac:dyDescent="0.3">
      <c r="A172" s="13">
        <v>3583702</v>
      </c>
      <c r="B172" s="11" t="s">
        <v>3336</v>
      </c>
      <c r="C172" s="9">
        <v>38915391</v>
      </c>
      <c r="D172" s="1" t="s">
        <v>2121</v>
      </c>
      <c r="E172" s="1" t="s">
        <v>17</v>
      </c>
      <c r="F172" s="1" t="s">
        <v>1971</v>
      </c>
      <c r="G172" s="2">
        <v>40.738880000000002</v>
      </c>
      <c r="H172" s="2">
        <v>-73.872990000000001</v>
      </c>
      <c r="I172" s="1" t="s">
        <v>20</v>
      </c>
      <c r="J172" s="44">
        <v>178</v>
      </c>
      <c r="K172" s="2">
        <v>30</v>
      </c>
      <c r="L172" s="2">
        <v>83</v>
      </c>
      <c r="M172" s="3">
        <v>43646</v>
      </c>
      <c r="N172" s="2">
        <v>2.2200000000000002</v>
      </c>
      <c r="O172" s="2">
        <v>1</v>
      </c>
      <c r="P172" s="4">
        <v>342</v>
      </c>
      <c r="U172" s="38">
        <f t="shared" si="36"/>
        <v>-0.44094075663468046</v>
      </c>
      <c r="V172" s="39">
        <f t="shared" si="37"/>
        <v>0.44094075663468046</v>
      </c>
      <c r="W172" s="39" t="str">
        <f t="shared" si="38"/>
        <v>TIDAK</v>
      </c>
      <c r="X172" s="38">
        <f t="shared" si="39"/>
        <v>0.1447753227252192</v>
      </c>
      <c r="Y172" s="39">
        <f t="shared" si="40"/>
        <v>0.1447753227252192</v>
      </c>
      <c r="Z172" s="39" t="str">
        <f t="shared" si="41"/>
        <v>TIDAK</v>
      </c>
      <c r="AA172" s="38">
        <f t="shared" si="42"/>
        <v>2.0186511804414331</v>
      </c>
      <c r="AB172" s="39">
        <f t="shared" si="43"/>
        <v>2.0186511804414331</v>
      </c>
      <c r="AC172" s="39" t="str">
        <f t="shared" si="44"/>
        <v>TIDAK</v>
      </c>
      <c r="AD172" s="38">
        <f t="shared" si="45"/>
        <v>-0.37633111055452584</v>
      </c>
      <c r="AE172" s="39">
        <f t="shared" si="46"/>
        <v>0.37633111055452584</v>
      </c>
      <c r="AF172" s="39" t="str">
        <f t="shared" si="47"/>
        <v>TIDAK</v>
      </c>
      <c r="AG172" s="38">
        <f t="shared" si="48"/>
        <v>0.17961026178380285</v>
      </c>
      <c r="AH172" s="39">
        <f t="shared" si="49"/>
        <v>0.17961026178380285</v>
      </c>
      <c r="AI172" s="39" t="str">
        <f t="shared" si="50"/>
        <v>TIDAK</v>
      </c>
      <c r="AJ172" s="38">
        <f t="shared" si="51"/>
        <v>1.372528868229909</v>
      </c>
      <c r="AK172" s="39">
        <f t="shared" si="52"/>
        <v>1.372528868229909</v>
      </c>
      <c r="AL172" s="39" t="str">
        <f t="shared" si="53"/>
        <v>TIDAK</v>
      </c>
    </row>
    <row r="173" spans="1:38" ht="14" x14ac:dyDescent="0.3">
      <c r="A173" s="13">
        <v>3595554</v>
      </c>
      <c r="B173" s="11" t="s">
        <v>312</v>
      </c>
      <c r="C173" s="9">
        <v>170445076</v>
      </c>
      <c r="D173" s="1" t="s">
        <v>275</v>
      </c>
      <c r="E173" s="1" t="s">
        <v>17</v>
      </c>
      <c r="F173" s="1" t="s">
        <v>54</v>
      </c>
      <c r="G173" s="2">
        <v>40.722490000000001</v>
      </c>
      <c r="H173" s="2">
        <v>-73.754859999999994</v>
      </c>
      <c r="I173" s="1" t="s">
        <v>20</v>
      </c>
      <c r="J173" s="44">
        <v>200</v>
      </c>
      <c r="K173" s="2">
        <v>2</v>
      </c>
      <c r="L173" s="2">
        <v>58</v>
      </c>
      <c r="M173" s="3">
        <v>43653</v>
      </c>
      <c r="N173" s="2">
        <v>3.6</v>
      </c>
      <c r="O173" s="2">
        <v>1</v>
      </c>
      <c r="P173" s="4">
        <v>152</v>
      </c>
      <c r="U173" s="38">
        <f t="shared" si="36"/>
        <v>0.1333711062456221</v>
      </c>
      <c r="V173" s="39">
        <f t="shared" si="37"/>
        <v>0.1333711062456221</v>
      </c>
      <c r="W173" s="39" t="str">
        <f t="shared" si="38"/>
        <v>TIDAK</v>
      </c>
      <c r="X173" s="38">
        <f t="shared" si="39"/>
        <v>-0.39643358014138202</v>
      </c>
      <c r="Y173" s="39">
        <f t="shared" si="40"/>
        <v>0.39643358014138202</v>
      </c>
      <c r="Z173" s="39" t="str">
        <f t="shared" si="41"/>
        <v>TIDAK</v>
      </c>
      <c r="AA173" s="38">
        <f t="shared" si="42"/>
        <v>2.8366933865204578</v>
      </c>
      <c r="AB173" s="39">
        <f t="shared" si="43"/>
        <v>2.8366933865204578</v>
      </c>
      <c r="AC173" s="39" t="str">
        <f t="shared" si="44"/>
        <v>TIDAK</v>
      </c>
      <c r="AD173" s="38">
        <f t="shared" si="45"/>
        <v>0.48094611048173602</v>
      </c>
      <c r="AE173" s="39">
        <f t="shared" si="46"/>
        <v>0.48094611048173602</v>
      </c>
      <c r="AF173" s="39" t="str">
        <f t="shared" si="47"/>
        <v>TIDAK</v>
      </c>
      <c r="AG173" s="38">
        <f t="shared" si="48"/>
        <v>-0.27078855981472416</v>
      </c>
      <c r="AH173" s="39">
        <f t="shared" si="49"/>
        <v>0.27078855981472416</v>
      </c>
      <c r="AI173" s="39" t="str">
        <f t="shared" si="50"/>
        <v>TIDAK</v>
      </c>
      <c r="AJ173" s="38">
        <f t="shared" si="51"/>
        <v>1.1251663965892054</v>
      </c>
      <c r="AK173" s="39">
        <f t="shared" si="52"/>
        <v>1.1251663965892054</v>
      </c>
      <c r="AL173" s="39" t="str">
        <f t="shared" si="53"/>
        <v>TIDAK</v>
      </c>
    </row>
    <row r="174" spans="1:38" ht="14" x14ac:dyDescent="0.3">
      <c r="A174" s="13">
        <v>3609762</v>
      </c>
      <c r="B174" s="11" t="s">
        <v>596</v>
      </c>
      <c r="C174" s="9">
        <v>20120009</v>
      </c>
      <c r="D174" s="1" t="s">
        <v>3447</v>
      </c>
      <c r="E174" s="1" t="s">
        <v>1731</v>
      </c>
      <c r="F174" s="1" t="s">
        <v>3213</v>
      </c>
      <c r="G174" s="2">
        <v>40.68927</v>
      </c>
      <c r="H174" s="2">
        <v>-73.908169999999998</v>
      </c>
      <c r="I174" s="1" t="s">
        <v>20</v>
      </c>
      <c r="J174" s="44">
        <v>169</v>
      </c>
      <c r="K174" s="2">
        <v>2</v>
      </c>
      <c r="L174" s="2">
        <v>80</v>
      </c>
      <c r="M174" s="3">
        <v>43641</v>
      </c>
      <c r="N174" s="2">
        <v>3.58</v>
      </c>
      <c r="O174" s="2">
        <v>6</v>
      </c>
      <c r="P174" s="4">
        <v>241</v>
      </c>
      <c r="U174" s="38">
        <f t="shared" si="36"/>
        <v>-0.2352171042596467</v>
      </c>
      <c r="V174" s="39">
        <f t="shared" si="37"/>
        <v>0.2352171042596467</v>
      </c>
      <c r="W174" s="39" t="str">
        <f t="shared" si="38"/>
        <v>TIDAK</v>
      </c>
      <c r="X174" s="38">
        <f t="shared" si="39"/>
        <v>-0.26113135442473173</v>
      </c>
      <c r="Y174" s="39">
        <f t="shared" si="40"/>
        <v>0.26113135442473173</v>
      </c>
      <c r="Z174" s="39" t="str">
        <f t="shared" si="41"/>
        <v>TIDAK</v>
      </c>
      <c r="AA174" s="38">
        <f t="shared" si="42"/>
        <v>1.3233153052742623</v>
      </c>
      <c r="AB174" s="39">
        <f t="shared" si="43"/>
        <v>1.3233153052742623</v>
      </c>
      <c r="AC174" s="39" t="str">
        <f t="shared" si="44"/>
        <v>TIDAK</v>
      </c>
      <c r="AD174" s="38">
        <f t="shared" si="45"/>
        <v>0.25094490483786086</v>
      </c>
      <c r="AE174" s="39">
        <f t="shared" si="46"/>
        <v>0.25094490483786086</v>
      </c>
      <c r="AF174" s="39" t="str">
        <f t="shared" si="47"/>
        <v>TIDAK</v>
      </c>
      <c r="AG174" s="38">
        <f t="shared" si="48"/>
        <v>-0.27078855981472416</v>
      </c>
      <c r="AH174" s="39">
        <f t="shared" si="49"/>
        <v>0.27078855981472416</v>
      </c>
      <c r="AI174" s="39" t="str">
        <f t="shared" si="50"/>
        <v>TIDAK</v>
      </c>
      <c r="AJ174" s="38">
        <f t="shared" si="51"/>
        <v>1.1401580615371267</v>
      </c>
      <c r="AK174" s="39">
        <f t="shared" si="52"/>
        <v>1.1401580615371267</v>
      </c>
      <c r="AL174" s="39" t="str">
        <f t="shared" si="53"/>
        <v>TIDAK</v>
      </c>
    </row>
    <row r="175" spans="1:38" ht="14" x14ac:dyDescent="0.3">
      <c r="A175" s="13">
        <v>3624952</v>
      </c>
      <c r="B175" s="11" t="s">
        <v>2709</v>
      </c>
      <c r="C175" s="9">
        <v>244071</v>
      </c>
      <c r="D175" s="1" t="s">
        <v>3443</v>
      </c>
      <c r="E175" s="1" t="s">
        <v>17</v>
      </c>
      <c r="F175" s="1" t="s">
        <v>2738</v>
      </c>
      <c r="G175" s="2">
        <v>40.777549999999998</v>
      </c>
      <c r="H175" s="2">
        <v>-73.905990000000003</v>
      </c>
      <c r="I175" s="1" t="s">
        <v>20</v>
      </c>
      <c r="J175" s="44">
        <v>175</v>
      </c>
      <c r="K175" s="2">
        <v>7</v>
      </c>
      <c r="L175" s="2">
        <v>2</v>
      </c>
      <c r="M175" s="3">
        <v>41832</v>
      </c>
      <c r="N175" s="2">
        <v>0.03</v>
      </c>
      <c r="O175" s="2">
        <v>1</v>
      </c>
      <c r="P175" s="4">
        <v>8</v>
      </c>
      <c r="U175" s="38">
        <f t="shared" si="36"/>
        <v>0.15908656279250133</v>
      </c>
      <c r="V175" s="39">
        <f t="shared" si="37"/>
        <v>0.15908656279250133</v>
      </c>
      <c r="W175" s="39" t="str">
        <f t="shared" si="38"/>
        <v>TIDAK</v>
      </c>
      <c r="X175" s="38">
        <f t="shared" si="39"/>
        <v>0.1447753227252192</v>
      </c>
      <c r="Y175" s="39">
        <f t="shared" si="40"/>
        <v>0.1447753227252192</v>
      </c>
      <c r="Z175" s="39" t="str">
        <f t="shared" si="41"/>
        <v>TIDAK</v>
      </c>
      <c r="AA175" s="38">
        <f t="shared" si="42"/>
        <v>-0.84449654083515258</v>
      </c>
      <c r="AB175" s="39">
        <f t="shared" si="43"/>
        <v>0.84449654083515258</v>
      </c>
      <c r="AC175" s="39" t="str">
        <f t="shared" si="44"/>
        <v>TIDAK</v>
      </c>
      <c r="AD175" s="38">
        <f t="shared" si="45"/>
        <v>-0.91474302376632444</v>
      </c>
      <c r="AE175" s="39">
        <f t="shared" si="46"/>
        <v>0.91474302376632444</v>
      </c>
      <c r="AF175" s="39" t="str">
        <f t="shared" si="47"/>
        <v>TIDAK</v>
      </c>
      <c r="AG175" s="38">
        <f t="shared" si="48"/>
        <v>-0.27078855981472416</v>
      </c>
      <c r="AH175" s="39">
        <f t="shared" si="49"/>
        <v>0.27078855981472416</v>
      </c>
      <c r="AI175" s="39" t="str">
        <f t="shared" si="50"/>
        <v>TIDAK</v>
      </c>
      <c r="AJ175" s="38">
        <f t="shared" si="51"/>
        <v>-1.2435166651823804</v>
      </c>
      <c r="AK175" s="39">
        <f t="shared" si="52"/>
        <v>1.2435166651823804</v>
      </c>
      <c r="AL175" s="39" t="str">
        <f t="shared" si="53"/>
        <v>TIDAK</v>
      </c>
    </row>
    <row r="176" spans="1:38" ht="14" x14ac:dyDescent="0.3">
      <c r="A176" s="13">
        <v>3625117</v>
      </c>
      <c r="B176" s="11" t="s">
        <v>4391</v>
      </c>
      <c r="C176" s="9">
        <v>167775339</v>
      </c>
      <c r="D176" s="1" t="s">
        <v>3278</v>
      </c>
      <c r="E176" s="1" t="s">
        <v>17</v>
      </c>
      <c r="F176" s="1" t="s">
        <v>2689</v>
      </c>
      <c r="G176" s="2">
        <v>40.748800000000003</v>
      </c>
      <c r="H176" s="2">
        <v>-73.903620000000004</v>
      </c>
      <c r="I176" s="1" t="s">
        <v>19</v>
      </c>
      <c r="J176" s="44">
        <v>86</v>
      </c>
      <c r="K176" s="2">
        <v>1</v>
      </c>
      <c r="L176" s="2">
        <v>12</v>
      </c>
      <c r="M176" s="3">
        <v>43500</v>
      </c>
      <c r="N176" s="2">
        <v>1.28</v>
      </c>
      <c r="O176" s="2">
        <v>1</v>
      </c>
      <c r="P176" s="4">
        <v>0</v>
      </c>
      <c r="U176" s="38">
        <f t="shared" si="36"/>
        <v>0.75911388221968312</v>
      </c>
      <c r="V176" s="39">
        <f t="shared" si="37"/>
        <v>0.75911388221968312</v>
      </c>
      <c r="W176" s="39" t="str">
        <f t="shared" si="38"/>
        <v>TIDAK</v>
      </c>
      <c r="X176" s="38">
        <f t="shared" si="39"/>
        <v>3.5273309656414771</v>
      </c>
      <c r="Y176" s="39">
        <f t="shared" si="40"/>
        <v>3.5273309656414771</v>
      </c>
      <c r="Z176" s="39" t="str">
        <f t="shared" si="41"/>
        <v>OUTLIER</v>
      </c>
      <c r="AA176" s="38">
        <f t="shared" si="42"/>
        <v>2.468574393784897</v>
      </c>
      <c r="AB176" s="39">
        <f t="shared" si="43"/>
        <v>2.468574393784897</v>
      </c>
      <c r="AC176" s="39" t="str">
        <f t="shared" si="44"/>
        <v>TIDAK</v>
      </c>
      <c r="AD176" s="38">
        <f t="shared" si="45"/>
        <v>0.20389920368343195</v>
      </c>
      <c r="AE176" s="39">
        <f t="shared" si="46"/>
        <v>0.20389920368343195</v>
      </c>
      <c r="AF176" s="39" t="str">
        <f t="shared" si="47"/>
        <v>TIDAK</v>
      </c>
      <c r="AG176" s="38">
        <f t="shared" si="48"/>
        <v>-0.27078855981472416</v>
      </c>
      <c r="AH176" s="39">
        <f t="shared" si="49"/>
        <v>0.27078855981472416</v>
      </c>
      <c r="AI176" s="39" t="str">
        <f t="shared" si="50"/>
        <v>TIDAK</v>
      </c>
      <c r="AJ176" s="38">
        <f t="shared" si="51"/>
        <v>1.320058040912184</v>
      </c>
      <c r="AK176" s="39">
        <f t="shared" si="52"/>
        <v>1.320058040912184</v>
      </c>
      <c r="AL176" s="39" t="str">
        <f t="shared" si="53"/>
        <v>TIDAK</v>
      </c>
    </row>
    <row r="177" spans="1:38" ht="14" x14ac:dyDescent="0.3">
      <c r="A177" s="13">
        <v>3626302</v>
      </c>
      <c r="B177" s="11" t="s">
        <v>5268</v>
      </c>
      <c r="C177" s="9">
        <v>47790995</v>
      </c>
      <c r="D177" s="1" t="s">
        <v>293</v>
      </c>
      <c r="E177" s="1" t="s">
        <v>17</v>
      </c>
      <c r="F177" s="1" t="s">
        <v>54</v>
      </c>
      <c r="G177" s="2">
        <v>40.71846</v>
      </c>
      <c r="H177" s="2">
        <v>-73.755840000000006</v>
      </c>
      <c r="I177" s="1" t="s">
        <v>20</v>
      </c>
      <c r="J177" s="44">
        <v>75</v>
      </c>
      <c r="K177" s="2">
        <v>5</v>
      </c>
      <c r="L177" s="2">
        <v>85</v>
      </c>
      <c r="M177" s="3">
        <v>43610</v>
      </c>
      <c r="N177" s="2">
        <v>1.9</v>
      </c>
      <c r="O177" s="2">
        <v>1</v>
      </c>
      <c r="P177" s="4">
        <v>332</v>
      </c>
      <c r="U177" s="38">
        <f t="shared" si="36"/>
        <v>0.94769389689679739</v>
      </c>
      <c r="V177" s="39">
        <f t="shared" si="37"/>
        <v>0.94769389689679739</v>
      </c>
      <c r="W177" s="39" t="str">
        <f t="shared" si="38"/>
        <v>TIDAK</v>
      </c>
      <c r="X177" s="38">
        <f t="shared" si="39"/>
        <v>-0.26113135442473173</v>
      </c>
      <c r="Y177" s="39">
        <f t="shared" si="40"/>
        <v>0.26113135442473173</v>
      </c>
      <c r="Z177" s="39" t="str">
        <f t="shared" si="41"/>
        <v>TIDAK</v>
      </c>
      <c r="AA177" s="38">
        <f t="shared" si="42"/>
        <v>1.4460216361861162</v>
      </c>
      <c r="AB177" s="39">
        <f t="shared" si="43"/>
        <v>1.4460216361861162</v>
      </c>
      <c r="AC177" s="39" t="str">
        <f t="shared" si="44"/>
        <v>TIDAK</v>
      </c>
      <c r="AD177" s="38">
        <f t="shared" si="45"/>
        <v>0.92526662138467664</v>
      </c>
      <c r="AE177" s="39">
        <f t="shared" si="46"/>
        <v>0.92526662138467664</v>
      </c>
      <c r="AF177" s="39" t="str">
        <f t="shared" si="47"/>
        <v>TIDAK</v>
      </c>
      <c r="AG177" s="38">
        <f t="shared" si="48"/>
        <v>-0.27078855981472416</v>
      </c>
      <c r="AH177" s="39">
        <f t="shared" si="49"/>
        <v>0.27078855981472416</v>
      </c>
      <c r="AI177" s="39" t="str">
        <f t="shared" si="50"/>
        <v>TIDAK</v>
      </c>
      <c r="AJ177" s="38">
        <f t="shared" si="51"/>
        <v>-0.10415012914035179</v>
      </c>
      <c r="AK177" s="39">
        <f t="shared" si="52"/>
        <v>0.10415012914035179</v>
      </c>
      <c r="AL177" s="39" t="str">
        <f t="shared" si="53"/>
        <v>TIDAK</v>
      </c>
    </row>
    <row r="178" spans="1:38" ht="14" x14ac:dyDescent="0.3">
      <c r="A178" s="13">
        <v>3628553</v>
      </c>
      <c r="B178" s="11" t="s">
        <v>5208</v>
      </c>
      <c r="C178" s="9">
        <v>205745676</v>
      </c>
      <c r="D178" s="1" t="s">
        <v>1084</v>
      </c>
      <c r="E178" s="1" t="s">
        <v>17</v>
      </c>
      <c r="F178" s="1" t="s">
        <v>642</v>
      </c>
      <c r="G178" s="2">
        <v>40.75806</v>
      </c>
      <c r="H178" s="2">
        <v>-73.820049999999995</v>
      </c>
      <c r="I178" s="1" t="s">
        <v>19</v>
      </c>
      <c r="J178" s="44">
        <v>85</v>
      </c>
      <c r="K178" s="2">
        <v>1</v>
      </c>
      <c r="L178" s="2">
        <v>24</v>
      </c>
      <c r="M178" s="3">
        <v>43632</v>
      </c>
      <c r="N178" s="2">
        <v>2.31</v>
      </c>
      <c r="O178" s="2">
        <v>9</v>
      </c>
      <c r="P178" s="4">
        <v>341</v>
      </c>
      <c r="U178" s="38">
        <f t="shared" si="36"/>
        <v>0.68196751257904542</v>
      </c>
      <c r="V178" s="39">
        <f t="shared" si="37"/>
        <v>0.68196751257904542</v>
      </c>
      <c r="W178" s="39" t="str">
        <f t="shared" si="38"/>
        <v>TIDAK</v>
      </c>
      <c r="X178" s="38">
        <f t="shared" si="39"/>
        <v>-0.26113135442473173</v>
      </c>
      <c r="Y178" s="39">
        <f t="shared" si="40"/>
        <v>0.26113135442473173</v>
      </c>
      <c r="Z178" s="39" t="str">
        <f t="shared" si="41"/>
        <v>TIDAK</v>
      </c>
      <c r="AA178" s="38">
        <f t="shared" si="42"/>
        <v>2.3458680628730431</v>
      </c>
      <c r="AB178" s="39">
        <f t="shared" si="43"/>
        <v>2.3458680628730431</v>
      </c>
      <c r="AC178" s="39" t="str">
        <f t="shared" si="44"/>
        <v>TIDAK</v>
      </c>
      <c r="AD178" s="38">
        <f t="shared" si="45"/>
        <v>0.91481202112813687</v>
      </c>
      <c r="AE178" s="39">
        <f t="shared" si="46"/>
        <v>0.91481202112813687</v>
      </c>
      <c r="AF178" s="39" t="str">
        <f t="shared" si="47"/>
        <v>TIDAK</v>
      </c>
      <c r="AG178" s="38">
        <f t="shared" si="48"/>
        <v>0.29220996718343462</v>
      </c>
      <c r="AH178" s="39">
        <f t="shared" si="49"/>
        <v>0.29220996718343462</v>
      </c>
      <c r="AI178" s="39" t="str">
        <f t="shared" si="50"/>
        <v>TIDAK</v>
      </c>
      <c r="AJ178" s="38">
        <f t="shared" si="51"/>
        <v>0.56297896104215184</v>
      </c>
      <c r="AK178" s="39">
        <f t="shared" si="52"/>
        <v>0.56297896104215184</v>
      </c>
      <c r="AL178" s="39" t="str">
        <f t="shared" si="53"/>
        <v>TIDAK</v>
      </c>
    </row>
    <row r="179" spans="1:38" ht="14" x14ac:dyDescent="0.3">
      <c r="A179" s="13">
        <v>3629217</v>
      </c>
      <c r="B179" s="11" t="s">
        <v>3374</v>
      </c>
      <c r="C179" s="9">
        <v>167098774</v>
      </c>
      <c r="D179" s="1" t="s">
        <v>2754</v>
      </c>
      <c r="E179" s="1" t="s">
        <v>1731</v>
      </c>
      <c r="F179" s="1" t="s">
        <v>2385</v>
      </c>
      <c r="G179" s="2">
        <v>40.637610000000002</v>
      </c>
      <c r="H179" s="2">
        <v>-73.893389999999997</v>
      </c>
      <c r="I179" s="1" t="s">
        <v>19</v>
      </c>
      <c r="J179" s="44">
        <v>55</v>
      </c>
      <c r="K179" s="2">
        <v>2</v>
      </c>
      <c r="L179" s="2">
        <v>32</v>
      </c>
      <c r="M179" s="3">
        <v>43612</v>
      </c>
      <c r="N179" s="2">
        <v>1.84</v>
      </c>
      <c r="O179" s="2">
        <v>3</v>
      </c>
      <c r="P179" s="4">
        <v>76</v>
      </c>
      <c r="U179" s="38">
        <f t="shared" si="36"/>
        <v>0.73339842567280389</v>
      </c>
      <c r="V179" s="39">
        <f t="shared" si="37"/>
        <v>0.73339842567280389</v>
      </c>
      <c r="W179" s="39" t="str">
        <f t="shared" si="38"/>
        <v>TIDAK</v>
      </c>
      <c r="X179" s="38">
        <f t="shared" si="39"/>
        <v>0.41537977415851984</v>
      </c>
      <c r="Y179" s="39">
        <f t="shared" si="40"/>
        <v>0.41537977415851984</v>
      </c>
      <c r="Z179" s="39" t="str">
        <f t="shared" si="41"/>
        <v>TIDAK</v>
      </c>
      <c r="AA179" s="38">
        <f t="shared" si="42"/>
        <v>-0.84449654083515258</v>
      </c>
      <c r="AB179" s="39">
        <f t="shared" si="43"/>
        <v>0.84449654083515258</v>
      </c>
      <c r="AC179" s="39" t="str">
        <f t="shared" si="44"/>
        <v>TIDAK</v>
      </c>
      <c r="AD179" s="38">
        <f t="shared" si="45"/>
        <v>-0.94087952440767397</v>
      </c>
      <c r="AE179" s="39">
        <f t="shared" si="46"/>
        <v>0.94087952440767397</v>
      </c>
      <c r="AF179" s="39" t="str">
        <f t="shared" si="47"/>
        <v>TIDAK</v>
      </c>
      <c r="AG179" s="38">
        <f t="shared" si="48"/>
        <v>-0.27078855981472416</v>
      </c>
      <c r="AH179" s="39">
        <f t="shared" si="49"/>
        <v>0.27078855981472416</v>
      </c>
      <c r="AI179" s="39" t="str">
        <f t="shared" si="50"/>
        <v>TIDAK</v>
      </c>
      <c r="AJ179" s="38">
        <f t="shared" si="51"/>
        <v>-1.1835500053906947</v>
      </c>
      <c r="AK179" s="39">
        <f t="shared" si="52"/>
        <v>1.1835500053906947</v>
      </c>
      <c r="AL179" s="39" t="str">
        <f t="shared" si="53"/>
        <v>TIDAK</v>
      </c>
    </row>
    <row r="180" spans="1:38" ht="14" x14ac:dyDescent="0.3">
      <c r="A180" s="13">
        <v>3652230</v>
      </c>
      <c r="B180" s="11" t="s">
        <v>4453</v>
      </c>
      <c r="C180" s="9">
        <v>138235784</v>
      </c>
      <c r="D180" s="1" t="s">
        <v>1025</v>
      </c>
      <c r="E180" s="1" t="s">
        <v>17</v>
      </c>
      <c r="F180" s="1" t="s">
        <v>1297</v>
      </c>
      <c r="G180" s="2">
        <v>40.708100000000002</v>
      </c>
      <c r="H180" s="2">
        <v>-73.852059999999994</v>
      </c>
      <c r="I180" s="1" t="s">
        <v>20</v>
      </c>
      <c r="J180" s="44">
        <v>70</v>
      </c>
      <c r="K180" s="2">
        <v>1</v>
      </c>
      <c r="L180" s="2">
        <v>29</v>
      </c>
      <c r="M180" s="3">
        <v>43619</v>
      </c>
      <c r="N180" s="2">
        <v>1.47</v>
      </c>
      <c r="O180" s="2">
        <v>2</v>
      </c>
      <c r="P180" s="4">
        <v>225</v>
      </c>
      <c r="U180" s="38">
        <f t="shared" si="36"/>
        <v>-2.9493451884612956E-2</v>
      </c>
      <c r="V180" s="39">
        <f t="shared" si="37"/>
        <v>2.9493451884612956E-2</v>
      </c>
      <c r="W180" s="39" t="str">
        <f t="shared" si="38"/>
        <v>TIDAK</v>
      </c>
      <c r="X180" s="38">
        <f t="shared" si="39"/>
        <v>-0.39643358014138202</v>
      </c>
      <c r="Y180" s="39">
        <f t="shared" si="40"/>
        <v>0.39643358014138202</v>
      </c>
      <c r="Z180" s="39" t="str">
        <f t="shared" si="41"/>
        <v>TIDAK</v>
      </c>
      <c r="AA180" s="38">
        <f t="shared" si="42"/>
        <v>-0.43547543779564035</v>
      </c>
      <c r="AB180" s="39">
        <f t="shared" si="43"/>
        <v>0.43547543779564035</v>
      </c>
      <c r="AC180" s="39" t="str">
        <f t="shared" si="44"/>
        <v>TIDAK</v>
      </c>
      <c r="AD180" s="38">
        <f t="shared" si="45"/>
        <v>-0.28746700837393774</v>
      </c>
      <c r="AE180" s="39">
        <f t="shared" si="46"/>
        <v>0.28746700837393774</v>
      </c>
      <c r="AF180" s="39" t="str">
        <f t="shared" si="47"/>
        <v>TIDAK</v>
      </c>
      <c r="AG180" s="38">
        <f t="shared" si="48"/>
        <v>-0.27078855981472416</v>
      </c>
      <c r="AH180" s="39">
        <f t="shared" si="49"/>
        <v>0.27078855981472416</v>
      </c>
      <c r="AI180" s="39" t="str">
        <f t="shared" si="50"/>
        <v>TIDAK</v>
      </c>
      <c r="AJ180" s="38">
        <f t="shared" si="51"/>
        <v>-1.2435166651823804</v>
      </c>
      <c r="AK180" s="39">
        <f t="shared" si="52"/>
        <v>1.2435166651823804</v>
      </c>
      <c r="AL180" s="39" t="str">
        <f t="shared" si="53"/>
        <v>TIDAK</v>
      </c>
    </row>
    <row r="181" spans="1:38" ht="14" x14ac:dyDescent="0.3">
      <c r="A181" s="13">
        <v>3655007</v>
      </c>
      <c r="B181" s="11" t="s">
        <v>4676</v>
      </c>
      <c r="C181" s="9">
        <v>193835968</v>
      </c>
      <c r="D181" s="1" t="s">
        <v>813</v>
      </c>
      <c r="E181" s="1" t="s">
        <v>548</v>
      </c>
      <c r="F181" s="1" t="s">
        <v>1429</v>
      </c>
      <c r="G181" s="2">
        <v>40.893380000000001</v>
      </c>
      <c r="H181" s="2">
        <v>-73.847849999999994</v>
      </c>
      <c r="I181" s="1" t="s">
        <v>20</v>
      </c>
      <c r="J181" s="44">
        <v>309</v>
      </c>
      <c r="K181" s="2">
        <v>2</v>
      </c>
      <c r="L181" s="2">
        <v>10</v>
      </c>
      <c r="M181" s="3">
        <v>43646</v>
      </c>
      <c r="N181" s="2">
        <v>5.56</v>
      </c>
      <c r="O181" s="2">
        <v>1</v>
      </c>
      <c r="P181" s="4">
        <v>173</v>
      </c>
      <c r="U181" s="38">
        <f t="shared" si="36"/>
        <v>-0.12378345922317009</v>
      </c>
      <c r="V181" s="39">
        <f t="shared" si="37"/>
        <v>0.12378345922317009</v>
      </c>
      <c r="W181" s="39" t="str">
        <f t="shared" si="38"/>
        <v>TIDAK</v>
      </c>
      <c r="X181" s="38">
        <f t="shared" si="39"/>
        <v>0.1447753227252192</v>
      </c>
      <c r="Y181" s="39">
        <f t="shared" si="40"/>
        <v>0.1447753227252192</v>
      </c>
      <c r="Z181" s="39" t="str">
        <f t="shared" si="41"/>
        <v>TIDAK</v>
      </c>
      <c r="AA181" s="38">
        <f t="shared" si="42"/>
        <v>2.5503786143927991</v>
      </c>
      <c r="AB181" s="39">
        <f t="shared" si="43"/>
        <v>2.5503786143927991</v>
      </c>
      <c r="AC181" s="39" t="str">
        <f t="shared" si="44"/>
        <v>TIDAK</v>
      </c>
      <c r="AD181" s="38">
        <f t="shared" si="45"/>
        <v>3.662559957879534E-2</v>
      </c>
      <c r="AE181" s="39">
        <f t="shared" si="46"/>
        <v>3.662559957879534E-2</v>
      </c>
      <c r="AF181" s="39" t="str">
        <f t="shared" si="47"/>
        <v>TIDAK</v>
      </c>
      <c r="AG181" s="38">
        <f t="shared" si="48"/>
        <v>-0.27078855981472416</v>
      </c>
      <c r="AH181" s="39">
        <f t="shared" si="49"/>
        <v>0.27078855981472416</v>
      </c>
      <c r="AI181" s="39" t="str">
        <f t="shared" si="50"/>
        <v>TIDAK</v>
      </c>
      <c r="AJ181" s="38">
        <f t="shared" si="51"/>
        <v>1.2450997161725768</v>
      </c>
      <c r="AK181" s="39">
        <f t="shared" si="52"/>
        <v>1.2450997161725768</v>
      </c>
      <c r="AL181" s="39" t="str">
        <f t="shared" si="53"/>
        <v>TIDAK</v>
      </c>
    </row>
    <row r="182" spans="1:38" ht="14" x14ac:dyDescent="0.3">
      <c r="A182" s="13">
        <v>3727816</v>
      </c>
      <c r="B182" s="11" t="s">
        <v>1634</v>
      </c>
      <c r="C182" s="9">
        <v>12360441</v>
      </c>
      <c r="D182" s="1" t="s">
        <v>813</v>
      </c>
      <c r="E182" s="1" t="s">
        <v>548</v>
      </c>
      <c r="F182" s="1" t="s">
        <v>1117</v>
      </c>
      <c r="G182" s="2">
        <v>40.866459999999996</v>
      </c>
      <c r="H182" s="2">
        <v>-73.821539999999999</v>
      </c>
      <c r="I182" s="1" t="s">
        <v>19</v>
      </c>
      <c r="J182" s="44">
        <v>80</v>
      </c>
      <c r="K182" s="2">
        <v>3</v>
      </c>
      <c r="L182" s="2">
        <v>2</v>
      </c>
      <c r="M182" s="3">
        <v>42290</v>
      </c>
      <c r="N182" s="2">
        <v>0.03</v>
      </c>
      <c r="O182" s="2">
        <v>1</v>
      </c>
      <c r="P182" s="4">
        <v>365</v>
      </c>
      <c r="U182" s="38">
        <f t="shared" si="36"/>
        <v>-3.8065270733572694E-2</v>
      </c>
      <c r="V182" s="39">
        <f t="shared" si="37"/>
        <v>3.8065270733572694E-2</v>
      </c>
      <c r="W182" s="39" t="str">
        <f t="shared" si="38"/>
        <v>TIDAK</v>
      </c>
      <c r="X182" s="38">
        <f t="shared" si="39"/>
        <v>-0.39643358014138202</v>
      </c>
      <c r="Y182" s="39">
        <f t="shared" si="40"/>
        <v>0.39643358014138202</v>
      </c>
      <c r="Z182" s="39" t="str">
        <f t="shared" si="41"/>
        <v>TIDAK</v>
      </c>
      <c r="AA182" s="38">
        <f t="shared" si="42"/>
        <v>5.5349885851774396E-2</v>
      </c>
      <c r="AB182" s="39">
        <f t="shared" si="43"/>
        <v>5.5349885851774396E-2</v>
      </c>
      <c r="AC182" s="39" t="str">
        <f t="shared" si="44"/>
        <v>TIDAK</v>
      </c>
      <c r="AD182" s="38">
        <f t="shared" si="45"/>
        <v>0.25094490483786086</v>
      </c>
      <c r="AE182" s="39">
        <f t="shared" si="46"/>
        <v>0.25094490483786086</v>
      </c>
      <c r="AF182" s="39" t="str">
        <f t="shared" si="47"/>
        <v>TIDAK</v>
      </c>
      <c r="AG182" s="38">
        <f t="shared" si="48"/>
        <v>0.63000908338232986</v>
      </c>
      <c r="AH182" s="39">
        <f t="shared" si="49"/>
        <v>0.63000908338232986</v>
      </c>
      <c r="AI182" s="39" t="str">
        <f t="shared" si="50"/>
        <v>TIDAK</v>
      </c>
      <c r="AJ182" s="38">
        <f t="shared" si="51"/>
        <v>1.3125622084382231</v>
      </c>
      <c r="AK182" s="39">
        <f t="shared" si="52"/>
        <v>1.3125622084382231</v>
      </c>
      <c r="AL182" s="39" t="str">
        <f t="shared" si="53"/>
        <v>TIDAK</v>
      </c>
    </row>
    <row r="183" spans="1:38" ht="14" x14ac:dyDescent="0.3">
      <c r="A183" s="13">
        <v>3767156</v>
      </c>
      <c r="B183" s="11" t="s">
        <v>4527</v>
      </c>
      <c r="C183" s="9">
        <v>63312104</v>
      </c>
      <c r="D183" s="1" t="s">
        <v>1050</v>
      </c>
      <c r="E183" s="1" t="s">
        <v>17</v>
      </c>
      <c r="F183" s="1" t="s">
        <v>642</v>
      </c>
      <c r="G183" s="2">
        <v>40.74729</v>
      </c>
      <c r="H183" s="2">
        <v>-73.818650000000005</v>
      </c>
      <c r="I183" s="1" t="s">
        <v>19</v>
      </c>
      <c r="J183" s="44">
        <v>60</v>
      </c>
      <c r="K183" s="2">
        <v>1</v>
      </c>
      <c r="L183" s="2">
        <v>92</v>
      </c>
      <c r="M183" s="3">
        <v>43615</v>
      </c>
      <c r="N183" s="2">
        <v>4.26</v>
      </c>
      <c r="O183" s="2">
        <v>6</v>
      </c>
      <c r="P183" s="4">
        <v>362</v>
      </c>
      <c r="U183" s="38">
        <f t="shared" si="36"/>
        <v>-0.29521983620236492</v>
      </c>
      <c r="V183" s="39">
        <f t="shared" si="37"/>
        <v>0.29521983620236492</v>
      </c>
      <c r="W183" s="39" t="str">
        <f t="shared" si="38"/>
        <v>TIDAK</v>
      </c>
      <c r="X183" s="38">
        <f t="shared" si="39"/>
        <v>-0.26113135442473173</v>
      </c>
      <c r="Y183" s="39">
        <f t="shared" si="40"/>
        <v>0.26113135442473173</v>
      </c>
      <c r="Z183" s="39" t="str">
        <f t="shared" si="41"/>
        <v>TIDAK</v>
      </c>
      <c r="AA183" s="38">
        <f t="shared" si="42"/>
        <v>0.38256676828338421</v>
      </c>
      <c r="AB183" s="39">
        <f t="shared" si="43"/>
        <v>0.38256676828338421</v>
      </c>
      <c r="AC183" s="39" t="str">
        <f t="shared" si="44"/>
        <v>TIDAK</v>
      </c>
      <c r="AD183" s="38">
        <f t="shared" si="45"/>
        <v>5.261798809176094E-3</v>
      </c>
      <c r="AE183" s="39">
        <f t="shared" si="46"/>
        <v>5.261798809176094E-3</v>
      </c>
      <c r="AF183" s="39" t="str">
        <f t="shared" si="47"/>
        <v>TIDAK</v>
      </c>
      <c r="AG183" s="38">
        <f t="shared" si="48"/>
        <v>-4.5589149015460649E-2</v>
      </c>
      <c r="AH183" s="39">
        <f t="shared" si="49"/>
        <v>4.5589149015460649E-2</v>
      </c>
      <c r="AI183" s="39" t="str">
        <f t="shared" si="50"/>
        <v>TIDAK</v>
      </c>
      <c r="AJ183" s="38">
        <f t="shared" si="51"/>
        <v>-0.67383339716136614</v>
      </c>
      <c r="AK183" s="39">
        <f t="shared" si="52"/>
        <v>0.67383339716136614</v>
      </c>
      <c r="AL183" s="39" t="str">
        <f t="shared" si="53"/>
        <v>TIDAK</v>
      </c>
    </row>
    <row r="184" spans="1:38" ht="14" x14ac:dyDescent="0.3">
      <c r="A184" s="13">
        <v>3792246</v>
      </c>
      <c r="B184" s="11" t="s">
        <v>3085</v>
      </c>
      <c r="C184" s="9">
        <v>126247863</v>
      </c>
      <c r="D184" s="1" t="s">
        <v>1100</v>
      </c>
      <c r="E184" s="1" t="s">
        <v>17</v>
      </c>
      <c r="F184" s="1" t="s">
        <v>970</v>
      </c>
      <c r="G184" s="2">
        <v>40.689320000000002</v>
      </c>
      <c r="H184" s="2">
        <v>-73.82047</v>
      </c>
      <c r="I184" s="1" t="s">
        <v>19</v>
      </c>
      <c r="J184" s="44">
        <v>35</v>
      </c>
      <c r="K184" s="2">
        <v>1</v>
      </c>
      <c r="L184" s="2">
        <v>56</v>
      </c>
      <c r="M184" s="3">
        <v>43650</v>
      </c>
      <c r="N184" s="2">
        <v>3</v>
      </c>
      <c r="O184" s="2">
        <v>2</v>
      </c>
      <c r="P184" s="4">
        <v>359</v>
      </c>
      <c r="U184" s="38">
        <f t="shared" si="36"/>
        <v>-0.1666425534679688</v>
      </c>
      <c r="V184" s="39">
        <f t="shared" si="37"/>
        <v>0.1666425534679688</v>
      </c>
      <c r="W184" s="39" t="str">
        <f t="shared" si="38"/>
        <v>TIDAK</v>
      </c>
      <c r="X184" s="38">
        <f t="shared" si="39"/>
        <v>-0.39643358014138202</v>
      </c>
      <c r="Y184" s="39">
        <f t="shared" si="40"/>
        <v>0.39643358014138202</v>
      </c>
      <c r="Z184" s="39" t="str">
        <f t="shared" si="41"/>
        <v>TIDAK</v>
      </c>
      <c r="AA184" s="38">
        <f t="shared" si="42"/>
        <v>0.25986043737153053</v>
      </c>
      <c r="AB184" s="39">
        <f t="shared" si="43"/>
        <v>0.25986043737153053</v>
      </c>
      <c r="AC184" s="39" t="str">
        <f t="shared" si="44"/>
        <v>TIDAK</v>
      </c>
      <c r="AD184" s="38">
        <f t="shared" si="45"/>
        <v>-0.18814830593680987</v>
      </c>
      <c r="AE184" s="39">
        <f t="shared" si="46"/>
        <v>0.18814830593680987</v>
      </c>
      <c r="AF184" s="39" t="str">
        <f t="shared" si="47"/>
        <v>TIDAK</v>
      </c>
      <c r="AG184" s="38">
        <f t="shared" si="48"/>
        <v>-0.15818885441509239</v>
      </c>
      <c r="AH184" s="39">
        <f t="shared" si="49"/>
        <v>0.15818885441509239</v>
      </c>
      <c r="AI184" s="39" t="str">
        <f t="shared" si="50"/>
        <v>TIDAK</v>
      </c>
      <c r="AJ184" s="38">
        <f t="shared" si="51"/>
        <v>0.44304564145878034</v>
      </c>
      <c r="AK184" s="39">
        <f t="shared" si="52"/>
        <v>0.44304564145878034</v>
      </c>
      <c r="AL184" s="39" t="str">
        <f t="shared" si="53"/>
        <v>TIDAK</v>
      </c>
    </row>
    <row r="185" spans="1:38" ht="14" x14ac:dyDescent="0.3">
      <c r="A185" s="13">
        <v>3793161</v>
      </c>
      <c r="B185" s="11" t="s">
        <v>3453</v>
      </c>
      <c r="C185" s="9">
        <v>31789510</v>
      </c>
      <c r="D185" s="1" t="s">
        <v>3193</v>
      </c>
      <c r="E185" s="1" t="s">
        <v>17</v>
      </c>
      <c r="F185" s="1" t="s">
        <v>2689</v>
      </c>
      <c r="G185" s="2">
        <v>40.746670000000002</v>
      </c>
      <c r="H185" s="2">
        <v>-73.902019999999993</v>
      </c>
      <c r="I185" s="1" t="s">
        <v>20</v>
      </c>
      <c r="J185" s="44">
        <v>100</v>
      </c>
      <c r="K185" s="2">
        <v>3</v>
      </c>
      <c r="L185" s="2">
        <v>8</v>
      </c>
      <c r="M185" s="3">
        <v>43466</v>
      </c>
      <c r="N185" s="2">
        <v>0.55000000000000004</v>
      </c>
      <c r="O185" s="2">
        <v>1</v>
      </c>
      <c r="P185" s="4">
        <v>0</v>
      </c>
      <c r="U185" s="38">
        <f t="shared" si="36"/>
        <v>1.882022151433409</v>
      </c>
      <c r="V185" s="39">
        <f t="shared" si="37"/>
        <v>1.882022151433409</v>
      </c>
      <c r="W185" s="39" t="str">
        <f t="shared" si="38"/>
        <v>TIDAK</v>
      </c>
      <c r="X185" s="38">
        <f t="shared" si="39"/>
        <v>-0.26113135442473173</v>
      </c>
      <c r="Y185" s="39">
        <f t="shared" si="40"/>
        <v>0.26113135442473173</v>
      </c>
      <c r="Z185" s="39" t="str">
        <f t="shared" si="41"/>
        <v>TIDAK</v>
      </c>
      <c r="AA185" s="38">
        <f t="shared" si="42"/>
        <v>-0.51727965840354273</v>
      </c>
      <c r="AB185" s="39">
        <f t="shared" si="43"/>
        <v>0.51727965840354273</v>
      </c>
      <c r="AC185" s="39" t="str">
        <f t="shared" si="44"/>
        <v>TIDAK</v>
      </c>
      <c r="AD185" s="38">
        <f t="shared" si="45"/>
        <v>1.9498174465255749</v>
      </c>
      <c r="AE185" s="39">
        <f t="shared" si="46"/>
        <v>1.9498174465255749</v>
      </c>
      <c r="AF185" s="39" t="str">
        <f t="shared" si="47"/>
        <v>TIDAK</v>
      </c>
      <c r="AG185" s="38">
        <f t="shared" si="48"/>
        <v>-0.27078855981472416</v>
      </c>
      <c r="AH185" s="39">
        <f t="shared" si="49"/>
        <v>0.27078855981472416</v>
      </c>
      <c r="AI185" s="39" t="str">
        <f t="shared" si="50"/>
        <v>TIDAK</v>
      </c>
      <c r="AJ185" s="38">
        <f t="shared" si="51"/>
        <v>5.326235281282321E-2</v>
      </c>
      <c r="AK185" s="39">
        <f t="shared" si="52"/>
        <v>5.326235281282321E-2</v>
      </c>
      <c r="AL185" s="39" t="str">
        <f t="shared" si="53"/>
        <v>TIDAK</v>
      </c>
    </row>
    <row r="186" spans="1:38" ht="14" x14ac:dyDescent="0.3">
      <c r="A186" s="13">
        <v>3800547</v>
      </c>
      <c r="B186" s="11" t="s">
        <v>3208</v>
      </c>
      <c r="C186" s="9">
        <v>156586664</v>
      </c>
      <c r="D186" s="1" t="s">
        <v>480</v>
      </c>
      <c r="E186" s="1" t="s">
        <v>17</v>
      </c>
      <c r="F186" s="1" t="s">
        <v>642</v>
      </c>
      <c r="G186" s="2">
        <v>40.753889999999998</v>
      </c>
      <c r="H186" s="2">
        <v>-73.831919999999997</v>
      </c>
      <c r="I186" s="1" t="s">
        <v>19</v>
      </c>
      <c r="J186" s="44">
        <v>75</v>
      </c>
      <c r="K186" s="2">
        <v>1</v>
      </c>
      <c r="L186" s="2">
        <v>65</v>
      </c>
      <c r="M186" s="3">
        <v>43652</v>
      </c>
      <c r="N186" s="2">
        <v>6.11</v>
      </c>
      <c r="O186" s="2">
        <v>1</v>
      </c>
      <c r="P186" s="4">
        <v>139</v>
      </c>
      <c r="U186" s="38">
        <f t="shared" si="36"/>
        <v>-8.0924364978371396E-2</v>
      </c>
      <c r="V186" s="39">
        <f t="shared" si="37"/>
        <v>8.0924364978371396E-2</v>
      </c>
      <c r="W186" s="39" t="str">
        <f t="shared" si="38"/>
        <v>TIDAK</v>
      </c>
      <c r="X186" s="38">
        <f t="shared" si="39"/>
        <v>-0.12582912870808141</v>
      </c>
      <c r="Y186" s="39">
        <f t="shared" si="40"/>
        <v>0.12582912870808141</v>
      </c>
      <c r="Z186" s="39" t="str">
        <f t="shared" si="41"/>
        <v>TIDAK</v>
      </c>
      <c r="AA186" s="38">
        <f t="shared" si="42"/>
        <v>-0.84449654083515258</v>
      </c>
      <c r="AB186" s="39">
        <f t="shared" si="43"/>
        <v>0.84449654083515258</v>
      </c>
      <c r="AC186" s="39" t="str">
        <f t="shared" si="44"/>
        <v>TIDAK</v>
      </c>
      <c r="AD186" s="38">
        <f t="shared" si="45"/>
        <v>-0.94087952440767397</v>
      </c>
      <c r="AE186" s="39">
        <f t="shared" si="46"/>
        <v>0.94087952440767397</v>
      </c>
      <c r="AF186" s="39" t="str">
        <f t="shared" si="47"/>
        <v>TIDAK</v>
      </c>
      <c r="AG186" s="38">
        <f t="shared" si="48"/>
        <v>-0.27078855981472416</v>
      </c>
      <c r="AH186" s="39">
        <f t="shared" si="49"/>
        <v>0.27078855981472416</v>
      </c>
      <c r="AI186" s="39" t="str">
        <f t="shared" si="50"/>
        <v>TIDAK</v>
      </c>
      <c r="AJ186" s="38">
        <f t="shared" si="51"/>
        <v>1.4924621878132804</v>
      </c>
      <c r="AK186" s="39">
        <f t="shared" si="52"/>
        <v>1.4924621878132804</v>
      </c>
      <c r="AL186" s="39" t="str">
        <f t="shared" si="53"/>
        <v>TIDAK</v>
      </c>
    </row>
    <row r="187" spans="1:38" ht="14" x14ac:dyDescent="0.3">
      <c r="A187" s="13">
        <v>3801407</v>
      </c>
      <c r="B187" s="11" t="s">
        <v>232</v>
      </c>
      <c r="C187" s="9">
        <v>94553067</v>
      </c>
      <c r="D187" s="1" t="s">
        <v>357</v>
      </c>
      <c r="E187" s="1" t="s">
        <v>548</v>
      </c>
      <c r="F187" s="1" t="s">
        <v>1924</v>
      </c>
      <c r="G187" s="2">
        <v>40.854990000000001</v>
      </c>
      <c r="H187" s="2">
        <v>-73.867279999999994</v>
      </c>
      <c r="I187" s="1" t="s">
        <v>19</v>
      </c>
      <c r="J187" s="44">
        <v>43</v>
      </c>
      <c r="K187" s="2">
        <v>4</v>
      </c>
      <c r="L187" s="2">
        <v>10</v>
      </c>
      <c r="M187" s="3">
        <v>42738</v>
      </c>
      <c r="N187" s="2">
        <v>0.3</v>
      </c>
      <c r="O187" s="2">
        <v>1</v>
      </c>
      <c r="P187" s="4">
        <v>88</v>
      </c>
      <c r="U187" s="38">
        <f t="shared" si="36"/>
        <v>-0.25236074195756619</v>
      </c>
      <c r="V187" s="39">
        <f t="shared" si="37"/>
        <v>0.25236074195756619</v>
      </c>
      <c r="W187" s="39" t="str">
        <f t="shared" si="38"/>
        <v>TIDAK</v>
      </c>
      <c r="X187" s="38">
        <f t="shared" si="39"/>
        <v>-0.39643358014138202</v>
      </c>
      <c r="Y187" s="39">
        <f t="shared" si="40"/>
        <v>0.39643358014138202</v>
      </c>
      <c r="Z187" s="39" t="str">
        <f t="shared" si="41"/>
        <v>TIDAK</v>
      </c>
      <c r="AA187" s="38">
        <f t="shared" si="42"/>
        <v>2.8366933865204578</v>
      </c>
      <c r="AB187" s="39">
        <f t="shared" si="43"/>
        <v>2.8366933865204578</v>
      </c>
      <c r="AC187" s="39" t="str">
        <f t="shared" si="44"/>
        <v>TIDAK</v>
      </c>
      <c r="AD187" s="38">
        <f t="shared" si="45"/>
        <v>1.2702684298504894</v>
      </c>
      <c r="AE187" s="39">
        <f t="shared" si="46"/>
        <v>1.2702684298504894</v>
      </c>
      <c r="AF187" s="39" t="str">
        <f t="shared" si="47"/>
        <v>TIDAK</v>
      </c>
      <c r="AG187" s="38">
        <f t="shared" si="48"/>
        <v>0.29220996718343462</v>
      </c>
      <c r="AH187" s="39">
        <f t="shared" si="49"/>
        <v>0.29220996718343462</v>
      </c>
      <c r="AI187" s="39" t="str">
        <f t="shared" si="50"/>
        <v>TIDAK</v>
      </c>
      <c r="AJ187" s="38">
        <f t="shared" si="51"/>
        <v>1.4699746903913982</v>
      </c>
      <c r="AK187" s="39">
        <f t="shared" si="52"/>
        <v>1.4699746903913982</v>
      </c>
      <c r="AL187" s="39" t="str">
        <f t="shared" si="53"/>
        <v>TIDAK</v>
      </c>
    </row>
    <row r="188" spans="1:38" ht="14" x14ac:dyDescent="0.3">
      <c r="A188" s="13">
        <v>3812222</v>
      </c>
      <c r="B188" s="11" t="s">
        <v>4117</v>
      </c>
      <c r="C188" s="9">
        <v>105315839</v>
      </c>
      <c r="D188" s="1" t="s">
        <v>490</v>
      </c>
      <c r="E188" s="1" t="s">
        <v>17</v>
      </c>
      <c r="F188" s="1" t="s">
        <v>364</v>
      </c>
      <c r="G188" s="2">
        <v>40.669890000000002</v>
      </c>
      <c r="H188" s="2">
        <v>-73.774540000000002</v>
      </c>
      <c r="I188" s="1" t="s">
        <v>20</v>
      </c>
      <c r="J188" s="44">
        <v>75</v>
      </c>
      <c r="K188" s="2">
        <v>1</v>
      </c>
      <c r="L188" s="2">
        <v>75</v>
      </c>
      <c r="M188" s="3">
        <v>43639</v>
      </c>
      <c r="N188" s="2">
        <v>2.66</v>
      </c>
      <c r="O188" s="2">
        <v>1</v>
      </c>
      <c r="P188" s="4">
        <v>294</v>
      </c>
      <c r="U188" s="38">
        <f t="shared" si="36"/>
        <v>-0.4666562131815597</v>
      </c>
      <c r="V188" s="39">
        <f t="shared" si="37"/>
        <v>0.4666562131815597</v>
      </c>
      <c r="W188" s="39" t="str">
        <f t="shared" si="38"/>
        <v>TIDAK</v>
      </c>
      <c r="X188" s="38">
        <f t="shared" si="39"/>
        <v>-0.39643358014138202</v>
      </c>
      <c r="Y188" s="39">
        <f t="shared" si="40"/>
        <v>0.39643358014138202</v>
      </c>
      <c r="Z188" s="39" t="str">
        <f t="shared" si="41"/>
        <v>TIDAK</v>
      </c>
      <c r="AA188" s="38">
        <f t="shared" si="42"/>
        <v>1.3642174155782136</v>
      </c>
      <c r="AB188" s="39">
        <f t="shared" si="43"/>
        <v>1.3642174155782136</v>
      </c>
      <c r="AC188" s="39" t="str">
        <f t="shared" si="44"/>
        <v>TIDAK</v>
      </c>
      <c r="AD188" s="38">
        <f t="shared" si="45"/>
        <v>0.6116286136884832</v>
      </c>
      <c r="AE188" s="39">
        <f t="shared" si="46"/>
        <v>0.6116286136884832</v>
      </c>
      <c r="AF188" s="39" t="str">
        <f t="shared" si="47"/>
        <v>TIDAK</v>
      </c>
      <c r="AG188" s="38">
        <f t="shared" si="48"/>
        <v>-0.15818885441509239</v>
      </c>
      <c r="AH188" s="39">
        <f t="shared" si="49"/>
        <v>0.15818885441509239</v>
      </c>
      <c r="AI188" s="39" t="str">
        <f t="shared" si="50"/>
        <v>TIDAK</v>
      </c>
      <c r="AJ188" s="38">
        <f t="shared" si="51"/>
        <v>1.4474871929695161</v>
      </c>
      <c r="AK188" s="39">
        <f t="shared" si="52"/>
        <v>1.4474871929695161</v>
      </c>
      <c r="AL188" s="39" t="str">
        <f t="shared" si="53"/>
        <v>TIDAK</v>
      </c>
    </row>
    <row r="189" spans="1:38" ht="14" x14ac:dyDescent="0.3">
      <c r="A189" s="13">
        <v>3812554</v>
      </c>
      <c r="B189" s="11" t="s">
        <v>4085</v>
      </c>
      <c r="C189" s="9">
        <v>150420341</v>
      </c>
      <c r="D189" s="1" t="s">
        <v>385</v>
      </c>
      <c r="E189" s="1" t="s">
        <v>17</v>
      </c>
      <c r="F189" s="1" t="s">
        <v>203</v>
      </c>
      <c r="G189" s="2">
        <v>40.662570000000002</v>
      </c>
      <c r="H189" s="2">
        <v>-73.765140000000002</v>
      </c>
      <c r="I189" s="1" t="s">
        <v>20</v>
      </c>
      <c r="J189" s="44">
        <v>113</v>
      </c>
      <c r="K189" s="2">
        <v>2</v>
      </c>
      <c r="L189" s="2">
        <v>55</v>
      </c>
      <c r="M189" s="3">
        <v>43647</v>
      </c>
      <c r="N189" s="2">
        <v>2.5</v>
      </c>
      <c r="O189" s="2">
        <v>1</v>
      </c>
      <c r="P189" s="4">
        <v>297</v>
      </c>
      <c r="U189" s="38">
        <f t="shared" si="36"/>
        <v>9.05120120008234E-2</v>
      </c>
      <c r="V189" s="39">
        <f t="shared" si="37"/>
        <v>9.05120120008234E-2</v>
      </c>
      <c r="W189" s="39" t="str">
        <f t="shared" si="38"/>
        <v>TIDAK</v>
      </c>
      <c r="X189" s="38">
        <f t="shared" si="39"/>
        <v>-0.12582912870808141</v>
      </c>
      <c r="Y189" s="39">
        <f t="shared" si="40"/>
        <v>0.12582912870808141</v>
      </c>
      <c r="Z189" s="39" t="str">
        <f t="shared" si="41"/>
        <v>TIDAK</v>
      </c>
      <c r="AA189" s="38">
        <f t="shared" si="42"/>
        <v>-0.59908387901144522</v>
      </c>
      <c r="AB189" s="39">
        <f t="shared" si="43"/>
        <v>0.59908387901144522</v>
      </c>
      <c r="AC189" s="39" t="str">
        <f t="shared" si="44"/>
        <v>TIDAK</v>
      </c>
      <c r="AD189" s="38">
        <f t="shared" si="45"/>
        <v>-0.66905991773763962</v>
      </c>
      <c r="AE189" s="39">
        <f t="shared" si="46"/>
        <v>0.66905991773763962</v>
      </c>
      <c r="AF189" s="39" t="str">
        <f t="shared" si="47"/>
        <v>TIDAK</v>
      </c>
      <c r="AG189" s="38">
        <f t="shared" si="48"/>
        <v>-0.27078855981472416</v>
      </c>
      <c r="AH189" s="39">
        <f t="shared" si="49"/>
        <v>0.27078855981472416</v>
      </c>
      <c r="AI189" s="39" t="str">
        <f t="shared" si="50"/>
        <v>TIDAK</v>
      </c>
      <c r="AJ189" s="38">
        <f t="shared" si="51"/>
        <v>-1.2435166651823804</v>
      </c>
      <c r="AK189" s="39">
        <f t="shared" si="52"/>
        <v>1.2435166651823804</v>
      </c>
      <c r="AL189" s="39" t="str">
        <f t="shared" si="53"/>
        <v>TIDAK</v>
      </c>
    </row>
    <row r="190" spans="1:38" ht="14" x14ac:dyDescent="0.3">
      <c r="A190" s="13">
        <v>3836199</v>
      </c>
      <c r="B190" s="11" t="s">
        <v>4105</v>
      </c>
      <c r="C190" s="9">
        <v>48638439</v>
      </c>
      <c r="D190" s="1" t="s">
        <v>456</v>
      </c>
      <c r="E190" s="1" t="s">
        <v>17</v>
      </c>
      <c r="F190" s="1" t="s">
        <v>203</v>
      </c>
      <c r="G190" s="2">
        <v>40.662030000000001</v>
      </c>
      <c r="H190" s="2">
        <v>-73.769800000000004</v>
      </c>
      <c r="I190" s="1" t="s">
        <v>20</v>
      </c>
      <c r="J190" s="44">
        <v>200</v>
      </c>
      <c r="K190" s="2">
        <v>30</v>
      </c>
      <c r="L190" s="2">
        <v>68</v>
      </c>
      <c r="M190" s="3">
        <v>43649</v>
      </c>
      <c r="N190" s="2">
        <v>1.66</v>
      </c>
      <c r="O190" s="2">
        <v>2</v>
      </c>
      <c r="P190" s="4">
        <v>365</v>
      </c>
      <c r="U190" s="38">
        <f t="shared" si="36"/>
        <v>-0.12378345922317009</v>
      </c>
      <c r="V190" s="39">
        <f t="shared" si="37"/>
        <v>0.12378345922317009</v>
      </c>
      <c r="W190" s="39" t="str">
        <f t="shared" si="38"/>
        <v>TIDAK</v>
      </c>
      <c r="X190" s="38">
        <f t="shared" si="39"/>
        <v>-0.39643358014138202</v>
      </c>
      <c r="Y190" s="39">
        <f t="shared" si="40"/>
        <v>0.39643358014138202</v>
      </c>
      <c r="Z190" s="39" t="str">
        <f t="shared" si="41"/>
        <v>TIDAK</v>
      </c>
      <c r="AA190" s="38">
        <f t="shared" si="42"/>
        <v>1.7323364083137747</v>
      </c>
      <c r="AB190" s="39">
        <f t="shared" si="43"/>
        <v>1.7323364083137747</v>
      </c>
      <c r="AC190" s="39" t="str">
        <f t="shared" si="44"/>
        <v>TIDAK</v>
      </c>
      <c r="AD190" s="38">
        <f t="shared" si="45"/>
        <v>2.2373189535804192</v>
      </c>
      <c r="AE190" s="39">
        <f t="shared" si="46"/>
        <v>2.2373189535804192</v>
      </c>
      <c r="AF190" s="39" t="str">
        <f t="shared" si="47"/>
        <v>TIDAK</v>
      </c>
      <c r="AG190" s="38">
        <f t="shared" si="48"/>
        <v>-0.27078855981472416</v>
      </c>
      <c r="AH190" s="39">
        <f t="shared" si="49"/>
        <v>0.27078855981472416</v>
      </c>
      <c r="AI190" s="39" t="str">
        <f t="shared" si="50"/>
        <v>TIDAK</v>
      </c>
      <c r="AJ190" s="38">
        <f t="shared" si="51"/>
        <v>-0.20159595130184108</v>
      </c>
      <c r="AK190" s="39">
        <f t="shared" si="52"/>
        <v>0.20159595130184108</v>
      </c>
      <c r="AL190" s="39" t="str">
        <f t="shared" si="53"/>
        <v>TIDAK</v>
      </c>
    </row>
    <row r="191" spans="1:38" ht="14" x14ac:dyDescent="0.3">
      <c r="A191" s="13">
        <v>3839364</v>
      </c>
      <c r="B191" s="11" t="s">
        <v>3790</v>
      </c>
      <c r="C191" s="9">
        <v>269818817</v>
      </c>
      <c r="D191" s="1" t="s">
        <v>581</v>
      </c>
      <c r="E191" s="1" t="s">
        <v>17</v>
      </c>
      <c r="F191" s="1" t="s">
        <v>2813</v>
      </c>
      <c r="G191" s="2">
        <v>40.703200000000002</v>
      </c>
      <c r="H191" s="2">
        <v>-73.895709999999994</v>
      </c>
      <c r="I191" s="1" t="s">
        <v>20</v>
      </c>
      <c r="J191" s="44">
        <v>220</v>
      </c>
      <c r="K191" s="2">
        <v>4</v>
      </c>
      <c r="L191" s="2">
        <v>2</v>
      </c>
      <c r="M191" s="3">
        <v>43654</v>
      </c>
      <c r="N191" s="2">
        <v>2</v>
      </c>
      <c r="O191" s="2">
        <v>2</v>
      </c>
      <c r="P191" s="4">
        <v>146</v>
      </c>
      <c r="U191" s="38">
        <f t="shared" si="36"/>
        <v>-0.3980816623898818</v>
      </c>
      <c r="V191" s="39">
        <f t="shared" si="37"/>
        <v>0.3980816623898818</v>
      </c>
      <c r="W191" s="39" t="str">
        <f t="shared" si="38"/>
        <v>TIDAK</v>
      </c>
      <c r="X191" s="38">
        <f t="shared" si="39"/>
        <v>9.4730970085688936E-3</v>
      </c>
      <c r="Y191" s="39">
        <f t="shared" si="40"/>
        <v>9.4730970085688936E-3</v>
      </c>
      <c r="Z191" s="39" t="str">
        <f t="shared" si="41"/>
        <v>TIDAK</v>
      </c>
      <c r="AA191" s="38">
        <f t="shared" si="42"/>
        <v>-0.51727965840354273</v>
      </c>
      <c r="AB191" s="39">
        <f t="shared" si="43"/>
        <v>0.51727965840354273</v>
      </c>
      <c r="AC191" s="39" t="str">
        <f t="shared" si="44"/>
        <v>TIDAK</v>
      </c>
      <c r="AD191" s="38">
        <f t="shared" si="45"/>
        <v>-0.79974242094438686</v>
      </c>
      <c r="AE191" s="39">
        <f t="shared" si="46"/>
        <v>0.79974242094438686</v>
      </c>
      <c r="AF191" s="39" t="str">
        <f t="shared" si="47"/>
        <v>TIDAK</v>
      </c>
      <c r="AG191" s="38">
        <f t="shared" si="48"/>
        <v>-0.27078855981472416</v>
      </c>
      <c r="AH191" s="39">
        <f t="shared" si="49"/>
        <v>0.27078855981472416</v>
      </c>
      <c r="AI191" s="39" t="str">
        <f t="shared" si="50"/>
        <v>TIDAK</v>
      </c>
      <c r="AJ191" s="38">
        <f t="shared" si="51"/>
        <v>-0.58388340747383749</v>
      </c>
      <c r="AK191" s="39">
        <f t="shared" si="52"/>
        <v>0.58388340747383749</v>
      </c>
      <c r="AL191" s="39" t="str">
        <f t="shared" si="53"/>
        <v>TIDAK</v>
      </c>
    </row>
    <row r="192" spans="1:38" ht="14" x14ac:dyDescent="0.3">
      <c r="A192" s="13">
        <v>3852261</v>
      </c>
      <c r="B192" s="11" t="s">
        <v>5287</v>
      </c>
      <c r="C192" s="9">
        <v>178059867</v>
      </c>
      <c r="D192" s="1" t="s">
        <v>554</v>
      </c>
      <c r="E192" s="1" t="s">
        <v>17</v>
      </c>
      <c r="F192" s="1" t="s">
        <v>642</v>
      </c>
      <c r="G192" s="2">
        <v>40.756189999999997</v>
      </c>
      <c r="H192" s="2">
        <v>-73.804820000000007</v>
      </c>
      <c r="I192" s="1" t="s">
        <v>19</v>
      </c>
      <c r="J192" s="44">
        <v>50</v>
      </c>
      <c r="K192" s="2">
        <v>1</v>
      </c>
      <c r="L192" s="2">
        <v>62</v>
      </c>
      <c r="M192" s="3">
        <v>43623</v>
      </c>
      <c r="N192" s="2">
        <v>3.9</v>
      </c>
      <c r="O192" s="2">
        <v>3</v>
      </c>
      <c r="P192" s="4">
        <v>172</v>
      </c>
      <c r="U192" s="38">
        <f t="shared" si="36"/>
        <v>-0.12378345922317009</v>
      </c>
      <c r="V192" s="39">
        <f t="shared" si="37"/>
        <v>0.12378345922317009</v>
      </c>
      <c r="W192" s="39" t="str">
        <f t="shared" si="38"/>
        <v>TIDAK</v>
      </c>
      <c r="X192" s="38">
        <f t="shared" si="39"/>
        <v>-0.39643358014138202</v>
      </c>
      <c r="Y192" s="39">
        <f t="shared" si="40"/>
        <v>0.39643358014138202</v>
      </c>
      <c r="Z192" s="39" t="str">
        <f t="shared" si="41"/>
        <v>TIDAK</v>
      </c>
      <c r="AA192" s="38">
        <f t="shared" si="42"/>
        <v>2.141357511353287</v>
      </c>
      <c r="AB192" s="39">
        <f t="shared" si="43"/>
        <v>2.141357511353287</v>
      </c>
      <c r="AC192" s="39" t="str">
        <f t="shared" si="44"/>
        <v>TIDAK</v>
      </c>
      <c r="AD192" s="38">
        <f t="shared" si="45"/>
        <v>0.43390040932730706</v>
      </c>
      <c r="AE192" s="39">
        <f t="shared" si="46"/>
        <v>0.43390040932730706</v>
      </c>
      <c r="AF192" s="39" t="str">
        <f t="shared" si="47"/>
        <v>TIDAK</v>
      </c>
      <c r="AG192" s="38">
        <f t="shared" si="48"/>
        <v>-0.27078855981472416</v>
      </c>
      <c r="AH192" s="39">
        <f t="shared" si="49"/>
        <v>0.27078855981472416</v>
      </c>
      <c r="AI192" s="39" t="str">
        <f t="shared" si="50"/>
        <v>TIDAK</v>
      </c>
      <c r="AJ192" s="38">
        <f t="shared" si="51"/>
        <v>0.96025808216206965</v>
      </c>
      <c r="AK192" s="39">
        <f t="shared" si="52"/>
        <v>0.96025808216206965</v>
      </c>
      <c r="AL192" s="39" t="str">
        <f t="shared" si="53"/>
        <v>TIDAK</v>
      </c>
    </row>
    <row r="193" spans="1:38" ht="14" x14ac:dyDescent="0.3">
      <c r="A193" s="13">
        <v>3867293</v>
      </c>
      <c r="B193" s="11" t="s">
        <v>5143</v>
      </c>
      <c r="C193" s="9">
        <v>19407201</v>
      </c>
      <c r="D193" s="1" t="s">
        <v>1764</v>
      </c>
      <c r="E193" s="1" t="s">
        <v>17</v>
      </c>
      <c r="F193" s="1" t="s">
        <v>1713</v>
      </c>
      <c r="G193" s="2">
        <v>40.759709999999998</v>
      </c>
      <c r="H193" s="2">
        <v>-73.866069999999993</v>
      </c>
      <c r="I193" s="1" t="s">
        <v>20</v>
      </c>
      <c r="J193" s="44">
        <v>90</v>
      </c>
      <c r="K193" s="2">
        <v>2</v>
      </c>
      <c r="L193" s="2">
        <v>2</v>
      </c>
      <c r="M193" s="3">
        <v>43650</v>
      </c>
      <c r="N193" s="2">
        <v>2</v>
      </c>
      <c r="O193" s="2">
        <v>1</v>
      </c>
      <c r="P193" s="4">
        <v>135</v>
      </c>
      <c r="U193" s="38">
        <f t="shared" si="36"/>
        <v>0.20194565703730002</v>
      </c>
      <c r="V193" s="39">
        <f t="shared" si="37"/>
        <v>0.20194565703730002</v>
      </c>
      <c r="W193" s="39" t="str">
        <f t="shared" si="38"/>
        <v>TIDAK</v>
      </c>
      <c r="X193" s="38">
        <f t="shared" si="39"/>
        <v>-0.26113135442473173</v>
      </c>
      <c r="Y193" s="39">
        <f t="shared" si="40"/>
        <v>0.26113135442473173</v>
      </c>
      <c r="Z193" s="39" t="str">
        <f t="shared" si="41"/>
        <v>TIDAK</v>
      </c>
      <c r="AA193" s="38">
        <f t="shared" si="42"/>
        <v>1.3233153052742623</v>
      </c>
      <c r="AB193" s="39">
        <f t="shared" si="43"/>
        <v>1.3233153052742623</v>
      </c>
      <c r="AC193" s="39" t="str">
        <f t="shared" si="44"/>
        <v>TIDAK</v>
      </c>
      <c r="AD193" s="38">
        <f t="shared" si="45"/>
        <v>0.35026360727498879</v>
      </c>
      <c r="AE193" s="39">
        <f t="shared" si="46"/>
        <v>0.35026360727498879</v>
      </c>
      <c r="AF193" s="39" t="str">
        <f t="shared" si="47"/>
        <v>TIDAK</v>
      </c>
      <c r="AG193" s="38">
        <f t="shared" si="48"/>
        <v>-0.27078855981472416</v>
      </c>
      <c r="AH193" s="39">
        <f t="shared" si="49"/>
        <v>0.27078855981472416</v>
      </c>
      <c r="AI193" s="39" t="str">
        <f t="shared" si="50"/>
        <v>TIDAK</v>
      </c>
      <c r="AJ193" s="38">
        <f t="shared" si="51"/>
        <v>0.98274557958395181</v>
      </c>
      <c r="AK193" s="39">
        <f t="shared" si="52"/>
        <v>0.98274557958395181</v>
      </c>
      <c r="AL193" s="39" t="str">
        <f t="shared" si="53"/>
        <v>TIDAK</v>
      </c>
    </row>
    <row r="194" spans="1:38" ht="14" x14ac:dyDescent="0.3">
      <c r="A194" s="13">
        <v>3870793</v>
      </c>
      <c r="B194" s="11" t="s">
        <v>4867</v>
      </c>
      <c r="C194" s="9">
        <v>219333557</v>
      </c>
      <c r="D194" s="1" t="s">
        <v>2000</v>
      </c>
      <c r="E194" s="1" t="s">
        <v>17</v>
      </c>
      <c r="F194" s="1" t="s">
        <v>1713</v>
      </c>
      <c r="G194" s="2">
        <v>40.762509999999999</v>
      </c>
      <c r="H194" s="2">
        <v>-73.867220000000003</v>
      </c>
      <c r="I194" s="1" t="s">
        <v>19</v>
      </c>
      <c r="J194" s="44">
        <v>49</v>
      </c>
      <c r="K194" s="2">
        <v>1</v>
      </c>
      <c r="L194" s="2">
        <v>3</v>
      </c>
      <c r="M194" s="3">
        <v>43645</v>
      </c>
      <c r="N194" s="2">
        <v>3</v>
      </c>
      <c r="O194" s="2">
        <v>7</v>
      </c>
      <c r="P194" s="4">
        <v>0</v>
      </c>
      <c r="U194" s="38">
        <f t="shared" si="36"/>
        <v>0.94769389689679739</v>
      </c>
      <c r="V194" s="39">
        <f t="shared" si="37"/>
        <v>0.94769389689679739</v>
      </c>
      <c r="W194" s="39" t="str">
        <f t="shared" si="38"/>
        <v>TIDAK</v>
      </c>
      <c r="X194" s="38">
        <f t="shared" si="39"/>
        <v>3.5273309656414771</v>
      </c>
      <c r="Y194" s="39">
        <f t="shared" si="40"/>
        <v>3.5273309656414771</v>
      </c>
      <c r="Z194" s="39" t="str">
        <f t="shared" si="41"/>
        <v>OUTLIER</v>
      </c>
      <c r="AA194" s="38">
        <f t="shared" si="42"/>
        <v>1.8550427392256283</v>
      </c>
      <c r="AB194" s="39">
        <f t="shared" si="43"/>
        <v>1.8550427392256283</v>
      </c>
      <c r="AC194" s="39" t="str">
        <f t="shared" si="44"/>
        <v>TIDAK</v>
      </c>
      <c r="AD194" s="38">
        <f t="shared" si="45"/>
        <v>-8.8829603499681997E-2</v>
      </c>
      <c r="AE194" s="39">
        <f t="shared" si="46"/>
        <v>8.8829603499681997E-2</v>
      </c>
      <c r="AF194" s="39" t="str">
        <f t="shared" si="47"/>
        <v>TIDAK</v>
      </c>
      <c r="AG194" s="38">
        <f t="shared" si="48"/>
        <v>-0.15818885441509239</v>
      </c>
      <c r="AH194" s="39">
        <f t="shared" si="49"/>
        <v>0.15818885441509239</v>
      </c>
      <c r="AI194" s="39" t="str">
        <f t="shared" si="50"/>
        <v>TIDAK</v>
      </c>
      <c r="AJ194" s="38">
        <f t="shared" si="51"/>
        <v>1.4924621878132804</v>
      </c>
      <c r="AK194" s="39">
        <f t="shared" si="52"/>
        <v>1.4924621878132804</v>
      </c>
      <c r="AL194" s="39" t="str">
        <f t="shared" si="53"/>
        <v>TIDAK</v>
      </c>
    </row>
    <row r="195" spans="1:38" ht="14" x14ac:dyDescent="0.3">
      <c r="A195" s="13">
        <v>3885177</v>
      </c>
      <c r="B195" s="11" t="s">
        <v>3751</v>
      </c>
      <c r="C195" s="9">
        <v>627678</v>
      </c>
      <c r="D195" s="1" t="s">
        <v>1654</v>
      </c>
      <c r="E195" s="1" t="s">
        <v>17</v>
      </c>
      <c r="F195" s="1" t="s">
        <v>1297</v>
      </c>
      <c r="G195" s="2">
        <v>40.733809999999998</v>
      </c>
      <c r="H195" s="2">
        <v>-73.853660000000005</v>
      </c>
      <c r="I195" s="1" t="s">
        <v>19</v>
      </c>
      <c r="J195" s="44">
        <v>50</v>
      </c>
      <c r="K195" s="2">
        <v>7</v>
      </c>
      <c r="L195" s="2">
        <v>2</v>
      </c>
      <c r="M195" s="3">
        <v>43332</v>
      </c>
      <c r="N195" s="2">
        <v>0.15</v>
      </c>
      <c r="O195" s="2">
        <v>1</v>
      </c>
      <c r="P195" s="4">
        <v>140</v>
      </c>
      <c r="U195" s="38">
        <f t="shared" si="36"/>
        <v>1.1191302738759923</v>
      </c>
      <c r="V195" s="39">
        <f t="shared" si="37"/>
        <v>1.1191302738759923</v>
      </c>
      <c r="W195" s="39" t="str">
        <f t="shared" si="38"/>
        <v>TIDAK</v>
      </c>
      <c r="X195" s="38">
        <f t="shared" si="39"/>
        <v>9.4730970085688936E-3</v>
      </c>
      <c r="Y195" s="39">
        <f t="shared" si="40"/>
        <v>9.4730970085688936E-3</v>
      </c>
      <c r="Z195" s="39" t="str">
        <f t="shared" si="41"/>
        <v>TIDAK</v>
      </c>
      <c r="AA195" s="38">
        <f t="shared" si="42"/>
        <v>-0.84449654083515258</v>
      </c>
      <c r="AB195" s="39">
        <f t="shared" si="43"/>
        <v>0.84449654083515258</v>
      </c>
      <c r="AC195" s="39" t="str">
        <f t="shared" si="44"/>
        <v>TIDAK</v>
      </c>
      <c r="AD195" s="38">
        <f t="shared" si="45"/>
        <v>8.8898600861494287E-2</v>
      </c>
      <c r="AE195" s="39">
        <f t="shared" si="46"/>
        <v>8.8898600861494287E-2</v>
      </c>
      <c r="AF195" s="39" t="str">
        <f t="shared" si="47"/>
        <v>TIDAK</v>
      </c>
      <c r="AG195" s="38">
        <f t="shared" si="48"/>
        <v>-0.15818885441509239</v>
      </c>
      <c r="AH195" s="39">
        <f t="shared" si="49"/>
        <v>0.15818885441509239</v>
      </c>
      <c r="AI195" s="39" t="str">
        <f t="shared" si="50"/>
        <v>TIDAK</v>
      </c>
      <c r="AJ195" s="38">
        <f t="shared" si="51"/>
        <v>-0.14912512398411609</v>
      </c>
      <c r="AK195" s="39">
        <f t="shared" si="52"/>
        <v>0.14912512398411609</v>
      </c>
      <c r="AL195" s="39" t="str">
        <f t="shared" si="53"/>
        <v>TIDAK</v>
      </c>
    </row>
    <row r="196" spans="1:38" ht="14" x14ac:dyDescent="0.3">
      <c r="A196" s="13">
        <v>3888469</v>
      </c>
      <c r="B196" s="11" t="s">
        <v>19</v>
      </c>
      <c r="C196" s="9">
        <v>17618198</v>
      </c>
      <c r="D196" s="1" t="s">
        <v>3618</v>
      </c>
      <c r="E196" s="1" t="s">
        <v>17</v>
      </c>
      <c r="F196" s="1" t="s">
        <v>2738</v>
      </c>
      <c r="G196" s="2">
        <v>40.779020000000003</v>
      </c>
      <c r="H196" s="2">
        <v>-73.907679999999999</v>
      </c>
      <c r="I196" s="1" t="s">
        <v>19</v>
      </c>
      <c r="J196" s="44">
        <v>100</v>
      </c>
      <c r="K196" s="2">
        <v>2</v>
      </c>
      <c r="L196" s="2">
        <v>2</v>
      </c>
      <c r="M196" s="3">
        <v>41904</v>
      </c>
      <c r="N196" s="2">
        <v>0.03</v>
      </c>
      <c r="O196" s="2">
        <v>1</v>
      </c>
      <c r="P196" s="4">
        <v>365</v>
      </c>
      <c r="U196" s="38">
        <f t="shared" si="36"/>
        <v>-0.33807893044716358</v>
      </c>
      <c r="V196" s="39">
        <f t="shared" si="37"/>
        <v>0.33807893044716358</v>
      </c>
      <c r="W196" s="39" t="str">
        <f t="shared" si="38"/>
        <v>TIDAK</v>
      </c>
      <c r="X196" s="38">
        <f t="shared" si="39"/>
        <v>-0.39643358014138202</v>
      </c>
      <c r="Y196" s="39">
        <f t="shared" si="40"/>
        <v>0.39643358014138202</v>
      </c>
      <c r="Z196" s="39" t="str">
        <f t="shared" si="41"/>
        <v>TIDAK</v>
      </c>
      <c r="AA196" s="38">
        <f t="shared" si="42"/>
        <v>1.609630077401921</v>
      </c>
      <c r="AB196" s="39">
        <f t="shared" si="43"/>
        <v>1.609630077401921</v>
      </c>
      <c r="AC196" s="39" t="str">
        <f t="shared" si="44"/>
        <v>TIDAK</v>
      </c>
      <c r="AD196" s="38">
        <f t="shared" si="45"/>
        <v>1.0820856252327731</v>
      </c>
      <c r="AE196" s="39">
        <f t="shared" si="46"/>
        <v>1.0820856252327731</v>
      </c>
      <c r="AF196" s="39" t="str">
        <f t="shared" si="47"/>
        <v>TIDAK</v>
      </c>
      <c r="AG196" s="38">
        <f t="shared" si="48"/>
        <v>-4.5589149015460649E-2</v>
      </c>
      <c r="AH196" s="39">
        <f t="shared" si="49"/>
        <v>4.5589149015460649E-2</v>
      </c>
      <c r="AI196" s="39" t="str">
        <f t="shared" si="50"/>
        <v>TIDAK</v>
      </c>
      <c r="AJ196" s="38">
        <f t="shared" si="51"/>
        <v>4.5766520338862499E-2</v>
      </c>
      <c r="AK196" s="39">
        <f t="shared" si="52"/>
        <v>4.5766520338862499E-2</v>
      </c>
      <c r="AL196" s="39" t="str">
        <f t="shared" si="53"/>
        <v>TIDAK</v>
      </c>
    </row>
    <row r="197" spans="1:38" ht="14" x14ac:dyDescent="0.3">
      <c r="A197" s="13">
        <v>3890417</v>
      </c>
      <c r="B197" s="11" t="s">
        <v>5176</v>
      </c>
      <c r="C197" s="9">
        <v>228567385</v>
      </c>
      <c r="D197" s="1" t="s">
        <v>1518</v>
      </c>
      <c r="E197" s="1" t="s">
        <v>17</v>
      </c>
      <c r="F197" s="1" t="s">
        <v>1310</v>
      </c>
      <c r="G197" s="2">
        <v>40.791179999999997</v>
      </c>
      <c r="H197" s="2">
        <v>-73.847660000000005</v>
      </c>
      <c r="I197" s="1" t="s">
        <v>20</v>
      </c>
      <c r="J197" s="44">
        <v>150</v>
      </c>
      <c r="K197" s="2">
        <v>2</v>
      </c>
      <c r="L197" s="2">
        <v>6</v>
      </c>
      <c r="M197" s="3">
        <v>43619</v>
      </c>
      <c r="N197" s="2">
        <v>0.95</v>
      </c>
      <c r="O197" s="2">
        <v>1</v>
      </c>
      <c r="P197" s="4">
        <v>336</v>
      </c>
      <c r="U197" s="38">
        <f t="shared" si="36"/>
        <v>4.7938235112260034E-3</v>
      </c>
      <c r="V197" s="39">
        <f t="shared" si="37"/>
        <v>4.7938235112260034E-3</v>
      </c>
      <c r="W197" s="39" t="str">
        <f t="shared" si="38"/>
        <v>TIDAK</v>
      </c>
      <c r="X197" s="38">
        <f t="shared" si="39"/>
        <v>-0.26113135442473173</v>
      </c>
      <c r="Y197" s="39">
        <f t="shared" si="40"/>
        <v>0.26113135442473173</v>
      </c>
      <c r="Z197" s="39" t="str">
        <f t="shared" si="41"/>
        <v>TIDAK</v>
      </c>
      <c r="AA197" s="38">
        <f t="shared" si="42"/>
        <v>-0.84449654083515258</v>
      </c>
      <c r="AB197" s="39">
        <f t="shared" si="43"/>
        <v>0.84449654083515258</v>
      </c>
      <c r="AC197" s="39" t="str">
        <f t="shared" si="44"/>
        <v>TIDAK</v>
      </c>
      <c r="AD197" s="38">
        <f t="shared" si="45"/>
        <v>8.8898600861494287E-2</v>
      </c>
      <c r="AE197" s="39">
        <f t="shared" si="46"/>
        <v>8.8898600861494287E-2</v>
      </c>
      <c r="AF197" s="39" t="str">
        <f t="shared" si="47"/>
        <v>TIDAK</v>
      </c>
      <c r="AG197" s="38">
        <f t="shared" si="48"/>
        <v>-0.27078855981472416</v>
      </c>
      <c r="AH197" s="39">
        <f t="shared" si="49"/>
        <v>0.27078855981472416</v>
      </c>
      <c r="AI197" s="39" t="str">
        <f t="shared" si="50"/>
        <v>TIDAK</v>
      </c>
      <c r="AJ197" s="38">
        <f t="shared" si="51"/>
        <v>-0.23157928119768395</v>
      </c>
      <c r="AK197" s="39">
        <f t="shared" si="52"/>
        <v>0.23157928119768395</v>
      </c>
      <c r="AL197" s="39" t="str">
        <f t="shared" si="53"/>
        <v>TIDAK</v>
      </c>
    </row>
    <row r="198" spans="1:38" ht="14" x14ac:dyDescent="0.3">
      <c r="A198" s="13">
        <v>3939041</v>
      </c>
      <c r="B198" s="11" t="s">
        <v>2885</v>
      </c>
      <c r="C198" s="9">
        <v>284199</v>
      </c>
      <c r="D198" s="1" t="s">
        <v>2886</v>
      </c>
      <c r="E198" s="1" t="s">
        <v>17</v>
      </c>
      <c r="F198" s="1" t="s">
        <v>1736</v>
      </c>
      <c r="G198" s="2">
        <v>40.749459999999999</v>
      </c>
      <c r="H198" s="2">
        <v>-73.895049999999998</v>
      </c>
      <c r="I198" s="1" t="s">
        <v>20</v>
      </c>
      <c r="J198" s="44">
        <v>65</v>
      </c>
      <c r="K198" s="2">
        <v>1</v>
      </c>
      <c r="L198" s="2">
        <v>1</v>
      </c>
      <c r="M198" s="3">
        <v>43143</v>
      </c>
      <c r="N198" s="2">
        <v>0.06</v>
      </c>
      <c r="O198" s="2">
        <v>2</v>
      </c>
      <c r="P198" s="4">
        <v>0</v>
      </c>
      <c r="U198" s="38">
        <f t="shared" si="36"/>
        <v>-0.34665074929612333</v>
      </c>
      <c r="V198" s="39">
        <f t="shared" si="37"/>
        <v>0.34665074929612333</v>
      </c>
      <c r="W198" s="39" t="str">
        <f t="shared" si="38"/>
        <v>TIDAK</v>
      </c>
      <c r="X198" s="38">
        <f t="shared" si="39"/>
        <v>-0.39643358014138202</v>
      </c>
      <c r="Y198" s="39">
        <f t="shared" si="40"/>
        <v>0.39643358014138202</v>
      </c>
      <c r="Z198" s="39" t="str">
        <f t="shared" si="41"/>
        <v>TIDAK</v>
      </c>
      <c r="AA198" s="38">
        <f t="shared" si="42"/>
        <v>-0.80359443053120139</v>
      </c>
      <c r="AB198" s="39">
        <f t="shared" si="43"/>
        <v>0.80359443053120139</v>
      </c>
      <c r="AC198" s="39" t="str">
        <f t="shared" si="44"/>
        <v>TIDAK</v>
      </c>
      <c r="AD198" s="38">
        <f t="shared" si="45"/>
        <v>0.6116286136884832</v>
      </c>
      <c r="AE198" s="39">
        <f t="shared" si="46"/>
        <v>0.6116286136884832</v>
      </c>
      <c r="AF198" s="39" t="str">
        <f t="shared" si="47"/>
        <v>TIDAK</v>
      </c>
      <c r="AG198" s="38">
        <f t="shared" si="48"/>
        <v>0.40480967258306638</v>
      </c>
      <c r="AH198" s="39">
        <f t="shared" si="49"/>
        <v>0.40480967258306638</v>
      </c>
      <c r="AI198" s="39" t="str">
        <f t="shared" si="50"/>
        <v>TIDAK</v>
      </c>
      <c r="AJ198" s="38">
        <f t="shared" si="51"/>
        <v>-1.2435166651823804</v>
      </c>
      <c r="AK198" s="39">
        <f t="shared" si="52"/>
        <v>1.2435166651823804</v>
      </c>
      <c r="AL198" s="39" t="str">
        <f t="shared" si="53"/>
        <v>TIDAK</v>
      </c>
    </row>
    <row r="199" spans="1:38" ht="14" x14ac:dyDescent="0.3">
      <c r="A199" s="13">
        <v>3939535</v>
      </c>
      <c r="B199" s="11" t="s">
        <v>5026</v>
      </c>
      <c r="C199" s="9">
        <v>139357580</v>
      </c>
      <c r="D199" s="1" t="s">
        <v>3249</v>
      </c>
      <c r="E199" s="1" t="s">
        <v>17</v>
      </c>
      <c r="F199" s="1" t="s">
        <v>2738</v>
      </c>
      <c r="G199" s="2">
        <v>40.771560000000001</v>
      </c>
      <c r="H199" s="2">
        <v>-73.905209999999997</v>
      </c>
      <c r="I199" s="1" t="s">
        <v>19</v>
      </c>
      <c r="J199" s="44">
        <v>60</v>
      </c>
      <c r="K199" s="2">
        <v>1</v>
      </c>
      <c r="L199" s="2">
        <v>48</v>
      </c>
      <c r="M199" s="3">
        <v>43468</v>
      </c>
      <c r="N199" s="2">
        <v>2.27</v>
      </c>
      <c r="O199" s="2">
        <v>8</v>
      </c>
      <c r="P199" s="4">
        <v>128</v>
      </c>
      <c r="U199" s="38">
        <f t="shared" ref="U199:U262" si="54">STANDARDIZE(J195,$S$5,$S$6)</f>
        <v>-0.33807893044716358</v>
      </c>
      <c r="V199" s="39">
        <f t="shared" ref="V199:V262" si="55">ABS(U199)</f>
        <v>0.33807893044716358</v>
      </c>
      <c r="W199" s="39" t="str">
        <f t="shared" ref="W199:W262" si="56">IF(V199&gt;3,"OUTLIER","TIDAK")</f>
        <v>TIDAK</v>
      </c>
      <c r="X199" s="38">
        <f t="shared" ref="X199:X262" si="57">STANDARDIZE(K195,$S$9,$S$10)</f>
        <v>0.41537977415851984</v>
      </c>
      <c r="Y199" s="39">
        <f t="shared" ref="Y199:Y262" si="58">ABS(X199)</f>
        <v>0.41537977415851984</v>
      </c>
      <c r="Z199" s="39" t="str">
        <f t="shared" ref="Z199:Z262" si="59">IF(Y199&gt;3,"OUTLIER","TIDAK")</f>
        <v>TIDAK</v>
      </c>
      <c r="AA199" s="38">
        <f t="shared" ref="AA199:AA262" si="60">STANDARDIZE(L195,$S$13,$S$14)</f>
        <v>-0.84449654083515258</v>
      </c>
      <c r="AB199" s="39">
        <f t="shared" ref="AB199:AB262" si="61">ABS(AA199)</f>
        <v>0.84449654083515258</v>
      </c>
      <c r="AC199" s="39" t="str">
        <f t="shared" ref="AC199:AC262" si="62">IF(AB199&gt;3,"OUTLIER","TIDAK")</f>
        <v>TIDAK</v>
      </c>
      <c r="AD199" s="38">
        <f t="shared" ref="AD199:AD262" si="63">STANDARDIZE(N195,$S$17,$S$18)</f>
        <v>-0.87815192286843535</v>
      </c>
      <c r="AE199" s="39">
        <f t="shared" ref="AE199:AE262" si="64">ABS(AD199)</f>
        <v>0.87815192286843535</v>
      </c>
      <c r="AF199" s="39" t="str">
        <f t="shared" ref="AF199:AF262" si="65">IF(AE199&gt;3,"OUTLIER","TIDAK")</f>
        <v>TIDAK</v>
      </c>
      <c r="AG199" s="38">
        <f t="shared" ref="AG199:AG262" si="66">STANDARDIZE(O195,$S$21,$S$22)</f>
        <v>-0.27078855981472416</v>
      </c>
      <c r="AH199" s="39">
        <f t="shared" ref="AH199:AH262" si="67">ABS(AG199)</f>
        <v>0.27078855981472416</v>
      </c>
      <c r="AI199" s="39" t="str">
        <f t="shared" ref="AI199:AI262" si="68">IF(AH199&gt;3,"OUTLIER","TIDAK")</f>
        <v>TIDAK</v>
      </c>
      <c r="AJ199" s="38">
        <f t="shared" ref="AJ199:AJ262" si="69">STANDARDIZE(P195,$S$25,$S$26)</f>
        <v>-0.19410011882788036</v>
      </c>
      <c r="AK199" s="39">
        <f t="shared" ref="AK199:AK262" si="70">ABS(AJ199)</f>
        <v>0.19410011882788036</v>
      </c>
      <c r="AL199" s="39" t="str">
        <f t="shared" ref="AL199:AL262" si="71">IF(AK199&gt;3,"OUTLIER","TIDAK")</f>
        <v>TIDAK</v>
      </c>
    </row>
    <row r="200" spans="1:38" ht="14" x14ac:dyDescent="0.3">
      <c r="A200" s="13">
        <v>3946201</v>
      </c>
      <c r="B200" s="11" t="s">
        <v>3950</v>
      </c>
      <c r="C200" s="9">
        <v>205999048</v>
      </c>
      <c r="D200" s="1" t="s">
        <v>441</v>
      </c>
      <c r="E200" s="1" t="s">
        <v>17</v>
      </c>
      <c r="F200" s="1" t="s">
        <v>642</v>
      </c>
      <c r="G200" s="2">
        <v>40.737169999999999</v>
      </c>
      <c r="H200" s="2">
        <v>-73.80847</v>
      </c>
      <c r="I200" s="1" t="s">
        <v>19</v>
      </c>
      <c r="J200" s="44">
        <v>30</v>
      </c>
      <c r="K200" s="2">
        <v>1</v>
      </c>
      <c r="L200" s="2">
        <v>16</v>
      </c>
      <c r="M200" s="3">
        <v>43639</v>
      </c>
      <c r="N200" s="2">
        <v>1.46</v>
      </c>
      <c r="O200" s="2">
        <v>1</v>
      </c>
      <c r="P200" s="4">
        <v>153</v>
      </c>
      <c r="U200" s="38">
        <f t="shared" si="54"/>
        <v>9.05120120008234E-2</v>
      </c>
      <c r="V200" s="39">
        <f t="shared" si="55"/>
        <v>9.05120120008234E-2</v>
      </c>
      <c r="W200" s="39" t="str">
        <f t="shared" si="56"/>
        <v>TIDAK</v>
      </c>
      <c r="X200" s="38">
        <f t="shared" si="57"/>
        <v>-0.26113135442473173</v>
      </c>
      <c r="Y200" s="39">
        <f t="shared" si="58"/>
        <v>0.26113135442473173</v>
      </c>
      <c r="Z200" s="39" t="str">
        <f t="shared" si="59"/>
        <v>TIDAK</v>
      </c>
      <c r="AA200" s="38">
        <f t="shared" si="60"/>
        <v>-0.84449654083515258</v>
      </c>
      <c r="AB200" s="39">
        <f t="shared" si="61"/>
        <v>0.84449654083515258</v>
      </c>
      <c r="AC200" s="39" t="str">
        <f t="shared" si="62"/>
        <v>TIDAK</v>
      </c>
      <c r="AD200" s="38">
        <f t="shared" si="63"/>
        <v>-0.94087952440767397</v>
      </c>
      <c r="AE200" s="39">
        <f t="shared" si="64"/>
        <v>0.94087952440767397</v>
      </c>
      <c r="AF200" s="39" t="str">
        <f t="shared" si="65"/>
        <v>TIDAK</v>
      </c>
      <c r="AG200" s="38">
        <f t="shared" si="66"/>
        <v>-0.27078855981472416</v>
      </c>
      <c r="AH200" s="39">
        <f t="shared" si="67"/>
        <v>0.27078855981472416</v>
      </c>
      <c r="AI200" s="39" t="str">
        <f t="shared" si="68"/>
        <v>TIDAK</v>
      </c>
      <c r="AJ200" s="38">
        <f t="shared" si="69"/>
        <v>1.4924621878132804</v>
      </c>
      <c r="AK200" s="39">
        <f t="shared" si="70"/>
        <v>1.4924621878132804</v>
      </c>
      <c r="AL200" s="39" t="str">
        <f t="shared" si="71"/>
        <v>TIDAK</v>
      </c>
    </row>
    <row r="201" spans="1:38" ht="14" x14ac:dyDescent="0.3">
      <c r="A201" s="13">
        <v>3953314</v>
      </c>
      <c r="B201" s="11" t="s">
        <v>1648</v>
      </c>
      <c r="C201" s="9">
        <v>5760970</v>
      </c>
      <c r="D201" s="1" t="s">
        <v>523</v>
      </c>
      <c r="E201" s="1" t="s">
        <v>17</v>
      </c>
      <c r="F201" s="1" t="s">
        <v>2738</v>
      </c>
      <c r="G201" s="2">
        <v>40.771169999999998</v>
      </c>
      <c r="H201" s="2">
        <v>-73.904269999999997</v>
      </c>
      <c r="I201" s="1" t="s">
        <v>19</v>
      </c>
      <c r="J201" s="44">
        <v>200</v>
      </c>
      <c r="K201" s="2">
        <v>1</v>
      </c>
      <c r="L201" s="2">
        <v>16</v>
      </c>
      <c r="M201" s="3">
        <v>43646</v>
      </c>
      <c r="N201" s="2">
        <v>0.68</v>
      </c>
      <c r="O201" s="2">
        <v>2</v>
      </c>
      <c r="P201" s="4">
        <v>364</v>
      </c>
      <c r="U201" s="38">
        <f t="shared" si="54"/>
        <v>0.51910295444881038</v>
      </c>
      <c r="V201" s="39">
        <f t="shared" si="55"/>
        <v>0.51910295444881038</v>
      </c>
      <c r="W201" s="39" t="str">
        <f t="shared" si="56"/>
        <v>TIDAK</v>
      </c>
      <c r="X201" s="38">
        <f t="shared" si="57"/>
        <v>-0.26113135442473173</v>
      </c>
      <c r="Y201" s="39">
        <f t="shared" si="58"/>
        <v>0.26113135442473173</v>
      </c>
      <c r="Z201" s="39" t="str">
        <f t="shared" si="59"/>
        <v>TIDAK</v>
      </c>
      <c r="AA201" s="38">
        <f t="shared" si="60"/>
        <v>-0.68088809961934771</v>
      </c>
      <c r="AB201" s="39">
        <f t="shared" si="61"/>
        <v>0.68088809961934771</v>
      </c>
      <c r="AC201" s="39" t="str">
        <f t="shared" si="62"/>
        <v>TIDAK</v>
      </c>
      <c r="AD201" s="38">
        <f t="shared" si="63"/>
        <v>-0.45996791260684416</v>
      </c>
      <c r="AE201" s="39">
        <f t="shared" si="64"/>
        <v>0.45996791260684416</v>
      </c>
      <c r="AF201" s="39" t="str">
        <f t="shared" si="65"/>
        <v>TIDAK</v>
      </c>
      <c r="AG201" s="38">
        <f t="shared" si="66"/>
        <v>-0.27078855981472416</v>
      </c>
      <c r="AH201" s="39">
        <f t="shared" si="67"/>
        <v>0.27078855981472416</v>
      </c>
      <c r="AI201" s="39" t="str">
        <f t="shared" si="68"/>
        <v>TIDAK</v>
      </c>
      <c r="AJ201" s="38">
        <f t="shared" si="69"/>
        <v>1.2750830460684197</v>
      </c>
      <c r="AK201" s="39">
        <f t="shared" si="70"/>
        <v>1.2750830460684197</v>
      </c>
      <c r="AL201" s="39" t="str">
        <f t="shared" si="71"/>
        <v>TIDAK</v>
      </c>
    </row>
    <row r="202" spans="1:38" ht="14" x14ac:dyDescent="0.3">
      <c r="A202" s="13">
        <v>4003515</v>
      </c>
      <c r="B202" s="11" t="s">
        <v>2777</v>
      </c>
      <c r="C202" s="9">
        <v>740812</v>
      </c>
      <c r="D202" s="1" t="s">
        <v>103</v>
      </c>
      <c r="E202" s="1" t="s">
        <v>548</v>
      </c>
      <c r="F202" s="1" t="s">
        <v>1457</v>
      </c>
      <c r="G202" s="2">
        <v>40.837580000000003</v>
      </c>
      <c r="H202" s="2">
        <v>-73.843819999999994</v>
      </c>
      <c r="I202" s="1" t="s">
        <v>20</v>
      </c>
      <c r="J202" s="44">
        <v>72</v>
      </c>
      <c r="K202" s="2">
        <v>2</v>
      </c>
      <c r="L202" s="2">
        <v>35</v>
      </c>
      <c r="M202" s="3">
        <v>43639</v>
      </c>
      <c r="N202" s="2">
        <v>1.52</v>
      </c>
      <c r="O202" s="2">
        <v>2</v>
      </c>
      <c r="P202" s="4">
        <v>129</v>
      </c>
      <c r="U202" s="38">
        <f t="shared" si="54"/>
        <v>-0.2095016477127675</v>
      </c>
      <c r="V202" s="39">
        <f t="shared" si="55"/>
        <v>0.2095016477127675</v>
      </c>
      <c r="W202" s="39" t="str">
        <f t="shared" si="56"/>
        <v>TIDAK</v>
      </c>
      <c r="X202" s="38">
        <f t="shared" si="57"/>
        <v>-0.39643358014138202</v>
      </c>
      <c r="Y202" s="39">
        <f t="shared" si="58"/>
        <v>0.39643358014138202</v>
      </c>
      <c r="Z202" s="39" t="str">
        <f t="shared" si="59"/>
        <v>TIDAK</v>
      </c>
      <c r="AA202" s="38">
        <f t="shared" si="60"/>
        <v>-0.88539865113910388</v>
      </c>
      <c r="AB202" s="39">
        <f t="shared" si="61"/>
        <v>0.88539865113910388</v>
      </c>
      <c r="AC202" s="39" t="str">
        <f t="shared" si="62"/>
        <v>TIDAK</v>
      </c>
      <c r="AD202" s="38">
        <f t="shared" si="63"/>
        <v>-0.92519762402286421</v>
      </c>
      <c r="AE202" s="39">
        <f t="shared" si="64"/>
        <v>0.92519762402286421</v>
      </c>
      <c r="AF202" s="39" t="str">
        <f t="shared" si="65"/>
        <v>TIDAK</v>
      </c>
      <c r="AG202" s="38">
        <f t="shared" si="66"/>
        <v>-0.15818885441509239</v>
      </c>
      <c r="AH202" s="39">
        <f t="shared" si="67"/>
        <v>0.15818885441509239</v>
      </c>
      <c r="AI202" s="39" t="str">
        <f t="shared" si="68"/>
        <v>TIDAK</v>
      </c>
      <c r="AJ202" s="38">
        <f t="shared" si="69"/>
        <v>-1.2435166651823804</v>
      </c>
      <c r="AK202" s="39">
        <f t="shared" si="70"/>
        <v>1.2435166651823804</v>
      </c>
      <c r="AL202" s="39" t="str">
        <f t="shared" si="71"/>
        <v>TIDAK</v>
      </c>
    </row>
    <row r="203" spans="1:38" ht="14" x14ac:dyDescent="0.3">
      <c r="A203" s="13">
        <v>4026150</v>
      </c>
      <c r="B203" s="11" t="s">
        <v>4121</v>
      </c>
      <c r="C203" s="9">
        <v>780477</v>
      </c>
      <c r="D203" s="1" t="s">
        <v>3064</v>
      </c>
      <c r="E203" s="1" t="s">
        <v>1731</v>
      </c>
      <c r="F203" s="1" t="s">
        <v>1732</v>
      </c>
      <c r="G203" s="2">
        <v>40.661250000000003</v>
      </c>
      <c r="H203" s="2">
        <v>-73.899760000000001</v>
      </c>
      <c r="I203" s="1" t="s">
        <v>20</v>
      </c>
      <c r="J203" s="44">
        <v>275</v>
      </c>
      <c r="K203" s="2">
        <v>3</v>
      </c>
      <c r="L203" s="2">
        <v>77</v>
      </c>
      <c r="M203" s="3">
        <v>43649</v>
      </c>
      <c r="N203" s="2">
        <v>1.67</v>
      </c>
      <c r="O203" s="2">
        <v>1</v>
      </c>
      <c r="P203" s="4">
        <v>256</v>
      </c>
      <c r="U203" s="38">
        <f t="shared" si="54"/>
        <v>-0.25236074195756619</v>
      </c>
      <c r="V203" s="39">
        <f t="shared" si="55"/>
        <v>0.25236074195756619</v>
      </c>
      <c r="W203" s="39" t="str">
        <f t="shared" si="56"/>
        <v>TIDAK</v>
      </c>
      <c r="X203" s="38">
        <f t="shared" si="57"/>
        <v>-0.39643358014138202</v>
      </c>
      <c r="Y203" s="39">
        <f t="shared" si="58"/>
        <v>0.39643358014138202</v>
      </c>
      <c r="Z203" s="39" t="str">
        <f t="shared" si="59"/>
        <v>TIDAK</v>
      </c>
      <c r="AA203" s="38">
        <f t="shared" si="60"/>
        <v>1.0370005331466039</v>
      </c>
      <c r="AB203" s="39">
        <f t="shared" si="61"/>
        <v>1.0370005331466039</v>
      </c>
      <c r="AC203" s="39" t="str">
        <f t="shared" si="62"/>
        <v>TIDAK</v>
      </c>
      <c r="AD203" s="38">
        <f t="shared" si="63"/>
        <v>0.23003570432478132</v>
      </c>
      <c r="AE203" s="39">
        <f t="shared" si="64"/>
        <v>0.23003570432478132</v>
      </c>
      <c r="AF203" s="39" t="str">
        <f t="shared" si="65"/>
        <v>TIDAK</v>
      </c>
      <c r="AG203" s="38">
        <f t="shared" si="66"/>
        <v>0.51740937798269815</v>
      </c>
      <c r="AH203" s="39">
        <f t="shared" si="67"/>
        <v>0.51740937798269815</v>
      </c>
      <c r="AI203" s="39" t="str">
        <f t="shared" si="68"/>
        <v>TIDAK</v>
      </c>
      <c r="AJ203" s="38">
        <f t="shared" si="69"/>
        <v>-0.28405010851540896</v>
      </c>
      <c r="AK203" s="39">
        <f t="shared" si="70"/>
        <v>0.28405010851540896</v>
      </c>
      <c r="AL203" s="39" t="str">
        <f t="shared" si="71"/>
        <v>TIDAK</v>
      </c>
    </row>
    <row r="204" spans="1:38" ht="14" x14ac:dyDescent="0.3">
      <c r="A204" s="13">
        <v>4031463</v>
      </c>
      <c r="B204" s="11" t="s">
        <v>2228</v>
      </c>
      <c r="C204" s="9">
        <v>40895369</v>
      </c>
      <c r="D204" s="1" t="s">
        <v>903</v>
      </c>
      <c r="E204" s="1" t="s">
        <v>17</v>
      </c>
      <c r="F204" s="1" t="s">
        <v>825</v>
      </c>
      <c r="G204" s="2">
        <v>40.588810000000002</v>
      </c>
      <c r="H204" s="2">
        <v>-73.810659999999999</v>
      </c>
      <c r="I204" s="1" t="s">
        <v>20</v>
      </c>
      <c r="J204" s="44">
        <v>70</v>
      </c>
      <c r="K204" s="2">
        <v>1</v>
      </c>
      <c r="L204" s="2">
        <v>70</v>
      </c>
      <c r="M204" s="3">
        <v>43648</v>
      </c>
      <c r="N204" s="2">
        <v>2.4500000000000002</v>
      </c>
      <c r="O204" s="2">
        <v>1</v>
      </c>
      <c r="P204" s="4">
        <v>336</v>
      </c>
      <c r="U204" s="38">
        <f t="shared" si="54"/>
        <v>-0.50951530742635842</v>
      </c>
      <c r="V204" s="39">
        <f t="shared" si="55"/>
        <v>0.50951530742635842</v>
      </c>
      <c r="W204" s="39" t="str">
        <f t="shared" si="56"/>
        <v>TIDAK</v>
      </c>
      <c r="X204" s="38">
        <f t="shared" si="57"/>
        <v>-0.39643358014138202</v>
      </c>
      <c r="Y204" s="39">
        <f t="shared" si="58"/>
        <v>0.39643358014138202</v>
      </c>
      <c r="Z204" s="39" t="str">
        <f t="shared" si="59"/>
        <v>TIDAK</v>
      </c>
      <c r="AA204" s="38">
        <f t="shared" si="60"/>
        <v>-0.27186699657983543</v>
      </c>
      <c r="AB204" s="39">
        <f t="shared" si="61"/>
        <v>0.27186699657983543</v>
      </c>
      <c r="AC204" s="39" t="str">
        <f t="shared" si="62"/>
        <v>TIDAK</v>
      </c>
      <c r="AD204" s="38">
        <f t="shared" si="63"/>
        <v>-0.19337560606507978</v>
      </c>
      <c r="AE204" s="39">
        <f t="shared" si="64"/>
        <v>0.19337560606507978</v>
      </c>
      <c r="AF204" s="39" t="str">
        <f t="shared" si="65"/>
        <v>TIDAK</v>
      </c>
      <c r="AG204" s="38">
        <f t="shared" si="66"/>
        <v>-0.27078855981472416</v>
      </c>
      <c r="AH204" s="39">
        <f t="shared" si="67"/>
        <v>0.27078855981472416</v>
      </c>
      <c r="AI204" s="39" t="str">
        <f t="shared" si="68"/>
        <v>TIDAK</v>
      </c>
      <c r="AJ204" s="38">
        <f t="shared" si="69"/>
        <v>-9.6654296666391082E-2</v>
      </c>
      <c r="AK204" s="39">
        <f t="shared" si="70"/>
        <v>9.6654296666391082E-2</v>
      </c>
      <c r="AL204" s="39" t="str">
        <f t="shared" si="71"/>
        <v>TIDAK</v>
      </c>
    </row>
    <row r="205" spans="1:38" ht="14" x14ac:dyDescent="0.3">
      <c r="A205" s="13">
        <v>4047815</v>
      </c>
      <c r="B205" s="11" t="s">
        <v>4715</v>
      </c>
      <c r="C205" s="9">
        <v>3551179</v>
      </c>
      <c r="D205" s="1" t="s">
        <v>2806</v>
      </c>
      <c r="E205" s="1" t="s">
        <v>548</v>
      </c>
      <c r="F205" s="1" t="s">
        <v>2701</v>
      </c>
      <c r="G205" s="2">
        <v>40.87829</v>
      </c>
      <c r="H205" s="2">
        <v>-73.893370000000004</v>
      </c>
      <c r="I205" s="1" t="s">
        <v>19</v>
      </c>
      <c r="J205" s="44">
        <v>57</v>
      </c>
      <c r="K205" s="2">
        <v>3</v>
      </c>
      <c r="L205" s="2">
        <v>20</v>
      </c>
      <c r="M205" s="3">
        <v>43646</v>
      </c>
      <c r="N205" s="2">
        <v>0.43</v>
      </c>
      <c r="O205" s="2">
        <v>1</v>
      </c>
      <c r="P205" s="4">
        <v>311</v>
      </c>
      <c r="U205" s="38">
        <f t="shared" si="54"/>
        <v>0.94769389689679739</v>
      </c>
      <c r="V205" s="39">
        <f t="shared" si="55"/>
        <v>0.94769389689679739</v>
      </c>
      <c r="W205" s="39" t="str">
        <f t="shared" si="56"/>
        <v>TIDAK</v>
      </c>
      <c r="X205" s="38">
        <f t="shared" si="57"/>
        <v>-0.39643358014138202</v>
      </c>
      <c r="Y205" s="39">
        <f t="shared" si="58"/>
        <v>0.39643358014138202</v>
      </c>
      <c r="Z205" s="39" t="str">
        <f t="shared" si="59"/>
        <v>TIDAK</v>
      </c>
      <c r="AA205" s="38">
        <f t="shared" si="60"/>
        <v>-0.27186699657983543</v>
      </c>
      <c r="AB205" s="39">
        <f t="shared" si="61"/>
        <v>0.27186699657983543</v>
      </c>
      <c r="AC205" s="39" t="str">
        <f t="shared" si="62"/>
        <v>TIDAK</v>
      </c>
      <c r="AD205" s="38">
        <f t="shared" si="63"/>
        <v>-0.60110501607013112</v>
      </c>
      <c r="AE205" s="39">
        <f t="shared" si="64"/>
        <v>0.60110501607013112</v>
      </c>
      <c r="AF205" s="39" t="str">
        <f t="shared" si="65"/>
        <v>TIDAK</v>
      </c>
      <c r="AG205" s="38">
        <f t="shared" si="66"/>
        <v>-0.15818885441509239</v>
      </c>
      <c r="AH205" s="39">
        <f t="shared" si="67"/>
        <v>0.15818885441509239</v>
      </c>
      <c r="AI205" s="39" t="str">
        <f t="shared" si="68"/>
        <v>TIDAK</v>
      </c>
      <c r="AJ205" s="38">
        <f t="shared" si="69"/>
        <v>1.4849663553393198</v>
      </c>
      <c r="AK205" s="39">
        <f t="shared" si="70"/>
        <v>1.4849663553393198</v>
      </c>
      <c r="AL205" s="39" t="str">
        <f t="shared" si="71"/>
        <v>TIDAK</v>
      </c>
    </row>
    <row r="206" spans="1:38" ht="14" x14ac:dyDescent="0.3">
      <c r="A206" s="13">
        <v>4053987</v>
      </c>
      <c r="B206" s="11" t="s">
        <v>1506</v>
      </c>
      <c r="C206" s="9">
        <v>2574452</v>
      </c>
      <c r="D206" s="1" t="s">
        <v>2258</v>
      </c>
      <c r="E206" s="1" t="s">
        <v>17</v>
      </c>
      <c r="F206" s="1" t="s">
        <v>1736</v>
      </c>
      <c r="G206" s="2">
        <v>40.751930000000002</v>
      </c>
      <c r="H206" s="2">
        <v>-73.89085</v>
      </c>
      <c r="I206" s="1" t="s">
        <v>19</v>
      </c>
      <c r="J206" s="44">
        <v>50</v>
      </c>
      <c r="K206" s="2">
        <v>4</v>
      </c>
      <c r="L206" s="2">
        <v>2</v>
      </c>
      <c r="M206" s="3">
        <v>41902</v>
      </c>
      <c r="N206" s="2">
        <v>0.03</v>
      </c>
      <c r="O206" s="2">
        <v>1</v>
      </c>
      <c r="P206" s="4">
        <v>0</v>
      </c>
      <c r="U206" s="38">
        <f t="shared" si="54"/>
        <v>-0.14949891577004931</v>
      </c>
      <c r="V206" s="39">
        <f t="shared" si="55"/>
        <v>0.14949891577004931</v>
      </c>
      <c r="W206" s="39" t="str">
        <f t="shared" si="56"/>
        <v>TIDAK</v>
      </c>
      <c r="X206" s="38">
        <f t="shared" si="57"/>
        <v>-0.26113135442473173</v>
      </c>
      <c r="Y206" s="39">
        <f t="shared" si="58"/>
        <v>0.26113135442473173</v>
      </c>
      <c r="Z206" s="39" t="str">
        <f t="shared" si="59"/>
        <v>TIDAK</v>
      </c>
      <c r="AA206" s="38">
        <f t="shared" si="60"/>
        <v>0.50527309919523788</v>
      </c>
      <c r="AB206" s="39">
        <f t="shared" si="61"/>
        <v>0.50527309919523788</v>
      </c>
      <c r="AC206" s="39" t="str">
        <f t="shared" si="62"/>
        <v>TIDAK</v>
      </c>
      <c r="AD206" s="38">
        <f t="shared" si="63"/>
        <v>-0.16201180529546041</v>
      </c>
      <c r="AE206" s="39">
        <f t="shared" si="64"/>
        <v>0.16201180529546041</v>
      </c>
      <c r="AF206" s="39" t="str">
        <f t="shared" si="65"/>
        <v>TIDAK</v>
      </c>
      <c r="AG206" s="38">
        <f t="shared" si="66"/>
        <v>-0.15818885441509239</v>
      </c>
      <c r="AH206" s="39">
        <f t="shared" si="67"/>
        <v>0.15818885441509239</v>
      </c>
      <c r="AI206" s="39" t="str">
        <f t="shared" si="68"/>
        <v>TIDAK</v>
      </c>
      <c r="AJ206" s="38">
        <f t="shared" si="69"/>
        <v>-0.27655427604144822</v>
      </c>
      <c r="AK206" s="39">
        <f t="shared" si="70"/>
        <v>0.27655427604144822</v>
      </c>
      <c r="AL206" s="39" t="str">
        <f t="shared" si="71"/>
        <v>TIDAK</v>
      </c>
    </row>
    <row r="207" spans="1:38" ht="14" x14ac:dyDescent="0.3">
      <c r="A207" s="13">
        <v>4060993</v>
      </c>
      <c r="B207" s="11" t="s">
        <v>4876</v>
      </c>
      <c r="C207" s="9">
        <v>259229690</v>
      </c>
      <c r="D207" s="1" t="s">
        <v>2752</v>
      </c>
      <c r="E207" s="1" t="s">
        <v>17</v>
      </c>
      <c r="F207" s="1" t="s">
        <v>2689</v>
      </c>
      <c r="G207" s="2">
        <v>40.74494</v>
      </c>
      <c r="H207" s="2">
        <v>-73.89255</v>
      </c>
      <c r="I207" s="1" t="s">
        <v>20</v>
      </c>
      <c r="J207" s="44">
        <v>150</v>
      </c>
      <c r="K207" s="2">
        <v>1</v>
      </c>
      <c r="L207" s="2">
        <v>4</v>
      </c>
      <c r="M207" s="3">
        <v>43612</v>
      </c>
      <c r="N207" s="2">
        <v>2.0699999999999998</v>
      </c>
      <c r="O207" s="2">
        <v>4</v>
      </c>
      <c r="P207" s="4">
        <v>56</v>
      </c>
      <c r="U207" s="38">
        <f t="shared" si="54"/>
        <v>1.5905803105687779</v>
      </c>
      <c r="V207" s="39">
        <f t="shared" si="55"/>
        <v>1.5905803105687779</v>
      </c>
      <c r="W207" s="39" t="str">
        <f t="shared" si="56"/>
        <v>TIDAK</v>
      </c>
      <c r="X207" s="38">
        <f t="shared" si="57"/>
        <v>-0.12582912870808141</v>
      </c>
      <c r="Y207" s="39">
        <f t="shared" si="58"/>
        <v>0.12582912870808141</v>
      </c>
      <c r="Z207" s="39" t="str">
        <f t="shared" si="59"/>
        <v>TIDAK</v>
      </c>
      <c r="AA207" s="38">
        <f t="shared" si="60"/>
        <v>2.2231617319611896</v>
      </c>
      <c r="AB207" s="39">
        <f t="shared" si="61"/>
        <v>2.2231617319611896</v>
      </c>
      <c r="AC207" s="39" t="str">
        <f t="shared" si="62"/>
        <v>TIDAK</v>
      </c>
      <c r="AD207" s="38">
        <f t="shared" si="63"/>
        <v>-8.3602303371412112E-2</v>
      </c>
      <c r="AE207" s="39">
        <f t="shared" si="64"/>
        <v>8.3602303371412112E-2</v>
      </c>
      <c r="AF207" s="39" t="str">
        <f t="shared" si="65"/>
        <v>TIDAK</v>
      </c>
      <c r="AG207" s="38">
        <f t="shared" si="66"/>
        <v>-0.27078855981472416</v>
      </c>
      <c r="AH207" s="39">
        <f t="shared" si="67"/>
        <v>0.27078855981472416</v>
      </c>
      <c r="AI207" s="39" t="str">
        <f t="shared" si="68"/>
        <v>TIDAK</v>
      </c>
      <c r="AJ207" s="38">
        <f t="shared" si="69"/>
        <v>0.67541644815156254</v>
      </c>
      <c r="AK207" s="39">
        <f t="shared" si="70"/>
        <v>0.67541644815156254</v>
      </c>
      <c r="AL207" s="39" t="str">
        <f t="shared" si="71"/>
        <v>TIDAK</v>
      </c>
    </row>
    <row r="208" spans="1:38" ht="14" x14ac:dyDescent="0.3">
      <c r="A208" s="13">
        <v>4081926</v>
      </c>
      <c r="B208" s="11" t="s">
        <v>310</v>
      </c>
      <c r="C208" s="9">
        <v>181710793</v>
      </c>
      <c r="D208" s="1" t="s">
        <v>1247</v>
      </c>
      <c r="E208" s="1" t="s">
        <v>17</v>
      </c>
      <c r="F208" s="1" t="s">
        <v>642</v>
      </c>
      <c r="G208" s="2">
        <v>40.764249999999997</v>
      </c>
      <c r="H208" s="2">
        <v>-73.830609999999993</v>
      </c>
      <c r="I208" s="1" t="s">
        <v>19</v>
      </c>
      <c r="J208" s="44">
        <v>65</v>
      </c>
      <c r="K208" s="2">
        <v>1</v>
      </c>
      <c r="L208" s="2">
        <v>94</v>
      </c>
      <c r="M208" s="3">
        <v>43642</v>
      </c>
      <c r="N208" s="2">
        <v>6.45</v>
      </c>
      <c r="O208" s="2">
        <v>3</v>
      </c>
      <c r="P208" s="4">
        <v>41</v>
      </c>
      <c r="U208" s="38">
        <f t="shared" si="54"/>
        <v>-0.1666425534679688</v>
      </c>
      <c r="V208" s="39">
        <f t="shared" si="55"/>
        <v>0.1666425534679688</v>
      </c>
      <c r="W208" s="39" t="str">
        <f t="shared" si="56"/>
        <v>TIDAK</v>
      </c>
      <c r="X208" s="38">
        <f t="shared" si="57"/>
        <v>-0.39643358014138202</v>
      </c>
      <c r="Y208" s="39">
        <f t="shared" si="58"/>
        <v>0.39643358014138202</v>
      </c>
      <c r="Z208" s="39" t="str">
        <f t="shared" si="59"/>
        <v>TIDAK</v>
      </c>
      <c r="AA208" s="38">
        <f t="shared" si="60"/>
        <v>1.9368469598335309</v>
      </c>
      <c r="AB208" s="39">
        <f t="shared" si="61"/>
        <v>1.9368469598335309</v>
      </c>
      <c r="AC208" s="39" t="str">
        <f t="shared" si="62"/>
        <v>TIDAK</v>
      </c>
      <c r="AD208" s="38">
        <f t="shared" si="63"/>
        <v>0.32412710663363942</v>
      </c>
      <c r="AE208" s="39">
        <f t="shared" si="64"/>
        <v>0.32412710663363942</v>
      </c>
      <c r="AF208" s="39" t="str">
        <f t="shared" si="65"/>
        <v>TIDAK</v>
      </c>
      <c r="AG208" s="38">
        <f t="shared" si="66"/>
        <v>-0.27078855981472416</v>
      </c>
      <c r="AH208" s="39">
        <f t="shared" si="67"/>
        <v>0.27078855981472416</v>
      </c>
      <c r="AI208" s="39" t="str">
        <f t="shared" si="68"/>
        <v>TIDAK</v>
      </c>
      <c r="AJ208" s="38">
        <f t="shared" si="69"/>
        <v>1.2750830460684197</v>
      </c>
      <c r="AK208" s="39">
        <f t="shared" si="70"/>
        <v>1.2750830460684197</v>
      </c>
      <c r="AL208" s="39" t="str">
        <f t="shared" si="71"/>
        <v>TIDAK</v>
      </c>
    </row>
    <row r="209" spans="1:38" ht="14" x14ac:dyDescent="0.3">
      <c r="A209" s="13">
        <v>4082062</v>
      </c>
      <c r="B209" s="11" t="s">
        <v>4992</v>
      </c>
      <c r="C209" s="9">
        <v>224900182</v>
      </c>
      <c r="D209" s="1" t="s">
        <v>838</v>
      </c>
      <c r="E209" s="1" t="s">
        <v>17</v>
      </c>
      <c r="F209" s="1" t="s">
        <v>642</v>
      </c>
      <c r="G209" s="2">
        <v>40.755899999999997</v>
      </c>
      <c r="H209" s="2">
        <v>-73.804270000000002</v>
      </c>
      <c r="I209" s="1" t="s">
        <v>19</v>
      </c>
      <c r="J209" s="44">
        <v>55</v>
      </c>
      <c r="K209" s="2">
        <v>1</v>
      </c>
      <c r="L209" s="2">
        <v>29</v>
      </c>
      <c r="M209" s="3">
        <v>43639</v>
      </c>
      <c r="N209" s="2">
        <v>3.87</v>
      </c>
      <c r="O209" s="2">
        <v>1</v>
      </c>
      <c r="P209" s="4">
        <v>362</v>
      </c>
      <c r="U209" s="38">
        <f t="shared" si="54"/>
        <v>-0.27807619850444543</v>
      </c>
      <c r="V209" s="39">
        <f t="shared" si="55"/>
        <v>0.27807619850444543</v>
      </c>
      <c r="W209" s="39" t="str">
        <f t="shared" si="56"/>
        <v>TIDAK</v>
      </c>
      <c r="X209" s="38">
        <f t="shared" si="57"/>
        <v>-0.12582912870808141</v>
      </c>
      <c r="Y209" s="39">
        <f t="shared" si="58"/>
        <v>0.12582912870808141</v>
      </c>
      <c r="Z209" s="39" t="str">
        <f t="shared" si="59"/>
        <v>TIDAK</v>
      </c>
      <c r="AA209" s="38">
        <f t="shared" si="60"/>
        <v>-0.10825855536403051</v>
      </c>
      <c r="AB209" s="39">
        <f t="shared" si="61"/>
        <v>0.10825855536403051</v>
      </c>
      <c r="AC209" s="39" t="str">
        <f t="shared" si="62"/>
        <v>TIDAK</v>
      </c>
      <c r="AD209" s="38">
        <f t="shared" si="63"/>
        <v>-0.73178751927687835</v>
      </c>
      <c r="AE209" s="39">
        <f t="shared" si="64"/>
        <v>0.73178751927687835</v>
      </c>
      <c r="AF209" s="39" t="str">
        <f t="shared" si="65"/>
        <v>TIDAK</v>
      </c>
      <c r="AG209" s="38">
        <f t="shared" si="66"/>
        <v>-0.27078855981472416</v>
      </c>
      <c r="AH209" s="39">
        <f t="shared" si="67"/>
        <v>0.27078855981472416</v>
      </c>
      <c r="AI209" s="39" t="str">
        <f t="shared" si="68"/>
        <v>TIDAK</v>
      </c>
      <c r="AJ209" s="38">
        <f t="shared" si="69"/>
        <v>1.0876872342194017</v>
      </c>
      <c r="AK209" s="39">
        <f t="shared" si="70"/>
        <v>1.0876872342194017</v>
      </c>
      <c r="AL209" s="39" t="str">
        <f t="shared" si="71"/>
        <v>TIDAK</v>
      </c>
    </row>
    <row r="210" spans="1:38" ht="14" x14ac:dyDescent="0.3">
      <c r="A210" s="13">
        <v>4085647</v>
      </c>
      <c r="B210" s="11" t="s">
        <v>2310</v>
      </c>
      <c r="C210" s="9">
        <v>94713722</v>
      </c>
      <c r="D210" s="1" t="s">
        <v>260</v>
      </c>
      <c r="E210" s="1" t="s">
        <v>17</v>
      </c>
      <c r="F210" s="1" t="s">
        <v>210</v>
      </c>
      <c r="G210" s="2">
        <v>40.69012</v>
      </c>
      <c r="H210" s="2">
        <v>-73.753489999999999</v>
      </c>
      <c r="I210" s="1" t="s">
        <v>19</v>
      </c>
      <c r="J210" s="44">
        <v>55</v>
      </c>
      <c r="K210" s="2">
        <v>2</v>
      </c>
      <c r="L210" s="2">
        <v>8</v>
      </c>
      <c r="M210" s="3">
        <v>43578</v>
      </c>
      <c r="N210" s="2">
        <v>0.76</v>
      </c>
      <c r="O210" s="2">
        <v>4</v>
      </c>
      <c r="P210" s="4">
        <v>122</v>
      </c>
      <c r="U210" s="38">
        <f t="shared" si="54"/>
        <v>-0.33807893044716358</v>
      </c>
      <c r="V210" s="39">
        <f t="shared" si="55"/>
        <v>0.33807893044716358</v>
      </c>
      <c r="W210" s="39" t="str">
        <f t="shared" si="56"/>
        <v>TIDAK</v>
      </c>
      <c r="X210" s="38">
        <f t="shared" si="57"/>
        <v>9.4730970085688936E-3</v>
      </c>
      <c r="Y210" s="39">
        <f t="shared" si="58"/>
        <v>9.4730970085688936E-3</v>
      </c>
      <c r="Z210" s="39" t="str">
        <f t="shared" si="59"/>
        <v>TIDAK</v>
      </c>
      <c r="AA210" s="38">
        <f t="shared" si="60"/>
        <v>-0.84449654083515258</v>
      </c>
      <c r="AB210" s="39">
        <f t="shared" si="61"/>
        <v>0.84449654083515258</v>
      </c>
      <c r="AC210" s="39" t="str">
        <f t="shared" si="62"/>
        <v>TIDAK</v>
      </c>
      <c r="AD210" s="38">
        <f t="shared" si="63"/>
        <v>-0.94087952440767397</v>
      </c>
      <c r="AE210" s="39">
        <f t="shared" si="64"/>
        <v>0.94087952440767397</v>
      </c>
      <c r="AF210" s="39" t="str">
        <f t="shared" si="65"/>
        <v>TIDAK</v>
      </c>
      <c r="AG210" s="38">
        <f t="shared" si="66"/>
        <v>-0.27078855981472416</v>
      </c>
      <c r="AH210" s="39">
        <f t="shared" si="67"/>
        <v>0.27078855981472416</v>
      </c>
      <c r="AI210" s="39" t="str">
        <f t="shared" si="68"/>
        <v>TIDAK</v>
      </c>
      <c r="AJ210" s="38">
        <f t="shared" si="69"/>
        <v>-1.2435166651823804</v>
      </c>
      <c r="AK210" s="39">
        <f t="shared" si="70"/>
        <v>1.2435166651823804</v>
      </c>
      <c r="AL210" s="39" t="str">
        <f t="shared" si="71"/>
        <v>TIDAK</v>
      </c>
    </row>
    <row r="211" spans="1:38" ht="14" x14ac:dyDescent="0.3">
      <c r="A211" s="13">
        <v>4097284</v>
      </c>
      <c r="B211" s="11" t="s">
        <v>4096</v>
      </c>
      <c r="C211" s="9">
        <v>157337532</v>
      </c>
      <c r="D211" s="1" t="s">
        <v>1380</v>
      </c>
      <c r="E211" s="1" t="s">
        <v>17</v>
      </c>
      <c r="F211" s="1" t="s">
        <v>1310</v>
      </c>
      <c r="G211" s="2">
        <v>40.778590000000001</v>
      </c>
      <c r="H211" s="2">
        <v>-73.843230000000005</v>
      </c>
      <c r="I211" s="1" t="s">
        <v>20</v>
      </c>
      <c r="J211" s="44">
        <v>100</v>
      </c>
      <c r="K211" s="2">
        <v>1</v>
      </c>
      <c r="L211" s="2">
        <v>62</v>
      </c>
      <c r="M211" s="3">
        <v>43653</v>
      </c>
      <c r="N211" s="2">
        <v>6</v>
      </c>
      <c r="O211" s="2">
        <v>2</v>
      </c>
      <c r="P211" s="4">
        <v>77</v>
      </c>
      <c r="U211" s="38">
        <f t="shared" si="54"/>
        <v>0.51910295444881038</v>
      </c>
      <c r="V211" s="39">
        <f t="shared" si="55"/>
        <v>0.51910295444881038</v>
      </c>
      <c r="W211" s="39" t="str">
        <f t="shared" si="56"/>
        <v>TIDAK</v>
      </c>
      <c r="X211" s="38">
        <f t="shared" si="57"/>
        <v>-0.39643358014138202</v>
      </c>
      <c r="Y211" s="39">
        <f t="shared" si="58"/>
        <v>0.39643358014138202</v>
      </c>
      <c r="Z211" s="39" t="str">
        <f t="shared" si="59"/>
        <v>TIDAK</v>
      </c>
      <c r="AA211" s="38">
        <f t="shared" si="60"/>
        <v>-0.7626923202272502</v>
      </c>
      <c r="AB211" s="39">
        <f t="shared" si="61"/>
        <v>0.7626923202272502</v>
      </c>
      <c r="AC211" s="39" t="str">
        <f t="shared" si="62"/>
        <v>TIDAK</v>
      </c>
      <c r="AD211" s="38">
        <f t="shared" si="63"/>
        <v>0.12548970175938343</v>
      </c>
      <c r="AE211" s="39">
        <f t="shared" si="64"/>
        <v>0.12548970175938343</v>
      </c>
      <c r="AF211" s="39" t="str">
        <f t="shared" si="65"/>
        <v>TIDAK</v>
      </c>
      <c r="AG211" s="38">
        <f t="shared" si="66"/>
        <v>6.7010556384171097E-2</v>
      </c>
      <c r="AH211" s="39">
        <f t="shared" si="67"/>
        <v>6.7010556384171097E-2</v>
      </c>
      <c r="AI211" s="39" t="str">
        <f t="shared" si="68"/>
        <v>TIDAK</v>
      </c>
      <c r="AJ211" s="38">
        <f t="shared" si="69"/>
        <v>-0.82375004664058038</v>
      </c>
      <c r="AK211" s="39">
        <f t="shared" si="70"/>
        <v>0.82375004664058038</v>
      </c>
      <c r="AL211" s="39" t="str">
        <f t="shared" si="71"/>
        <v>TIDAK</v>
      </c>
    </row>
    <row r="212" spans="1:38" ht="14" x14ac:dyDescent="0.3">
      <c r="A212" s="13">
        <v>4137756</v>
      </c>
      <c r="B212" s="11" t="s">
        <v>4291</v>
      </c>
      <c r="C212" s="9">
        <v>19044620</v>
      </c>
      <c r="D212" s="1" t="s">
        <v>1635</v>
      </c>
      <c r="E212" s="1" t="s">
        <v>17</v>
      </c>
      <c r="F212" s="1" t="s">
        <v>1297</v>
      </c>
      <c r="G212" s="2">
        <v>40.735379999999999</v>
      </c>
      <c r="H212" s="2">
        <v>-73.852999999999994</v>
      </c>
      <c r="I212" s="1" t="s">
        <v>19</v>
      </c>
      <c r="J212" s="44">
        <v>80</v>
      </c>
      <c r="K212" s="2">
        <v>1</v>
      </c>
      <c r="L212" s="2">
        <v>2</v>
      </c>
      <c r="M212" s="3">
        <v>41934</v>
      </c>
      <c r="N212" s="2">
        <v>0.03</v>
      </c>
      <c r="O212" s="2">
        <v>1</v>
      </c>
      <c r="P212" s="4">
        <v>0</v>
      </c>
      <c r="U212" s="38">
        <f t="shared" si="54"/>
        <v>-0.2095016477127675</v>
      </c>
      <c r="V212" s="39">
        <f t="shared" si="55"/>
        <v>0.2095016477127675</v>
      </c>
      <c r="W212" s="39" t="str">
        <f t="shared" si="56"/>
        <v>TIDAK</v>
      </c>
      <c r="X212" s="38">
        <f t="shared" si="57"/>
        <v>-0.39643358014138202</v>
      </c>
      <c r="Y212" s="39">
        <f t="shared" si="58"/>
        <v>0.39643358014138202</v>
      </c>
      <c r="Z212" s="39" t="str">
        <f t="shared" si="59"/>
        <v>TIDAK</v>
      </c>
      <c r="AA212" s="38">
        <f t="shared" si="60"/>
        <v>2.9184976071283599</v>
      </c>
      <c r="AB212" s="39">
        <f t="shared" si="61"/>
        <v>2.9184976071283599</v>
      </c>
      <c r="AC212" s="39" t="str">
        <f t="shared" si="62"/>
        <v>TIDAK</v>
      </c>
      <c r="AD212" s="38">
        <f t="shared" si="63"/>
        <v>2.4150471579415953</v>
      </c>
      <c r="AE212" s="39">
        <f t="shared" si="64"/>
        <v>2.4150471579415953</v>
      </c>
      <c r="AF212" s="39" t="str">
        <f t="shared" si="65"/>
        <v>TIDAK</v>
      </c>
      <c r="AG212" s="38">
        <f t="shared" si="66"/>
        <v>-4.5589149015460649E-2</v>
      </c>
      <c r="AH212" s="39">
        <f t="shared" si="67"/>
        <v>4.5589149015460649E-2</v>
      </c>
      <c r="AI212" s="39" t="str">
        <f t="shared" si="68"/>
        <v>TIDAK</v>
      </c>
      <c r="AJ212" s="38">
        <f t="shared" si="69"/>
        <v>-0.93618753374999109</v>
      </c>
      <c r="AK212" s="39">
        <f t="shared" si="70"/>
        <v>0.93618753374999109</v>
      </c>
      <c r="AL212" s="39" t="str">
        <f t="shared" si="71"/>
        <v>TIDAK</v>
      </c>
    </row>
    <row r="213" spans="1:38" ht="14" x14ac:dyDescent="0.3">
      <c r="A213" s="13">
        <v>4140776</v>
      </c>
      <c r="B213" s="11" t="s">
        <v>1504</v>
      </c>
      <c r="C213" s="9">
        <v>47782497</v>
      </c>
      <c r="D213" s="1" t="s">
        <v>2215</v>
      </c>
      <c r="E213" s="1" t="s">
        <v>1731</v>
      </c>
      <c r="F213" s="1" t="s">
        <v>1732</v>
      </c>
      <c r="G213" s="2">
        <v>40.669829999999997</v>
      </c>
      <c r="H213" s="2">
        <v>-73.877449999999996</v>
      </c>
      <c r="I213" s="1" t="s">
        <v>19</v>
      </c>
      <c r="J213" s="44">
        <v>65</v>
      </c>
      <c r="K213" s="2">
        <v>7</v>
      </c>
      <c r="L213" s="2">
        <v>16</v>
      </c>
      <c r="M213" s="3">
        <v>43639</v>
      </c>
      <c r="N213" s="2">
        <v>1.42</v>
      </c>
      <c r="O213" s="2">
        <v>3</v>
      </c>
      <c r="P213" s="4">
        <v>287</v>
      </c>
      <c r="U213" s="38">
        <f t="shared" si="54"/>
        <v>-0.29521983620236492</v>
      </c>
      <c r="V213" s="39">
        <f t="shared" si="55"/>
        <v>0.29521983620236492</v>
      </c>
      <c r="W213" s="39" t="str">
        <f t="shared" si="56"/>
        <v>TIDAK</v>
      </c>
      <c r="X213" s="38">
        <f t="shared" si="57"/>
        <v>-0.39643358014138202</v>
      </c>
      <c r="Y213" s="39">
        <f t="shared" si="58"/>
        <v>0.39643358014138202</v>
      </c>
      <c r="Z213" s="39" t="str">
        <f t="shared" si="59"/>
        <v>TIDAK</v>
      </c>
      <c r="AA213" s="38">
        <f t="shared" si="60"/>
        <v>0.25986043737153053</v>
      </c>
      <c r="AB213" s="39">
        <f t="shared" si="61"/>
        <v>0.25986043737153053</v>
      </c>
      <c r="AC213" s="39" t="str">
        <f t="shared" si="62"/>
        <v>TIDAK</v>
      </c>
      <c r="AD213" s="38">
        <f t="shared" si="63"/>
        <v>1.0664037248479639</v>
      </c>
      <c r="AE213" s="39">
        <f t="shared" si="64"/>
        <v>1.0664037248479639</v>
      </c>
      <c r="AF213" s="39" t="str">
        <f t="shared" si="65"/>
        <v>TIDAK</v>
      </c>
      <c r="AG213" s="38">
        <f t="shared" si="66"/>
        <v>-0.27078855981472416</v>
      </c>
      <c r="AH213" s="39">
        <f t="shared" si="67"/>
        <v>0.27078855981472416</v>
      </c>
      <c r="AI213" s="39" t="str">
        <f t="shared" si="68"/>
        <v>TIDAK</v>
      </c>
      <c r="AJ213" s="38">
        <f t="shared" si="69"/>
        <v>1.4699746903913982</v>
      </c>
      <c r="AK213" s="39">
        <f t="shared" si="70"/>
        <v>1.4699746903913982</v>
      </c>
      <c r="AL213" s="39" t="str">
        <f t="shared" si="71"/>
        <v>TIDAK</v>
      </c>
    </row>
    <row r="214" spans="1:38" ht="14" x14ac:dyDescent="0.3">
      <c r="A214" s="13">
        <v>4150972</v>
      </c>
      <c r="B214" s="11" t="s">
        <v>3806</v>
      </c>
      <c r="C214" s="9">
        <v>90817506</v>
      </c>
      <c r="D214" s="1" t="s">
        <v>581</v>
      </c>
      <c r="E214" s="1" t="s">
        <v>548</v>
      </c>
      <c r="F214" s="1" t="s">
        <v>3310</v>
      </c>
      <c r="G214" s="2">
        <v>40.81203</v>
      </c>
      <c r="H214" s="2">
        <v>-73.907790000000006</v>
      </c>
      <c r="I214" s="1" t="s">
        <v>19</v>
      </c>
      <c r="J214" s="44">
        <v>50</v>
      </c>
      <c r="K214" s="2">
        <v>2</v>
      </c>
      <c r="L214" s="2">
        <v>3</v>
      </c>
      <c r="M214" s="3">
        <v>43646</v>
      </c>
      <c r="N214" s="2">
        <v>3</v>
      </c>
      <c r="O214" s="2">
        <v>1</v>
      </c>
      <c r="P214" s="4">
        <v>8</v>
      </c>
      <c r="U214" s="38">
        <f t="shared" si="54"/>
        <v>-0.29521983620236492</v>
      </c>
      <c r="V214" s="39">
        <f t="shared" si="55"/>
        <v>0.29521983620236492</v>
      </c>
      <c r="W214" s="39" t="str">
        <f t="shared" si="56"/>
        <v>TIDAK</v>
      </c>
      <c r="X214" s="38">
        <f t="shared" si="57"/>
        <v>-0.26113135442473173</v>
      </c>
      <c r="Y214" s="39">
        <f t="shared" si="58"/>
        <v>0.26113135442473173</v>
      </c>
      <c r="Z214" s="39" t="str">
        <f t="shared" si="59"/>
        <v>TIDAK</v>
      </c>
      <c r="AA214" s="38">
        <f t="shared" si="60"/>
        <v>-0.59908387901144522</v>
      </c>
      <c r="AB214" s="39">
        <f t="shared" si="61"/>
        <v>0.59908387901144522</v>
      </c>
      <c r="AC214" s="39" t="str">
        <f t="shared" si="62"/>
        <v>TIDAK</v>
      </c>
      <c r="AD214" s="38">
        <f t="shared" si="63"/>
        <v>-0.55928661504397204</v>
      </c>
      <c r="AE214" s="39">
        <f t="shared" si="64"/>
        <v>0.55928661504397204</v>
      </c>
      <c r="AF214" s="39" t="str">
        <f t="shared" si="65"/>
        <v>TIDAK</v>
      </c>
      <c r="AG214" s="38">
        <f t="shared" si="66"/>
        <v>6.7010556384171097E-2</v>
      </c>
      <c r="AH214" s="39">
        <f t="shared" si="67"/>
        <v>6.7010556384171097E-2</v>
      </c>
      <c r="AI214" s="39" t="str">
        <f t="shared" si="68"/>
        <v>TIDAK</v>
      </c>
      <c r="AJ214" s="38">
        <f t="shared" si="69"/>
        <v>-0.32902510335917323</v>
      </c>
      <c r="AK214" s="39">
        <f t="shared" si="70"/>
        <v>0.32902510335917323</v>
      </c>
      <c r="AL214" s="39" t="str">
        <f t="shared" si="71"/>
        <v>TIDAK</v>
      </c>
    </row>
    <row r="215" spans="1:38" ht="14" x14ac:dyDescent="0.3">
      <c r="A215" s="13">
        <v>4155099</v>
      </c>
      <c r="B215" s="11" t="s">
        <v>2779</v>
      </c>
      <c r="C215" s="9">
        <v>11206175</v>
      </c>
      <c r="D215" s="1" t="s">
        <v>3403</v>
      </c>
      <c r="E215" s="1" t="s">
        <v>17</v>
      </c>
      <c r="F215" s="1" t="s">
        <v>2592</v>
      </c>
      <c r="G215" s="2">
        <v>40.722540000000002</v>
      </c>
      <c r="H215" s="2">
        <v>-73.905609999999996</v>
      </c>
      <c r="I215" s="1" t="s">
        <v>19</v>
      </c>
      <c r="J215" s="44">
        <v>37</v>
      </c>
      <c r="K215" s="2">
        <v>30</v>
      </c>
      <c r="L215" s="2">
        <v>10</v>
      </c>
      <c r="M215" s="3">
        <v>43602</v>
      </c>
      <c r="N215" s="2">
        <v>0.33</v>
      </c>
      <c r="O215" s="2">
        <v>2</v>
      </c>
      <c r="P215" s="4">
        <v>363</v>
      </c>
      <c r="U215" s="38">
        <f t="shared" si="54"/>
        <v>9.05120120008234E-2</v>
      </c>
      <c r="V215" s="39">
        <f t="shared" si="55"/>
        <v>9.05120120008234E-2</v>
      </c>
      <c r="W215" s="39" t="str">
        <f t="shared" si="56"/>
        <v>TIDAK</v>
      </c>
      <c r="X215" s="38">
        <f t="shared" si="57"/>
        <v>-0.39643358014138202</v>
      </c>
      <c r="Y215" s="39">
        <f t="shared" si="58"/>
        <v>0.39643358014138202</v>
      </c>
      <c r="Z215" s="39" t="str">
        <f t="shared" si="59"/>
        <v>TIDAK</v>
      </c>
      <c r="AA215" s="38">
        <f t="shared" si="60"/>
        <v>1.609630077401921</v>
      </c>
      <c r="AB215" s="39">
        <f t="shared" si="61"/>
        <v>1.609630077401921</v>
      </c>
      <c r="AC215" s="39" t="str">
        <f t="shared" si="62"/>
        <v>TIDAK</v>
      </c>
      <c r="AD215" s="38">
        <f t="shared" si="63"/>
        <v>2.17981865216945</v>
      </c>
      <c r="AE215" s="39">
        <f t="shared" si="64"/>
        <v>2.17981865216945</v>
      </c>
      <c r="AF215" s="39" t="str">
        <f t="shared" si="65"/>
        <v>TIDAK</v>
      </c>
      <c r="AG215" s="38">
        <f t="shared" si="66"/>
        <v>-0.15818885441509239</v>
      </c>
      <c r="AH215" s="39">
        <f t="shared" si="67"/>
        <v>0.15818885441509239</v>
      </c>
      <c r="AI215" s="39" t="str">
        <f t="shared" si="68"/>
        <v>TIDAK</v>
      </c>
      <c r="AJ215" s="38">
        <f t="shared" si="69"/>
        <v>-0.66633756468740535</v>
      </c>
      <c r="AK215" s="39">
        <f t="shared" si="70"/>
        <v>0.66633756468740535</v>
      </c>
      <c r="AL215" s="39" t="str">
        <f t="shared" si="71"/>
        <v>TIDAK</v>
      </c>
    </row>
    <row r="216" spans="1:38" ht="14" x14ac:dyDescent="0.3">
      <c r="A216" s="13">
        <v>4158078</v>
      </c>
      <c r="B216" s="11" t="s">
        <v>3287</v>
      </c>
      <c r="C216" s="9">
        <v>220159422</v>
      </c>
      <c r="D216" s="1" t="s">
        <v>3344</v>
      </c>
      <c r="E216" s="1" t="s">
        <v>17</v>
      </c>
      <c r="F216" s="1" t="s">
        <v>2813</v>
      </c>
      <c r="G216" s="2">
        <v>40.701610000000002</v>
      </c>
      <c r="H216" s="2">
        <v>-73.904839999999993</v>
      </c>
      <c r="I216" s="1" t="s">
        <v>19</v>
      </c>
      <c r="J216" s="44">
        <v>42</v>
      </c>
      <c r="K216" s="2">
        <v>2</v>
      </c>
      <c r="L216" s="2">
        <v>3</v>
      </c>
      <c r="M216" s="3">
        <v>43624</v>
      </c>
      <c r="N216" s="2">
        <v>2.65</v>
      </c>
      <c r="O216" s="2">
        <v>1</v>
      </c>
      <c r="P216" s="4">
        <v>0</v>
      </c>
      <c r="U216" s="38">
        <f t="shared" si="54"/>
        <v>-8.0924364978371396E-2</v>
      </c>
      <c r="V216" s="39">
        <f t="shared" si="55"/>
        <v>8.0924364978371396E-2</v>
      </c>
      <c r="W216" s="39" t="str">
        <f t="shared" si="56"/>
        <v>TIDAK</v>
      </c>
      <c r="X216" s="38">
        <f t="shared" si="57"/>
        <v>-0.39643358014138202</v>
      </c>
      <c r="Y216" s="39">
        <f t="shared" si="58"/>
        <v>0.39643358014138202</v>
      </c>
      <c r="Z216" s="39" t="str">
        <f t="shared" si="59"/>
        <v>TIDAK</v>
      </c>
      <c r="AA216" s="38">
        <f t="shared" si="60"/>
        <v>-0.84449654083515258</v>
      </c>
      <c r="AB216" s="39">
        <f t="shared" si="61"/>
        <v>0.84449654083515258</v>
      </c>
      <c r="AC216" s="39" t="str">
        <f t="shared" si="62"/>
        <v>TIDAK</v>
      </c>
      <c r="AD216" s="38">
        <f t="shared" si="63"/>
        <v>-0.94087952440767397</v>
      </c>
      <c r="AE216" s="39">
        <f t="shared" si="64"/>
        <v>0.94087952440767397</v>
      </c>
      <c r="AF216" s="39" t="str">
        <f t="shared" si="65"/>
        <v>TIDAK</v>
      </c>
      <c r="AG216" s="38">
        <f t="shared" si="66"/>
        <v>-0.27078855981472416</v>
      </c>
      <c r="AH216" s="39">
        <f t="shared" si="67"/>
        <v>0.27078855981472416</v>
      </c>
      <c r="AI216" s="39" t="str">
        <f t="shared" si="68"/>
        <v>TIDAK</v>
      </c>
      <c r="AJ216" s="38">
        <f t="shared" si="69"/>
        <v>-1.2435166651823804</v>
      </c>
      <c r="AK216" s="39">
        <f t="shared" si="70"/>
        <v>1.2435166651823804</v>
      </c>
      <c r="AL216" s="39" t="str">
        <f t="shared" si="71"/>
        <v>TIDAK</v>
      </c>
    </row>
    <row r="217" spans="1:38" ht="14" x14ac:dyDescent="0.3">
      <c r="A217" s="13">
        <v>4174847</v>
      </c>
      <c r="B217" s="11" t="s">
        <v>3174</v>
      </c>
      <c r="C217" s="9">
        <v>205594323</v>
      </c>
      <c r="D217" s="1" t="s">
        <v>248</v>
      </c>
      <c r="E217" s="1" t="s">
        <v>17</v>
      </c>
      <c r="F217" s="1" t="s">
        <v>203</v>
      </c>
      <c r="G217" s="2">
        <v>40.667499999999997</v>
      </c>
      <c r="H217" s="2">
        <v>-73.752449999999996</v>
      </c>
      <c r="I217" s="1" t="s">
        <v>20</v>
      </c>
      <c r="J217" s="44">
        <v>185</v>
      </c>
      <c r="K217" s="2">
        <v>2</v>
      </c>
      <c r="L217" s="2">
        <v>30</v>
      </c>
      <c r="M217" s="3">
        <v>43646</v>
      </c>
      <c r="N217" s="2">
        <v>2.9</v>
      </c>
      <c r="O217" s="2">
        <v>1</v>
      </c>
      <c r="P217" s="4">
        <v>146</v>
      </c>
      <c r="U217" s="38">
        <f t="shared" si="54"/>
        <v>-0.2095016477127675</v>
      </c>
      <c r="V217" s="39">
        <f t="shared" si="55"/>
        <v>0.2095016477127675</v>
      </c>
      <c r="W217" s="39" t="str">
        <f t="shared" si="56"/>
        <v>TIDAK</v>
      </c>
      <c r="X217" s="38">
        <f t="shared" si="57"/>
        <v>0.41537977415851984</v>
      </c>
      <c r="Y217" s="39">
        <f t="shared" si="58"/>
        <v>0.41537977415851984</v>
      </c>
      <c r="Z217" s="39" t="str">
        <f t="shared" si="59"/>
        <v>TIDAK</v>
      </c>
      <c r="AA217" s="38">
        <f t="shared" si="60"/>
        <v>-0.27186699657983543</v>
      </c>
      <c r="AB217" s="39">
        <f t="shared" si="61"/>
        <v>0.27186699657983543</v>
      </c>
      <c r="AC217" s="39" t="str">
        <f t="shared" si="62"/>
        <v>TIDAK</v>
      </c>
      <c r="AD217" s="38">
        <f t="shared" si="63"/>
        <v>-0.21428480657815935</v>
      </c>
      <c r="AE217" s="39">
        <f t="shared" si="64"/>
        <v>0.21428480657815935</v>
      </c>
      <c r="AF217" s="39" t="str">
        <f t="shared" si="65"/>
        <v>TIDAK</v>
      </c>
      <c r="AG217" s="38">
        <f t="shared" si="66"/>
        <v>-4.5589149015460649E-2</v>
      </c>
      <c r="AH217" s="39">
        <f t="shared" si="67"/>
        <v>4.5589149015460649E-2</v>
      </c>
      <c r="AI217" s="39" t="str">
        <f t="shared" si="68"/>
        <v>TIDAK</v>
      </c>
      <c r="AJ217" s="38">
        <f t="shared" si="69"/>
        <v>0.90778725484434464</v>
      </c>
      <c r="AK217" s="39">
        <f t="shared" si="70"/>
        <v>0.90778725484434464</v>
      </c>
      <c r="AL217" s="39" t="str">
        <f t="shared" si="71"/>
        <v>TIDAK</v>
      </c>
    </row>
    <row r="218" spans="1:38" ht="14" x14ac:dyDescent="0.3">
      <c r="A218" s="13">
        <v>4211510</v>
      </c>
      <c r="B218" s="11" t="s">
        <v>3582</v>
      </c>
      <c r="C218" s="9">
        <v>87041889</v>
      </c>
      <c r="D218" s="1" t="s">
        <v>2274</v>
      </c>
      <c r="E218" s="1" t="s">
        <v>17</v>
      </c>
      <c r="F218" s="1" t="s">
        <v>1713</v>
      </c>
      <c r="G218" s="2">
        <v>40.767769999999999</v>
      </c>
      <c r="H218" s="2">
        <v>-73.877330000000001</v>
      </c>
      <c r="I218" s="1" t="s">
        <v>20</v>
      </c>
      <c r="J218" s="44">
        <v>76</v>
      </c>
      <c r="K218" s="2">
        <v>2</v>
      </c>
      <c r="L218" s="2">
        <v>75</v>
      </c>
      <c r="M218" s="3">
        <v>43640</v>
      </c>
      <c r="N218" s="2">
        <v>4.3899999999999997</v>
      </c>
      <c r="O218" s="2">
        <v>1</v>
      </c>
      <c r="P218" s="4">
        <v>35</v>
      </c>
      <c r="U218" s="38">
        <f t="shared" si="54"/>
        <v>-0.33807893044716358</v>
      </c>
      <c r="V218" s="39">
        <f t="shared" si="55"/>
        <v>0.33807893044716358</v>
      </c>
      <c r="W218" s="39" t="str">
        <f t="shared" si="56"/>
        <v>TIDAK</v>
      </c>
      <c r="X218" s="38">
        <f t="shared" si="57"/>
        <v>-0.26113135442473173</v>
      </c>
      <c r="Y218" s="39">
        <f t="shared" si="58"/>
        <v>0.26113135442473173</v>
      </c>
      <c r="Z218" s="39" t="str">
        <f t="shared" si="59"/>
        <v>TIDAK</v>
      </c>
      <c r="AA218" s="38">
        <f t="shared" si="60"/>
        <v>-0.80359443053120139</v>
      </c>
      <c r="AB218" s="39">
        <f t="shared" si="61"/>
        <v>0.80359443053120139</v>
      </c>
      <c r="AC218" s="39" t="str">
        <f t="shared" si="62"/>
        <v>TIDAK</v>
      </c>
      <c r="AD218" s="38">
        <f t="shared" si="63"/>
        <v>0.6116286136884832</v>
      </c>
      <c r="AE218" s="39">
        <f t="shared" si="64"/>
        <v>0.6116286136884832</v>
      </c>
      <c r="AF218" s="39" t="str">
        <f t="shared" si="65"/>
        <v>TIDAK</v>
      </c>
      <c r="AG218" s="38">
        <f t="shared" si="66"/>
        <v>-0.27078855981472416</v>
      </c>
      <c r="AH218" s="39">
        <f t="shared" si="67"/>
        <v>0.27078855981472416</v>
      </c>
      <c r="AI218" s="39" t="str">
        <f t="shared" si="68"/>
        <v>TIDAK</v>
      </c>
      <c r="AJ218" s="38">
        <f t="shared" si="69"/>
        <v>-1.1835500053906947</v>
      </c>
      <c r="AK218" s="39">
        <f t="shared" si="70"/>
        <v>1.1835500053906947</v>
      </c>
      <c r="AL218" s="39" t="str">
        <f t="shared" si="71"/>
        <v>TIDAK</v>
      </c>
    </row>
    <row r="219" spans="1:38" ht="14" x14ac:dyDescent="0.3">
      <c r="A219" s="13">
        <v>4225569</v>
      </c>
      <c r="B219" s="11" t="s">
        <v>4525</v>
      </c>
      <c r="C219" s="9">
        <v>59996301</v>
      </c>
      <c r="D219" s="1" t="s">
        <v>79</v>
      </c>
      <c r="E219" s="1" t="s">
        <v>17</v>
      </c>
      <c r="F219" s="1" t="s">
        <v>2592</v>
      </c>
      <c r="G219" s="2">
        <v>40.741599999999998</v>
      </c>
      <c r="H219" s="2">
        <v>-73.906840000000003</v>
      </c>
      <c r="I219" s="1" t="s">
        <v>20</v>
      </c>
      <c r="J219" s="44">
        <v>120</v>
      </c>
      <c r="K219" s="2">
        <v>3</v>
      </c>
      <c r="L219" s="2">
        <v>88</v>
      </c>
      <c r="M219" s="3">
        <v>43635</v>
      </c>
      <c r="N219" s="2">
        <v>2.25</v>
      </c>
      <c r="O219" s="2">
        <v>1</v>
      </c>
      <c r="P219" s="4">
        <v>303</v>
      </c>
      <c r="U219" s="38">
        <f t="shared" si="54"/>
        <v>-0.44951257548364021</v>
      </c>
      <c r="V219" s="39">
        <f t="shared" si="55"/>
        <v>0.44951257548364021</v>
      </c>
      <c r="W219" s="39" t="str">
        <f t="shared" si="56"/>
        <v>TIDAK</v>
      </c>
      <c r="X219" s="38">
        <f t="shared" si="57"/>
        <v>3.5273309656414771</v>
      </c>
      <c r="Y219" s="39">
        <f t="shared" si="58"/>
        <v>3.5273309656414771</v>
      </c>
      <c r="Z219" s="39" t="str">
        <f t="shared" si="59"/>
        <v>OUTLIER</v>
      </c>
      <c r="AA219" s="38">
        <f t="shared" si="60"/>
        <v>-0.51727965840354273</v>
      </c>
      <c r="AB219" s="39">
        <f t="shared" si="61"/>
        <v>0.51727965840354273</v>
      </c>
      <c r="AC219" s="39" t="str">
        <f t="shared" si="62"/>
        <v>TIDAK</v>
      </c>
      <c r="AD219" s="38">
        <f t="shared" si="63"/>
        <v>-0.7840605205595772</v>
      </c>
      <c r="AE219" s="39">
        <f t="shared" si="64"/>
        <v>0.7840605205595772</v>
      </c>
      <c r="AF219" s="39" t="str">
        <f t="shared" si="65"/>
        <v>TIDAK</v>
      </c>
      <c r="AG219" s="38">
        <f t="shared" si="66"/>
        <v>-0.15818885441509239</v>
      </c>
      <c r="AH219" s="39">
        <f t="shared" si="67"/>
        <v>0.15818885441509239</v>
      </c>
      <c r="AI219" s="39" t="str">
        <f t="shared" si="68"/>
        <v>TIDAK</v>
      </c>
      <c r="AJ219" s="38">
        <f t="shared" si="69"/>
        <v>1.4774705228653591</v>
      </c>
      <c r="AK219" s="39">
        <f t="shared" si="70"/>
        <v>1.4774705228653591</v>
      </c>
      <c r="AL219" s="39" t="str">
        <f t="shared" si="71"/>
        <v>TIDAK</v>
      </c>
    </row>
    <row r="220" spans="1:38" ht="14" x14ac:dyDescent="0.3">
      <c r="A220" s="13">
        <v>4227554</v>
      </c>
      <c r="B220" s="11" t="s">
        <v>4115</v>
      </c>
      <c r="C220" s="9">
        <v>9346894</v>
      </c>
      <c r="D220" s="1" t="s">
        <v>2832</v>
      </c>
      <c r="E220" s="1" t="s">
        <v>1731</v>
      </c>
      <c r="F220" s="1" t="s">
        <v>1918</v>
      </c>
      <c r="G220" s="2">
        <v>40.682029999999997</v>
      </c>
      <c r="H220" s="2">
        <v>-73.893739999999994</v>
      </c>
      <c r="I220" s="1" t="s">
        <v>19</v>
      </c>
      <c r="J220" s="44">
        <v>65</v>
      </c>
      <c r="K220" s="2">
        <v>1</v>
      </c>
      <c r="L220" s="2">
        <v>75</v>
      </c>
      <c r="M220" s="3">
        <v>43622</v>
      </c>
      <c r="N220" s="2">
        <v>1.8</v>
      </c>
      <c r="O220" s="2">
        <v>2</v>
      </c>
      <c r="P220" s="4">
        <v>361</v>
      </c>
      <c r="U220" s="38">
        <f t="shared" si="54"/>
        <v>-0.40665348123884149</v>
      </c>
      <c r="V220" s="39">
        <f t="shared" si="55"/>
        <v>0.40665348123884149</v>
      </c>
      <c r="W220" s="39" t="str">
        <f t="shared" si="56"/>
        <v>TIDAK</v>
      </c>
      <c r="X220" s="38">
        <f t="shared" si="57"/>
        <v>-0.26113135442473173</v>
      </c>
      <c r="Y220" s="39">
        <f t="shared" si="58"/>
        <v>0.26113135442473173</v>
      </c>
      <c r="Z220" s="39" t="str">
        <f t="shared" si="59"/>
        <v>TIDAK</v>
      </c>
      <c r="AA220" s="38">
        <f t="shared" si="60"/>
        <v>-0.80359443053120139</v>
      </c>
      <c r="AB220" s="39">
        <f t="shared" si="61"/>
        <v>0.80359443053120139</v>
      </c>
      <c r="AC220" s="39" t="str">
        <f t="shared" si="62"/>
        <v>TIDAK</v>
      </c>
      <c r="AD220" s="38">
        <f t="shared" si="63"/>
        <v>0.42867310919903706</v>
      </c>
      <c r="AE220" s="39">
        <f t="shared" si="64"/>
        <v>0.42867310919903706</v>
      </c>
      <c r="AF220" s="39" t="str">
        <f t="shared" si="65"/>
        <v>TIDAK</v>
      </c>
      <c r="AG220" s="38">
        <f t="shared" si="66"/>
        <v>-0.27078855981472416</v>
      </c>
      <c r="AH220" s="39">
        <f t="shared" si="67"/>
        <v>0.27078855981472416</v>
      </c>
      <c r="AI220" s="39" t="str">
        <f t="shared" si="68"/>
        <v>TIDAK</v>
      </c>
      <c r="AJ220" s="38">
        <f t="shared" si="69"/>
        <v>-1.2435166651823804</v>
      </c>
      <c r="AK220" s="39">
        <f t="shared" si="70"/>
        <v>1.2435166651823804</v>
      </c>
      <c r="AL220" s="39" t="str">
        <f t="shared" si="71"/>
        <v>TIDAK</v>
      </c>
    </row>
    <row r="221" spans="1:38" ht="14" x14ac:dyDescent="0.3">
      <c r="A221" s="13">
        <v>4235620</v>
      </c>
      <c r="B221" s="11" t="s">
        <v>768</v>
      </c>
      <c r="C221" s="9">
        <v>180154611</v>
      </c>
      <c r="D221" s="1" t="s">
        <v>3023</v>
      </c>
      <c r="E221" s="1" t="s">
        <v>1731</v>
      </c>
      <c r="F221" s="1" t="s">
        <v>2385</v>
      </c>
      <c r="G221" s="2">
        <v>40.636519999999997</v>
      </c>
      <c r="H221" s="2">
        <v>-73.898560000000003</v>
      </c>
      <c r="I221" s="1" t="s">
        <v>19</v>
      </c>
      <c r="J221" s="44">
        <v>49</v>
      </c>
      <c r="K221" s="2">
        <v>2</v>
      </c>
      <c r="L221" s="2">
        <v>8</v>
      </c>
      <c r="M221" s="3">
        <v>43399</v>
      </c>
      <c r="N221" s="2">
        <v>0.62</v>
      </c>
      <c r="O221" s="2">
        <v>3</v>
      </c>
      <c r="P221" s="4">
        <v>342</v>
      </c>
      <c r="U221" s="38">
        <f t="shared" si="54"/>
        <v>0.81911661416240134</v>
      </c>
      <c r="V221" s="39">
        <f t="shared" si="55"/>
        <v>0.81911661416240134</v>
      </c>
      <c r="W221" s="39" t="str">
        <f t="shared" si="56"/>
        <v>TIDAK</v>
      </c>
      <c r="X221" s="38">
        <f t="shared" si="57"/>
        <v>-0.26113135442473173</v>
      </c>
      <c r="Y221" s="39">
        <f t="shared" si="58"/>
        <v>0.26113135442473173</v>
      </c>
      <c r="Z221" s="39" t="str">
        <f t="shared" si="59"/>
        <v>TIDAK</v>
      </c>
      <c r="AA221" s="38">
        <f t="shared" si="60"/>
        <v>0.30076254767548177</v>
      </c>
      <c r="AB221" s="39">
        <f t="shared" si="61"/>
        <v>0.30076254767548177</v>
      </c>
      <c r="AC221" s="39" t="str">
        <f t="shared" si="62"/>
        <v>TIDAK</v>
      </c>
      <c r="AD221" s="38">
        <f t="shared" si="63"/>
        <v>0.55935561240578424</v>
      </c>
      <c r="AE221" s="39">
        <f t="shared" si="64"/>
        <v>0.55935561240578424</v>
      </c>
      <c r="AF221" s="39" t="str">
        <f t="shared" si="65"/>
        <v>TIDAK</v>
      </c>
      <c r="AG221" s="38">
        <f t="shared" si="66"/>
        <v>-0.27078855981472416</v>
      </c>
      <c r="AH221" s="39">
        <f t="shared" si="67"/>
        <v>0.27078855981472416</v>
      </c>
      <c r="AI221" s="39" t="str">
        <f t="shared" si="68"/>
        <v>TIDAK</v>
      </c>
      <c r="AJ221" s="38">
        <f t="shared" si="69"/>
        <v>-0.14912512398411609</v>
      </c>
      <c r="AK221" s="39">
        <f t="shared" si="70"/>
        <v>0.14912512398411609</v>
      </c>
      <c r="AL221" s="39" t="str">
        <f t="shared" si="71"/>
        <v>TIDAK</v>
      </c>
    </row>
    <row r="222" spans="1:38" ht="14" x14ac:dyDescent="0.3">
      <c r="A222" s="13">
        <v>4241028</v>
      </c>
      <c r="B222" s="11" t="s">
        <v>756</v>
      </c>
      <c r="C222" s="9">
        <v>192464234</v>
      </c>
      <c r="D222" s="1" t="s">
        <v>2959</v>
      </c>
      <c r="E222" s="1" t="s">
        <v>1731</v>
      </c>
      <c r="F222" s="1" t="s">
        <v>2385</v>
      </c>
      <c r="G222" s="2">
        <v>40.645159999999997</v>
      </c>
      <c r="H222" s="2">
        <v>-73.896839999999997</v>
      </c>
      <c r="I222" s="1" t="s">
        <v>20</v>
      </c>
      <c r="J222" s="44">
        <v>100</v>
      </c>
      <c r="K222" s="2">
        <v>1</v>
      </c>
      <c r="L222" s="2">
        <v>95</v>
      </c>
      <c r="M222" s="3">
        <v>43654</v>
      </c>
      <c r="N222" s="2">
        <v>7.77</v>
      </c>
      <c r="O222" s="2">
        <v>1</v>
      </c>
      <c r="P222" s="4">
        <v>124</v>
      </c>
      <c r="U222" s="38">
        <f t="shared" si="54"/>
        <v>-0.11521164037421036</v>
      </c>
      <c r="V222" s="39">
        <f t="shared" si="55"/>
        <v>0.11521164037421036</v>
      </c>
      <c r="W222" s="39" t="str">
        <f t="shared" si="56"/>
        <v>TIDAK</v>
      </c>
      <c r="X222" s="38">
        <f t="shared" si="57"/>
        <v>-0.26113135442473173</v>
      </c>
      <c r="Y222" s="39">
        <f t="shared" si="58"/>
        <v>0.26113135442473173</v>
      </c>
      <c r="Z222" s="39" t="str">
        <f t="shared" si="59"/>
        <v>TIDAK</v>
      </c>
      <c r="AA222" s="38">
        <f t="shared" si="60"/>
        <v>2.141357511353287</v>
      </c>
      <c r="AB222" s="39">
        <f t="shared" si="61"/>
        <v>2.141357511353287</v>
      </c>
      <c r="AC222" s="39" t="str">
        <f t="shared" si="62"/>
        <v>TIDAK</v>
      </c>
      <c r="AD222" s="38">
        <f t="shared" si="63"/>
        <v>1.3382233315179979</v>
      </c>
      <c r="AE222" s="39">
        <f t="shared" si="64"/>
        <v>1.3382233315179979</v>
      </c>
      <c r="AF222" s="39" t="str">
        <f t="shared" si="65"/>
        <v>TIDAK</v>
      </c>
      <c r="AG222" s="38">
        <f t="shared" si="66"/>
        <v>-0.27078855981472416</v>
      </c>
      <c r="AH222" s="39">
        <f t="shared" si="67"/>
        <v>0.27078855981472416</v>
      </c>
      <c r="AI222" s="39" t="str">
        <f t="shared" si="68"/>
        <v>TIDAK</v>
      </c>
      <c r="AJ222" s="38">
        <f t="shared" si="69"/>
        <v>-0.98116252859375541</v>
      </c>
      <c r="AK222" s="39">
        <f t="shared" si="70"/>
        <v>0.98116252859375541</v>
      </c>
      <c r="AL222" s="39" t="str">
        <f t="shared" si="71"/>
        <v>TIDAK</v>
      </c>
    </row>
    <row r="223" spans="1:38" ht="14" x14ac:dyDescent="0.3">
      <c r="A223" s="13">
        <v>4262707</v>
      </c>
      <c r="B223" s="11" t="s">
        <v>3752</v>
      </c>
      <c r="C223" s="9">
        <v>4680747</v>
      </c>
      <c r="D223" s="1" t="s">
        <v>792</v>
      </c>
      <c r="E223" s="1" t="s">
        <v>17</v>
      </c>
      <c r="F223" s="1" t="s">
        <v>642</v>
      </c>
      <c r="G223" s="2">
        <v>40.756639999999997</v>
      </c>
      <c r="H223" s="2">
        <v>-73.799750000000003</v>
      </c>
      <c r="I223" s="1" t="s">
        <v>19</v>
      </c>
      <c r="J223" s="44">
        <v>95</v>
      </c>
      <c r="K223" s="2">
        <v>2</v>
      </c>
      <c r="L223" s="2">
        <v>2</v>
      </c>
      <c r="M223" s="3">
        <v>43604</v>
      </c>
      <c r="N223" s="2">
        <v>0.06</v>
      </c>
      <c r="O223" s="2">
        <v>1</v>
      </c>
      <c r="P223" s="4">
        <v>267</v>
      </c>
      <c r="U223" s="38">
        <f t="shared" si="54"/>
        <v>0.26194838898001821</v>
      </c>
      <c r="V223" s="39">
        <f t="shared" si="55"/>
        <v>0.26194838898001821</v>
      </c>
      <c r="W223" s="39" t="str">
        <f t="shared" si="56"/>
        <v>TIDAK</v>
      </c>
      <c r="X223" s="38">
        <f t="shared" si="57"/>
        <v>-0.12582912870808141</v>
      </c>
      <c r="Y223" s="39">
        <f t="shared" si="58"/>
        <v>0.12582912870808141</v>
      </c>
      <c r="Z223" s="39" t="str">
        <f t="shared" si="59"/>
        <v>TIDAK</v>
      </c>
      <c r="AA223" s="38">
        <f t="shared" si="60"/>
        <v>2.6730849453046526</v>
      </c>
      <c r="AB223" s="39">
        <f t="shared" si="61"/>
        <v>2.6730849453046526</v>
      </c>
      <c r="AC223" s="39" t="str">
        <f t="shared" si="62"/>
        <v>TIDAK</v>
      </c>
      <c r="AD223" s="38">
        <f t="shared" si="63"/>
        <v>0.21958110406824152</v>
      </c>
      <c r="AE223" s="39">
        <f t="shared" si="64"/>
        <v>0.21958110406824152</v>
      </c>
      <c r="AF223" s="39" t="str">
        <f t="shared" si="65"/>
        <v>TIDAK</v>
      </c>
      <c r="AG223" s="38">
        <f t="shared" si="66"/>
        <v>-0.27078855981472416</v>
      </c>
      <c r="AH223" s="39">
        <f t="shared" si="67"/>
        <v>0.27078855981472416</v>
      </c>
      <c r="AI223" s="39" t="str">
        <f t="shared" si="68"/>
        <v>TIDAK</v>
      </c>
      <c r="AJ223" s="38">
        <f t="shared" si="69"/>
        <v>1.027720574427716</v>
      </c>
      <c r="AK223" s="39">
        <f t="shared" si="70"/>
        <v>1.027720574427716</v>
      </c>
      <c r="AL223" s="39" t="str">
        <f t="shared" si="71"/>
        <v>TIDAK</v>
      </c>
    </row>
    <row r="224" spans="1:38" ht="14" x14ac:dyDescent="0.3">
      <c r="A224" s="13">
        <v>4278389</v>
      </c>
      <c r="B224" s="11" t="s">
        <v>1692</v>
      </c>
      <c r="C224" s="9">
        <v>229309933</v>
      </c>
      <c r="D224" s="1" t="s">
        <v>1146</v>
      </c>
      <c r="E224" s="1" t="s">
        <v>17</v>
      </c>
      <c r="F224" s="1" t="s">
        <v>642</v>
      </c>
      <c r="G224" s="2">
        <v>40.762259999999998</v>
      </c>
      <c r="H224" s="2">
        <v>-73.824590000000001</v>
      </c>
      <c r="I224" s="1" t="s">
        <v>19</v>
      </c>
      <c r="J224" s="44">
        <v>60</v>
      </c>
      <c r="K224" s="2">
        <v>1</v>
      </c>
      <c r="L224" s="2">
        <v>6</v>
      </c>
      <c r="M224" s="3">
        <v>43604</v>
      </c>
      <c r="N224" s="2">
        <v>0.87</v>
      </c>
      <c r="O224" s="2">
        <v>2</v>
      </c>
      <c r="P224" s="4">
        <v>365</v>
      </c>
      <c r="U224" s="38">
        <f t="shared" si="54"/>
        <v>-0.2095016477127675</v>
      </c>
      <c r="V224" s="39">
        <f t="shared" si="55"/>
        <v>0.2095016477127675</v>
      </c>
      <c r="W224" s="39" t="str">
        <f t="shared" si="56"/>
        <v>TIDAK</v>
      </c>
      <c r="X224" s="38">
        <f t="shared" si="57"/>
        <v>-0.39643358014138202</v>
      </c>
      <c r="Y224" s="39">
        <f t="shared" si="58"/>
        <v>0.39643358014138202</v>
      </c>
      <c r="Z224" s="39" t="str">
        <f t="shared" si="59"/>
        <v>TIDAK</v>
      </c>
      <c r="AA224" s="38">
        <f t="shared" si="60"/>
        <v>2.141357511353287</v>
      </c>
      <c r="AB224" s="39">
        <f t="shared" si="61"/>
        <v>2.141357511353287</v>
      </c>
      <c r="AC224" s="39" t="str">
        <f t="shared" si="62"/>
        <v>TIDAK</v>
      </c>
      <c r="AD224" s="38">
        <f t="shared" si="63"/>
        <v>-1.5647401703903482E-2</v>
      </c>
      <c r="AE224" s="39">
        <f t="shared" si="64"/>
        <v>1.5647401703903482E-2</v>
      </c>
      <c r="AF224" s="39" t="str">
        <f t="shared" si="65"/>
        <v>TIDAK</v>
      </c>
      <c r="AG224" s="38">
        <f t="shared" si="66"/>
        <v>-0.15818885441509239</v>
      </c>
      <c r="AH224" s="39">
        <f t="shared" si="67"/>
        <v>0.15818885441509239</v>
      </c>
      <c r="AI224" s="39" t="str">
        <f t="shared" si="68"/>
        <v>TIDAK</v>
      </c>
      <c r="AJ224" s="38">
        <f t="shared" si="69"/>
        <v>1.4624788579174375</v>
      </c>
      <c r="AK224" s="39">
        <f t="shared" si="70"/>
        <v>1.4624788579174375</v>
      </c>
      <c r="AL224" s="39" t="str">
        <f t="shared" si="71"/>
        <v>TIDAK</v>
      </c>
    </row>
    <row r="225" spans="1:38" ht="14" x14ac:dyDescent="0.3">
      <c r="A225" s="13">
        <v>4279260</v>
      </c>
      <c r="B225" s="11" t="s">
        <v>4498</v>
      </c>
      <c r="C225" s="9">
        <v>74179880</v>
      </c>
      <c r="D225" s="1" t="s">
        <v>2615</v>
      </c>
      <c r="E225" s="1" t="s">
        <v>1731</v>
      </c>
      <c r="F225" s="1" t="s">
        <v>1732</v>
      </c>
      <c r="G225" s="2">
        <v>40.674709999999997</v>
      </c>
      <c r="H225" s="2">
        <v>-73.889049999999997</v>
      </c>
      <c r="I225" s="1" t="s">
        <v>19</v>
      </c>
      <c r="J225" s="44">
        <v>33</v>
      </c>
      <c r="K225" s="2">
        <v>3</v>
      </c>
      <c r="L225" s="2">
        <v>56</v>
      </c>
      <c r="M225" s="3">
        <v>43635</v>
      </c>
      <c r="N225" s="2">
        <v>3.19</v>
      </c>
      <c r="O225" s="2">
        <v>8</v>
      </c>
      <c r="P225" s="4">
        <v>305</v>
      </c>
      <c r="U225" s="38">
        <f t="shared" si="54"/>
        <v>-0.34665074929612333</v>
      </c>
      <c r="V225" s="39">
        <f t="shared" si="55"/>
        <v>0.34665074929612333</v>
      </c>
      <c r="W225" s="39" t="str">
        <f t="shared" si="56"/>
        <v>TIDAK</v>
      </c>
      <c r="X225" s="38">
        <f t="shared" si="57"/>
        <v>-0.26113135442473173</v>
      </c>
      <c r="Y225" s="39">
        <f t="shared" si="58"/>
        <v>0.26113135442473173</v>
      </c>
      <c r="Z225" s="39" t="str">
        <f t="shared" si="59"/>
        <v>TIDAK</v>
      </c>
      <c r="AA225" s="38">
        <f t="shared" si="60"/>
        <v>-0.59908387901144522</v>
      </c>
      <c r="AB225" s="39">
        <f t="shared" si="61"/>
        <v>0.59908387901144522</v>
      </c>
      <c r="AC225" s="39" t="str">
        <f t="shared" si="62"/>
        <v>TIDAK</v>
      </c>
      <c r="AD225" s="38">
        <f t="shared" si="63"/>
        <v>-0.63246881683975054</v>
      </c>
      <c r="AE225" s="39">
        <f t="shared" si="64"/>
        <v>0.63246881683975054</v>
      </c>
      <c r="AF225" s="39" t="str">
        <f t="shared" si="65"/>
        <v>TIDAK</v>
      </c>
      <c r="AG225" s="38">
        <f t="shared" si="66"/>
        <v>-4.5589149015460649E-2</v>
      </c>
      <c r="AH225" s="39">
        <f t="shared" si="67"/>
        <v>4.5589149015460649E-2</v>
      </c>
      <c r="AI225" s="39" t="str">
        <f t="shared" si="68"/>
        <v>TIDAK</v>
      </c>
      <c r="AJ225" s="38">
        <f t="shared" si="69"/>
        <v>1.320058040912184</v>
      </c>
      <c r="AK225" s="39">
        <f t="shared" si="70"/>
        <v>1.320058040912184</v>
      </c>
      <c r="AL225" s="39" t="str">
        <f t="shared" si="71"/>
        <v>TIDAK</v>
      </c>
    </row>
    <row r="226" spans="1:38" ht="14" x14ac:dyDescent="0.3">
      <c r="A226" s="13">
        <v>4291200</v>
      </c>
      <c r="B226" s="11" t="s">
        <v>4025</v>
      </c>
      <c r="C226" s="9">
        <v>214424497</v>
      </c>
      <c r="D226" s="1" t="s">
        <v>285</v>
      </c>
      <c r="E226" s="1" t="s">
        <v>17</v>
      </c>
      <c r="F226" s="1" t="s">
        <v>210</v>
      </c>
      <c r="G226" s="2">
        <v>40.704540000000001</v>
      </c>
      <c r="H226" s="2">
        <v>-73.765600000000006</v>
      </c>
      <c r="I226" s="1" t="s">
        <v>20</v>
      </c>
      <c r="J226" s="44">
        <v>64</v>
      </c>
      <c r="K226" s="2">
        <v>1</v>
      </c>
      <c r="L226" s="2">
        <v>32</v>
      </c>
      <c r="M226" s="3">
        <v>43653</v>
      </c>
      <c r="N226" s="2">
        <v>3.47</v>
      </c>
      <c r="O226" s="2">
        <v>1</v>
      </c>
      <c r="P226" s="4">
        <v>259</v>
      </c>
      <c r="U226" s="38">
        <f t="shared" si="54"/>
        <v>9.05120120008234E-2</v>
      </c>
      <c r="V226" s="39">
        <f t="shared" si="55"/>
        <v>9.05120120008234E-2</v>
      </c>
      <c r="W226" s="39" t="str">
        <f t="shared" si="56"/>
        <v>TIDAK</v>
      </c>
      <c r="X226" s="38">
        <f t="shared" si="57"/>
        <v>-0.39643358014138202</v>
      </c>
      <c r="Y226" s="39">
        <f t="shared" si="58"/>
        <v>0.39643358014138202</v>
      </c>
      <c r="Z226" s="39" t="str">
        <f t="shared" si="59"/>
        <v>TIDAK</v>
      </c>
      <c r="AA226" s="38">
        <f t="shared" si="60"/>
        <v>2.9593997174323112</v>
      </c>
      <c r="AB226" s="39">
        <f t="shared" si="61"/>
        <v>2.9593997174323112</v>
      </c>
      <c r="AC226" s="39" t="str">
        <f t="shared" si="62"/>
        <v>TIDAK</v>
      </c>
      <c r="AD226" s="38">
        <f t="shared" si="63"/>
        <v>3.1050507748732206</v>
      </c>
      <c r="AE226" s="39">
        <f t="shared" si="64"/>
        <v>3.1050507748732206</v>
      </c>
      <c r="AF226" s="39" t="str">
        <f t="shared" si="65"/>
        <v>OUTLIER</v>
      </c>
      <c r="AG226" s="38">
        <f t="shared" si="66"/>
        <v>-0.27078855981472416</v>
      </c>
      <c r="AH226" s="39">
        <f t="shared" si="67"/>
        <v>0.27078855981472416</v>
      </c>
      <c r="AI226" s="39" t="str">
        <f t="shared" si="68"/>
        <v>TIDAK</v>
      </c>
      <c r="AJ226" s="38">
        <f t="shared" si="69"/>
        <v>-0.31403343841125181</v>
      </c>
      <c r="AK226" s="39">
        <f t="shared" si="70"/>
        <v>0.31403343841125181</v>
      </c>
      <c r="AL226" s="39" t="str">
        <f t="shared" si="71"/>
        <v>TIDAK</v>
      </c>
    </row>
    <row r="227" spans="1:38" ht="14" x14ac:dyDescent="0.3">
      <c r="A227" s="13">
        <v>4296710</v>
      </c>
      <c r="B227" s="11" t="s">
        <v>3192</v>
      </c>
      <c r="C227" s="9">
        <v>189421403</v>
      </c>
      <c r="D227" s="1" t="s">
        <v>3024</v>
      </c>
      <c r="E227" s="1" t="s">
        <v>17</v>
      </c>
      <c r="F227" s="1" t="s">
        <v>2813</v>
      </c>
      <c r="G227" s="2">
        <v>40.704979999999999</v>
      </c>
      <c r="H227" s="2">
        <v>-73.900229999999993</v>
      </c>
      <c r="I227" s="1" t="s">
        <v>20</v>
      </c>
      <c r="J227" s="44">
        <v>105</v>
      </c>
      <c r="K227" s="2">
        <v>2</v>
      </c>
      <c r="L227" s="2">
        <v>47</v>
      </c>
      <c r="M227" s="3">
        <v>43653</v>
      </c>
      <c r="N227" s="2">
        <v>3.47</v>
      </c>
      <c r="O227" s="2">
        <v>3</v>
      </c>
      <c r="P227" s="4">
        <v>95</v>
      </c>
      <c r="U227" s="38">
        <f t="shared" si="54"/>
        <v>4.7652917756024704E-2</v>
      </c>
      <c r="V227" s="39">
        <f t="shared" si="55"/>
        <v>4.7652917756024704E-2</v>
      </c>
      <c r="W227" s="39" t="str">
        <f t="shared" si="56"/>
        <v>TIDAK</v>
      </c>
      <c r="X227" s="38">
        <f t="shared" si="57"/>
        <v>-0.26113135442473173</v>
      </c>
      <c r="Y227" s="39">
        <f t="shared" si="58"/>
        <v>0.26113135442473173</v>
      </c>
      <c r="Z227" s="39" t="str">
        <f t="shared" si="59"/>
        <v>TIDAK</v>
      </c>
      <c r="AA227" s="38">
        <f t="shared" si="60"/>
        <v>-0.84449654083515258</v>
      </c>
      <c r="AB227" s="39">
        <f t="shared" si="61"/>
        <v>0.84449654083515258</v>
      </c>
      <c r="AC227" s="39" t="str">
        <f t="shared" si="62"/>
        <v>TIDAK</v>
      </c>
      <c r="AD227" s="38">
        <f t="shared" si="63"/>
        <v>-0.92519762402286421</v>
      </c>
      <c r="AE227" s="39">
        <f t="shared" si="64"/>
        <v>0.92519762402286421</v>
      </c>
      <c r="AF227" s="39" t="str">
        <f t="shared" si="65"/>
        <v>TIDAK</v>
      </c>
      <c r="AG227" s="38">
        <f t="shared" si="66"/>
        <v>-0.27078855981472416</v>
      </c>
      <c r="AH227" s="39">
        <f t="shared" si="67"/>
        <v>0.27078855981472416</v>
      </c>
      <c r="AI227" s="39" t="str">
        <f t="shared" si="68"/>
        <v>TIDAK</v>
      </c>
      <c r="AJ227" s="38">
        <f t="shared" si="69"/>
        <v>0.7578706053651304</v>
      </c>
      <c r="AK227" s="39">
        <f t="shared" si="70"/>
        <v>0.7578706053651304</v>
      </c>
      <c r="AL227" s="39" t="str">
        <f t="shared" si="71"/>
        <v>TIDAK</v>
      </c>
    </row>
    <row r="228" spans="1:38" ht="14" x14ac:dyDescent="0.3">
      <c r="A228" s="13">
        <v>4296956</v>
      </c>
      <c r="B228" s="11" t="s">
        <v>2846</v>
      </c>
      <c r="C228" s="9">
        <v>109527682</v>
      </c>
      <c r="D228" s="1" t="s">
        <v>157</v>
      </c>
      <c r="E228" s="1" t="s">
        <v>17</v>
      </c>
      <c r="F228" s="1" t="s">
        <v>364</v>
      </c>
      <c r="G228" s="2">
        <v>40.711069999999999</v>
      </c>
      <c r="H228" s="2">
        <v>-73.784289999999999</v>
      </c>
      <c r="I228" s="1" t="s">
        <v>19</v>
      </c>
      <c r="J228" s="44">
        <v>72</v>
      </c>
      <c r="K228" s="2">
        <v>1</v>
      </c>
      <c r="L228" s="2">
        <v>10</v>
      </c>
      <c r="M228" s="3">
        <v>43646</v>
      </c>
      <c r="N228" s="2">
        <v>0.54</v>
      </c>
      <c r="O228" s="2">
        <v>1</v>
      </c>
      <c r="P228" s="4">
        <v>175</v>
      </c>
      <c r="U228" s="38">
        <f t="shared" si="54"/>
        <v>-0.25236074195756619</v>
      </c>
      <c r="V228" s="39">
        <f t="shared" si="55"/>
        <v>0.25236074195756619</v>
      </c>
      <c r="W228" s="39" t="str">
        <f t="shared" si="56"/>
        <v>TIDAK</v>
      </c>
      <c r="X228" s="38">
        <f t="shared" si="57"/>
        <v>-0.39643358014138202</v>
      </c>
      <c r="Y228" s="39">
        <f t="shared" si="58"/>
        <v>0.39643358014138202</v>
      </c>
      <c r="Z228" s="39" t="str">
        <f t="shared" si="59"/>
        <v>TIDAK</v>
      </c>
      <c r="AA228" s="38">
        <f t="shared" si="60"/>
        <v>-0.68088809961934771</v>
      </c>
      <c r="AB228" s="39">
        <f t="shared" si="61"/>
        <v>0.68088809961934771</v>
      </c>
      <c r="AC228" s="39" t="str">
        <f t="shared" si="62"/>
        <v>TIDAK</v>
      </c>
      <c r="AD228" s="38">
        <f t="shared" si="63"/>
        <v>-0.50178631363300319</v>
      </c>
      <c r="AE228" s="39">
        <f t="shared" si="64"/>
        <v>0.50178631363300319</v>
      </c>
      <c r="AF228" s="39" t="str">
        <f t="shared" si="65"/>
        <v>TIDAK</v>
      </c>
      <c r="AG228" s="38">
        <f t="shared" si="66"/>
        <v>-0.15818885441509239</v>
      </c>
      <c r="AH228" s="39">
        <f t="shared" si="67"/>
        <v>0.15818885441509239</v>
      </c>
      <c r="AI228" s="39" t="str">
        <f t="shared" si="68"/>
        <v>TIDAK</v>
      </c>
      <c r="AJ228" s="38">
        <f t="shared" si="69"/>
        <v>1.4924621878132804</v>
      </c>
      <c r="AK228" s="39">
        <f t="shared" si="70"/>
        <v>1.4924621878132804</v>
      </c>
      <c r="AL228" s="39" t="str">
        <f t="shared" si="71"/>
        <v>TIDAK</v>
      </c>
    </row>
    <row r="229" spans="1:38" ht="14" x14ac:dyDescent="0.3">
      <c r="A229" s="13">
        <v>4354764</v>
      </c>
      <c r="B229" s="11" t="s">
        <v>2909</v>
      </c>
      <c r="C229" s="9">
        <v>96424121</v>
      </c>
      <c r="D229" s="1" t="s">
        <v>398</v>
      </c>
      <c r="E229" s="1" t="s">
        <v>17</v>
      </c>
      <c r="F229" s="1" t="s">
        <v>210</v>
      </c>
      <c r="G229" s="2">
        <v>40.703479999999999</v>
      </c>
      <c r="H229" s="2">
        <v>-73.766210000000001</v>
      </c>
      <c r="I229" s="1" t="s">
        <v>19</v>
      </c>
      <c r="J229" s="44">
        <v>55</v>
      </c>
      <c r="K229" s="2">
        <v>1</v>
      </c>
      <c r="L229" s="2">
        <v>71</v>
      </c>
      <c r="M229" s="3">
        <v>43612</v>
      </c>
      <c r="N229" s="2">
        <v>2.12</v>
      </c>
      <c r="O229" s="2">
        <v>3</v>
      </c>
      <c r="P229" s="4">
        <v>365</v>
      </c>
      <c r="U229" s="38">
        <f t="shared" si="54"/>
        <v>-0.48379985087947919</v>
      </c>
      <c r="V229" s="39">
        <f t="shared" si="55"/>
        <v>0.48379985087947919</v>
      </c>
      <c r="W229" s="39" t="str">
        <f t="shared" si="56"/>
        <v>TIDAK</v>
      </c>
      <c r="X229" s="38">
        <f t="shared" si="57"/>
        <v>-0.12582912870808141</v>
      </c>
      <c r="Y229" s="39">
        <f t="shared" si="58"/>
        <v>0.12582912870808141</v>
      </c>
      <c r="Z229" s="39" t="str">
        <f t="shared" si="59"/>
        <v>TIDAK</v>
      </c>
      <c r="AA229" s="38">
        <f t="shared" si="60"/>
        <v>1.3642174155782136</v>
      </c>
      <c r="AB229" s="39">
        <f t="shared" si="61"/>
        <v>1.3642174155782136</v>
      </c>
      <c r="AC229" s="39" t="str">
        <f t="shared" si="62"/>
        <v>TIDAK</v>
      </c>
      <c r="AD229" s="38">
        <f t="shared" si="63"/>
        <v>0.71094731612561113</v>
      </c>
      <c r="AE229" s="39">
        <f t="shared" si="64"/>
        <v>0.71094731612561113</v>
      </c>
      <c r="AF229" s="39" t="str">
        <f t="shared" si="65"/>
        <v>TIDAK</v>
      </c>
      <c r="AG229" s="38">
        <f t="shared" si="66"/>
        <v>0.51740937798269815</v>
      </c>
      <c r="AH229" s="39">
        <f t="shared" si="67"/>
        <v>0.51740937798269815</v>
      </c>
      <c r="AI229" s="39" t="str">
        <f t="shared" si="68"/>
        <v>TIDAK</v>
      </c>
      <c r="AJ229" s="38">
        <f t="shared" si="69"/>
        <v>1.0427122393756376</v>
      </c>
      <c r="AK229" s="39">
        <f t="shared" si="70"/>
        <v>1.0427122393756376</v>
      </c>
      <c r="AL229" s="39" t="str">
        <f t="shared" si="71"/>
        <v>TIDAK</v>
      </c>
    </row>
    <row r="230" spans="1:38" ht="14" x14ac:dyDescent="0.3">
      <c r="A230" s="13">
        <v>4359718</v>
      </c>
      <c r="B230" s="11" t="s">
        <v>3647</v>
      </c>
      <c r="C230" s="9">
        <v>191571338</v>
      </c>
      <c r="D230" s="1" t="s">
        <v>1064</v>
      </c>
      <c r="E230" s="1" t="s">
        <v>17</v>
      </c>
      <c r="F230" s="1" t="s">
        <v>642</v>
      </c>
      <c r="G230" s="2">
        <v>40.745440000000002</v>
      </c>
      <c r="H230" s="2">
        <v>-73.82244</v>
      </c>
      <c r="I230" s="1" t="s">
        <v>19</v>
      </c>
      <c r="J230" s="44">
        <v>48</v>
      </c>
      <c r="K230" s="2">
        <v>1</v>
      </c>
      <c r="L230" s="2">
        <v>74</v>
      </c>
      <c r="M230" s="3">
        <v>43653</v>
      </c>
      <c r="N230" s="2">
        <v>6.2</v>
      </c>
      <c r="O230" s="2">
        <v>4</v>
      </c>
      <c r="P230" s="4">
        <v>56</v>
      </c>
      <c r="U230" s="38">
        <f t="shared" si="54"/>
        <v>-0.21807346656172724</v>
      </c>
      <c r="V230" s="39">
        <f t="shared" si="55"/>
        <v>0.21807346656172724</v>
      </c>
      <c r="W230" s="39" t="str">
        <f t="shared" si="56"/>
        <v>TIDAK</v>
      </c>
      <c r="X230" s="38">
        <f t="shared" si="57"/>
        <v>-0.39643358014138202</v>
      </c>
      <c r="Y230" s="39">
        <f t="shared" si="58"/>
        <v>0.39643358014138202</v>
      </c>
      <c r="Z230" s="39" t="str">
        <f t="shared" si="59"/>
        <v>TIDAK</v>
      </c>
      <c r="AA230" s="38">
        <f t="shared" si="60"/>
        <v>0.38256676828338421</v>
      </c>
      <c r="AB230" s="39">
        <f t="shared" si="61"/>
        <v>0.38256676828338421</v>
      </c>
      <c r="AC230" s="39" t="str">
        <f t="shared" si="62"/>
        <v>TIDAK</v>
      </c>
      <c r="AD230" s="38">
        <f t="shared" si="63"/>
        <v>0.85731171971716813</v>
      </c>
      <c r="AE230" s="39">
        <f t="shared" si="64"/>
        <v>0.85731171971716813</v>
      </c>
      <c r="AF230" s="39" t="str">
        <f t="shared" si="65"/>
        <v>TIDAK</v>
      </c>
      <c r="AG230" s="38">
        <f t="shared" si="66"/>
        <v>-0.27078855981472416</v>
      </c>
      <c r="AH230" s="39">
        <f t="shared" si="67"/>
        <v>0.27078855981472416</v>
      </c>
      <c r="AI230" s="39" t="str">
        <f t="shared" si="68"/>
        <v>TIDAK</v>
      </c>
      <c r="AJ230" s="38">
        <f t="shared" si="69"/>
        <v>0.69790394557344471</v>
      </c>
      <c r="AK230" s="39">
        <f t="shared" si="70"/>
        <v>0.69790394557344471</v>
      </c>
      <c r="AL230" s="39" t="str">
        <f t="shared" si="71"/>
        <v>TIDAK</v>
      </c>
    </row>
    <row r="231" spans="1:38" ht="14" x14ac:dyDescent="0.3">
      <c r="A231" s="13">
        <v>4387007</v>
      </c>
      <c r="B231" s="11" t="s">
        <v>5115</v>
      </c>
      <c r="C231" s="9">
        <v>21802126</v>
      </c>
      <c r="D231" s="1" t="s">
        <v>581</v>
      </c>
      <c r="E231" s="1" t="s">
        <v>17</v>
      </c>
      <c r="F231" s="1" t="s">
        <v>1465</v>
      </c>
      <c r="G231" s="2">
        <v>40.573210000000003</v>
      </c>
      <c r="H231" s="2">
        <v>-73.857690000000005</v>
      </c>
      <c r="I231" s="1" t="s">
        <v>19</v>
      </c>
      <c r="J231" s="44">
        <v>110</v>
      </c>
      <c r="K231" s="2">
        <v>2</v>
      </c>
      <c r="L231" s="2">
        <v>1</v>
      </c>
      <c r="M231" s="3">
        <v>43639</v>
      </c>
      <c r="N231" s="2">
        <v>1</v>
      </c>
      <c r="O231" s="2">
        <v>1</v>
      </c>
      <c r="P231" s="4">
        <v>325</v>
      </c>
      <c r="U231" s="38">
        <f t="shared" si="54"/>
        <v>0.1333711062456221</v>
      </c>
      <c r="V231" s="39">
        <f t="shared" si="55"/>
        <v>0.1333711062456221</v>
      </c>
      <c r="W231" s="39" t="str">
        <f t="shared" si="56"/>
        <v>TIDAK</v>
      </c>
      <c r="X231" s="38">
        <f t="shared" si="57"/>
        <v>-0.26113135442473173</v>
      </c>
      <c r="Y231" s="39">
        <f t="shared" si="58"/>
        <v>0.26113135442473173</v>
      </c>
      <c r="Z231" s="39" t="str">
        <f t="shared" si="59"/>
        <v>TIDAK</v>
      </c>
      <c r="AA231" s="38">
        <f t="shared" si="60"/>
        <v>0.9960984228426526</v>
      </c>
      <c r="AB231" s="39">
        <f t="shared" si="61"/>
        <v>0.9960984228426526</v>
      </c>
      <c r="AC231" s="39" t="str">
        <f t="shared" si="62"/>
        <v>TIDAK</v>
      </c>
      <c r="AD231" s="38">
        <f t="shared" si="63"/>
        <v>0.85731171971716813</v>
      </c>
      <c r="AE231" s="39">
        <f t="shared" si="64"/>
        <v>0.85731171971716813</v>
      </c>
      <c r="AF231" s="39" t="str">
        <f t="shared" si="65"/>
        <v>TIDAK</v>
      </c>
      <c r="AG231" s="38">
        <f t="shared" si="66"/>
        <v>-4.5589149015460649E-2</v>
      </c>
      <c r="AH231" s="39">
        <f t="shared" si="67"/>
        <v>4.5589149015460649E-2</v>
      </c>
      <c r="AI231" s="39" t="str">
        <f t="shared" si="68"/>
        <v>TIDAK</v>
      </c>
      <c r="AJ231" s="38">
        <f t="shared" si="69"/>
        <v>-0.53141258015611248</v>
      </c>
      <c r="AK231" s="39">
        <f t="shared" si="70"/>
        <v>0.53141258015611248</v>
      </c>
      <c r="AL231" s="39" t="str">
        <f t="shared" si="71"/>
        <v>TIDAK</v>
      </c>
    </row>
    <row r="232" spans="1:38" ht="14" x14ac:dyDescent="0.3">
      <c r="A232" s="13">
        <v>4393502</v>
      </c>
      <c r="B232" s="11" t="s">
        <v>4266</v>
      </c>
      <c r="C232" s="9">
        <v>21228368</v>
      </c>
      <c r="D232" s="1" t="s">
        <v>698</v>
      </c>
      <c r="E232" s="1" t="s">
        <v>17</v>
      </c>
      <c r="F232" s="1" t="s">
        <v>1297</v>
      </c>
      <c r="G232" s="2">
        <v>40.713200000000001</v>
      </c>
      <c r="H232" s="2">
        <v>-73.849010000000007</v>
      </c>
      <c r="I232" s="1" t="s">
        <v>19</v>
      </c>
      <c r="J232" s="44">
        <v>50</v>
      </c>
      <c r="K232" s="2">
        <v>1</v>
      </c>
      <c r="L232" s="2">
        <v>1</v>
      </c>
      <c r="M232" s="3">
        <v>42226</v>
      </c>
      <c r="N232" s="2">
        <v>0.02</v>
      </c>
      <c r="O232" s="2">
        <v>5</v>
      </c>
      <c r="P232" s="4">
        <v>183</v>
      </c>
      <c r="U232" s="38">
        <f t="shared" si="54"/>
        <v>-0.14949891577004931</v>
      </c>
      <c r="V232" s="39">
        <f t="shared" si="55"/>
        <v>0.14949891577004931</v>
      </c>
      <c r="W232" s="39" t="str">
        <f t="shared" si="56"/>
        <v>TIDAK</v>
      </c>
      <c r="X232" s="38">
        <f t="shared" si="57"/>
        <v>-0.39643358014138202</v>
      </c>
      <c r="Y232" s="39">
        <f t="shared" si="58"/>
        <v>0.39643358014138202</v>
      </c>
      <c r="Z232" s="39" t="str">
        <f t="shared" si="59"/>
        <v>TIDAK</v>
      </c>
      <c r="AA232" s="38">
        <f t="shared" si="60"/>
        <v>-0.51727965840354273</v>
      </c>
      <c r="AB232" s="39">
        <f t="shared" si="61"/>
        <v>0.51727965840354273</v>
      </c>
      <c r="AC232" s="39" t="str">
        <f t="shared" si="62"/>
        <v>TIDAK</v>
      </c>
      <c r="AD232" s="38">
        <f t="shared" si="63"/>
        <v>-0.67428721786590962</v>
      </c>
      <c r="AE232" s="39">
        <f t="shared" si="64"/>
        <v>0.67428721786590962</v>
      </c>
      <c r="AF232" s="39" t="str">
        <f t="shared" si="65"/>
        <v>TIDAK</v>
      </c>
      <c r="AG232" s="38">
        <f t="shared" si="66"/>
        <v>-0.27078855981472416</v>
      </c>
      <c r="AH232" s="39">
        <f t="shared" si="67"/>
        <v>0.27078855981472416</v>
      </c>
      <c r="AI232" s="39" t="str">
        <f t="shared" si="68"/>
        <v>TIDAK</v>
      </c>
      <c r="AJ232" s="38">
        <f t="shared" si="69"/>
        <v>6.8254017760744634E-2</v>
      </c>
      <c r="AK232" s="39">
        <f t="shared" si="70"/>
        <v>6.8254017760744634E-2</v>
      </c>
      <c r="AL232" s="39" t="str">
        <f t="shared" si="71"/>
        <v>TIDAK</v>
      </c>
    </row>
    <row r="233" spans="1:38" ht="14" x14ac:dyDescent="0.3">
      <c r="A233" s="13">
        <v>4393628</v>
      </c>
      <c r="B233" s="11" t="s">
        <v>4386</v>
      </c>
      <c r="C233" s="9">
        <v>64106093</v>
      </c>
      <c r="D233" s="1" t="s">
        <v>1749</v>
      </c>
      <c r="E233" s="1" t="s">
        <v>1731</v>
      </c>
      <c r="F233" s="1" t="s">
        <v>1918</v>
      </c>
      <c r="G233" s="2">
        <v>40.677149999999997</v>
      </c>
      <c r="H233" s="2">
        <v>-73.866720000000001</v>
      </c>
      <c r="I233" s="1" t="s">
        <v>20</v>
      </c>
      <c r="J233" s="44">
        <v>150</v>
      </c>
      <c r="K233" s="2">
        <v>2</v>
      </c>
      <c r="L233" s="2">
        <v>11</v>
      </c>
      <c r="M233" s="3">
        <v>43653</v>
      </c>
      <c r="N233" s="2">
        <v>3.93</v>
      </c>
      <c r="O233" s="2">
        <v>1</v>
      </c>
      <c r="P233" s="4">
        <v>217</v>
      </c>
      <c r="U233" s="38">
        <f t="shared" si="54"/>
        <v>-0.29521983620236492</v>
      </c>
      <c r="V233" s="39">
        <f t="shared" si="55"/>
        <v>0.29521983620236492</v>
      </c>
      <c r="W233" s="39" t="str">
        <f t="shared" si="56"/>
        <v>TIDAK</v>
      </c>
      <c r="X233" s="38">
        <f t="shared" si="57"/>
        <v>-0.39643358014138202</v>
      </c>
      <c r="Y233" s="39">
        <f t="shared" si="58"/>
        <v>0.39643358014138202</v>
      </c>
      <c r="Z233" s="39" t="str">
        <f t="shared" si="59"/>
        <v>TIDAK</v>
      </c>
      <c r="AA233" s="38">
        <f t="shared" si="60"/>
        <v>1.977749070137482</v>
      </c>
      <c r="AB233" s="39">
        <f t="shared" si="61"/>
        <v>1.977749070137482</v>
      </c>
      <c r="AC233" s="39" t="str">
        <f t="shared" si="62"/>
        <v>TIDAK</v>
      </c>
      <c r="AD233" s="38">
        <f t="shared" si="63"/>
        <v>0.15162620240073302</v>
      </c>
      <c r="AE233" s="39">
        <f t="shared" si="64"/>
        <v>0.15162620240073302</v>
      </c>
      <c r="AF233" s="39" t="str">
        <f t="shared" si="65"/>
        <v>TIDAK</v>
      </c>
      <c r="AG233" s="38">
        <f t="shared" si="66"/>
        <v>-4.5589149015460649E-2</v>
      </c>
      <c r="AH233" s="39">
        <f t="shared" si="67"/>
        <v>4.5589149015460649E-2</v>
      </c>
      <c r="AI233" s="39" t="str">
        <f t="shared" si="68"/>
        <v>TIDAK</v>
      </c>
      <c r="AJ233" s="38">
        <f t="shared" si="69"/>
        <v>1.4924621878132804</v>
      </c>
      <c r="AK233" s="39">
        <f t="shared" si="70"/>
        <v>1.4924621878132804</v>
      </c>
      <c r="AL233" s="39" t="str">
        <f t="shared" si="71"/>
        <v>TIDAK</v>
      </c>
    </row>
    <row r="234" spans="1:38" ht="14" x14ac:dyDescent="0.3">
      <c r="A234" s="13">
        <v>4397455</v>
      </c>
      <c r="B234" s="11" t="s">
        <v>3274</v>
      </c>
      <c r="C234" s="9">
        <v>132644665</v>
      </c>
      <c r="D234" s="1" t="s">
        <v>285</v>
      </c>
      <c r="E234" s="1" t="s">
        <v>1731</v>
      </c>
      <c r="F234" s="1" t="s">
        <v>2385</v>
      </c>
      <c r="G234" s="2">
        <v>40.629860000000001</v>
      </c>
      <c r="H234" s="2">
        <v>-73.906379999999999</v>
      </c>
      <c r="I234" s="1" t="s">
        <v>19</v>
      </c>
      <c r="J234" s="44">
        <v>78</v>
      </c>
      <c r="K234" s="2">
        <v>2</v>
      </c>
      <c r="L234" s="2">
        <v>45</v>
      </c>
      <c r="M234" s="3">
        <v>43646</v>
      </c>
      <c r="N234" s="2">
        <v>1.78</v>
      </c>
      <c r="O234" s="2">
        <v>1</v>
      </c>
      <c r="P234" s="4">
        <v>41</v>
      </c>
      <c r="U234" s="38">
        <f t="shared" si="54"/>
        <v>-0.35522256814508307</v>
      </c>
      <c r="V234" s="39">
        <f t="shared" si="55"/>
        <v>0.35522256814508307</v>
      </c>
      <c r="W234" s="39" t="str">
        <f t="shared" si="56"/>
        <v>TIDAK</v>
      </c>
      <c r="X234" s="38">
        <f t="shared" si="57"/>
        <v>-0.39643358014138202</v>
      </c>
      <c r="Y234" s="39">
        <f t="shared" si="58"/>
        <v>0.39643358014138202</v>
      </c>
      <c r="Z234" s="39" t="str">
        <f t="shared" si="59"/>
        <v>TIDAK</v>
      </c>
      <c r="AA234" s="38">
        <f t="shared" si="60"/>
        <v>2.1004554010493357</v>
      </c>
      <c r="AB234" s="39">
        <f t="shared" si="61"/>
        <v>2.1004554010493357</v>
      </c>
      <c r="AC234" s="39" t="str">
        <f t="shared" si="62"/>
        <v>TIDAK</v>
      </c>
      <c r="AD234" s="38">
        <f t="shared" si="63"/>
        <v>2.2843646547348482</v>
      </c>
      <c r="AE234" s="39">
        <f t="shared" si="64"/>
        <v>2.2843646547348482</v>
      </c>
      <c r="AF234" s="39" t="str">
        <f t="shared" si="65"/>
        <v>TIDAK</v>
      </c>
      <c r="AG234" s="38">
        <f t="shared" si="66"/>
        <v>6.7010556384171097E-2</v>
      </c>
      <c r="AH234" s="39">
        <f t="shared" si="67"/>
        <v>6.7010556384171097E-2</v>
      </c>
      <c r="AI234" s="39" t="str">
        <f t="shared" si="68"/>
        <v>TIDAK</v>
      </c>
      <c r="AJ234" s="38">
        <f t="shared" si="69"/>
        <v>-0.82375004664058038</v>
      </c>
      <c r="AK234" s="39">
        <f t="shared" si="70"/>
        <v>0.82375004664058038</v>
      </c>
      <c r="AL234" s="39" t="str">
        <f t="shared" si="71"/>
        <v>TIDAK</v>
      </c>
    </row>
    <row r="235" spans="1:38" ht="14" x14ac:dyDescent="0.3">
      <c r="A235" s="13">
        <v>4402117</v>
      </c>
      <c r="B235" s="11" t="s">
        <v>1172</v>
      </c>
      <c r="C235" s="9">
        <v>48249473</v>
      </c>
      <c r="D235" s="1" t="s">
        <v>2578</v>
      </c>
      <c r="E235" s="1" t="s">
        <v>548</v>
      </c>
      <c r="F235" s="1" t="s">
        <v>2701</v>
      </c>
      <c r="G235" s="2">
        <v>40.878419999999998</v>
      </c>
      <c r="H235" s="2">
        <v>-73.902900000000002</v>
      </c>
      <c r="I235" s="1" t="s">
        <v>19</v>
      </c>
      <c r="J235" s="44">
        <v>75</v>
      </c>
      <c r="K235" s="2">
        <v>1</v>
      </c>
      <c r="L235" s="2">
        <v>59</v>
      </c>
      <c r="M235" s="3">
        <v>43639</v>
      </c>
      <c r="N235" s="2">
        <v>1.45</v>
      </c>
      <c r="O235" s="2">
        <v>2</v>
      </c>
      <c r="P235" s="4">
        <v>354</v>
      </c>
      <c r="U235" s="38">
        <f t="shared" si="54"/>
        <v>0.17623020049042079</v>
      </c>
      <c r="V235" s="39">
        <f t="shared" si="55"/>
        <v>0.17623020049042079</v>
      </c>
      <c r="W235" s="39" t="str">
        <f t="shared" si="56"/>
        <v>TIDAK</v>
      </c>
      <c r="X235" s="38">
        <f t="shared" si="57"/>
        <v>-0.26113135442473173</v>
      </c>
      <c r="Y235" s="39">
        <f t="shared" si="58"/>
        <v>0.26113135442473173</v>
      </c>
      <c r="Z235" s="39" t="str">
        <f t="shared" si="59"/>
        <v>TIDAK</v>
      </c>
      <c r="AA235" s="38">
        <f t="shared" si="60"/>
        <v>-0.88539865113910388</v>
      </c>
      <c r="AB235" s="39">
        <f t="shared" si="61"/>
        <v>0.88539865113910388</v>
      </c>
      <c r="AC235" s="39" t="str">
        <f t="shared" si="62"/>
        <v>TIDAK</v>
      </c>
      <c r="AD235" s="38">
        <f t="shared" si="63"/>
        <v>-0.43383141196549468</v>
      </c>
      <c r="AE235" s="39">
        <f t="shared" si="64"/>
        <v>0.43383141196549468</v>
      </c>
      <c r="AF235" s="39" t="str">
        <f t="shared" si="65"/>
        <v>TIDAK</v>
      </c>
      <c r="AG235" s="38">
        <f t="shared" si="66"/>
        <v>-0.27078855981472416</v>
      </c>
      <c r="AH235" s="39">
        <f t="shared" si="67"/>
        <v>0.27078855981472416</v>
      </c>
      <c r="AI235" s="39" t="str">
        <f t="shared" si="68"/>
        <v>TIDAK</v>
      </c>
      <c r="AJ235" s="38">
        <f t="shared" si="69"/>
        <v>1.1926288888548517</v>
      </c>
      <c r="AK235" s="39">
        <f t="shared" si="70"/>
        <v>1.1926288888548517</v>
      </c>
      <c r="AL235" s="39" t="str">
        <f t="shared" si="71"/>
        <v>TIDAK</v>
      </c>
    </row>
    <row r="236" spans="1:38" ht="14" x14ac:dyDescent="0.3">
      <c r="A236" s="13">
        <v>4403928</v>
      </c>
      <c r="B236" s="11" t="s">
        <v>3554</v>
      </c>
      <c r="C236" s="9">
        <v>183388833</v>
      </c>
      <c r="D236" s="1" t="s">
        <v>844</v>
      </c>
      <c r="E236" s="1" t="s">
        <v>17</v>
      </c>
      <c r="F236" s="1" t="s">
        <v>825</v>
      </c>
      <c r="G236" s="2">
        <v>40.588979999999999</v>
      </c>
      <c r="H236" s="2">
        <v>-73.805760000000006</v>
      </c>
      <c r="I236" s="1" t="s">
        <v>20</v>
      </c>
      <c r="J236" s="44">
        <v>179</v>
      </c>
      <c r="K236" s="2">
        <v>2</v>
      </c>
      <c r="L236" s="2">
        <v>34</v>
      </c>
      <c r="M236" s="3">
        <v>43548</v>
      </c>
      <c r="N236" s="2">
        <v>2.37</v>
      </c>
      <c r="O236" s="2">
        <v>1</v>
      </c>
      <c r="P236" s="4">
        <v>205</v>
      </c>
      <c r="U236" s="38">
        <f t="shared" si="54"/>
        <v>-0.33807893044716358</v>
      </c>
      <c r="V236" s="39">
        <f t="shared" si="55"/>
        <v>0.33807893044716358</v>
      </c>
      <c r="W236" s="39" t="str">
        <f t="shared" si="56"/>
        <v>TIDAK</v>
      </c>
      <c r="X236" s="38">
        <f t="shared" si="57"/>
        <v>-0.39643358014138202</v>
      </c>
      <c r="Y236" s="39">
        <f t="shared" si="58"/>
        <v>0.39643358014138202</v>
      </c>
      <c r="Z236" s="39" t="str">
        <f t="shared" si="59"/>
        <v>TIDAK</v>
      </c>
      <c r="AA236" s="38">
        <f t="shared" si="60"/>
        <v>-0.88539865113910388</v>
      </c>
      <c r="AB236" s="39">
        <f t="shared" si="61"/>
        <v>0.88539865113910388</v>
      </c>
      <c r="AC236" s="39" t="str">
        <f t="shared" si="62"/>
        <v>TIDAK</v>
      </c>
      <c r="AD236" s="38">
        <f t="shared" si="63"/>
        <v>-0.94610682453594386</v>
      </c>
      <c r="AE236" s="39">
        <f t="shared" si="64"/>
        <v>0.94610682453594386</v>
      </c>
      <c r="AF236" s="39" t="str">
        <f t="shared" si="65"/>
        <v>TIDAK</v>
      </c>
      <c r="AG236" s="38">
        <f t="shared" si="66"/>
        <v>0.17961026178380285</v>
      </c>
      <c r="AH236" s="39">
        <f t="shared" si="67"/>
        <v>0.17961026178380285</v>
      </c>
      <c r="AI236" s="39" t="str">
        <f t="shared" si="68"/>
        <v>TIDAK</v>
      </c>
      <c r="AJ236" s="38">
        <f t="shared" si="69"/>
        <v>0.12822067755243036</v>
      </c>
      <c r="AK236" s="39">
        <f t="shared" si="70"/>
        <v>0.12822067755243036</v>
      </c>
      <c r="AL236" s="39" t="str">
        <f t="shared" si="71"/>
        <v>TIDAK</v>
      </c>
    </row>
    <row r="237" spans="1:38" ht="14" x14ac:dyDescent="0.3">
      <c r="A237" s="13">
        <v>4407790</v>
      </c>
      <c r="B237" s="11" t="s">
        <v>1765</v>
      </c>
      <c r="C237" s="9">
        <v>226769067</v>
      </c>
      <c r="D237" s="1" t="s">
        <v>65</v>
      </c>
      <c r="E237" s="1" t="s">
        <v>17</v>
      </c>
      <c r="F237" s="1" t="s">
        <v>642</v>
      </c>
      <c r="G237" s="2">
        <v>40.759819999999998</v>
      </c>
      <c r="H237" s="2">
        <v>-73.806290000000004</v>
      </c>
      <c r="I237" s="1" t="s">
        <v>20</v>
      </c>
      <c r="J237" s="44">
        <v>59</v>
      </c>
      <c r="K237" s="2">
        <v>1</v>
      </c>
      <c r="L237" s="2">
        <v>32</v>
      </c>
      <c r="M237" s="3">
        <v>43650</v>
      </c>
      <c r="N237" s="2">
        <v>4.62</v>
      </c>
      <c r="O237" s="2">
        <v>1</v>
      </c>
      <c r="P237" s="4">
        <v>24</v>
      </c>
      <c r="U237" s="38">
        <f t="shared" si="54"/>
        <v>0.51910295444881038</v>
      </c>
      <c r="V237" s="39">
        <f t="shared" si="55"/>
        <v>0.51910295444881038</v>
      </c>
      <c r="W237" s="39" t="str">
        <f t="shared" si="56"/>
        <v>TIDAK</v>
      </c>
      <c r="X237" s="38">
        <f t="shared" si="57"/>
        <v>-0.26113135442473173</v>
      </c>
      <c r="Y237" s="39">
        <f t="shared" si="58"/>
        <v>0.26113135442473173</v>
      </c>
      <c r="Z237" s="39" t="str">
        <f t="shared" si="59"/>
        <v>TIDAK</v>
      </c>
      <c r="AA237" s="38">
        <f t="shared" si="60"/>
        <v>-0.47637754809959154</v>
      </c>
      <c r="AB237" s="39">
        <f t="shared" si="61"/>
        <v>0.47637754809959154</v>
      </c>
      <c r="AC237" s="39" t="str">
        <f t="shared" si="62"/>
        <v>TIDAK</v>
      </c>
      <c r="AD237" s="38">
        <f t="shared" si="63"/>
        <v>1.097767525617583</v>
      </c>
      <c r="AE237" s="39">
        <f t="shared" si="64"/>
        <v>1.097767525617583</v>
      </c>
      <c r="AF237" s="39" t="str">
        <f t="shared" si="65"/>
        <v>TIDAK</v>
      </c>
      <c r="AG237" s="38">
        <f t="shared" si="66"/>
        <v>-0.27078855981472416</v>
      </c>
      <c r="AH237" s="39">
        <f t="shared" si="67"/>
        <v>0.27078855981472416</v>
      </c>
      <c r="AI237" s="39" t="str">
        <f t="shared" si="68"/>
        <v>TIDAK</v>
      </c>
      <c r="AJ237" s="38">
        <f t="shared" si="69"/>
        <v>0.38307898166709464</v>
      </c>
      <c r="AK237" s="39">
        <f t="shared" si="70"/>
        <v>0.38307898166709464</v>
      </c>
      <c r="AL237" s="39" t="str">
        <f t="shared" si="71"/>
        <v>TIDAK</v>
      </c>
    </row>
    <row r="238" spans="1:38" ht="14" x14ac:dyDescent="0.3">
      <c r="A238" s="13">
        <v>4430808</v>
      </c>
      <c r="B238" s="11" t="s">
        <v>3312</v>
      </c>
      <c r="C238" s="9">
        <v>49509847</v>
      </c>
      <c r="D238" s="1" t="s">
        <v>1699</v>
      </c>
      <c r="E238" s="1" t="s">
        <v>17</v>
      </c>
      <c r="F238" s="1" t="s">
        <v>1647</v>
      </c>
      <c r="G238" s="2">
        <v>40.724780000000003</v>
      </c>
      <c r="H238" s="2">
        <v>-73.855789999999999</v>
      </c>
      <c r="I238" s="1" t="s">
        <v>20</v>
      </c>
      <c r="J238" s="44">
        <v>109</v>
      </c>
      <c r="K238" s="2">
        <v>3</v>
      </c>
      <c r="L238" s="2">
        <v>88</v>
      </c>
      <c r="M238" s="3">
        <v>43647</v>
      </c>
      <c r="N238" s="2">
        <v>2.4900000000000002</v>
      </c>
      <c r="O238" s="2">
        <v>1</v>
      </c>
      <c r="P238" s="4">
        <v>357</v>
      </c>
      <c r="U238" s="38">
        <f t="shared" si="54"/>
        <v>-9.8068002676290872E-2</v>
      </c>
      <c r="V238" s="39">
        <f t="shared" si="55"/>
        <v>9.8068002676290872E-2</v>
      </c>
      <c r="W238" s="39" t="str">
        <f t="shared" si="56"/>
        <v>TIDAK</v>
      </c>
      <c r="X238" s="38">
        <f t="shared" si="57"/>
        <v>-0.26113135442473173</v>
      </c>
      <c r="Y238" s="39">
        <f t="shared" si="58"/>
        <v>0.26113135442473173</v>
      </c>
      <c r="Z238" s="39" t="str">
        <f t="shared" si="59"/>
        <v>TIDAK</v>
      </c>
      <c r="AA238" s="38">
        <f t="shared" si="60"/>
        <v>0.91429420223475022</v>
      </c>
      <c r="AB238" s="39">
        <f t="shared" si="61"/>
        <v>0.91429420223475022</v>
      </c>
      <c r="AC238" s="39" t="str">
        <f t="shared" si="62"/>
        <v>TIDAK</v>
      </c>
      <c r="AD238" s="38">
        <f t="shared" si="63"/>
        <v>-2.610200196044327E-2</v>
      </c>
      <c r="AE238" s="39">
        <f t="shared" si="64"/>
        <v>2.610200196044327E-2</v>
      </c>
      <c r="AF238" s="39" t="str">
        <f t="shared" si="65"/>
        <v>TIDAK</v>
      </c>
      <c r="AG238" s="38">
        <f t="shared" si="66"/>
        <v>-0.27078855981472416</v>
      </c>
      <c r="AH238" s="39">
        <f t="shared" si="67"/>
        <v>0.27078855981472416</v>
      </c>
      <c r="AI238" s="39" t="str">
        <f t="shared" si="68"/>
        <v>TIDAK</v>
      </c>
      <c r="AJ238" s="38">
        <f t="shared" si="69"/>
        <v>-0.93618753374999109</v>
      </c>
      <c r="AK238" s="39">
        <f t="shared" si="70"/>
        <v>0.93618753374999109</v>
      </c>
      <c r="AL238" s="39" t="str">
        <f t="shared" si="71"/>
        <v>TIDAK</v>
      </c>
    </row>
    <row r="239" spans="1:38" ht="14" x14ac:dyDescent="0.3">
      <c r="A239" s="13">
        <v>4452723</v>
      </c>
      <c r="B239" s="11" t="s">
        <v>1199</v>
      </c>
      <c r="C239" s="9">
        <v>2988712</v>
      </c>
      <c r="D239" s="1" t="s">
        <v>1419</v>
      </c>
      <c r="E239" s="1" t="s">
        <v>548</v>
      </c>
      <c r="F239" s="1" t="s">
        <v>2421</v>
      </c>
      <c r="G239" s="2">
        <v>40.853180000000002</v>
      </c>
      <c r="H239" s="2">
        <v>-73.90204</v>
      </c>
      <c r="I239" s="1" t="s">
        <v>20</v>
      </c>
      <c r="J239" s="44">
        <v>71</v>
      </c>
      <c r="K239" s="2">
        <v>90</v>
      </c>
      <c r="L239" s="2">
        <v>10</v>
      </c>
      <c r="M239" s="3">
        <v>43552</v>
      </c>
      <c r="N239" s="2">
        <v>0.41</v>
      </c>
      <c r="O239" s="2">
        <v>7</v>
      </c>
      <c r="P239" s="4">
        <v>310</v>
      </c>
      <c r="U239" s="38">
        <f t="shared" si="54"/>
        <v>-0.12378345922317009</v>
      </c>
      <c r="V239" s="39">
        <f t="shared" si="55"/>
        <v>0.12378345922317009</v>
      </c>
      <c r="W239" s="39" t="str">
        <f t="shared" si="56"/>
        <v>TIDAK</v>
      </c>
      <c r="X239" s="38">
        <f t="shared" si="57"/>
        <v>-0.39643358014138202</v>
      </c>
      <c r="Y239" s="39">
        <f t="shared" si="58"/>
        <v>0.39643358014138202</v>
      </c>
      <c r="Z239" s="39" t="str">
        <f t="shared" si="59"/>
        <v>TIDAK</v>
      </c>
      <c r="AA239" s="38">
        <f t="shared" si="60"/>
        <v>1.4869237464900673</v>
      </c>
      <c r="AB239" s="39">
        <f t="shared" si="61"/>
        <v>1.4869237464900673</v>
      </c>
      <c r="AC239" s="39" t="str">
        <f t="shared" si="62"/>
        <v>TIDAK</v>
      </c>
      <c r="AD239" s="38">
        <f t="shared" si="63"/>
        <v>-0.19860290619334967</v>
      </c>
      <c r="AE239" s="39">
        <f t="shared" si="64"/>
        <v>0.19860290619334967</v>
      </c>
      <c r="AF239" s="39" t="str">
        <f t="shared" si="65"/>
        <v>TIDAK</v>
      </c>
      <c r="AG239" s="38">
        <f t="shared" si="66"/>
        <v>-0.15818885441509239</v>
      </c>
      <c r="AH239" s="39">
        <f t="shared" si="67"/>
        <v>0.15818885441509239</v>
      </c>
      <c r="AI239" s="39" t="str">
        <f t="shared" si="68"/>
        <v>TIDAK</v>
      </c>
      <c r="AJ239" s="38">
        <f t="shared" si="69"/>
        <v>1.4100080305997125</v>
      </c>
      <c r="AK239" s="39">
        <f t="shared" si="70"/>
        <v>1.4100080305997125</v>
      </c>
      <c r="AL239" s="39" t="str">
        <f t="shared" si="71"/>
        <v>TIDAK</v>
      </c>
    </row>
    <row r="240" spans="1:38" ht="14" x14ac:dyDescent="0.3">
      <c r="A240" s="13">
        <v>4456312</v>
      </c>
      <c r="B240" s="11" t="s">
        <v>2805</v>
      </c>
      <c r="C240" s="9">
        <v>54508119</v>
      </c>
      <c r="D240" s="1" t="s">
        <v>841</v>
      </c>
      <c r="E240" s="1" t="s">
        <v>17</v>
      </c>
      <c r="F240" s="1" t="s">
        <v>642</v>
      </c>
      <c r="G240" s="2">
        <v>40.7423</v>
      </c>
      <c r="H240" s="2">
        <v>-73.804699999999997</v>
      </c>
      <c r="I240" s="1" t="s">
        <v>19</v>
      </c>
      <c r="J240" s="44">
        <v>38</v>
      </c>
      <c r="K240" s="2">
        <v>1</v>
      </c>
      <c r="L240" s="2">
        <v>16</v>
      </c>
      <c r="M240" s="3">
        <v>43646</v>
      </c>
      <c r="N240" s="2">
        <v>1.42</v>
      </c>
      <c r="O240" s="2">
        <v>1</v>
      </c>
      <c r="P240" s="4">
        <v>362</v>
      </c>
      <c r="U240" s="38">
        <f t="shared" si="54"/>
        <v>0.76768570106864287</v>
      </c>
      <c r="V240" s="39">
        <f t="shared" si="55"/>
        <v>0.76768570106864287</v>
      </c>
      <c r="W240" s="39" t="str">
        <f t="shared" si="56"/>
        <v>TIDAK</v>
      </c>
      <c r="X240" s="38">
        <f t="shared" si="57"/>
        <v>-0.26113135442473173</v>
      </c>
      <c r="Y240" s="39">
        <f t="shared" si="58"/>
        <v>0.26113135442473173</v>
      </c>
      <c r="Z240" s="39" t="str">
        <f t="shared" si="59"/>
        <v>TIDAK</v>
      </c>
      <c r="AA240" s="38">
        <f t="shared" si="60"/>
        <v>0.4643709888912867</v>
      </c>
      <c r="AB240" s="39">
        <f t="shared" si="61"/>
        <v>0.4643709888912867</v>
      </c>
      <c r="AC240" s="39" t="str">
        <f t="shared" si="62"/>
        <v>TIDAK</v>
      </c>
      <c r="AD240" s="38">
        <f t="shared" si="63"/>
        <v>0.28230870560748023</v>
      </c>
      <c r="AE240" s="39">
        <f t="shared" si="64"/>
        <v>0.28230870560748023</v>
      </c>
      <c r="AF240" s="39" t="str">
        <f t="shared" si="65"/>
        <v>TIDAK</v>
      </c>
      <c r="AG240" s="38">
        <f t="shared" si="66"/>
        <v>-0.27078855981472416</v>
      </c>
      <c r="AH240" s="39">
        <f t="shared" si="67"/>
        <v>0.27078855981472416</v>
      </c>
      <c r="AI240" s="39" t="str">
        <f t="shared" si="68"/>
        <v>TIDAK</v>
      </c>
      <c r="AJ240" s="38">
        <f t="shared" si="69"/>
        <v>0.2931289919795661</v>
      </c>
      <c r="AK240" s="39">
        <f t="shared" si="70"/>
        <v>0.2931289919795661</v>
      </c>
      <c r="AL240" s="39" t="str">
        <f t="shared" si="71"/>
        <v>TIDAK</v>
      </c>
    </row>
    <row r="241" spans="1:38" ht="14" x14ac:dyDescent="0.3">
      <c r="A241" s="13">
        <v>4462008</v>
      </c>
      <c r="B241" s="11" t="s">
        <v>1791</v>
      </c>
      <c r="C241" s="9">
        <v>65809485</v>
      </c>
      <c r="D241" s="1" t="s">
        <v>774</v>
      </c>
      <c r="E241" s="1" t="s">
        <v>17</v>
      </c>
      <c r="F241" s="1" t="s">
        <v>642</v>
      </c>
      <c r="G241" s="2">
        <v>40.749789999999997</v>
      </c>
      <c r="H241" s="2">
        <v>-73.82911</v>
      </c>
      <c r="I241" s="1" t="s">
        <v>19</v>
      </c>
      <c r="J241" s="44">
        <v>60</v>
      </c>
      <c r="K241" s="2">
        <v>5</v>
      </c>
      <c r="L241" s="2">
        <v>66</v>
      </c>
      <c r="M241" s="3">
        <v>43604</v>
      </c>
      <c r="N241" s="2">
        <v>1.69</v>
      </c>
      <c r="O241" s="2">
        <v>12</v>
      </c>
      <c r="P241" s="4">
        <v>141</v>
      </c>
      <c r="U241" s="38">
        <f t="shared" si="54"/>
        <v>-0.26093256080652594</v>
      </c>
      <c r="V241" s="39">
        <f t="shared" si="55"/>
        <v>0.26093256080652594</v>
      </c>
      <c r="W241" s="39" t="str">
        <f t="shared" si="56"/>
        <v>TIDAK</v>
      </c>
      <c r="X241" s="38">
        <f t="shared" si="57"/>
        <v>-0.39643358014138202</v>
      </c>
      <c r="Y241" s="39">
        <f t="shared" si="58"/>
        <v>0.39643358014138202</v>
      </c>
      <c r="Z241" s="39" t="str">
        <f t="shared" si="59"/>
        <v>TIDAK</v>
      </c>
      <c r="AA241" s="38">
        <f t="shared" si="60"/>
        <v>0.38256676828338421</v>
      </c>
      <c r="AB241" s="39">
        <f t="shared" si="61"/>
        <v>0.38256676828338421</v>
      </c>
      <c r="AC241" s="39" t="str">
        <f t="shared" si="62"/>
        <v>TIDAK</v>
      </c>
      <c r="AD241" s="38">
        <f t="shared" si="63"/>
        <v>1.4584512344682055</v>
      </c>
      <c r="AE241" s="39">
        <f t="shared" si="64"/>
        <v>1.4584512344682055</v>
      </c>
      <c r="AF241" s="39" t="str">
        <f t="shared" si="65"/>
        <v>TIDAK</v>
      </c>
      <c r="AG241" s="38">
        <f t="shared" si="66"/>
        <v>-0.27078855981472416</v>
      </c>
      <c r="AH241" s="39">
        <f t="shared" si="67"/>
        <v>0.27078855981472416</v>
      </c>
      <c r="AI241" s="39" t="str">
        <f t="shared" si="68"/>
        <v>TIDAK</v>
      </c>
      <c r="AJ241" s="38">
        <f t="shared" si="69"/>
        <v>-1.0636166858073233</v>
      </c>
      <c r="AK241" s="39">
        <f t="shared" si="70"/>
        <v>1.0636166858073233</v>
      </c>
      <c r="AL241" s="39" t="str">
        <f t="shared" si="71"/>
        <v>TIDAK</v>
      </c>
    </row>
    <row r="242" spans="1:38" ht="14" x14ac:dyDescent="0.3">
      <c r="A242" s="13">
        <v>4472904</v>
      </c>
      <c r="B242" s="11" t="s">
        <v>4882</v>
      </c>
      <c r="C242" s="9">
        <v>244817841</v>
      </c>
      <c r="D242" s="1" t="s">
        <v>2818</v>
      </c>
      <c r="E242" s="1" t="s">
        <v>1731</v>
      </c>
      <c r="F242" s="1" t="s">
        <v>1732</v>
      </c>
      <c r="G242" s="2">
        <v>40.669699999999999</v>
      </c>
      <c r="H242" s="2">
        <v>-73.895399999999995</v>
      </c>
      <c r="I242" s="1" t="s">
        <v>19</v>
      </c>
      <c r="J242" s="44">
        <v>40</v>
      </c>
      <c r="K242" s="2">
        <v>7</v>
      </c>
      <c r="L242" s="2">
        <v>5</v>
      </c>
      <c r="M242" s="3">
        <v>43646</v>
      </c>
      <c r="N242" s="2">
        <v>1.95</v>
      </c>
      <c r="O242" s="2">
        <v>13</v>
      </c>
      <c r="P242" s="4">
        <v>247</v>
      </c>
      <c r="U242" s="38">
        <f t="shared" si="54"/>
        <v>0.16765838164146107</v>
      </c>
      <c r="V242" s="39">
        <f t="shared" si="55"/>
        <v>0.16765838164146107</v>
      </c>
      <c r="W242" s="39" t="str">
        <f t="shared" si="56"/>
        <v>TIDAK</v>
      </c>
      <c r="X242" s="38">
        <f t="shared" si="57"/>
        <v>-0.12582912870808141</v>
      </c>
      <c r="Y242" s="39">
        <f t="shared" si="58"/>
        <v>0.12582912870808141</v>
      </c>
      <c r="Z242" s="39" t="str">
        <f t="shared" si="59"/>
        <v>TIDAK</v>
      </c>
      <c r="AA242" s="38">
        <f t="shared" si="60"/>
        <v>2.6730849453046526</v>
      </c>
      <c r="AB242" s="39">
        <f t="shared" si="61"/>
        <v>2.6730849453046526</v>
      </c>
      <c r="AC242" s="39" t="str">
        <f t="shared" si="62"/>
        <v>TIDAK</v>
      </c>
      <c r="AD242" s="38">
        <f t="shared" si="63"/>
        <v>0.34503630714671896</v>
      </c>
      <c r="AE242" s="39">
        <f t="shared" si="64"/>
        <v>0.34503630714671896</v>
      </c>
      <c r="AF242" s="39" t="str">
        <f t="shared" si="65"/>
        <v>TIDAK</v>
      </c>
      <c r="AG242" s="38">
        <f t="shared" si="66"/>
        <v>-0.27078855981472416</v>
      </c>
      <c r="AH242" s="39">
        <f t="shared" si="67"/>
        <v>0.27078855981472416</v>
      </c>
      <c r="AI242" s="39" t="str">
        <f t="shared" si="68"/>
        <v>TIDAK</v>
      </c>
      <c r="AJ242" s="38">
        <f t="shared" si="69"/>
        <v>1.4324955280215947</v>
      </c>
      <c r="AK242" s="39">
        <f t="shared" si="70"/>
        <v>1.4324955280215947</v>
      </c>
      <c r="AL242" s="39" t="str">
        <f t="shared" si="71"/>
        <v>TIDAK</v>
      </c>
    </row>
    <row r="243" spans="1:38" ht="14" x14ac:dyDescent="0.3">
      <c r="A243" s="13">
        <v>4481427</v>
      </c>
      <c r="B243" s="11" t="s">
        <v>5008</v>
      </c>
      <c r="C243" s="9">
        <v>80601038</v>
      </c>
      <c r="D243" s="1" t="s">
        <v>1414</v>
      </c>
      <c r="E243" s="1" t="s">
        <v>17</v>
      </c>
      <c r="F243" s="1" t="s">
        <v>1297</v>
      </c>
      <c r="G243" s="2">
        <v>40.72645</v>
      </c>
      <c r="H243" s="2">
        <v>-73.840789999999998</v>
      </c>
      <c r="I243" s="1" t="s">
        <v>19</v>
      </c>
      <c r="J243" s="44">
        <v>100</v>
      </c>
      <c r="K243" s="2">
        <v>1</v>
      </c>
      <c r="L243" s="2">
        <v>34</v>
      </c>
      <c r="M243" s="3">
        <v>43639</v>
      </c>
      <c r="N243" s="2">
        <v>1.38</v>
      </c>
      <c r="O243" s="2">
        <v>2</v>
      </c>
      <c r="P243" s="4">
        <v>87</v>
      </c>
      <c r="U243" s="38">
        <f t="shared" si="54"/>
        <v>-0.15807073461900906</v>
      </c>
      <c r="V243" s="39">
        <f t="shared" si="55"/>
        <v>0.15807073461900906</v>
      </c>
      <c r="W243" s="39" t="str">
        <f t="shared" si="56"/>
        <v>TIDAK</v>
      </c>
      <c r="X243" s="38">
        <f t="shared" si="57"/>
        <v>11.645464508640496</v>
      </c>
      <c r="Y243" s="39">
        <f t="shared" si="58"/>
        <v>11.645464508640496</v>
      </c>
      <c r="Z243" s="39" t="str">
        <f t="shared" si="59"/>
        <v>OUTLIER</v>
      </c>
      <c r="AA243" s="38">
        <f t="shared" si="60"/>
        <v>-0.51727965840354273</v>
      </c>
      <c r="AB243" s="39">
        <f t="shared" si="61"/>
        <v>0.51727965840354273</v>
      </c>
      <c r="AC243" s="39" t="str">
        <f t="shared" si="62"/>
        <v>TIDAK</v>
      </c>
      <c r="AD243" s="38">
        <f t="shared" si="63"/>
        <v>-0.74224211953341823</v>
      </c>
      <c r="AE243" s="39">
        <f t="shared" si="64"/>
        <v>0.74224211953341823</v>
      </c>
      <c r="AF243" s="39" t="str">
        <f t="shared" si="65"/>
        <v>TIDAK</v>
      </c>
      <c r="AG243" s="38">
        <f t="shared" si="66"/>
        <v>0.40480967258306638</v>
      </c>
      <c r="AH243" s="39">
        <f t="shared" si="67"/>
        <v>0.40480967258306638</v>
      </c>
      <c r="AI243" s="39" t="str">
        <f t="shared" si="68"/>
        <v>TIDAK</v>
      </c>
      <c r="AJ243" s="38">
        <f t="shared" si="69"/>
        <v>1.080191401745441</v>
      </c>
      <c r="AK243" s="39">
        <f t="shared" si="70"/>
        <v>1.080191401745441</v>
      </c>
      <c r="AL243" s="39" t="str">
        <f t="shared" si="71"/>
        <v>TIDAK</v>
      </c>
    </row>
    <row r="244" spans="1:38" ht="14" x14ac:dyDescent="0.3">
      <c r="A244" s="13">
        <v>4504049</v>
      </c>
      <c r="B244" s="11" t="s">
        <v>1570</v>
      </c>
      <c r="C244" s="9">
        <v>173852911</v>
      </c>
      <c r="D244" s="1" t="s">
        <v>140</v>
      </c>
      <c r="E244" s="1" t="s">
        <v>17</v>
      </c>
      <c r="F244" s="1" t="s">
        <v>141</v>
      </c>
      <c r="G244" s="2">
        <v>40.594859999999997</v>
      </c>
      <c r="H244" s="2">
        <v>-73.738370000000003</v>
      </c>
      <c r="I244" s="1" t="s">
        <v>20</v>
      </c>
      <c r="J244" s="44">
        <v>250</v>
      </c>
      <c r="K244" s="2">
        <v>2</v>
      </c>
      <c r="L244" s="2">
        <v>22</v>
      </c>
      <c r="M244" s="3">
        <v>43653</v>
      </c>
      <c r="N244" s="2">
        <v>1.6</v>
      </c>
      <c r="O244" s="2">
        <v>1</v>
      </c>
      <c r="P244" s="4">
        <v>47</v>
      </c>
      <c r="U244" s="38">
        <f t="shared" si="54"/>
        <v>-0.44094075663468046</v>
      </c>
      <c r="V244" s="39">
        <f t="shared" si="55"/>
        <v>0.44094075663468046</v>
      </c>
      <c r="W244" s="39" t="str">
        <f t="shared" si="56"/>
        <v>TIDAK</v>
      </c>
      <c r="X244" s="38">
        <f t="shared" si="57"/>
        <v>-0.39643358014138202</v>
      </c>
      <c r="Y244" s="39">
        <f t="shared" si="58"/>
        <v>0.39643358014138202</v>
      </c>
      <c r="Z244" s="39" t="str">
        <f t="shared" si="59"/>
        <v>TIDAK</v>
      </c>
      <c r="AA244" s="38">
        <f t="shared" si="60"/>
        <v>-0.27186699657983543</v>
      </c>
      <c r="AB244" s="39">
        <f t="shared" si="61"/>
        <v>0.27186699657983543</v>
      </c>
      <c r="AC244" s="39" t="str">
        <f t="shared" si="62"/>
        <v>TIDAK</v>
      </c>
      <c r="AD244" s="38">
        <f t="shared" si="63"/>
        <v>-0.21428480657815935</v>
      </c>
      <c r="AE244" s="39">
        <f t="shared" si="64"/>
        <v>0.21428480657815935</v>
      </c>
      <c r="AF244" s="39" t="str">
        <f t="shared" si="65"/>
        <v>TIDAK</v>
      </c>
      <c r="AG244" s="38">
        <f t="shared" si="66"/>
        <v>-0.27078855981472416</v>
      </c>
      <c r="AH244" s="39">
        <f t="shared" si="67"/>
        <v>0.27078855981472416</v>
      </c>
      <c r="AI244" s="39" t="str">
        <f t="shared" si="68"/>
        <v>TIDAK</v>
      </c>
      <c r="AJ244" s="38">
        <f t="shared" si="69"/>
        <v>1.4699746903913982</v>
      </c>
      <c r="AK244" s="39">
        <f t="shared" si="70"/>
        <v>1.4699746903913982</v>
      </c>
      <c r="AL244" s="39" t="str">
        <f t="shared" si="71"/>
        <v>TIDAK</v>
      </c>
    </row>
    <row r="245" spans="1:38" ht="14" x14ac:dyDescent="0.3">
      <c r="A245" s="13">
        <v>4537297</v>
      </c>
      <c r="B245" s="11" t="s">
        <v>4753</v>
      </c>
      <c r="C245" s="9">
        <v>10229087</v>
      </c>
      <c r="D245" s="1" t="s">
        <v>2740</v>
      </c>
      <c r="E245" s="1" t="s">
        <v>17</v>
      </c>
      <c r="F245" s="1" t="s">
        <v>2738</v>
      </c>
      <c r="G245" s="2">
        <v>40.77214</v>
      </c>
      <c r="H245" s="2">
        <v>-73.891689999999997</v>
      </c>
      <c r="I245" s="1" t="s">
        <v>19</v>
      </c>
      <c r="J245" s="44">
        <v>52</v>
      </c>
      <c r="K245" s="2">
        <v>1</v>
      </c>
      <c r="L245" s="2">
        <v>39</v>
      </c>
      <c r="M245" s="3">
        <v>43650</v>
      </c>
      <c r="N245" s="2">
        <v>3.38</v>
      </c>
      <c r="O245" s="2">
        <v>4</v>
      </c>
      <c r="P245" s="4">
        <v>353</v>
      </c>
      <c r="U245" s="38">
        <f t="shared" si="54"/>
        <v>-0.25236074195756619</v>
      </c>
      <c r="V245" s="39">
        <f t="shared" si="55"/>
        <v>0.25236074195756619</v>
      </c>
      <c r="W245" s="39" t="str">
        <f t="shared" si="56"/>
        <v>TIDAK</v>
      </c>
      <c r="X245" s="38">
        <f t="shared" si="57"/>
        <v>0.1447753227252192</v>
      </c>
      <c r="Y245" s="39">
        <f t="shared" si="58"/>
        <v>0.1447753227252192</v>
      </c>
      <c r="Z245" s="39" t="str">
        <f t="shared" si="59"/>
        <v>TIDAK</v>
      </c>
      <c r="AA245" s="38">
        <f t="shared" si="60"/>
        <v>1.773238518617726</v>
      </c>
      <c r="AB245" s="39">
        <f t="shared" si="61"/>
        <v>1.773238518617726</v>
      </c>
      <c r="AC245" s="39" t="str">
        <f t="shared" si="62"/>
        <v>TIDAK</v>
      </c>
      <c r="AD245" s="38">
        <f t="shared" si="63"/>
        <v>-7.3147703114872314E-2</v>
      </c>
      <c r="AE245" s="39">
        <f t="shared" si="64"/>
        <v>7.3147703114872314E-2</v>
      </c>
      <c r="AF245" s="39" t="str">
        <f t="shared" si="65"/>
        <v>TIDAK</v>
      </c>
      <c r="AG245" s="38">
        <f t="shared" si="66"/>
        <v>0.96780819958122521</v>
      </c>
      <c r="AH245" s="39">
        <f t="shared" si="67"/>
        <v>0.96780819958122521</v>
      </c>
      <c r="AI245" s="39" t="str">
        <f t="shared" si="68"/>
        <v>TIDAK</v>
      </c>
      <c r="AJ245" s="38">
        <f t="shared" si="69"/>
        <v>-0.18660428635391965</v>
      </c>
      <c r="AK245" s="39">
        <f t="shared" si="70"/>
        <v>0.18660428635391965</v>
      </c>
      <c r="AL245" s="39" t="str">
        <f t="shared" si="71"/>
        <v>TIDAK</v>
      </c>
    </row>
    <row r="246" spans="1:38" ht="14" x14ac:dyDescent="0.3">
      <c r="A246" s="13">
        <v>4550557</v>
      </c>
      <c r="B246" s="11" t="s">
        <v>4797</v>
      </c>
      <c r="C246" s="9">
        <v>121093001</v>
      </c>
      <c r="D246" s="1" t="s">
        <v>1710</v>
      </c>
      <c r="E246" s="1" t="s">
        <v>17</v>
      </c>
      <c r="F246" s="1" t="s">
        <v>1342</v>
      </c>
      <c r="G246" s="2">
        <v>40.675739999999998</v>
      </c>
      <c r="H246" s="2">
        <v>-73.856009999999998</v>
      </c>
      <c r="I246" s="1" t="s">
        <v>20</v>
      </c>
      <c r="J246" s="44">
        <v>81</v>
      </c>
      <c r="K246" s="2">
        <v>3</v>
      </c>
      <c r="L246" s="2">
        <v>96</v>
      </c>
      <c r="M246" s="3">
        <v>43638</v>
      </c>
      <c r="N246" s="2">
        <v>3.59</v>
      </c>
      <c r="O246" s="2">
        <v>1</v>
      </c>
      <c r="P246" s="4">
        <v>233</v>
      </c>
      <c r="U246" s="38">
        <f t="shared" si="54"/>
        <v>-0.42379711893676097</v>
      </c>
      <c r="V246" s="39">
        <f t="shared" si="55"/>
        <v>0.42379711893676097</v>
      </c>
      <c r="W246" s="39" t="str">
        <f t="shared" si="56"/>
        <v>TIDAK</v>
      </c>
      <c r="X246" s="38">
        <f t="shared" si="57"/>
        <v>0.41537977415851984</v>
      </c>
      <c r="Y246" s="39">
        <f t="shared" si="58"/>
        <v>0.41537977415851984</v>
      </c>
      <c r="Z246" s="39" t="str">
        <f t="shared" si="59"/>
        <v>TIDAK</v>
      </c>
      <c r="AA246" s="38">
        <f t="shared" si="60"/>
        <v>-0.7217902099232989</v>
      </c>
      <c r="AB246" s="39">
        <f t="shared" si="61"/>
        <v>0.7217902099232989</v>
      </c>
      <c r="AC246" s="39" t="str">
        <f t="shared" si="62"/>
        <v>TIDAK</v>
      </c>
      <c r="AD246" s="38">
        <f t="shared" si="63"/>
        <v>6.276210022014482E-2</v>
      </c>
      <c r="AE246" s="39">
        <f t="shared" si="64"/>
        <v>6.276210022014482E-2</v>
      </c>
      <c r="AF246" s="39" t="str">
        <f t="shared" si="65"/>
        <v>TIDAK</v>
      </c>
      <c r="AG246" s="38">
        <f t="shared" si="66"/>
        <v>1.0804079049808568</v>
      </c>
      <c r="AH246" s="39">
        <f t="shared" si="67"/>
        <v>1.0804079049808568</v>
      </c>
      <c r="AI246" s="39" t="str">
        <f t="shared" si="68"/>
        <v>TIDAK</v>
      </c>
      <c r="AJ246" s="38">
        <f t="shared" si="69"/>
        <v>0.60795395588591605</v>
      </c>
      <c r="AK246" s="39">
        <f t="shared" si="70"/>
        <v>0.60795395588591605</v>
      </c>
      <c r="AL246" s="39" t="str">
        <f t="shared" si="71"/>
        <v>TIDAK</v>
      </c>
    </row>
    <row r="247" spans="1:38" ht="14" x14ac:dyDescent="0.3">
      <c r="A247" s="13">
        <v>4596378</v>
      </c>
      <c r="B247" s="11" t="s">
        <v>2912</v>
      </c>
      <c r="C247" s="9">
        <v>59514172</v>
      </c>
      <c r="D247" s="1" t="s">
        <v>1462</v>
      </c>
      <c r="E247" s="1" t="s">
        <v>17</v>
      </c>
      <c r="F247" s="1" t="s">
        <v>1342</v>
      </c>
      <c r="G247" s="2">
        <v>40.679839999999999</v>
      </c>
      <c r="H247" s="2">
        <v>-73.844030000000004</v>
      </c>
      <c r="I247" s="1" t="s">
        <v>20</v>
      </c>
      <c r="J247" s="44">
        <v>120</v>
      </c>
      <c r="K247" s="2">
        <v>1</v>
      </c>
      <c r="L247" s="2">
        <v>35</v>
      </c>
      <c r="M247" s="3">
        <v>43646</v>
      </c>
      <c r="N247" s="2">
        <v>2.1800000000000002</v>
      </c>
      <c r="O247" s="2">
        <v>1</v>
      </c>
      <c r="P247" s="4">
        <v>356</v>
      </c>
      <c r="U247" s="38">
        <f t="shared" si="54"/>
        <v>9.05120120008234E-2</v>
      </c>
      <c r="V247" s="39">
        <f t="shared" si="55"/>
        <v>9.05120120008234E-2</v>
      </c>
      <c r="W247" s="39" t="str">
        <f t="shared" si="56"/>
        <v>TIDAK</v>
      </c>
      <c r="X247" s="38">
        <f t="shared" si="57"/>
        <v>-0.39643358014138202</v>
      </c>
      <c r="Y247" s="39">
        <f t="shared" si="58"/>
        <v>0.39643358014138202</v>
      </c>
      <c r="Z247" s="39" t="str">
        <f t="shared" si="59"/>
        <v>TIDAK</v>
      </c>
      <c r="AA247" s="38">
        <f t="shared" si="60"/>
        <v>0.4643709888912867</v>
      </c>
      <c r="AB247" s="39">
        <f t="shared" si="61"/>
        <v>0.4643709888912867</v>
      </c>
      <c r="AC247" s="39" t="str">
        <f t="shared" si="62"/>
        <v>TIDAK</v>
      </c>
      <c r="AD247" s="38">
        <f t="shared" si="63"/>
        <v>-0.23519400709123892</v>
      </c>
      <c r="AE247" s="39">
        <f t="shared" si="64"/>
        <v>0.23519400709123892</v>
      </c>
      <c r="AF247" s="39" t="str">
        <f t="shared" si="65"/>
        <v>TIDAK</v>
      </c>
      <c r="AG247" s="38">
        <f t="shared" si="66"/>
        <v>-0.15818885441509239</v>
      </c>
      <c r="AH247" s="39">
        <f t="shared" si="67"/>
        <v>0.15818885441509239</v>
      </c>
      <c r="AI247" s="39" t="str">
        <f t="shared" si="68"/>
        <v>TIDAK</v>
      </c>
      <c r="AJ247" s="38">
        <f t="shared" si="69"/>
        <v>-0.59137923994779829</v>
      </c>
      <c r="AK247" s="39">
        <f t="shared" si="70"/>
        <v>0.59137923994779829</v>
      </c>
      <c r="AL247" s="39" t="str">
        <f t="shared" si="71"/>
        <v>TIDAK</v>
      </c>
    </row>
    <row r="248" spans="1:38" ht="14" x14ac:dyDescent="0.3">
      <c r="A248" s="13">
        <v>4606675</v>
      </c>
      <c r="B248" s="11" t="s">
        <v>4705</v>
      </c>
      <c r="C248" s="9">
        <v>63560790</v>
      </c>
      <c r="D248" s="1" t="s">
        <v>1244</v>
      </c>
      <c r="E248" s="1" t="s">
        <v>17</v>
      </c>
      <c r="F248" s="1" t="s">
        <v>1112</v>
      </c>
      <c r="G248" s="2">
        <v>40.703749999999999</v>
      </c>
      <c r="H248" s="2">
        <v>-73.830399999999997</v>
      </c>
      <c r="I248" s="1" t="s">
        <v>24</v>
      </c>
      <c r="J248" s="44">
        <v>45</v>
      </c>
      <c r="K248" s="2">
        <v>1</v>
      </c>
      <c r="L248" s="2">
        <v>17</v>
      </c>
      <c r="M248" s="3">
        <v>43604</v>
      </c>
      <c r="N248" s="2">
        <v>0.72</v>
      </c>
      <c r="O248" s="2">
        <v>2</v>
      </c>
      <c r="P248" s="4">
        <v>365</v>
      </c>
      <c r="U248" s="38">
        <f t="shared" si="54"/>
        <v>1.3762848393447844</v>
      </c>
      <c r="V248" s="39">
        <f t="shared" si="55"/>
        <v>1.3762848393447844</v>
      </c>
      <c r="W248" s="39" t="str">
        <f t="shared" si="56"/>
        <v>TIDAK</v>
      </c>
      <c r="X248" s="38">
        <f t="shared" si="57"/>
        <v>-0.26113135442473173</v>
      </c>
      <c r="Y248" s="39">
        <f t="shared" si="58"/>
        <v>0.26113135442473173</v>
      </c>
      <c r="Z248" s="39" t="str">
        <f t="shared" si="59"/>
        <v>TIDAK</v>
      </c>
      <c r="AA248" s="38">
        <f t="shared" si="60"/>
        <v>-2.6454334756128059E-2</v>
      </c>
      <c r="AB248" s="39">
        <f t="shared" si="61"/>
        <v>2.6454334756128059E-2</v>
      </c>
      <c r="AC248" s="39" t="str">
        <f t="shared" si="62"/>
        <v>TIDAK</v>
      </c>
      <c r="AD248" s="38">
        <f t="shared" si="63"/>
        <v>-0.12019340426930125</v>
      </c>
      <c r="AE248" s="39">
        <f t="shared" si="64"/>
        <v>0.12019340426930125</v>
      </c>
      <c r="AF248" s="39" t="str">
        <f t="shared" si="65"/>
        <v>TIDAK</v>
      </c>
      <c r="AG248" s="38">
        <f t="shared" si="66"/>
        <v>-0.27078855981472416</v>
      </c>
      <c r="AH248" s="39">
        <f t="shared" si="67"/>
        <v>0.27078855981472416</v>
      </c>
      <c r="AI248" s="39" t="str">
        <f t="shared" si="68"/>
        <v>TIDAK</v>
      </c>
      <c r="AJ248" s="38">
        <f t="shared" si="69"/>
        <v>-0.89121253890622676</v>
      </c>
      <c r="AK248" s="39">
        <f t="shared" si="70"/>
        <v>0.89121253890622676</v>
      </c>
      <c r="AL248" s="39" t="str">
        <f t="shared" si="71"/>
        <v>TIDAK</v>
      </c>
    </row>
    <row r="249" spans="1:38" ht="14" x14ac:dyDescent="0.3">
      <c r="A249" s="13">
        <v>4629726</v>
      </c>
      <c r="B249" s="11" t="s">
        <v>1333</v>
      </c>
      <c r="C249" s="9">
        <v>23971405</v>
      </c>
      <c r="D249" s="1" t="s">
        <v>103</v>
      </c>
      <c r="E249" s="1" t="s">
        <v>17</v>
      </c>
      <c r="F249" s="1" t="s">
        <v>1112</v>
      </c>
      <c r="G249" s="2">
        <v>40.707050000000002</v>
      </c>
      <c r="H249" s="2">
        <v>-73.833460000000002</v>
      </c>
      <c r="I249" s="1" t="s">
        <v>20</v>
      </c>
      <c r="J249" s="44">
        <v>100</v>
      </c>
      <c r="K249" s="2">
        <v>2</v>
      </c>
      <c r="L249" s="2">
        <v>1</v>
      </c>
      <c r="M249" s="3">
        <v>42371</v>
      </c>
      <c r="N249" s="2">
        <v>0.02</v>
      </c>
      <c r="O249" s="2">
        <v>1</v>
      </c>
      <c r="P249" s="4">
        <v>0</v>
      </c>
      <c r="U249" s="38">
        <f t="shared" si="54"/>
        <v>-0.32093529274924409</v>
      </c>
      <c r="V249" s="39">
        <f t="shared" si="55"/>
        <v>0.32093529274924409</v>
      </c>
      <c r="W249" s="39" t="str">
        <f t="shared" si="56"/>
        <v>TIDAK</v>
      </c>
      <c r="X249" s="38">
        <f t="shared" si="57"/>
        <v>-0.39643358014138202</v>
      </c>
      <c r="Y249" s="39">
        <f t="shared" si="58"/>
        <v>0.39643358014138202</v>
      </c>
      <c r="Z249" s="39" t="str">
        <f t="shared" si="59"/>
        <v>TIDAK</v>
      </c>
      <c r="AA249" s="38">
        <f t="shared" si="60"/>
        <v>0.66888154041104275</v>
      </c>
      <c r="AB249" s="39">
        <f t="shared" si="61"/>
        <v>0.66888154041104275</v>
      </c>
      <c r="AC249" s="39" t="str">
        <f t="shared" si="62"/>
        <v>TIDAK</v>
      </c>
      <c r="AD249" s="38">
        <f t="shared" si="63"/>
        <v>0.81026601856273894</v>
      </c>
      <c r="AE249" s="39">
        <f t="shared" si="64"/>
        <v>0.81026601856273894</v>
      </c>
      <c r="AF249" s="39" t="str">
        <f t="shared" si="65"/>
        <v>TIDAK</v>
      </c>
      <c r="AG249" s="38">
        <f t="shared" si="66"/>
        <v>6.7010556384171097E-2</v>
      </c>
      <c r="AH249" s="39">
        <f t="shared" si="67"/>
        <v>6.7010556384171097E-2</v>
      </c>
      <c r="AI249" s="39" t="str">
        <f t="shared" si="68"/>
        <v>TIDAK</v>
      </c>
      <c r="AJ249" s="38">
        <f t="shared" si="69"/>
        <v>1.4025121981257518</v>
      </c>
      <c r="AK249" s="39">
        <f t="shared" si="70"/>
        <v>1.4025121981257518</v>
      </c>
      <c r="AL249" s="39" t="str">
        <f t="shared" si="71"/>
        <v>TIDAK</v>
      </c>
    </row>
    <row r="250" spans="1:38" ht="14" x14ac:dyDescent="0.3">
      <c r="A250" s="13">
        <v>4633258</v>
      </c>
      <c r="B250" s="11" t="s">
        <v>4833</v>
      </c>
      <c r="C250" s="9">
        <v>8834412</v>
      </c>
      <c r="D250" s="1" t="s">
        <v>45</v>
      </c>
      <c r="E250" s="1" t="s">
        <v>548</v>
      </c>
      <c r="F250" s="1" t="s">
        <v>2574</v>
      </c>
      <c r="G250" s="2">
        <v>40.813209999999998</v>
      </c>
      <c r="H250" s="2">
        <v>-73.902590000000004</v>
      </c>
      <c r="I250" s="1" t="s">
        <v>19</v>
      </c>
      <c r="J250" s="44">
        <v>100</v>
      </c>
      <c r="K250" s="2">
        <v>3</v>
      </c>
      <c r="L250" s="2">
        <v>2</v>
      </c>
      <c r="M250" s="3">
        <v>43467</v>
      </c>
      <c r="N250" s="2">
        <v>0.22</v>
      </c>
      <c r="O250" s="2">
        <v>2</v>
      </c>
      <c r="P250" s="4">
        <v>207</v>
      </c>
      <c r="U250" s="38">
        <f t="shared" si="54"/>
        <v>-7.2352546129411652E-2</v>
      </c>
      <c r="V250" s="39">
        <f t="shared" si="55"/>
        <v>7.2352546129411652E-2</v>
      </c>
      <c r="W250" s="39" t="str">
        <f t="shared" si="56"/>
        <v>TIDAK</v>
      </c>
      <c r="X250" s="38">
        <f t="shared" si="57"/>
        <v>-0.12582912870808141</v>
      </c>
      <c r="Y250" s="39">
        <f t="shared" si="58"/>
        <v>0.12582912870808141</v>
      </c>
      <c r="Z250" s="39" t="str">
        <f t="shared" si="59"/>
        <v>TIDAK</v>
      </c>
      <c r="AA250" s="38">
        <f t="shared" si="60"/>
        <v>3.0003018277362625</v>
      </c>
      <c r="AB250" s="39">
        <f t="shared" si="61"/>
        <v>3.0003018277362625</v>
      </c>
      <c r="AC250" s="39" t="str">
        <f t="shared" si="62"/>
        <v>OUTLIER</v>
      </c>
      <c r="AD250" s="38">
        <f t="shared" si="63"/>
        <v>0.92003932125640664</v>
      </c>
      <c r="AE250" s="39">
        <f t="shared" si="64"/>
        <v>0.92003932125640664</v>
      </c>
      <c r="AF250" s="39" t="str">
        <f t="shared" si="65"/>
        <v>TIDAK</v>
      </c>
      <c r="AG250" s="38">
        <f t="shared" si="66"/>
        <v>-0.27078855981472416</v>
      </c>
      <c r="AH250" s="39">
        <f t="shared" si="67"/>
        <v>0.27078855981472416</v>
      </c>
      <c r="AI250" s="39" t="str">
        <f t="shared" si="68"/>
        <v>TIDAK</v>
      </c>
      <c r="AJ250" s="38">
        <f t="shared" si="69"/>
        <v>0.50301230125046603</v>
      </c>
      <c r="AK250" s="39">
        <f t="shared" si="70"/>
        <v>0.50301230125046603</v>
      </c>
      <c r="AL250" s="39" t="str">
        <f t="shared" si="71"/>
        <v>TIDAK</v>
      </c>
    </row>
    <row r="251" spans="1:38" ht="14" x14ac:dyDescent="0.3">
      <c r="A251" s="13">
        <v>4636874</v>
      </c>
      <c r="B251" s="11" t="s">
        <v>4659</v>
      </c>
      <c r="C251" s="9">
        <v>21850707</v>
      </c>
      <c r="D251" s="1" t="s">
        <v>2396</v>
      </c>
      <c r="E251" s="1" t="s">
        <v>548</v>
      </c>
      <c r="F251" s="1" t="s">
        <v>2099</v>
      </c>
      <c r="G251" s="2">
        <v>40.87077</v>
      </c>
      <c r="H251" s="2">
        <v>-73.881699999999995</v>
      </c>
      <c r="I251" s="1" t="s">
        <v>24</v>
      </c>
      <c r="J251" s="44">
        <v>33</v>
      </c>
      <c r="K251" s="2">
        <v>2</v>
      </c>
      <c r="L251" s="2">
        <v>8</v>
      </c>
      <c r="M251" s="3">
        <v>43604</v>
      </c>
      <c r="N251" s="2">
        <v>0.71</v>
      </c>
      <c r="O251" s="2">
        <v>1</v>
      </c>
      <c r="P251" s="4">
        <v>6</v>
      </c>
      <c r="U251" s="38">
        <f t="shared" si="54"/>
        <v>0.26194838898001821</v>
      </c>
      <c r="V251" s="39">
        <f t="shared" si="55"/>
        <v>0.26194838898001821</v>
      </c>
      <c r="W251" s="39" t="str">
        <f t="shared" si="56"/>
        <v>TIDAK</v>
      </c>
      <c r="X251" s="38">
        <f t="shared" si="57"/>
        <v>-0.39643358014138202</v>
      </c>
      <c r="Y251" s="39">
        <f t="shared" si="58"/>
        <v>0.39643358014138202</v>
      </c>
      <c r="Z251" s="39" t="str">
        <f t="shared" si="59"/>
        <v>TIDAK</v>
      </c>
      <c r="AA251" s="38">
        <f t="shared" si="60"/>
        <v>0.50527309919523788</v>
      </c>
      <c r="AB251" s="39">
        <f t="shared" si="61"/>
        <v>0.50527309919523788</v>
      </c>
      <c r="AC251" s="39" t="str">
        <f t="shared" si="62"/>
        <v>TIDAK</v>
      </c>
      <c r="AD251" s="38">
        <f t="shared" si="63"/>
        <v>0.18299000317035238</v>
      </c>
      <c r="AE251" s="39">
        <f t="shared" si="64"/>
        <v>0.18299000317035238</v>
      </c>
      <c r="AF251" s="39" t="str">
        <f t="shared" si="65"/>
        <v>TIDAK</v>
      </c>
      <c r="AG251" s="38">
        <f t="shared" si="66"/>
        <v>-0.27078855981472416</v>
      </c>
      <c r="AH251" s="39">
        <f t="shared" si="67"/>
        <v>0.27078855981472416</v>
      </c>
      <c r="AI251" s="39" t="str">
        <f t="shared" si="68"/>
        <v>TIDAK</v>
      </c>
      <c r="AJ251" s="38">
        <f t="shared" si="69"/>
        <v>1.4249996955476341</v>
      </c>
      <c r="AK251" s="39">
        <f t="shared" si="70"/>
        <v>1.4249996955476341</v>
      </c>
      <c r="AL251" s="39" t="str">
        <f t="shared" si="71"/>
        <v>TIDAK</v>
      </c>
    </row>
    <row r="252" spans="1:38" ht="14" x14ac:dyDescent="0.3">
      <c r="A252" s="13">
        <v>4641291</v>
      </c>
      <c r="B252" s="11" t="s">
        <v>49</v>
      </c>
      <c r="C252" s="9">
        <v>118405437</v>
      </c>
      <c r="D252" s="1" t="s">
        <v>1988</v>
      </c>
      <c r="E252" s="1" t="s">
        <v>17</v>
      </c>
      <c r="F252" s="1" t="s">
        <v>1488</v>
      </c>
      <c r="G252" s="2">
        <v>40.694049999999997</v>
      </c>
      <c r="H252" s="2">
        <v>-73.866929999999996</v>
      </c>
      <c r="I252" s="1" t="s">
        <v>19</v>
      </c>
      <c r="J252" s="44">
        <v>66</v>
      </c>
      <c r="K252" s="2">
        <v>2</v>
      </c>
      <c r="L252" s="2">
        <v>2</v>
      </c>
      <c r="M252" s="3">
        <v>43651</v>
      </c>
      <c r="N252" s="2">
        <v>2</v>
      </c>
      <c r="O252" s="2">
        <v>2</v>
      </c>
      <c r="P252" s="4">
        <v>364</v>
      </c>
      <c r="U252" s="38">
        <f t="shared" si="54"/>
        <v>-0.38093802469196231</v>
      </c>
      <c r="V252" s="39">
        <f t="shared" si="55"/>
        <v>0.38093802469196231</v>
      </c>
      <c r="W252" s="39" t="str">
        <f t="shared" si="56"/>
        <v>TIDAK</v>
      </c>
      <c r="X252" s="38">
        <f t="shared" si="57"/>
        <v>-0.39643358014138202</v>
      </c>
      <c r="Y252" s="39">
        <f t="shared" si="58"/>
        <v>0.39643358014138202</v>
      </c>
      <c r="Z252" s="39" t="str">
        <f t="shared" si="59"/>
        <v>TIDAK</v>
      </c>
      <c r="AA252" s="38">
        <f t="shared" si="60"/>
        <v>-0.23096488627588418</v>
      </c>
      <c r="AB252" s="39">
        <f t="shared" si="61"/>
        <v>0.23096488627588418</v>
      </c>
      <c r="AC252" s="39" t="str">
        <f t="shared" si="62"/>
        <v>TIDAK</v>
      </c>
      <c r="AD252" s="38">
        <f t="shared" si="63"/>
        <v>-0.58019581555705158</v>
      </c>
      <c r="AE252" s="39">
        <f t="shared" si="64"/>
        <v>0.58019581555705158</v>
      </c>
      <c r="AF252" s="39" t="str">
        <f t="shared" si="65"/>
        <v>TIDAK</v>
      </c>
      <c r="AG252" s="38">
        <f t="shared" si="66"/>
        <v>-0.15818885441509239</v>
      </c>
      <c r="AH252" s="39">
        <f t="shared" si="67"/>
        <v>0.15818885441509239</v>
      </c>
      <c r="AI252" s="39" t="str">
        <f t="shared" si="68"/>
        <v>TIDAK</v>
      </c>
      <c r="AJ252" s="38">
        <f t="shared" si="69"/>
        <v>1.4924621878132804</v>
      </c>
      <c r="AK252" s="39">
        <f t="shared" si="70"/>
        <v>1.4924621878132804</v>
      </c>
      <c r="AL252" s="39" t="str">
        <f t="shared" si="71"/>
        <v>TIDAK</v>
      </c>
    </row>
    <row r="253" spans="1:38" ht="14" x14ac:dyDescent="0.3">
      <c r="A253" s="13">
        <v>4645319</v>
      </c>
      <c r="B253" s="11" t="s">
        <v>3033</v>
      </c>
      <c r="C253" s="9">
        <v>164750816</v>
      </c>
      <c r="D253" s="1" t="s">
        <v>1417</v>
      </c>
      <c r="E253" s="1" t="s">
        <v>17</v>
      </c>
      <c r="F253" s="1" t="s">
        <v>1223</v>
      </c>
      <c r="G253" s="2">
        <v>40.662010000000002</v>
      </c>
      <c r="H253" s="2">
        <v>-73.84084</v>
      </c>
      <c r="I253" s="1" t="s">
        <v>20</v>
      </c>
      <c r="J253" s="44">
        <v>80</v>
      </c>
      <c r="K253" s="2">
        <v>2</v>
      </c>
      <c r="L253" s="2">
        <v>83</v>
      </c>
      <c r="M253" s="3">
        <v>43645</v>
      </c>
      <c r="N253" s="2">
        <v>4.47</v>
      </c>
      <c r="O253" s="2">
        <v>1</v>
      </c>
      <c r="P253" s="4">
        <v>288</v>
      </c>
      <c r="U253" s="38">
        <f t="shared" si="54"/>
        <v>9.05120120008234E-2</v>
      </c>
      <c r="V253" s="39">
        <f t="shared" si="55"/>
        <v>9.05120120008234E-2</v>
      </c>
      <c r="W253" s="39" t="str">
        <f t="shared" si="56"/>
        <v>TIDAK</v>
      </c>
      <c r="X253" s="38">
        <f t="shared" si="57"/>
        <v>-0.26113135442473173</v>
      </c>
      <c r="Y253" s="39">
        <f t="shared" si="58"/>
        <v>0.26113135442473173</v>
      </c>
      <c r="Z253" s="39" t="str">
        <f t="shared" si="59"/>
        <v>TIDAK</v>
      </c>
      <c r="AA253" s="38">
        <f t="shared" si="60"/>
        <v>-0.88539865113910388</v>
      </c>
      <c r="AB253" s="39">
        <f t="shared" si="61"/>
        <v>0.88539865113910388</v>
      </c>
      <c r="AC253" s="39" t="str">
        <f t="shared" si="62"/>
        <v>TIDAK</v>
      </c>
      <c r="AD253" s="38">
        <f t="shared" si="63"/>
        <v>-0.94610682453594386</v>
      </c>
      <c r="AE253" s="39">
        <f t="shared" si="64"/>
        <v>0.94610682453594386</v>
      </c>
      <c r="AF253" s="39" t="str">
        <f t="shared" si="65"/>
        <v>TIDAK</v>
      </c>
      <c r="AG253" s="38">
        <f t="shared" si="66"/>
        <v>-0.27078855981472416</v>
      </c>
      <c r="AH253" s="39">
        <f t="shared" si="67"/>
        <v>0.27078855981472416</v>
      </c>
      <c r="AI253" s="39" t="str">
        <f t="shared" si="68"/>
        <v>TIDAK</v>
      </c>
      <c r="AJ253" s="38">
        <f t="shared" si="69"/>
        <v>-1.2435166651823804</v>
      </c>
      <c r="AK253" s="39">
        <f t="shared" si="70"/>
        <v>1.2435166651823804</v>
      </c>
      <c r="AL253" s="39" t="str">
        <f t="shared" si="71"/>
        <v>TIDAK</v>
      </c>
    </row>
    <row r="254" spans="1:38" ht="14" x14ac:dyDescent="0.3">
      <c r="A254" s="13">
        <v>4666794</v>
      </c>
      <c r="B254" s="11" t="s">
        <v>3608</v>
      </c>
      <c r="C254" s="9">
        <v>18511357</v>
      </c>
      <c r="D254" s="1" t="s">
        <v>3609</v>
      </c>
      <c r="E254" s="1" t="s">
        <v>17</v>
      </c>
      <c r="F254" s="1" t="s">
        <v>2738</v>
      </c>
      <c r="G254" s="2">
        <v>40.77272</v>
      </c>
      <c r="H254" s="2">
        <v>-73.907570000000007</v>
      </c>
      <c r="I254" s="1" t="s">
        <v>19</v>
      </c>
      <c r="J254" s="44">
        <v>60</v>
      </c>
      <c r="K254" s="2">
        <v>7</v>
      </c>
      <c r="L254" s="2">
        <v>1</v>
      </c>
      <c r="M254" s="3">
        <v>42917</v>
      </c>
      <c r="N254" s="2">
        <v>0.04</v>
      </c>
      <c r="O254" s="2">
        <v>1</v>
      </c>
      <c r="P254" s="4">
        <v>0</v>
      </c>
      <c r="U254" s="38">
        <f t="shared" si="54"/>
        <v>9.05120120008234E-2</v>
      </c>
      <c r="V254" s="39">
        <f t="shared" si="55"/>
        <v>9.05120120008234E-2</v>
      </c>
      <c r="W254" s="39" t="str">
        <f t="shared" si="56"/>
        <v>TIDAK</v>
      </c>
      <c r="X254" s="38">
        <f t="shared" si="57"/>
        <v>-0.12582912870808141</v>
      </c>
      <c r="Y254" s="39">
        <f t="shared" si="58"/>
        <v>0.12582912870808141</v>
      </c>
      <c r="Z254" s="39" t="str">
        <f t="shared" si="59"/>
        <v>TIDAK</v>
      </c>
      <c r="AA254" s="38">
        <f t="shared" si="60"/>
        <v>-0.84449654083515258</v>
      </c>
      <c r="AB254" s="39">
        <f t="shared" si="61"/>
        <v>0.84449654083515258</v>
      </c>
      <c r="AC254" s="39" t="str">
        <f t="shared" si="62"/>
        <v>TIDAK</v>
      </c>
      <c r="AD254" s="38">
        <f t="shared" si="63"/>
        <v>-0.84156082197054605</v>
      </c>
      <c r="AE254" s="39">
        <f t="shared" si="64"/>
        <v>0.84156082197054605</v>
      </c>
      <c r="AF254" s="39" t="str">
        <f t="shared" si="65"/>
        <v>TIDAK</v>
      </c>
      <c r="AG254" s="38">
        <f t="shared" si="66"/>
        <v>-0.15818885441509239</v>
      </c>
      <c r="AH254" s="39">
        <f t="shared" si="67"/>
        <v>0.15818885441509239</v>
      </c>
      <c r="AI254" s="39" t="str">
        <f t="shared" si="68"/>
        <v>TIDAK</v>
      </c>
      <c r="AJ254" s="38">
        <f t="shared" si="69"/>
        <v>0.30812065692748752</v>
      </c>
      <c r="AK254" s="39">
        <f t="shared" si="70"/>
        <v>0.30812065692748752</v>
      </c>
      <c r="AL254" s="39" t="str">
        <f t="shared" si="71"/>
        <v>TIDAK</v>
      </c>
    </row>
    <row r="255" spans="1:38" ht="14" x14ac:dyDescent="0.3">
      <c r="A255" s="13">
        <v>4677654</v>
      </c>
      <c r="B255" s="11" t="s">
        <v>3840</v>
      </c>
      <c r="C255" s="9">
        <v>246272839</v>
      </c>
      <c r="D255" s="1" t="s">
        <v>1045</v>
      </c>
      <c r="E255" s="1" t="s">
        <v>17</v>
      </c>
      <c r="F255" s="1" t="s">
        <v>642</v>
      </c>
      <c r="G255" s="2">
        <v>40.766629999999999</v>
      </c>
      <c r="H255" s="2">
        <v>-73.819209999999998</v>
      </c>
      <c r="I255" s="1" t="s">
        <v>20</v>
      </c>
      <c r="J255" s="44">
        <v>85</v>
      </c>
      <c r="K255" s="2">
        <v>1</v>
      </c>
      <c r="L255" s="2">
        <v>5</v>
      </c>
      <c r="M255" s="3">
        <v>43652</v>
      </c>
      <c r="N255" s="2">
        <v>1.69</v>
      </c>
      <c r="O255" s="2">
        <v>4</v>
      </c>
      <c r="P255" s="4">
        <v>145</v>
      </c>
      <c r="U255" s="38">
        <f t="shared" si="54"/>
        <v>-0.48379985087947919</v>
      </c>
      <c r="V255" s="39">
        <f t="shared" si="55"/>
        <v>0.48379985087947919</v>
      </c>
      <c r="W255" s="39" t="str">
        <f t="shared" si="56"/>
        <v>TIDAK</v>
      </c>
      <c r="X255" s="38">
        <f t="shared" si="57"/>
        <v>-0.26113135442473173</v>
      </c>
      <c r="Y255" s="39">
        <f t="shared" si="58"/>
        <v>0.26113135442473173</v>
      </c>
      <c r="Z255" s="39" t="str">
        <f t="shared" si="59"/>
        <v>TIDAK</v>
      </c>
      <c r="AA255" s="38">
        <f t="shared" si="60"/>
        <v>-0.59908387901144522</v>
      </c>
      <c r="AB255" s="39">
        <f t="shared" si="61"/>
        <v>0.59908387901144522</v>
      </c>
      <c r="AC255" s="39" t="str">
        <f t="shared" si="62"/>
        <v>TIDAK</v>
      </c>
      <c r="AD255" s="38">
        <f t="shared" si="63"/>
        <v>-0.58542311568532146</v>
      </c>
      <c r="AE255" s="39">
        <f t="shared" si="64"/>
        <v>0.58542311568532146</v>
      </c>
      <c r="AF255" s="39" t="str">
        <f t="shared" si="65"/>
        <v>TIDAK</v>
      </c>
      <c r="AG255" s="38">
        <f t="shared" si="66"/>
        <v>-0.27078855981472416</v>
      </c>
      <c r="AH255" s="39">
        <f t="shared" si="67"/>
        <v>0.27078855981472416</v>
      </c>
      <c r="AI255" s="39" t="str">
        <f t="shared" si="68"/>
        <v>TIDAK</v>
      </c>
      <c r="AJ255" s="38">
        <f t="shared" si="69"/>
        <v>-1.198541670338616</v>
      </c>
      <c r="AK255" s="39">
        <f t="shared" si="70"/>
        <v>1.198541670338616</v>
      </c>
      <c r="AL255" s="39" t="str">
        <f t="shared" si="71"/>
        <v>TIDAK</v>
      </c>
    </row>
    <row r="256" spans="1:38" ht="14" x14ac:dyDescent="0.3">
      <c r="A256" s="13">
        <v>4681193</v>
      </c>
      <c r="B256" s="11" t="s">
        <v>4307</v>
      </c>
      <c r="C256" s="9">
        <v>215128544</v>
      </c>
      <c r="D256" s="1" t="s">
        <v>840</v>
      </c>
      <c r="E256" s="1" t="s">
        <v>17</v>
      </c>
      <c r="F256" s="1" t="s">
        <v>642</v>
      </c>
      <c r="G256" s="2">
        <v>40.769860000000001</v>
      </c>
      <c r="H256" s="2">
        <v>-73.805149999999998</v>
      </c>
      <c r="I256" s="1" t="s">
        <v>19</v>
      </c>
      <c r="J256" s="44">
        <v>49</v>
      </c>
      <c r="K256" s="2">
        <v>1</v>
      </c>
      <c r="L256" s="2">
        <v>2</v>
      </c>
      <c r="M256" s="3">
        <v>43653</v>
      </c>
      <c r="N256" s="2">
        <v>2</v>
      </c>
      <c r="O256" s="2">
        <v>2</v>
      </c>
      <c r="P256" s="4">
        <v>168</v>
      </c>
      <c r="U256" s="38">
        <f t="shared" si="54"/>
        <v>-0.20092982886380775</v>
      </c>
      <c r="V256" s="39">
        <f t="shared" si="55"/>
        <v>0.20092982886380775</v>
      </c>
      <c r="W256" s="39" t="str">
        <f t="shared" si="56"/>
        <v>TIDAK</v>
      </c>
      <c r="X256" s="38">
        <f t="shared" si="57"/>
        <v>-0.26113135442473173</v>
      </c>
      <c r="Y256" s="39">
        <f t="shared" si="58"/>
        <v>0.26113135442473173</v>
      </c>
      <c r="Z256" s="39" t="str">
        <f t="shared" si="59"/>
        <v>TIDAK</v>
      </c>
      <c r="AA256" s="38">
        <f t="shared" si="60"/>
        <v>-0.84449654083515258</v>
      </c>
      <c r="AB256" s="39">
        <f t="shared" si="61"/>
        <v>0.84449654083515258</v>
      </c>
      <c r="AC256" s="39" t="str">
        <f t="shared" si="62"/>
        <v>TIDAK</v>
      </c>
      <c r="AD256" s="38">
        <f t="shared" si="63"/>
        <v>8.8898600861494287E-2</v>
      </c>
      <c r="AE256" s="39">
        <f t="shared" si="64"/>
        <v>8.8898600861494287E-2</v>
      </c>
      <c r="AF256" s="39" t="str">
        <f t="shared" si="65"/>
        <v>TIDAK</v>
      </c>
      <c r="AG256" s="38">
        <f t="shared" si="66"/>
        <v>-0.15818885441509239</v>
      </c>
      <c r="AH256" s="39">
        <f t="shared" si="67"/>
        <v>0.15818885441509239</v>
      </c>
      <c r="AI256" s="39" t="str">
        <f t="shared" si="68"/>
        <v>TIDAK</v>
      </c>
      <c r="AJ256" s="38">
        <f t="shared" si="69"/>
        <v>1.4849663553393198</v>
      </c>
      <c r="AK256" s="39">
        <f t="shared" si="70"/>
        <v>1.4849663553393198</v>
      </c>
      <c r="AL256" s="39" t="str">
        <f t="shared" si="71"/>
        <v>TIDAK</v>
      </c>
    </row>
    <row r="257" spans="1:38" ht="14" x14ac:dyDescent="0.3">
      <c r="A257" s="13">
        <v>4733949</v>
      </c>
      <c r="B257" s="11" t="s">
        <v>4164</v>
      </c>
      <c r="C257" s="9">
        <v>259229690</v>
      </c>
      <c r="D257" s="1" t="s">
        <v>2752</v>
      </c>
      <c r="E257" s="1" t="s">
        <v>17</v>
      </c>
      <c r="F257" s="1" t="s">
        <v>2689</v>
      </c>
      <c r="G257" s="2">
        <v>40.746319999999997</v>
      </c>
      <c r="H257" s="2">
        <v>-73.893820000000005</v>
      </c>
      <c r="I257" s="1" t="s">
        <v>20</v>
      </c>
      <c r="J257" s="44">
        <v>179</v>
      </c>
      <c r="K257" s="2">
        <v>1</v>
      </c>
      <c r="L257" s="2">
        <v>4</v>
      </c>
      <c r="M257" s="3">
        <v>43651</v>
      </c>
      <c r="N257" s="2">
        <v>2.2200000000000002</v>
      </c>
      <c r="O257" s="2">
        <v>4</v>
      </c>
      <c r="P257" s="4">
        <v>75</v>
      </c>
      <c r="U257" s="38">
        <f t="shared" si="54"/>
        <v>-8.0924364978371396E-2</v>
      </c>
      <c r="V257" s="39">
        <f t="shared" si="55"/>
        <v>8.0924364978371396E-2</v>
      </c>
      <c r="W257" s="39" t="str">
        <f t="shared" si="56"/>
        <v>TIDAK</v>
      </c>
      <c r="X257" s="38">
        <f t="shared" si="57"/>
        <v>-0.26113135442473173</v>
      </c>
      <c r="Y257" s="39">
        <f t="shared" si="58"/>
        <v>0.26113135442473173</v>
      </c>
      <c r="Z257" s="39" t="str">
        <f t="shared" si="59"/>
        <v>TIDAK</v>
      </c>
      <c r="AA257" s="38">
        <f t="shared" si="60"/>
        <v>2.468574393784897</v>
      </c>
      <c r="AB257" s="39">
        <f t="shared" si="61"/>
        <v>2.468574393784897</v>
      </c>
      <c r="AC257" s="39" t="str">
        <f t="shared" si="62"/>
        <v>TIDAK</v>
      </c>
      <c r="AD257" s="38">
        <f t="shared" si="63"/>
        <v>1.380041732544157</v>
      </c>
      <c r="AE257" s="39">
        <f t="shared" si="64"/>
        <v>1.380041732544157</v>
      </c>
      <c r="AF257" s="39" t="str">
        <f t="shared" si="65"/>
        <v>TIDAK</v>
      </c>
      <c r="AG257" s="38">
        <f t="shared" si="66"/>
        <v>-0.27078855981472416</v>
      </c>
      <c r="AH257" s="39">
        <f t="shared" si="67"/>
        <v>0.27078855981472416</v>
      </c>
      <c r="AI257" s="39" t="str">
        <f t="shared" si="68"/>
        <v>TIDAK</v>
      </c>
      <c r="AJ257" s="38">
        <f t="shared" si="69"/>
        <v>0.91528308731830532</v>
      </c>
      <c r="AK257" s="39">
        <f t="shared" si="70"/>
        <v>0.91528308731830532</v>
      </c>
      <c r="AL257" s="39" t="str">
        <f t="shared" si="71"/>
        <v>TIDAK</v>
      </c>
    </row>
    <row r="258" spans="1:38" ht="14" x14ac:dyDescent="0.3">
      <c r="A258" s="13">
        <v>4738429</v>
      </c>
      <c r="B258" s="11" t="s">
        <v>1657</v>
      </c>
      <c r="C258" s="9">
        <v>67223829</v>
      </c>
      <c r="D258" s="1" t="s">
        <v>2808</v>
      </c>
      <c r="E258" s="1" t="s">
        <v>548</v>
      </c>
      <c r="F258" s="1" t="s">
        <v>2574</v>
      </c>
      <c r="G258" s="2">
        <v>40.824060000000003</v>
      </c>
      <c r="H258" s="2">
        <v>-73.8934</v>
      </c>
      <c r="I258" s="1" t="s">
        <v>20</v>
      </c>
      <c r="J258" s="44">
        <v>155</v>
      </c>
      <c r="K258" s="2">
        <v>3</v>
      </c>
      <c r="L258" s="2">
        <v>13</v>
      </c>
      <c r="M258" s="3">
        <v>43586</v>
      </c>
      <c r="N258" s="2">
        <v>0.61</v>
      </c>
      <c r="O258" s="2">
        <v>1</v>
      </c>
      <c r="P258" s="4">
        <v>285</v>
      </c>
      <c r="U258" s="38">
        <f t="shared" si="54"/>
        <v>-0.25236074195756619</v>
      </c>
      <c r="V258" s="39">
        <f t="shared" si="55"/>
        <v>0.25236074195756619</v>
      </c>
      <c r="W258" s="39" t="str">
        <f t="shared" si="56"/>
        <v>TIDAK</v>
      </c>
      <c r="X258" s="38">
        <f t="shared" si="57"/>
        <v>0.41537977415851984</v>
      </c>
      <c r="Y258" s="39">
        <f t="shared" si="58"/>
        <v>0.41537977415851984</v>
      </c>
      <c r="Z258" s="39" t="str">
        <f t="shared" si="59"/>
        <v>TIDAK</v>
      </c>
      <c r="AA258" s="38">
        <f t="shared" si="60"/>
        <v>-0.88539865113910388</v>
      </c>
      <c r="AB258" s="39">
        <f t="shared" si="61"/>
        <v>0.88539865113910388</v>
      </c>
      <c r="AC258" s="39" t="str">
        <f t="shared" si="62"/>
        <v>TIDAK</v>
      </c>
      <c r="AD258" s="38">
        <f t="shared" si="63"/>
        <v>-0.93565222427940409</v>
      </c>
      <c r="AE258" s="39">
        <f t="shared" si="64"/>
        <v>0.93565222427940409</v>
      </c>
      <c r="AF258" s="39" t="str">
        <f t="shared" si="65"/>
        <v>TIDAK</v>
      </c>
      <c r="AG258" s="38">
        <f t="shared" si="66"/>
        <v>-0.27078855981472416</v>
      </c>
      <c r="AH258" s="39">
        <f t="shared" si="67"/>
        <v>0.27078855981472416</v>
      </c>
      <c r="AI258" s="39" t="str">
        <f t="shared" si="68"/>
        <v>TIDAK</v>
      </c>
      <c r="AJ258" s="38">
        <f t="shared" si="69"/>
        <v>-1.2435166651823804</v>
      </c>
      <c r="AK258" s="39">
        <f t="shared" si="70"/>
        <v>1.2435166651823804</v>
      </c>
      <c r="AL258" s="39" t="str">
        <f t="shared" si="71"/>
        <v>TIDAK</v>
      </c>
    </row>
    <row r="259" spans="1:38" ht="14" x14ac:dyDescent="0.3">
      <c r="A259" s="13">
        <v>4742102</v>
      </c>
      <c r="B259" s="11" t="s">
        <v>4977</v>
      </c>
      <c r="C259" s="9">
        <v>184122908</v>
      </c>
      <c r="D259" s="1" t="s">
        <v>3368</v>
      </c>
      <c r="E259" s="1" t="s">
        <v>548</v>
      </c>
      <c r="F259" s="1" t="s">
        <v>3310</v>
      </c>
      <c r="G259" s="2">
        <v>40.811610000000002</v>
      </c>
      <c r="H259" s="2">
        <v>-73.90513</v>
      </c>
      <c r="I259" s="1" t="s">
        <v>19</v>
      </c>
      <c r="J259" s="44">
        <v>35</v>
      </c>
      <c r="K259" s="2">
        <v>1</v>
      </c>
      <c r="L259" s="2">
        <v>24</v>
      </c>
      <c r="M259" s="3">
        <v>43646</v>
      </c>
      <c r="N259" s="2">
        <v>2.38</v>
      </c>
      <c r="O259" s="2">
        <v>1</v>
      </c>
      <c r="P259" s="4">
        <v>150</v>
      </c>
      <c r="U259" s="38">
        <f t="shared" si="54"/>
        <v>-3.8065270733572694E-2</v>
      </c>
      <c r="V259" s="39">
        <f t="shared" si="55"/>
        <v>3.8065270733572694E-2</v>
      </c>
      <c r="W259" s="39" t="str">
        <f t="shared" si="56"/>
        <v>TIDAK</v>
      </c>
      <c r="X259" s="38">
        <f t="shared" si="57"/>
        <v>-0.39643358014138202</v>
      </c>
      <c r="Y259" s="39">
        <f t="shared" si="58"/>
        <v>0.39643358014138202</v>
      </c>
      <c r="Z259" s="39" t="str">
        <f t="shared" si="59"/>
        <v>TIDAK</v>
      </c>
      <c r="AA259" s="38">
        <f t="shared" si="60"/>
        <v>-0.7217902099232989</v>
      </c>
      <c r="AB259" s="39">
        <f t="shared" si="61"/>
        <v>0.7217902099232989</v>
      </c>
      <c r="AC259" s="39" t="str">
        <f t="shared" si="62"/>
        <v>TIDAK</v>
      </c>
      <c r="AD259" s="38">
        <f t="shared" si="63"/>
        <v>-7.3147703114872314E-2</v>
      </c>
      <c r="AE259" s="39">
        <f t="shared" si="64"/>
        <v>7.3147703114872314E-2</v>
      </c>
      <c r="AF259" s="39" t="str">
        <f t="shared" si="65"/>
        <v>TIDAK</v>
      </c>
      <c r="AG259" s="38">
        <f t="shared" si="66"/>
        <v>6.7010556384171097E-2</v>
      </c>
      <c r="AH259" s="39">
        <f t="shared" si="67"/>
        <v>6.7010556384171097E-2</v>
      </c>
      <c r="AI259" s="39" t="str">
        <f t="shared" si="68"/>
        <v>TIDAK</v>
      </c>
      <c r="AJ259" s="38">
        <f t="shared" si="69"/>
        <v>-0.1566209564580768</v>
      </c>
      <c r="AK259" s="39">
        <f t="shared" si="70"/>
        <v>0.1566209564580768</v>
      </c>
      <c r="AL259" s="39" t="str">
        <f t="shared" si="71"/>
        <v>TIDAK</v>
      </c>
    </row>
    <row r="260" spans="1:38" ht="14" x14ac:dyDescent="0.3">
      <c r="A260" s="13">
        <v>4777166</v>
      </c>
      <c r="B260" s="11" t="s">
        <v>3791</v>
      </c>
      <c r="C260" s="9">
        <v>271146927</v>
      </c>
      <c r="D260" s="1" t="s">
        <v>803</v>
      </c>
      <c r="E260" s="1" t="s">
        <v>17</v>
      </c>
      <c r="F260" s="1" t="s">
        <v>552</v>
      </c>
      <c r="G260" s="2">
        <v>40.721240000000002</v>
      </c>
      <c r="H260" s="2">
        <v>-73.800719999999998</v>
      </c>
      <c r="I260" s="1" t="s">
        <v>20</v>
      </c>
      <c r="J260" s="44">
        <v>68</v>
      </c>
      <c r="K260" s="2">
        <v>2</v>
      </c>
      <c r="L260" s="2">
        <v>2</v>
      </c>
      <c r="M260" s="3">
        <v>43653</v>
      </c>
      <c r="N260" s="2">
        <v>2</v>
      </c>
      <c r="O260" s="2">
        <v>1</v>
      </c>
      <c r="P260" s="4">
        <v>43</v>
      </c>
      <c r="U260" s="38">
        <f t="shared" si="54"/>
        <v>-0.34665074929612333</v>
      </c>
      <c r="V260" s="39">
        <f t="shared" si="55"/>
        <v>0.34665074929612333</v>
      </c>
      <c r="W260" s="39" t="str">
        <f t="shared" si="56"/>
        <v>TIDAK</v>
      </c>
      <c r="X260" s="38">
        <f t="shared" si="57"/>
        <v>-0.39643358014138202</v>
      </c>
      <c r="Y260" s="39">
        <f t="shared" si="58"/>
        <v>0.39643358014138202</v>
      </c>
      <c r="Z260" s="39" t="str">
        <f t="shared" si="59"/>
        <v>TIDAK</v>
      </c>
      <c r="AA260" s="38">
        <f t="shared" si="60"/>
        <v>-0.84449654083515258</v>
      </c>
      <c r="AB260" s="39">
        <f t="shared" si="61"/>
        <v>0.84449654083515258</v>
      </c>
      <c r="AC260" s="39" t="str">
        <f t="shared" si="62"/>
        <v>TIDAK</v>
      </c>
      <c r="AD260" s="38">
        <f t="shared" si="63"/>
        <v>8.8898600861494287E-2</v>
      </c>
      <c r="AE260" s="39">
        <f t="shared" si="64"/>
        <v>8.8898600861494287E-2</v>
      </c>
      <c r="AF260" s="39" t="str">
        <f t="shared" si="65"/>
        <v>TIDAK</v>
      </c>
      <c r="AG260" s="38">
        <f t="shared" si="66"/>
        <v>-0.15818885441509239</v>
      </c>
      <c r="AH260" s="39">
        <f t="shared" si="67"/>
        <v>0.15818885441509239</v>
      </c>
      <c r="AI260" s="39" t="str">
        <f t="shared" si="68"/>
        <v>TIDAK</v>
      </c>
      <c r="AJ260" s="38">
        <f t="shared" si="69"/>
        <v>1.5783190443019637E-2</v>
      </c>
      <c r="AK260" s="39">
        <f t="shared" si="70"/>
        <v>1.5783190443019637E-2</v>
      </c>
      <c r="AL260" s="39" t="str">
        <f t="shared" si="71"/>
        <v>TIDAK</v>
      </c>
    </row>
    <row r="261" spans="1:38" ht="14" x14ac:dyDescent="0.3">
      <c r="A261" s="13">
        <v>4777236</v>
      </c>
      <c r="B261" s="11" t="s">
        <v>1900</v>
      </c>
      <c r="C261" s="9">
        <v>4176842</v>
      </c>
      <c r="D261" s="1" t="s">
        <v>2007</v>
      </c>
      <c r="E261" s="1" t="s">
        <v>17</v>
      </c>
      <c r="F261" s="1" t="s">
        <v>1647</v>
      </c>
      <c r="G261" s="2">
        <v>40.728850000000001</v>
      </c>
      <c r="H261" s="2">
        <v>-73.867590000000007</v>
      </c>
      <c r="I261" s="1" t="s">
        <v>20</v>
      </c>
      <c r="J261" s="44">
        <v>49</v>
      </c>
      <c r="K261" s="2">
        <v>7</v>
      </c>
      <c r="L261" s="2">
        <v>23</v>
      </c>
      <c r="M261" s="3">
        <v>43650</v>
      </c>
      <c r="N261" s="2">
        <v>0.96</v>
      </c>
      <c r="O261" s="2">
        <v>1</v>
      </c>
      <c r="P261" s="4">
        <v>22</v>
      </c>
      <c r="U261" s="38">
        <f t="shared" si="54"/>
        <v>0.76768570106864287</v>
      </c>
      <c r="V261" s="39">
        <f t="shared" si="55"/>
        <v>0.76768570106864287</v>
      </c>
      <c r="W261" s="39" t="str">
        <f t="shared" si="56"/>
        <v>TIDAK</v>
      </c>
      <c r="X261" s="38">
        <f t="shared" si="57"/>
        <v>-0.39643358014138202</v>
      </c>
      <c r="Y261" s="39">
        <f t="shared" si="58"/>
        <v>0.39643358014138202</v>
      </c>
      <c r="Z261" s="39" t="str">
        <f t="shared" si="59"/>
        <v>TIDAK</v>
      </c>
      <c r="AA261" s="38">
        <f t="shared" si="60"/>
        <v>-0.7626923202272502</v>
      </c>
      <c r="AB261" s="39">
        <f t="shared" si="61"/>
        <v>0.7626923202272502</v>
      </c>
      <c r="AC261" s="39" t="str">
        <f t="shared" si="62"/>
        <v>TIDAK</v>
      </c>
      <c r="AD261" s="38">
        <f t="shared" si="63"/>
        <v>0.20389920368343195</v>
      </c>
      <c r="AE261" s="39">
        <f t="shared" si="64"/>
        <v>0.20389920368343195</v>
      </c>
      <c r="AF261" s="39" t="str">
        <f t="shared" si="65"/>
        <v>TIDAK</v>
      </c>
      <c r="AG261" s="38">
        <f t="shared" si="66"/>
        <v>6.7010556384171097E-2</v>
      </c>
      <c r="AH261" s="39">
        <f t="shared" si="67"/>
        <v>6.7010556384171097E-2</v>
      </c>
      <c r="AI261" s="39" t="str">
        <f t="shared" si="68"/>
        <v>TIDAK</v>
      </c>
      <c r="AJ261" s="38">
        <f t="shared" si="69"/>
        <v>-0.68132922963532683</v>
      </c>
      <c r="AK261" s="39">
        <f t="shared" si="70"/>
        <v>0.68132922963532683</v>
      </c>
      <c r="AL261" s="39" t="str">
        <f t="shared" si="71"/>
        <v>TIDAK</v>
      </c>
    </row>
    <row r="262" spans="1:38" ht="14" x14ac:dyDescent="0.3">
      <c r="A262" s="13">
        <v>4792529</v>
      </c>
      <c r="B262" s="11" t="s">
        <v>948</v>
      </c>
      <c r="C262" s="9">
        <v>62843071</v>
      </c>
      <c r="D262" s="1" t="s">
        <v>1588</v>
      </c>
      <c r="E262" s="1" t="s">
        <v>17</v>
      </c>
      <c r="F262" s="1" t="s">
        <v>1488</v>
      </c>
      <c r="G262" s="2">
        <v>40.696060000000003</v>
      </c>
      <c r="H262" s="2">
        <v>-73.852260000000001</v>
      </c>
      <c r="I262" s="1" t="s">
        <v>19</v>
      </c>
      <c r="J262" s="44">
        <v>55</v>
      </c>
      <c r="K262" s="2">
        <v>1</v>
      </c>
      <c r="L262" s="2">
        <v>86</v>
      </c>
      <c r="M262" s="3">
        <v>43653</v>
      </c>
      <c r="N262" s="2">
        <v>3.68</v>
      </c>
      <c r="O262" s="2">
        <v>4</v>
      </c>
      <c r="P262" s="4">
        <v>248</v>
      </c>
      <c r="U262" s="38">
        <f t="shared" si="54"/>
        <v>0.56196204869360911</v>
      </c>
      <c r="V262" s="39">
        <f t="shared" si="55"/>
        <v>0.56196204869360911</v>
      </c>
      <c r="W262" s="39" t="str">
        <f t="shared" si="56"/>
        <v>TIDAK</v>
      </c>
      <c r="X262" s="38">
        <f t="shared" si="57"/>
        <v>-0.12582912870808141</v>
      </c>
      <c r="Y262" s="39">
        <f t="shared" si="58"/>
        <v>0.12582912870808141</v>
      </c>
      <c r="Z262" s="39" t="str">
        <f t="shared" si="59"/>
        <v>TIDAK</v>
      </c>
      <c r="AA262" s="38">
        <f t="shared" si="60"/>
        <v>-0.39457332749168911</v>
      </c>
      <c r="AB262" s="39">
        <f t="shared" si="61"/>
        <v>0.39457332749168911</v>
      </c>
      <c r="AC262" s="39" t="str">
        <f t="shared" si="62"/>
        <v>TIDAK</v>
      </c>
      <c r="AD262" s="38">
        <f t="shared" si="63"/>
        <v>-0.63769611696802031</v>
      </c>
      <c r="AE262" s="39">
        <f t="shared" si="64"/>
        <v>0.63769611696802031</v>
      </c>
      <c r="AF262" s="39" t="str">
        <f t="shared" si="65"/>
        <v>TIDAK</v>
      </c>
      <c r="AG262" s="38">
        <f t="shared" si="66"/>
        <v>-0.27078855981472416</v>
      </c>
      <c r="AH262" s="39">
        <f t="shared" si="67"/>
        <v>0.27078855981472416</v>
      </c>
      <c r="AI262" s="39" t="str">
        <f t="shared" si="68"/>
        <v>TIDAK</v>
      </c>
      <c r="AJ262" s="38">
        <f t="shared" si="69"/>
        <v>0.89279558989642327</v>
      </c>
      <c r="AK262" s="39">
        <f t="shared" si="70"/>
        <v>0.89279558989642327</v>
      </c>
      <c r="AL262" s="39" t="str">
        <f t="shared" si="71"/>
        <v>TIDAK</v>
      </c>
    </row>
    <row r="263" spans="1:38" ht="14" x14ac:dyDescent="0.3">
      <c r="A263" s="13">
        <v>4823386</v>
      </c>
      <c r="B263" s="11" t="s">
        <v>2563</v>
      </c>
      <c r="C263" s="9">
        <v>53440969</v>
      </c>
      <c r="D263" s="1" t="s">
        <v>168</v>
      </c>
      <c r="E263" s="1" t="s">
        <v>17</v>
      </c>
      <c r="F263" s="1" t="s">
        <v>54</v>
      </c>
      <c r="G263" s="2">
        <v>40.712879999999998</v>
      </c>
      <c r="H263" s="2">
        <v>-73.743340000000003</v>
      </c>
      <c r="I263" s="1" t="s">
        <v>20</v>
      </c>
      <c r="J263" s="44">
        <v>80</v>
      </c>
      <c r="K263" s="2">
        <v>2</v>
      </c>
      <c r="L263" s="2">
        <v>43</v>
      </c>
      <c r="M263" s="3">
        <v>43506</v>
      </c>
      <c r="N263" s="2">
        <v>3.27</v>
      </c>
      <c r="O263" s="2">
        <v>1</v>
      </c>
      <c r="P263" s="4">
        <v>189</v>
      </c>
      <c r="U263" s="38">
        <f t="shared" ref="U263:U326" si="72">STANDARDIZE(J259,$S$5,$S$6)</f>
        <v>-0.4666562131815597</v>
      </c>
      <c r="V263" s="39">
        <f t="shared" ref="V263:V326" si="73">ABS(U263)</f>
        <v>0.4666562131815597</v>
      </c>
      <c r="W263" s="39" t="str">
        <f t="shared" ref="W263:W326" si="74">IF(V263&gt;3,"OUTLIER","TIDAK")</f>
        <v>TIDAK</v>
      </c>
      <c r="X263" s="38">
        <f t="shared" ref="X263:X326" si="75">STANDARDIZE(K259,$S$9,$S$10)</f>
        <v>-0.39643358014138202</v>
      </c>
      <c r="Y263" s="39">
        <f t="shared" ref="Y263:Y326" si="76">ABS(X263)</f>
        <v>0.39643358014138202</v>
      </c>
      <c r="Z263" s="39" t="str">
        <f t="shared" ref="Z263:Z326" si="77">IF(Y263&gt;3,"OUTLIER","TIDAK")</f>
        <v>TIDAK</v>
      </c>
      <c r="AA263" s="38">
        <f t="shared" ref="AA263:AA326" si="78">STANDARDIZE(L259,$S$13,$S$14)</f>
        <v>5.5349885851774396E-2</v>
      </c>
      <c r="AB263" s="39">
        <f t="shared" ref="AB263:AB326" si="79">ABS(AA263)</f>
        <v>5.5349885851774396E-2</v>
      </c>
      <c r="AC263" s="39" t="str">
        <f t="shared" ref="AC263:AC326" si="80">IF(AB263&gt;3,"OUTLIER","TIDAK")</f>
        <v>TIDAK</v>
      </c>
      <c r="AD263" s="38">
        <f t="shared" ref="AD263:AD326" si="81">STANDARDIZE(N259,$S$17,$S$18)</f>
        <v>0.28753600573575006</v>
      </c>
      <c r="AE263" s="39">
        <f t="shared" ref="AE263:AE326" si="82">ABS(AD263)</f>
        <v>0.28753600573575006</v>
      </c>
      <c r="AF263" s="39" t="str">
        <f t="shared" ref="AF263:AF326" si="83">IF(AE263&gt;3,"OUTLIER","TIDAK")</f>
        <v>TIDAK</v>
      </c>
      <c r="AG263" s="38">
        <f t="shared" ref="AG263:AG326" si="84">STANDARDIZE(O259,$S$21,$S$22)</f>
        <v>-0.27078855981472416</v>
      </c>
      <c r="AH263" s="39">
        <f t="shared" ref="AH263:AH326" si="85">ABS(AG263)</f>
        <v>0.27078855981472416</v>
      </c>
      <c r="AI263" s="39" t="str">
        <f t="shared" ref="AI263:AI326" si="86">IF(AH263&gt;3,"OUTLIER","TIDAK")</f>
        <v>TIDAK</v>
      </c>
      <c r="AJ263" s="38">
        <f t="shared" ref="AJ263:AJ326" si="87">STANDARDIZE(P259,$S$25,$S$26)</f>
        <v>-0.11914179408827322</v>
      </c>
      <c r="AK263" s="39">
        <f t="shared" ref="AK263:AK326" si="88">ABS(AJ263)</f>
        <v>0.11914179408827322</v>
      </c>
      <c r="AL263" s="39" t="str">
        <f t="shared" ref="AL263:AL326" si="89">IF(AK263&gt;3,"OUTLIER","TIDAK")</f>
        <v>TIDAK</v>
      </c>
    </row>
    <row r="264" spans="1:38" ht="14" x14ac:dyDescent="0.3">
      <c r="A264" s="13">
        <v>4904582</v>
      </c>
      <c r="B264" s="11" t="s">
        <v>3228</v>
      </c>
      <c r="C264" s="9">
        <v>87020760</v>
      </c>
      <c r="D264" s="1" t="s">
        <v>3606</v>
      </c>
      <c r="E264" s="1" t="s">
        <v>1731</v>
      </c>
      <c r="F264" s="1" t="s">
        <v>3213</v>
      </c>
      <c r="G264" s="2">
        <v>40.68291</v>
      </c>
      <c r="H264" s="2">
        <v>-73.907560000000004</v>
      </c>
      <c r="I264" s="1" t="s">
        <v>20</v>
      </c>
      <c r="J264" s="44">
        <v>100</v>
      </c>
      <c r="K264" s="2">
        <v>3</v>
      </c>
      <c r="L264" s="2">
        <v>4</v>
      </c>
      <c r="M264" s="3">
        <v>43630</v>
      </c>
      <c r="N264" s="2">
        <v>2.2200000000000002</v>
      </c>
      <c r="O264" s="2">
        <v>1</v>
      </c>
      <c r="P264" s="4">
        <v>26</v>
      </c>
      <c r="U264" s="38">
        <f t="shared" si="72"/>
        <v>-0.18378619116588826</v>
      </c>
      <c r="V264" s="39">
        <f t="shared" si="73"/>
        <v>0.18378619116588826</v>
      </c>
      <c r="W264" s="39" t="str">
        <f t="shared" si="74"/>
        <v>TIDAK</v>
      </c>
      <c r="X264" s="38">
        <f t="shared" si="75"/>
        <v>-0.26113135442473173</v>
      </c>
      <c r="Y264" s="39">
        <f t="shared" si="76"/>
        <v>0.26113135442473173</v>
      </c>
      <c r="Z264" s="39" t="str">
        <f t="shared" si="77"/>
        <v>TIDAK</v>
      </c>
      <c r="AA264" s="38">
        <f t="shared" si="78"/>
        <v>-0.84449654083515258</v>
      </c>
      <c r="AB264" s="39">
        <f t="shared" si="79"/>
        <v>0.84449654083515258</v>
      </c>
      <c r="AC264" s="39" t="str">
        <f t="shared" si="80"/>
        <v>TIDAK</v>
      </c>
      <c r="AD264" s="38">
        <f t="shared" si="81"/>
        <v>8.8898600861494287E-2</v>
      </c>
      <c r="AE264" s="39">
        <f t="shared" si="82"/>
        <v>8.8898600861494287E-2</v>
      </c>
      <c r="AF264" s="39" t="str">
        <f t="shared" si="83"/>
        <v>TIDAK</v>
      </c>
      <c r="AG264" s="38">
        <f t="shared" si="84"/>
        <v>-0.27078855981472416</v>
      </c>
      <c r="AH264" s="39">
        <f t="shared" si="85"/>
        <v>0.27078855981472416</v>
      </c>
      <c r="AI264" s="39" t="str">
        <f t="shared" si="86"/>
        <v>TIDAK</v>
      </c>
      <c r="AJ264" s="38">
        <f t="shared" si="87"/>
        <v>-0.92119586880206972</v>
      </c>
      <c r="AK264" s="39">
        <f t="shared" si="88"/>
        <v>0.92119586880206972</v>
      </c>
      <c r="AL264" s="39" t="str">
        <f t="shared" si="89"/>
        <v>TIDAK</v>
      </c>
    </row>
    <row r="265" spans="1:38" ht="14" x14ac:dyDescent="0.3">
      <c r="A265" s="13">
        <v>4956469</v>
      </c>
      <c r="B265" s="11" t="s">
        <v>5262</v>
      </c>
      <c r="C265" s="9">
        <v>155691570</v>
      </c>
      <c r="D265" s="1" t="s">
        <v>2081</v>
      </c>
      <c r="E265" s="1" t="s">
        <v>17</v>
      </c>
      <c r="F265" s="1" t="s">
        <v>1713</v>
      </c>
      <c r="G265" s="2">
        <v>40.765329999999999</v>
      </c>
      <c r="H265" s="2">
        <v>-73.871589999999998</v>
      </c>
      <c r="I265" s="1" t="s">
        <v>19</v>
      </c>
      <c r="J265" s="44">
        <v>45</v>
      </c>
      <c r="K265" s="2">
        <v>1</v>
      </c>
      <c r="L265" s="2">
        <v>74</v>
      </c>
      <c r="M265" s="3">
        <v>43639</v>
      </c>
      <c r="N265" s="2">
        <v>11.38</v>
      </c>
      <c r="O265" s="2">
        <v>5</v>
      </c>
      <c r="P265" s="4">
        <v>89</v>
      </c>
      <c r="U265" s="38">
        <f t="shared" si="72"/>
        <v>-0.34665074929612333</v>
      </c>
      <c r="V265" s="39">
        <f t="shared" si="73"/>
        <v>0.34665074929612333</v>
      </c>
      <c r="W265" s="39" t="str">
        <f t="shared" si="74"/>
        <v>TIDAK</v>
      </c>
      <c r="X265" s="38">
        <f t="shared" si="75"/>
        <v>0.41537977415851984</v>
      </c>
      <c r="Y265" s="39">
        <f t="shared" si="76"/>
        <v>0.41537977415851984</v>
      </c>
      <c r="Z265" s="39" t="str">
        <f t="shared" si="77"/>
        <v>TIDAK</v>
      </c>
      <c r="AA265" s="38">
        <f t="shared" si="78"/>
        <v>1.444777554782317E-2</v>
      </c>
      <c r="AB265" s="39">
        <f t="shared" si="79"/>
        <v>1.444777554782317E-2</v>
      </c>
      <c r="AC265" s="39" t="str">
        <f t="shared" si="80"/>
        <v>TIDAK</v>
      </c>
      <c r="AD265" s="38">
        <f t="shared" si="81"/>
        <v>-0.45474061247857422</v>
      </c>
      <c r="AE265" s="39">
        <f t="shared" si="82"/>
        <v>0.45474061247857422</v>
      </c>
      <c r="AF265" s="39" t="str">
        <f t="shared" si="83"/>
        <v>TIDAK</v>
      </c>
      <c r="AG265" s="38">
        <f t="shared" si="84"/>
        <v>-0.27078855981472416</v>
      </c>
      <c r="AH265" s="39">
        <f t="shared" si="85"/>
        <v>0.27078855981472416</v>
      </c>
      <c r="AI265" s="39" t="str">
        <f t="shared" si="86"/>
        <v>TIDAK</v>
      </c>
      <c r="AJ265" s="38">
        <f t="shared" si="87"/>
        <v>-1.0786083507552446</v>
      </c>
      <c r="AK265" s="39">
        <f t="shared" si="88"/>
        <v>1.0786083507552446</v>
      </c>
      <c r="AL265" s="39" t="str">
        <f t="shared" si="89"/>
        <v>TIDAK</v>
      </c>
    </row>
    <row r="266" spans="1:38" ht="14" x14ac:dyDescent="0.3">
      <c r="A266" s="13">
        <v>4963237</v>
      </c>
      <c r="B266" s="11" t="s">
        <v>3898</v>
      </c>
      <c r="C266" s="9">
        <v>11070120</v>
      </c>
      <c r="D266" s="1" t="s">
        <v>2597</v>
      </c>
      <c r="E266" s="1" t="s">
        <v>548</v>
      </c>
      <c r="F266" s="1" t="s">
        <v>2421</v>
      </c>
      <c r="G266" s="2">
        <v>40.859290000000001</v>
      </c>
      <c r="H266" s="2">
        <v>-73.900480000000002</v>
      </c>
      <c r="I266" s="1" t="s">
        <v>19</v>
      </c>
      <c r="J266" s="44">
        <v>45</v>
      </c>
      <c r="K266" s="2">
        <v>22</v>
      </c>
      <c r="L266" s="2">
        <v>10</v>
      </c>
      <c r="M266" s="3">
        <v>43568</v>
      </c>
      <c r="N266" s="2">
        <v>0.36</v>
      </c>
      <c r="O266" s="2">
        <v>2</v>
      </c>
      <c r="P266" s="4">
        <v>186</v>
      </c>
      <c r="U266" s="38">
        <f t="shared" si="72"/>
        <v>-0.29521983620236492</v>
      </c>
      <c r="V266" s="39">
        <f t="shared" si="73"/>
        <v>0.29521983620236492</v>
      </c>
      <c r="W266" s="39" t="str">
        <f t="shared" si="74"/>
        <v>TIDAK</v>
      </c>
      <c r="X266" s="38">
        <f t="shared" si="75"/>
        <v>-0.39643358014138202</v>
      </c>
      <c r="Y266" s="39">
        <f t="shared" si="76"/>
        <v>0.39643358014138202</v>
      </c>
      <c r="Z266" s="39" t="str">
        <f t="shared" si="77"/>
        <v>TIDAK</v>
      </c>
      <c r="AA266" s="38">
        <f t="shared" si="78"/>
        <v>2.5912807246967504</v>
      </c>
      <c r="AB266" s="39">
        <f t="shared" si="79"/>
        <v>2.5912807246967504</v>
      </c>
      <c r="AC266" s="39" t="str">
        <f t="shared" si="80"/>
        <v>TIDAK</v>
      </c>
      <c r="AD266" s="38">
        <f t="shared" si="81"/>
        <v>0.96708502241083583</v>
      </c>
      <c r="AE266" s="39">
        <f t="shared" si="82"/>
        <v>0.96708502241083583</v>
      </c>
      <c r="AF266" s="39" t="str">
        <f t="shared" si="83"/>
        <v>TIDAK</v>
      </c>
      <c r="AG266" s="38">
        <f t="shared" si="84"/>
        <v>6.7010556384171097E-2</v>
      </c>
      <c r="AH266" s="39">
        <f t="shared" si="85"/>
        <v>6.7010556384171097E-2</v>
      </c>
      <c r="AI266" s="39" t="str">
        <f t="shared" si="86"/>
        <v>TIDAK</v>
      </c>
      <c r="AJ266" s="38">
        <f t="shared" si="87"/>
        <v>0.61544978835987685</v>
      </c>
      <c r="AK266" s="39">
        <f t="shared" si="88"/>
        <v>0.61544978835987685</v>
      </c>
      <c r="AL266" s="39" t="str">
        <f t="shared" si="89"/>
        <v>TIDAK</v>
      </c>
    </row>
    <row r="267" spans="1:38" ht="14" x14ac:dyDescent="0.3">
      <c r="A267" s="13">
        <v>4963511</v>
      </c>
      <c r="B267" s="11" t="s">
        <v>4560</v>
      </c>
      <c r="C267" s="9">
        <v>158048302</v>
      </c>
      <c r="D267" s="1" t="s">
        <v>145</v>
      </c>
      <c r="E267" s="1" t="s">
        <v>17</v>
      </c>
      <c r="F267" s="1" t="s">
        <v>2738</v>
      </c>
      <c r="G267" s="2">
        <v>40.774160000000002</v>
      </c>
      <c r="H267" s="2">
        <v>-73.907550000000001</v>
      </c>
      <c r="I267" s="1" t="s">
        <v>20</v>
      </c>
      <c r="J267" s="44">
        <v>83</v>
      </c>
      <c r="K267" s="2">
        <v>5</v>
      </c>
      <c r="L267" s="2">
        <v>13</v>
      </c>
      <c r="M267" s="3">
        <v>43638</v>
      </c>
      <c r="N267" s="2">
        <v>0.68</v>
      </c>
      <c r="O267" s="2">
        <v>1</v>
      </c>
      <c r="P267" s="4">
        <v>365</v>
      </c>
      <c r="U267" s="38">
        <f t="shared" si="72"/>
        <v>-8.0924364978371396E-2</v>
      </c>
      <c r="V267" s="39">
        <f t="shared" si="73"/>
        <v>8.0924364978371396E-2</v>
      </c>
      <c r="W267" s="39" t="str">
        <f t="shared" si="74"/>
        <v>TIDAK</v>
      </c>
      <c r="X267" s="38">
        <f t="shared" si="75"/>
        <v>-0.26113135442473173</v>
      </c>
      <c r="Y267" s="39">
        <f t="shared" si="76"/>
        <v>0.26113135442473173</v>
      </c>
      <c r="Z267" s="39" t="str">
        <f t="shared" si="77"/>
        <v>TIDAK</v>
      </c>
      <c r="AA267" s="38">
        <f t="shared" si="78"/>
        <v>0.83248998162684773</v>
      </c>
      <c r="AB267" s="39">
        <f t="shared" si="79"/>
        <v>0.83248998162684773</v>
      </c>
      <c r="AC267" s="39" t="str">
        <f t="shared" si="80"/>
        <v>TIDAK</v>
      </c>
      <c r="AD267" s="38">
        <f t="shared" si="81"/>
        <v>0.75276571715177021</v>
      </c>
      <c r="AE267" s="39">
        <f t="shared" si="82"/>
        <v>0.75276571715177021</v>
      </c>
      <c r="AF267" s="39" t="str">
        <f t="shared" si="83"/>
        <v>TIDAK</v>
      </c>
      <c r="AG267" s="38">
        <f t="shared" si="84"/>
        <v>-0.27078855981472416</v>
      </c>
      <c r="AH267" s="39">
        <f t="shared" si="85"/>
        <v>0.27078855981472416</v>
      </c>
      <c r="AI267" s="39" t="str">
        <f t="shared" si="86"/>
        <v>TIDAK</v>
      </c>
      <c r="AJ267" s="38">
        <f t="shared" si="87"/>
        <v>0.17319567239619466</v>
      </c>
      <c r="AK267" s="39">
        <f t="shared" si="88"/>
        <v>0.17319567239619466</v>
      </c>
      <c r="AL267" s="39" t="str">
        <f t="shared" si="89"/>
        <v>TIDAK</v>
      </c>
    </row>
    <row r="268" spans="1:38" ht="14" x14ac:dyDescent="0.3">
      <c r="A268" s="13">
        <v>4967098</v>
      </c>
      <c r="B268" s="11" t="s">
        <v>548</v>
      </c>
      <c r="C268" s="9">
        <v>1960128</v>
      </c>
      <c r="D268" s="1" t="s">
        <v>1492</v>
      </c>
      <c r="E268" s="1" t="s">
        <v>17</v>
      </c>
      <c r="F268" s="1" t="s">
        <v>1342</v>
      </c>
      <c r="G268" s="2">
        <v>40.684399999999997</v>
      </c>
      <c r="H268" s="2">
        <v>-73.847200000000001</v>
      </c>
      <c r="I268" s="1" t="s">
        <v>19</v>
      </c>
      <c r="J268" s="44">
        <v>58</v>
      </c>
      <c r="K268" s="2">
        <v>1</v>
      </c>
      <c r="L268" s="2">
        <v>2</v>
      </c>
      <c r="M268" s="3">
        <v>42232</v>
      </c>
      <c r="N268" s="2">
        <v>0.04</v>
      </c>
      <c r="O268" s="2">
        <v>2</v>
      </c>
      <c r="P268" s="4">
        <v>364</v>
      </c>
      <c r="U268" s="38">
        <f t="shared" si="72"/>
        <v>9.05120120008234E-2</v>
      </c>
      <c r="V268" s="39">
        <f t="shared" si="73"/>
        <v>9.05120120008234E-2</v>
      </c>
      <c r="W268" s="39" t="str">
        <f t="shared" si="74"/>
        <v>TIDAK</v>
      </c>
      <c r="X268" s="38">
        <f t="shared" si="75"/>
        <v>-0.12582912870808141</v>
      </c>
      <c r="Y268" s="39">
        <f t="shared" si="76"/>
        <v>0.12582912870808141</v>
      </c>
      <c r="Z268" s="39" t="str">
        <f t="shared" si="77"/>
        <v>TIDAK</v>
      </c>
      <c r="AA268" s="38">
        <f t="shared" si="78"/>
        <v>-0.7626923202272502</v>
      </c>
      <c r="AB268" s="39">
        <f t="shared" si="79"/>
        <v>0.7626923202272502</v>
      </c>
      <c r="AC268" s="39" t="str">
        <f t="shared" si="80"/>
        <v>TIDAK</v>
      </c>
      <c r="AD268" s="38">
        <f t="shared" si="81"/>
        <v>0.20389920368343195</v>
      </c>
      <c r="AE268" s="39">
        <f t="shared" si="82"/>
        <v>0.20389920368343195</v>
      </c>
      <c r="AF268" s="39" t="str">
        <f t="shared" si="83"/>
        <v>TIDAK</v>
      </c>
      <c r="AG268" s="38">
        <f t="shared" si="84"/>
        <v>-0.27078855981472416</v>
      </c>
      <c r="AH268" s="39">
        <f t="shared" si="85"/>
        <v>0.27078855981472416</v>
      </c>
      <c r="AI268" s="39" t="str">
        <f t="shared" si="86"/>
        <v>TIDAK</v>
      </c>
      <c r="AJ268" s="38">
        <f t="shared" si="87"/>
        <v>-1.0486250208594019</v>
      </c>
      <c r="AK268" s="39">
        <f t="shared" si="88"/>
        <v>1.0486250208594019</v>
      </c>
      <c r="AL268" s="39" t="str">
        <f t="shared" si="89"/>
        <v>TIDAK</v>
      </c>
    </row>
    <row r="269" spans="1:38" ht="14" x14ac:dyDescent="0.3">
      <c r="A269" s="13">
        <v>4968798</v>
      </c>
      <c r="B269" s="11" t="s">
        <v>4217</v>
      </c>
      <c r="C269" s="9">
        <v>212071658</v>
      </c>
      <c r="D269" s="1" t="s">
        <v>1264</v>
      </c>
      <c r="E269" s="1" t="s">
        <v>1731</v>
      </c>
      <c r="F269" s="1" t="s">
        <v>3213</v>
      </c>
      <c r="G269" s="2">
        <v>40.69238</v>
      </c>
      <c r="H269" s="2">
        <v>-73.90361</v>
      </c>
      <c r="I269" s="1" t="s">
        <v>19</v>
      </c>
      <c r="J269" s="44">
        <v>65</v>
      </c>
      <c r="K269" s="2">
        <v>2</v>
      </c>
      <c r="L269" s="2">
        <v>24</v>
      </c>
      <c r="M269" s="3">
        <v>43626</v>
      </c>
      <c r="N269" s="2">
        <v>2.59</v>
      </c>
      <c r="O269" s="2">
        <v>5</v>
      </c>
      <c r="P269" s="4">
        <v>351</v>
      </c>
      <c r="U269" s="38">
        <f t="shared" si="72"/>
        <v>-0.38093802469196231</v>
      </c>
      <c r="V269" s="39">
        <f t="shared" si="73"/>
        <v>0.38093802469196231</v>
      </c>
      <c r="W269" s="39" t="str">
        <f t="shared" si="74"/>
        <v>TIDAK</v>
      </c>
      <c r="X269" s="38">
        <f t="shared" si="75"/>
        <v>-0.39643358014138202</v>
      </c>
      <c r="Y269" s="39">
        <f t="shared" si="76"/>
        <v>0.39643358014138202</v>
      </c>
      <c r="Z269" s="39" t="str">
        <f t="shared" si="77"/>
        <v>TIDAK</v>
      </c>
      <c r="AA269" s="38">
        <f t="shared" si="78"/>
        <v>2.1004554010493357</v>
      </c>
      <c r="AB269" s="39">
        <f t="shared" si="79"/>
        <v>2.1004554010493357</v>
      </c>
      <c r="AC269" s="39" t="str">
        <f t="shared" si="80"/>
        <v>TIDAK</v>
      </c>
      <c r="AD269" s="38">
        <f t="shared" si="81"/>
        <v>4.9921061211786508</v>
      </c>
      <c r="AE269" s="39">
        <f t="shared" si="82"/>
        <v>4.9921061211786508</v>
      </c>
      <c r="AF269" s="39" t="str">
        <f t="shared" si="83"/>
        <v>OUTLIER</v>
      </c>
      <c r="AG269" s="38">
        <f t="shared" si="84"/>
        <v>0.17961026178380285</v>
      </c>
      <c r="AH269" s="39">
        <f t="shared" si="85"/>
        <v>0.17961026178380285</v>
      </c>
      <c r="AI269" s="39" t="str">
        <f t="shared" si="86"/>
        <v>TIDAK</v>
      </c>
      <c r="AJ269" s="38">
        <f t="shared" si="87"/>
        <v>-0.57638757499987681</v>
      </c>
      <c r="AK269" s="39">
        <f t="shared" si="88"/>
        <v>0.57638757499987681</v>
      </c>
      <c r="AL269" s="39" t="str">
        <f t="shared" si="89"/>
        <v>TIDAK</v>
      </c>
    </row>
    <row r="270" spans="1:38" ht="14" x14ac:dyDescent="0.3">
      <c r="A270" s="13">
        <v>4968817</v>
      </c>
      <c r="B270" s="11" t="s">
        <v>4232</v>
      </c>
      <c r="C270" s="9">
        <v>132669029</v>
      </c>
      <c r="D270" s="1" t="s">
        <v>1070</v>
      </c>
      <c r="E270" s="1" t="s">
        <v>548</v>
      </c>
      <c r="F270" s="1" t="s">
        <v>798</v>
      </c>
      <c r="G270" s="2">
        <v>40.82696</v>
      </c>
      <c r="H270" s="2">
        <v>-73.819270000000003</v>
      </c>
      <c r="I270" s="1" t="s">
        <v>19</v>
      </c>
      <c r="J270" s="44">
        <v>40</v>
      </c>
      <c r="K270" s="2">
        <v>4</v>
      </c>
      <c r="L270" s="2">
        <v>34</v>
      </c>
      <c r="M270" s="3">
        <v>43637</v>
      </c>
      <c r="N270" s="2">
        <v>2.54</v>
      </c>
      <c r="O270" s="2">
        <v>4</v>
      </c>
      <c r="P270" s="4">
        <v>37</v>
      </c>
      <c r="U270" s="38">
        <f t="shared" si="72"/>
        <v>-0.38093802469196231</v>
      </c>
      <c r="V270" s="39">
        <f t="shared" si="73"/>
        <v>0.38093802469196231</v>
      </c>
      <c r="W270" s="39" t="str">
        <f t="shared" si="74"/>
        <v>TIDAK</v>
      </c>
      <c r="X270" s="38">
        <f t="shared" si="75"/>
        <v>2.4449131599082747</v>
      </c>
      <c r="Y270" s="39">
        <f t="shared" si="76"/>
        <v>2.4449131599082747</v>
      </c>
      <c r="Z270" s="39" t="str">
        <f t="shared" si="77"/>
        <v>TIDAK</v>
      </c>
      <c r="AA270" s="38">
        <f t="shared" si="78"/>
        <v>-0.51727965840354273</v>
      </c>
      <c r="AB270" s="39">
        <f t="shared" si="79"/>
        <v>0.51727965840354273</v>
      </c>
      <c r="AC270" s="39" t="str">
        <f t="shared" si="80"/>
        <v>TIDAK</v>
      </c>
      <c r="AD270" s="38">
        <f t="shared" si="81"/>
        <v>-0.76837862017476755</v>
      </c>
      <c r="AE270" s="39">
        <f t="shared" si="82"/>
        <v>0.76837862017476755</v>
      </c>
      <c r="AF270" s="39" t="str">
        <f t="shared" si="83"/>
        <v>TIDAK</v>
      </c>
      <c r="AG270" s="38">
        <f t="shared" si="84"/>
        <v>-0.15818885441509239</v>
      </c>
      <c r="AH270" s="39">
        <f t="shared" si="85"/>
        <v>0.15818885441509239</v>
      </c>
      <c r="AI270" s="39" t="str">
        <f t="shared" si="86"/>
        <v>TIDAK</v>
      </c>
      <c r="AJ270" s="38">
        <f t="shared" si="87"/>
        <v>0.15070817497431249</v>
      </c>
      <c r="AK270" s="39">
        <f t="shared" si="88"/>
        <v>0.15070817497431249</v>
      </c>
      <c r="AL270" s="39" t="str">
        <f t="shared" si="89"/>
        <v>TIDAK</v>
      </c>
    </row>
    <row r="271" spans="1:38" ht="14" x14ac:dyDescent="0.3">
      <c r="A271" s="13">
        <v>4982699</v>
      </c>
      <c r="B271" s="11" t="s">
        <v>1519</v>
      </c>
      <c r="C271" s="9">
        <v>59974573</v>
      </c>
      <c r="D271" s="1" t="s">
        <v>2063</v>
      </c>
      <c r="E271" s="1" t="s">
        <v>17</v>
      </c>
      <c r="F271" s="1" t="s">
        <v>1971</v>
      </c>
      <c r="G271" s="2">
        <v>40.737340000000003</v>
      </c>
      <c r="H271" s="2">
        <v>-73.872150000000005</v>
      </c>
      <c r="I271" s="1" t="s">
        <v>20</v>
      </c>
      <c r="J271" s="44">
        <v>99</v>
      </c>
      <c r="K271" s="2">
        <v>4</v>
      </c>
      <c r="L271" s="2">
        <v>50</v>
      </c>
      <c r="M271" s="3">
        <v>43641</v>
      </c>
      <c r="N271" s="2">
        <v>1.85</v>
      </c>
      <c r="O271" s="2">
        <v>2</v>
      </c>
      <c r="P271" s="4">
        <v>60</v>
      </c>
      <c r="U271" s="38">
        <f t="shared" si="72"/>
        <v>-5.5208908431492176E-2</v>
      </c>
      <c r="V271" s="39">
        <f t="shared" si="73"/>
        <v>5.5208908431492176E-2</v>
      </c>
      <c r="W271" s="39" t="str">
        <f t="shared" si="74"/>
        <v>TIDAK</v>
      </c>
      <c r="X271" s="38">
        <f t="shared" si="75"/>
        <v>0.1447753227252192</v>
      </c>
      <c r="Y271" s="39">
        <f t="shared" si="76"/>
        <v>0.1447753227252192</v>
      </c>
      <c r="Z271" s="39" t="str">
        <f t="shared" si="77"/>
        <v>TIDAK</v>
      </c>
      <c r="AA271" s="38">
        <f t="shared" si="78"/>
        <v>-0.39457332749168911</v>
      </c>
      <c r="AB271" s="39">
        <f t="shared" si="79"/>
        <v>0.39457332749168911</v>
      </c>
      <c r="AC271" s="39" t="str">
        <f t="shared" si="80"/>
        <v>TIDAK</v>
      </c>
      <c r="AD271" s="38">
        <f t="shared" si="81"/>
        <v>-0.60110501607013112</v>
      </c>
      <c r="AE271" s="39">
        <f t="shared" si="82"/>
        <v>0.60110501607013112</v>
      </c>
      <c r="AF271" s="39" t="str">
        <f t="shared" si="83"/>
        <v>TIDAK</v>
      </c>
      <c r="AG271" s="38">
        <f t="shared" si="84"/>
        <v>-0.27078855981472416</v>
      </c>
      <c r="AH271" s="39">
        <f t="shared" si="85"/>
        <v>0.27078855981472416</v>
      </c>
      <c r="AI271" s="39" t="str">
        <f t="shared" si="86"/>
        <v>TIDAK</v>
      </c>
      <c r="AJ271" s="38">
        <f t="shared" si="87"/>
        <v>1.4924621878132804</v>
      </c>
      <c r="AK271" s="39">
        <f t="shared" si="88"/>
        <v>1.4924621878132804</v>
      </c>
      <c r="AL271" s="39" t="str">
        <f t="shared" si="89"/>
        <v>TIDAK</v>
      </c>
    </row>
    <row r="272" spans="1:38" ht="14" x14ac:dyDescent="0.3">
      <c r="A272" s="13">
        <v>5003266</v>
      </c>
      <c r="B272" s="11" t="s">
        <v>1402</v>
      </c>
      <c r="C272" s="9">
        <v>259690766</v>
      </c>
      <c r="D272" s="1" t="s">
        <v>2513</v>
      </c>
      <c r="E272" s="1" t="s">
        <v>548</v>
      </c>
      <c r="F272" s="1" t="s">
        <v>2477</v>
      </c>
      <c r="G272" s="2">
        <v>40.856479999999998</v>
      </c>
      <c r="H272" s="2">
        <v>-73.885009999999994</v>
      </c>
      <c r="I272" s="1" t="s">
        <v>19</v>
      </c>
      <c r="J272" s="44">
        <v>95</v>
      </c>
      <c r="K272" s="2">
        <v>2</v>
      </c>
      <c r="L272" s="2">
        <v>4</v>
      </c>
      <c r="M272" s="3">
        <v>43647</v>
      </c>
      <c r="N272" s="2">
        <v>2.35</v>
      </c>
      <c r="O272" s="2">
        <v>1</v>
      </c>
      <c r="P272" s="4">
        <v>325</v>
      </c>
      <c r="U272" s="38">
        <f t="shared" si="72"/>
        <v>-0.26950437965548568</v>
      </c>
      <c r="V272" s="39">
        <f t="shared" si="73"/>
        <v>0.26950437965548568</v>
      </c>
      <c r="W272" s="39" t="str">
        <f t="shared" si="74"/>
        <v>TIDAK</v>
      </c>
      <c r="X272" s="38">
        <f t="shared" si="75"/>
        <v>-0.39643358014138202</v>
      </c>
      <c r="Y272" s="39">
        <f t="shared" si="76"/>
        <v>0.39643358014138202</v>
      </c>
      <c r="Z272" s="39" t="str">
        <f t="shared" si="77"/>
        <v>TIDAK</v>
      </c>
      <c r="AA272" s="38">
        <f t="shared" si="78"/>
        <v>-0.84449654083515258</v>
      </c>
      <c r="AB272" s="39">
        <f t="shared" si="79"/>
        <v>0.84449654083515258</v>
      </c>
      <c r="AC272" s="39" t="str">
        <f t="shared" si="80"/>
        <v>TIDAK</v>
      </c>
      <c r="AD272" s="38">
        <f t="shared" si="81"/>
        <v>-0.93565222427940409</v>
      </c>
      <c r="AE272" s="39">
        <f t="shared" si="82"/>
        <v>0.93565222427940409</v>
      </c>
      <c r="AF272" s="39" t="str">
        <f t="shared" si="83"/>
        <v>TIDAK</v>
      </c>
      <c r="AG272" s="38">
        <f t="shared" si="84"/>
        <v>-0.15818885441509239</v>
      </c>
      <c r="AH272" s="39">
        <f t="shared" si="85"/>
        <v>0.15818885441509239</v>
      </c>
      <c r="AI272" s="39" t="str">
        <f t="shared" si="86"/>
        <v>TIDAK</v>
      </c>
      <c r="AJ272" s="38">
        <f t="shared" si="87"/>
        <v>1.4849663553393198</v>
      </c>
      <c r="AK272" s="39">
        <f t="shared" si="88"/>
        <v>1.4849663553393198</v>
      </c>
      <c r="AL272" s="39" t="str">
        <f t="shared" si="89"/>
        <v>TIDAK</v>
      </c>
    </row>
    <row r="273" spans="1:38" ht="14" x14ac:dyDescent="0.3">
      <c r="A273" s="13">
        <v>5020687</v>
      </c>
      <c r="B273" s="11" t="s">
        <v>4770</v>
      </c>
      <c r="C273" s="9">
        <v>20411855</v>
      </c>
      <c r="D273" s="1" t="s">
        <v>1081</v>
      </c>
      <c r="E273" s="1" t="s">
        <v>17</v>
      </c>
      <c r="F273" s="1" t="s">
        <v>852</v>
      </c>
      <c r="G273" s="2">
        <v>40.710090000000001</v>
      </c>
      <c r="H273" s="2">
        <v>-73.819599999999994</v>
      </c>
      <c r="I273" s="1" t="s">
        <v>19</v>
      </c>
      <c r="J273" s="44">
        <v>70</v>
      </c>
      <c r="K273" s="2">
        <v>3</v>
      </c>
      <c r="L273" s="2">
        <v>64</v>
      </c>
      <c r="M273" s="3">
        <v>43369</v>
      </c>
      <c r="N273" s="2">
        <v>1.1599999999999999</v>
      </c>
      <c r="O273" s="2">
        <v>1</v>
      </c>
      <c r="P273" s="4">
        <v>282</v>
      </c>
      <c r="U273" s="38">
        <f t="shared" si="72"/>
        <v>-0.2095016477127675</v>
      </c>
      <c r="V273" s="39">
        <f t="shared" si="73"/>
        <v>0.2095016477127675</v>
      </c>
      <c r="W273" s="39" t="str">
        <f t="shared" si="74"/>
        <v>TIDAK</v>
      </c>
      <c r="X273" s="38">
        <f t="shared" si="75"/>
        <v>-0.26113135442473173</v>
      </c>
      <c r="Y273" s="39">
        <f t="shared" si="76"/>
        <v>0.26113135442473173</v>
      </c>
      <c r="Z273" s="39" t="str">
        <f t="shared" si="77"/>
        <v>TIDAK</v>
      </c>
      <c r="AA273" s="38">
        <f t="shared" si="78"/>
        <v>5.5349885851774396E-2</v>
      </c>
      <c r="AB273" s="39">
        <f t="shared" si="79"/>
        <v>5.5349885851774396E-2</v>
      </c>
      <c r="AC273" s="39" t="str">
        <f t="shared" si="80"/>
        <v>TIDAK</v>
      </c>
      <c r="AD273" s="38">
        <f t="shared" si="81"/>
        <v>0.3973093084294177</v>
      </c>
      <c r="AE273" s="39">
        <f t="shared" si="82"/>
        <v>0.3973093084294177</v>
      </c>
      <c r="AF273" s="39" t="str">
        <f t="shared" si="83"/>
        <v>TIDAK</v>
      </c>
      <c r="AG273" s="38">
        <f t="shared" si="84"/>
        <v>0.17961026178380285</v>
      </c>
      <c r="AH273" s="39">
        <f t="shared" si="85"/>
        <v>0.17961026178380285</v>
      </c>
      <c r="AI273" s="39" t="str">
        <f t="shared" si="86"/>
        <v>TIDAK</v>
      </c>
      <c r="AJ273" s="38">
        <f t="shared" si="87"/>
        <v>1.3875205331778304</v>
      </c>
      <c r="AK273" s="39">
        <f t="shared" si="88"/>
        <v>1.3875205331778304</v>
      </c>
      <c r="AL273" s="39" t="str">
        <f t="shared" si="89"/>
        <v>TIDAK</v>
      </c>
    </row>
    <row r="274" spans="1:38" ht="14" x14ac:dyDescent="0.3">
      <c r="A274" s="13">
        <v>5021376</v>
      </c>
      <c r="B274" s="11" t="s">
        <v>4771</v>
      </c>
      <c r="C274" s="9">
        <v>163189326</v>
      </c>
      <c r="D274" s="1" t="s">
        <v>2898</v>
      </c>
      <c r="E274" s="1" t="s">
        <v>17</v>
      </c>
      <c r="F274" s="1" t="s">
        <v>1736</v>
      </c>
      <c r="G274" s="2">
        <v>40.754390000000001</v>
      </c>
      <c r="H274" s="2">
        <v>-73.895319999999998</v>
      </c>
      <c r="I274" s="1" t="s">
        <v>20</v>
      </c>
      <c r="J274" s="44">
        <v>105</v>
      </c>
      <c r="K274" s="2">
        <v>1</v>
      </c>
      <c r="L274" s="2">
        <v>64</v>
      </c>
      <c r="M274" s="3">
        <v>43637</v>
      </c>
      <c r="N274" s="2">
        <v>3.6</v>
      </c>
      <c r="O274" s="2">
        <v>1</v>
      </c>
      <c r="P274" s="4">
        <v>314</v>
      </c>
      <c r="U274" s="38">
        <f t="shared" si="72"/>
        <v>-0.42379711893676097</v>
      </c>
      <c r="V274" s="39">
        <f t="shared" si="73"/>
        <v>0.42379711893676097</v>
      </c>
      <c r="W274" s="39" t="str">
        <f t="shared" si="74"/>
        <v>TIDAK</v>
      </c>
      <c r="X274" s="38">
        <f t="shared" si="75"/>
        <v>9.4730970085688936E-3</v>
      </c>
      <c r="Y274" s="39">
        <f t="shared" si="76"/>
        <v>9.4730970085688936E-3</v>
      </c>
      <c r="Z274" s="39" t="str">
        <f t="shared" si="77"/>
        <v>TIDAK</v>
      </c>
      <c r="AA274" s="38">
        <f t="shared" si="78"/>
        <v>0.4643709888912867</v>
      </c>
      <c r="AB274" s="39">
        <f t="shared" si="79"/>
        <v>0.4643709888912867</v>
      </c>
      <c r="AC274" s="39" t="str">
        <f t="shared" si="80"/>
        <v>TIDAK</v>
      </c>
      <c r="AD274" s="38">
        <f t="shared" si="81"/>
        <v>0.37117280778806833</v>
      </c>
      <c r="AE274" s="39">
        <f t="shared" si="82"/>
        <v>0.37117280778806833</v>
      </c>
      <c r="AF274" s="39" t="str">
        <f t="shared" si="83"/>
        <v>TIDAK</v>
      </c>
      <c r="AG274" s="38">
        <f t="shared" si="84"/>
        <v>6.7010556384171097E-2</v>
      </c>
      <c r="AH274" s="39">
        <f t="shared" si="85"/>
        <v>6.7010556384171097E-2</v>
      </c>
      <c r="AI274" s="39" t="str">
        <f t="shared" si="86"/>
        <v>TIDAK</v>
      </c>
      <c r="AJ274" s="38">
        <f t="shared" si="87"/>
        <v>-0.96617086364583393</v>
      </c>
      <c r="AK274" s="39">
        <f t="shared" si="88"/>
        <v>0.96617086364583393</v>
      </c>
      <c r="AL274" s="39" t="str">
        <f t="shared" si="89"/>
        <v>TIDAK</v>
      </c>
    </row>
    <row r="275" spans="1:38" ht="14" x14ac:dyDescent="0.3">
      <c r="A275" s="13">
        <v>5031178</v>
      </c>
      <c r="B275" s="11" t="s">
        <v>4526</v>
      </c>
      <c r="C275" s="9">
        <v>10366837</v>
      </c>
      <c r="D275" s="1" t="s">
        <v>1272</v>
      </c>
      <c r="E275" s="1" t="s">
        <v>17</v>
      </c>
      <c r="F275" s="1" t="s">
        <v>642</v>
      </c>
      <c r="G275" s="2">
        <v>40.757629999999999</v>
      </c>
      <c r="H275" s="2">
        <v>-73.831569999999999</v>
      </c>
      <c r="I275" s="1" t="s">
        <v>20</v>
      </c>
      <c r="J275" s="44">
        <v>99</v>
      </c>
      <c r="K275" s="2">
        <v>2</v>
      </c>
      <c r="L275" s="2">
        <v>88</v>
      </c>
      <c r="M275" s="3">
        <v>43639</v>
      </c>
      <c r="N275" s="2">
        <v>3.38</v>
      </c>
      <c r="O275" s="2">
        <v>3</v>
      </c>
      <c r="P275" s="4">
        <v>120</v>
      </c>
      <c r="U275" s="38">
        <f t="shared" si="72"/>
        <v>8.1940193151863669E-2</v>
      </c>
      <c r="V275" s="39">
        <f t="shared" si="73"/>
        <v>8.1940193151863669E-2</v>
      </c>
      <c r="W275" s="39" t="str">
        <f t="shared" si="74"/>
        <v>TIDAK</v>
      </c>
      <c r="X275" s="38">
        <f t="shared" si="75"/>
        <v>9.4730970085688936E-3</v>
      </c>
      <c r="Y275" s="39">
        <f t="shared" si="76"/>
        <v>9.4730970085688936E-3</v>
      </c>
      <c r="Z275" s="39" t="str">
        <f t="shared" si="77"/>
        <v>TIDAK</v>
      </c>
      <c r="AA275" s="38">
        <f t="shared" si="78"/>
        <v>1.1188047537545063</v>
      </c>
      <c r="AB275" s="39">
        <f t="shared" si="79"/>
        <v>1.1188047537545063</v>
      </c>
      <c r="AC275" s="39" t="str">
        <f t="shared" si="80"/>
        <v>TIDAK</v>
      </c>
      <c r="AD275" s="38">
        <f t="shared" si="81"/>
        <v>1.0489098937445988E-2</v>
      </c>
      <c r="AE275" s="39">
        <f t="shared" si="82"/>
        <v>1.0489098937445988E-2</v>
      </c>
      <c r="AF275" s="39" t="str">
        <f t="shared" si="83"/>
        <v>TIDAK</v>
      </c>
      <c r="AG275" s="38">
        <f t="shared" si="84"/>
        <v>-0.15818885441509239</v>
      </c>
      <c r="AH275" s="39">
        <f t="shared" si="85"/>
        <v>0.15818885441509239</v>
      </c>
      <c r="AI275" s="39" t="str">
        <f t="shared" si="86"/>
        <v>TIDAK</v>
      </c>
      <c r="AJ275" s="38">
        <f t="shared" si="87"/>
        <v>-0.79376671674473753</v>
      </c>
      <c r="AK275" s="39">
        <f t="shared" si="88"/>
        <v>0.79376671674473753</v>
      </c>
      <c r="AL275" s="39" t="str">
        <f t="shared" si="89"/>
        <v>TIDAK</v>
      </c>
    </row>
    <row r="276" spans="1:38" ht="14" x14ac:dyDescent="0.3">
      <c r="A276" s="13">
        <v>5036261</v>
      </c>
      <c r="B276" s="11" t="s">
        <v>3405</v>
      </c>
      <c r="C276" s="9">
        <v>21721684</v>
      </c>
      <c r="D276" s="1" t="s">
        <v>3495</v>
      </c>
      <c r="E276" s="1" t="s">
        <v>1731</v>
      </c>
      <c r="F276" s="1" t="s">
        <v>3213</v>
      </c>
      <c r="G276" s="2">
        <v>40.684690000000003</v>
      </c>
      <c r="H276" s="2">
        <v>-73.907610000000005</v>
      </c>
      <c r="I276" s="1" t="s">
        <v>20</v>
      </c>
      <c r="J276" s="44">
        <v>69</v>
      </c>
      <c r="K276" s="2">
        <v>3</v>
      </c>
      <c r="L276" s="2">
        <v>64</v>
      </c>
      <c r="M276" s="3">
        <v>43639</v>
      </c>
      <c r="N276" s="2">
        <v>4.0599999999999996</v>
      </c>
      <c r="O276" s="2">
        <v>2</v>
      </c>
      <c r="P276" s="4">
        <v>219</v>
      </c>
      <c r="U276" s="38">
        <f t="shared" si="72"/>
        <v>4.7652917756024704E-2</v>
      </c>
      <c r="V276" s="39">
        <f t="shared" si="73"/>
        <v>4.7652917756024704E-2</v>
      </c>
      <c r="W276" s="39" t="str">
        <f t="shared" si="74"/>
        <v>TIDAK</v>
      </c>
      <c r="X276" s="38">
        <f t="shared" si="75"/>
        <v>-0.26113135442473173</v>
      </c>
      <c r="Y276" s="39">
        <f t="shared" si="76"/>
        <v>0.26113135442473173</v>
      </c>
      <c r="Z276" s="39" t="str">
        <f t="shared" si="77"/>
        <v>TIDAK</v>
      </c>
      <c r="AA276" s="38">
        <f t="shared" si="78"/>
        <v>-0.7626923202272502</v>
      </c>
      <c r="AB276" s="39">
        <f t="shared" si="79"/>
        <v>0.7626923202272502</v>
      </c>
      <c r="AC276" s="39" t="str">
        <f t="shared" si="80"/>
        <v>TIDAK</v>
      </c>
      <c r="AD276" s="38">
        <f t="shared" si="81"/>
        <v>0.27185410535094046</v>
      </c>
      <c r="AE276" s="39">
        <f t="shared" si="82"/>
        <v>0.27185410535094046</v>
      </c>
      <c r="AF276" s="39" t="str">
        <f t="shared" si="83"/>
        <v>TIDAK</v>
      </c>
      <c r="AG276" s="38">
        <f t="shared" si="84"/>
        <v>-0.27078855981472416</v>
      </c>
      <c r="AH276" s="39">
        <f t="shared" si="85"/>
        <v>0.27078855981472416</v>
      </c>
      <c r="AI276" s="39" t="str">
        <f t="shared" si="86"/>
        <v>TIDAK</v>
      </c>
      <c r="AJ276" s="38">
        <f t="shared" si="87"/>
        <v>1.1926288888548517</v>
      </c>
      <c r="AK276" s="39">
        <f t="shared" si="88"/>
        <v>1.1926288888548517</v>
      </c>
      <c r="AL276" s="39" t="str">
        <f t="shared" si="89"/>
        <v>TIDAK</v>
      </c>
    </row>
    <row r="277" spans="1:38" ht="14" x14ac:dyDescent="0.3">
      <c r="A277" s="13">
        <v>5046189</v>
      </c>
      <c r="B277" s="11" t="s">
        <v>4545</v>
      </c>
      <c r="C277" s="9">
        <v>30736639</v>
      </c>
      <c r="D277" s="1" t="s">
        <v>3577</v>
      </c>
      <c r="E277" s="1" t="s">
        <v>1731</v>
      </c>
      <c r="F277" s="1" t="s">
        <v>3213</v>
      </c>
      <c r="G277" s="2">
        <v>40.687779999999997</v>
      </c>
      <c r="H277" s="2">
        <v>-73.907480000000007</v>
      </c>
      <c r="I277" s="1" t="s">
        <v>20</v>
      </c>
      <c r="J277" s="44">
        <v>99</v>
      </c>
      <c r="K277" s="2">
        <v>3</v>
      </c>
      <c r="L277" s="2">
        <v>34</v>
      </c>
      <c r="M277" s="3">
        <v>43637</v>
      </c>
      <c r="N277" s="2">
        <v>2.58</v>
      </c>
      <c r="O277" s="2">
        <v>2</v>
      </c>
      <c r="P277" s="4">
        <v>119</v>
      </c>
      <c r="U277" s="38">
        <f t="shared" si="72"/>
        <v>-0.1666425534679688</v>
      </c>
      <c r="V277" s="39">
        <f t="shared" si="73"/>
        <v>0.1666425534679688</v>
      </c>
      <c r="W277" s="39" t="str">
        <f t="shared" si="74"/>
        <v>TIDAK</v>
      </c>
      <c r="X277" s="38">
        <f t="shared" si="75"/>
        <v>-0.12582912870808141</v>
      </c>
      <c r="Y277" s="39">
        <f t="shared" si="76"/>
        <v>0.12582912870808141</v>
      </c>
      <c r="Z277" s="39" t="str">
        <f t="shared" si="77"/>
        <v>TIDAK</v>
      </c>
      <c r="AA277" s="38">
        <f t="shared" si="78"/>
        <v>1.6914342980098236</v>
      </c>
      <c r="AB277" s="39">
        <f t="shared" si="79"/>
        <v>1.6914342980098236</v>
      </c>
      <c r="AC277" s="39" t="str">
        <f t="shared" si="80"/>
        <v>TIDAK</v>
      </c>
      <c r="AD277" s="38">
        <f t="shared" si="81"/>
        <v>-0.35019460991317647</v>
      </c>
      <c r="AE277" s="39">
        <f t="shared" si="82"/>
        <v>0.35019460991317647</v>
      </c>
      <c r="AF277" s="39" t="str">
        <f t="shared" si="83"/>
        <v>TIDAK</v>
      </c>
      <c r="AG277" s="38">
        <f t="shared" si="84"/>
        <v>-0.27078855981472416</v>
      </c>
      <c r="AH277" s="39">
        <f t="shared" si="85"/>
        <v>0.27078855981472416</v>
      </c>
      <c r="AI277" s="39" t="str">
        <f t="shared" si="86"/>
        <v>TIDAK</v>
      </c>
      <c r="AJ277" s="38">
        <f t="shared" si="87"/>
        <v>0.87030809247454111</v>
      </c>
      <c r="AK277" s="39">
        <f t="shared" si="88"/>
        <v>0.87030809247454111</v>
      </c>
      <c r="AL277" s="39" t="str">
        <f t="shared" si="89"/>
        <v>TIDAK</v>
      </c>
    </row>
    <row r="278" spans="1:38" ht="14" x14ac:dyDescent="0.3">
      <c r="A278" s="13">
        <v>5091056</v>
      </c>
      <c r="B278" s="11" t="s">
        <v>1629</v>
      </c>
      <c r="C278" s="9">
        <v>261647593</v>
      </c>
      <c r="D278" s="1" t="s">
        <v>747</v>
      </c>
      <c r="E278" s="1" t="s">
        <v>17</v>
      </c>
      <c r="F278" s="1" t="s">
        <v>607</v>
      </c>
      <c r="G278" s="2">
        <v>40.589269999999999</v>
      </c>
      <c r="H278" s="2">
        <v>-73.795140000000004</v>
      </c>
      <c r="I278" s="1" t="s">
        <v>19</v>
      </c>
      <c r="J278" s="44">
        <v>100</v>
      </c>
      <c r="K278" s="2">
        <v>2</v>
      </c>
      <c r="L278" s="2">
        <v>10</v>
      </c>
      <c r="M278" s="3">
        <v>43650</v>
      </c>
      <c r="N278" s="2">
        <v>6.82</v>
      </c>
      <c r="O278" s="2">
        <v>1</v>
      </c>
      <c r="P278" s="4">
        <v>67</v>
      </c>
      <c r="U278" s="38">
        <f t="shared" si="72"/>
        <v>0.1333711062456221</v>
      </c>
      <c r="V278" s="39">
        <f t="shared" si="73"/>
        <v>0.1333711062456221</v>
      </c>
      <c r="W278" s="39" t="str">
        <f t="shared" si="74"/>
        <v>TIDAK</v>
      </c>
      <c r="X278" s="38">
        <f t="shared" si="75"/>
        <v>-0.39643358014138202</v>
      </c>
      <c r="Y278" s="39">
        <f t="shared" si="76"/>
        <v>0.39643358014138202</v>
      </c>
      <c r="Z278" s="39" t="str">
        <f t="shared" si="77"/>
        <v>TIDAK</v>
      </c>
      <c r="AA278" s="38">
        <f t="shared" si="78"/>
        <v>1.6914342980098236</v>
      </c>
      <c r="AB278" s="39">
        <f t="shared" si="79"/>
        <v>1.6914342980098236</v>
      </c>
      <c r="AC278" s="39" t="str">
        <f t="shared" si="80"/>
        <v>TIDAK</v>
      </c>
      <c r="AD278" s="38">
        <f t="shared" si="81"/>
        <v>0.92526662138467664</v>
      </c>
      <c r="AE278" s="39">
        <f t="shared" si="82"/>
        <v>0.92526662138467664</v>
      </c>
      <c r="AF278" s="39" t="str">
        <f t="shared" si="83"/>
        <v>TIDAK</v>
      </c>
      <c r="AG278" s="38">
        <f t="shared" si="84"/>
        <v>-0.27078855981472416</v>
      </c>
      <c r="AH278" s="39">
        <f t="shared" si="85"/>
        <v>0.27078855981472416</v>
      </c>
      <c r="AI278" s="39" t="str">
        <f t="shared" si="86"/>
        <v>TIDAK</v>
      </c>
      <c r="AJ278" s="38">
        <f t="shared" si="87"/>
        <v>1.110174731641284</v>
      </c>
      <c r="AK278" s="39">
        <f t="shared" si="88"/>
        <v>1.110174731641284</v>
      </c>
      <c r="AL278" s="39" t="str">
        <f t="shared" si="89"/>
        <v>TIDAK</v>
      </c>
    </row>
    <row r="279" spans="1:38" ht="14" x14ac:dyDescent="0.3">
      <c r="A279" s="13">
        <v>5094593</v>
      </c>
      <c r="B279" s="11" t="s">
        <v>528</v>
      </c>
      <c r="C279" s="9">
        <v>21216008</v>
      </c>
      <c r="D279" s="1" t="s">
        <v>102</v>
      </c>
      <c r="E279" s="1" t="s">
        <v>17</v>
      </c>
      <c r="F279" s="1" t="s">
        <v>1736</v>
      </c>
      <c r="G279" s="2">
        <v>40.75009</v>
      </c>
      <c r="H279" s="2">
        <v>-73.877989999999997</v>
      </c>
      <c r="I279" s="1" t="s">
        <v>24</v>
      </c>
      <c r="J279" s="44">
        <v>30</v>
      </c>
      <c r="K279" s="2">
        <v>1</v>
      </c>
      <c r="L279" s="2">
        <v>3</v>
      </c>
      <c r="M279" s="3">
        <v>43636</v>
      </c>
      <c r="N279" s="2">
        <v>3</v>
      </c>
      <c r="O279" s="2">
        <v>4</v>
      </c>
      <c r="P279" s="4">
        <v>350</v>
      </c>
      <c r="U279" s="38">
        <f t="shared" si="72"/>
        <v>8.1940193151863669E-2</v>
      </c>
      <c r="V279" s="39">
        <f t="shared" si="73"/>
        <v>8.1940193151863669E-2</v>
      </c>
      <c r="W279" s="39" t="str">
        <f t="shared" si="74"/>
        <v>TIDAK</v>
      </c>
      <c r="X279" s="38">
        <f t="shared" si="75"/>
        <v>-0.26113135442473173</v>
      </c>
      <c r="Y279" s="39">
        <f t="shared" si="76"/>
        <v>0.26113135442473173</v>
      </c>
      <c r="Z279" s="39" t="str">
        <f t="shared" si="77"/>
        <v>TIDAK</v>
      </c>
      <c r="AA279" s="38">
        <f t="shared" si="78"/>
        <v>2.6730849453046526</v>
      </c>
      <c r="AB279" s="39">
        <f t="shared" si="79"/>
        <v>2.6730849453046526</v>
      </c>
      <c r="AC279" s="39" t="str">
        <f t="shared" si="80"/>
        <v>TIDAK</v>
      </c>
      <c r="AD279" s="38">
        <f t="shared" si="81"/>
        <v>0.81026601856273894</v>
      </c>
      <c r="AE279" s="39">
        <f t="shared" si="82"/>
        <v>0.81026601856273894</v>
      </c>
      <c r="AF279" s="39" t="str">
        <f t="shared" si="83"/>
        <v>TIDAK</v>
      </c>
      <c r="AG279" s="38">
        <f t="shared" si="84"/>
        <v>-4.5589149015460649E-2</v>
      </c>
      <c r="AH279" s="39">
        <f t="shared" si="85"/>
        <v>4.5589149015460649E-2</v>
      </c>
      <c r="AI279" s="39" t="str">
        <f t="shared" si="86"/>
        <v>TIDAK</v>
      </c>
      <c r="AJ279" s="38">
        <f t="shared" si="87"/>
        <v>-0.34401676830709466</v>
      </c>
      <c r="AK279" s="39">
        <f t="shared" si="88"/>
        <v>0.34401676830709466</v>
      </c>
      <c r="AL279" s="39" t="str">
        <f t="shared" si="89"/>
        <v>TIDAK</v>
      </c>
    </row>
    <row r="280" spans="1:38" ht="14" x14ac:dyDescent="0.3">
      <c r="A280" s="13">
        <v>5105768</v>
      </c>
      <c r="B280" s="11" t="s">
        <v>3996</v>
      </c>
      <c r="C280" s="9">
        <v>158625100</v>
      </c>
      <c r="D280" s="1" t="s">
        <v>1188</v>
      </c>
      <c r="E280" s="1" t="s">
        <v>17</v>
      </c>
      <c r="F280" s="1" t="s">
        <v>970</v>
      </c>
      <c r="G280" s="2">
        <v>40.68683</v>
      </c>
      <c r="H280" s="2">
        <v>-73.827430000000007</v>
      </c>
      <c r="I280" s="1" t="s">
        <v>19</v>
      </c>
      <c r="J280" s="44">
        <v>75</v>
      </c>
      <c r="K280" s="2">
        <v>1</v>
      </c>
      <c r="L280" s="2">
        <v>25</v>
      </c>
      <c r="M280" s="3">
        <v>43614</v>
      </c>
      <c r="N280" s="2">
        <v>1.3</v>
      </c>
      <c r="O280" s="2">
        <v>2</v>
      </c>
      <c r="P280" s="4">
        <v>48</v>
      </c>
      <c r="U280" s="38">
        <f t="shared" si="72"/>
        <v>-0.17521437231692855</v>
      </c>
      <c r="V280" s="39">
        <f t="shared" si="73"/>
        <v>0.17521437231692855</v>
      </c>
      <c r="W280" s="39" t="str">
        <f t="shared" si="74"/>
        <v>TIDAK</v>
      </c>
      <c r="X280" s="38">
        <f t="shared" si="75"/>
        <v>-0.12582912870808141</v>
      </c>
      <c r="Y280" s="39">
        <f t="shared" si="76"/>
        <v>0.12582912870808141</v>
      </c>
      <c r="Z280" s="39" t="str">
        <f t="shared" si="77"/>
        <v>TIDAK</v>
      </c>
      <c r="AA280" s="38">
        <f t="shared" si="78"/>
        <v>1.6914342980098236</v>
      </c>
      <c r="AB280" s="39">
        <f t="shared" si="79"/>
        <v>1.6914342980098236</v>
      </c>
      <c r="AC280" s="39" t="str">
        <f t="shared" si="80"/>
        <v>TIDAK</v>
      </c>
      <c r="AD280" s="38">
        <f t="shared" si="81"/>
        <v>1.1657224272850915</v>
      </c>
      <c r="AE280" s="39">
        <f t="shared" si="82"/>
        <v>1.1657224272850915</v>
      </c>
      <c r="AF280" s="39" t="str">
        <f t="shared" si="83"/>
        <v>TIDAK</v>
      </c>
      <c r="AG280" s="38">
        <f t="shared" si="84"/>
        <v>-0.15818885441509239</v>
      </c>
      <c r="AH280" s="39">
        <f t="shared" si="85"/>
        <v>0.15818885441509239</v>
      </c>
      <c r="AI280" s="39" t="str">
        <f t="shared" si="86"/>
        <v>TIDAK</v>
      </c>
      <c r="AJ280" s="38">
        <f t="shared" si="87"/>
        <v>0.39807064661501607</v>
      </c>
      <c r="AK280" s="39">
        <f t="shared" si="88"/>
        <v>0.39807064661501607</v>
      </c>
      <c r="AL280" s="39" t="str">
        <f t="shared" si="89"/>
        <v>TIDAK</v>
      </c>
    </row>
    <row r="281" spans="1:38" ht="14" x14ac:dyDescent="0.3">
      <c r="A281" s="13">
        <v>5115372</v>
      </c>
      <c r="B281" s="11" t="s">
        <v>2078</v>
      </c>
      <c r="C281" s="9">
        <v>181710793</v>
      </c>
      <c r="D281" s="1" t="s">
        <v>1247</v>
      </c>
      <c r="E281" s="1" t="s">
        <v>17</v>
      </c>
      <c r="F281" s="1" t="s">
        <v>642</v>
      </c>
      <c r="G281" s="2">
        <v>40.765619999999998</v>
      </c>
      <c r="H281" s="2">
        <v>-73.829899999999995</v>
      </c>
      <c r="I281" s="1" t="s">
        <v>19</v>
      </c>
      <c r="J281" s="44">
        <v>45</v>
      </c>
      <c r="K281" s="2">
        <v>1</v>
      </c>
      <c r="L281" s="2">
        <v>96</v>
      </c>
      <c r="M281" s="3">
        <v>43653</v>
      </c>
      <c r="N281" s="2">
        <v>6.56</v>
      </c>
      <c r="O281" s="2">
        <v>3</v>
      </c>
      <c r="P281" s="4">
        <v>44</v>
      </c>
      <c r="U281" s="38">
        <f t="shared" si="72"/>
        <v>8.1940193151863669E-2</v>
      </c>
      <c r="V281" s="39">
        <f t="shared" si="73"/>
        <v>8.1940193151863669E-2</v>
      </c>
      <c r="W281" s="39" t="str">
        <f t="shared" si="74"/>
        <v>TIDAK</v>
      </c>
      <c r="X281" s="38">
        <f t="shared" si="75"/>
        <v>-0.12582912870808141</v>
      </c>
      <c r="Y281" s="39">
        <f t="shared" si="76"/>
        <v>0.12582912870808141</v>
      </c>
      <c r="Z281" s="39" t="str">
        <f t="shared" si="77"/>
        <v>TIDAK</v>
      </c>
      <c r="AA281" s="38">
        <f t="shared" si="78"/>
        <v>0.4643709888912867</v>
      </c>
      <c r="AB281" s="39">
        <f t="shared" si="79"/>
        <v>0.4643709888912867</v>
      </c>
      <c r="AC281" s="39" t="str">
        <f t="shared" si="80"/>
        <v>TIDAK</v>
      </c>
      <c r="AD281" s="38">
        <f t="shared" si="81"/>
        <v>0.39208200830114792</v>
      </c>
      <c r="AE281" s="39">
        <f t="shared" si="82"/>
        <v>0.39208200830114792</v>
      </c>
      <c r="AF281" s="39" t="str">
        <f t="shared" si="83"/>
        <v>TIDAK</v>
      </c>
      <c r="AG281" s="38">
        <f t="shared" si="84"/>
        <v>-0.15818885441509239</v>
      </c>
      <c r="AH281" s="39">
        <f t="shared" si="85"/>
        <v>0.15818885441509239</v>
      </c>
      <c r="AI281" s="39" t="str">
        <f t="shared" si="86"/>
        <v>TIDAK</v>
      </c>
      <c r="AJ281" s="38">
        <f t="shared" si="87"/>
        <v>-0.3515126007810554</v>
      </c>
      <c r="AK281" s="39">
        <f t="shared" si="88"/>
        <v>0.3515126007810554</v>
      </c>
      <c r="AL281" s="39" t="str">
        <f t="shared" si="89"/>
        <v>TIDAK</v>
      </c>
    </row>
    <row r="282" spans="1:38" ht="14" x14ac:dyDescent="0.3">
      <c r="A282" s="13">
        <v>5224210</v>
      </c>
      <c r="B282" s="11" t="s">
        <v>2840</v>
      </c>
      <c r="C282" s="9">
        <v>1220404</v>
      </c>
      <c r="D282" s="1" t="s">
        <v>1415</v>
      </c>
      <c r="E282" s="1" t="s">
        <v>1731</v>
      </c>
      <c r="F282" s="1" t="s">
        <v>1732</v>
      </c>
      <c r="G282" s="2">
        <v>40.668109999999999</v>
      </c>
      <c r="H282" s="2">
        <v>-73.893940000000001</v>
      </c>
      <c r="I282" s="1" t="s">
        <v>20</v>
      </c>
      <c r="J282" s="44">
        <v>100</v>
      </c>
      <c r="K282" s="2">
        <v>2</v>
      </c>
      <c r="L282" s="2">
        <v>1</v>
      </c>
      <c r="M282" s="3">
        <v>42493</v>
      </c>
      <c r="N282" s="2">
        <v>0.03</v>
      </c>
      <c r="O282" s="2">
        <v>2</v>
      </c>
      <c r="P282" s="4">
        <v>292</v>
      </c>
      <c r="U282" s="38">
        <f t="shared" si="72"/>
        <v>9.05120120008234E-2</v>
      </c>
      <c r="V282" s="39">
        <f t="shared" si="73"/>
        <v>9.05120120008234E-2</v>
      </c>
      <c r="W282" s="39" t="str">
        <f t="shared" si="74"/>
        <v>TIDAK</v>
      </c>
      <c r="X282" s="38">
        <f t="shared" si="75"/>
        <v>-0.26113135442473173</v>
      </c>
      <c r="Y282" s="39">
        <f t="shared" si="76"/>
        <v>0.26113135442473173</v>
      </c>
      <c r="Z282" s="39" t="str">
        <f t="shared" si="77"/>
        <v>TIDAK</v>
      </c>
      <c r="AA282" s="38">
        <f t="shared" si="78"/>
        <v>-0.51727965840354273</v>
      </c>
      <c r="AB282" s="39">
        <f t="shared" si="79"/>
        <v>0.51727965840354273</v>
      </c>
      <c r="AC282" s="39" t="str">
        <f t="shared" si="80"/>
        <v>TIDAK</v>
      </c>
      <c r="AD282" s="38">
        <f t="shared" si="81"/>
        <v>2.6084572626875815</v>
      </c>
      <c r="AE282" s="39">
        <f t="shared" si="82"/>
        <v>2.6084572626875815</v>
      </c>
      <c r="AF282" s="39" t="str">
        <f t="shared" si="83"/>
        <v>TIDAK</v>
      </c>
      <c r="AG282" s="38">
        <f t="shared" si="84"/>
        <v>-0.27078855981472416</v>
      </c>
      <c r="AH282" s="39">
        <f t="shared" si="85"/>
        <v>0.27078855981472416</v>
      </c>
      <c r="AI282" s="39" t="str">
        <f t="shared" si="86"/>
        <v>TIDAK</v>
      </c>
      <c r="AJ282" s="38">
        <f t="shared" si="87"/>
        <v>-0.74129588942701252</v>
      </c>
      <c r="AK282" s="39">
        <f t="shared" si="88"/>
        <v>0.74129588942701252</v>
      </c>
      <c r="AL282" s="39" t="str">
        <f t="shared" si="89"/>
        <v>TIDAK</v>
      </c>
    </row>
    <row r="283" spans="1:38" ht="14" x14ac:dyDescent="0.3">
      <c r="A283" s="13">
        <v>5252343</v>
      </c>
      <c r="B283" s="11" t="s">
        <v>5129</v>
      </c>
      <c r="C283" s="9">
        <v>3145112</v>
      </c>
      <c r="D283" s="1" t="s">
        <v>855</v>
      </c>
      <c r="E283" s="1" t="s">
        <v>17</v>
      </c>
      <c r="F283" s="1" t="s">
        <v>2813</v>
      </c>
      <c r="G283" s="2">
        <v>40.702930000000002</v>
      </c>
      <c r="H283" s="2">
        <v>-73.907709999999994</v>
      </c>
      <c r="I283" s="1" t="s">
        <v>20</v>
      </c>
      <c r="J283" s="44">
        <v>130</v>
      </c>
      <c r="K283" s="2">
        <v>7</v>
      </c>
      <c r="L283" s="2">
        <v>2</v>
      </c>
      <c r="M283" s="3">
        <v>42376</v>
      </c>
      <c r="N283" s="2">
        <v>0.03</v>
      </c>
      <c r="O283" s="2">
        <v>1</v>
      </c>
      <c r="P283" s="4">
        <v>0</v>
      </c>
      <c r="U283" s="38">
        <f t="shared" si="72"/>
        <v>-0.50951530742635842</v>
      </c>
      <c r="V283" s="39">
        <f t="shared" si="73"/>
        <v>0.50951530742635842</v>
      </c>
      <c r="W283" s="39" t="str">
        <f t="shared" si="74"/>
        <v>TIDAK</v>
      </c>
      <c r="X283" s="38">
        <f t="shared" si="75"/>
        <v>-0.39643358014138202</v>
      </c>
      <c r="Y283" s="39">
        <f t="shared" si="76"/>
        <v>0.39643358014138202</v>
      </c>
      <c r="Z283" s="39" t="str">
        <f t="shared" si="77"/>
        <v>TIDAK</v>
      </c>
      <c r="AA283" s="38">
        <f t="shared" si="78"/>
        <v>-0.80359443053120139</v>
      </c>
      <c r="AB283" s="39">
        <f t="shared" si="79"/>
        <v>0.80359443053120139</v>
      </c>
      <c r="AC283" s="39" t="str">
        <f t="shared" si="80"/>
        <v>TIDAK</v>
      </c>
      <c r="AD283" s="38">
        <f t="shared" si="81"/>
        <v>0.6116286136884832</v>
      </c>
      <c r="AE283" s="39">
        <f t="shared" si="82"/>
        <v>0.6116286136884832</v>
      </c>
      <c r="AF283" s="39" t="str">
        <f t="shared" si="83"/>
        <v>TIDAK</v>
      </c>
      <c r="AG283" s="38">
        <f t="shared" si="84"/>
        <v>6.7010556384171097E-2</v>
      </c>
      <c r="AH283" s="39">
        <f t="shared" si="85"/>
        <v>6.7010556384171097E-2</v>
      </c>
      <c r="AI283" s="39" t="str">
        <f t="shared" si="86"/>
        <v>TIDAK</v>
      </c>
      <c r="AJ283" s="38">
        <f t="shared" si="87"/>
        <v>1.3800247007038697</v>
      </c>
      <c r="AK283" s="39">
        <f t="shared" si="88"/>
        <v>1.3800247007038697</v>
      </c>
      <c r="AL283" s="39" t="str">
        <f t="shared" si="89"/>
        <v>TIDAK</v>
      </c>
    </row>
    <row r="284" spans="1:38" ht="14" x14ac:dyDescent="0.3">
      <c r="A284" s="13">
        <v>5266736</v>
      </c>
      <c r="B284" s="11" t="s">
        <v>4798</v>
      </c>
      <c r="C284" s="9">
        <v>27261471</v>
      </c>
      <c r="D284" s="1" t="s">
        <v>2845</v>
      </c>
      <c r="E284" s="1" t="s">
        <v>1731</v>
      </c>
      <c r="F284" s="1" t="s">
        <v>2385</v>
      </c>
      <c r="G284" s="2">
        <v>40.64716</v>
      </c>
      <c r="H284" s="2">
        <v>-73.894030000000001</v>
      </c>
      <c r="I284" s="1" t="s">
        <v>20</v>
      </c>
      <c r="J284" s="44">
        <v>120</v>
      </c>
      <c r="K284" s="2">
        <v>2</v>
      </c>
      <c r="L284" s="2">
        <v>1</v>
      </c>
      <c r="M284" s="3">
        <v>43646</v>
      </c>
      <c r="N284" s="2">
        <v>1</v>
      </c>
      <c r="O284" s="2">
        <v>2</v>
      </c>
      <c r="P284" s="4">
        <v>140</v>
      </c>
      <c r="U284" s="38">
        <f t="shared" si="72"/>
        <v>-0.12378345922317009</v>
      </c>
      <c r="V284" s="39">
        <f t="shared" si="73"/>
        <v>0.12378345922317009</v>
      </c>
      <c r="W284" s="39" t="str">
        <f t="shared" si="74"/>
        <v>TIDAK</v>
      </c>
      <c r="X284" s="38">
        <f t="shared" si="75"/>
        <v>-0.39643358014138202</v>
      </c>
      <c r="Y284" s="39">
        <f t="shared" si="76"/>
        <v>0.39643358014138202</v>
      </c>
      <c r="Z284" s="39" t="str">
        <f t="shared" si="77"/>
        <v>TIDAK</v>
      </c>
      <c r="AA284" s="38">
        <f t="shared" si="78"/>
        <v>9.6251996155725619E-2</v>
      </c>
      <c r="AB284" s="39">
        <f t="shared" si="79"/>
        <v>9.6251996155725619E-2</v>
      </c>
      <c r="AC284" s="39" t="str">
        <f t="shared" si="80"/>
        <v>TIDAK</v>
      </c>
      <c r="AD284" s="38">
        <f t="shared" si="81"/>
        <v>-0.27701240811739797</v>
      </c>
      <c r="AE284" s="39">
        <f t="shared" si="82"/>
        <v>0.27701240811739797</v>
      </c>
      <c r="AF284" s="39" t="str">
        <f t="shared" si="83"/>
        <v>TIDAK</v>
      </c>
      <c r="AG284" s="38">
        <f t="shared" si="84"/>
        <v>-0.15818885441509239</v>
      </c>
      <c r="AH284" s="39">
        <f t="shared" si="85"/>
        <v>0.15818885441509239</v>
      </c>
      <c r="AI284" s="39" t="str">
        <f t="shared" si="86"/>
        <v>TIDAK</v>
      </c>
      <c r="AJ284" s="38">
        <f t="shared" si="87"/>
        <v>-0.88371670643226607</v>
      </c>
      <c r="AK284" s="39">
        <f t="shared" si="88"/>
        <v>0.88371670643226607</v>
      </c>
      <c r="AL284" s="39" t="str">
        <f t="shared" si="89"/>
        <v>TIDAK</v>
      </c>
    </row>
    <row r="285" spans="1:38" ht="14" x14ac:dyDescent="0.3">
      <c r="A285" s="13">
        <v>5288228</v>
      </c>
      <c r="B285" s="11" t="s">
        <v>2581</v>
      </c>
      <c r="C285" s="9">
        <v>119128599</v>
      </c>
      <c r="D285" s="1" t="s">
        <v>3156</v>
      </c>
      <c r="E285" s="1" t="s">
        <v>17</v>
      </c>
      <c r="F285" s="1" t="s">
        <v>2592</v>
      </c>
      <c r="G285" s="2">
        <v>40.730939999999997</v>
      </c>
      <c r="H285" s="2">
        <v>-73.901309999999995</v>
      </c>
      <c r="I285" s="1" t="s">
        <v>19</v>
      </c>
      <c r="J285" s="44">
        <v>59</v>
      </c>
      <c r="K285" s="2">
        <v>2</v>
      </c>
      <c r="L285" s="2">
        <v>13</v>
      </c>
      <c r="M285" s="3">
        <v>43478</v>
      </c>
      <c r="N285" s="2">
        <v>0.9</v>
      </c>
      <c r="O285" s="2">
        <v>1</v>
      </c>
      <c r="P285" s="4">
        <v>35</v>
      </c>
      <c r="U285" s="38">
        <f t="shared" si="72"/>
        <v>-0.38093802469196231</v>
      </c>
      <c r="V285" s="39">
        <f t="shared" si="73"/>
        <v>0.38093802469196231</v>
      </c>
      <c r="W285" s="39" t="str">
        <f t="shared" si="74"/>
        <v>TIDAK</v>
      </c>
      <c r="X285" s="38">
        <f t="shared" si="75"/>
        <v>-0.39643358014138202</v>
      </c>
      <c r="Y285" s="39">
        <f t="shared" si="76"/>
        <v>0.39643358014138202</v>
      </c>
      <c r="Z285" s="39" t="str">
        <f t="shared" si="77"/>
        <v>TIDAK</v>
      </c>
      <c r="AA285" s="38">
        <f t="shared" si="78"/>
        <v>3.0003018277362625</v>
      </c>
      <c r="AB285" s="39">
        <f t="shared" si="79"/>
        <v>3.0003018277362625</v>
      </c>
      <c r="AC285" s="39" t="str">
        <f t="shared" si="80"/>
        <v>OUTLIER</v>
      </c>
      <c r="AD285" s="38">
        <f t="shared" si="81"/>
        <v>2.472547459352564</v>
      </c>
      <c r="AE285" s="39">
        <f t="shared" si="82"/>
        <v>2.472547459352564</v>
      </c>
      <c r="AF285" s="39" t="str">
        <f t="shared" si="83"/>
        <v>TIDAK</v>
      </c>
      <c r="AG285" s="38">
        <f t="shared" si="84"/>
        <v>-4.5589149015460649E-2</v>
      </c>
      <c r="AH285" s="39">
        <f t="shared" si="85"/>
        <v>4.5589149015460649E-2</v>
      </c>
      <c r="AI285" s="39" t="str">
        <f t="shared" si="86"/>
        <v>TIDAK</v>
      </c>
      <c r="AJ285" s="38">
        <f t="shared" si="87"/>
        <v>-0.91370003632810892</v>
      </c>
      <c r="AK285" s="39">
        <f t="shared" si="88"/>
        <v>0.91370003632810892</v>
      </c>
      <c r="AL285" s="39" t="str">
        <f t="shared" si="89"/>
        <v>TIDAK</v>
      </c>
    </row>
    <row r="286" spans="1:38" ht="14" x14ac:dyDescent="0.3">
      <c r="A286" s="13">
        <v>5288942</v>
      </c>
      <c r="B286" s="11" t="s">
        <v>4396</v>
      </c>
      <c r="C286" s="9">
        <v>162572530</v>
      </c>
      <c r="D286" s="1" t="s">
        <v>1927</v>
      </c>
      <c r="E286" s="1" t="s">
        <v>1731</v>
      </c>
      <c r="F286" s="1" t="s">
        <v>3213</v>
      </c>
      <c r="G286" s="2">
        <v>40.683280000000003</v>
      </c>
      <c r="H286" s="2">
        <v>-73.907830000000004</v>
      </c>
      <c r="I286" s="1" t="s">
        <v>20</v>
      </c>
      <c r="J286" s="44">
        <v>28</v>
      </c>
      <c r="K286" s="2">
        <v>2</v>
      </c>
      <c r="L286" s="2">
        <v>13</v>
      </c>
      <c r="M286" s="3">
        <v>43262</v>
      </c>
      <c r="N286" s="2">
        <v>0.72</v>
      </c>
      <c r="O286" s="2">
        <v>1</v>
      </c>
      <c r="P286" s="4">
        <v>0</v>
      </c>
      <c r="U286" s="38">
        <f t="shared" si="72"/>
        <v>9.05120120008234E-2</v>
      </c>
      <c r="V286" s="39">
        <f t="shared" si="73"/>
        <v>9.05120120008234E-2</v>
      </c>
      <c r="W286" s="39" t="str">
        <f t="shared" si="74"/>
        <v>TIDAK</v>
      </c>
      <c r="X286" s="38">
        <f t="shared" si="75"/>
        <v>-0.26113135442473173</v>
      </c>
      <c r="Y286" s="39">
        <f t="shared" si="76"/>
        <v>0.26113135442473173</v>
      </c>
      <c r="Z286" s="39" t="str">
        <f t="shared" si="77"/>
        <v>TIDAK</v>
      </c>
      <c r="AA286" s="38">
        <f t="shared" si="78"/>
        <v>-0.88539865113910388</v>
      </c>
      <c r="AB286" s="39">
        <f t="shared" si="79"/>
        <v>0.88539865113910388</v>
      </c>
      <c r="AC286" s="39" t="str">
        <f t="shared" si="80"/>
        <v>TIDAK</v>
      </c>
      <c r="AD286" s="38">
        <f t="shared" si="81"/>
        <v>-0.94087952440767397</v>
      </c>
      <c r="AE286" s="39">
        <f t="shared" si="82"/>
        <v>0.94087952440767397</v>
      </c>
      <c r="AF286" s="39" t="str">
        <f t="shared" si="83"/>
        <v>TIDAK</v>
      </c>
      <c r="AG286" s="38">
        <f t="shared" si="84"/>
        <v>-0.15818885441509239</v>
      </c>
      <c r="AH286" s="39">
        <f t="shared" si="85"/>
        <v>0.15818885441509239</v>
      </c>
      <c r="AI286" s="39" t="str">
        <f t="shared" si="86"/>
        <v>TIDAK</v>
      </c>
      <c r="AJ286" s="38">
        <f t="shared" si="87"/>
        <v>0.94526641721414828</v>
      </c>
      <c r="AK286" s="39">
        <f t="shared" si="88"/>
        <v>0.94526641721414828</v>
      </c>
      <c r="AL286" s="39" t="str">
        <f t="shared" si="89"/>
        <v>TIDAK</v>
      </c>
    </row>
    <row r="287" spans="1:38" ht="14" x14ac:dyDescent="0.3">
      <c r="A287" s="13">
        <v>5309959</v>
      </c>
      <c r="B287" s="11" t="s">
        <v>3951</v>
      </c>
      <c r="C287" s="9">
        <v>59765638</v>
      </c>
      <c r="D287" s="1" t="s">
        <v>194</v>
      </c>
      <c r="E287" s="1" t="s">
        <v>17</v>
      </c>
      <c r="F287" s="1" t="s">
        <v>52</v>
      </c>
      <c r="G287" s="2">
        <v>40.765610000000002</v>
      </c>
      <c r="H287" s="2">
        <v>-73.746399999999994</v>
      </c>
      <c r="I287" s="1" t="s">
        <v>20</v>
      </c>
      <c r="J287" s="44">
        <v>125</v>
      </c>
      <c r="K287" s="2">
        <v>3</v>
      </c>
      <c r="L287" s="2">
        <v>16</v>
      </c>
      <c r="M287" s="3">
        <v>43635</v>
      </c>
      <c r="N287" s="2">
        <v>1.51</v>
      </c>
      <c r="O287" s="2">
        <v>1</v>
      </c>
      <c r="P287" s="4">
        <v>123</v>
      </c>
      <c r="U287" s="38">
        <f t="shared" si="72"/>
        <v>0.3476665774696156</v>
      </c>
      <c r="V287" s="39">
        <f t="shared" si="73"/>
        <v>0.3476665774696156</v>
      </c>
      <c r="W287" s="39" t="str">
        <f t="shared" si="74"/>
        <v>TIDAK</v>
      </c>
      <c r="X287" s="38">
        <f t="shared" si="75"/>
        <v>0.41537977415851984</v>
      </c>
      <c r="Y287" s="39">
        <f t="shared" si="76"/>
        <v>0.41537977415851984</v>
      </c>
      <c r="Z287" s="39" t="str">
        <f t="shared" si="77"/>
        <v>TIDAK</v>
      </c>
      <c r="AA287" s="38">
        <f t="shared" si="78"/>
        <v>-0.84449654083515258</v>
      </c>
      <c r="AB287" s="39">
        <f t="shared" si="79"/>
        <v>0.84449654083515258</v>
      </c>
      <c r="AC287" s="39" t="str">
        <f t="shared" si="80"/>
        <v>TIDAK</v>
      </c>
      <c r="AD287" s="38">
        <f t="shared" si="81"/>
        <v>-0.94087952440767397</v>
      </c>
      <c r="AE287" s="39">
        <f t="shared" si="82"/>
        <v>0.94087952440767397</v>
      </c>
      <c r="AF287" s="39" t="str">
        <f t="shared" si="83"/>
        <v>TIDAK</v>
      </c>
      <c r="AG287" s="38">
        <f t="shared" si="84"/>
        <v>-0.27078855981472416</v>
      </c>
      <c r="AH287" s="39">
        <f t="shared" si="85"/>
        <v>0.27078855981472416</v>
      </c>
      <c r="AI287" s="39" t="str">
        <f t="shared" si="86"/>
        <v>TIDAK</v>
      </c>
      <c r="AJ287" s="38">
        <f t="shared" si="87"/>
        <v>-1.2435166651823804</v>
      </c>
      <c r="AK287" s="39">
        <f t="shared" si="88"/>
        <v>1.2435166651823804</v>
      </c>
      <c r="AL287" s="39" t="str">
        <f t="shared" si="89"/>
        <v>TIDAK</v>
      </c>
    </row>
    <row r="288" spans="1:38" ht="14" x14ac:dyDescent="0.3">
      <c r="A288" s="13">
        <v>5344850</v>
      </c>
      <c r="B288" s="11" t="s">
        <v>2916</v>
      </c>
      <c r="C288" s="9">
        <v>56403037</v>
      </c>
      <c r="D288" s="1" t="s">
        <v>1569</v>
      </c>
      <c r="E288" s="1" t="s">
        <v>17</v>
      </c>
      <c r="F288" s="1" t="s">
        <v>1488</v>
      </c>
      <c r="G288" s="2">
        <v>40.688989999999997</v>
      </c>
      <c r="H288" s="2">
        <v>-73.850009999999997</v>
      </c>
      <c r="I288" s="1" t="s">
        <v>24</v>
      </c>
      <c r="J288" s="44">
        <v>35</v>
      </c>
      <c r="K288" s="2">
        <v>1</v>
      </c>
      <c r="L288" s="2">
        <v>11</v>
      </c>
      <c r="M288" s="3">
        <v>43638</v>
      </c>
      <c r="N288" s="2">
        <v>4.5199999999999996</v>
      </c>
      <c r="O288" s="2">
        <v>3</v>
      </c>
      <c r="P288" s="4">
        <v>53</v>
      </c>
      <c r="U288" s="38">
        <f t="shared" si="72"/>
        <v>0.26194838898001821</v>
      </c>
      <c r="V288" s="39">
        <f t="shared" si="73"/>
        <v>0.26194838898001821</v>
      </c>
      <c r="W288" s="39" t="str">
        <f t="shared" si="74"/>
        <v>TIDAK</v>
      </c>
      <c r="X288" s="38">
        <f t="shared" si="75"/>
        <v>-0.26113135442473173</v>
      </c>
      <c r="Y288" s="39">
        <f t="shared" si="76"/>
        <v>0.26113135442473173</v>
      </c>
      <c r="Z288" s="39" t="str">
        <f t="shared" si="77"/>
        <v>TIDAK</v>
      </c>
      <c r="AA288" s="38">
        <f t="shared" si="78"/>
        <v>-0.88539865113910388</v>
      </c>
      <c r="AB288" s="39">
        <f t="shared" si="79"/>
        <v>0.88539865113910388</v>
      </c>
      <c r="AC288" s="39" t="str">
        <f t="shared" si="80"/>
        <v>TIDAK</v>
      </c>
      <c r="AD288" s="38">
        <f t="shared" si="81"/>
        <v>-0.43383141196549468</v>
      </c>
      <c r="AE288" s="39">
        <f t="shared" si="82"/>
        <v>0.43383141196549468</v>
      </c>
      <c r="AF288" s="39" t="str">
        <f t="shared" si="83"/>
        <v>TIDAK</v>
      </c>
      <c r="AG288" s="38">
        <f t="shared" si="84"/>
        <v>-0.15818885441509239</v>
      </c>
      <c r="AH288" s="39">
        <f t="shared" si="85"/>
        <v>0.15818885441509239</v>
      </c>
      <c r="AI288" s="39" t="str">
        <f t="shared" si="86"/>
        <v>TIDAK</v>
      </c>
      <c r="AJ288" s="38">
        <f t="shared" si="87"/>
        <v>-0.19410011882788036</v>
      </c>
      <c r="AK288" s="39">
        <f t="shared" si="88"/>
        <v>0.19410011882788036</v>
      </c>
      <c r="AL288" s="39" t="str">
        <f t="shared" si="89"/>
        <v>TIDAK</v>
      </c>
    </row>
    <row r="289" spans="1:38" ht="14" x14ac:dyDescent="0.3">
      <c r="A289" s="13">
        <v>5370580</v>
      </c>
      <c r="B289" s="11" t="s">
        <v>1610</v>
      </c>
      <c r="C289" s="9">
        <v>11790431</v>
      </c>
      <c r="D289" s="1" t="s">
        <v>749</v>
      </c>
      <c r="E289" s="1" t="s">
        <v>17</v>
      </c>
      <c r="F289" s="1" t="s">
        <v>901</v>
      </c>
      <c r="G289" s="2">
        <v>40.726640000000003</v>
      </c>
      <c r="H289" s="2">
        <v>-73.827950000000001</v>
      </c>
      <c r="I289" s="1" t="s">
        <v>20</v>
      </c>
      <c r="J289" s="44">
        <v>86</v>
      </c>
      <c r="K289" s="2">
        <v>1</v>
      </c>
      <c r="L289" s="2">
        <v>52</v>
      </c>
      <c r="M289" s="3">
        <v>43647</v>
      </c>
      <c r="N289" s="2">
        <v>0.79</v>
      </c>
      <c r="O289" s="2">
        <v>1</v>
      </c>
      <c r="P289" s="4">
        <v>53</v>
      </c>
      <c r="U289" s="38">
        <f t="shared" si="72"/>
        <v>-0.26093256080652594</v>
      </c>
      <c r="V289" s="39">
        <f t="shared" si="73"/>
        <v>0.26093256080652594</v>
      </c>
      <c r="W289" s="39" t="str">
        <f t="shared" si="74"/>
        <v>TIDAK</v>
      </c>
      <c r="X289" s="38">
        <f t="shared" si="75"/>
        <v>-0.26113135442473173</v>
      </c>
      <c r="Y289" s="39">
        <f t="shared" si="76"/>
        <v>0.26113135442473173</v>
      </c>
      <c r="Z289" s="39" t="str">
        <f t="shared" si="77"/>
        <v>TIDAK</v>
      </c>
      <c r="AA289" s="38">
        <f t="shared" si="78"/>
        <v>-0.39457332749168911</v>
      </c>
      <c r="AB289" s="39">
        <f t="shared" si="79"/>
        <v>0.39457332749168911</v>
      </c>
      <c r="AC289" s="39" t="str">
        <f t="shared" si="80"/>
        <v>TIDAK</v>
      </c>
      <c r="AD289" s="38">
        <f t="shared" si="81"/>
        <v>-0.48610441324819353</v>
      </c>
      <c r="AE289" s="39">
        <f t="shared" si="82"/>
        <v>0.48610441324819353</v>
      </c>
      <c r="AF289" s="39" t="str">
        <f t="shared" si="83"/>
        <v>TIDAK</v>
      </c>
      <c r="AG289" s="38">
        <f t="shared" si="84"/>
        <v>-0.27078855981472416</v>
      </c>
      <c r="AH289" s="39">
        <f t="shared" si="85"/>
        <v>0.27078855981472416</v>
      </c>
      <c r="AI289" s="39" t="str">
        <f t="shared" si="86"/>
        <v>TIDAK</v>
      </c>
      <c r="AJ289" s="38">
        <f t="shared" si="87"/>
        <v>-0.98116252859375541</v>
      </c>
      <c r="AK289" s="39">
        <f t="shared" si="88"/>
        <v>0.98116252859375541</v>
      </c>
      <c r="AL289" s="39" t="str">
        <f t="shared" si="89"/>
        <v>TIDAK</v>
      </c>
    </row>
    <row r="290" spans="1:38" ht="14" x14ac:dyDescent="0.3">
      <c r="A290" s="13">
        <v>5384774</v>
      </c>
      <c r="B290" s="11" t="s">
        <v>4292</v>
      </c>
      <c r="C290" s="9">
        <v>22124628</v>
      </c>
      <c r="D290" s="1" t="s">
        <v>1487</v>
      </c>
      <c r="E290" s="1" t="s">
        <v>17</v>
      </c>
      <c r="F290" s="1" t="s">
        <v>1223</v>
      </c>
      <c r="G290" s="2">
        <v>40.654429999999998</v>
      </c>
      <c r="H290" s="2">
        <v>-73.846050000000005</v>
      </c>
      <c r="I290" s="1" t="s">
        <v>20</v>
      </c>
      <c r="J290" s="44">
        <v>63</v>
      </c>
      <c r="K290" s="2">
        <v>30</v>
      </c>
      <c r="L290" s="2">
        <v>2</v>
      </c>
      <c r="M290" s="3">
        <v>41923</v>
      </c>
      <c r="N290" s="2">
        <v>0.03</v>
      </c>
      <c r="O290" s="2">
        <v>1</v>
      </c>
      <c r="P290" s="4">
        <v>362</v>
      </c>
      <c r="U290" s="38">
        <f t="shared" si="72"/>
        <v>-0.52665894512427791</v>
      </c>
      <c r="V290" s="39">
        <f t="shared" si="73"/>
        <v>0.52665894512427791</v>
      </c>
      <c r="W290" s="39" t="str">
        <f t="shared" si="74"/>
        <v>TIDAK</v>
      </c>
      <c r="X290" s="38">
        <f t="shared" si="75"/>
        <v>-0.26113135442473173</v>
      </c>
      <c r="Y290" s="39">
        <f t="shared" si="76"/>
        <v>0.26113135442473173</v>
      </c>
      <c r="Z290" s="39" t="str">
        <f t="shared" si="77"/>
        <v>TIDAK</v>
      </c>
      <c r="AA290" s="38">
        <f t="shared" si="78"/>
        <v>-0.39457332749168911</v>
      </c>
      <c r="AB290" s="39">
        <f t="shared" si="79"/>
        <v>0.39457332749168911</v>
      </c>
      <c r="AC290" s="39" t="str">
        <f t="shared" si="80"/>
        <v>TIDAK</v>
      </c>
      <c r="AD290" s="38">
        <f t="shared" si="81"/>
        <v>-0.58019581555705158</v>
      </c>
      <c r="AE290" s="39">
        <f t="shared" si="82"/>
        <v>0.58019581555705158</v>
      </c>
      <c r="AF290" s="39" t="str">
        <f t="shared" si="83"/>
        <v>TIDAK</v>
      </c>
      <c r="AG290" s="38">
        <f t="shared" si="84"/>
        <v>-0.27078855981472416</v>
      </c>
      <c r="AH290" s="39">
        <f t="shared" si="85"/>
        <v>0.27078855981472416</v>
      </c>
      <c r="AI290" s="39" t="str">
        <f t="shared" si="86"/>
        <v>TIDAK</v>
      </c>
      <c r="AJ290" s="38">
        <f t="shared" si="87"/>
        <v>-1.2435166651823804</v>
      </c>
      <c r="AK290" s="39">
        <f t="shared" si="88"/>
        <v>1.2435166651823804</v>
      </c>
      <c r="AL290" s="39" t="str">
        <f t="shared" si="89"/>
        <v>TIDAK</v>
      </c>
    </row>
    <row r="291" spans="1:38" ht="14" x14ac:dyDescent="0.3">
      <c r="A291" s="13">
        <v>5395679</v>
      </c>
      <c r="B291" s="11" t="s">
        <v>3620</v>
      </c>
      <c r="C291" s="9">
        <v>37291339</v>
      </c>
      <c r="D291" s="1" t="s">
        <v>89</v>
      </c>
      <c r="E291" s="1" t="s">
        <v>17</v>
      </c>
      <c r="F291" s="1" t="s">
        <v>364</v>
      </c>
      <c r="G291" s="2">
        <v>40.691209999999998</v>
      </c>
      <c r="H291" s="2">
        <v>-73.783420000000007</v>
      </c>
      <c r="I291" s="1" t="s">
        <v>20</v>
      </c>
      <c r="J291" s="44">
        <v>130</v>
      </c>
      <c r="K291" s="2">
        <v>2</v>
      </c>
      <c r="L291" s="2">
        <v>77</v>
      </c>
      <c r="M291" s="3">
        <v>43578</v>
      </c>
      <c r="N291" s="2">
        <v>1.65</v>
      </c>
      <c r="O291" s="2">
        <v>1</v>
      </c>
      <c r="P291" s="4">
        <v>322</v>
      </c>
      <c r="U291" s="38">
        <f t="shared" si="72"/>
        <v>0.30480748322481688</v>
      </c>
      <c r="V291" s="39">
        <f t="shared" si="73"/>
        <v>0.30480748322481688</v>
      </c>
      <c r="W291" s="39" t="str">
        <f t="shared" si="74"/>
        <v>TIDAK</v>
      </c>
      <c r="X291" s="38">
        <f t="shared" si="75"/>
        <v>-0.12582912870808141</v>
      </c>
      <c r="Y291" s="39">
        <f t="shared" si="76"/>
        <v>0.12582912870808141</v>
      </c>
      <c r="Z291" s="39" t="str">
        <f t="shared" si="77"/>
        <v>TIDAK</v>
      </c>
      <c r="AA291" s="38">
        <f t="shared" si="78"/>
        <v>-0.27186699657983543</v>
      </c>
      <c r="AB291" s="39">
        <f t="shared" si="79"/>
        <v>0.27186699657983543</v>
      </c>
      <c r="AC291" s="39" t="str">
        <f t="shared" si="80"/>
        <v>TIDAK</v>
      </c>
      <c r="AD291" s="38">
        <f t="shared" si="81"/>
        <v>-0.1672391054237303</v>
      </c>
      <c r="AE291" s="39">
        <f t="shared" si="82"/>
        <v>0.1672391054237303</v>
      </c>
      <c r="AF291" s="39" t="str">
        <f t="shared" si="83"/>
        <v>TIDAK</v>
      </c>
      <c r="AG291" s="38">
        <f t="shared" si="84"/>
        <v>-0.27078855981472416</v>
      </c>
      <c r="AH291" s="39">
        <f t="shared" si="85"/>
        <v>0.27078855981472416</v>
      </c>
      <c r="AI291" s="39" t="str">
        <f t="shared" si="86"/>
        <v>TIDAK</v>
      </c>
      <c r="AJ291" s="38">
        <f t="shared" si="87"/>
        <v>-0.32152927088521249</v>
      </c>
      <c r="AK291" s="39">
        <f t="shared" si="88"/>
        <v>0.32152927088521249</v>
      </c>
      <c r="AL291" s="39" t="str">
        <f t="shared" si="89"/>
        <v>TIDAK</v>
      </c>
    </row>
    <row r="292" spans="1:38" ht="14" x14ac:dyDescent="0.3">
      <c r="A292" s="13">
        <v>5418807</v>
      </c>
      <c r="B292" s="11" t="s">
        <v>4766</v>
      </c>
      <c r="C292" s="9">
        <v>175103962</v>
      </c>
      <c r="D292" s="1" t="s">
        <v>233</v>
      </c>
      <c r="E292" s="1" t="s">
        <v>1731</v>
      </c>
      <c r="F292" s="1" t="s">
        <v>3449</v>
      </c>
      <c r="G292" s="2">
        <v>40.679639999999999</v>
      </c>
      <c r="H292" s="2">
        <v>-73.906750000000002</v>
      </c>
      <c r="I292" s="1" t="s">
        <v>19</v>
      </c>
      <c r="J292" s="44">
        <v>43</v>
      </c>
      <c r="K292" s="2">
        <v>1</v>
      </c>
      <c r="L292" s="2">
        <v>58</v>
      </c>
      <c r="M292" s="3">
        <v>43639</v>
      </c>
      <c r="N292" s="2">
        <v>3.65</v>
      </c>
      <c r="O292" s="2">
        <v>6</v>
      </c>
      <c r="P292" s="4">
        <v>152</v>
      </c>
      <c r="U292" s="38">
        <f t="shared" si="72"/>
        <v>-0.4666562131815597</v>
      </c>
      <c r="V292" s="39">
        <f t="shared" si="73"/>
        <v>0.4666562131815597</v>
      </c>
      <c r="W292" s="39" t="str">
        <f t="shared" si="74"/>
        <v>TIDAK</v>
      </c>
      <c r="X292" s="38">
        <f t="shared" si="75"/>
        <v>-0.39643358014138202</v>
      </c>
      <c r="Y292" s="39">
        <f t="shared" si="76"/>
        <v>0.39643358014138202</v>
      </c>
      <c r="Z292" s="39" t="str">
        <f t="shared" si="77"/>
        <v>TIDAK</v>
      </c>
      <c r="AA292" s="38">
        <f t="shared" si="78"/>
        <v>-0.47637754809959154</v>
      </c>
      <c r="AB292" s="39">
        <f t="shared" si="79"/>
        <v>0.47637754809959154</v>
      </c>
      <c r="AC292" s="39" t="str">
        <f t="shared" si="80"/>
        <v>TIDAK</v>
      </c>
      <c r="AD292" s="38">
        <f t="shared" si="81"/>
        <v>1.4061782331855064</v>
      </c>
      <c r="AE292" s="39">
        <f t="shared" si="82"/>
        <v>1.4061782331855064</v>
      </c>
      <c r="AF292" s="39" t="str">
        <f t="shared" si="83"/>
        <v>TIDAK</v>
      </c>
      <c r="AG292" s="38">
        <f t="shared" si="84"/>
        <v>-4.5589149015460649E-2</v>
      </c>
      <c r="AH292" s="39">
        <f t="shared" si="85"/>
        <v>4.5589149015460649E-2</v>
      </c>
      <c r="AI292" s="39" t="str">
        <f t="shared" si="86"/>
        <v>TIDAK</v>
      </c>
      <c r="AJ292" s="38">
        <f t="shared" si="87"/>
        <v>-0.84623754406246254</v>
      </c>
      <c r="AK292" s="39">
        <f t="shared" si="88"/>
        <v>0.84623754406246254</v>
      </c>
      <c r="AL292" s="39" t="str">
        <f t="shared" si="89"/>
        <v>TIDAK</v>
      </c>
    </row>
    <row r="293" spans="1:38" ht="14" x14ac:dyDescent="0.3">
      <c r="A293" s="13">
        <v>5424042</v>
      </c>
      <c r="B293" s="11" t="s">
        <v>858</v>
      </c>
      <c r="C293" s="9">
        <v>50331556</v>
      </c>
      <c r="D293" s="1" t="s">
        <v>48</v>
      </c>
      <c r="E293" s="1" t="s">
        <v>17</v>
      </c>
      <c r="F293" s="1" t="s">
        <v>32</v>
      </c>
      <c r="G293" s="2">
        <v>40.678359999999998</v>
      </c>
      <c r="H293" s="2">
        <v>-73.728999999999999</v>
      </c>
      <c r="I293" s="1" t="s">
        <v>19</v>
      </c>
      <c r="J293" s="44">
        <v>90</v>
      </c>
      <c r="K293" s="2">
        <v>1</v>
      </c>
      <c r="L293" s="2">
        <v>54</v>
      </c>
      <c r="M293" s="3">
        <v>43604</v>
      </c>
      <c r="N293" s="2">
        <v>1.26</v>
      </c>
      <c r="O293" s="2">
        <v>1</v>
      </c>
      <c r="P293" s="4">
        <v>180</v>
      </c>
      <c r="U293" s="38">
        <f t="shared" si="72"/>
        <v>-2.9493451884612956E-2</v>
      </c>
      <c r="V293" s="39">
        <f t="shared" si="73"/>
        <v>2.9493451884612956E-2</v>
      </c>
      <c r="W293" s="39" t="str">
        <f t="shared" si="74"/>
        <v>TIDAK</v>
      </c>
      <c r="X293" s="38">
        <f t="shared" si="75"/>
        <v>-0.39643358014138202</v>
      </c>
      <c r="Y293" s="39">
        <f t="shared" si="76"/>
        <v>0.39643358014138202</v>
      </c>
      <c r="Z293" s="39" t="str">
        <f t="shared" si="77"/>
        <v>TIDAK</v>
      </c>
      <c r="AA293" s="38">
        <f t="shared" si="78"/>
        <v>1.2006089743624087</v>
      </c>
      <c r="AB293" s="39">
        <f t="shared" si="79"/>
        <v>1.2006089743624087</v>
      </c>
      <c r="AC293" s="39" t="str">
        <f t="shared" si="80"/>
        <v>TIDAK</v>
      </c>
      <c r="AD293" s="38">
        <f t="shared" si="81"/>
        <v>-0.54360471465916238</v>
      </c>
      <c r="AE293" s="39">
        <f t="shared" si="82"/>
        <v>0.54360471465916238</v>
      </c>
      <c r="AF293" s="39" t="str">
        <f t="shared" si="83"/>
        <v>TIDAK</v>
      </c>
      <c r="AG293" s="38">
        <f t="shared" si="84"/>
        <v>-0.27078855981472416</v>
      </c>
      <c r="AH293" s="39">
        <f t="shared" si="85"/>
        <v>0.27078855981472416</v>
      </c>
      <c r="AI293" s="39" t="str">
        <f t="shared" si="86"/>
        <v>TIDAK</v>
      </c>
      <c r="AJ293" s="38">
        <f t="shared" si="87"/>
        <v>-0.84623754406246254</v>
      </c>
      <c r="AK293" s="39">
        <f t="shared" si="88"/>
        <v>0.84623754406246254</v>
      </c>
      <c r="AL293" s="39" t="str">
        <f t="shared" si="89"/>
        <v>TIDAK</v>
      </c>
    </row>
    <row r="294" spans="1:38" ht="14" x14ac:dyDescent="0.3">
      <c r="A294" s="13">
        <v>5482918</v>
      </c>
      <c r="B294" s="11" t="s">
        <v>4519</v>
      </c>
      <c r="C294" s="9">
        <v>128785279</v>
      </c>
      <c r="D294" s="1" t="s">
        <v>1346</v>
      </c>
      <c r="E294" s="1" t="s">
        <v>548</v>
      </c>
      <c r="F294" s="1" t="s">
        <v>1347</v>
      </c>
      <c r="G294" s="2">
        <v>40.858780000000003</v>
      </c>
      <c r="H294" s="2">
        <v>-73.834019999999995</v>
      </c>
      <c r="I294" s="1" t="s">
        <v>20</v>
      </c>
      <c r="J294" s="44">
        <v>199</v>
      </c>
      <c r="K294" s="2">
        <v>2</v>
      </c>
      <c r="L294" s="2">
        <v>81</v>
      </c>
      <c r="M294" s="3">
        <v>43642</v>
      </c>
      <c r="N294" s="2">
        <v>3.17</v>
      </c>
      <c r="O294" s="2">
        <v>1</v>
      </c>
      <c r="P294" s="4">
        <v>286</v>
      </c>
      <c r="U294" s="38">
        <f t="shared" si="72"/>
        <v>-0.22664528541068699</v>
      </c>
      <c r="V294" s="39">
        <f t="shared" si="73"/>
        <v>0.22664528541068699</v>
      </c>
      <c r="W294" s="39" t="str">
        <f t="shared" si="74"/>
        <v>TIDAK</v>
      </c>
      <c r="X294" s="38">
        <f t="shared" si="75"/>
        <v>3.5273309656414771</v>
      </c>
      <c r="Y294" s="39">
        <f t="shared" si="76"/>
        <v>3.5273309656414771</v>
      </c>
      <c r="Z294" s="39" t="str">
        <f t="shared" si="77"/>
        <v>OUTLIER</v>
      </c>
      <c r="AA294" s="38">
        <f t="shared" si="78"/>
        <v>-0.84449654083515258</v>
      </c>
      <c r="AB294" s="39">
        <f t="shared" si="79"/>
        <v>0.84449654083515258</v>
      </c>
      <c r="AC294" s="39" t="str">
        <f t="shared" si="80"/>
        <v>TIDAK</v>
      </c>
      <c r="AD294" s="38">
        <f t="shared" si="81"/>
        <v>-0.94087952440767397</v>
      </c>
      <c r="AE294" s="39">
        <f t="shared" si="82"/>
        <v>0.94087952440767397</v>
      </c>
      <c r="AF294" s="39" t="str">
        <f t="shared" si="83"/>
        <v>TIDAK</v>
      </c>
      <c r="AG294" s="38">
        <f t="shared" si="84"/>
        <v>-0.27078855981472416</v>
      </c>
      <c r="AH294" s="39">
        <f t="shared" si="85"/>
        <v>0.27078855981472416</v>
      </c>
      <c r="AI294" s="39" t="str">
        <f t="shared" si="86"/>
        <v>TIDAK</v>
      </c>
      <c r="AJ294" s="38">
        <f t="shared" si="87"/>
        <v>1.4699746903913982</v>
      </c>
      <c r="AK294" s="39">
        <f t="shared" si="88"/>
        <v>1.4699746903913982</v>
      </c>
      <c r="AL294" s="39" t="str">
        <f t="shared" si="89"/>
        <v>TIDAK</v>
      </c>
    </row>
    <row r="295" spans="1:38" ht="14" x14ac:dyDescent="0.3">
      <c r="A295" s="13">
        <v>5490366</v>
      </c>
      <c r="B295" s="11" t="s">
        <v>4530</v>
      </c>
      <c r="C295" s="9">
        <v>28468845</v>
      </c>
      <c r="D295" s="1" t="s">
        <v>3015</v>
      </c>
      <c r="E295" s="1" t="s">
        <v>1731</v>
      </c>
      <c r="F295" s="1" t="s">
        <v>3213</v>
      </c>
      <c r="G295" s="2">
        <v>40.690240000000003</v>
      </c>
      <c r="H295" s="2">
        <v>-73.905900000000003</v>
      </c>
      <c r="I295" s="1" t="s">
        <v>19</v>
      </c>
      <c r="J295" s="44">
        <v>168</v>
      </c>
      <c r="K295" s="2">
        <v>7</v>
      </c>
      <c r="L295" s="2">
        <v>1</v>
      </c>
      <c r="M295" s="3">
        <v>42084</v>
      </c>
      <c r="N295" s="2">
        <v>0.02</v>
      </c>
      <c r="O295" s="2">
        <v>1</v>
      </c>
      <c r="P295" s="4">
        <v>179</v>
      </c>
      <c r="U295" s="38">
        <f t="shared" si="72"/>
        <v>0.3476665774696156</v>
      </c>
      <c r="V295" s="39">
        <f t="shared" si="73"/>
        <v>0.3476665774696156</v>
      </c>
      <c r="W295" s="39" t="str">
        <f t="shared" si="74"/>
        <v>TIDAK</v>
      </c>
      <c r="X295" s="38">
        <f t="shared" si="75"/>
        <v>-0.26113135442473173</v>
      </c>
      <c r="Y295" s="39">
        <f t="shared" si="76"/>
        <v>0.26113135442473173</v>
      </c>
      <c r="Z295" s="39" t="str">
        <f t="shared" si="77"/>
        <v>TIDAK</v>
      </c>
      <c r="AA295" s="38">
        <f t="shared" si="78"/>
        <v>2.2231617319611896</v>
      </c>
      <c r="AB295" s="39">
        <f t="shared" si="79"/>
        <v>2.2231617319611896</v>
      </c>
      <c r="AC295" s="39" t="str">
        <f t="shared" si="80"/>
        <v>TIDAK</v>
      </c>
      <c r="AD295" s="38">
        <f t="shared" si="81"/>
        <v>-9.4056903627951896E-2</v>
      </c>
      <c r="AE295" s="39">
        <f t="shared" si="82"/>
        <v>9.4056903627951896E-2</v>
      </c>
      <c r="AF295" s="39" t="str">
        <f t="shared" si="83"/>
        <v>TIDAK</v>
      </c>
      <c r="AG295" s="38">
        <f t="shared" si="84"/>
        <v>-0.27078855981472416</v>
      </c>
      <c r="AH295" s="39">
        <f t="shared" si="85"/>
        <v>0.27078855981472416</v>
      </c>
      <c r="AI295" s="39" t="str">
        <f t="shared" si="86"/>
        <v>TIDAK</v>
      </c>
      <c r="AJ295" s="38">
        <f t="shared" si="87"/>
        <v>1.1701413914329697</v>
      </c>
      <c r="AK295" s="39">
        <f t="shared" si="88"/>
        <v>1.1701413914329697</v>
      </c>
      <c r="AL295" s="39" t="str">
        <f t="shared" si="89"/>
        <v>TIDAK</v>
      </c>
    </row>
    <row r="296" spans="1:38" ht="14" x14ac:dyDescent="0.3">
      <c r="A296" s="13">
        <v>5492696</v>
      </c>
      <c r="B296" s="11" t="s">
        <v>3841</v>
      </c>
      <c r="C296" s="9">
        <v>211136294</v>
      </c>
      <c r="D296" s="1" t="s">
        <v>1324</v>
      </c>
      <c r="E296" s="1" t="s">
        <v>548</v>
      </c>
      <c r="F296" s="1" t="s">
        <v>1252</v>
      </c>
      <c r="G296" s="2">
        <v>40.836469999999998</v>
      </c>
      <c r="H296" s="2">
        <v>-73.834909999999994</v>
      </c>
      <c r="I296" s="1" t="s">
        <v>19</v>
      </c>
      <c r="J296" s="44">
        <v>65</v>
      </c>
      <c r="K296" s="2">
        <v>2</v>
      </c>
      <c r="L296" s="2">
        <v>5</v>
      </c>
      <c r="M296" s="3">
        <v>43617</v>
      </c>
      <c r="N296" s="2">
        <v>1.9</v>
      </c>
      <c r="O296" s="2">
        <v>5</v>
      </c>
      <c r="P296" s="4">
        <v>183</v>
      </c>
      <c r="U296" s="38">
        <f t="shared" si="72"/>
        <v>-0.3980816623898818</v>
      </c>
      <c r="V296" s="39">
        <f t="shared" si="73"/>
        <v>0.3980816623898818</v>
      </c>
      <c r="W296" s="39" t="str">
        <f t="shared" si="74"/>
        <v>TIDAK</v>
      </c>
      <c r="X296" s="38">
        <f t="shared" si="75"/>
        <v>-0.39643358014138202</v>
      </c>
      <c r="Y296" s="39">
        <f t="shared" si="76"/>
        <v>0.39643358014138202</v>
      </c>
      <c r="Z296" s="39" t="str">
        <f t="shared" si="77"/>
        <v>TIDAK</v>
      </c>
      <c r="AA296" s="38">
        <f t="shared" si="78"/>
        <v>1.4460216361861162</v>
      </c>
      <c r="AB296" s="39">
        <f t="shared" si="79"/>
        <v>1.4460216361861162</v>
      </c>
      <c r="AC296" s="39" t="str">
        <f t="shared" si="80"/>
        <v>TIDAK</v>
      </c>
      <c r="AD296" s="38">
        <f t="shared" si="81"/>
        <v>0.95140312202602606</v>
      </c>
      <c r="AE296" s="39">
        <f t="shared" si="82"/>
        <v>0.95140312202602606</v>
      </c>
      <c r="AF296" s="39" t="str">
        <f t="shared" si="83"/>
        <v>TIDAK</v>
      </c>
      <c r="AG296" s="38">
        <f t="shared" si="84"/>
        <v>0.29220996718343462</v>
      </c>
      <c r="AH296" s="39">
        <f t="shared" si="85"/>
        <v>0.29220996718343462</v>
      </c>
      <c r="AI296" s="39" t="str">
        <f t="shared" si="86"/>
        <v>TIDAK</v>
      </c>
      <c r="AJ296" s="38">
        <f t="shared" si="87"/>
        <v>-0.10415012914035179</v>
      </c>
      <c r="AK296" s="39">
        <f t="shared" si="88"/>
        <v>0.10415012914035179</v>
      </c>
      <c r="AL296" s="39" t="str">
        <f t="shared" si="89"/>
        <v>TIDAK</v>
      </c>
    </row>
    <row r="297" spans="1:38" ht="14" x14ac:dyDescent="0.3">
      <c r="A297" s="13">
        <v>5495927</v>
      </c>
      <c r="B297" s="11" t="s">
        <v>4718</v>
      </c>
      <c r="C297" s="9">
        <v>23591164</v>
      </c>
      <c r="D297" s="1" t="s">
        <v>734</v>
      </c>
      <c r="E297" s="1" t="s">
        <v>17</v>
      </c>
      <c r="F297" s="1" t="s">
        <v>1713</v>
      </c>
      <c r="G297" s="2">
        <v>40.766100000000002</v>
      </c>
      <c r="H297" s="2">
        <v>-73.877390000000005</v>
      </c>
      <c r="I297" s="1" t="s">
        <v>19</v>
      </c>
      <c r="J297" s="44">
        <v>65</v>
      </c>
      <c r="K297" s="2">
        <v>1</v>
      </c>
      <c r="L297" s="2">
        <v>21</v>
      </c>
      <c r="M297" s="3">
        <v>42943</v>
      </c>
      <c r="N297" s="2">
        <v>0.38</v>
      </c>
      <c r="O297" s="2">
        <v>4</v>
      </c>
      <c r="P297" s="4">
        <v>0</v>
      </c>
      <c r="U297" s="38">
        <f t="shared" si="72"/>
        <v>4.7938235112260034E-3</v>
      </c>
      <c r="V297" s="39">
        <f t="shared" si="73"/>
        <v>4.7938235112260034E-3</v>
      </c>
      <c r="W297" s="39" t="str">
        <f t="shared" si="74"/>
        <v>TIDAK</v>
      </c>
      <c r="X297" s="38">
        <f t="shared" si="75"/>
        <v>-0.39643358014138202</v>
      </c>
      <c r="Y297" s="39">
        <f t="shared" si="76"/>
        <v>0.39643358014138202</v>
      </c>
      <c r="Z297" s="39" t="str">
        <f t="shared" si="77"/>
        <v>TIDAK</v>
      </c>
      <c r="AA297" s="38">
        <f t="shared" si="78"/>
        <v>1.2824131949703113</v>
      </c>
      <c r="AB297" s="39">
        <f t="shared" si="79"/>
        <v>1.2824131949703113</v>
      </c>
      <c r="AC297" s="39" t="str">
        <f t="shared" si="80"/>
        <v>TIDAK</v>
      </c>
      <c r="AD297" s="38">
        <f t="shared" si="81"/>
        <v>-0.29792160863047751</v>
      </c>
      <c r="AE297" s="39">
        <f t="shared" si="82"/>
        <v>0.29792160863047751</v>
      </c>
      <c r="AF297" s="39" t="str">
        <f t="shared" si="83"/>
        <v>TIDAK</v>
      </c>
      <c r="AG297" s="38">
        <f t="shared" si="84"/>
        <v>-0.27078855981472416</v>
      </c>
      <c r="AH297" s="39">
        <f t="shared" si="85"/>
        <v>0.27078855981472416</v>
      </c>
      <c r="AI297" s="39" t="str">
        <f t="shared" si="86"/>
        <v>TIDAK</v>
      </c>
      <c r="AJ297" s="38">
        <f t="shared" si="87"/>
        <v>0.10573318013054821</v>
      </c>
      <c r="AK297" s="39">
        <f t="shared" si="88"/>
        <v>0.10573318013054821</v>
      </c>
      <c r="AL297" s="39" t="str">
        <f t="shared" si="89"/>
        <v>TIDAK</v>
      </c>
    </row>
    <row r="298" spans="1:38" ht="14" x14ac:dyDescent="0.3">
      <c r="A298" s="13">
        <v>5572393</v>
      </c>
      <c r="B298" s="11" t="s">
        <v>2669</v>
      </c>
      <c r="C298" s="9">
        <v>252897042</v>
      </c>
      <c r="D298" s="1" t="s">
        <v>1926</v>
      </c>
      <c r="E298" s="1" t="s">
        <v>548</v>
      </c>
      <c r="F298" s="1" t="s">
        <v>1924</v>
      </c>
      <c r="G298" s="2">
        <v>40.852469999999997</v>
      </c>
      <c r="H298" s="2">
        <v>-73.864180000000005</v>
      </c>
      <c r="I298" s="1" t="s">
        <v>20</v>
      </c>
      <c r="J298" s="44">
        <v>60</v>
      </c>
      <c r="K298" s="2">
        <v>4</v>
      </c>
      <c r="L298" s="2">
        <v>2</v>
      </c>
      <c r="M298" s="3">
        <v>43653</v>
      </c>
      <c r="N298" s="2">
        <v>2</v>
      </c>
      <c r="O298" s="2">
        <v>1</v>
      </c>
      <c r="P298" s="4">
        <v>194</v>
      </c>
      <c r="U298" s="38">
        <f t="shared" si="72"/>
        <v>0.93912207804783765</v>
      </c>
      <c r="V298" s="39">
        <f t="shared" si="73"/>
        <v>0.93912207804783765</v>
      </c>
      <c r="W298" s="39" t="str">
        <f t="shared" si="74"/>
        <v>TIDAK</v>
      </c>
      <c r="X298" s="38">
        <f t="shared" si="75"/>
        <v>-0.26113135442473173</v>
      </c>
      <c r="Y298" s="39">
        <f t="shared" si="76"/>
        <v>0.26113135442473173</v>
      </c>
      <c r="Z298" s="39" t="str">
        <f t="shared" si="77"/>
        <v>TIDAK</v>
      </c>
      <c r="AA298" s="38">
        <f t="shared" si="78"/>
        <v>2.3867701731769944</v>
      </c>
      <c r="AB298" s="39">
        <f t="shared" si="79"/>
        <v>2.3867701731769944</v>
      </c>
      <c r="AC298" s="39" t="str">
        <f t="shared" si="80"/>
        <v>TIDAK</v>
      </c>
      <c r="AD298" s="38">
        <f t="shared" si="81"/>
        <v>0.70049271586907136</v>
      </c>
      <c r="AE298" s="39">
        <f t="shared" si="82"/>
        <v>0.70049271586907136</v>
      </c>
      <c r="AF298" s="39" t="str">
        <f t="shared" si="83"/>
        <v>TIDAK</v>
      </c>
      <c r="AG298" s="38">
        <f t="shared" si="84"/>
        <v>-0.27078855981472416</v>
      </c>
      <c r="AH298" s="39">
        <f t="shared" si="85"/>
        <v>0.27078855981472416</v>
      </c>
      <c r="AI298" s="39" t="str">
        <f t="shared" si="86"/>
        <v>TIDAK</v>
      </c>
      <c r="AJ298" s="38">
        <f t="shared" si="87"/>
        <v>0.90029142237038395</v>
      </c>
      <c r="AK298" s="39">
        <f t="shared" si="88"/>
        <v>0.90029142237038395</v>
      </c>
      <c r="AL298" s="39" t="str">
        <f t="shared" si="89"/>
        <v>TIDAK</v>
      </c>
    </row>
    <row r="299" spans="1:38" ht="14" x14ac:dyDescent="0.3">
      <c r="A299" s="13">
        <v>5681611</v>
      </c>
      <c r="B299" s="11" t="s">
        <v>4541</v>
      </c>
      <c r="C299" s="9">
        <v>211115242</v>
      </c>
      <c r="D299" s="1" t="s">
        <v>2948</v>
      </c>
      <c r="E299" s="1" t="s">
        <v>17</v>
      </c>
      <c r="F299" s="1" t="s">
        <v>2813</v>
      </c>
      <c r="G299" s="2">
        <v>40.701799999999999</v>
      </c>
      <c r="H299" s="2">
        <v>-73.896429999999995</v>
      </c>
      <c r="I299" s="1" t="s">
        <v>19</v>
      </c>
      <c r="J299" s="44">
        <v>80</v>
      </c>
      <c r="K299" s="2">
        <v>1</v>
      </c>
      <c r="L299" s="2">
        <v>16</v>
      </c>
      <c r="M299" s="3">
        <v>43427</v>
      </c>
      <c r="N299" s="2">
        <v>1.54</v>
      </c>
      <c r="O299" s="2">
        <v>1</v>
      </c>
      <c r="P299" s="4">
        <v>0</v>
      </c>
      <c r="U299" s="38">
        <f t="shared" si="72"/>
        <v>0.67339569373008568</v>
      </c>
      <c r="V299" s="39">
        <f t="shared" si="73"/>
        <v>0.67339569373008568</v>
      </c>
      <c r="W299" s="39" t="str">
        <f t="shared" si="74"/>
        <v>TIDAK</v>
      </c>
      <c r="X299" s="38">
        <f t="shared" si="75"/>
        <v>0.41537977415851984</v>
      </c>
      <c r="Y299" s="39">
        <f t="shared" si="76"/>
        <v>0.41537977415851984</v>
      </c>
      <c r="Z299" s="39" t="str">
        <f t="shared" si="77"/>
        <v>TIDAK</v>
      </c>
      <c r="AA299" s="38">
        <f t="shared" si="78"/>
        <v>-0.88539865113910388</v>
      </c>
      <c r="AB299" s="39">
        <f t="shared" si="79"/>
        <v>0.88539865113910388</v>
      </c>
      <c r="AC299" s="39" t="str">
        <f t="shared" si="80"/>
        <v>TIDAK</v>
      </c>
      <c r="AD299" s="38">
        <f t="shared" si="81"/>
        <v>-0.94610682453594386</v>
      </c>
      <c r="AE299" s="39">
        <f t="shared" si="82"/>
        <v>0.94610682453594386</v>
      </c>
      <c r="AF299" s="39" t="str">
        <f t="shared" si="83"/>
        <v>TIDAK</v>
      </c>
      <c r="AG299" s="38">
        <f t="shared" si="84"/>
        <v>-0.27078855981472416</v>
      </c>
      <c r="AH299" s="39">
        <f t="shared" si="85"/>
        <v>0.27078855981472416</v>
      </c>
      <c r="AI299" s="39" t="str">
        <f t="shared" si="86"/>
        <v>TIDAK</v>
      </c>
      <c r="AJ299" s="38">
        <f t="shared" si="87"/>
        <v>9.8237347656587495E-2</v>
      </c>
      <c r="AK299" s="39">
        <f t="shared" si="88"/>
        <v>9.8237347656587495E-2</v>
      </c>
      <c r="AL299" s="39" t="str">
        <f t="shared" si="89"/>
        <v>TIDAK</v>
      </c>
    </row>
    <row r="300" spans="1:38" ht="14" x14ac:dyDescent="0.3">
      <c r="A300" s="13">
        <v>5738785</v>
      </c>
      <c r="B300" s="11" t="s">
        <v>2250</v>
      </c>
      <c r="C300" s="9">
        <v>271867677</v>
      </c>
      <c r="D300" s="1" t="s">
        <v>1716</v>
      </c>
      <c r="E300" s="1" t="s">
        <v>17</v>
      </c>
      <c r="F300" s="1" t="s">
        <v>1488</v>
      </c>
      <c r="G300" s="2">
        <v>40.696579999999997</v>
      </c>
      <c r="H300" s="2">
        <v>-73.85615</v>
      </c>
      <c r="I300" s="1" t="s">
        <v>19</v>
      </c>
      <c r="J300" s="44">
        <v>50</v>
      </c>
      <c r="K300" s="2">
        <v>1</v>
      </c>
      <c r="L300" s="2">
        <v>2</v>
      </c>
      <c r="M300" s="3">
        <v>43652</v>
      </c>
      <c r="N300" s="2">
        <v>2</v>
      </c>
      <c r="O300" s="2">
        <v>1</v>
      </c>
      <c r="P300" s="4">
        <v>359</v>
      </c>
      <c r="U300" s="38">
        <f t="shared" si="72"/>
        <v>-0.2095016477127675</v>
      </c>
      <c r="V300" s="39">
        <f t="shared" si="73"/>
        <v>0.2095016477127675</v>
      </c>
      <c r="W300" s="39" t="str">
        <f t="shared" si="74"/>
        <v>TIDAK</v>
      </c>
      <c r="X300" s="38">
        <f t="shared" si="75"/>
        <v>-0.26113135442473173</v>
      </c>
      <c r="Y300" s="39">
        <f t="shared" si="76"/>
        <v>0.26113135442473173</v>
      </c>
      <c r="Z300" s="39" t="str">
        <f t="shared" si="77"/>
        <v>TIDAK</v>
      </c>
      <c r="AA300" s="38">
        <f t="shared" si="78"/>
        <v>-0.7217902099232989</v>
      </c>
      <c r="AB300" s="39">
        <f t="shared" si="79"/>
        <v>0.7217902099232989</v>
      </c>
      <c r="AC300" s="39" t="str">
        <f t="shared" si="80"/>
        <v>TIDAK</v>
      </c>
      <c r="AD300" s="38">
        <f t="shared" si="81"/>
        <v>3.662559957879534E-2</v>
      </c>
      <c r="AE300" s="39">
        <f t="shared" si="82"/>
        <v>3.662559957879534E-2</v>
      </c>
      <c r="AF300" s="39" t="str">
        <f t="shared" si="83"/>
        <v>TIDAK</v>
      </c>
      <c r="AG300" s="38">
        <f t="shared" si="84"/>
        <v>0.17961026178380285</v>
      </c>
      <c r="AH300" s="39">
        <f t="shared" si="85"/>
        <v>0.17961026178380285</v>
      </c>
      <c r="AI300" s="39" t="str">
        <f t="shared" si="86"/>
        <v>TIDAK</v>
      </c>
      <c r="AJ300" s="38">
        <f t="shared" si="87"/>
        <v>0.12822067755243036</v>
      </c>
      <c r="AK300" s="39">
        <f t="shared" si="88"/>
        <v>0.12822067755243036</v>
      </c>
      <c r="AL300" s="39" t="str">
        <f t="shared" si="89"/>
        <v>TIDAK</v>
      </c>
    </row>
    <row r="301" spans="1:38" ht="14" x14ac:dyDescent="0.3">
      <c r="A301" s="13">
        <v>5749147</v>
      </c>
      <c r="B301" s="11" t="s">
        <v>2619</v>
      </c>
      <c r="C301" s="9">
        <v>54637605</v>
      </c>
      <c r="D301" s="1" t="s">
        <v>2995</v>
      </c>
      <c r="E301" s="1" t="s">
        <v>17</v>
      </c>
      <c r="F301" s="1" t="s">
        <v>2813</v>
      </c>
      <c r="G301" s="2">
        <v>40.701999999999998</v>
      </c>
      <c r="H301" s="2">
        <v>-73.897679999999994</v>
      </c>
      <c r="I301" s="1" t="s">
        <v>20</v>
      </c>
      <c r="J301" s="44">
        <v>110</v>
      </c>
      <c r="K301" s="2">
        <v>3</v>
      </c>
      <c r="L301" s="2">
        <v>10</v>
      </c>
      <c r="M301" s="3">
        <v>43613</v>
      </c>
      <c r="N301" s="2">
        <v>0.37</v>
      </c>
      <c r="O301" s="2">
        <v>1</v>
      </c>
      <c r="P301" s="4">
        <v>16</v>
      </c>
      <c r="U301" s="38">
        <f t="shared" si="72"/>
        <v>-0.2095016477127675</v>
      </c>
      <c r="V301" s="39">
        <f t="shared" si="73"/>
        <v>0.2095016477127675</v>
      </c>
      <c r="W301" s="39" t="str">
        <f t="shared" si="74"/>
        <v>TIDAK</v>
      </c>
      <c r="X301" s="38">
        <f t="shared" si="75"/>
        <v>-0.39643358014138202</v>
      </c>
      <c r="Y301" s="39">
        <f t="shared" si="76"/>
        <v>0.39643358014138202</v>
      </c>
      <c r="Z301" s="39" t="str">
        <f t="shared" si="77"/>
        <v>TIDAK</v>
      </c>
      <c r="AA301" s="38">
        <f t="shared" si="78"/>
        <v>-6.735644506007929E-2</v>
      </c>
      <c r="AB301" s="39">
        <f t="shared" si="79"/>
        <v>6.735644506007929E-2</v>
      </c>
      <c r="AC301" s="39" t="str">
        <f t="shared" si="80"/>
        <v>TIDAK</v>
      </c>
      <c r="AD301" s="38">
        <f t="shared" si="81"/>
        <v>-0.75792401991822778</v>
      </c>
      <c r="AE301" s="39">
        <f t="shared" si="82"/>
        <v>0.75792401991822778</v>
      </c>
      <c r="AF301" s="39" t="str">
        <f t="shared" si="83"/>
        <v>TIDAK</v>
      </c>
      <c r="AG301" s="38">
        <f t="shared" si="84"/>
        <v>6.7010556384171097E-2</v>
      </c>
      <c r="AH301" s="39">
        <f t="shared" si="85"/>
        <v>6.7010556384171097E-2</v>
      </c>
      <c r="AI301" s="39" t="str">
        <f t="shared" si="86"/>
        <v>TIDAK</v>
      </c>
      <c r="AJ301" s="38">
        <f t="shared" si="87"/>
        <v>-1.2435166651823804</v>
      </c>
      <c r="AK301" s="39">
        <f t="shared" si="88"/>
        <v>1.2435166651823804</v>
      </c>
      <c r="AL301" s="39" t="str">
        <f t="shared" si="89"/>
        <v>TIDAK</v>
      </c>
    </row>
    <row r="302" spans="1:38" ht="14" x14ac:dyDescent="0.3">
      <c r="A302" s="13">
        <v>5803068</v>
      </c>
      <c r="B302" s="11" t="s">
        <v>1541</v>
      </c>
      <c r="C302" s="9">
        <v>189075482</v>
      </c>
      <c r="D302" s="1" t="s">
        <v>2734</v>
      </c>
      <c r="E302" s="1" t="s">
        <v>1731</v>
      </c>
      <c r="F302" s="1" t="s">
        <v>1918</v>
      </c>
      <c r="G302" s="2">
        <v>40.679009999999998</v>
      </c>
      <c r="H302" s="2">
        <v>-73.892240000000001</v>
      </c>
      <c r="I302" s="1" t="s">
        <v>20</v>
      </c>
      <c r="J302" s="44">
        <v>95</v>
      </c>
      <c r="K302" s="2">
        <v>1</v>
      </c>
      <c r="L302" s="2">
        <v>22</v>
      </c>
      <c r="M302" s="3">
        <v>43468</v>
      </c>
      <c r="N302" s="2">
        <v>1.61</v>
      </c>
      <c r="O302" s="2">
        <v>3</v>
      </c>
      <c r="P302" s="4">
        <v>126</v>
      </c>
      <c r="U302" s="38">
        <f t="shared" si="72"/>
        <v>-0.25236074195756619</v>
      </c>
      <c r="V302" s="39">
        <f t="shared" si="73"/>
        <v>0.25236074195756619</v>
      </c>
      <c r="W302" s="39" t="str">
        <f t="shared" si="74"/>
        <v>TIDAK</v>
      </c>
      <c r="X302" s="38">
        <f t="shared" si="75"/>
        <v>9.4730970085688936E-3</v>
      </c>
      <c r="Y302" s="39">
        <f t="shared" si="76"/>
        <v>9.4730970085688936E-3</v>
      </c>
      <c r="Z302" s="39" t="str">
        <f t="shared" si="77"/>
        <v>TIDAK</v>
      </c>
      <c r="AA302" s="38">
        <f t="shared" si="78"/>
        <v>-0.84449654083515258</v>
      </c>
      <c r="AB302" s="39">
        <f t="shared" si="79"/>
        <v>0.84449654083515258</v>
      </c>
      <c r="AC302" s="39" t="str">
        <f t="shared" si="80"/>
        <v>TIDAK</v>
      </c>
      <c r="AD302" s="38">
        <f t="shared" si="81"/>
        <v>8.8898600861494287E-2</v>
      </c>
      <c r="AE302" s="39">
        <f t="shared" si="82"/>
        <v>8.8898600861494287E-2</v>
      </c>
      <c r="AF302" s="39" t="str">
        <f t="shared" si="83"/>
        <v>TIDAK</v>
      </c>
      <c r="AG302" s="38">
        <f t="shared" si="84"/>
        <v>-0.27078855981472416</v>
      </c>
      <c r="AH302" s="39">
        <f t="shared" si="85"/>
        <v>0.27078855981472416</v>
      </c>
      <c r="AI302" s="39" t="str">
        <f t="shared" si="86"/>
        <v>TIDAK</v>
      </c>
      <c r="AJ302" s="38">
        <f t="shared" si="87"/>
        <v>0.21067483476599821</v>
      </c>
      <c r="AK302" s="39">
        <f t="shared" si="88"/>
        <v>0.21067483476599821</v>
      </c>
      <c r="AL302" s="39" t="str">
        <f t="shared" si="89"/>
        <v>TIDAK</v>
      </c>
    </row>
    <row r="303" spans="1:38" ht="14" x14ac:dyDescent="0.3">
      <c r="A303" s="13">
        <v>5806817</v>
      </c>
      <c r="B303" s="11" t="s">
        <v>4113</v>
      </c>
      <c r="C303" s="9">
        <v>105394139</v>
      </c>
      <c r="D303" s="1" t="s">
        <v>2809</v>
      </c>
      <c r="E303" s="1" t="s">
        <v>548</v>
      </c>
      <c r="F303" s="1" t="s">
        <v>2421</v>
      </c>
      <c r="G303" s="2">
        <v>40.86909</v>
      </c>
      <c r="H303" s="2">
        <v>-73.893960000000007</v>
      </c>
      <c r="I303" s="1" t="s">
        <v>19</v>
      </c>
      <c r="J303" s="44">
        <v>55</v>
      </c>
      <c r="K303" s="2">
        <v>3</v>
      </c>
      <c r="L303" s="2">
        <v>74</v>
      </c>
      <c r="M303" s="3">
        <v>43635</v>
      </c>
      <c r="N303" s="2">
        <v>2.42</v>
      </c>
      <c r="O303" s="2">
        <v>4</v>
      </c>
      <c r="P303" s="4">
        <v>84</v>
      </c>
      <c r="U303" s="38">
        <f t="shared" si="72"/>
        <v>-8.0924364978371396E-2</v>
      </c>
      <c r="V303" s="39">
        <f t="shared" si="73"/>
        <v>8.0924364978371396E-2</v>
      </c>
      <c r="W303" s="39" t="str">
        <f t="shared" si="74"/>
        <v>TIDAK</v>
      </c>
      <c r="X303" s="38">
        <f t="shared" si="75"/>
        <v>-0.39643358014138202</v>
      </c>
      <c r="Y303" s="39">
        <f t="shared" si="76"/>
        <v>0.39643358014138202</v>
      </c>
      <c r="Z303" s="39" t="str">
        <f t="shared" si="77"/>
        <v>TIDAK</v>
      </c>
      <c r="AA303" s="38">
        <f t="shared" si="78"/>
        <v>-0.27186699657983543</v>
      </c>
      <c r="AB303" s="39">
        <f t="shared" si="79"/>
        <v>0.27186699657983543</v>
      </c>
      <c r="AC303" s="39" t="str">
        <f t="shared" si="80"/>
        <v>TIDAK</v>
      </c>
      <c r="AD303" s="38">
        <f t="shared" si="81"/>
        <v>-0.15155720503892062</v>
      </c>
      <c r="AE303" s="39">
        <f t="shared" si="82"/>
        <v>0.15155720503892062</v>
      </c>
      <c r="AF303" s="39" t="str">
        <f t="shared" si="83"/>
        <v>TIDAK</v>
      </c>
      <c r="AG303" s="38">
        <f t="shared" si="84"/>
        <v>-0.27078855981472416</v>
      </c>
      <c r="AH303" s="39">
        <f t="shared" si="85"/>
        <v>0.27078855981472416</v>
      </c>
      <c r="AI303" s="39" t="str">
        <f t="shared" si="86"/>
        <v>TIDAK</v>
      </c>
      <c r="AJ303" s="38">
        <f t="shared" si="87"/>
        <v>-1.2435166651823804</v>
      </c>
      <c r="AK303" s="39">
        <f t="shared" si="88"/>
        <v>1.2435166651823804</v>
      </c>
      <c r="AL303" s="39" t="str">
        <f t="shared" si="89"/>
        <v>TIDAK</v>
      </c>
    </row>
    <row r="304" spans="1:38" ht="14" x14ac:dyDescent="0.3">
      <c r="A304" s="13">
        <v>5811500</v>
      </c>
      <c r="B304" s="11" t="s">
        <v>3406</v>
      </c>
      <c r="C304" s="9">
        <v>204036615</v>
      </c>
      <c r="D304" s="1" t="s">
        <v>1703</v>
      </c>
      <c r="E304" s="1" t="s">
        <v>548</v>
      </c>
      <c r="F304" s="1" t="s">
        <v>1500</v>
      </c>
      <c r="G304" s="2">
        <v>40.870150000000002</v>
      </c>
      <c r="H304" s="2">
        <v>-73.855819999999994</v>
      </c>
      <c r="I304" s="1" t="s">
        <v>20</v>
      </c>
      <c r="J304" s="44">
        <v>75</v>
      </c>
      <c r="K304" s="2">
        <v>4</v>
      </c>
      <c r="L304" s="2">
        <v>35</v>
      </c>
      <c r="M304" s="3">
        <v>43647</v>
      </c>
      <c r="N304" s="2">
        <v>3.13</v>
      </c>
      <c r="O304" s="2">
        <v>1</v>
      </c>
      <c r="P304" s="4">
        <v>169</v>
      </c>
      <c r="U304" s="38">
        <f t="shared" si="72"/>
        <v>-0.33807893044716358</v>
      </c>
      <c r="V304" s="39">
        <f t="shared" si="73"/>
        <v>0.33807893044716358</v>
      </c>
      <c r="W304" s="39" t="str">
        <f t="shared" si="74"/>
        <v>TIDAK</v>
      </c>
      <c r="X304" s="38">
        <f t="shared" si="75"/>
        <v>-0.39643358014138202</v>
      </c>
      <c r="Y304" s="39">
        <f t="shared" si="76"/>
        <v>0.39643358014138202</v>
      </c>
      <c r="Z304" s="39" t="str">
        <f t="shared" si="77"/>
        <v>TIDAK</v>
      </c>
      <c r="AA304" s="38">
        <f t="shared" si="78"/>
        <v>-0.84449654083515258</v>
      </c>
      <c r="AB304" s="39">
        <f t="shared" si="79"/>
        <v>0.84449654083515258</v>
      </c>
      <c r="AC304" s="39" t="str">
        <f t="shared" si="80"/>
        <v>TIDAK</v>
      </c>
      <c r="AD304" s="38">
        <f t="shared" si="81"/>
        <v>8.8898600861494287E-2</v>
      </c>
      <c r="AE304" s="39">
        <f t="shared" si="82"/>
        <v>8.8898600861494287E-2</v>
      </c>
      <c r="AF304" s="39" t="str">
        <f t="shared" si="83"/>
        <v>TIDAK</v>
      </c>
      <c r="AG304" s="38">
        <f t="shared" si="84"/>
        <v>-0.27078855981472416</v>
      </c>
      <c r="AH304" s="39">
        <f t="shared" si="85"/>
        <v>0.27078855981472416</v>
      </c>
      <c r="AI304" s="39" t="str">
        <f t="shared" si="86"/>
        <v>TIDAK</v>
      </c>
      <c r="AJ304" s="38">
        <f t="shared" si="87"/>
        <v>1.4474871929695161</v>
      </c>
      <c r="AK304" s="39">
        <f t="shared" si="88"/>
        <v>1.4474871929695161</v>
      </c>
      <c r="AL304" s="39" t="str">
        <f t="shared" si="89"/>
        <v>TIDAK</v>
      </c>
    </row>
    <row r="305" spans="1:38" ht="14" x14ac:dyDescent="0.3">
      <c r="A305" s="13">
        <v>5824543</v>
      </c>
      <c r="B305" s="11" t="s">
        <v>4148</v>
      </c>
      <c r="C305" s="9">
        <v>23993707</v>
      </c>
      <c r="D305" s="1" t="s">
        <v>2974</v>
      </c>
      <c r="E305" s="1" t="s">
        <v>17</v>
      </c>
      <c r="F305" s="1" t="s">
        <v>2689</v>
      </c>
      <c r="G305" s="2">
        <v>40.746259999999999</v>
      </c>
      <c r="H305" s="2">
        <v>-73.897270000000006</v>
      </c>
      <c r="I305" s="1" t="s">
        <v>19</v>
      </c>
      <c r="J305" s="44">
        <v>30</v>
      </c>
      <c r="K305" s="2">
        <v>5</v>
      </c>
      <c r="L305" s="2">
        <v>2</v>
      </c>
      <c r="M305" s="3">
        <v>43098</v>
      </c>
      <c r="N305" s="2">
        <v>0.04</v>
      </c>
      <c r="O305" s="2">
        <v>2</v>
      </c>
      <c r="P305" s="4">
        <v>0</v>
      </c>
      <c r="U305" s="38">
        <f t="shared" si="72"/>
        <v>0.17623020049042079</v>
      </c>
      <c r="V305" s="39">
        <f t="shared" si="73"/>
        <v>0.17623020049042079</v>
      </c>
      <c r="W305" s="39" t="str">
        <f t="shared" si="74"/>
        <v>TIDAK</v>
      </c>
      <c r="X305" s="38">
        <f t="shared" si="75"/>
        <v>-0.12582912870808141</v>
      </c>
      <c r="Y305" s="39">
        <f t="shared" si="76"/>
        <v>0.12582912870808141</v>
      </c>
      <c r="Z305" s="39" t="str">
        <f t="shared" si="77"/>
        <v>TIDAK</v>
      </c>
      <c r="AA305" s="38">
        <f t="shared" si="78"/>
        <v>-0.51727965840354273</v>
      </c>
      <c r="AB305" s="39">
        <f t="shared" si="79"/>
        <v>0.51727965840354273</v>
      </c>
      <c r="AC305" s="39" t="str">
        <f t="shared" si="80"/>
        <v>TIDAK</v>
      </c>
      <c r="AD305" s="38">
        <f t="shared" si="81"/>
        <v>-0.76315132004649777</v>
      </c>
      <c r="AE305" s="39">
        <f t="shared" si="82"/>
        <v>0.76315132004649777</v>
      </c>
      <c r="AF305" s="39" t="str">
        <f t="shared" si="83"/>
        <v>TIDAK</v>
      </c>
      <c r="AG305" s="38">
        <f t="shared" si="84"/>
        <v>-0.27078855981472416</v>
      </c>
      <c r="AH305" s="39">
        <f t="shared" si="85"/>
        <v>0.27078855981472416</v>
      </c>
      <c r="AI305" s="39" t="str">
        <f t="shared" si="86"/>
        <v>TIDAK</v>
      </c>
      <c r="AJ305" s="38">
        <f t="shared" si="87"/>
        <v>-1.123583345599009</v>
      </c>
      <c r="AK305" s="39">
        <f t="shared" si="88"/>
        <v>1.123583345599009</v>
      </c>
      <c r="AL305" s="39" t="str">
        <f t="shared" si="89"/>
        <v>TIDAK</v>
      </c>
    </row>
    <row r="306" spans="1:38" ht="14" x14ac:dyDescent="0.3">
      <c r="A306" s="13">
        <v>5871372</v>
      </c>
      <c r="B306" s="11" t="s">
        <v>1897</v>
      </c>
      <c r="C306" s="9">
        <v>2219255</v>
      </c>
      <c r="D306" s="1" t="s">
        <v>624</v>
      </c>
      <c r="E306" s="1" t="s">
        <v>1731</v>
      </c>
      <c r="F306" s="1" t="s">
        <v>2385</v>
      </c>
      <c r="G306" s="2">
        <v>40.625799999999998</v>
      </c>
      <c r="H306" s="2">
        <v>-73.900040000000004</v>
      </c>
      <c r="I306" s="1" t="s">
        <v>19</v>
      </c>
      <c r="J306" s="44">
        <v>39</v>
      </c>
      <c r="K306" s="2">
        <v>5</v>
      </c>
      <c r="L306" s="2">
        <v>60</v>
      </c>
      <c r="M306" s="3">
        <v>43625</v>
      </c>
      <c r="N306" s="2">
        <v>0.95</v>
      </c>
      <c r="O306" s="2">
        <v>3</v>
      </c>
      <c r="P306" s="4">
        <v>34</v>
      </c>
      <c r="U306" s="38">
        <f t="shared" si="72"/>
        <v>4.7652917756024704E-2</v>
      </c>
      <c r="V306" s="39">
        <f t="shared" si="73"/>
        <v>4.7652917756024704E-2</v>
      </c>
      <c r="W306" s="39" t="str">
        <f t="shared" si="74"/>
        <v>TIDAK</v>
      </c>
      <c r="X306" s="38">
        <f t="shared" si="75"/>
        <v>-0.39643358014138202</v>
      </c>
      <c r="Y306" s="39">
        <f t="shared" si="76"/>
        <v>0.39643358014138202</v>
      </c>
      <c r="Z306" s="39" t="str">
        <f t="shared" si="77"/>
        <v>TIDAK</v>
      </c>
      <c r="AA306" s="38">
        <f t="shared" si="78"/>
        <v>-2.6454334756128059E-2</v>
      </c>
      <c r="AB306" s="39">
        <f t="shared" si="79"/>
        <v>2.6454334756128059E-2</v>
      </c>
      <c r="AC306" s="39" t="str">
        <f t="shared" si="80"/>
        <v>TIDAK</v>
      </c>
      <c r="AD306" s="38">
        <f t="shared" si="81"/>
        <v>-0.11496610414103135</v>
      </c>
      <c r="AE306" s="39">
        <f t="shared" si="82"/>
        <v>0.11496610414103135</v>
      </c>
      <c r="AF306" s="39" t="str">
        <f t="shared" si="83"/>
        <v>TIDAK</v>
      </c>
      <c r="AG306" s="38">
        <f t="shared" si="84"/>
        <v>-4.5589149015460649E-2</v>
      </c>
      <c r="AH306" s="39">
        <f t="shared" si="85"/>
        <v>4.5589149015460649E-2</v>
      </c>
      <c r="AI306" s="39" t="str">
        <f t="shared" si="86"/>
        <v>TIDAK</v>
      </c>
      <c r="AJ306" s="38">
        <f t="shared" si="87"/>
        <v>-0.29904177346333038</v>
      </c>
      <c r="AK306" s="39">
        <f t="shared" si="88"/>
        <v>0.29904177346333038</v>
      </c>
      <c r="AL306" s="39" t="str">
        <f t="shared" si="89"/>
        <v>TIDAK</v>
      </c>
    </row>
    <row r="307" spans="1:38" ht="14" x14ac:dyDescent="0.3">
      <c r="A307" s="13">
        <v>5889379</v>
      </c>
      <c r="B307" s="11" t="s">
        <v>3926</v>
      </c>
      <c r="C307" s="9">
        <v>47735494</v>
      </c>
      <c r="D307" s="1" t="s">
        <v>1240</v>
      </c>
      <c r="E307" s="1" t="s">
        <v>17</v>
      </c>
      <c r="F307" s="1" t="s">
        <v>1647</v>
      </c>
      <c r="G307" s="2">
        <v>40.726660000000003</v>
      </c>
      <c r="H307" s="2">
        <v>-73.870040000000003</v>
      </c>
      <c r="I307" s="1" t="s">
        <v>24</v>
      </c>
      <c r="J307" s="44">
        <v>23</v>
      </c>
      <c r="K307" s="2">
        <v>1</v>
      </c>
      <c r="L307" s="2">
        <v>13</v>
      </c>
      <c r="M307" s="3">
        <v>43192</v>
      </c>
      <c r="N307" s="2">
        <v>0.77</v>
      </c>
      <c r="O307" s="2">
        <v>4</v>
      </c>
      <c r="P307" s="4">
        <v>0</v>
      </c>
      <c r="U307" s="38">
        <f t="shared" si="72"/>
        <v>-0.29521983620236492</v>
      </c>
      <c r="V307" s="39">
        <f t="shared" si="73"/>
        <v>0.29521983620236492</v>
      </c>
      <c r="W307" s="39" t="str">
        <f t="shared" si="74"/>
        <v>TIDAK</v>
      </c>
      <c r="X307" s="38">
        <f t="shared" si="75"/>
        <v>-0.12582912870808141</v>
      </c>
      <c r="Y307" s="39">
        <f t="shared" si="76"/>
        <v>0.12582912870808141</v>
      </c>
      <c r="Z307" s="39" t="str">
        <f t="shared" si="77"/>
        <v>TIDAK</v>
      </c>
      <c r="AA307" s="38">
        <f t="shared" si="78"/>
        <v>2.1004554010493357</v>
      </c>
      <c r="AB307" s="39">
        <f t="shared" si="79"/>
        <v>2.1004554010493357</v>
      </c>
      <c r="AC307" s="39" t="str">
        <f t="shared" si="80"/>
        <v>TIDAK</v>
      </c>
      <c r="AD307" s="38">
        <f t="shared" si="81"/>
        <v>0.3084452062488296</v>
      </c>
      <c r="AE307" s="39">
        <f t="shared" si="82"/>
        <v>0.3084452062488296</v>
      </c>
      <c r="AF307" s="39" t="str">
        <f t="shared" si="83"/>
        <v>TIDAK</v>
      </c>
      <c r="AG307" s="38">
        <f t="shared" si="84"/>
        <v>6.7010556384171097E-2</v>
      </c>
      <c r="AH307" s="39">
        <f t="shared" si="85"/>
        <v>6.7010556384171097E-2</v>
      </c>
      <c r="AI307" s="39" t="str">
        <f t="shared" si="86"/>
        <v>TIDAK</v>
      </c>
      <c r="AJ307" s="38">
        <f t="shared" si="87"/>
        <v>-0.61386673736968034</v>
      </c>
      <c r="AK307" s="39">
        <f t="shared" si="88"/>
        <v>0.61386673736968034</v>
      </c>
      <c r="AL307" s="39" t="str">
        <f t="shared" si="89"/>
        <v>TIDAK</v>
      </c>
    </row>
    <row r="308" spans="1:38" ht="14" x14ac:dyDescent="0.3">
      <c r="A308" s="13">
        <v>5895056</v>
      </c>
      <c r="B308" s="11" t="s">
        <v>864</v>
      </c>
      <c r="C308" s="9">
        <v>7853251</v>
      </c>
      <c r="D308" s="1" t="s">
        <v>481</v>
      </c>
      <c r="E308" s="1" t="s">
        <v>17</v>
      </c>
      <c r="F308" s="1" t="s">
        <v>210</v>
      </c>
      <c r="G308" s="2">
        <v>40.690539999999999</v>
      </c>
      <c r="H308" s="2">
        <v>-73.773060000000001</v>
      </c>
      <c r="I308" s="1" t="s">
        <v>19</v>
      </c>
      <c r="J308" s="44">
        <v>59</v>
      </c>
      <c r="K308" s="2">
        <v>1</v>
      </c>
      <c r="L308" s="2">
        <v>32</v>
      </c>
      <c r="M308" s="3">
        <v>42634</v>
      </c>
      <c r="N308" s="2">
        <v>0.45</v>
      </c>
      <c r="O308" s="2">
        <v>5</v>
      </c>
      <c r="P308" s="4">
        <v>359</v>
      </c>
      <c r="U308" s="38">
        <f t="shared" si="72"/>
        <v>-0.12378345922317009</v>
      </c>
      <c r="V308" s="39">
        <f t="shared" si="73"/>
        <v>0.12378345922317009</v>
      </c>
      <c r="W308" s="39" t="str">
        <f t="shared" si="74"/>
        <v>TIDAK</v>
      </c>
      <c r="X308" s="38">
        <f t="shared" si="75"/>
        <v>9.4730970085688936E-3</v>
      </c>
      <c r="Y308" s="39">
        <f t="shared" si="76"/>
        <v>9.4730970085688936E-3</v>
      </c>
      <c r="Z308" s="39" t="str">
        <f t="shared" si="77"/>
        <v>TIDAK</v>
      </c>
      <c r="AA308" s="38">
        <f t="shared" si="78"/>
        <v>0.50527309919523788</v>
      </c>
      <c r="AB308" s="39">
        <f t="shared" si="79"/>
        <v>0.50527309919523788</v>
      </c>
      <c r="AC308" s="39" t="str">
        <f t="shared" si="80"/>
        <v>TIDAK</v>
      </c>
      <c r="AD308" s="38">
        <f t="shared" si="81"/>
        <v>0.67958351535599171</v>
      </c>
      <c r="AE308" s="39">
        <f t="shared" si="82"/>
        <v>0.67958351535599171</v>
      </c>
      <c r="AF308" s="39" t="str">
        <f t="shared" si="83"/>
        <v>TIDAK</v>
      </c>
      <c r="AG308" s="38">
        <f t="shared" si="84"/>
        <v>-0.27078855981472416</v>
      </c>
      <c r="AH308" s="39">
        <f t="shared" si="85"/>
        <v>0.27078855981472416</v>
      </c>
      <c r="AI308" s="39" t="str">
        <f t="shared" si="86"/>
        <v>TIDAK</v>
      </c>
      <c r="AJ308" s="38">
        <f t="shared" si="87"/>
        <v>2.3279022916980353E-2</v>
      </c>
      <c r="AK308" s="39">
        <f t="shared" si="88"/>
        <v>2.3279022916980353E-2</v>
      </c>
      <c r="AL308" s="39" t="str">
        <f t="shared" si="89"/>
        <v>TIDAK</v>
      </c>
    </row>
    <row r="309" spans="1:38" ht="14" x14ac:dyDescent="0.3">
      <c r="A309" s="13">
        <v>5895082</v>
      </c>
      <c r="B309" s="11" t="s">
        <v>869</v>
      </c>
      <c r="C309" s="9">
        <v>159495469</v>
      </c>
      <c r="D309" s="1" t="s">
        <v>1412</v>
      </c>
      <c r="E309" s="1" t="s">
        <v>548</v>
      </c>
      <c r="F309" s="1" t="s">
        <v>1347</v>
      </c>
      <c r="G309" s="2">
        <v>40.866810000000001</v>
      </c>
      <c r="H309" s="2">
        <v>-73.840729999999994</v>
      </c>
      <c r="I309" s="1" t="s">
        <v>20</v>
      </c>
      <c r="J309" s="44">
        <v>86</v>
      </c>
      <c r="K309" s="2">
        <v>2</v>
      </c>
      <c r="L309" s="2">
        <v>41</v>
      </c>
      <c r="M309" s="3">
        <v>43632</v>
      </c>
      <c r="N309" s="2">
        <v>3.18</v>
      </c>
      <c r="O309" s="2">
        <v>1</v>
      </c>
      <c r="P309" s="4">
        <v>111</v>
      </c>
      <c r="U309" s="38">
        <f t="shared" si="72"/>
        <v>-0.50951530742635842</v>
      </c>
      <c r="V309" s="39">
        <f t="shared" si="73"/>
        <v>0.50951530742635842</v>
      </c>
      <c r="W309" s="39" t="str">
        <f t="shared" si="74"/>
        <v>TIDAK</v>
      </c>
      <c r="X309" s="38">
        <f t="shared" si="75"/>
        <v>0.1447753227252192</v>
      </c>
      <c r="Y309" s="39">
        <f t="shared" si="76"/>
        <v>0.1447753227252192</v>
      </c>
      <c r="Z309" s="39" t="str">
        <f t="shared" si="77"/>
        <v>TIDAK</v>
      </c>
      <c r="AA309" s="38">
        <f t="shared" si="78"/>
        <v>-0.84449654083515258</v>
      </c>
      <c r="AB309" s="39">
        <f t="shared" si="79"/>
        <v>0.84449654083515258</v>
      </c>
      <c r="AC309" s="39" t="str">
        <f t="shared" si="80"/>
        <v>TIDAK</v>
      </c>
      <c r="AD309" s="38">
        <f t="shared" si="81"/>
        <v>-0.93565222427940409</v>
      </c>
      <c r="AE309" s="39">
        <f t="shared" si="82"/>
        <v>0.93565222427940409</v>
      </c>
      <c r="AF309" s="39" t="str">
        <f t="shared" si="83"/>
        <v>TIDAK</v>
      </c>
      <c r="AG309" s="38">
        <f t="shared" si="84"/>
        <v>-0.15818885441509239</v>
      </c>
      <c r="AH309" s="39">
        <f t="shared" si="85"/>
        <v>0.15818885441509239</v>
      </c>
      <c r="AI309" s="39" t="str">
        <f t="shared" si="86"/>
        <v>TIDAK</v>
      </c>
      <c r="AJ309" s="38">
        <f t="shared" si="87"/>
        <v>-1.2435166651823804</v>
      </c>
      <c r="AK309" s="39">
        <f t="shared" si="88"/>
        <v>1.2435166651823804</v>
      </c>
      <c r="AL309" s="39" t="str">
        <f t="shared" si="89"/>
        <v>TIDAK</v>
      </c>
    </row>
    <row r="310" spans="1:38" ht="14" x14ac:dyDescent="0.3">
      <c r="A310" s="13">
        <v>5940268</v>
      </c>
      <c r="B310" s="11" t="s">
        <v>835</v>
      </c>
      <c r="C310" s="9">
        <v>43825074</v>
      </c>
      <c r="D310" s="1" t="s">
        <v>2069</v>
      </c>
      <c r="E310" s="1" t="s">
        <v>1731</v>
      </c>
      <c r="F310" s="1" t="s">
        <v>1918</v>
      </c>
      <c r="G310" s="2">
        <v>40.6845</v>
      </c>
      <c r="H310" s="2">
        <v>-73.87706</v>
      </c>
      <c r="I310" s="1" t="s">
        <v>20</v>
      </c>
      <c r="J310" s="44">
        <v>90</v>
      </c>
      <c r="K310" s="2">
        <v>3</v>
      </c>
      <c r="L310" s="2">
        <v>82</v>
      </c>
      <c r="M310" s="3">
        <v>43640</v>
      </c>
      <c r="N310" s="2">
        <v>1.83</v>
      </c>
      <c r="O310" s="2">
        <v>3</v>
      </c>
      <c r="P310" s="4">
        <v>351</v>
      </c>
      <c r="U310" s="38">
        <f t="shared" si="72"/>
        <v>-0.43236893778572072</v>
      </c>
      <c r="V310" s="39">
        <f t="shared" si="73"/>
        <v>0.43236893778572072</v>
      </c>
      <c r="W310" s="39" t="str">
        <f t="shared" si="74"/>
        <v>TIDAK</v>
      </c>
      <c r="X310" s="38">
        <f t="shared" si="75"/>
        <v>0.1447753227252192</v>
      </c>
      <c r="Y310" s="39">
        <f t="shared" si="76"/>
        <v>0.1447753227252192</v>
      </c>
      <c r="Z310" s="39" t="str">
        <f t="shared" si="77"/>
        <v>TIDAK</v>
      </c>
      <c r="AA310" s="38">
        <f t="shared" si="78"/>
        <v>1.5278258567940186</v>
      </c>
      <c r="AB310" s="39">
        <f t="shared" si="79"/>
        <v>1.5278258567940186</v>
      </c>
      <c r="AC310" s="39" t="str">
        <f t="shared" si="80"/>
        <v>TIDAK</v>
      </c>
      <c r="AD310" s="38">
        <f t="shared" si="81"/>
        <v>-0.45996791260684416</v>
      </c>
      <c r="AE310" s="39">
        <f t="shared" si="82"/>
        <v>0.45996791260684416</v>
      </c>
      <c r="AF310" s="39" t="str">
        <f t="shared" si="83"/>
        <v>TIDAK</v>
      </c>
      <c r="AG310" s="38">
        <f t="shared" si="84"/>
        <v>-4.5589149015460649E-2</v>
      </c>
      <c r="AH310" s="39">
        <f t="shared" si="85"/>
        <v>4.5589149015460649E-2</v>
      </c>
      <c r="AI310" s="39" t="str">
        <f t="shared" si="86"/>
        <v>TIDAK</v>
      </c>
      <c r="AJ310" s="38">
        <f t="shared" si="87"/>
        <v>-0.9886583610677161</v>
      </c>
      <c r="AK310" s="39">
        <f t="shared" si="88"/>
        <v>0.9886583610677161</v>
      </c>
      <c r="AL310" s="39" t="str">
        <f t="shared" si="89"/>
        <v>TIDAK</v>
      </c>
    </row>
    <row r="311" spans="1:38" ht="14" x14ac:dyDescent="0.3">
      <c r="A311" s="13">
        <v>6006661</v>
      </c>
      <c r="B311" s="11" t="s">
        <v>2568</v>
      </c>
      <c r="C311" s="9">
        <v>25605654</v>
      </c>
      <c r="D311" s="1" t="s">
        <v>827</v>
      </c>
      <c r="E311" s="1" t="s">
        <v>548</v>
      </c>
      <c r="F311" s="1" t="s">
        <v>1560</v>
      </c>
      <c r="G311" s="2">
        <v>40.854649999999999</v>
      </c>
      <c r="H311" s="2">
        <v>-73.85669</v>
      </c>
      <c r="I311" s="1" t="s">
        <v>19</v>
      </c>
      <c r="J311" s="44">
        <v>50</v>
      </c>
      <c r="K311" s="2">
        <v>1</v>
      </c>
      <c r="L311" s="2">
        <v>2</v>
      </c>
      <c r="M311" s="3">
        <v>42058</v>
      </c>
      <c r="N311" s="2">
        <v>0.04</v>
      </c>
      <c r="O311" s="2">
        <v>1</v>
      </c>
      <c r="P311" s="4">
        <v>0</v>
      </c>
      <c r="U311" s="38">
        <f t="shared" si="72"/>
        <v>-0.56951803936907652</v>
      </c>
      <c r="V311" s="39">
        <f t="shared" si="73"/>
        <v>0.56951803936907652</v>
      </c>
      <c r="W311" s="39" t="str">
        <f t="shared" si="74"/>
        <v>TIDAK</v>
      </c>
      <c r="X311" s="38">
        <f t="shared" si="75"/>
        <v>-0.39643358014138202</v>
      </c>
      <c r="Y311" s="39">
        <f t="shared" si="76"/>
        <v>0.39643358014138202</v>
      </c>
      <c r="Z311" s="39" t="str">
        <f t="shared" si="77"/>
        <v>TIDAK</v>
      </c>
      <c r="AA311" s="38">
        <f t="shared" si="78"/>
        <v>-0.39457332749168911</v>
      </c>
      <c r="AB311" s="39">
        <f t="shared" si="79"/>
        <v>0.39457332749168911</v>
      </c>
      <c r="AC311" s="39" t="str">
        <f t="shared" si="80"/>
        <v>TIDAK</v>
      </c>
      <c r="AD311" s="38">
        <f t="shared" si="81"/>
        <v>-0.55405931491570215</v>
      </c>
      <c r="AE311" s="39">
        <f t="shared" si="82"/>
        <v>0.55405931491570215</v>
      </c>
      <c r="AF311" s="39" t="str">
        <f t="shared" si="83"/>
        <v>TIDAK</v>
      </c>
      <c r="AG311" s="38">
        <f t="shared" si="84"/>
        <v>6.7010556384171097E-2</v>
      </c>
      <c r="AH311" s="39">
        <f t="shared" si="85"/>
        <v>6.7010556384171097E-2</v>
      </c>
      <c r="AI311" s="39" t="str">
        <f t="shared" si="86"/>
        <v>TIDAK</v>
      </c>
      <c r="AJ311" s="38">
        <f t="shared" si="87"/>
        <v>-1.2435166651823804</v>
      </c>
      <c r="AK311" s="39">
        <f t="shared" si="88"/>
        <v>1.2435166651823804</v>
      </c>
      <c r="AL311" s="39" t="str">
        <f t="shared" si="89"/>
        <v>TIDAK</v>
      </c>
    </row>
    <row r="312" spans="1:38" ht="14" x14ac:dyDescent="0.3">
      <c r="A312" s="13">
        <v>6044964</v>
      </c>
      <c r="B312" s="11" t="s">
        <v>4787</v>
      </c>
      <c r="C312" s="9">
        <v>82889379</v>
      </c>
      <c r="D312" s="1" t="s">
        <v>1693</v>
      </c>
      <c r="E312" s="1" t="s">
        <v>548</v>
      </c>
      <c r="F312" s="1" t="s">
        <v>1890</v>
      </c>
      <c r="G312" s="2">
        <v>40.898699999999998</v>
      </c>
      <c r="H312" s="2">
        <v>-73.863889999999998</v>
      </c>
      <c r="I312" s="1" t="s">
        <v>19</v>
      </c>
      <c r="J312" s="44">
        <v>29</v>
      </c>
      <c r="K312" s="2">
        <v>1</v>
      </c>
      <c r="L312" s="2">
        <v>81</v>
      </c>
      <c r="M312" s="3">
        <v>43625</v>
      </c>
      <c r="N312" s="2">
        <v>4.93</v>
      </c>
      <c r="O312" s="2">
        <v>4</v>
      </c>
      <c r="P312" s="4">
        <v>192</v>
      </c>
      <c r="U312" s="38">
        <f t="shared" si="72"/>
        <v>-0.26093256080652594</v>
      </c>
      <c r="V312" s="39">
        <f t="shared" si="73"/>
        <v>0.26093256080652594</v>
      </c>
      <c r="W312" s="39" t="str">
        <f t="shared" si="74"/>
        <v>TIDAK</v>
      </c>
      <c r="X312" s="38">
        <f t="shared" si="75"/>
        <v>-0.39643358014138202</v>
      </c>
      <c r="Y312" s="39">
        <f t="shared" si="76"/>
        <v>0.39643358014138202</v>
      </c>
      <c r="Z312" s="39" t="str">
        <f t="shared" si="77"/>
        <v>TIDAK</v>
      </c>
      <c r="AA312" s="38">
        <f t="shared" si="78"/>
        <v>0.38256676828338421</v>
      </c>
      <c r="AB312" s="39">
        <f t="shared" si="79"/>
        <v>0.38256676828338421</v>
      </c>
      <c r="AC312" s="39" t="str">
        <f t="shared" si="80"/>
        <v>TIDAK</v>
      </c>
      <c r="AD312" s="38">
        <f t="shared" si="81"/>
        <v>-0.72133291902033858</v>
      </c>
      <c r="AE312" s="39">
        <f t="shared" si="82"/>
        <v>0.72133291902033858</v>
      </c>
      <c r="AF312" s="39" t="str">
        <f t="shared" si="83"/>
        <v>TIDAK</v>
      </c>
      <c r="AG312" s="38">
        <f t="shared" si="84"/>
        <v>0.17961026178380285</v>
      </c>
      <c r="AH312" s="39">
        <f t="shared" si="85"/>
        <v>0.17961026178380285</v>
      </c>
      <c r="AI312" s="39" t="str">
        <f t="shared" si="86"/>
        <v>TIDAK</v>
      </c>
      <c r="AJ312" s="38">
        <f t="shared" si="87"/>
        <v>1.4474871929695161</v>
      </c>
      <c r="AK312" s="39">
        <f t="shared" si="88"/>
        <v>1.4474871929695161</v>
      </c>
      <c r="AL312" s="39" t="str">
        <f t="shared" si="89"/>
        <v>TIDAK</v>
      </c>
    </row>
    <row r="313" spans="1:38" ht="14" x14ac:dyDescent="0.3">
      <c r="A313" s="13">
        <v>6066563</v>
      </c>
      <c r="B313" s="11" t="s">
        <v>1714</v>
      </c>
      <c r="C313" s="9">
        <v>224384517</v>
      </c>
      <c r="D313" s="1" t="s">
        <v>2645</v>
      </c>
      <c r="E313" s="1" t="s">
        <v>1731</v>
      </c>
      <c r="F313" s="1" t="s">
        <v>2385</v>
      </c>
      <c r="G313" s="2">
        <v>40.644030000000001</v>
      </c>
      <c r="H313" s="2">
        <v>-73.889080000000007</v>
      </c>
      <c r="I313" s="1" t="s">
        <v>19</v>
      </c>
      <c r="J313" s="44">
        <v>60</v>
      </c>
      <c r="K313" s="2">
        <v>1</v>
      </c>
      <c r="L313" s="2">
        <v>64</v>
      </c>
      <c r="M313" s="3">
        <v>43650</v>
      </c>
      <c r="N313" s="2">
        <v>8.9700000000000006</v>
      </c>
      <c r="O313" s="2">
        <v>1</v>
      </c>
      <c r="P313" s="4">
        <v>142</v>
      </c>
      <c r="U313" s="38">
        <f t="shared" si="72"/>
        <v>-2.9493451884612956E-2</v>
      </c>
      <c r="V313" s="39">
        <f t="shared" si="73"/>
        <v>2.9493451884612956E-2</v>
      </c>
      <c r="W313" s="39" t="str">
        <f t="shared" si="74"/>
        <v>TIDAK</v>
      </c>
      <c r="X313" s="38">
        <f t="shared" si="75"/>
        <v>-0.26113135442473173</v>
      </c>
      <c r="Y313" s="39">
        <f t="shared" si="76"/>
        <v>0.26113135442473173</v>
      </c>
      <c r="Z313" s="39" t="str">
        <f t="shared" si="77"/>
        <v>TIDAK</v>
      </c>
      <c r="AA313" s="38">
        <f t="shared" si="78"/>
        <v>0.75068576101894524</v>
      </c>
      <c r="AB313" s="39">
        <f t="shared" si="79"/>
        <v>0.75068576101894524</v>
      </c>
      <c r="AC313" s="39" t="str">
        <f t="shared" si="80"/>
        <v>TIDAK</v>
      </c>
      <c r="AD313" s="38">
        <f t="shared" si="81"/>
        <v>0.70572001599734135</v>
      </c>
      <c r="AE313" s="39">
        <f t="shared" si="82"/>
        <v>0.70572001599734135</v>
      </c>
      <c r="AF313" s="39" t="str">
        <f t="shared" si="83"/>
        <v>TIDAK</v>
      </c>
      <c r="AG313" s="38">
        <f t="shared" si="84"/>
        <v>-0.27078855981472416</v>
      </c>
      <c r="AH313" s="39">
        <f t="shared" si="85"/>
        <v>0.27078855981472416</v>
      </c>
      <c r="AI313" s="39" t="str">
        <f t="shared" si="86"/>
        <v>TIDAK</v>
      </c>
      <c r="AJ313" s="38">
        <f t="shared" si="87"/>
        <v>-0.41147926057274109</v>
      </c>
      <c r="AK313" s="39">
        <f t="shared" si="88"/>
        <v>0.41147926057274109</v>
      </c>
      <c r="AL313" s="39" t="str">
        <f t="shared" si="89"/>
        <v>TIDAK</v>
      </c>
    </row>
    <row r="314" spans="1:38" ht="14" x14ac:dyDescent="0.3">
      <c r="A314" s="13">
        <v>6074975</v>
      </c>
      <c r="B314" s="11" t="s">
        <v>865</v>
      </c>
      <c r="C314" s="9">
        <v>106460468</v>
      </c>
      <c r="D314" s="1" t="s">
        <v>3002</v>
      </c>
      <c r="E314" s="1" t="s">
        <v>548</v>
      </c>
      <c r="F314" s="1" t="s">
        <v>2701</v>
      </c>
      <c r="G314" s="2">
        <v>40.87997</v>
      </c>
      <c r="H314" s="2">
        <v>-73.900350000000003</v>
      </c>
      <c r="I314" s="1" t="s">
        <v>19</v>
      </c>
      <c r="J314" s="44">
        <v>65</v>
      </c>
      <c r="K314" s="2">
        <v>3</v>
      </c>
      <c r="L314" s="2">
        <v>54</v>
      </c>
      <c r="M314" s="3">
        <v>43635</v>
      </c>
      <c r="N314" s="2">
        <v>3.69</v>
      </c>
      <c r="O314" s="2">
        <v>4</v>
      </c>
      <c r="P314" s="4">
        <v>64</v>
      </c>
      <c r="U314" s="38">
        <f t="shared" si="72"/>
        <v>4.7938235112260034E-3</v>
      </c>
      <c r="V314" s="39">
        <f t="shared" si="73"/>
        <v>4.7938235112260034E-3</v>
      </c>
      <c r="W314" s="39" t="str">
        <f t="shared" si="74"/>
        <v>TIDAK</v>
      </c>
      <c r="X314" s="38">
        <f t="shared" si="75"/>
        <v>-0.12582912870808141</v>
      </c>
      <c r="Y314" s="39">
        <f t="shared" si="76"/>
        <v>0.12582912870808141</v>
      </c>
      <c r="Z314" s="39" t="str">
        <f t="shared" si="77"/>
        <v>TIDAK</v>
      </c>
      <c r="AA314" s="38">
        <f t="shared" si="78"/>
        <v>2.4276722834809457</v>
      </c>
      <c r="AB314" s="39">
        <f t="shared" si="79"/>
        <v>2.4276722834809457</v>
      </c>
      <c r="AC314" s="39" t="str">
        <f t="shared" si="80"/>
        <v>TIDAK</v>
      </c>
      <c r="AD314" s="38">
        <f t="shared" si="81"/>
        <v>3.449868090620007E-5</v>
      </c>
      <c r="AE314" s="39">
        <f t="shared" si="82"/>
        <v>3.449868090620007E-5</v>
      </c>
      <c r="AF314" s="39" t="str">
        <f t="shared" si="83"/>
        <v>TIDAK</v>
      </c>
      <c r="AG314" s="38">
        <f t="shared" si="84"/>
        <v>-4.5589149015460649E-2</v>
      </c>
      <c r="AH314" s="39">
        <f t="shared" si="85"/>
        <v>4.5589149015460649E-2</v>
      </c>
      <c r="AI314" s="39" t="str">
        <f t="shared" si="86"/>
        <v>TIDAK</v>
      </c>
      <c r="AJ314" s="38">
        <f t="shared" si="87"/>
        <v>1.3875205331778304</v>
      </c>
      <c r="AK314" s="39">
        <f t="shared" si="88"/>
        <v>1.3875205331778304</v>
      </c>
      <c r="AL314" s="39" t="str">
        <f t="shared" si="89"/>
        <v>TIDAK</v>
      </c>
    </row>
    <row r="315" spans="1:38" ht="14" x14ac:dyDescent="0.3">
      <c r="A315" s="13">
        <v>6077354</v>
      </c>
      <c r="B315" s="11" t="s">
        <v>2074</v>
      </c>
      <c r="C315" s="9">
        <v>114975592</v>
      </c>
      <c r="D315" s="1" t="s">
        <v>376</v>
      </c>
      <c r="E315" s="1" t="s">
        <v>17</v>
      </c>
      <c r="F315" s="1" t="s">
        <v>203</v>
      </c>
      <c r="G315" s="2">
        <v>40.666629999999998</v>
      </c>
      <c r="H315" s="2">
        <v>-73.764169999999993</v>
      </c>
      <c r="I315" s="1" t="s">
        <v>19</v>
      </c>
      <c r="J315" s="44">
        <v>60</v>
      </c>
      <c r="K315" s="2">
        <v>1</v>
      </c>
      <c r="L315" s="2">
        <v>37</v>
      </c>
      <c r="M315" s="3">
        <v>43376</v>
      </c>
      <c r="N315" s="2">
        <v>1.53</v>
      </c>
      <c r="O315" s="2">
        <v>4</v>
      </c>
      <c r="P315" s="4">
        <v>84</v>
      </c>
      <c r="U315" s="38">
        <f t="shared" si="72"/>
        <v>-0.33807893044716358</v>
      </c>
      <c r="V315" s="39">
        <f t="shared" si="73"/>
        <v>0.33807893044716358</v>
      </c>
      <c r="W315" s="39" t="str">
        <f t="shared" si="74"/>
        <v>TIDAK</v>
      </c>
      <c r="X315" s="38">
        <f t="shared" si="75"/>
        <v>-0.39643358014138202</v>
      </c>
      <c r="Y315" s="39">
        <f t="shared" si="76"/>
        <v>0.39643358014138202</v>
      </c>
      <c r="Z315" s="39" t="str">
        <f t="shared" si="77"/>
        <v>TIDAK</v>
      </c>
      <c r="AA315" s="38">
        <f t="shared" si="78"/>
        <v>-0.84449654083515258</v>
      </c>
      <c r="AB315" s="39">
        <f t="shared" si="79"/>
        <v>0.84449654083515258</v>
      </c>
      <c r="AC315" s="39" t="str">
        <f t="shared" si="80"/>
        <v>TIDAK</v>
      </c>
      <c r="AD315" s="38">
        <f t="shared" si="81"/>
        <v>-0.93565222427940409</v>
      </c>
      <c r="AE315" s="39">
        <f t="shared" si="82"/>
        <v>0.93565222427940409</v>
      </c>
      <c r="AF315" s="39" t="str">
        <f t="shared" si="83"/>
        <v>TIDAK</v>
      </c>
      <c r="AG315" s="38">
        <f t="shared" si="84"/>
        <v>-0.27078855981472416</v>
      </c>
      <c r="AH315" s="39">
        <f t="shared" si="85"/>
        <v>0.27078855981472416</v>
      </c>
      <c r="AI315" s="39" t="str">
        <f t="shared" si="86"/>
        <v>TIDAK</v>
      </c>
      <c r="AJ315" s="38">
        <f t="shared" si="87"/>
        <v>-1.2435166651823804</v>
      </c>
      <c r="AK315" s="39">
        <f t="shared" si="88"/>
        <v>1.2435166651823804</v>
      </c>
      <c r="AL315" s="39" t="str">
        <f t="shared" si="89"/>
        <v>TIDAK</v>
      </c>
    </row>
    <row r="316" spans="1:38" ht="14" x14ac:dyDescent="0.3">
      <c r="A316" s="13">
        <v>6079079</v>
      </c>
      <c r="B316" s="11" t="s">
        <v>672</v>
      </c>
      <c r="C316" s="9">
        <v>212071658</v>
      </c>
      <c r="D316" s="1" t="s">
        <v>1264</v>
      </c>
      <c r="E316" s="1" t="s">
        <v>1731</v>
      </c>
      <c r="F316" s="1" t="s">
        <v>3213</v>
      </c>
      <c r="G316" s="2">
        <v>40.691589999999998</v>
      </c>
      <c r="H316" s="2">
        <v>-73.903989999999993</v>
      </c>
      <c r="I316" s="1" t="s">
        <v>19</v>
      </c>
      <c r="J316" s="44">
        <v>65</v>
      </c>
      <c r="K316" s="2">
        <v>2</v>
      </c>
      <c r="L316" s="2">
        <v>30</v>
      </c>
      <c r="M316" s="3">
        <v>43629</v>
      </c>
      <c r="N316" s="2">
        <v>2.96</v>
      </c>
      <c r="O316" s="2">
        <v>5</v>
      </c>
      <c r="P316" s="4">
        <v>359</v>
      </c>
      <c r="U316" s="38">
        <f t="shared" si="72"/>
        <v>-0.51808712627531817</v>
      </c>
      <c r="V316" s="39">
        <f t="shared" si="73"/>
        <v>0.51808712627531817</v>
      </c>
      <c r="W316" s="39" t="str">
        <f t="shared" si="74"/>
        <v>TIDAK</v>
      </c>
      <c r="X316" s="38">
        <f t="shared" si="75"/>
        <v>-0.39643358014138202</v>
      </c>
      <c r="Y316" s="39">
        <f t="shared" si="76"/>
        <v>0.39643358014138202</v>
      </c>
      <c r="Z316" s="39" t="str">
        <f t="shared" si="77"/>
        <v>TIDAK</v>
      </c>
      <c r="AA316" s="38">
        <f t="shared" si="78"/>
        <v>2.3867701731769944</v>
      </c>
      <c r="AB316" s="39">
        <f t="shared" si="79"/>
        <v>2.3867701731769944</v>
      </c>
      <c r="AC316" s="39" t="str">
        <f t="shared" si="80"/>
        <v>TIDAK</v>
      </c>
      <c r="AD316" s="38">
        <f t="shared" si="81"/>
        <v>1.6204975384445719</v>
      </c>
      <c r="AE316" s="39">
        <f t="shared" si="82"/>
        <v>1.6204975384445719</v>
      </c>
      <c r="AF316" s="39" t="str">
        <f t="shared" si="83"/>
        <v>TIDAK</v>
      </c>
      <c r="AG316" s="38">
        <f t="shared" si="84"/>
        <v>6.7010556384171097E-2</v>
      </c>
      <c r="AH316" s="39">
        <f t="shared" si="85"/>
        <v>6.7010556384171097E-2</v>
      </c>
      <c r="AI316" s="39" t="str">
        <f t="shared" si="86"/>
        <v>TIDAK</v>
      </c>
      <c r="AJ316" s="38">
        <f t="shared" si="87"/>
        <v>0.19568316981807679</v>
      </c>
      <c r="AK316" s="39">
        <f t="shared" si="88"/>
        <v>0.19568316981807679</v>
      </c>
      <c r="AL316" s="39" t="str">
        <f t="shared" si="89"/>
        <v>TIDAK</v>
      </c>
    </row>
    <row r="317" spans="1:38" ht="14" x14ac:dyDescent="0.3">
      <c r="A317" s="13">
        <v>6090186</v>
      </c>
      <c r="B317" s="11" t="s">
        <v>4140</v>
      </c>
      <c r="C317" s="9">
        <v>3250450</v>
      </c>
      <c r="D317" s="1" t="s">
        <v>2702</v>
      </c>
      <c r="E317" s="1" t="s">
        <v>17</v>
      </c>
      <c r="F317" s="1" t="s">
        <v>1736</v>
      </c>
      <c r="G317" s="2">
        <v>40.751809999999999</v>
      </c>
      <c r="H317" s="2">
        <v>-73.890640000000005</v>
      </c>
      <c r="I317" s="1" t="s">
        <v>19</v>
      </c>
      <c r="J317" s="44">
        <v>40</v>
      </c>
      <c r="K317" s="2">
        <v>25</v>
      </c>
      <c r="L317" s="2">
        <v>1</v>
      </c>
      <c r="M317" s="3">
        <v>43347</v>
      </c>
      <c r="N317" s="2">
        <v>0.1</v>
      </c>
      <c r="O317" s="2">
        <v>18</v>
      </c>
      <c r="P317" s="4">
        <v>364</v>
      </c>
      <c r="U317" s="38">
        <f t="shared" si="72"/>
        <v>-0.25236074195756619</v>
      </c>
      <c r="V317" s="39">
        <f t="shared" si="73"/>
        <v>0.25236074195756619</v>
      </c>
      <c r="W317" s="39" t="str">
        <f t="shared" si="74"/>
        <v>TIDAK</v>
      </c>
      <c r="X317" s="38">
        <f t="shared" si="75"/>
        <v>-0.39643358014138202</v>
      </c>
      <c r="Y317" s="39">
        <f t="shared" si="76"/>
        <v>0.39643358014138202</v>
      </c>
      <c r="Z317" s="39" t="str">
        <f t="shared" si="77"/>
        <v>TIDAK</v>
      </c>
      <c r="AA317" s="38">
        <f t="shared" si="78"/>
        <v>1.6914342980098236</v>
      </c>
      <c r="AB317" s="39">
        <f t="shared" si="79"/>
        <v>1.6914342980098236</v>
      </c>
      <c r="AC317" s="39" t="str">
        <f t="shared" si="80"/>
        <v>TIDAK</v>
      </c>
      <c r="AD317" s="38">
        <f t="shared" si="81"/>
        <v>3.7323267902656077</v>
      </c>
      <c r="AE317" s="39">
        <f t="shared" si="82"/>
        <v>3.7323267902656077</v>
      </c>
      <c r="AF317" s="39" t="str">
        <f t="shared" si="83"/>
        <v>OUTLIER</v>
      </c>
      <c r="AG317" s="38">
        <f t="shared" si="84"/>
        <v>-0.27078855981472416</v>
      </c>
      <c r="AH317" s="39">
        <f t="shared" si="85"/>
        <v>0.27078855981472416</v>
      </c>
      <c r="AI317" s="39" t="str">
        <f t="shared" si="86"/>
        <v>TIDAK</v>
      </c>
      <c r="AJ317" s="38">
        <f t="shared" si="87"/>
        <v>-0.17910845387995894</v>
      </c>
      <c r="AK317" s="39">
        <f t="shared" si="88"/>
        <v>0.17910845387995894</v>
      </c>
      <c r="AL317" s="39" t="str">
        <f t="shared" si="89"/>
        <v>TIDAK</v>
      </c>
    </row>
    <row r="318" spans="1:38" ht="14" x14ac:dyDescent="0.3">
      <c r="A318" s="13">
        <v>6104542</v>
      </c>
      <c r="B318" s="11" t="s">
        <v>2549</v>
      </c>
      <c r="C318" s="9">
        <v>107455767</v>
      </c>
      <c r="D318" s="1" t="s">
        <v>71</v>
      </c>
      <c r="E318" s="1" t="s">
        <v>17</v>
      </c>
      <c r="F318" s="1" t="s">
        <v>32</v>
      </c>
      <c r="G318" s="2">
        <v>40.653770000000002</v>
      </c>
      <c r="H318" s="2">
        <v>-73.730869999999996</v>
      </c>
      <c r="I318" s="1" t="s">
        <v>19</v>
      </c>
      <c r="J318" s="44">
        <v>35</v>
      </c>
      <c r="K318" s="2">
        <v>15</v>
      </c>
      <c r="L318" s="2">
        <v>38</v>
      </c>
      <c r="M318" s="3">
        <v>43275</v>
      </c>
      <c r="N318" s="2">
        <v>1.4</v>
      </c>
      <c r="O318" s="2">
        <v>5</v>
      </c>
      <c r="P318" s="4">
        <v>311</v>
      </c>
      <c r="U318" s="38">
        <f t="shared" si="72"/>
        <v>-0.2095016477127675</v>
      </c>
      <c r="V318" s="39">
        <f t="shared" si="73"/>
        <v>0.2095016477127675</v>
      </c>
      <c r="W318" s="39" t="str">
        <f t="shared" si="74"/>
        <v>TIDAK</v>
      </c>
      <c r="X318" s="38">
        <f t="shared" si="75"/>
        <v>-0.12582912870808141</v>
      </c>
      <c r="Y318" s="39">
        <f t="shared" si="76"/>
        <v>0.12582912870808141</v>
      </c>
      <c r="Z318" s="39" t="str">
        <f t="shared" si="77"/>
        <v>TIDAK</v>
      </c>
      <c r="AA318" s="38">
        <f t="shared" si="78"/>
        <v>1.2824131949703113</v>
      </c>
      <c r="AB318" s="39">
        <f t="shared" si="79"/>
        <v>1.2824131949703113</v>
      </c>
      <c r="AC318" s="39" t="str">
        <f t="shared" si="80"/>
        <v>TIDAK</v>
      </c>
      <c r="AD318" s="38">
        <f t="shared" si="81"/>
        <v>0.9723123225391056</v>
      </c>
      <c r="AE318" s="39">
        <f t="shared" si="82"/>
        <v>0.9723123225391056</v>
      </c>
      <c r="AF318" s="39" t="str">
        <f t="shared" si="83"/>
        <v>TIDAK</v>
      </c>
      <c r="AG318" s="38">
        <f t="shared" si="84"/>
        <v>6.7010556384171097E-2</v>
      </c>
      <c r="AH318" s="39">
        <f t="shared" si="85"/>
        <v>6.7010556384171097E-2</v>
      </c>
      <c r="AI318" s="39" t="str">
        <f t="shared" si="86"/>
        <v>TIDAK</v>
      </c>
      <c r="AJ318" s="38">
        <f t="shared" si="87"/>
        <v>-0.76378338684889469</v>
      </c>
      <c r="AK318" s="39">
        <f t="shared" si="88"/>
        <v>0.76378338684889469</v>
      </c>
      <c r="AL318" s="39" t="str">
        <f t="shared" si="89"/>
        <v>TIDAK</v>
      </c>
    </row>
    <row r="319" spans="1:38" ht="14" x14ac:dyDescent="0.3">
      <c r="A319" s="13">
        <v>6152725</v>
      </c>
      <c r="B319" s="11" t="s">
        <v>4258</v>
      </c>
      <c r="C319" s="9">
        <v>229149810</v>
      </c>
      <c r="D319" s="1" t="s">
        <v>2168</v>
      </c>
      <c r="E319" s="1" t="s">
        <v>17</v>
      </c>
      <c r="F319" s="1" t="s">
        <v>1713</v>
      </c>
      <c r="G319" s="2">
        <v>40.770820000000001</v>
      </c>
      <c r="H319" s="2">
        <v>-73.874690000000001</v>
      </c>
      <c r="I319" s="1" t="s">
        <v>19</v>
      </c>
      <c r="J319" s="44">
        <v>51</v>
      </c>
      <c r="K319" s="2">
        <v>1</v>
      </c>
      <c r="L319" s="2">
        <v>65</v>
      </c>
      <c r="M319" s="3">
        <v>43649</v>
      </c>
      <c r="N319" s="2">
        <v>9.15</v>
      </c>
      <c r="O319" s="2">
        <v>3</v>
      </c>
      <c r="P319" s="4">
        <v>83</v>
      </c>
      <c r="U319" s="38">
        <f t="shared" si="72"/>
        <v>-0.25236074195756619</v>
      </c>
      <c r="V319" s="39">
        <f t="shared" si="73"/>
        <v>0.25236074195756619</v>
      </c>
      <c r="W319" s="39" t="str">
        <f t="shared" si="74"/>
        <v>TIDAK</v>
      </c>
      <c r="X319" s="38">
        <f t="shared" si="75"/>
        <v>-0.39643358014138202</v>
      </c>
      <c r="Y319" s="39">
        <f t="shared" si="76"/>
        <v>0.39643358014138202</v>
      </c>
      <c r="Z319" s="39" t="str">
        <f t="shared" si="77"/>
        <v>TIDAK</v>
      </c>
      <c r="AA319" s="38">
        <f t="shared" si="78"/>
        <v>0.58707731980314037</v>
      </c>
      <c r="AB319" s="39">
        <f t="shared" si="79"/>
        <v>0.58707731980314037</v>
      </c>
      <c r="AC319" s="39" t="str">
        <f t="shared" si="80"/>
        <v>TIDAK</v>
      </c>
      <c r="AD319" s="38">
        <f t="shared" si="81"/>
        <v>-0.1567845051671905</v>
      </c>
      <c r="AE319" s="39">
        <f t="shared" si="82"/>
        <v>0.1567845051671905</v>
      </c>
      <c r="AF319" s="39" t="str">
        <f t="shared" si="83"/>
        <v>TIDAK</v>
      </c>
      <c r="AG319" s="38">
        <f t="shared" si="84"/>
        <v>6.7010556384171097E-2</v>
      </c>
      <c r="AH319" s="39">
        <f t="shared" si="85"/>
        <v>6.7010556384171097E-2</v>
      </c>
      <c r="AI319" s="39" t="str">
        <f t="shared" si="86"/>
        <v>TIDAK</v>
      </c>
      <c r="AJ319" s="38">
        <f t="shared" si="87"/>
        <v>-0.61386673736968034</v>
      </c>
      <c r="AK319" s="39">
        <f t="shared" si="88"/>
        <v>0.61386673736968034</v>
      </c>
      <c r="AL319" s="39" t="str">
        <f t="shared" si="89"/>
        <v>TIDAK</v>
      </c>
    </row>
    <row r="320" spans="1:38" ht="14" x14ac:dyDescent="0.3">
      <c r="A320" s="13">
        <v>6157276</v>
      </c>
      <c r="B320" s="11" t="s">
        <v>2213</v>
      </c>
      <c r="C320" s="9">
        <v>149265574</v>
      </c>
      <c r="D320" s="1" t="s">
        <v>221</v>
      </c>
      <c r="E320" s="1" t="s">
        <v>17</v>
      </c>
      <c r="F320" s="1" t="s">
        <v>210</v>
      </c>
      <c r="G320" s="2">
        <v>40.695140000000002</v>
      </c>
      <c r="H320" s="2">
        <v>-73.749020000000002</v>
      </c>
      <c r="I320" s="1" t="s">
        <v>19</v>
      </c>
      <c r="J320" s="44">
        <v>55</v>
      </c>
      <c r="K320" s="2">
        <v>1</v>
      </c>
      <c r="L320" s="2">
        <v>97</v>
      </c>
      <c r="M320" s="3">
        <v>43652</v>
      </c>
      <c r="N320" s="2">
        <v>5.23</v>
      </c>
      <c r="O320" s="2">
        <v>1</v>
      </c>
      <c r="P320" s="4">
        <v>354</v>
      </c>
      <c r="U320" s="38">
        <f t="shared" si="72"/>
        <v>-0.2095016477127675</v>
      </c>
      <c r="V320" s="39">
        <f t="shared" si="73"/>
        <v>0.2095016477127675</v>
      </c>
      <c r="W320" s="39" t="str">
        <f t="shared" si="74"/>
        <v>TIDAK</v>
      </c>
      <c r="X320" s="38">
        <f t="shared" si="75"/>
        <v>-0.26113135442473173</v>
      </c>
      <c r="Y320" s="39">
        <f t="shared" si="76"/>
        <v>0.26113135442473173</v>
      </c>
      <c r="Z320" s="39" t="str">
        <f t="shared" si="77"/>
        <v>TIDAK</v>
      </c>
      <c r="AA320" s="38">
        <f t="shared" si="78"/>
        <v>0.30076254767548177</v>
      </c>
      <c r="AB320" s="39">
        <f t="shared" si="79"/>
        <v>0.30076254767548177</v>
      </c>
      <c r="AC320" s="39" t="str">
        <f t="shared" si="80"/>
        <v>TIDAK</v>
      </c>
      <c r="AD320" s="38">
        <f t="shared" si="81"/>
        <v>0.59071941317540366</v>
      </c>
      <c r="AE320" s="39">
        <f t="shared" si="82"/>
        <v>0.59071941317540366</v>
      </c>
      <c r="AF320" s="39" t="str">
        <f t="shared" si="83"/>
        <v>TIDAK</v>
      </c>
      <c r="AG320" s="38">
        <f t="shared" si="84"/>
        <v>0.17961026178380285</v>
      </c>
      <c r="AH320" s="39">
        <f t="shared" si="85"/>
        <v>0.17961026178380285</v>
      </c>
      <c r="AI320" s="39" t="str">
        <f t="shared" si="86"/>
        <v>TIDAK</v>
      </c>
      <c r="AJ320" s="38">
        <f t="shared" si="87"/>
        <v>1.4474871929695161</v>
      </c>
      <c r="AK320" s="39">
        <f t="shared" si="88"/>
        <v>1.4474871929695161</v>
      </c>
      <c r="AL320" s="39" t="str">
        <f t="shared" si="89"/>
        <v>TIDAK</v>
      </c>
    </row>
    <row r="321" spans="1:38" ht="14" x14ac:dyDescent="0.3">
      <c r="A321" s="13">
        <v>6169335</v>
      </c>
      <c r="B321" s="11" t="s">
        <v>3142</v>
      </c>
      <c r="C321" s="9">
        <v>66269338</v>
      </c>
      <c r="D321" s="1" t="s">
        <v>2548</v>
      </c>
      <c r="E321" s="1" t="s">
        <v>17</v>
      </c>
      <c r="F321" s="1" t="s">
        <v>1736</v>
      </c>
      <c r="G321" s="2">
        <v>40.74859</v>
      </c>
      <c r="H321" s="2">
        <v>-73.886279999999999</v>
      </c>
      <c r="I321" s="1" t="s">
        <v>19</v>
      </c>
      <c r="J321" s="44">
        <v>65</v>
      </c>
      <c r="K321" s="2">
        <v>1</v>
      </c>
      <c r="L321" s="2">
        <v>49</v>
      </c>
      <c r="M321" s="3">
        <v>43628</v>
      </c>
      <c r="N321" s="2">
        <v>1.31</v>
      </c>
      <c r="O321" s="2">
        <v>4</v>
      </c>
      <c r="P321" s="4">
        <v>329</v>
      </c>
      <c r="U321" s="38">
        <f t="shared" si="72"/>
        <v>-0.42379711893676097</v>
      </c>
      <c r="V321" s="39">
        <f t="shared" si="73"/>
        <v>0.42379711893676097</v>
      </c>
      <c r="W321" s="39" t="str">
        <f t="shared" si="74"/>
        <v>TIDAK</v>
      </c>
      <c r="X321" s="38">
        <f t="shared" si="75"/>
        <v>2.8508198370582254</v>
      </c>
      <c r="Y321" s="39">
        <f t="shared" si="76"/>
        <v>2.8508198370582254</v>
      </c>
      <c r="Z321" s="39" t="str">
        <f t="shared" si="77"/>
        <v>TIDAK</v>
      </c>
      <c r="AA321" s="38">
        <f t="shared" si="78"/>
        <v>-0.88539865113910388</v>
      </c>
      <c r="AB321" s="39">
        <f t="shared" si="79"/>
        <v>0.88539865113910388</v>
      </c>
      <c r="AC321" s="39" t="str">
        <f t="shared" si="80"/>
        <v>TIDAK</v>
      </c>
      <c r="AD321" s="38">
        <f t="shared" si="81"/>
        <v>-0.90428842350978467</v>
      </c>
      <c r="AE321" s="39">
        <f t="shared" si="82"/>
        <v>0.90428842350978467</v>
      </c>
      <c r="AF321" s="39" t="str">
        <f t="shared" si="83"/>
        <v>TIDAK</v>
      </c>
      <c r="AG321" s="38">
        <f t="shared" si="84"/>
        <v>1.6434064319790156</v>
      </c>
      <c r="AH321" s="39">
        <f t="shared" si="85"/>
        <v>1.6434064319790156</v>
      </c>
      <c r="AI321" s="39" t="str">
        <f t="shared" si="86"/>
        <v>TIDAK</v>
      </c>
      <c r="AJ321" s="38">
        <f t="shared" si="87"/>
        <v>1.4849663553393198</v>
      </c>
      <c r="AK321" s="39">
        <f t="shared" si="88"/>
        <v>1.4849663553393198</v>
      </c>
      <c r="AL321" s="39" t="str">
        <f t="shared" si="89"/>
        <v>TIDAK</v>
      </c>
    </row>
    <row r="322" spans="1:38" ht="14" x14ac:dyDescent="0.3">
      <c r="A322" s="13">
        <v>6239508</v>
      </c>
      <c r="B322" s="11" t="s">
        <v>4502</v>
      </c>
      <c r="C322" s="9">
        <v>24489871</v>
      </c>
      <c r="D322" s="1" t="s">
        <v>313</v>
      </c>
      <c r="E322" s="1" t="s">
        <v>17</v>
      </c>
      <c r="F322" s="1" t="s">
        <v>1647</v>
      </c>
      <c r="G322" s="2">
        <v>40.73462</v>
      </c>
      <c r="H322" s="2">
        <v>-73.857050000000001</v>
      </c>
      <c r="I322" s="1" t="s">
        <v>19</v>
      </c>
      <c r="J322" s="44">
        <v>60</v>
      </c>
      <c r="K322" s="2">
        <v>1</v>
      </c>
      <c r="L322" s="2">
        <v>64</v>
      </c>
      <c r="M322" s="3">
        <v>42801</v>
      </c>
      <c r="N322" s="2">
        <v>1.57</v>
      </c>
      <c r="O322" s="2">
        <v>2</v>
      </c>
      <c r="P322" s="4">
        <v>280</v>
      </c>
      <c r="U322" s="38">
        <f t="shared" si="72"/>
        <v>-0.4666562131815597</v>
      </c>
      <c r="V322" s="39">
        <f t="shared" si="73"/>
        <v>0.4666562131815597</v>
      </c>
      <c r="W322" s="39" t="str">
        <f t="shared" si="74"/>
        <v>TIDAK</v>
      </c>
      <c r="X322" s="38">
        <f t="shared" si="75"/>
        <v>1.4977975798917225</v>
      </c>
      <c r="Y322" s="39">
        <f t="shared" si="76"/>
        <v>1.4977975798917225</v>
      </c>
      <c r="Z322" s="39" t="str">
        <f t="shared" si="77"/>
        <v>TIDAK</v>
      </c>
      <c r="AA322" s="38">
        <f t="shared" si="78"/>
        <v>0.62797943010709156</v>
      </c>
      <c r="AB322" s="39">
        <f t="shared" si="79"/>
        <v>0.62797943010709156</v>
      </c>
      <c r="AC322" s="39" t="str">
        <f t="shared" si="80"/>
        <v>TIDAK</v>
      </c>
      <c r="AD322" s="38">
        <f t="shared" si="81"/>
        <v>-0.22473940683469915</v>
      </c>
      <c r="AE322" s="39">
        <f t="shared" si="82"/>
        <v>0.22473940683469915</v>
      </c>
      <c r="AF322" s="39" t="str">
        <f t="shared" si="83"/>
        <v>TIDAK</v>
      </c>
      <c r="AG322" s="38">
        <f t="shared" si="84"/>
        <v>0.17961026178380285</v>
      </c>
      <c r="AH322" s="39">
        <f t="shared" si="85"/>
        <v>0.17961026178380285</v>
      </c>
      <c r="AI322" s="39" t="str">
        <f t="shared" si="86"/>
        <v>TIDAK</v>
      </c>
      <c r="AJ322" s="38">
        <f t="shared" si="87"/>
        <v>1.0876872342194017</v>
      </c>
      <c r="AK322" s="39">
        <f t="shared" si="88"/>
        <v>1.0876872342194017</v>
      </c>
      <c r="AL322" s="39" t="str">
        <f t="shared" si="89"/>
        <v>TIDAK</v>
      </c>
    </row>
    <row r="323" spans="1:38" ht="14" x14ac:dyDescent="0.3">
      <c r="A323" s="13">
        <v>6244089</v>
      </c>
      <c r="B323" s="11" t="s">
        <v>3485</v>
      </c>
      <c r="C323" s="9">
        <v>175311339</v>
      </c>
      <c r="D323" s="1" t="s">
        <v>1917</v>
      </c>
      <c r="E323" s="1" t="s">
        <v>17</v>
      </c>
      <c r="F323" s="1" t="s">
        <v>1736</v>
      </c>
      <c r="G323" s="2">
        <v>40.751440000000002</v>
      </c>
      <c r="H323" s="2">
        <v>-73.864180000000005</v>
      </c>
      <c r="I323" s="1" t="s">
        <v>19</v>
      </c>
      <c r="J323" s="44">
        <v>37</v>
      </c>
      <c r="K323" s="2">
        <v>2</v>
      </c>
      <c r="L323" s="2">
        <v>32</v>
      </c>
      <c r="M323" s="3">
        <v>43588</v>
      </c>
      <c r="N323" s="2">
        <v>1.96</v>
      </c>
      <c r="O323" s="2">
        <v>5</v>
      </c>
      <c r="P323" s="4">
        <v>126</v>
      </c>
      <c r="U323" s="38">
        <f t="shared" si="72"/>
        <v>-0.32950711159820384</v>
      </c>
      <c r="V323" s="39">
        <f t="shared" si="73"/>
        <v>0.32950711159820384</v>
      </c>
      <c r="W323" s="39" t="str">
        <f t="shared" si="74"/>
        <v>TIDAK</v>
      </c>
      <c r="X323" s="38">
        <f t="shared" si="75"/>
        <v>-0.39643358014138202</v>
      </c>
      <c r="Y323" s="39">
        <f t="shared" si="76"/>
        <v>0.39643358014138202</v>
      </c>
      <c r="Z323" s="39" t="str">
        <f t="shared" si="77"/>
        <v>TIDAK</v>
      </c>
      <c r="AA323" s="38">
        <f t="shared" si="78"/>
        <v>1.7323364083137747</v>
      </c>
      <c r="AB323" s="39">
        <f t="shared" si="79"/>
        <v>1.7323364083137747</v>
      </c>
      <c r="AC323" s="39" t="str">
        <f t="shared" si="80"/>
        <v>TIDAK</v>
      </c>
      <c r="AD323" s="38">
        <f t="shared" si="81"/>
        <v>3.8264181925744656</v>
      </c>
      <c r="AE323" s="39">
        <f t="shared" si="82"/>
        <v>3.8264181925744656</v>
      </c>
      <c r="AF323" s="39" t="str">
        <f t="shared" si="83"/>
        <v>OUTLIER</v>
      </c>
      <c r="AG323" s="38">
        <f t="shared" si="84"/>
        <v>-4.5589149015460649E-2</v>
      </c>
      <c r="AH323" s="39">
        <f t="shared" si="85"/>
        <v>4.5589149015460649E-2</v>
      </c>
      <c r="AI323" s="39" t="str">
        <f t="shared" si="86"/>
        <v>TIDAK</v>
      </c>
      <c r="AJ323" s="38">
        <f t="shared" si="87"/>
        <v>-0.62136256984364113</v>
      </c>
      <c r="AK323" s="39">
        <f t="shared" si="88"/>
        <v>0.62136256984364113</v>
      </c>
      <c r="AL323" s="39" t="str">
        <f t="shared" si="89"/>
        <v>TIDAK</v>
      </c>
    </row>
    <row r="324" spans="1:38" ht="14" x14ac:dyDescent="0.3">
      <c r="A324" s="13">
        <v>6248335</v>
      </c>
      <c r="B324" s="11" t="s">
        <v>2616</v>
      </c>
      <c r="C324" s="9">
        <v>12219437</v>
      </c>
      <c r="D324" s="1" t="s">
        <v>615</v>
      </c>
      <c r="E324" s="1" t="s">
        <v>1731</v>
      </c>
      <c r="F324" s="1" t="s">
        <v>2385</v>
      </c>
      <c r="G324" s="2">
        <v>40.647950000000002</v>
      </c>
      <c r="H324" s="2">
        <v>-73.893370000000004</v>
      </c>
      <c r="I324" s="1" t="s">
        <v>19</v>
      </c>
      <c r="J324" s="44">
        <v>25</v>
      </c>
      <c r="K324" s="2">
        <v>2</v>
      </c>
      <c r="L324" s="2">
        <v>36</v>
      </c>
      <c r="M324" s="3">
        <v>43632</v>
      </c>
      <c r="N324" s="2">
        <v>2.76</v>
      </c>
      <c r="O324" s="2">
        <v>1</v>
      </c>
      <c r="P324" s="4">
        <v>144</v>
      </c>
      <c r="U324" s="38">
        <f t="shared" si="72"/>
        <v>-0.29521983620236492</v>
      </c>
      <c r="V324" s="39">
        <f t="shared" si="73"/>
        <v>0.29521983620236492</v>
      </c>
      <c r="W324" s="39" t="str">
        <f t="shared" si="74"/>
        <v>TIDAK</v>
      </c>
      <c r="X324" s="38">
        <f t="shared" si="75"/>
        <v>-0.39643358014138202</v>
      </c>
      <c r="Y324" s="39">
        <f t="shared" si="76"/>
        <v>0.39643358014138202</v>
      </c>
      <c r="Z324" s="39" t="str">
        <f t="shared" si="77"/>
        <v>TIDAK</v>
      </c>
      <c r="AA324" s="38">
        <f t="shared" si="78"/>
        <v>3.0412039380402138</v>
      </c>
      <c r="AB324" s="39">
        <f t="shared" si="79"/>
        <v>3.0412039380402138</v>
      </c>
      <c r="AC324" s="39" t="str">
        <f t="shared" si="80"/>
        <v>OUTLIER</v>
      </c>
      <c r="AD324" s="38">
        <f t="shared" si="81"/>
        <v>1.7773165422926689</v>
      </c>
      <c r="AE324" s="39">
        <f t="shared" si="82"/>
        <v>1.7773165422926689</v>
      </c>
      <c r="AF324" s="39" t="str">
        <f t="shared" si="83"/>
        <v>TIDAK</v>
      </c>
      <c r="AG324" s="38">
        <f t="shared" si="84"/>
        <v>-0.27078855981472416</v>
      </c>
      <c r="AH324" s="39">
        <f t="shared" si="85"/>
        <v>0.27078855981472416</v>
      </c>
      <c r="AI324" s="39" t="str">
        <f t="shared" si="86"/>
        <v>TIDAK</v>
      </c>
      <c r="AJ324" s="38">
        <f t="shared" si="87"/>
        <v>1.4100080305997125</v>
      </c>
      <c r="AK324" s="39">
        <f t="shared" si="88"/>
        <v>1.4100080305997125</v>
      </c>
      <c r="AL324" s="39" t="str">
        <f t="shared" si="89"/>
        <v>TIDAK</v>
      </c>
    </row>
    <row r="325" spans="1:38" ht="14" x14ac:dyDescent="0.3">
      <c r="A325" s="13">
        <v>6256470</v>
      </c>
      <c r="B325" s="11" t="s">
        <v>3337</v>
      </c>
      <c r="C325" s="9">
        <v>44850669</v>
      </c>
      <c r="D325" s="1" t="s">
        <v>1862</v>
      </c>
      <c r="E325" s="1" t="s">
        <v>548</v>
      </c>
      <c r="F325" s="1" t="s">
        <v>1594</v>
      </c>
      <c r="G325" s="2">
        <v>40.817729999999997</v>
      </c>
      <c r="H325" s="2">
        <v>-73.861639999999994</v>
      </c>
      <c r="I325" s="1" t="s">
        <v>20</v>
      </c>
      <c r="J325" s="44">
        <v>100</v>
      </c>
      <c r="K325" s="2">
        <v>2</v>
      </c>
      <c r="L325" s="2">
        <v>58</v>
      </c>
      <c r="M325" s="3">
        <v>43649</v>
      </c>
      <c r="N325" s="2">
        <v>1.26</v>
      </c>
      <c r="O325" s="2">
        <v>1</v>
      </c>
      <c r="P325" s="4">
        <v>324</v>
      </c>
      <c r="U325" s="38">
        <f t="shared" si="72"/>
        <v>-0.2095016477127675</v>
      </c>
      <c r="V325" s="39">
        <f t="shared" si="73"/>
        <v>0.2095016477127675</v>
      </c>
      <c r="W325" s="39" t="str">
        <f t="shared" si="74"/>
        <v>TIDAK</v>
      </c>
      <c r="X325" s="38">
        <f t="shared" si="75"/>
        <v>-0.39643358014138202</v>
      </c>
      <c r="Y325" s="39">
        <f t="shared" si="76"/>
        <v>0.39643358014138202</v>
      </c>
      <c r="Z325" s="39" t="str">
        <f t="shared" si="77"/>
        <v>TIDAK</v>
      </c>
      <c r="AA325" s="38">
        <f t="shared" si="78"/>
        <v>1.077902643450555</v>
      </c>
      <c r="AB325" s="39">
        <f t="shared" si="79"/>
        <v>1.077902643450555</v>
      </c>
      <c r="AC325" s="39" t="str">
        <f t="shared" si="80"/>
        <v>TIDAK</v>
      </c>
      <c r="AD325" s="38">
        <f t="shared" si="81"/>
        <v>-0.27178510798912808</v>
      </c>
      <c r="AE325" s="39">
        <f t="shared" si="82"/>
        <v>0.27178510798912808</v>
      </c>
      <c r="AF325" s="39" t="str">
        <f t="shared" si="83"/>
        <v>TIDAK</v>
      </c>
      <c r="AG325" s="38">
        <f t="shared" si="84"/>
        <v>6.7010556384171097E-2</v>
      </c>
      <c r="AH325" s="39">
        <f t="shared" si="85"/>
        <v>6.7010556384171097E-2</v>
      </c>
      <c r="AI325" s="39" t="str">
        <f t="shared" si="86"/>
        <v>TIDAK</v>
      </c>
      <c r="AJ325" s="38">
        <f t="shared" si="87"/>
        <v>1.2226122187506947</v>
      </c>
      <c r="AK325" s="39">
        <f t="shared" si="88"/>
        <v>1.2226122187506947</v>
      </c>
      <c r="AL325" s="39" t="str">
        <f t="shared" si="89"/>
        <v>TIDAK</v>
      </c>
    </row>
    <row r="326" spans="1:38" ht="14" x14ac:dyDescent="0.3">
      <c r="A326" s="13">
        <v>6262562</v>
      </c>
      <c r="B326" s="11" t="s">
        <v>3753</v>
      </c>
      <c r="C326" s="9">
        <v>419629</v>
      </c>
      <c r="D326" s="1" t="s">
        <v>2692</v>
      </c>
      <c r="E326" s="1" t="s">
        <v>17</v>
      </c>
      <c r="F326" s="1" t="s">
        <v>1971</v>
      </c>
      <c r="G326" s="2">
        <v>40.741250000000001</v>
      </c>
      <c r="H326" s="2">
        <v>-73.890349999999998</v>
      </c>
      <c r="I326" s="1" t="s">
        <v>19</v>
      </c>
      <c r="J326" s="44">
        <v>47</v>
      </c>
      <c r="K326" s="2">
        <v>2</v>
      </c>
      <c r="L326" s="2">
        <v>2</v>
      </c>
      <c r="M326" s="3">
        <v>42058</v>
      </c>
      <c r="N326" s="2">
        <v>0.04</v>
      </c>
      <c r="O326" s="2">
        <v>1</v>
      </c>
      <c r="P326" s="4">
        <v>17</v>
      </c>
      <c r="U326" s="38">
        <f t="shared" si="72"/>
        <v>-0.25236074195756619</v>
      </c>
      <c r="V326" s="39">
        <f t="shared" si="73"/>
        <v>0.25236074195756619</v>
      </c>
      <c r="W326" s="39" t="str">
        <f t="shared" si="74"/>
        <v>TIDAK</v>
      </c>
      <c r="X326" s="38">
        <f t="shared" si="75"/>
        <v>-0.39643358014138202</v>
      </c>
      <c r="Y326" s="39">
        <f t="shared" si="76"/>
        <v>0.39643358014138202</v>
      </c>
      <c r="Z326" s="39" t="str">
        <f t="shared" si="77"/>
        <v>TIDAK</v>
      </c>
      <c r="AA326" s="38">
        <f t="shared" si="78"/>
        <v>1.6914342980098236</v>
      </c>
      <c r="AB326" s="39">
        <f t="shared" si="79"/>
        <v>1.6914342980098236</v>
      </c>
      <c r="AC326" s="39" t="str">
        <f t="shared" si="80"/>
        <v>TIDAK</v>
      </c>
      <c r="AD326" s="38">
        <f t="shared" si="81"/>
        <v>-0.13587530465411093</v>
      </c>
      <c r="AE326" s="39">
        <f t="shared" si="82"/>
        <v>0.13587530465411093</v>
      </c>
      <c r="AF326" s="39" t="str">
        <f t="shared" si="83"/>
        <v>TIDAK</v>
      </c>
      <c r="AG326" s="38">
        <f t="shared" si="84"/>
        <v>-0.15818885441509239</v>
      </c>
      <c r="AH326" s="39">
        <f t="shared" si="85"/>
        <v>0.15818885441509239</v>
      </c>
      <c r="AI326" s="39" t="str">
        <f t="shared" si="86"/>
        <v>TIDAK</v>
      </c>
      <c r="AJ326" s="38">
        <f t="shared" si="87"/>
        <v>0.85531642752661963</v>
      </c>
      <c r="AK326" s="39">
        <f t="shared" si="88"/>
        <v>0.85531642752661963</v>
      </c>
      <c r="AL326" s="39" t="str">
        <f t="shared" si="89"/>
        <v>TIDAK</v>
      </c>
    </row>
    <row r="327" spans="1:38" ht="14" x14ac:dyDescent="0.3">
      <c r="A327" s="13">
        <v>6360639</v>
      </c>
      <c r="B327" s="11" t="s">
        <v>3270</v>
      </c>
      <c r="C327" s="9">
        <v>44620317</v>
      </c>
      <c r="D327" s="1" t="s">
        <v>570</v>
      </c>
      <c r="E327" s="1" t="s">
        <v>17</v>
      </c>
      <c r="F327" s="1" t="s">
        <v>1538</v>
      </c>
      <c r="G327" s="2">
        <v>40.740490000000001</v>
      </c>
      <c r="H327" s="2">
        <v>-73.856070000000003</v>
      </c>
      <c r="I327" s="1" t="s">
        <v>24</v>
      </c>
      <c r="J327" s="44">
        <v>40</v>
      </c>
      <c r="K327" s="2">
        <v>1</v>
      </c>
      <c r="L327" s="2">
        <v>39</v>
      </c>
      <c r="M327" s="3">
        <v>43647</v>
      </c>
      <c r="N327" s="2">
        <v>0.87</v>
      </c>
      <c r="O327" s="2">
        <v>4</v>
      </c>
      <c r="P327" s="4">
        <v>351</v>
      </c>
      <c r="U327" s="38">
        <f t="shared" ref="U327:U390" si="90">STANDARDIZE(J323,$S$5,$S$6)</f>
        <v>-0.44951257548364021</v>
      </c>
      <c r="V327" s="39">
        <f t="shared" ref="V327:V390" si="91">ABS(U327)</f>
        <v>0.44951257548364021</v>
      </c>
      <c r="W327" s="39" t="str">
        <f t="shared" ref="W327:W390" si="92">IF(V327&gt;3,"OUTLIER","TIDAK")</f>
        <v>TIDAK</v>
      </c>
      <c r="X327" s="38">
        <f t="shared" ref="X327:X390" si="93">STANDARDIZE(K323,$S$9,$S$10)</f>
        <v>-0.26113135442473173</v>
      </c>
      <c r="Y327" s="39">
        <f t="shared" ref="Y327:Y390" si="94">ABS(X327)</f>
        <v>0.26113135442473173</v>
      </c>
      <c r="Z327" s="39" t="str">
        <f t="shared" ref="Z327:Z390" si="95">IF(Y327&gt;3,"OUTLIER","TIDAK")</f>
        <v>TIDAK</v>
      </c>
      <c r="AA327" s="38">
        <f t="shared" ref="AA327:AA390" si="96">STANDARDIZE(L323,$S$13,$S$14)</f>
        <v>0.38256676828338421</v>
      </c>
      <c r="AB327" s="39">
        <f t="shared" ref="AB327:AB390" si="97">ABS(AA327)</f>
        <v>0.38256676828338421</v>
      </c>
      <c r="AC327" s="39" t="str">
        <f t="shared" ref="AC327:AC390" si="98">IF(AB327&gt;3,"OUTLIER","TIDAK")</f>
        <v>TIDAK</v>
      </c>
      <c r="AD327" s="38">
        <f t="shared" ref="AD327:AD390" si="99">STANDARDIZE(N323,$S$17,$S$18)</f>
        <v>6.7989400348414705E-2</v>
      </c>
      <c r="AE327" s="39">
        <f t="shared" ref="AE327:AE390" si="100">ABS(AD327)</f>
        <v>6.7989400348414705E-2</v>
      </c>
      <c r="AF327" s="39" t="str">
        <f t="shared" ref="AF327:AF390" si="101">IF(AE327&gt;3,"OUTLIER","TIDAK")</f>
        <v>TIDAK</v>
      </c>
      <c r="AG327" s="38">
        <f t="shared" ref="AG327:AG390" si="102">STANDARDIZE(O323,$S$21,$S$22)</f>
        <v>0.17961026178380285</v>
      </c>
      <c r="AH327" s="39">
        <f t="shared" ref="AH327:AH390" si="103">ABS(AG327)</f>
        <v>0.17961026178380285</v>
      </c>
      <c r="AI327" s="39" t="str">
        <f t="shared" ref="AI327:AI390" si="104">IF(AH327&gt;3,"OUTLIER","TIDAK")</f>
        <v>TIDAK</v>
      </c>
      <c r="AJ327" s="38">
        <f t="shared" ref="AJ327:AJ390" si="105">STANDARDIZE(P323,$S$25,$S$26)</f>
        <v>-0.29904177346333038</v>
      </c>
      <c r="AK327" s="39">
        <f t="shared" ref="AK327:AK390" si="106">ABS(AJ327)</f>
        <v>0.29904177346333038</v>
      </c>
      <c r="AL327" s="39" t="str">
        <f t="shared" ref="AL327:AL390" si="107">IF(AK327&gt;3,"OUTLIER","TIDAK")</f>
        <v>TIDAK</v>
      </c>
    </row>
    <row r="328" spans="1:38" ht="14" x14ac:dyDescent="0.3">
      <c r="A328" s="13">
        <v>6399885</v>
      </c>
      <c r="B328" s="11" t="s">
        <v>1463</v>
      </c>
      <c r="C328" s="9">
        <v>87370616</v>
      </c>
      <c r="D328" s="1" t="s">
        <v>330</v>
      </c>
      <c r="E328" s="1" t="s">
        <v>548</v>
      </c>
      <c r="F328" s="1" t="s">
        <v>2574</v>
      </c>
      <c r="G328" s="2">
        <v>40.820059999999998</v>
      </c>
      <c r="H328" s="2">
        <v>-73.903319999999994</v>
      </c>
      <c r="I328" s="1" t="s">
        <v>19</v>
      </c>
      <c r="J328" s="44">
        <v>80</v>
      </c>
      <c r="K328" s="2">
        <v>2</v>
      </c>
      <c r="L328" s="2">
        <v>77</v>
      </c>
      <c r="M328" s="3">
        <v>43653</v>
      </c>
      <c r="N328" s="2">
        <v>2.37</v>
      </c>
      <c r="O328" s="2">
        <v>2</v>
      </c>
      <c r="P328" s="4">
        <v>365</v>
      </c>
      <c r="U328" s="38">
        <f t="shared" si="90"/>
        <v>-0.55237440167115703</v>
      </c>
      <c r="V328" s="39">
        <f t="shared" si="91"/>
        <v>0.55237440167115703</v>
      </c>
      <c r="W328" s="39" t="str">
        <f t="shared" si="92"/>
        <v>TIDAK</v>
      </c>
      <c r="X328" s="38">
        <f t="shared" si="93"/>
        <v>-0.26113135442473173</v>
      </c>
      <c r="Y328" s="39">
        <f t="shared" si="94"/>
        <v>0.26113135442473173</v>
      </c>
      <c r="Z328" s="39" t="str">
        <f t="shared" si="95"/>
        <v>TIDAK</v>
      </c>
      <c r="AA328" s="38">
        <f t="shared" si="96"/>
        <v>0.54617520949918907</v>
      </c>
      <c r="AB328" s="39">
        <f t="shared" si="97"/>
        <v>0.54617520949918907</v>
      </c>
      <c r="AC328" s="39" t="str">
        <f t="shared" si="98"/>
        <v>TIDAK</v>
      </c>
      <c r="AD328" s="38">
        <f t="shared" si="99"/>
        <v>0.4861734106100058</v>
      </c>
      <c r="AE328" s="39">
        <f t="shared" si="100"/>
        <v>0.4861734106100058</v>
      </c>
      <c r="AF328" s="39" t="str">
        <f t="shared" si="101"/>
        <v>TIDAK</v>
      </c>
      <c r="AG328" s="38">
        <f t="shared" si="102"/>
        <v>-0.27078855981472416</v>
      </c>
      <c r="AH328" s="39">
        <f t="shared" si="103"/>
        <v>0.27078855981472416</v>
      </c>
      <c r="AI328" s="39" t="str">
        <f t="shared" si="104"/>
        <v>TIDAK</v>
      </c>
      <c r="AJ328" s="38">
        <f t="shared" si="105"/>
        <v>-0.16411678893203752</v>
      </c>
      <c r="AK328" s="39">
        <f t="shared" si="106"/>
        <v>0.16411678893203752</v>
      </c>
      <c r="AL328" s="39" t="str">
        <f t="shared" si="107"/>
        <v>TIDAK</v>
      </c>
    </row>
    <row r="329" spans="1:38" ht="14" x14ac:dyDescent="0.3">
      <c r="A329" s="13">
        <v>6421429</v>
      </c>
      <c r="B329" s="11" t="s">
        <v>4558</v>
      </c>
      <c r="C329" s="9">
        <v>248286585</v>
      </c>
      <c r="D329" s="1" t="s">
        <v>357</v>
      </c>
      <c r="E329" s="1" t="s">
        <v>548</v>
      </c>
      <c r="F329" s="1" t="s">
        <v>2701</v>
      </c>
      <c r="G329" s="2">
        <v>40.882980000000003</v>
      </c>
      <c r="H329" s="2">
        <v>-73.898700000000005</v>
      </c>
      <c r="I329" s="1" t="s">
        <v>20</v>
      </c>
      <c r="J329" s="44">
        <v>90</v>
      </c>
      <c r="K329" s="2">
        <v>3</v>
      </c>
      <c r="L329" s="2">
        <v>5</v>
      </c>
      <c r="M329" s="3">
        <v>43646</v>
      </c>
      <c r="N329" s="2">
        <v>1.38</v>
      </c>
      <c r="O329" s="2">
        <v>1</v>
      </c>
      <c r="P329" s="4">
        <v>321</v>
      </c>
      <c r="U329" s="38">
        <f t="shared" si="90"/>
        <v>9.05120120008234E-2</v>
      </c>
      <c r="V329" s="39">
        <f t="shared" si="91"/>
        <v>9.05120120008234E-2</v>
      </c>
      <c r="W329" s="39" t="str">
        <f t="shared" si="92"/>
        <v>TIDAK</v>
      </c>
      <c r="X329" s="38">
        <f t="shared" si="93"/>
        <v>-0.26113135442473173</v>
      </c>
      <c r="Y329" s="39">
        <f t="shared" si="94"/>
        <v>0.26113135442473173</v>
      </c>
      <c r="Z329" s="39" t="str">
        <f t="shared" si="95"/>
        <v>TIDAK</v>
      </c>
      <c r="AA329" s="38">
        <f t="shared" si="96"/>
        <v>1.4460216361861162</v>
      </c>
      <c r="AB329" s="39">
        <f t="shared" si="97"/>
        <v>1.4460216361861162</v>
      </c>
      <c r="AC329" s="39" t="str">
        <f t="shared" si="98"/>
        <v>TIDAK</v>
      </c>
      <c r="AD329" s="38">
        <f t="shared" si="99"/>
        <v>-0.29792160863047751</v>
      </c>
      <c r="AE329" s="39">
        <f t="shared" si="100"/>
        <v>0.29792160863047751</v>
      </c>
      <c r="AF329" s="39" t="str">
        <f t="shared" si="101"/>
        <v>TIDAK</v>
      </c>
      <c r="AG329" s="38">
        <f t="shared" si="102"/>
        <v>-0.27078855981472416</v>
      </c>
      <c r="AH329" s="39">
        <f t="shared" si="103"/>
        <v>0.27078855981472416</v>
      </c>
      <c r="AI329" s="39" t="str">
        <f t="shared" si="104"/>
        <v>TIDAK</v>
      </c>
      <c r="AJ329" s="38">
        <f t="shared" si="105"/>
        <v>1.1851330563808911</v>
      </c>
      <c r="AK329" s="39">
        <f t="shared" si="106"/>
        <v>1.1851330563808911</v>
      </c>
      <c r="AL329" s="39" t="str">
        <f t="shared" si="107"/>
        <v>TIDAK</v>
      </c>
    </row>
    <row r="330" spans="1:38" ht="14" x14ac:dyDescent="0.3">
      <c r="A330" s="13">
        <v>6422511</v>
      </c>
      <c r="B330" s="11" t="s">
        <v>1048</v>
      </c>
      <c r="C330" s="9">
        <v>36935244</v>
      </c>
      <c r="D330" s="1" t="s">
        <v>660</v>
      </c>
      <c r="E330" s="1" t="s">
        <v>17</v>
      </c>
      <c r="F330" s="1" t="s">
        <v>607</v>
      </c>
      <c r="G330" s="2">
        <v>40.592700000000001</v>
      </c>
      <c r="H330" s="2">
        <v>-73.789900000000003</v>
      </c>
      <c r="I330" s="1" t="s">
        <v>20</v>
      </c>
      <c r="J330" s="44">
        <v>250</v>
      </c>
      <c r="K330" s="2">
        <v>2</v>
      </c>
      <c r="L330" s="2">
        <v>89</v>
      </c>
      <c r="M330" s="3">
        <v>43611</v>
      </c>
      <c r="N330" s="2">
        <v>1.82</v>
      </c>
      <c r="O330" s="2">
        <v>1</v>
      </c>
      <c r="P330" s="4">
        <v>300</v>
      </c>
      <c r="U330" s="38">
        <f t="shared" si="90"/>
        <v>-0.36379438699404282</v>
      </c>
      <c r="V330" s="39">
        <f t="shared" si="91"/>
        <v>0.36379438699404282</v>
      </c>
      <c r="W330" s="39" t="str">
        <f t="shared" si="92"/>
        <v>TIDAK</v>
      </c>
      <c r="X330" s="38">
        <f t="shared" si="93"/>
        <v>-0.26113135442473173</v>
      </c>
      <c r="Y330" s="39">
        <f t="shared" si="94"/>
        <v>0.26113135442473173</v>
      </c>
      <c r="Z330" s="39" t="str">
        <f t="shared" si="95"/>
        <v>TIDAK</v>
      </c>
      <c r="AA330" s="38">
        <f t="shared" si="96"/>
        <v>-0.84449654083515258</v>
      </c>
      <c r="AB330" s="39">
        <f t="shared" si="97"/>
        <v>0.84449654083515258</v>
      </c>
      <c r="AC330" s="39" t="str">
        <f t="shared" si="98"/>
        <v>TIDAK</v>
      </c>
      <c r="AD330" s="38">
        <f t="shared" si="99"/>
        <v>-0.93565222427940409</v>
      </c>
      <c r="AE330" s="39">
        <f t="shared" si="100"/>
        <v>0.93565222427940409</v>
      </c>
      <c r="AF330" s="39" t="str">
        <f t="shared" si="101"/>
        <v>TIDAK</v>
      </c>
      <c r="AG330" s="38">
        <f t="shared" si="102"/>
        <v>-0.27078855981472416</v>
      </c>
      <c r="AH330" s="39">
        <f t="shared" si="103"/>
        <v>0.27078855981472416</v>
      </c>
      <c r="AI330" s="39" t="str">
        <f t="shared" si="104"/>
        <v>TIDAK</v>
      </c>
      <c r="AJ330" s="38">
        <f t="shared" si="105"/>
        <v>-1.1160875131250483</v>
      </c>
      <c r="AK330" s="39">
        <f t="shared" si="106"/>
        <v>1.1160875131250483</v>
      </c>
      <c r="AL330" s="39" t="str">
        <f t="shared" si="107"/>
        <v>TIDAK</v>
      </c>
    </row>
    <row r="331" spans="1:38" ht="14" x14ac:dyDescent="0.3">
      <c r="A331" s="13">
        <v>6433621</v>
      </c>
      <c r="B331" s="11" t="s">
        <v>1727</v>
      </c>
      <c r="C331" s="9">
        <v>116056294</v>
      </c>
      <c r="D331" s="1" t="s">
        <v>1646</v>
      </c>
      <c r="E331" s="1" t="s">
        <v>17</v>
      </c>
      <c r="F331" s="1" t="s">
        <v>1647</v>
      </c>
      <c r="G331" s="2">
        <v>40.73048</v>
      </c>
      <c r="H331" s="2">
        <v>-73.853309999999993</v>
      </c>
      <c r="I331" s="1" t="s">
        <v>19</v>
      </c>
      <c r="J331" s="44">
        <v>50</v>
      </c>
      <c r="K331" s="2">
        <v>1</v>
      </c>
      <c r="L331" s="2">
        <v>34</v>
      </c>
      <c r="M331" s="3">
        <v>43652</v>
      </c>
      <c r="N331" s="2">
        <v>1.17</v>
      </c>
      <c r="O331" s="2">
        <v>1</v>
      </c>
      <c r="P331" s="4">
        <v>347</v>
      </c>
      <c r="U331" s="38">
        <f t="shared" si="90"/>
        <v>-0.42379711893676097</v>
      </c>
      <c r="V331" s="39">
        <f t="shared" si="91"/>
        <v>0.42379711893676097</v>
      </c>
      <c r="W331" s="39" t="str">
        <f t="shared" si="92"/>
        <v>TIDAK</v>
      </c>
      <c r="X331" s="38">
        <f t="shared" si="93"/>
        <v>-0.39643358014138202</v>
      </c>
      <c r="Y331" s="39">
        <f t="shared" si="94"/>
        <v>0.39643358014138202</v>
      </c>
      <c r="Z331" s="39" t="str">
        <f t="shared" si="95"/>
        <v>TIDAK</v>
      </c>
      <c r="AA331" s="38">
        <f t="shared" si="96"/>
        <v>0.66888154041104275</v>
      </c>
      <c r="AB331" s="39">
        <f t="shared" si="97"/>
        <v>0.66888154041104275</v>
      </c>
      <c r="AC331" s="39" t="str">
        <f t="shared" si="98"/>
        <v>TIDAK</v>
      </c>
      <c r="AD331" s="38">
        <f t="shared" si="99"/>
        <v>-0.50178631363300319</v>
      </c>
      <c r="AE331" s="39">
        <f t="shared" si="100"/>
        <v>0.50178631363300319</v>
      </c>
      <c r="AF331" s="39" t="str">
        <f t="shared" si="101"/>
        <v>TIDAK</v>
      </c>
      <c r="AG331" s="38">
        <f t="shared" si="102"/>
        <v>6.7010556384171097E-2</v>
      </c>
      <c r="AH331" s="39">
        <f t="shared" si="103"/>
        <v>6.7010556384171097E-2</v>
      </c>
      <c r="AI331" s="39" t="str">
        <f t="shared" si="104"/>
        <v>TIDAK</v>
      </c>
      <c r="AJ331" s="38">
        <f t="shared" si="105"/>
        <v>1.3875205331778304</v>
      </c>
      <c r="AK331" s="39">
        <f t="shared" si="106"/>
        <v>1.3875205331778304</v>
      </c>
      <c r="AL331" s="39" t="str">
        <f t="shared" si="107"/>
        <v>TIDAK</v>
      </c>
    </row>
    <row r="332" spans="1:38" ht="14" x14ac:dyDescent="0.3">
      <c r="A332" s="13">
        <v>6450118</v>
      </c>
      <c r="B332" s="11" t="s">
        <v>2877</v>
      </c>
      <c r="C332" s="9">
        <v>697477</v>
      </c>
      <c r="D332" s="1" t="s">
        <v>3481</v>
      </c>
      <c r="E332" s="1" t="s">
        <v>17</v>
      </c>
      <c r="F332" s="1" t="s">
        <v>2689</v>
      </c>
      <c r="G332" s="2">
        <v>40.754269999999998</v>
      </c>
      <c r="H332" s="2">
        <v>-73.906459999999996</v>
      </c>
      <c r="I332" s="1" t="s">
        <v>19</v>
      </c>
      <c r="J332" s="44">
        <v>55</v>
      </c>
      <c r="K332" s="2">
        <v>1</v>
      </c>
      <c r="L332" s="2">
        <v>54</v>
      </c>
      <c r="M332" s="3">
        <v>43637</v>
      </c>
      <c r="N332" s="2">
        <v>1.28</v>
      </c>
      <c r="O332" s="2">
        <v>1</v>
      </c>
      <c r="P332" s="4">
        <v>297</v>
      </c>
      <c r="U332" s="38">
        <f t="shared" si="90"/>
        <v>-8.0924364978371396E-2</v>
      </c>
      <c r="V332" s="39">
        <f t="shared" si="91"/>
        <v>8.0924364978371396E-2</v>
      </c>
      <c r="W332" s="39" t="str">
        <f t="shared" si="92"/>
        <v>TIDAK</v>
      </c>
      <c r="X332" s="38">
        <f t="shared" si="93"/>
        <v>-0.26113135442473173</v>
      </c>
      <c r="Y332" s="39">
        <f t="shared" si="94"/>
        <v>0.26113135442473173</v>
      </c>
      <c r="Z332" s="39" t="str">
        <f t="shared" si="95"/>
        <v>TIDAK</v>
      </c>
      <c r="AA332" s="38">
        <f t="shared" si="96"/>
        <v>2.2231617319611896</v>
      </c>
      <c r="AB332" s="39">
        <f t="shared" si="97"/>
        <v>2.2231617319611896</v>
      </c>
      <c r="AC332" s="39" t="str">
        <f t="shared" si="98"/>
        <v>TIDAK</v>
      </c>
      <c r="AD332" s="38">
        <f t="shared" si="99"/>
        <v>0.28230870560748023</v>
      </c>
      <c r="AE332" s="39">
        <f t="shared" si="100"/>
        <v>0.28230870560748023</v>
      </c>
      <c r="AF332" s="39" t="str">
        <f t="shared" si="101"/>
        <v>TIDAK</v>
      </c>
      <c r="AG332" s="38">
        <f t="shared" si="102"/>
        <v>-0.15818885441509239</v>
      </c>
      <c r="AH332" s="39">
        <f t="shared" si="103"/>
        <v>0.15818885441509239</v>
      </c>
      <c r="AI332" s="39" t="str">
        <f t="shared" si="104"/>
        <v>TIDAK</v>
      </c>
      <c r="AJ332" s="38">
        <f t="shared" si="105"/>
        <v>1.4924621878132804</v>
      </c>
      <c r="AK332" s="39">
        <f t="shared" si="106"/>
        <v>1.4924621878132804</v>
      </c>
      <c r="AL332" s="39" t="str">
        <f t="shared" si="107"/>
        <v>TIDAK</v>
      </c>
    </row>
    <row r="333" spans="1:38" ht="14" x14ac:dyDescent="0.3">
      <c r="A333" s="13">
        <v>6519873</v>
      </c>
      <c r="B333" s="11" t="s">
        <v>626</v>
      </c>
      <c r="C333" s="9">
        <v>216411482</v>
      </c>
      <c r="D333" s="1" t="s">
        <v>313</v>
      </c>
      <c r="E333" s="1" t="s">
        <v>17</v>
      </c>
      <c r="F333" s="1" t="s">
        <v>1713</v>
      </c>
      <c r="G333" s="2">
        <v>40.763489999999997</v>
      </c>
      <c r="H333" s="2">
        <v>-73.886619999999994</v>
      </c>
      <c r="I333" s="1" t="s">
        <v>19</v>
      </c>
      <c r="J333" s="44">
        <v>40</v>
      </c>
      <c r="K333" s="2">
        <v>2</v>
      </c>
      <c r="L333" s="2">
        <v>21</v>
      </c>
      <c r="M333" s="3">
        <v>43643</v>
      </c>
      <c r="N333" s="2">
        <v>2.27</v>
      </c>
      <c r="O333" s="2">
        <v>1</v>
      </c>
      <c r="P333" s="4">
        <v>30</v>
      </c>
      <c r="U333" s="38">
        <f t="shared" si="90"/>
        <v>4.7938235112260034E-3</v>
      </c>
      <c r="V333" s="39">
        <f t="shared" si="91"/>
        <v>4.7938235112260034E-3</v>
      </c>
      <c r="W333" s="39" t="str">
        <f t="shared" si="92"/>
        <v>TIDAK</v>
      </c>
      <c r="X333" s="38">
        <f t="shared" si="93"/>
        <v>-0.12582912870808141</v>
      </c>
      <c r="Y333" s="39">
        <f t="shared" si="94"/>
        <v>0.12582912870808141</v>
      </c>
      <c r="Z333" s="39" t="str">
        <f t="shared" si="95"/>
        <v>TIDAK</v>
      </c>
      <c r="AA333" s="38">
        <f t="shared" si="96"/>
        <v>-0.7217902099232989</v>
      </c>
      <c r="AB333" s="39">
        <f t="shared" si="97"/>
        <v>0.7217902099232989</v>
      </c>
      <c r="AC333" s="39" t="str">
        <f t="shared" si="98"/>
        <v>TIDAK</v>
      </c>
      <c r="AD333" s="38">
        <f t="shared" si="99"/>
        <v>-0.23519400709123892</v>
      </c>
      <c r="AE333" s="39">
        <f t="shared" si="100"/>
        <v>0.23519400709123892</v>
      </c>
      <c r="AF333" s="39" t="str">
        <f t="shared" si="101"/>
        <v>TIDAK</v>
      </c>
      <c r="AG333" s="38">
        <f t="shared" si="102"/>
        <v>-0.27078855981472416</v>
      </c>
      <c r="AH333" s="39">
        <f t="shared" si="103"/>
        <v>0.27078855981472416</v>
      </c>
      <c r="AI333" s="39" t="str">
        <f t="shared" si="104"/>
        <v>TIDAK</v>
      </c>
      <c r="AJ333" s="38">
        <f t="shared" si="105"/>
        <v>1.162645558959009</v>
      </c>
      <c r="AK333" s="39">
        <f t="shared" si="106"/>
        <v>1.162645558959009</v>
      </c>
      <c r="AL333" s="39" t="str">
        <f t="shared" si="107"/>
        <v>TIDAK</v>
      </c>
    </row>
    <row r="334" spans="1:38" ht="14" x14ac:dyDescent="0.3">
      <c r="A334" s="13">
        <v>6520350</v>
      </c>
      <c r="B334" s="11" t="s">
        <v>4491</v>
      </c>
      <c r="C334" s="9">
        <v>24195130</v>
      </c>
      <c r="D334" s="1" t="s">
        <v>726</v>
      </c>
      <c r="E334" s="1" t="s">
        <v>548</v>
      </c>
      <c r="F334" s="1" t="s">
        <v>1347</v>
      </c>
      <c r="G334" s="2">
        <v>40.861530000000002</v>
      </c>
      <c r="H334" s="2">
        <v>-73.836560000000006</v>
      </c>
      <c r="I334" s="1" t="s">
        <v>20</v>
      </c>
      <c r="J334" s="44">
        <v>102</v>
      </c>
      <c r="K334" s="2">
        <v>1</v>
      </c>
      <c r="L334" s="2">
        <v>50</v>
      </c>
      <c r="M334" s="3">
        <v>43639</v>
      </c>
      <c r="N334" s="2">
        <v>4.1900000000000004</v>
      </c>
      <c r="O334" s="2">
        <v>1</v>
      </c>
      <c r="P334" s="4">
        <v>349</v>
      </c>
      <c r="U334" s="38">
        <f t="shared" si="90"/>
        <v>1.3762848393447844</v>
      </c>
      <c r="V334" s="39">
        <f t="shared" si="91"/>
        <v>1.3762848393447844</v>
      </c>
      <c r="W334" s="39" t="str">
        <f t="shared" si="92"/>
        <v>TIDAK</v>
      </c>
      <c r="X334" s="38">
        <f t="shared" si="93"/>
        <v>-0.26113135442473173</v>
      </c>
      <c r="Y334" s="39">
        <f t="shared" si="94"/>
        <v>0.26113135442473173</v>
      </c>
      <c r="Z334" s="39" t="str">
        <f t="shared" si="95"/>
        <v>TIDAK</v>
      </c>
      <c r="AA334" s="38">
        <f t="shared" si="96"/>
        <v>2.7139870556086039</v>
      </c>
      <c r="AB334" s="39">
        <f t="shared" si="97"/>
        <v>2.7139870556086039</v>
      </c>
      <c r="AC334" s="39" t="str">
        <f t="shared" si="98"/>
        <v>TIDAK</v>
      </c>
      <c r="AD334" s="38">
        <f t="shared" si="99"/>
        <v>-5.1928014473636942E-3</v>
      </c>
      <c r="AE334" s="39">
        <f t="shared" si="100"/>
        <v>5.1928014473636942E-3</v>
      </c>
      <c r="AF334" s="39" t="str">
        <f t="shared" si="101"/>
        <v>TIDAK</v>
      </c>
      <c r="AG334" s="38">
        <f t="shared" si="102"/>
        <v>-0.27078855981472416</v>
      </c>
      <c r="AH334" s="39">
        <f t="shared" si="103"/>
        <v>0.27078855981472416</v>
      </c>
      <c r="AI334" s="39" t="str">
        <f t="shared" si="104"/>
        <v>TIDAK</v>
      </c>
      <c r="AJ334" s="38">
        <f t="shared" si="105"/>
        <v>1.005233077005834</v>
      </c>
      <c r="AK334" s="39">
        <f t="shared" si="106"/>
        <v>1.005233077005834</v>
      </c>
      <c r="AL334" s="39" t="str">
        <f t="shared" si="107"/>
        <v>TIDAK</v>
      </c>
    </row>
    <row r="335" spans="1:38" ht="14" x14ac:dyDescent="0.3">
      <c r="A335" s="13">
        <v>6522938</v>
      </c>
      <c r="B335" s="11" t="s">
        <v>4594</v>
      </c>
      <c r="C335" s="9">
        <v>26377263</v>
      </c>
      <c r="D335" s="1" t="s">
        <v>254</v>
      </c>
      <c r="E335" s="1" t="s">
        <v>17</v>
      </c>
      <c r="F335" s="1" t="s">
        <v>141</v>
      </c>
      <c r="G335" s="2">
        <v>40.596960000000003</v>
      </c>
      <c r="H335" s="2">
        <v>-73.755240000000001</v>
      </c>
      <c r="I335" s="1" t="s">
        <v>19</v>
      </c>
      <c r="J335" s="44">
        <v>42</v>
      </c>
      <c r="K335" s="2">
        <v>6</v>
      </c>
      <c r="L335" s="2">
        <v>2</v>
      </c>
      <c r="M335" s="3">
        <v>42216</v>
      </c>
      <c r="N335" s="2">
        <v>0.04</v>
      </c>
      <c r="O335" s="2">
        <v>43</v>
      </c>
      <c r="P335" s="4">
        <v>151</v>
      </c>
      <c r="U335" s="38">
        <f t="shared" si="90"/>
        <v>-0.33807893044716358</v>
      </c>
      <c r="V335" s="39">
        <f t="shared" si="91"/>
        <v>0.33807893044716358</v>
      </c>
      <c r="W335" s="39" t="str">
        <f t="shared" si="92"/>
        <v>TIDAK</v>
      </c>
      <c r="X335" s="38">
        <f t="shared" si="93"/>
        <v>-0.39643358014138202</v>
      </c>
      <c r="Y335" s="39">
        <f t="shared" si="94"/>
        <v>0.39643358014138202</v>
      </c>
      <c r="Z335" s="39" t="str">
        <f t="shared" si="95"/>
        <v>TIDAK</v>
      </c>
      <c r="AA335" s="38">
        <f t="shared" si="96"/>
        <v>0.4643709888912867</v>
      </c>
      <c r="AB335" s="39">
        <f t="shared" si="97"/>
        <v>0.4643709888912867</v>
      </c>
      <c r="AC335" s="39" t="str">
        <f t="shared" si="98"/>
        <v>TIDAK</v>
      </c>
      <c r="AD335" s="38">
        <f t="shared" si="99"/>
        <v>-0.34496730978490658</v>
      </c>
      <c r="AE335" s="39">
        <f t="shared" si="100"/>
        <v>0.34496730978490658</v>
      </c>
      <c r="AF335" s="39" t="str">
        <f t="shared" si="101"/>
        <v>TIDAK</v>
      </c>
      <c r="AG335" s="38">
        <f t="shared" si="102"/>
        <v>-0.27078855981472416</v>
      </c>
      <c r="AH335" s="39">
        <f t="shared" si="103"/>
        <v>0.27078855981472416</v>
      </c>
      <c r="AI335" s="39" t="str">
        <f t="shared" si="104"/>
        <v>TIDAK</v>
      </c>
      <c r="AJ335" s="38">
        <f t="shared" si="105"/>
        <v>1.3575372032819875</v>
      </c>
      <c r="AK335" s="39">
        <f t="shared" si="106"/>
        <v>1.3575372032819875</v>
      </c>
      <c r="AL335" s="39" t="str">
        <f t="shared" si="107"/>
        <v>TIDAK</v>
      </c>
    </row>
    <row r="336" spans="1:38" ht="14" x14ac:dyDescent="0.3">
      <c r="A336" s="13">
        <v>6576336</v>
      </c>
      <c r="B336" s="11" t="s">
        <v>1387</v>
      </c>
      <c r="C336" s="9">
        <v>23234988</v>
      </c>
      <c r="D336" s="1" t="s">
        <v>815</v>
      </c>
      <c r="E336" s="1" t="s">
        <v>17</v>
      </c>
      <c r="F336" s="1" t="s">
        <v>642</v>
      </c>
      <c r="G336" s="2">
        <v>40.750770000000003</v>
      </c>
      <c r="H336" s="2">
        <v>-73.806759999999997</v>
      </c>
      <c r="I336" s="1" t="s">
        <v>20</v>
      </c>
      <c r="J336" s="44">
        <v>259</v>
      </c>
      <c r="K336" s="2">
        <v>1</v>
      </c>
      <c r="L336" s="2">
        <v>72</v>
      </c>
      <c r="M336" s="3">
        <v>43605</v>
      </c>
      <c r="N336" s="2">
        <v>1.37</v>
      </c>
      <c r="O336" s="2">
        <v>6</v>
      </c>
      <c r="P336" s="4">
        <v>257</v>
      </c>
      <c r="U336" s="38">
        <f t="shared" si="90"/>
        <v>-0.29521983620236492</v>
      </c>
      <c r="V336" s="39">
        <f t="shared" si="91"/>
        <v>0.29521983620236492</v>
      </c>
      <c r="W336" s="39" t="str">
        <f t="shared" si="92"/>
        <v>TIDAK</v>
      </c>
      <c r="X336" s="38">
        <f t="shared" si="93"/>
        <v>-0.39643358014138202</v>
      </c>
      <c r="Y336" s="39">
        <f t="shared" si="94"/>
        <v>0.39643358014138202</v>
      </c>
      <c r="Z336" s="39" t="str">
        <f t="shared" si="95"/>
        <v>TIDAK</v>
      </c>
      <c r="AA336" s="38">
        <f t="shared" si="96"/>
        <v>1.2824131949703113</v>
      </c>
      <c r="AB336" s="39">
        <f t="shared" si="97"/>
        <v>1.2824131949703113</v>
      </c>
      <c r="AC336" s="39" t="str">
        <f t="shared" si="98"/>
        <v>TIDAK</v>
      </c>
      <c r="AD336" s="38">
        <f t="shared" si="99"/>
        <v>-0.28746700837393774</v>
      </c>
      <c r="AE336" s="39">
        <f t="shared" si="100"/>
        <v>0.28746700837393774</v>
      </c>
      <c r="AF336" s="39" t="str">
        <f t="shared" si="101"/>
        <v>TIDAK</v>
      </c>
      <c r="AG336" s="38">
        <f t="shared" si="102"/>
        <v>-0.27078855981472416</v>
      </c>
      <c r="AH336" s="39">
        <f t="shared" si="103"/>
        <v>0.27078855981472416</v>
      </c>
      <c r="AI336" s="39" t="str">
        <f t="shared" si="104"/>
        <v>TIDAK</v>
      </c>
      <c r="AJ336" s="38">
        <f t="shared" si="105"/>
        <v>0.98274557958395181</v>
      </c>
      <c r="AK336" s="39">
        <f t="shared" si="106"/>
        <v>0.98274557958395181</v>
      </c>
      <c r="AL336" s="39" t="str">
        <f t="shared" si="107"/>
        <v>TIDAK</v>
      </c>
    </row>
    <row r="337" spans="1:38" ht="14" x14ac:dyDescent="0.3">
      <c r="A337" s="13">
        <v>6595943</v>
      </c>
      <c r="B337" s="11" t="s">
        <v>2928</v>
      </c>
      <c r="C337" s="9">
        <v>59900881</v>
      </c>
      <c r="D337" s="1" t="s">
        <v>1486</v>
      </c>
      <c r="E337" s="1" t="s">
        <v>17</v>
      </c>
      <c r="F337" s="1" t="s">
        <v>1223</v>
      </c>
      <c r="G337" s="2">
        <v>40.664059999999999</v>
      </c>
      <c r="H337" s="2">
        <v>-73.84599</v>
      </c>
      <c r="I337" s="1" t="s">
        <v>20</v>
      </c>
      <c r="J337" s="44">
        <v>100</v>
      </c>
      <c r="K337" s="2">
        <v>7</v>
      </c>
      <c r="L337" s="2">
        <v>37</v>
      </c>
      <c r="M337" s="3">
        <v>43467</v>
      </c>
      <c r="N337" s="2">
        <v>1.42</v>
      </c>
      <c r="O337" s="2">
        <v>1</v>
      </c>
      <c r="P337" s="4">
        <v>0</v>
      </c>
      <c r="U337" s="38">
        <f t="shared" si="90"/>
        <v>-0.42379711893676097</v>
      </c>
      <c r="V337" s="39">
        <f t="shared" si="91"/>
        <v>0.42379711893676097</v>
      </c>
      <c r="W337" s="39" t="str">
        <f t="shared" si="92"/>
        <v>TIDAK</v>
      </c>
      <c r="X337" s="38">
        <f t="shared" si="93"/>
        <v>-0.26113135442473173</v>
      </c>
      <c r="Y337" s="39">
        <f t="shared" si="94"/>
        <v>0.26113135442473173</v>
      </c>
      <c r="Z337" s="39" t="str">
        <f t="shared" si="95"/>
        <v>TIDAK</v>
      </c>
      <c r="AA337" s="38">
        <f t="shared" si="96"/>
        <v>-6.735644506007929E-2</v>
      </c>
      <c r="AB337" s="39">
        <f t="shared" si="97"/>
        <v>6.735644506007929E-2</v>
      </c>
      <c r="AC337" s="39" t="str">
        <f t="shared" si="98"/>
        <v>TIDAK</v>
      </c>
      <c r="AD337" s="38">
        <f t="shared" si="99"/>
        <v>0.23003570432478132</v>
      </c>
      <c r="AE337" s="39">
        <f t="shared" si="100"/>
        <v>0.23003570432478132</v>
      </c>
      <c r="AF337" s="39" t="str">
        <f t="shared" si="101"/>
        <v>TIDAK</v>
      </c>
      <c r="AG337" s="38">
        <f t="shared" si="102"/>
        <v>-0.27078855981472416</v>
      </c>
      <c r="AH337" s="39">
        <f t="shared" si="103"/>
        <v>0.27078855981472416</v>
      </c>
      <c r="AI337" s="39" t="str">
        <f t="shared" si="104"/>
        <v>TIDAK</v>
      </c>
      <c r="AJ337" s="38">
        <f t="shared" si="105"/>
        <v>-1.0186416909635589</v>
      </c>
      <c r="AK337" s="39">
        <f t="shared" si="106"/>
        <v>1.0186416909635589</v>
      </c>
      <c r="AL337" s="39" t="str">
        <f t="shared" si="107"/>
        <v>TIDAK</v>
      </c>
    </row>
    <row r="338" spans="1:38" ht="14" x14ac:dyDescent="0.3">
      <c r="A338" s="13">
        <v>6596927</v>
      </c>
      <c r="B338" s="11" t="s">
        <v>4267</v>
      </c>
      <c r="C338" s="9">
        <v>8934751</v>
      </c>
      <c r="D338" s="1" t="s">
        <v>65</v>
      </c>
      <c r="E338" s="1" t="s">
        <v>17</v>
      </c>
      <c r="F338" s="1" t="s">
        <v>2592</v>
      </c>
      <c r="G338" s="2">
        <v>40.727209999999999</v>
      </c>
      <c r="H338" s="2">
        <v>-73.893460000000005</v>
      </c>
      <c r="I338" s="1" t="s">
        <v>20</v>
      </c>
      <c r="J338" s="44">
        <v>200</v>
      </c>
      <c r="K338" s="2">
        <v>4</v>
      </c>
      <c r="L338" s="2">
        <v>1</v>
      </c>
      <c r="M338" s="3">
        <v>43608</v>
      </c>
      <c r="N338" s="2">
        <v>0.64</v>
      </c>
      <c r="O338" s="2">
        <v>2</v>
      </c>
      <c r="P338" s="4">
        <v>129</v>
      </c>
      <c r="U338" s="38">
        <f t="shared" si="90"/>
        <v>0.10765564969874288</v>
      </c>
      <c r="V338" s="39">
        <f t="shared" si="91"/>
        <v>0.10765564969874288</v>
      </c>
      <c r="W338" s="39" t="str">
        <f t="shared" si="92"/>
        <v>TIDAK</v>
      </c>
      <c r="X338" s="38">
        <f t="shared" si="93"/>
        <v>-0.39643358014138202</v>
      </c>
      <c r="Y338" s="39">
        <f t="shared" si="94"/>
        <v>0.39643358014138202</v>
      </c>
      <c r="Z338" s="39" t="str">
        <f t="shared" si="95"/>
        <v>TIDAK</v>
      </c>
      <c r="AA338" s="38">
        <f t="shared" si="96"/>
        <v>1.1188047537545063</v>
      </c>
      <c r="AB338" s="39">
        <f t="shared" si="97"/>
        <v>1.1188047537545063</v>
      </c>
      <c r="AC338" s="39" t="str">
        <f t="shared" si="98"/>
        <v>TIDAK</v>
      </c>
      <c r="AD338" s="38">
        <f t="shared" si="99"/>
        <v>1.2336773289526004</v>
      </c>
      <c r="AE338" s="39">
        <f t="shared" si="100"/>
        <v>1.2336773289526004</v>
      </c>
      <c r="AF338" s="39" t="str">
        <f t="shared" si="101"/>
        <v>TIDAK</v>
      </c>
      <c r="AG338" s="38">
        <f t="shared" si="102"/>
        <v>-0.27078855981472416</v>
      </c>
      <c r="AH338" s="39">
        <f t="shared" si="103"/>
        <v>0.27078855981472416</v>
      </c>
      <c r="AI338" s="39" t="str">
        <f t="shared" si="104"/>
        <v>TIDAK</v>
      </c>
      <c r="AJ338" s="38">
        <f t="shared" si="105"/>
        <v>1.372528868229909</v>
      </c>
      <c r="AK338" s="39">
        <f t="shared" si="106"/>
        <v>1.372528868229909</v>
      </c>
      <c r="AL338" s="39" t="str">
        <f t="shared" si="107"/>
        <v>TIDAK</v>
      </c>
    </row>
    <row r="339" spans="1:38" ht="14" x14ac:dyDescent="0.3">
      <c r="A339" s="13">
        <v>6611592</v>
      </c>
      <c r="B339" s="11" t="s">
        <v>4517</v>
      </c>
      <c r="C339" s="9">
        <v>17264040</v>
      </c>
      <c r="D339" s="1" t="s">
        <v>2005</v>
      </c>
      <c r="E339" s="1" t="s">
        <v>548</v>
      </c>
      <c r="F339" s="1" t="s">
        <v>3141</v>
      </c>
      <c r="G339" s="2">
        <v>40.846260000000001</v>
      </c>
      <c r="H339" s="2">
        <v>-73.904730000000001</v>
      </c>
      <c r="I339" s="1" t="s">
        <v>20</v>
      </c>
      <c r="J339" s="44">
        <v>105</v>
      </c>
      <c r="K339" s="2">
        <v>2</v>
      </c>
      <c r="L339" s="2">
        <v>80</v>
      </c>
      <c r="M339" s="3">
        <v>43631</v>
      </c>
      <c r="N339" s="2">
        <v>1.66</v>
      </c>
      <c r="O339" s="2">
        <v>2</v>
      </c>
      <c r="P339" s="4">
        <v>365</v>
      </c>
      <c r="U339" s="38">
        <f t="shared" si="90"/>
        <v>-0.40665348123884149</v>
      </c>
      <c r="V339" s="39">
        <f t="shared" si="91"/>
        <v>0.40665348123884149</v>
      </c>
      <c r="W339" s="39" t="str">
        <f t="shared" si="92"/>
        <v>TIDAK</v>
      </c>
      <c r="X339" s="38">
        <f t="shared" si="93"/>
        <v>0.28007754844186949</v>
      </c>
      <c r="Y339" s="39">
        <f t="shared" si="94"/>
        <v>0.28007754844186949</v>
      </c>
      <c r="Z339" s="39" t="str">
        <f t="shared" si="95"/>
        <v>TIDAK</v>
      </c>
      <c r="AA339" s="38">
        <f t="shared" si="96"/>
        <v>-0.84449654083515258</v>
      </c>
      <c r="AB339" s="39">
        <f t="shared" si="97"/>
        <v>0.84449654083515258</v>
      </c>
      <c r="AC339" s="39" t="str">
        <f t="shared" si="98"/>
        <v>TIDAK</v>
      </c>
      <c r="AD339" s="38">
        <f t="shared" si="99"/>
        <v>-0.93565222427940409</v>
      </c>
      <c r="AE339" s="39">
        <f t="shared" si="100"/>
        <v>0.93565222427940409</v>
      </c>
      <c r="AF339" s="39" t="str">
        <f t="shared" si="101"/>
        <v>TIDAK</v>
      </c>
      <c r="AG339" s="38">
        <f t="shared" si="102"/>
        <v>4.4583990669698093</v>
      </c>
      <c r="AH339" s="39">
        <f t="shared" si="103"/>
        <v>4.4583990669698093</v>
      </c>
      <c r="AI339" s="39" t="str">
        <f t="shared" si="104"/>
        <v>OUTLIER</v>
      </c>
      <c r="AJ339" s="38">
        <f t="shared" si="105"/>
        <v>-0.11164596161431251</v>
      </c>
      <c r="AK339" s="39">
        <f t="shared" si="106"/>
        <v>0.11164596161431251</v>
      </c>
      <c r="AL339" s="39" t="str">
        <f t="shared" si="107"/>
        <v>TIDAK</v>
      </c>
    </row>
    <row r="340" spans="1:38" ht="14" x14ac:dyDescent="0.3">
      <c r="A340" s="13">
        <v>6638042</v>
      </c>
      <c r="B340" s="11" t="s">
        <v>4387</v>
      </c>
      <c r="C340" s="9">
        <v>241236910</v>
      </c>
      <c r="D340" s="1" t="s">
        <v>1817</v>
      </c>
      <c r="E340" s="1" t="s">
        <v>548</v>
      </c>
      <c r="F340" s="1" t="s">
        <v>1429</v>
      </c>
      <c r="G340" s="2">
        <v>40.889989999999997</v>
      </c>
      <c r="H340" s="2">
        <v>-73.860079999999996</v>
      </c>
      <c r="I340" s="1" t="s">
        <v>19</v>
      </c>
      <c r="J340" s="44">
        <v>75</v>
      </c>
      <c r="K340" s="2">
        <v>2</v>
      </c>
      <c r="L340" s="2">
        <v>11</v>
      </c>
      <c r="M340" s="3">
        <v>43626</v>
      </c>
      <c r="N340" s="2">
        <v>3.17</v>
      </c>
      <c r="O340" s="2">
        <v>1</v>
      </c>
      <c r="P340" s="4">
        <v>54</v>
      </c>
      <c r="U340" s="38">
        <f t="shared" si="90"/>
        <v>1.453431208985422</v>
      </c>
      <c r="V340" s="39">
        <f t="shared" si="91"/>
        <v>1.453431208985422</v>
      </c>
      <c r="W340" s="39" t="str">
        <f t="shared" si="92"/>
        <v>TIDAK</v>
      </c>
      <c r="X340" s="38">
        <f t="shared" si="93"/>
        <v>-0.39643358014138202</v>
      </c>
      <c r="Y340" s="39">
        <f t="shared" si="94"/>
        <v>0.39643358014138202</v>
      </c>
      <c r="Z340" s="39" t="str">
        <f t="shared" si="95"/>
        <v>TIDAK</v>
      </c>
      <c r="AA340" s="38">
        <f t="shared" si="96"/>
        <v>2.0186511804414331</v>
      </c>
      <c r="AB340" s="39">
        <f t="shared" si="97"/>
        <v>2.0186511804414331</v>
      </c>
      <c r="AC340" s="39" t="str">
        <f t="shared" si="98"/>
        <v>TIDAK</v>
      </c>
      <c r="AD340" s="38">
        <f t="shared" si="99"/>
        <v>-0.24042130721950869</v>
      </c>
      <c r="AE340" s="39">
        <f t="shared" si="100"/>
        <v>0.24042130721950869</v>
      </c>
      <c r="AF340" s="39" t="str">
        <f t="shared" si="101"/>
        <v>TIDAK</v>
      </c>
      <c r="AG340" s="38">
        <f t="shared" si="102"/>
        <v>0.29220996718343462</v>
      </c>
      <c r="AH340" s="39">
        <f t="shared" si="103"/>
        <v>0.29220996718343462</v>
      </c>
      <c r="AI340" s="39" t="str">
        <f t="shared" si="104"/>
        <v>TIDAK</v>
      </c>
      <c r="AJ340" s="38">
        <f t="shared" si="105"/>
        <v>0.68291228062552323</v>
      </c>
      <c r="AK340" s="39">
        <f t="shared" si="106"/>
        <v>0.68291228062552323</v>
      </c>
      <c r="AL340" s="39" t="str">
        <f t="shared" si="107"/>
        <v>TIDAK</v>
      </c>
    </row>
    <row r="341" spans="1:38" ht="14" x14ac:dyDescent="0.3">
      <c r="A341" s="13">
        <v>6660518</v>
      </c>
      <c r="B341" s="11" t="s">
        <v>1282</v>
      </c>
      <c r="C341" s="9">
        <v>228634418</v>
      </c>
      <c r="D341" s="1" t="s">
        <v>79</v>
      </c>
      <c r="E341" s="1" t="s">
        <v>17</v>
      </c>
      <c r="F341" s="1" t="s">
        <v>1713</v>
      </c>
      <c r="G341" s="2">
        <v>40.759459999999997</v>
      </c>
      <c r="H341" s="2">
        <v>-73.890190000000004</v>
      </c>
      <c r="I341" s="1" t="s">
        <v>20</v>
      </c>
      <c r="J341" s="44">
        <v>235</v>
      </c>
      <c r="K341" s="2">
        <v>2</v>
      </c>
      <c r="L341" s="2">
        <v>10</v>
      </c>
      <c r="M341" s="3">
        <v>43653</v>
      </c>
      <c r="N341" s="2">
        <v>8.33</v>
      </c>
      <c r="O341" s="2">
        <v>1</v>
      </c>
      <c r="P341" s="4">
        <v>321</v>
      </c>
      <c r="U341" s="38">
        <f t="shared" si="90"/>
        <v>9.05120120008234E-2</v>
      </c>
      <c r="V341" s="39">
        <f t="shared" si="91"/>
        <v>9.05120120008234E-2</v>
      </c>
      <c r="W341" s="39" t="str">
        <f t="shared" si="92"/>
        <v>TIDAK</v>
      </c>
      <c r="X341" s="38">
        <f t="shared" si="93"/>
        <v>0.41537977415851984</v>
      </c>
      <c r="Y341" s="39">
        <f t="shared" si="94"/>
        <v>0.41537977415851984</v>
      </c>
      <c r="Z341" s="39" t="str">
        <f t="shared" si="95"/>
        <v>TIDAK</v>
      </c>
      <c r="AA341" s="38">
        <f t="shared" si="96"/>
        <v>0.58707731980314037</v>
      </c>
      <c r="AB341" s="39">
        <f t="shared" si="97"/>
        <v>0.58707731980314037</v>
      </c>
      <c r="AC341" s="39" t="str">
        <f t="shared" si="98"/>
        <v>TIDAK</v>
      </c>
      <c r="AD341" s="38">
        <f t="shared" si="99"/>
        <v>-0.21428480657815935</v>
      </c>
      <c r="AE341" s="39">
        <f t="shared" si="100"/>
        <v>0.21428480657815935</v>
      </c>
      <c r="AF341" s="39" t="str">
        <f t="shared" si="101"/>
        <v>TIDAK</v>
      </c>
      <c r="AG341" s="38">
        <f t="shared" si="102"/>
        <v>-0.27078855981472416</v>
      </c>
      <c r="AH341" s="39">
        <f t="shared" si="103"/>
        <v>0.27078855981472416</v>
      </c>
      <c r="AI341" s="39" t="str">
        <f t="shared" si="104"/>
        <v>TIDAK</v>
      </c>
      <c r="AJ341" s="38">
        <f t="shared" si="105"/>
        <v>-1.2435166651823804</v>
      </c>
      <c r="AK341" s="39">
        <f t="shared" si="106"/>
        <v>1.2435166651823804</v>
      </c>
      <c r="AL341" s="39" t="str">
        <f t="shared" si="107"/>
        <v>TIDAK</v>
      </c>
    </row>
    <row r="342" spans="1:38" ht="14" x14ac:dyDescent="0.3">
      <c r="A342" s="13">
        <v>6680201</v>
      </c>
      <c r="B342" s="11" t="s">
        <v>842</v>
      </c>
      <c r="C342" s="9">
        <v>141122152</v>
      </c>
      <c r="D342" s="1" t="s">
        <v>2538</v>
      </c>
      <c r="E342" s="1" t="s">
        <v>17</v>
      </c>
      <c r="F342" s="1" t="s">
        <v>1713</v>
      </c>
      <c r="G342" s="2">
        <v>40.762180000000001</v>
      </c>
      <c r="H342" s="2">
        <v>-73.885890000000003</v>
      </c>
      <c r="I342" s="1" t="s">
        <v>19</v>
      </c>
      <c r="J342" s="44">
        <v>80</v>
      </c>
      <c r="K342" s="2">
        <v>1</v>
      </c>
      <c r="L342" s="2">
        <v>86</v>
      </c>
      <c r="M342" s="3">
        <v>43636</v>
      </c>
      <c r="N342" s="2">
        <v>6.35</v>
      </c>
      <c r="O342" s="2">
        <v>1</v>
      </c>
      <c r="P342" s="4">
        <v>147</v>
      </c>
      <c r="U342" s="38">
        <f t="shared" si="90"/>
        <v>0.94769389689679739</v>
      </c>
      <c r="V342" s="39">
        <f t="shared" si="91"/>
        <v>0.94769389689679739</v>
      </c>
      <c r="W342" s="39" t="str">
        <f t="shared" si="92"/>
        <v>TIDAK</v>
      </c>
      <c r="X342" s="38">
        <f t="shared" si="93"/>
        <v>9.4730970085688936E-3</v>
      </c>
      <c r="Y342" s="39">
        <f t="shared" si="94"/>
        <v>9.4730970085688936E-3</v>
      </c>
      <c r="Z342" s="39" t="str">
        <f t="shared" si="95"/>
        <v>TIDAK</v>
      </c>
      <c r="AA342" s="38">
        <f t="shared" si="96"/>
        <v>-0.88539865113910388</v>
      </c>
      <c r="AB342" s="39">
        <f t="shared" si="97"/>
        <v>0.88539865113910388</v>
      </c>
      <c r="AC342" s="39" t="str">
        <f t="shared" si="98"/>
        <v>TIDAK</v>
      </c>
      <c r="AD342" s="38">
        <f t="shared" si="99"/>
        <v>-0.62201421658321077</v>
      </c>
      <c r="AE342" s="39">
        <f t="shared" si="100"/>
        <v>0.62201421658321077</v>
      </c>
      <c r="AF342" s="39" t="str">
        <f t="shared" si="101"/>
        <v>TIDAK</v>
      </c>
      <c r="AG342" s="38">
        <f t="shared" si="102"/>
        <v>-0.15818885441509239</v>
      </c>
      <c r="AH342" s="39">
        <f t="shared" si="103"/>
        <v>0.15818885441509239</v>
      </c>
      <c r="AI342" s="39" t="str">
        <f t="shared" si="104"/>
        <v>TIDAK</v>
      </c>
      <c r="AJ342" s="38">
        <f t="shared" si="105"/>
        <v>-0.27655427604144822</v>
      </c>
      <c r="AK342" s="39">
        <f t="shared" si="106"/>
        <v>0.27655427604144822</v>
      </c>
      <c r="AL342" s="39" t="str">
        <f t="shared" si="107"/>
        <v>TIDAK</v>
      </c>
    </row>
    <row r="343" spans="1:38" ht="14" x14ac:dyDescent="0.3">
      <c r="A343" s="13">
        <v>6692574</v>
      </c>
      <c r="B343" s="11" t="s">
        <v>1265</v>
      </c>
      <c r="C343" s="9">
        <v>22727131</v>
      </c>
      <c r="D343" s="1" t="s">
        <v>1240</v>
      </c>
      <c r="E343" s="1" t="s">
        <v>17</v>
      </c>
      <c r="F343" s="1" t="s">
        <v>642</v>
      </c>
      <c r="G343" s="2">
        <v>40.755290000000002</v>
      </c>
      <c r="H343" s="2">
        <v>-73.830430000000007</v>
      </c>
      <c r="I343" s="1" t="s">
        <v>20</v>
      </c>
      <c r="J343" s="44">
        <v>150</v>
      </c>
      <c r="K343" s="2">
        <v>7</v>
      </c>
      <c r="L343" s="2">
        <v>1</v>
      </c>
      <c r="M343" s="3">
        <v>42309</v>
      </c>
      <c r="N343" s="2">
        <v>0.02</v>
      </c>
      <c r="O343" s="2">
        <v>1</v>
      </c>
      <c r="P343" s="4">
        <v>0</v>
      </c>
      <c r="U343" s="38">
        <f t="shared" si="90"/>
        <v>0.1333711062456221</v>
      </c>
      <c r="V343" s="39">
        <f t="shared" si="91"/>
        <v>0.1333711062456221</v>
      </c>
      <c r="W343" s="39" t="str">
        <f t="shared" si="92"/>
        <v>TIDAK</v>
      </c>
      <c r="X343" s="38">
        <f t="shared" si="93"/>
        <v>-0.26113135442473173</v>
      </c>
      <c r="Y343" s="39">
        <f t="shared" si="94"/>
        <v>0.26113135442473173</v>
      </c>
      <c r="Z343" s="39" t="str">
        <f t="shared" si="95"/>
        <v>TIDAK</v>
      </c>
      <c r="AA343" s="38">
        <f t="shared" si="96"/>
        <v>2.3458680628730431</v>
      </c>
      <c r="AB343" s="39">
        <f t="shared" si="97"/>
        <v>2.3458680628730431</v>
      </c>
      <c r="AC343" s="39" t="str">
        <f t="shared" si="98"/>
        <v>TIDAK</v>
      </c>
      <c r="AD343" s="38">
        <f t="shared" si="99"/>
        <v>-8.8829603499681997E-2</v>
      </c>
      <c r="AE343" s="39">
        <f t="shared" si="100"/>
        <v>8.8829603499681997E-2</v>
      </c>
      <c r="AF343" s="39" t="str">
        <f t="shared" si="101"/>
        <v>TIDAK</v>
      </c>
      <c r="AG343" s="38">
        <f t="shared" si="102"/>
        <v>-0.15818885441509239</v>
      </c>
      <c r="AH343" s="39">
        <f t="shared" si="103"/>
        <v>0.15818885441509239</v>
      </c>
      <c r="AI343" s="39" t="str">
        <f t="shared" si="104"/>
        <v>TIDAK</v>
      </c>
      <c r="AJ343" s="38">
        <f t="shared" si="105"/>
        <v>1.4924621878132804</v>
      </c>
      <c r="AK343" s="39">
        <f t="shared" si="106"/>
        <v>1.4924621878132804</v>
      </c>
      <c r="AL343" s="39" t="str">
        <f t="shared" si="107"/>
        <v>TIDAK</v>
      </c>
    </row>
    <row r="344" spans="1:38" ht="14" x14ac:dyDescent="0.3">
      <c r="A344" s="13">
        <v>6705604</v>
      </c>
      <c r="B344" s="11" t="s">
        <v>2589</v>
      </c>
      <c r="C344" s="9">
        <v>310670</v>
      </c>
      <c r="D344" s="1" t="s">
        <v>1160</v>
      </c>
      <c r="E344" s="1" t="s">
        <v>548</v>
      </c>
      <c r="F344" s="1" t="s">
        <v>1117</v>
      </c>
      <c r="G344" s="2">
        <v>40.863169999999997</v>
      </c>
      <c r="H344" s="2">
        <v>-73.824939999999998</v>
      </c>
      <c r="I344" s="1" t="s">
        <v>19</v>
      </c>
      <c r="J344" s="44">
        <v>75</v>
      </c>
      <c r="K344" s="2">
        <v>2</v>
      </c>
      <c r="L344" s="2">
        <v>32</v>
      </c>
      <c r="M344" s="3">
        <v>43466</v>
      </c>
      <c r="N344" s="2">
        <v>0.46</v>
      </c>
      <c r="O344" s="2">
        <v>13</v>
      </c>
      <c r="P344" s="4">
        <v>363</v>
      </c>
      <c r="U344" s="38">
        <f t="shared" si="90"/>
        <v>-0.12378345922317009</v>
      </c>
      <c r="V344" s="39">
        <f t="shared" si="91"/>
        <v>0.12378345922317009</v>
      </c>
      <c r="W344" s="39" t="str">
        <f t="shared" si="92"/>
        <v>TIDAK</v>
      </c>
      <c r="X344" s="38">
        <f t="shared" si="93"/>
        <v>-0.26113135442473173</v>
      </c>
      <c r="Y344" s="39">
        <f t="shared" si="94"/>
        <v>0.26113135442473173</v>
      </c>
      <c r="Z344" s="39" t="str">
        <f t="shared" si="95"/>
        <v>TIDAK</v>
      </c>
      <c r="AA344" s="38">
        <f t="shared" si="96"/>
        <v>-0.47637754809959154</v>
      </c>
      <c r="AB344" s="39">
        <f t="shared" si="97"/>
        <v>0.47637754809959154</v>
      </c>
      <c r="AC344" s="39" t="str">
        <f t="shared" si="98"/>
        <v>TIDAK</v>
      </c>
      <c r="AD344" s="38">
        <f t="shared" si="99"/>
        <v>0.70049271586907136</v>
      </c>
      <c r="AE344" s="39">
        <f t="shared" si="100"/>
        <v>0.70049271586907136</v>
      </c>
      <c r="AF344" s="39" t="str">
        <f t="shared" si="101"/>
        <v>TIDAK</v>
      </c>
      <c r="AG344" s="38">
        <f t="shared" si="102"/>
        <v>-0.27078855981472416</v>
      </c>
      <c r="AH344" s="39">
        <f t="shared" si="103"/>
        <v>0.27078855981472416</v>
      </c>
      <c r="AI344" s="39" t="str">
        <f t="shared" si="104"/>
        <v>TIDAK</v>
      </c>
      <c r="AJ344" s="38">
        <f t="shared" si="105"/>
        <v>-0.83874171158850186</v>
      </c>
      <c r="AK344" s="39">
        <f t="shared" si="106"/>
        <v>0.83874171158850186</v>
      </c>
      <c r="AL344" s="39" t="str">
        <f t="shared" si="107"/>
        <v>TIDAK</v>
      </c>
    </row>
    <row r="345" spans="1:38" ht="14" x14ac:dyDescent="0.3">
      <c r="A345" s="13">
        <v>6705606</v>
      </c>
      <c r="B345" s="11" t="s">
        <v>1995</v>
      </c>
      <c r="C345" s="9">
        <v>268784513</v>
      </c>
      <c r="D345" s="1" t="s">
        <v>2405</v>
      </c>
      <c r="E345" s="1" t="s">
        <v>17</v>
      </c>
      <c r="F345" s="1" t="s">
        <v>1713</v>
      </c>
      <c r="G345" s="2">
        <v>40.758150000000001</v>
      </c>
      <c r="H345" s="2">
        <v>-73.883229999999998</v>
      </c>
      <c r="I345" s="1" t="s">
        <v>19</v>
      </c>
      <c r="J345" s="44">
        <v>55</v>
      </c>
      <c r="K345" s="2">
        <v>1</v>
      </c>
      <c r="L345" s="2">
        <v>2</v>
      </c>
      <c r="M345" s="3">
        <v>43652</v>
      </c>
      <c r="N345" s="2">
        <v>2</v>
      </c>
      <c r="O345" s="2">
        <v>3</v>
      </c>
      <c r="P345" s="4">
        <v>358</v>
      </c>
      <c r="U345" s="38">
        <f t="shared" si="90"/>
        <v>1.2477075566103883</v>
      </c>
      <c r="V345" s="39">
        <f t="shared" si="91"/>
        <v>1.2477075566103883</v>
      </c>
      <c r="W345" s="39" t="str">
        <f t="shared" si="92"/>
        <v>TIDAK</v>
      </c>
      <c r="X345" s="38">
        <f t="shared" si="93"/>
        <v>-0.26113135442473173</v>
      </c>
      <c r="Y345" s="39">
        <f t="shared" si="94"/>
        <v>0.26113135442473173</v>
      </c>
      <c r="Z345" s="39" t="str">
        <f t="shared" si="95"/>
        <v>TIDAK</v>
      </c>
      <c r="AA345" s="38">
        <f t="shared" si="96"/>
        <v>-0.51727965840354273</v>
      </c>
      <c r="AB345" s="39">
        <f t="shared" si="97"/>
        <v>0.51727965840354273</v>
      </c>
      <c r="AC345" s="39" t="str">
        <f t="shared" si="98"/>
        <v>TIDAK</v>
      </c>
      <c r="AD345" s="38">
        <f t="shared" si="99"/>
        <v>3.3977795820563346</v>
      </c>
      <c r="AE345" s="39">
        <f t="shared" si="100"/>
        <v>3.3977795820563346</v>
      </c>
      <c r="AF345" s="39" t="str">
        <f t="shared" si="101"/>
        <v>OUTLIER</v>
      </c>
      <c r="AG345" s="38">
        <f t="shared" si="102"/>
        <v>-0.27078855981472416</v>
      </c>
      <c r="AH345" s="39">
        <f t="shared" si="103"/>
        <v>0.27078855981472416</v>
      </c>
      <c r="AI345" s="39" t="str">
        <f t="shared" si="104"/>
        <v>TIDAK</v>
      </c>
      <c r="AJ345" s="38">
        <f t="shared" si="105"/>
        <v>1.162645558959009</v>
      </c>
      <c r="AK345" s="39">
        <f t="shared" si="106"/>
        <v>1.162645558959009</v>
      </c>
      <c r="AL345" s="39" t="str">
        <f t="shared" si="107"/>
        <v>TIDAK</v>
      </c>
    </row>
    <row r="346" spans="1:38" ht="14" x14ac:dyDescent="0.3">
      <c r="A346" s="13">
        <v>6717053</v>
      </c>
      <c r="B346" s="11" t="s">
        <v>1276</v>
      </c>
      <c r="C346" s="9">
        <v>132435618</v>
      </c>
      <c r="D346" s="1" t="s">
        <v>2350</v>
      </c>
      <c r="E346" s="1" t="s">
        <v>1731</v>
      </c>
      <c r="F346" s="1" t="s">
        <v>1732</v>
      </c>
      <c r="G346" s="2">
        <v>40.670610000000003</v>
      </c>
      <c r="H346" s="2">
        <v>-73.880039999999994</v>
      </c>
      <c r="I346" s="1" t="s">
        <v>20</v>
      </c>
      <c r="J346" s="44">
        <v>95</v>
      </c>
      <c r="K346" s="2">
        <v>2</v>
      </c>
      <c r="L346" s="2">
        <v>91</v>
      </c>
      <c r="M346" s="3">
        <v>43639</v>
      </c>
      <c r="N346" s="2">
        <v>3.63</v>
      </c>
      <c r="O346" s="2">
        <v>1</v>
      </c>
      <c r="P346" s="4">
        <v>60</v>
      </c>
      <c r="U346" s="38">
        <f t="shared" si="90"/>
        <v>-8.0924364978371396E-2</v>
      </c>
      <c r="V346" s="39">
        <f t="shared" si="91"/>
        <v>8.0924364978371396E-2</v>
      </c>
      <c r="W346" s="39" t="str">
        <f t="shared" si="92"/>
        <v>TIDAK</v>
      </c>
      <c r="X346" s="38">
        <f t="shared" si="93"/>
        <v>-0.39643358014138202</v>
      </c>
      <c r="Y346" s="39">
        <f t="shared" si="94"/>
        <v>0.39643358014138202</v>
      </c>
      <c r="Z346" s="39" t="str">
        <f t="shared" si="95"/>
        <v>TIDAK</v>
      </c>
      <c r="AA346" s="38">
        <f t="shared" si="96"/>
        <v>2.5912807246967504</v>
      </c>
      <c r="AB346" s="39">
        <f t="shared" si="97"/>
        <v>2.5912807246967504</v>
      </c>
      <c r="AC346" s="39" t="str">
        <f t="shared" si="98"/>
        <v>TIDAK</v>
      </c>
      <c r="AD346" s="38">
        <f t="shared" si="99"/>
        <v>2.362774156658896</v>
      </c>
      <c r="AE346" s="39">
        <f t="shared" si="100"/>
        <v>2.362774156658896</v>
      </c>
      <c r="AF346" s="39" t="str">
        <f t="shared" si="101"/>
        <v>TIDAK</v>
      </c>
      <c r="AG346" s="38">
        <f t="shared" si="102"/>
        <v>-0.27078855981472416</v>
      </c>
      <c r="AH346" s="39">
        <f t="shared" si="103"/>
        <v>0.27078855981472416</v>
      </c>
      <c r="AI346" s="39" t="str">
        <f t="shared" si="104"/>
        <v>TIDAK</v>
      </c>
      <c r="AJ346" s="38">
        <f t="shared" si="105"/>
        <v>-0.14162929151015535</v>
      </c>
      <c r="AK346" s="39">
        <f t="shared" si="106"/>
        <v>0.14162929151015535</v>
      </c>
      <c r="AL346" s="39" t="str">
        <f t="shared" si="107"/>
        <v>TIDAK</v>
      </c>
    </row>
    <row r="347" spans="1:38" ht="14" x14ac:dyDescent="0.3">
      <c r="A347" s="13">
        <v>6726337</v>
      </c>
      <c r="B347" s="11" t="s">
        <v>4652</v>
      </c>
      <c r="C347" s="9">
        <v>122044895</v>
      </c>
      <c r="D347" s="1" t="s">
        <v>1534</v>
      </c>
      <c r="E347" s="1" t="s">
        <v>548</v>
      </c>
      <c r="F347" s="1" t="s">
        <v>1429</v>
      </c>
      <c r="G347" s="2">
        <v>40.893819999999998</v>
      </c>
      <c r="H347" s="2">
        <v>-73.848439999999997</v>
      </c>
      <c r="I347" s="1" t="s">
        <v>20</v>
      </c>
      <c r="J347" s="44">
        <v>75</v>
      </c>
      <c r="K347" s="2">
        <v>30</v>
      </c>
      <c r="L347" s="2">
        <v>7</v>
      </c>
      <c r="M347" s="3">
        <v>43616</v>
      </c>
      <c r="N347" s="2">
        <v>0.69</v>
      </c>
      <c r="O347" s="2">
        <v>2</v>
      </c>
      <c r="P347" s="4">
        <v>188</v>
      </c>
      <c r="U347" s="38">
        <f t="shared" si="90"/>
        <v>0.51910295444881038</v>
      </c>
      <c r="V347" s="39">
        <f t="shared" si="91"/>
        <v>0.51910295444881038</v>
      </c>
      <c r="W347" s="39" t="str">
        <f t="shared" si="92"/>
        <v>TIDAK</v>
      </c>
      <c r="X347" s="38">
        <f t="shared" si="93"/>
        <v>0.41537977415851984</v>
      </c>
      <c r="Y347" s="39">
        <f t="shared" si="94"/>
        <v>0.41537977415851984</v>
      </c>
      <c r="Z347" s="39" t="str">
        <f t="shared" si="95"/>
        <v>TIDAK</v>
      </c>
      <c r="AA347" s="38">
        <f t="shared" si="96"/>
        <v>-0.88539865113910388</v>
      </c>
      <c r="AB347" s="39">
        <f t="shared" si="97"/>
        <v>0.88539865113910388</v>
      </c>
      <c r="AC347" s="39" t="str">
        <f t="shared" si="98"/>
        <v>TIDAK</v>
      </c>
      <c r="AD347" s="38">
        <f t="shared" si="99"/>
        <v>-0.94610682453594386</v>
      </c>
      <c r="AE347" s="39">
        <f t="shared" si="100"/>
        <v>0.94610682453594386</v>
      </c>
      <c r="AF347" s="39" t="str">
        <f t="shared" si="101"/>
        <v>TIDAK</v>
      </c>
      <c r="AG347" s="38">
        <f t="shared" si="102"/>
        <v>-0.27078855981472416</v>
      </c>
      <c r="AH347" s="39">
        <f t="shared" si="103"/>
        <v>0.27078855981472416</v>
      </c>
      <c r="AI347" s="39" t="str">
        <f t="shared" si="104"/>
        <v>TIDAK</v>
      </c>
      <c r="AJ347" s="38">
        <f t="shared" si="105"/>
        <v>-1.2435166651823804</v>
      </c>
      <c r="AK347" s="39">
        <f t="shared" si="106"/>
        <v>1.2435166651823804</v>
      </c>
      <c r="AL347" s="39" t="str">
        <f t="shared" si="107"/>
        <v>TIDAK</v>
      </c>
    </row>
    <row r="348" spans="1:38" ht="14" x14ac:dyDescent="0.3">
      <c r="A348" s="13">
        <v>6730582</v>
      </c>
      <c r="B348" s="11" t="s">
        <v>3988</v>
      </c>
      <c r="C348" s="9">
        <v>243129380</v>
      </c>
      <c r="D348" s="1" t="s">
        <v>3047</v>
      </c>
      <c r="E348" s="1" t="s">
        <v>1731</v>
      </c>
      <c r="F348" s="1" t="s">
        <v>3213</v>
      </c>
      <c r="G348" s="2">
        <v>40.685870000000001</v>
      </c>
      <c r="H348" s="2">
        <v>-73.908199999999994</v>
      </c>
      <c r="I348" s="1" t="s">
        <v>19</v>
      </c>
      <c r="J348" s="44">
        <v>57</v>
      </c>
      <c r="K348" s="2">
        <v>2</v>
      </c>
      <c r="L348" s="2">
        <v>23</v>
      </c>
      <c r="M348" s="3">
        <v>43648</v>
      </c>
      <c r="N348" s="2">
        <v>5.1100000000000003</v>
      </c>
      <c r="O348" s="2">
        <v>4</v>
      </c>
      <c r="P348" s="4">
        <v>114</v>
      </c>
      <c r="U348" s="38">
        <f t="shared" si="90"/>
        <v>-0.12378345922317009</v>
      </c>
      <c r="V348" s="39">
        <f t="shared" si="91"/>
        <v>0.12378345922317009</v>
      </c>
      <c r="W348" s="39" t="str">
        <f t="shared" si="92"/>
        <v>TIDAK</v>
      </c>
      <c r="X348" s="38">
        <f t="shared" si="93"/>
        <v>-0.26113135442473173</v>
      </c>
      <c r="Y348" s="39">
        <f t="shared" si="94"/>
        <v>0.26113135442473173</v>
      </c>
      <c r="Z348" s="39" t="str">
        <f t="shared" si="95"/>
        <v>TIDAK</v>
      </c>
      <c r="AA348" s="38">
        <f t="shared" si="96"/>
        <v>0.38256676828338421</v>
      </c>
      <c r="AB348" s="39">
        <f t="shared" si="97"/>
        <v>0.38256676828338421</v>
      </c>
      <c r="AC348" s="39" t="str">
        <f t="shared" si="98"/>
        <v>TIDAK</v>
      </c>
      <c r="AD348" s="38">
        <f t="shared" si="99"/>
        <v>-0.7161056188920687</v>
      </c>
      <c r="AE348" s="39">
        <f t="shared" si="100"/>
        <v>0.7161056188920687</v>
      </c>
      <c r="AF348" s="39" t="str">
        <f t="shared" si="101"/>
        <v>TIDAK</v>
      </c>
      <c r="AG348" s="38">
        <f t="shared" si="102"/>
        <v>1.0804079049808568</v>
      </c>
      <c r="AH348" s="39">
        <f t="shared" si="103"/>
        <v>1.0804079049808568</v>
      </c>
      <c r="AI348" s="39" t="str">
        <f t="shared" si="104"/>
        <v>TIDAK</v>
      </c>
      <c r="AJ348" s="38">
        <f t="shared" si="105"/>
        <v>1.4774705228653591</v>
      </c>
      <c r="AK348" s="39">
        <f t="shared" si="106"/>
        <v>1.4774705228653591</v>
      </c>
      <c r="AL348" s="39" t="str">
        <f t="shared" si="107"/>
        <v>TIDAK</v>
      </c>
    </row>
    <row r="349" spans="1:38" ht="14" x14ac:dyDescent="0.3">
      <c r="A349" s="13">
        <v>6768399</v>
      </c>
      <c r="B349" s="11" t="s">
        <v>870</v>
      </c>
      <c r="C349" s="9">
        <v>205745676</v>
      </c>
      <c r="D349" s="1" t="s">
        <v>1084</v>
      </c>
      <c r="E349" s="1" t="s">
        <v>17</v>
      </c>
      <c r="F349" s="1" t="s">
        <v>642</v>
      </c>
      <c r="G349" s="2">
        <v>40.758890000000001</v>
      </c>
      <c r="H349" s="2">
        <v>-73.821039999999996</v>
      </c>
      <c r="I349" s="1" t="s">
        <v>19</v>
      </c>
      <c r="J349" s="44">
        <v>89</v>
      </c>
      <c r="K349" s="2">
        <v>1</v>
      </c>
      <c r="L349" s="2">
        <v>39</v>
      </c>
      <c r="M349" s="3">
        <v>43653</v>
      </c>
      <c r="N349" s="2">
        <v>3.49</v>
      </c>
      <c r="O349" s="2">
        <v>9</v>
      </c>
      <c r="P349" s="4">
        <v>342</v>
      </c>
      <c r="U349" s="38">
        <f t="shared" si="90"/>
        <v>-0.29521983620236492</v>
      </c>
      <c r="V349" s="39">
        <f t="shared" si="91"/>
        <v>0.29521983620236492</v>
      </c>
      <c r="W349" s="39" t="str">
        <f t="shared" si="92"/>
        <v>TIDAK</v>
      </c>
      <c r="X349" s="38">
        <f t="shared" si="93"/>
        <v>-0.39643358014138202</v>
      </c>
      <c r="Y349" s="39">
        <f t="shared" si="94"/>
        <v>0.39643358014138202</v>
      </c>
      <c r="Z349" s="39" t="str">
        <f t="shared" si="95"/>
        <v>TIDAK</v>
      </c>
      <c r="AA349" s="38">
        <f t="shared" si="96"/>
        <v>-0.84449654083515258</v>
      </c>
      <c r="AB349" s="39">
        <f t="shared" si="97"/>
        <v>0.84449654083515258</v>
      </c>
      <c r="AC349" s="39" t="str">
        <f t="shared" si="98"/>
        <v>TIDAK</v>
      </c>
      <c r="AD349" s="38">
        <f t="shared" si="99"/>
        <v>8.8898600861494287E-2</v>
      </c>
      <c r="AE349" s="39">
        <f t="shared" si="100"/>
        <v>8.8898600861494287E-2</v>
      </c>
      <c r="AF349" s="39" t="str">
        <f t="shared" si="101"/>
        <v>TIDAK</v>
      </c>
      <c r="AG349" s="38">
        <f t="shared" si="102"/>
        <v>-4.5589149015460649E-2</v>
      </c>
      <c r="AH349" s="39">
        <f t="shared" si="103"/>
        <v>4.5589149015460649E-2</v>
      </c>
      <c r="AI349" s="39" t="str">
        <f t="shared" si="104"/>
        <v>TIDAK</v>
      </c>
      <c r="AJ349" s="38">
        <f t="shared" si="105"/>
        <v>1.4399913604955554</v>
      </c>
      <c r="AK349" s="39">
        <f t="shared" si="106"/>
        <v>1.4399913604955554</v>
      </c>
      <c r="AL349" s="39" t="str">
        <f t="shared" si="107"/>
        <v>TIDAK</v>
      </c>
    </row>
    <row r="350" spans="1:38" ht="14" x14ac:dyDescent="0.3">
      <c r="A350" s="13">
        <v>6769535</v>
      </c>
      <c r="B350" s="11" t="s">
        <v>3856</v>
      </c>
      <c r="C350" s="9">
        <v>230108889</v>
      </c>
      <c r="D350" s="1" t="s">
        <v>924</v>
      </c>
      <c r="E350" s="1" t="s">
        <v>17</v>
      </c>
      <c r="F350" s="1" t="s">
        <v>901</v>
      </c>
      <c r="G350" s="2">
        <v>40.718429999999998</v>
      </c>
      <c r="H350" s="2">
        <v>-73.812659999999994</v>
      </c>
      <c r="I350" s="1" t="s">
        <v>19</v>
      </c>
      <c r="J350" s="44">
        <v>49</v>
      </c>
      <c r="K350" s="2">
        <v>4</v>
      </c>
      <c r="L350" s="2">
        <v>6</v>
      </c>
      <c r="M350" s="3">
        <v>43652</v>
      </c>
      <c r="N350" s="2">
        <v>0.95</v>
      </c>
      <c r="O350" s="2">
        <v>2</v>
      </c>
      <c r="P350" s="4">
        <v>111</v>
      </c>
      <c r="U350" s="38">
        <f t="shared" si="90"/>
        <v>4.7652917756024704E-2</v>
      </c>
      <c r="V350" s="39">
        <f t="shared" si="91"/>
        <v>4.7652917756024704E-2</v>
      </c>
      <c r="W350" s="39" t="str">
        <f t="shared" si="92"/>
        <v>TIDAK</v>
      </c>
      <c r="X350" s="38">
        <f t="shared" si="93"/>
        <v>-0.26113135442473173</v>
      </c>
      <c r="Y350" s="39">
        <f t="shared" si="94"/>
        <v>0.26113135442473173</v>
      </c>
      <c r="Z350" s="39" t="str">
        <f t="shared" si="95"/>
        <v>TIDAK</v>
      </c>
      <c r="AA350" s="38">
        <f t="shared" si="96"/>
        <v>2.7957912762165065</v>
      </c>
      <c r="AB350" s="39">
        <f t="shared" si="97"/>
        <v>2.7957912762165065</v>
      </c>
      <c r="AC350" s="39" t="str">
        <f t="shared" si="98"/>
        <v>TIDAK</v>
      </c>
      <c r="AD350" s="38">
        <f t="shared" si="99"/>
        <v>0.94094852176948618</v>
      </c>
      <c r="AE350" s="39">
        <f t="shared" si="100"/>
        <v>0.94094852176948618</v>
      </c>
      <c r="AF350" s="39" t="str">
        <f t="shared" si="101"/>
        <v>TIDAK</v>
      </c>
      <c r="AG350" s="38">
        <f t="shared" si="102"/>
        <v>-0.27078855981472416</v>
      </c>
      <c r="AH350" s="39">
        <f t="shared" si="103"/>
        <v>0.27078855981472416</v>
      </c>
      <c r="AI350" s="39" t="str">
        <f t="shared" si="104"/>
        <v>TIDAK</v>
      </c>
      <c r="AJ350" s="38">
        <f t="shared" si="105"/>
        <v>-0.79376671674473753</v>
      </c>
      <c r="AK350" s="39">
        <f t="shared" si="106"/>
        <v>0.79376671674473753</v>
      </c>
      <c r="AL350" s="39" t="str">
        <f t="shared" si="107"/>
        <v>TIDAK</v>
      </c>
    </row>
    <row r="351" spans="1:38" ht="14" x14ac:dyDescent="0.3">
      <c r="A351" s="13">
        <v>6775943</v>
      </c>
      <c r="B351" s="11" t="s">
        <v>1662</v>
      </c>
      <c r="C351" s="9">
        <v>15089968</v>
      </c>
      <c r="D351" s="1" t="s">
        <v>272</v>
      </c>
      <c r="E351" s="1" t="s">
        <v>17</v>
      </c>
      <c r="F351" s="1" t="s">
        <v>970</v>
      </c>
      <c r="G351" s="2">
        <v>40.700609999999998</v>
      </c>
      <c r="H351" s="2">
        <v>-73.841070000000002</v>
      </c>
      <c r="I351" s="1" t="s">
        <v>20</v>
      </c>
      <c r="J351" s="44">
        <v>255</v>
      </c>
      <c r="K351" s="2">
        <v>2</v>
      </c>
      <c r="L351" s="2">
        <v>60</v>
      </c>
      <c r="M351" s="3">
        <v>43640</v>
      </c>
      <c r="N351" s="2">
        <v>0.97</v>
      </c>
      <c r="O351" s="2">
        <v>2</v>
      </c>
      <c r="P351" s="4">
        <v>297</v>
      </c>
      <c r="U351" s="38">
        <f t="shared" si="90"/>
        <v>-0.12378345922317009</v>
      </c>
      <c r="V351" s="39">
        <f t="shared" si="91"/>
        <v>0.12378345922317009</v>
      </c>
      <c r="W351" s="39" t="str">
        <f t="shared" si="92"/>
        <v>TIDAK</v>
      </c>
      <c r="X351" s="38">
        <f t="shared" si="93"/>
        <v>3.5273309656414771</v>
      </c>
      <c r="Y351" s="39">
        <f t="shared" si="94"/>
        <v>3.5273309656414771</v>
      </c>
      <c r="Z351" s="39" t="str">
        <f t="shared" si="95"/>
        <v>OUTLIER</v>
      </c>
      <c r="AA351" s="38">
        <f t="shared" si="96"/>
        <v>-0.63998598931539652</v>
      </c>
      <c r="AB351" s="39">
        <f t="shared" si="97"/>
        <v>0.63998598931539652</v>
      </c>
      <c r="AC351" s="39" t="str">
        <f t="shared" si="98"/>
        <v>TIDAK</v>
      </c>
      <c r="AD351" s="38">
        <f t="shared" si="99"/>
        <v>-0.59587771594186123</v>
      </c>
      <c r="AE351" s="39">
        <f t="shared" si="100"/>
        <v>0.59587771594186123</v>
      </c>
      <c r="AF351" s="39" t="str">
        <f t="shared" si="101"/>
        <v>TIDAK</v>
      </c>
      <c r="AG351" s="38">
        <f t="shared" si="102"/>
        <v>-0.15818885441509239</v>
      </c>
      <c r="AH351" s="39">
        <f t="shared" si="103"/>
        <v>0.15818885441509239</v>
      </c>
      <c r="AI351" s="39" t="str">
        <f t="shared" si="104"/>
        <v>TIDAK</v>
      </c>
      <c r="AJ351" s="38">
        <f t="shared" si="105"/>
        <v>0.16569983992223392</v>
      </c>
      <c r="AK351" s="39">
        <f t="shared" si="106"/>
        <v>0.16569983992223392</v>
      </c>
      <c r="AL351" s="39" t="str">
        <f t="shared" si="107"/>
        <v>TIDAK</v>
      </c>
    </row>
    <row r="352" spans="1:38" ht="14" x14ac:dyDescent="0.3">
      <c r="A352" s="13">
        <v>6776230</v>
      </c>
      <c r="B352" s="11" t="s">
        <v>3116</v>
      </c>
      <c r="C352" s="9">
        <v>35474215</v>
      </c>
      <c r="D352" s="1" t="s">
        <v>1614</v>
      </c>
      <c r="E352" s="1" t="s">
        <v>17</v>
      </c>
      <c r="F352" s="1" t="s">
        <v>2813</v>
      </c>
      <c r="G352" s="2">
        <v>40.70966</v>
      </c>
      <c r="H352" s="2">
        <v>-73.900639999999996</v>
      </c>
      <c r="I352" s="1" t="s">
        <v>20</v>
      </c>
      <c r="J352" s="44">
        <v>100</v>
      </c>
      <c r="K352" s="2">
        <v>4</v>
      </c>
      <c r="L352" s="2">
        <v>1</v>
      </c>
      <c r="M352" s="3">
        <v>42200</v>
      </c>
      <c r="N352" s="2">
        <v>0.02</v>
      </c>
      <c r="O352" s="2">
        <v>1</v>
      </c>
      <c r="P352" s="4">
        <v>0</v>
      </c>
      <c r="U352" s="38">
        <f t="shared" si="90"/>
        <v>-0.27807619850444543</v>
      </c>
      <c r="V352" s="39">
        <f t="shared" si="91"/>
        <v>0.27807619850444543</v>
      </c>
      <c r="W352" s="39" t="str">
        <f t="shared" si="92"/>
        <v>TIDAK</v>
      </c>
      <c r="X352" s="38">
        <f t="shared" si="93"/>
        <v>-0.26113135442473173</v>
      </c>
      <c r="Y352" s="39">
        <f t="shared" si="94"/>
        <v>0.26113135442473173</v>
      </c>
      <c r="Z352" s="39" t="str">
        <f t="shared" si="95"/>
        <v>TIDAK</v>
      </c>
      <c r="AA352" s="38">
        <f t="shared" si="96"/>
        <v>1.444777554782317E-2</v>
      </c>
      <c r="AB352" s="39">
        <f t="shared" si="97"/>
        <v>1.444777554782317E-2</v>
      </c>
      <c r="AC352" s="39" t="str">
        <f t="shared" si="98"/>
        <v>TIDAK</v>
      </c>
      <c r="AD352" s="38">
        <f t="shared" si="99"/>
        <v>1.7145889407534303</v>
      </c>
      <c r="AE352" s="39">
        <f t="shared" si="100"/>
        <v>1.7145889407534303</v>
      </c>
      <c r="AF352" s="39" t="str">
        <f t="shared" si="101"/>
        <v>TIDAK</v>
      </c>
      <c r="AG352" s="38">
        <f t="shared" si="102"/>
        <v>6.7010556384171097E-2</v>
      </c>
      <c r="AH352" s="39">
        <f t="shared" si="103"/>
        <v>6.7010556384171097E-2</v>
      </c>
      <c r="AI352" s="39" t="str">
        <f t="shared" si="104"/>
        <v>TIDAK</v>
      </c>
      <c r="AJ352" s="38">
        <f t="shared" si="105"/>
        <v>-0.38899176315085893</v>
      </c>
      <c r="AK352" s="39">
        <f t="shared" si="106"/>
        <v>0.38899176315085893</v>
      </c>
      <c r="AL352" s="39" t="str">
        <f t="shared" si="107"/>
        <v>TIDAK</v>
      </c>
    </row>
    <row r="353" spans="1:38" ht="14" x14ac:dyDescent="0.3">
      <c r="A353" s="13">
        <v>6776698</v>
      </c>
      <c r="B353" s="11" t="s">
        <v>1650</v>
      </c>
      <c r="C353" s="9">
        <v>141027957</v>
      </c>
      <c r="D353" s="1" t="s">
        <v>2027</v>
      </c>
      <c r="E353" s="1" t="s">
        <v>1731</v>
      </c>
      <c r="F353" s="1" t="s">
        <v>1918</v>
      </c>
      <c r="G353" s="2">
        <v>40.690060000000003</v>
      </c>
      <c r="H353" s="2">
        <v>-73.869169999999997</v>
      </c>
      <c r="I353" s="1" t="s">
        <v>20</v>
      </c>
      <c r="J353" s="44">
        <v>34</v>
      </c>
      <c r="K353" s="2">
        <v>2</v>
      </c>
      <c r="L353" s="2">
        <v>93</v>
      </c>
      <c r="M353" s="3">
        <v>43646</v>
      </c>
      <c r="N353" s="2">
        <v>4.07</v>
      </c>
      <c r="O353" s="2">
        <v>2</v>
      </c>
      <c r="P353" s="4">
        <v>247</v>
      </c>
      <c r="U353" s="38">
        <f t="shared" si="90"/>
        <v>-3.7779953377337365E-3</v>
      </c>
      <c r="V353" s="39">
        <f t="shared" si="91"/>
        <v>3.7779953377337365E-3</v>
      </c>
      <c r="W353" s="39" t="str">
        <f t="shared" si="92"/>
        <v>TIDAK</v>
      </c>
      <c r="X353" s="38">
        <f t="shared" si="93"/>
        <v>-0.39643358014138202</v>
      </c>
      <c r="Y353" s="39">
        <f t="shared" si="94"/>
        <v>0.39643358014138202</v>
      </c>
      <c r="Z353" s="39" t="str">
        <f t="shared" si="95"/>
        <v>TIDAK</v>
      </c>
      <c r="AA353" s="38">
        <f t="shared" si="96"/>
        <v>0.66888154041104275</v>
      </c>
      <c r="AB353" s="39">
        <f t="shared" si="97"/>
        <v>0.66888154041104275</v>
      </c>
      <c r="AC353" s="39" t="str">
        <f t="shared" si="98"/>
        <v>TIDAK</v>
      </c>
      <c r="AD353" s="38">
        <f t="shared" si="99"/>
        <v>0.8677663199737079</v>
      </c>
      <c r="AE353" s="39">
        <f t="shared" si="100"/>
        <v>0.8677663199737079</v>
      </c>
      <c r="AF353" s="39" t="str">
        <f t="shared" si="101"/>
        <v>TIDAK</v>
      </c>
      <c r="AG353" s="38">
        <f t="shared" si="102"/>
        <v>0.63000908338232986</v>
      </c>
      <c r="AH353" s="39">
        <f t="shared" si="103"/>
        <v>0.63000908338232986</v>
      </c>
      <c r="AI353" s="39" t="str">
        <f t="shared" si="104"/>
        <v>TIDAK</v>
      </c>
      <c r="AJ353" s="38">
        <f t="shared" si="105"/>
        <v>1.320058040912184</v>
      </c>
      <c r="AK353" s="39">
        <f t="shared" si="106"/>
        <v>1.320058040912184</v>
      </c>
      <c r="AL353" s="39" t="str">
        <f t="shared" si="107"/>
        <v>TIDAK</v>
      </c>
    </row>
    <row r="354" spans="1:38" ht="14" x14ac:dyDescent="0.3">
      <c r="A354" s="13">
        <v>6784807</v>
      </c>
      <c r="B354" s="11" t="s">
        <v>3935</v>
      </c>
      <c r="C354" s="9">
        <v>15534068</v>
      </c>
      <c r="D354" s="1" t="s">
        <v>1067</v>
      </c>
      <c r="E354" s="1" t="s">
        <v>17</v>
      </c>
      <c r="F354" s="1" t="s">
        <v>970</v>
      </c>
      <c r="G354" s="2">
        <v>40.703789999999998</v>
      </c>
      <c r="H354" s="2">
        <v>-73.818700000000007</v>
      </c>
      <c r="I354" s="1" t="s">
        <v>19</v>
      </c>
      <c r="J354" s="44">
        <v>50</v>
      </c>
      <c r="K354" s="2">
        <v>7</v>
      </c>
      <c r="L354" s="2">
        <v>14</v>
      </c>
      <c r="M354" s="3">
        <v>43640</v>
      </c>
      <c r="N354" s="2">
        <v>1.03</v>
      </c>
      <c r="O354" s="2">
        <v>1</v>
      </c>
      <c r="P354" s="4">
        <v>93</v>
      </c>
      <c r="U354" s="38">
        <f t="shared" si="90"/>
        <v>-0.34665074929612333</v>
      </c>
      <c r="V354" s="39">
        <f t="shared" si="91"/>
        <v>0.34665074929612333</v>
      </c>
      <c r="W354" s="39" t="str">
        <f t="shared" si="92"/>
        <v>TIDAK</v>
      </c>
      <c r="X354" s="38">
        <f t="shared" si="93"/>
        <v>9.4730970085688936E-3</v>
      </c>
      <c r="Y354" s="39">
        <f t="shared" si="94"/>
        <v>9.4730970085688936E-3</v>
      </c>
      <c r="Z354" s="39" t="str">
        <f t="shared" si="95"/>
        <v>TIDAK</v>
      </c>
      <c r="AA354" s="38">
        <f t="shared" si="96"/>
        <v>-0.68088809961934771</v>
      </c>
      <c r="AB354" s="39">
        <f t="shared" si="97"/>
        <v>0.68088809961934771</v>
      </c>
      <c r="AC354" s="39" t="str">
        <f t="shared" si="98"/>
        <v>TIDAK</v>
      </c>
      <c r="AD354" s="38">
        <f t="shared" si="99"/>
        <v>-0.45996791260684416</v>
      </c>
      <c r="AE354" s="39">
        <f t="shared" si="100"/>
        <v>0.45996791260684416</v>
      </c>
      <c r="AF354" s="39" t="str">
        <f t="shared" si="101"/>
        <v>TIDAK</v>
      </c>
      <c r="AG354" s="38">
        <f t="shared" si="102"/>
        <v>-0.15818885441509239</v>
      </c>
      <c r="AH354" s="39">
        <f t="shared" si="103"/>
        <v>0.15818885441509239</v>
      </c>
      <c r="AI354" s="39" t="str">
        <f t="shared" si="104"/>
        <v>TIDAK</v>
      </c>
      <c r="AJ354" s="38">
        <f t="shared" si="105"/>
        <v>-0.41147926057274109</v>
      </c>
      <c r="AK354" s="39">
        <f t="shared" si="106"/>
        <v>0.41147926057274109</v>
      </c>
      <c r="AL354" s="39" t="str">
        <f t="shared" si="107"/>
        <v>TIDAK</v>
      </c>
    </row>
    <row r="355" spans="1:38" ht="14" x14ac:dyDescent="0.3">
      <c r="A355" s="13">
        <v>6812061</v>
      </c>
      <c r="B355" s="11" t="s">
        <v>5040</v>
      </c>
      <c r="C355" s="9">
        <v>57460097</v>
      </c>
      <c r="D355" s="1" t="s">
        <v>2368</v>
      </c>
      <c r="E355" s="1" t="s">
        <v>17</v>
      </c>
      <c r="F355" s="1" t="s">
        <v>1971</v>
      </c>
      <c r="G355" s="2">
        <v>40.738160000000001</v>
      </c>
      <c r="H355" s="2">
        <v>-73.882109999999997</v>
      </c>
      <c r="I355" s="1" t="s">
        <v>19</v>
      </c>
      <c r="J355" s="44">
        <v>55</v>
      </c>
      <c r="K355" s="2">
        <v>1</v>
      </c>
      <c r="L355" s="2">
        <v>63</v>
      </c>
      <c r="M355" s="3">
        <v>43562</v>
      </c>
      <c r="N355" s="2">
        <v>2.92</v>
      </c>
      <c r="O355" s="2">
        <v>1</v>
      </c>
      <c r="P355" s="4">
        <v>21</v>
      </c>
      <c r="U355" s="38">
        <f t="shared" si="90"/>
        <v>1.419143933589583</v>
      </c>
      <c r="V355" s="39">
        <f t="shared" si="91"/>
        <v>1.419143933589583</v>
      </c>
      <c r="W355" s="39" t="str">
        <f t="shared" si="92"/>
        <v>TIDAK</v>
      </c>
      <c r="X355" s="38">
        <f t="shared" si="93"/>
        <v>-0.26113135442473173</v>
      </c>
      <c r="Y355" s="39">
        <f t="shared" si="94"/>
        <v>0.26113135442473173</v>
      </c>
      <c r="Z355" s="39" t="str">
        <f t="shared" si="95"/>
        <v>TIDAK</v>
      </c>
      <c r="AA355" s="38">
        <f t="shared" si="96"/>
        <v>1.5278258567940186</v>
      </c>
      <c r="AB355" s="39">
        <f t="shared" si="97"/>
        <v>1.5278258567940186</v>
      </c>
      <c r="AC355" s="39" t="str">
        <f t="shared" si="98"/>
        <v>TIDAK</v>
      </c>
      <c r="AD355" s="38">
        <f t="shared" si="99"/>
        <v>-0.44951331235030434</v>
      </c>
      <c r="AE355" s="39">
        <f t="shared" si="100"/>
        <v>0.44951331235030434</v>
      </c>
      <c r="AF355" s="39" t="str">
        <f t="shared" si="101"/>
        <v>TIDAK</v>
      </c>
      <c r="AG355" s="38">
        <f t="shared" si="102"/>
        <v>-0.15818885441509239</v>
      </c>
      <c r="AH355" s="39">
        <f t="shared" si="103"/>
        <v>0.15818885441509239</v>
      </c>
      <c r="AI355" s="39" t="str">
        <f t="shared" si="104"/>
        <v>TIDAK</v>
      </c>
      <c r="AJ355" s="38">
        <f t="shared" si="105"/>
        <v>0.98274557958395181</v>
      </c>
      <c r="AK355" s="39">
        <f t="shared" si="106"/>
        <v>0.98274557958395181</v>
      </c>
      <c r="AL355" s="39" t="str">
        <f t="shared" si="107"/>
        <v>TIDAK</v>
      </c>
    </row>
    <row r="356" spans="1:38" ht="14" x14ac:dyDescent="0.3">
      <c r="A356" s="13">
        <v>6821839</v>
      </c>
      <c r="B356" s="11" t="s">
        <v>4897</v>
      </c>
      <c r="C356" s="9">
        <v>196557649</v>
      </c>
      <c r="D356" s="1" t="s">
        <v>421</v>
      </c>
      <c r="E356" s="1" t="s">
        <v>17</v>
      </c>
      <c r="F356" s="1" t="s">
        <v>439</v>
      </c>
      <c r="G356" s="2">
        <v>40.59684</v>
      </c>
      <c r="H356" s="2">
        <v>-73.768730000000005</v>
      </c>
      <c r="I356" s="1" t="s">
        <v>20</v>
      </c>
      <c r="J356" s="44">
        <v>200</v>
      </c>
      <c r="K356" s="2">
        <v>1</v>
      </c>
      <c r="L356" s="2">
        <v>7</v>
      </c>
      <c r="M356" s="3">
        <v>43632</v>
      </c>
      <c r="N356" s="2">
        <v>0.62</v>
      </c>
      <c r="O356" s="2">
        <v>2</v>
      </c>
      <c r="P356" s="4">
        <v>311</v>
      </c>
      <c r="U356" s="38">
        <f t="shared" si="90"/>
        <v>9.05120120008234E-2</v>
      </c>
      <c r="V356" s="39">
        <f t="shared" si="91"/>
        <v>9.05120120008234E-2</v>
      </c>
      <c r="W356" s="39" t="str">
        <f t="shared" si="92"/>
        <v>TIDAK</v>
      </c>
      <c r="X356" s="38">
        <f t="shared" si="93"/>
        <v>9.4730970085688936E-3</v>
      </c>
      <c r="Y356" s="39">
        <f t="shared" si="94"/>
        <v>9.4730970085688936E-3</v>
      </c>
      <c r="Z356" s="39" t="str">
        <f t="shared" si="95"/>
        <v>TIDAK</v>
      </c>
      <c r="AA356" s="38">
        <f t="shared" si="96"/>
        <v>-0.88539865113910388</v>
      </c>
      <c r="AB356" s="39">
        <f t="shared" si="97"/>
        <v>0.88539865113910388</v>
      </c>
      <c r="AC356" s="39" t="str">
        <f t="shared" si="98"/>
        <v>TIDAK</v>
      </c>
      <c r="AD356" s="38">
        <f t="shared" si="99"/>
        <v>-0.94610682453594386</v>
      </c>
      <c r="AE356" s="39">
        <f t="shared" si="100"/>
        <v>0.94610682453594386</v>
      </c>
      <c r="AF356" s="39" t="str">
        <f t="shared" si="101"/>
        <v>TIDAK</v>
      </c>
      <c r="AG356" s="38">
        <f t="shared" si="102"/>
        <v>-0.27078855981472416</v>
      </c>
      <c r="AH356" s="39">
        <f t="shared" si="103"/>
        <v>0.27078855981472416</v>
      </c>
      <c r="AI356" s="39" t="str">
        <f t="shared" si="104"/>
        <v>TIDAK</v>
      </c>
      <c r="AJ356" s="38">
        <f t="shared" si="105"/>
        <v>-1.2435166651823804</v>
      </c>
      <c r="AK356" s="39">
        <f t="shared" si="106"/>
        <v>1.2435166651823804</v>
      </c>
      <c r="AL356" s="39" t="str">
        <f t="shared" si="107"/>
        <v>TIDAK</v>
      </c>
    </row>
    <row r="357" spans="1:38" ht="14" x14ac:dyDescent="0.3">
      <c r="A357" s="13">
        <v>6900168</v>
      </c>
      <c r="B357" s="11" t="s">
        <v>5063</v>
      </c>
      <c r="C357" s="9">
        <v>154700793</v>
      </c>
      <c r="D357" s="1" t="s">
        <v>137</v>
      </c>
      <c r="E357" s="1" t="s">
        <v>17</v>
      </c>
      <c r="F357" s="1" t="s">
        <v>54</v>
      </c>
      <c r="G357" s="2">
        <v>40.706009999999999</v>
      </c>
      <c r="H357" s="2">
        <v>-73.737369999999999</v>
      </c>
      <c r="I357" s="1" t="s">
        <v>20</v>
      </c>
      <c r="J357" s="44">
        <v>67</v>
      </c>
      <c r="K357" s="2">
        <v>3</v>
      </c>
      <c r="L357" s="2">
        <v>93</v>
      </c>
      <c r="M357" s="3">
        <v>43645</v>
      </c>
      <c r="N357" s="2">
        <v>4.46</v>
      </c>
      <c r="O357" s="2">
        <v>1</v>
      </c>
      <c r="P357" s="4">
        <v>134</v>
      </c>
      <c r="U357" s="38">
        <f t="shared" si="90"/>
        <v>-0.47522803203051944</v>
      </c>
      <c r="V357" s="39">
        <f t="shared" si="91"/>
        <v>0.47522803203051944</v>
      </c>
      <c r="W357" s="39" t="str">
        <f t="shared" si="92"/>
        <v>TIDAK</v>
      </c>
      <c r="X357" s="38">
        <f t="shared" si="93"/>
        <v>-0.26113135442473173</v>
      </c>
      <c r="Y357" s="39">
        <f t="shared" si="94"/>
        <v>0.26113135442473173</v>
      </c>
      <c r="Z357" s="39" t="str">
        <f t="shared" si="95"/>
        <v>TIDAK</v>
      </c>
      <c r="AA357" s="38">
        <f t="shared" si="96"/>
        <v>2.8775954968244086</v>
      </c>
      <c r="AB357" s="39">
        <f t="shared" si="97"/>
        <v>2.8775954968244086</v>
      </c>
      <c r="AC357" s="39" t="str">
        <f t="shared" si="98"/>
        <v>TIDAK</v>
      </c>
      <c r="AD357" s="38">
        <f t="shared" si="99"/>
        <v>1.1709497274133618</v>
      </c>
      <c r="AE357" s="39">
        <f t="shared" si="100"/>
        <v>1.1709497274133618</v>
      </c>
      <c r="AF357" s="39" t="str">
        <f t="shared" si="101"/>
        <v>TIDAK</v>
      </c>
      <c r="AG357" s="38">
        <f t="shared" si="102"/>
        <v>-0.15818885441509239</v>
      </c>
      <c r="AH357" s="39">
        <f t="shared" si="103"/>
        <v>0.15818885441509239</v>
      </c>
      <c r="AI357" s="39" t="str">
        <f t="shared" si="104"/>
        <v>TIDAK</v>
      </c>
      <c r="AJ357" s="38">
        <f t="shared" si="105"/>
        <v>0.60795395588591605</v>
      </c>
      <c r="AK357" s="39">
        <f t="shared" si="106"/>
        <v>0.60795395588591605</v>
      </c>
      <c r="AL357" s="39" t="str">
        <f t="shared" si="107"/>
        <v>TIDAK</v>
      </c>
    </row>
    <row r="358" spans="1:38" ht="14" x14ac:dyDescent="0.3">
      <c r="A358" s="13">
        <v>6913240</v>
      </c>
      <c r="B358" s="11" t="s">
        <v>4533</v>
      </c>
      <c r="C358" s="9">
        <v>30232055</v>
      </c>
      <c r="D358" s="1" t="s">
        <v>3128</v>
      </c>
      <c r="E358" s="1" t="s">
        <v>548</v>
      </c>
      <c r="F358" s="1" t="s">
        <v>2574</v>
      </c>
      <c r="G358" s="2">
        <v>40.822090000000003</v>
      </c>
      <c r="H358" s="2">
        <v>-73.900859999999994</v>
      </c>
      <c r="I358" s="1" t="s">
        <v>19</v>
      </c>
      <c r="J358" s="44">
        <v>80</v>
      </c>
      <c r="K358" s="2">
        <v>1</v>
      </c>
      <c r="L358" s="2">
        <v>2</v>
      </c>
      <c r="M358" s="3">
        <v>43585</v>
      </c>
      <c r="N358" s="2">
        <v>0.32</v>
      </c>
      <c r="O358" s="2">
        <v>1</v>
      </c>
      <c r="P358" s="4">
        <v>255</v>
      </c>
      <c r="U358" s="38">
        <f t="shared" si="90"/>
        <v>-0.33807893044716358</v>
      </c>
      <c r="V358" s="39">
        <f t="shared" si="91"/>
        <v>0.33807893044716358</v>
      </c>
      <c r="W358" s="39" t="str">
        <f t="shared" si="92"/>
        <v>TIDAK</v>
      </c>
      <c r="X358" s="38">
        <f t="shared" si="93"/>
        <v>0.41537977415851984</v>
      </c>
      <c r="Y358" s="39">
        <f t="shared" si="94"/>
        <v>0.41537977415851984</v>
      </c>
      <c r="Z358" s="39" t="str">
        <f t="shared" si="95"/>
        <v>TIDAK</v>
      </c>
      <c r="AA358" s="38">
        <f t="shared" si="96"/>
        <v>-0.35367121718773786</v>
      </c>
      <c r="AB358" s="39">
        <f t="shared" si="97"/>
        <v>0.35367121718773786</v>
      </c>
      <c r="AC358" s="39" t="str">
        <f t="shared" si="98"/>
        <v>TIDAK</v>
      </c>
      <c r="AD358" s="38">
        <f t="shared" si="99"/>
        <v>-0.41814951158068497</v>
      </c>
      <c r="AE358" s="39">
        <f t="shared" si="100"/>
        <v>0.41814951158068497</v>
      </c>
      <c r="AF358" s="39" t="str">
        <f t="shared" si="101"/>
        <v>TIDAK</v>
      </c>
      <c r="AG358" s="38">
        <f t="shared" si="102"/>
        <v>-0.27078855981472416</v>
      </c>
      <c r="AH358" s="39">
        <f t="shared" si="103"/>
        <v>0.27078855981472416</v>
      </c>
      <c r="AI358" s="39" t="str">
        <f t="shared" si="104"/>
        <v>TIDAK</v>
      </c>
      <c r="AJ358" s="38">
        <f t="shared" si="105"/>
        <v>-0.54640424510403396</v>
      </c>
      <c r="AK358" s="39">
        <f t="shared" si="106"/>
        <v>0.54640424510403396</v>
      </c>
      <c r="AL358" s="39" t="str">
        <f t="shared" si="107"/>
        <v>TIDAK</v>
      </c>
    </row>
    <row r="359" spans="1:38" ht="14" x14ac:dyDescent="0.3">
      <c r="A359" s="13">
        <v>6915467</v>
      </c>
      <c r="B359" s="11" t="s">
        <v>2166</v>
      </c>
      <c r="C359" s="9">
        <v>27962518</v>
      </c>
      <c r="D359" s="1" t="s">
        <v>2167</v>
      </c>
      <c r="E359" s="1" t="s">
        <v>17</v>
      </c>
      <c r="F359" s="1" t="s">
        <v>1971</v>
      </c>
      <c r="G359" s="2">
        <v>40.737130000000001</v>
      </c>
      <c r="H359" s="2">
        <v>-73.874099999999999</v>
      </c>
      <c r="I359" s="1" t="s">
        <v>19</v>
      </c>
      <c r="J359" s="44">
        <v>85</v>
      </c>
      <c r="K359" s="2">
        <v>1</v>
      </c>
      <c r="L359" s="2">
        <v>1</v>
      </c>
      <c r="M359" s="3">
        <v>42187</v>
      </c>
      <c r="N359" s="2">
        <v>0.02</v>
      </c>
      <c r="O359" s="2">
        <v>2</v>
      </c>
      <c r="P359" s="4">
        <v>0</v>
      </c>
      <c r="U359" s="38">
        <f t="shared" si="90"/>
        <v>-0.29521983620236492</v>
      </c>
      <c r="V359" s="39">
        <f t="shared" si="91"/>
        <v>0.29521983620236492</v>
      </c>
      <c r="W359" s="39" t="str">
        <f t="shared" si="92"/>
        <v>TIDAK</v>
      </c>
      <c r="X359" s="38">
        <f t="shared" si="93"/>
        <v>-0.39643358014138202</v>
      </c>
      <c r="Y359" s="39">
        <f t="shared" si="94"/>
        <v>0.39643358014138202</v>
      </c>
      <c r="Z359" s="39" t="str">
        <f t="shared" si="95"/>
        <v>TIDAK</v>
      </c>
      <c r="AA359" s="38">
        <f t="shared" si="96"/>
        <v>1.6505321877058723</v>
      </c>
      <c r="AB359" s="39">
        <f t="shared" si="97"/>
        <v>1.6505321877058723</v>
      </c>
      <c r="AC359" s="39" t="str">
        <f t="shared" si="98"/>
        <v>TIDAK</v>
      </c>
      <c r="AD359" s="38">
        <f t="shared" si="99"/>
        <v>0.56981021266232412</v>
      </c>
      <c r="AE359" s="39">
        <f t="shared" si="100"/>
        <v>0.56981021266232412</v>
      </c>
      <c r="AF359" s="39" t="str">
        <f t="shared" si="101"/>
        <v>TIDAK</v>
      </c>
      <c r="AG359" s="38">
        <f t="shared" si="102"/>
        <v>-0.27078855981472416</v>
      </c>
      <c r="AH359" s="39">
        <f t="shared" si="103"/>
        <v>0.27078855981472416</v>
      </c>
      <c r="AI359" s="39" t="str">
        <f t="shared" si="104"/>
        <v>TIDAK</v>
      </c>
      <c r="AJ359" s="38">
        <f t="shared" si="105"/>
        <v>-1.0861041832292053</v>
      </c>
      <c r="AK359" s="39">
        <f t="shared" si="106"/>
        <v>1.0861041832292053</v>
      </c>
      <c r="AL359" s="39" t="str">
        <f t="shared" si="107"/>
        <v>TIDAK</v>
      </c>
    </row>
    <row r="360" spans="1:38" ht="14" x14ac:dyDescent="0.3">
      <c r="A360" s="13">
        <v>6950074</v>
      </c>
      <c r="B360" s="11" t="s">
        <v>3917</v>
      </c>
      <c r="C360" s="9">
        <v>61688262</v>
      </c>
      <c r="D360" s="1" t="s">
        <v>395</v>
      </c>
      <c r="E360" s="1" t="s">
        <v>17</v>
      </c>
      <c r="F360" s="1" t="s">
        <v>203</v>
      </c>
      <c r="G360" s="2">
        <v>40.663330000000002</v>
      </c>
      <c r="H360" s="2">
        <v>-73.766099999999994</v>
      </c>
      <c r="I360" s="1" t="s">
        <v>19</v>
      </c>
      <c r="J360" s="44">
        <v>60</v>
      </c>
      <c r="K360" s="2">
        <v>14</v>
      </c>
      <c r="L360" s="2">
        <v>12</v>
      </c>
      <c r="M360" s="3">
        <v>43604</v>
      </c>
      <c r="N360" s="2">
        <v>1.1399999999999999</v>
      </c>
      <c r="O360" s="2">
        <v>1</v>
      </c>
      <c r="P360" s="4">
        <v>341</v>
      </c>
      <c r="U360" s="38">
        <f t="shared" si="90"/>
        <v>0.94769389689679739</v>
      </c>
      <c r="V360" s="39">
        <f t="shared" si="91"/>
        <v>0.94769389689679739</v>
      </c>
      <c r="W360" s="39" t="str">
        <f t="shared" si="92"/>
        <v>TIDAK</v>
      </c>
      <c r="X360" s="38">
        <f t="shared" si="93"/>
        <v>-0.39643358014138202</v>
      </c>
      <c r="Y360" s="39">
        <f t="shared" si="94"/>
        <v>0.39643358014138202</v>
      </c>
      <c r="Z360" s="39" t="str">
        <f t="shared" si="95"/>
        <v>TIDAK</v>
      </c>
      <c r="AA360" s="38">
        <f t="shared" si="96"/>
        <v>-0.63998598931539652</v>
      </c>
      <c r="AB360" s="39">
        <f t="shared" si="97"/>
        <v>0.63998598931539652</v>
      </c>
      <c r="AC360" s="39" t="str">
        <f t="shared" si="98"/>
        <v>TIDAK</v>
      </c>
      <c r="AD360" s="38">
        <f t="shared" si="99"/>
        <v>-0.63246881683975054</v>
      </c>
      <c r="AE360" s="39">
        <f t="shared" si="100"/>
        <v>0.63246881683975054</v>
      </c>
      <c r="AF360" s="39" t="str">
        <f t="shared" si="101"/>
        <v>TIDAK</v>
      </c>
      <c r="AG360" s="38">
        <f t="shared" si="102"/>
        <v>-0.15818885441509239</v>
      </c>
      <c r="AH360" s="39">
        <f t="shared" si="103"/>
        <v>0.15818885441509239</v>
      </c>
      <c r="AI360" s="39" t="str">
        <f t="shared" si="104"/>
        <v>TIDAK</v>
      </c>
      <c r="AJ360" s="38">
        <f t="shared" si="105"/>
        <v>1.0876872342194017</v>
      </c>
      <c r="AK360" s="39">
        <f t="shared" si="106"/>
        <v>1.0876872342194017</v>
      </c>
      <c r="AL360" s="39" t="str">
        <f t="shared" si="107"/>
        <v>TIDAK</v>
      </c>
    </row>
    <row r="361" spans="1:38" ht="14" x14ac:dyDescent="0.3">
      <c r="A361" s="13">
        <v>6988794</v>
      </c>
      <c r="B361" s="11" t="s">
        <v>1568</v>
      </c>
      <c r="C361" s="9">
        <v>36641477</v>
      </c>
      <c r="D361" s="1" t="s">
        <v>240</v>
      </c>
      <c r="E361" s="1" t="s">
        <v>17</v>
      </c>
      <c r="F361" s="1" t="s">
        <v>1297</v>
      </c>
      <c r="G361" s="2">
        <v>40.723999999999997</v>
      </c>
      <c r="H361" s="2">
        <v>-73.849620000000002</v>
      </c>
      <c r="I361" s="1" t="s">
        <v>19</v>
      </c>
      <c r="J361" s="44">
        <v>75</v>
      </c>
      <c r="K361" s="2">
        <v>3</v>
      </c>
      <c r="L361" s="2">
        <v>1</v>
      </c>
      <c r="M361" s="3">
        <v>42247</v>
      </c>
      <c r="N361" s="2">
        <v>0.02</v>
      </c>
      <c r="O361" s="2">
        <v>1</v>
      </c>
      <c r="P361" s="4">
        <v>0</v>
      </c>
      <c r="U361" s="38">
        <f t="shared" si="90"/>
        <v>-0.19235801001484801</v>
      </c>
      <c r="V361" s="39">
        <f t="shared" si="91"/>
        <v>0.19235801001484801</v>
      </c>
      <c r="W361" s="39" t="str">
        <f t="shared" si="92"/>
        <v>TIDAK</v>
      </c>
      <c r="X361" s="38">
        <f t="shared" si="93"/>
        <v>-0.12582912870808141</v>
      </c>
      <c r="Y361" s="39">
        <f t="shared" si="94"/>
        <v>0.12582912870808141</v>
      </c>
      <c r="Z361" s="39" t="str">
        <f t="shared" si="95"/>
        <v>TIDAK</v>
      </c>
      <c r="AA361" s="38">
        <f t="shared" si="96"/>
        <v>2.8775954968244086</v>
      </c>
      <c r="AB361" s="39">
        <f t="shared" si="97"/>
        <v>2.8775954968244086</v>
      </c>
      <c r="AC361" s="39" t="str">
        <f t="shared" si="98"/>
        <v>TIDAK</v>
      </c>
      <c r="AD361" s="38">
        <f t="shared" si="99"/>
        <v>1.3748144324158873</v>
      </c>
      <c r="AE361" s="39">
        <f t="shared" si="100"/>
        <v>1.3748144324158873</v>
      </c>
      <c r="AF361" s="39" t="str">
        <f t="shared" si="101"/>
        <v>TIDAK</v>
      </c>
      <c r="AG361" s="38">
        <f t="shared" si="102"/>
        <v>-0.27078855981472416</v>
      </c>
      <c r="AH361" s="39">
        <f t="shared" si="103"/>
        <v>0.27078855981472416</v>
      </c>
      <c r="AI361" s="39" t="str">
        <f t="shared" si="104"/>
        <v>TIDAK</v>
      </c>
      <c r="AJ361" s="38">
        <f t="shared" si="105"/>
        <v>-0.23907511367164466</v>
      </c>
      <c r="AK361" s="39">
        <f t="shared" si="106"/>
        <v>0.23907511367164466</v>
      </c>
      <c r="AL361" s="39" t="str">
        <f t="shared" si="107"/>
        <v>TIDAK</v>
      </c>
    </row>
    <row r="362" spans="1:38" ht="14" x14ac:dyDescent="0.3">
      <c r="A362" s="13">
        <v>6992310</v>
      </c>
      <c r="B362" s="11" t="s">
        <v>4595</v>
      </c>
      <c r="C362" s="9">
        <v>31183039</v>
      </c>
      <c r="D362" s="1" t="s">
        <v>2569</v>
      </c>
      <c r="E362" s="1" t="s">
        <v>17</v>
      </c>
      <c r="F362" s="1" t="s">
        <v>1736</v>
      </c>
      <c r="G362" s="2">
        <v>40.749360000000003</v>
      </c>
      <c r="H362" s="2">
        <v>-73.886979999999994</v>
      </c>
      <c r="I362" s="1" t="s">
        <v>20</v>
      </c>
      <c r="J362" s="44">
        <v>90</v>
      </c>
      <c r="K362" s="2">
        <v>7</v>
      </c>
      <c r="L362" s="2">
        <v>2</v>
      </c>
      <c r="M362" s="3">
        <v>42343</v>
      </c>
      <c r="N362" s="2">
        <v>0.04</v>
      </c>
      <c r="O362" s="2">
        <v>1</v>
      </c>
      <c r="P362" s="4">
        <v>0</v>
      </c>
      <c r="U362" s="38">
        <f t="shared" si="90"/>
        <v>-8.0924364978371396E-2</v>
      </c>
      <c r="V362" s="39">
        <f t="shared" si="91"/>
        <v>8.0924364978371396E-2</v>
      </c>
      <c r="W362" s="39" t="str">
        <f t="shared" si="92"/>
        <v>TIDAK</v>
      </c>
      <c r="X362" s="38">
        <f t="shared" si="93"/>
        <v>-0.39643358014138202</v>
      </c>
      <c r="Y362" s="39">
        <f t="shared" si="94"/>
        <v>0.39643358014138202</v>
      </c>
      <c r="Z362" s="39" t="str">
        <f t="shared" si="95"/>
        <v>TIDAK</v>
      </c>
      <c r="AA362" s="38">
        <f t="shared" si="96"/>
        <v>-0.84449654083515258</v>
      </c>
      <c r="AB362" s="39">
        <f t="shared" si="97"/>
        <v>0.84449654083515258</v>
      </c>
      <c r="AC362" s="39" t="str">
        <f t="shared" si="98"/>
        <v>TIDAK</v>
      </c>
      <c r="AD362" s="38">
        <f t="shared" si="99"/>
        <v>-0.78928782068784709</v>
      </c>
      <c r="AE362" s="39">
        <f t="shared" si="100"/>
        <v>0.78928782068784709</v>
      </c>
      <c r="AF362" s="39" t="str">
        <f t="shared" si="101"/>
        <v>TIDAK</v>
      </c>
      <c r="AG362" s="38">
        <f t="shared" si="102"/>
        <v>-0.27078855981472416</v>
      </c>
      <c r="AH362" s="39">
        <f t="shared" si="103"/>
        <v>0.27078855981472416</v>
      </c>
      <c r="AI362" s="39" t="str">
        <f t="shared" si="104"/>
        <v>TIDAK</v>
      </c>
      <c r="AJ362" s="38">
        <f t="shared" si="105"/>
        <v>0.66792061567760175</v>
      </c>
      <c r="AK362" s="39">
        <f t="shared" si="106"/>
        <v>0.66792061567760175</v>
      </c>
      <c r="AL362" s="39" t="str">
        <f t="shared" si="107"/>
        <v>TIDAK</v>
      </c>
    </row>
    <row r="363" spans="1:38" ht="14" x14ac:dyDescent="0.3">
      <c r="A363" s="13">
        <v>7024474</v>
      </c>
      <c r="B363" s="11" t="s">
        <v>2373</v>
      </c>
      <c r="C363" s="9">
        <v>199075581</v>
      </c>
      <c r="D363" s="1" t="s">
        <v>539</v>
      </c>
      <c r="E363" s="1" t="s">
        <v>17</v>
      </c>
      <c r="F363" s="1" t="s">
        <v>364</v>
      </c>
      <c r="G363" s="2">
        <v>40.671930000000003</v>
      </c>
      <c r="H363" s="2">
        <v>-73.779859999999999</v>
      </c>
      <c r="I363" s="1" t="s">
        <v>20</v>
      </c>
      <c r="J363" s="44">
        <v>135</v>
      </c>
      <c r="K363" s="2">
        <v>1</v>
      </c>
      <c r="L363" s="2">
        <v>23</v>
      </c>
      <c r="M363" s="3">
        <v>43648</v>
      </c>
      <c r="N363" s="2">
        <v>8.52</v>
      </c>
      <c r="O363" s="2">
        <v>1</v>
      </c>
      <c r="P363" s="4">
        <v>121</v>
      </c>
      <c r="U363" s="38">
        <f t="shared" si="90"/>
        <v>-3.8065270733572694E-2</v>
      </c>
      <c r="V363" s="39">
        <f t="shared" si="91"/>
        <v>3.8065270733572694E-2</v>
      </c>
      <c r="W363" s="39" t="str">
        <f t="shared" si="92"/>
        <v>TIDAK</v>
      </c>
      <c r="X363" s="38">
        <f t="shared" si="93"/>
        <v>-0.39643358014138202</v>
      </c>
      <c r="Y363" s="39">
        <f t="shared" si="94"/>
        <v>0.39643358014138202</v>
      </c>
      <c r="Z363" s="39" t="str">
        <f t="shared" si="95"/>
        <v>TIDAK</v>
      </c>
      <c r="AA363" s="38">
        <f t="shared" si="96"/>
        <v>-0.88539865113910388</v>
      </c>
      <c r="AB363" s="39">
        <f t="shared" si="97"/>
        <v>0.88539865113910388</v>
      </c>
      <c r="AC363" s="39" t="str">
        <f t="shared" si="98"/>
        <v>TIDAK</v>
      </c>
      <c r="AD363" s="38">
        <f t="shared" si="99"/>
        <v>-0.94610682453594386</v>
      </c>
      <c r="AE363" s="39">
        <f t="shared" si="100"/>
        <v>0.94610682453594386</v>
      </c>
      <c r="AF363" s="39" t="str">
        <f t="shared" si="101"/>
        <v>TIDAK</v>
      </c>
      <c r="AG363" s="38">
        <f t="shared" si="102"/>
        <v>-0.15818885441509239</v>
      </c>
      <c r="AH363" s="39">
        <f t="shared" si="103"/>
        <v>0.15818885441509239</v>
      </c>
      <c r="AI363" s="39" t="str">
        <f t="shared" si="104"/>
        <v>TIDAK</v>
      </c>
      <c r="AJ363" s="38">
        <f t="shared" si="105"/>
        <v>-1.2435166651823804</v>
      </c>
      <c r="AK363" s="39">
        <f t="shared" si="106"/>
        <v>1.2435166651823804</v>
      </c>
      <c r="AL363" s="39" t="str">
        <f t="shared" si="107"/>
        <v>TIDAK</v>
      </c>
    </row>
    <row r="364" spans="1:38" ht="14" x14ac:dyDescent="0.3">
      <c r="A364" s="13">
        <v>7037918</v>
      </c>
      <c r="B364" s="11" t="s">
        <v>4134</v>
      </c>
      <c r="C364" s="9">
        <v>158540605</v>
      </c>
      <c r="D364" s="1" t="s">
        <v>1351</v>
      </c>
      <c r="E364" s="1" t="s">
        <v>17</v>
      </c>
      <c r="F364" s="1" t="s">
        <v>1744</v>
      </c>
      <c r="G364" s="2">
        <v>40.699460000000002</v>
      </c>
      <c r="H364" s="2">
        <v>-73.890789999999996</v>
      </c>
      <c r="I364" s="1" t="s">
        <v>19</v>
      </c>
      <c r="J364" s="44">
        <v>35</v>
      </c>
      <c r="K364" s="2">
        <v>1</v>
      </c>
      <c r="L364" s="2">
        <v>89</v>
      </c>
      <c r="M364" s="3">
        <v>43645</v>
      </c>
      <c r="N364" s="2">
        <v>5.31</v>
      </c>
      <c r="O364" s="2">
        <v>6</v>
      </c>
      <c r="P364" s="4">
        <v>256</v>
      </c>
      <c r="U364" s="38">
        <f t="shared" si="90"/>
        <v>-0.25236074195756619</v>
      </c>
      <c r="V364" s="39">
        <f t="shared" si="91"/>
        <v>0.25236074195756619</v>
      </c>
      <c r="W364" s="39" t="str">
        <f t="shared" si="92"/>
        <v>TIDAK</v>
      </c>
      <c r="X364" s="38">
        <f t="shared" si="93"/>
        <v>1.3624953541750722</v>
      </c>
      <c r="Y364" s="39">
        <f t="shared" si="94"/>
        <v>1.3624953541750722</v>
      </c>
      <c r="Z364" s="39" t="str">
        <f t="shared" si="95"/>
        <v>TIDAK</v>
      </c>
      <c r="AA364" s="38">
        <f t="shared" si="96"/>
        <v>-0.43547543779564035</v>
      </c>
      <c r="AB364" s="39">
        <f t="shared" si="97"/>
        <v>0.43547543779564035</v>
      </c>
      <c r="AC364" s="39" t="str">
        <f t="shared" si="98"/>
        <v>TIDAK</v>
      </c>
      <c r="AD364" s="38">
        <f t="shared" si="99"/>
        <v>-0.36064921016971624</v>
      </c>
      <c r="AE364" s="39">
        <f t="shared" si="100"/>
        <v>0.36064921016971624</v>
      </c>
      <c r="AF364" s="39" t="str">
        <f t="shared" si="101"/>
        <v>TIDAK</v>
      </c>
      <c r="AG364" s="38">
        <f t="shared" si="102"/>
        <v>-0.27078855981472416</v>
      </c>
      <c r="AH364" s="39">
        <f t="shared" si="103"/>
        <v>0.27078855981472416</v>
      </c>
      <c r="AI364" s="39" t="str">
        <f t="shared" si="104"/>
        <v>TIDAK</v>
      </c>
      <c r="AJ364" s="38">
        <f t="shared" si="105"/>
        <v>1.3125622084382231</v>
      </c>
      <c r="AK364" s="39">
        <f t="shared" si="106"/>
        <v>1.3125622084382231</v>
      </c>
      <c r="AL364" s="39" t="str">
        <f t="shared" si="107"/>
        <v>TIDAK</v>
      </c>
    </row>
    <row r="365" spans="1:38" ht="14" x14ac:dyDescent="0.3">
      <c r="A365" s="13">
        <v>7043746</v>
      </c>
      <c r="B365" s="11" t="s">
        <v>659</v>
      </c>
      <c r="C365" s="9">
        <v>971075</v>
      </c>
      <c r="D365" s="1" t="s">
        <v>3210</v>
      </c>
      <c r="E365" s="1" t="s">
        <v>548</v>
      </c>
      <c r="F365" s="1" t="s">
        <v>3141</v>
      </c>
      <c r="G365" s="2">
        <v>40.8506</v>
      </c>
      <c r="H365" s="2">
        <v>-73.90231</v>
      </c>
      <c r="I365" s="1" t="s">
        <v>20</v>
      </c>
      <c r="J365" s="44">
        <v>109</v>
      </c>
      <c r="K365" s="2">
        <v>3</v>
      </c>
      <c r="L365" s="2">
        <v>62</v>
      </c>
      <c r="M365" s="3">
        <v>43612</v>
      </c>
      <c r="N365" s="2">
        <v>1.51</v>
      </c>
      <c r="O365" s="2">
        <v>2</v>
      </c>
      <c r="P365" s="4">
        <v>58</v>
      </c>
      <c r="U365" s="38">
        <f t="shared" si="90"/>
        <v>-0.12378345922317009</v>
      </c>
      <c r="V365" s="39">
        <f t="shared" si="91"/>
        <v>0.12378345922317009</v>
      </c>
      <c r="W365" s="39" t="str">
        <f t="shared" si="92"/>
        <v>TIDAK</v>
      </c>
      <c r="X365" s="38">
        <f t="shared" si="93"/>
        <v>-0.12582912870808141</v>
      </c>
      <c r="Y365" s="39">
        <f t="shared" si="94"/>
        <v>0.12582912870808141</v>
      </c>
      <c r="Z365" s="39" t="str">
        <f t="shared" si="95"/>
        <v>TIDAK</v>
      </c>
      <c r="AA365" s="38">
        <f t="shared" si="96"/>
        <v>-0.88539865113910388</v>
      </c>
      <c r="AB365" s="39">
        <f t="shared" si="97"/>
        <v>0.88539865113910388</v>
      </c>
      <c r="AC365" s="39" t="str">
        <f t="shared" si="98"/>
        <v>TIDAK</v>
      </c>
      <c r="AD365" s="38">
        <f t="shared" si="99"/>
        <v>-0.94610682453594386</v>
      </c>
      <c r="AE365" s="39">
        <f t="shared" si="100"/>
        <v>0.94610682453594386</v>
      </c>
      <c r="AF365" s="39" t="str">
        <f t="shared" si="101"/>
        <v>TIDAK</v>
      </c>
      <c r="AG365" s="38">
        <f t="shared" si="102"/>
        <v>-0.27078855981472416</v>
      </c>
      <c r="AH365" s="39">
        <f t="shared" si="103"/>
        <v>0.27078855981472416</v>
      </c>
      <c r="AI365" s="39" t="str">
        <f t="shared" si="104"/>
        <v>TIDAK</v>
      </c>
      <c r="AJ365" s="38">
        <f t="shared" si="105"/>
        <v>-1.2435166651823804</v>
      </c>
      <c r="AK365" s="39">
        <f t="shared" si="106"/>
        <v>1.2435166651823804</v>
      </c>
      <c r="AL365" s="39" t="str">
        <f t="shared" si="107"/>
        <v>TIDAK</v>
      </c>
    </row>
    <row r="366" spans="1:38" ht="14" x14ac:dyDescent="0.3">
      <c r="A366" s="13">
        <v>7054797</v>
      </c>
      <c r="B366" s="11" t="s">
        <v>3857</v>
      </c>
      <c r="C366" s="9">
        <v>144124452</v>
      </c>
      <c r="D366" s="1" t="s">
        <v>108</v>
      </c>
      <c r="E366" s="1" t="s">
        <v>17</v>
      </c>
      <c r="F366" s="1" t="s">
        <v>32</v>
      </c>
      <c r="G366" s="2">
        <v>40.652799999999999</v>
      </c>
      <c r="H366" s="2">
        <v>-73.736270000000005</v>
      </c>
      <c r="I366" s="1" t="s">
        <v>19</v>
      </c>
      <c r="J366" s="44">
        <v>40</v>
      </c>
      <c r="K366" s="2">
        <v>1</v>
      </c>
      <c r="L366" s="2">
        <v>6</v>
      </c>
      <c r="M366" s="3">
        <v>43535</v>
      </c>
      <c r="N366" s="2">
        <v>0.93</v>
      </c>
      <c r="O366" s="2">
        <v>3</v>
      </c>
      <c r="P366" s="4">
        <v>56</v>
      </c>
      <c r="U366" s="38">
        <f t="shared" si="90"/>
        <v>4.7938235112260034E-3</v>
      </c>
      <c r="V366" s="39">
        <f t="shared" si="91"/>
        <v>4.7938235112260034E-3</v>
      </c>
      <c r="W366" s="39" t="str">
        <f t="shared" si="92"/>
        <v>TIDAK</v>
      </c>
      <c r="X366" s="38">
        <f t="shared" si="93"/>
        <v>0.41537977415851984</v>
      </c>
      <c r="Y366" s="39">
        <f t="shared" si="94"/>
        <v>0.41537977415851984</v>
      </c>
      <c r="Z366" s="39" t="str">
        <f t="shared" si="95"/>
        <v>TIDAK</v>
      </c>
      <c r="AA366" s="38">
        <f t="shared" si="96"/>
        <v>-0.84449654083515258</v>
      </c>
      <c r="AB366" s="39">
        <f t="shared" si="97"/>
        <v>0.84449654083515258</v>
      </c>
      <c r="AC366" s="39" t="str">
        <f t="shared" si="98"/>
        <v>TIDAK</v>
      </c>
      <c r="AD366" s="38">
        <f t="shared" si="99"/>
        <v>-0.93565222427940409</v>
      </c>
      <c r="AE366" s="39">
        <f t="shared" si="100"/>
        <v>0.93565222427940409</v>
      </c>
      <c r="AF366" s="39" t="str">
        <f t="shared" si="101"/>
        <v>TIDAK</v>
      </c>
      <c r="AG366" s="38">
        <f t="shared" si="102"/>
        <v>-0.27078855981472416</v>
      </c>
      <c r="AH366" s="39">
        <f t="shared" si="103"/>
        <v>0.27078855981472416</v>
      </c>
      <c r="AI366" s="39" t="str">
        <f t="shared" si="104"/>
        <v>TIDAK</v>
      </c>
      <c r="AJ366" s="38">
        <f t="shared" si="105"/>
        <v>-1.2435166651823804</v>
      </c>
      <c r="AK366" s="39">
        <f t="shared" si="106"/>
        <v>1.2435166651823804</v>
      </c>
      <c r="AL366" s="39" t="str">
        <f t="shared" si="107"/>
        <v>TIDAK</v>
      </c>
    </row>
    <row r="367" spans="1:38" ht="14" x14ac:dyDescent="0.3">
      <c r="A367" s="13">
        <v>7089310</v>
      </c>
      <c r="B367" s="11" t="s">
        <v>600</v>
      </c>
      <c r="C367" s="9">
        <v>180781689</v>
      </c>
      <c r="D367" s="1" t="s">
        <v>838</v>
      </c>
      <c r="E367" s="1" t="s">
        <v>17</v>
      </c>
      <c r="F367" s="1" t="s">
        <v>825</v>
      </c>
      <c r="G367" s="2">
        <v>40.587560000000003</v>
      </c>
      <c r="H367" s="2">
        <v>-73.81371</v>
      </c>
      <c r="I367" s="1" t="s">
        <v>20</v>
      </c>
      <c r="J367" s="44">
        <v>149</v>
      </c>
      <c r="K367" s="2">
        <v>1</v>
      </c>
      <c r="L367" s="2">
        <v>41</v>
      </c>
      <c r="M367" s="3">
        <v>43648</v>
      </c>
      <c r="N367" s="2">
        <v>3.34</v>
      </c>
      <c r="O367" s="2">
        <v>2</v>
      </c>
      <c r="P367" s="4">
        <v>140</v>
      </c>
      <c r="U367" s="38">
        <f t="shared" si="90"/>
        <v>0.39052567171441432</v>
      </c>
      <c r="V367" s="39">
        <f t="shared" si="91"/>
        <v>0.39052567171441432</v>
      </c>
      <c r="W367" s="39" t="str">
        <f t="shared" si="92"/>
        <v>TIDAK</v>
      </c>
      <c r="X367" s="38">
        <f t="shared" si="93"/>
        <v>-0.39643358014138202</v>
      </c>
      <c r="Y367" s="39">
        <f t="shared" si="94"/>
        <v>0.39643358014138202</v>
      </c>
      <c r="Z367" s="39" t="str">
        <f t="shared" si="95"/>
        <v>TIDAK</v>
      </c>
      <c r="AA367" s="38">
        <f t="shared" si="96"/>
        <v>1.444777554782317E-2</v>
      </c>
      <c r="AB367" s="39">
        <f t="shared" si="97"/>
        <v>1.444777554782317E-2</v>
      </c>
      <c r="AC367" s="39" t="str">
        <f t="shared" si="98"/>
        <v>TIDAK</v>
      </c>
      <c r="AD367" s="38">
        <f t="shared" si="99"/>
        <v>3.4970982844934619</v>
      </c>
      <c r="AE367" s="39">
        <f t="shared" si="100"/>
        <v>3.4970982844934619</v>
      </c>
      <c r="AF367" s="39" t="str">
        <f t="shared" si="101"/>
        <v>OUTLIER</v>
      </c>
      <c r="AG367" s="38">
        <f t="shared" si="102"/>
        <v>-0.27078855981472416</v>
      </c>
      <c r="AH367" s="39">
        <f t="shared" si="103"/>
        <v>0.27078855981472416</v>
      </c>
      <c r="AI367" s="39" t="str">
        <f t="shared" si="104"/>
        <v>TIDAK</v>
      </c>
      <c r="AJ367" s="38">
        <f t="shared" si="105"/>
        <v>-0.33652093583313392</v>
      </c>
      <c r="AK367" s="39">
        <f t="shared" si="106"/>
        <v>0.33652093583313392</v>
      </c>
      <c r="AL367" s="39" t="str">
        <f t="shared" si="107"/>
        <v>TIDAK</v>
      </c>
    </row>
    <row r="368" spans="1:38" ht="14" x14ac:dyDescent="0.3">
      <c r="A368" s="13">
        <v>7116799</v>
      </c>
      <c r="B368" s="11" t="s">
        <v>574</v>
      </c>
      <c r="C368" s="9">
        <v>18049970</v>
      </c>
      <c r="D368" s="1" t="s">
        <v>3126</v>
      </c>
      <c r="E368" s="1" t="s">
        <v>1731</v>
      </c>
      <c r="F368" s="1" t="s">
        <v>3088</v>
      </c>
      <c r="G368" s="2">
        <v>40.659480000000002</v>
      </c>
      <c r="H368" s="2">
        <v>-73.900840000000002</v>
      </c>
      <c r="I368" s="1" t="s">
        <v>20</v>
      </c>
      <c r="J368" s="44">
        <v>175</v>
      </c>
      <c r="K368" s="2">
        <v>3</v>
      </c>
      <c r="L368" s="2">
        <v>56</v>
      </c>
      <c r="M368" s="3">
        <v>43654</v>
      </c>
      <c r="N368" s="2">
        <v>3</v>
      </c>
      <c r="O368" s="2">
        <v>2</v>
      </c>
      <c r="P368" s="4">
        <v>288</v>
      </c>
      <c r="U368" s="38">
        <f t="shared" si="90"/>
        <v>-0.4666562131815597</v>
      </c>
      <c r="V368" s="39">
        <f t="shared" si="91"/>
        <v>0.4666562131815597</v>
      </c>
      <c r="W368" s="39" t="str">
        <f t="shared" si="92"/>
        <v>TIDAK</v>
      </c>
      <c r="X368" s="38">
        <f t="shared" si="93"/>
        <v>-0.39643358014138202</v>
      </c>
      <c r="Y368" s="39">
        <f t="shared" si="94"/>
        <v>0.39643358014138202</v>
      </c>
      <c r="Z368" s="39" t="str">
        <f t="shared" si="95"/>
        <v>TIDAK</v>
      </c>
      <c r="AA368" s="38">
        <f t="shared" si="96"/>
        <v>2.7139870556086039</v>
      </c>
      <c r="AB368" s="39">
        <f t="shared" si="97"/>
        <v>2.7139870556086039</v>
      </c>
      <c r="AC368" s="39" t="str">
        <f t="shared" si="98"/>
        <v>TIDAK</v>
      </c>
      <c r="AD368" s="38">
        <f t="shared" si="99"/>
        <v>1.8191349433188275</v>
      </c>
      <c r="AE368" s="39">
        <f t="shared" si="100"/>
        <v>1.8191349433188275</v>
      </c>
      <c r="AF368" s="39" t="str">
        <f t="shared" si="101"/>
        <v>TIDAK</v>
      </c>
      <c r="AG368" s="38">
        <f t="shared" si="102"/>
        <v>0.29220996718343462</v>
      </c>
      <c r="AH368" s="39">
        <f t="shared" si="103"/>
        <v>0.29220996718343462</v>
      </c>
      <c r="AI368" s="39" t="str">
        <f t="shared" si="104"/>
        <v>TIDAK</v>
      </c>
      <c r="AJ368" s="38">
        <f t="shared" si="105"/>
        <v>0.67541644815156254</v>
      </c>
      <c r="AK368" s="39">
        <f t="shared" si="106"/>
        <v>0.67541644815156254</v>
      </c>
      <c r="AL368" s="39" t="str">
        <f t="shared" si="107"/>
        <v>TIDAK</v>
      </c>
    </row>
    <row r="369" spans="1:38" ht="14" x14ac:dyDescent="0.3">
      <c r="A369" s="13">
        <v>7125107</v>
      </c>
      <c r="B369" s="11" t="s">
        <v>2255</v>
      </c>
      <c r="C369" s="9">
        <v>16286162</v>
      </c>
      <c r="D369" s="1" t="s">
        <v>1754</v>
      </c>
      <c r="E369" s="1" t="s">
        <v>548</v>
      </c>
      <c r="F369" s="1" t="s">
        <v>1500</v>
      </c>
      <c r="G369" s="2">
        <v>40.868139999999997</v>
      </c>
      <c r="H369" s="2">
        <v>-73.858739999999997</v>
      </c>
      <c r="I369" s="1" t="s">
        <v>19</v>
      </c>
      <c r="J369" s="44">
        <v>47</v>
      </c>
      <c r="K369" s="2">
        <v>2</v>
      </c>
      <c r="L369" s="2">
        <v>97</v>
      </c>
      <c r="M369" s="3">
        <v>43628</v>
      </c>
      <c r="N369" s="2">
        <v>1.81</v>
      </c>
      <c r="O369" s="2">
        <v>4</v>
      </c>
      <c r="P369" s="4">
        <v>262</v>
      </c>
      <c r="U369" s="38">
        <f t="shared" si="90"/>
        <v>0.16765838164146107</v>
      </c>
      <c r="V369" s="39">
        <f t="shared" si="91"/>
        <v>0.16765838164146107</v>
      </c>
      <c r="W369" s="39" t="str">
        <f t="shared" si="92"/>
        <v>TIDAK</v>
      </c>
      <c r="X369" s="38">
        <f t="shared" si="93"/>
        <v>-0.12582912870808141</v>
      </c>
      <c r="Y369" s="39">
        <f t="shared" si="94"/>
        <v>0.12582912870808141</v>
      </c>
      <c r="Z369" s="39" t="str">
        <f t="shared" si="95"/>
        <v>TIDAK</v>
      </c>
      <c r="AA369" s="38">
        <f t="shared" si="96"/>
        <v>1.609630077401921</v>
      </c>
      <c r="AB369" s="39">
        <f t="shared" si="97"/>
        <v>1.609630077401921</v>
      </c>
      <c r="AC369" s="39" t="str">
        <f t="shared" si="98"/>
        <v>TIDAK</v>
      </c>
      <c r="AD369" s="38">
        <f t="shared" si="99"/>
        <v>-0.1672391054237303</v>
      </c>
      <c r="AE369" s="39">
        <f t="shared" si="100"/>
        <v>0.1672391054237303</v>
      </c>
      <c r="AF369" s="39" t="str">
        <f t="shared" si="101"/>
        <v>TIDAK</v>
      </c>
      <c r="AG369" s="38">
        <f t="shared" si="102"/>
        <v>-0.15818885441509239</v>
      </c>
      <c r="AH369" s="39">
        <f t="shared" si="103"/>
        <v>0.15818885441509239</v>
      </c>
      <c r="AI369" s="39" t="str">
        <f t="shared" si="104"/>
        <v>TIDAK</v>
      </c>
      <c r="AJ369" s="38">
        <f t="shared" si="105"/>
        <v>-0.8087583816926589</v>
      </c>
      <c r="AK369" s="39">
        <f t="shared" si="106"/>
        <v>0.8087583816926589</v>
      </c>
      <c r="AL369" s="39" t="str">
        <f t="shared" si="107"/>
        <v>TIDAK</v>
      </c>
    </row>
    <row r="370" spans="1:38" ht="14" x14ac:dyDescent="0.3">
      <c r="A370" s="13">
        <v>7142734</v>
      </c>
      <c r="B370" s="11" t="s">
        <v>1561</v>
      </c>
      <c r="C370" s="9">
        <v>143212135</v>
      </c>
      <c r="D370" s="1" t="s">
        <v>240</v>
      </c>
      <c r="E370" s="1" t="s">
        <v>17</v>
      </c>
      <c r="F370" s="1" t="s">
        <v>210</v>
      </c>
      <c r="G370" s="2">
        <v>40.704189999999997</v>
      </c>
      <c r="H370" s="2">
        <v>-73.751159999999999</v>
      </c>
      <c r="I370" s="1" t="s">
        <v>19</v>
      </c>
      <c r="J370" s="44">
        <v>25</v>
      </c>
      <c r="K370" s="2">
        <v>3</v>
      </c>
      <c r="L370" s="2">
        <v>60</v>
      </c>
      <c r="M370" s="3">
        <v>43625</v>
      </c>
      <c r="N370" s="2">
        <v>3.61</v>
      </c>
      <c r="O370" s="2">
        <v>1</v>
      </c>
      <c r="P370" s="4">
        <v>350</v>
      </c>
      <c r="U370" s="38">
        <f t="shared" si="90"/>
        <v>-0.42379711893676097</v>
      </c>
      <c r="V370" s="39">
        <f t="shared" si="91"/>
        <v>0.42379711893676097</v>
      </c>
      <c r="W370" s="39" t="str">
        <f t="shared" si="92"/>
        <v>TIDAK</v>
      </c>
      <c r="X370" s="38">
        <f t="shared" si="93"/>
        <v>-0.39643358014138202</v>
      </c>
      <c r="Y370" s="39">
        <f t="shared" si="94"/>
        <v>0.39643358014138202</v>
      </c>
      <c r="Z370" s="39" t="str">
        <f t="shared" si="95"/>
        <v>TIDAK</v>
      </c>
      <c r="AA370" s="38">
        <f t="shared" si="96"/>
        <v>-0.68088809961934771</v>
      </c>
      <c r="AB370" s="39">
        <f t="shared" si="97"/>
        <v>0.68088809961934771</v>
      </c>
      <c r="AC370" s="39" t="str">
        <f t="shared" si="98"/>
        <v>TIDAK</v>
      </c>
      <c r="AD370" s="38">
        <f t="shared" si="99"/>
        <v>-0.47042251286338388</v>
      </c>
      <c r="AE370" s="39">
        <f t="shared" si="100"/>
        <v>0.47042251286338388</v>
      </c>
      <c r="AF370" s="39" t="str">
        <f t="shared" si="101"/>
        <v>TIDAK</v>
      </c>
      <c r="AG370" s="38">
        <f t="shared" si="102"/>
        <v>-4.5589149015460649E-2</v>
      </c>
      <c r="AH370" s="39">
        <f t="shared" si="103"/>
        <v>4.5589149015460649E-2</v>
      </c>
      <c r="AI370" s="39" t="str">
        <f t="shared" si="104"/>
        <v>TIDAK</v>
      </c>
      <c r="AJ370" s="38">
        <f t="shared" si="105"/>
        <v>-0.82375004664058038</v>
      </c>
      <c r="AK370" s="39">
        <f t="shared" si="106"/>
        <v>0.82375004664058038</v>
      </c>
      <c r="AL370" s="39" t="str">
        <f t="shared" si="107"/>
        <v>TIDAK</v>
      </c>
    </row>
    <row r="371" spans="1:38" ht="14" x14ac:dyDescent="0.3">
      <c r="A371" s="13">
        <v>7148121</v>
      </c>
      <c r="B371" s="11" t="s">
        <v>350</v>
      </c>
      <c r="C371" s="9">
        <v>234781729</v>
      </c>
      <c r="D371" s="1" t="s">
        <v>535</v>
      </c>
      <c r="E371" s="1" t="s">
        <v>17</v>
      </c>
      <c r="F371" s="1" t="s">
        <v>439</v>
      </c>
      <c r="G371" s="2">
        <v>40.593089999999997</v>
      </c>
      <c r="H371" s="2">
        <v>-73.779579999999996</v>
      </c>
      <c r="I371" s="1" t="s">
        <v>19</v>
      </c>
      <c r="J371" s="44">
        <v>65</v>
      </c>
      <c r="K371" s="2">
        <v>1</v>
      </c>
      <c r="L371" s="2">
        <v>2</v>
      </c>
      <c r="M371" s="3">
        <v>43652</v>
      </c>
      <c r="N371" s="2">
        <v>2</v>
      </c>
      <c r="O371" s="2">
        <v>1</v>
      </c>
      <c r="P371" s="4">
        <v>363</v>
      </c>
      <c r="U371" s="38">
        <f t="shared" si="90"/>
        <v>0.51053113559985064</v>
      </c>
      <c r="V371" s="39">
        <f t="shared" si="91"/>
        <v>0.51053113559985064</v>
      </c>
      <c r="W371" s="39" t="str">
        <f t="shared" si="92"/>
        <v>TIDAK</v>
      </c>
      <c r="X371" s="38">
        <f t="shared" si="93"/>
        <v>-0.39643358014138202</v>
      </c>
      <c r="Y371" s="39">
        <f t="shared" si="94"/>
        <v>0.39643358014138202</v>
      </c>
      <c r="Z371" s="39" t="str">
        <f t="shared" si="95"/>
        <v>TIDAK</v>
      </c>
      <c r="AA371" s="38">
        <f t="shared" si="96"/>
        <v>0.75068576101894524</v>
      </c>
      <c r="AB371" s="39">
        <f t="shared" si="97"/>
        <v>0.75068576101894524</v>
      </c>
      <c r="AC371" s="39" t="str">
        <f t="shared" si="98"/>
        <v>TIDAK</v>
      </c>
      <c r="AD371" s="38">
        <f t="shared" si="99"/>
        <v>0.7893568180496594</v>
      </c>
      <c r="AE371" s="39">
        <f t="shared" si="100"/>
        <v>0.7893568180496594</v>
      </c>
      <c r="AF371" s="39" t="str">
        <f t="shared" si="101"/>
        <v>TIDAK</v>
      </c>
      <c r="AG371" s="38">
        <f t="shared" si="102"/>
        <v>-0.15818885441509239</v>
      </c>
      <c r="AH371" s="39">
        <f t="shared" si="103"/>
        <v>0.15818885441509239</v>
      </c>
      <c r="AI371" s="39" t="str">
        <f t="shared" si="104"/>
        <v>TIDAK</v>
      </c>
      <c r="AJ371" s="38">
        <f t="shared" si="105"/>
        <v>-0.19410011882788036</v>
      </c>
      <c r="AK371" s="39">
        <f t="shared" si="106"/>
        <v>0.19410011882788036</v>
      </c>
      <c r="AL371" s="39" t="str">
        <f t="shared" si="107"/>
        <v>TIDAK</v>
      </c>
    </row>
    <row r="372" spans="1:38" ht="14" x14ac:dyDescent="0.3">
      <c r="A372" s="13">
        <v>7208745</v>
      </c>
      <c r="B372" s="11" t="s">
        <v>637</v>
      </c>
      <c r="C372" s="9">
        <v>259207391</v>
      </c>
      <c r="D372" s="1" t="s">
        <v>766</v>
      </c>
      <c r="E372" s="1" t="s">
        <v>17</v>
      </c>
      <c r="F372" s="1" t="s">
        <v>364</v>
      </c>
      <c r="G372" s="2">
        <v>40.676340000000003</v>
      </c>
      <c r="H372" s="2">
        <v>-73.796869999999998</v>
      </c>
      <c r="I372" s="1" t="s">
        <v>19</v>
      </c>
      <c r="J372" s="44">
        <v>65</v>
      </c>
      <c r="K372" s="2">
        <v>1</v>
      </c>
      <c r="L372" s="2">
        <v>3</v>
      </c>
      <c r="M372" s="3">
        <v>43648</v>
      </c>
      <c r="N372" s="2">
        <v>3</v>
      </c>
      <c r="O372" s="2">
        <v>3</v>
      </c>
      <c r="P372" s="4">
        <v>357</v>
      </c>
      <c r="U372" s="38">
        <f t="shared" si="90"/>
        <v>0.73339842567280389</v>
      </c>
      <c r="V372" s="39">
        <f t="shared" si="91"/>
        <v>0.73339842567280389</v>
      </c>
      <c r="W372" s="39" t="str">
        <f t="shared" si="92"/>
        <v>TIDAK</v>
      </c>
      <c r="X372" s="38">
        <f t="shared" si="93"/>
        <v>-0.12582912870808141</v>
      </c>
      <c r="Y372" s="39">
        <f t="shared" si="94"/>
        <v>0.12582912870808141</v>
      </c>
      <c r="Z372" s="39" t="str">
        <f t="shared" si="95"/>
        <v>TIDAK</v>
      </c>
      <c r="AA372" s="38">
        <f t="shared" si="96"/>
        <v>1.3642174155782136</v>
      </c>
      <c r="AB372" s="39">
        <f t="shared" si="97"/>
        <v>1.3642174155782136</v>
      </c>
      <c r="AC372" s="39" t="str">
        <f t="shared" si="98"/>
        <v>TIDAK</v>
      </c>
      <c r="AD372" s="38">
        <f t="shared" si="99"/>
        <v>0.6116286136884832</v>
      </c>
      <c r="AE372" s="39">
        <f t="shared" si="100"/>
        <v>0.6116286136884832</v>
      </c>
      <c r="AF372" s="39" t="str">
        <f t="shared" si="101"/>
        <v>TIDAK</v>
      </c>
      <c r="AG372" s="38">
        <f t="shared" si="102"/>
        <v>-0.15818885441509239</v>
      </c>
      <c r="AH372" s="39">
        <f t="shared" si="103"/>
        <v>0.15818885441509239</v>
      </c>
      <c r="AI372" s="39" t="str">
        <f t="shared" si="104"/>
        <v>TIDAK</v>
      </c>
      <c r="AJ372" s="38">
        <f t="shared" si="105"/>
        <v>0.91528308731830532</v>
      </c>
      <c r="AK372" s="39">
        <f t="shared" si="106"/>
        <v>0.91528308731830532</v>
      </c>
      <c r="AL372" s="39" t="str">
        <f t="shared" si="107"/>
        <v>TIDAK</v>
      </c>
    </row>
    <row r="373" spans="1:38" ht="14" x14ac:dyDescent="0.3">
      <c r="A373" s="13">
        <v>7224028</v>
      </c>
      <c r="B373" s="11" t="s">
        <v>4611</v>
      </c>
      <c r="C373" s="9">
        <v>78742</v>
      </c>
      <c r="D373" s="1" t="s">
        <v>3162</v>
      </c>
      <c r="E373" s="1" t="s">
        <v>17</v>
      </c>
      <c r="F373" s="1" t="s">
        <v>2813</v>
      </c>
      <c r="G373" s="2">
        <v>40.702779999999997</v>
      </c>
      <c r="H373" s="2">
        <v>-73.901529999999994</v>
      </c>
      <c r="I373" s="1" t="s">
        <v>20</v>
      </c>
      <c r="J373" s="44">
        <v>70</v>
      </c>
      <c r="K373" s="2">
        <v>30</v>
      </c>
      <c r="L373" s="2">
        <v>3</v>
      </c>
      <c r="M373" s="3">
        <v>42231</v>
      </c>
      <c r="N373" s="2">
        <v>0.04</v>
      </c>
      <c r="O373" s="2">
        <v>1</v>
      </c>
      <c r="P373" s="4">
        <v>0</v>
      </c>
      <c r="U373" s="38">
        <f t="shared" si="90"/>
        <v>-0.36379438699404282</v>
      </c>
      <c r="V373" s="39">
        <f t="shared" si="91"/>
        <v>0.36379438699404282</v>
      </c>
      <c r="W373" s="39" t="str">
        <f t="shared" si="92"/>
        <v>TIDAK</v>
      </c>
      <c r="X373" s="38">
        <f t="shared" si="93"/>
        <v>-0.26113135442473173</v>
      </c>
      <c r="Y373" s="39">
        <f t="shared" si="94"/>
        <v>0.26113135442473173</v>
      </c>
      <c r="Z373" s="39" t="str">
        <f t="shared" si="95"/>
        <v>TIDAK</v>
      </c>
      <c r="AA373" s="38">
        <f t="shared" si="96"/>
        <v>3.0412039380402138</v>
      </c>
      <c r="AB373" s="39">
        <f t="shared" si="97"/>
        <v>3.0412039380402138</v>
      </c>
      <c r="AC373" s="39" t="str">
        <f t="shared" si="98"/>
        <v>OUTLIER</v>
      </c>
      <c r="AD373" s="38">
        <f t="shared" si="99"/>
        <v>-1.0420101575633589E-2</v>
      </c>
      <c r="AE373" s="39">
        <f t="shared" si="100"/>
        <v>1.0420101575633589E-2</v>
      </c>
      <c r="AF373" s="39" t="str">
        <f t="shared" si="101"/>
        <v>TIDAK</v>
      </c>
      <c r="AG373" s="38">
        <f t="shared" si="102"/>
        <v>6.7010556384171097E-2</v>
      </c>
      <c r="AH373" s="39">
        <f t="shared" si="103"/>
        <v>6.7010556384171097E-2</v>
      </c>
      <c r="AI373" s="39" t="str">
        <f t="shared" si="104"/>
        <v>TIDAK</v>
      </c>
      <c r="AJ373" s="38">
        <f t="shared" si="105"/>
        <v>0.72039144299532676</v>
      </c>
      <c r="AK373" s="39">
        <f t="shared" si="106"/>
        <v>0.72039144299532676</v>
      </c>
      <c r="AL373" s="39" t="str">
        <f t="shared" si="107"/>
        <v>TIDAK</v>
      </c>
    </row>
    <row r="374" spans="1:38" ht="14" x14ac:dyDescent="0.3">
      <c r="A374" s="13">
        <v>7244171</v>
      </c>
      <c r="B374" s="11" t="s">
        <v>2757</v>
      </c>
      <c r="C374" s="9">
        <v>47735494</v>
      </c>
      <c r="D374" s="1" t="s">
        <v>1240</v>
      </c>
      <c r="E374" s="1" t="s">
        <v>17</v>
      </c>
      <c r="F374" s="1" t="s">
        <v>1647</v>
      </c>
      <c r="G374" s="2">
        <v>40.72701</v>
      </c>
      <c r="H374" s="2">
        <v>-73.870220000000003</v>
      </c>
      <c r="I374" s="1" t="s">
        <v>19</v>
      </c>
      <c r="J374" s="44">
        <v>31</v>
      </c>
      <c r="K374" s="2">
        <v>1</v>
      </c>
      <c r="L374" s="2">
        <v>37</v>
      </c>
      <c r="M374" s="3">
        <v>43212</v>
      </c>
      <c r="N374" s="2">
        <v>1.3</v>
      </c>
      <c r="O374" s="2">
        <v>4</v>
      </c>
      <c r="P374" s="4">
        <v>0</v>
      </c>
      <c r="U374" s="38">
        <f t="shared" si="90"/>
        <v>-0.55237440167115703</v>
      </c>
      <c r="V374" s="39">
        <f t="shared" si="91"/>
        <v>0.55237440167115703</v>
      </c>
      <c r="W374" s="39" t="str">
        <f t="shared" si="92"/>
        <v>TIDAK</v>
      </c>
      <c r="X374" s="38">
        <f t="shared" si="93"/>
        <v>-0.12582912870808141</v>
      </c>
      <c r="Y374" s="39">
        <f t="shared" si="94"/>
        <v>0.12582912870808141</v>
      </c>
      <c r="Z374" s="39" t="str">
        <f t="shared" si="95"/>
        <v>TIDAK</v>
      </c>
      <c r="AA374" s="38">
        <f t="shared" si="96"/>
        <v>1.5278258567940186</v>
      </c>
      <c r="AB374" s="39">
        <f t="shared" si="97"/>
        <v>1.5278258567940186</v>
      </c>
      <c r="AC374" s="39" t="str">
        <f t="shared" si="98"/>
        <v>TIDAK</v>
      </c>
      <c r="AD374" s="38">
        <f t="shared" si="99"/>
        <v>0.93049392151294641</v>
      </c>
      <c r="AE374" s="39">
        <f t="shared" si="100"/>
        <v>0.93049392151294641</v>
      </c>
      <c r="AF374" s="39" t="str">
        <f t="shared" si="101"/>
        <v>TIDAK</v>
      </c>
      <c r="AG374" s="38">
        <f t="shared" si="102"/>
        <v>-0.27078855981472416</v>
      </c>
      <c r="AH374" s="39">
        <f t="shared" si="103"/>
        <v>0.27078855981472416</v>
      </c>
      <c r="AI374" s="39" t="str">
        <f t="shared" si="104"/>
        <v>TIDAK</v>
      </c>
      <c r="AJ374" s="38">
        <f t="shared" si="105"/>
        <v>1.3800247007038697</v>
      </c>
      <c r="AK374" s="39">
        <f t="shared" si="106"/>
        <v>1.3800247007038697</v>
      </c>
      <c r="AL374" s="39" t="str">
        <f t="shared" si="107"/>
        <v>TIDAK</v>
      </c>
    </row>
    <row r="375" spans="1:38" ht="14" x14ac:dyDescent="0.3">
      <c r="A375" s="13">
        <v>7246903</v>
      </c>
      <c r="B375" s="11" t="s">
        <v>2630</v>
      </c>
      <c r="C375" s="9">
        <v>104558512</v>
      </c>
      <c r="D375" s="1" t="s">
        <v>3053</v>
      </c>
      <c r="E375" s="1" t="s">
        <v>17</v>
      </c>
      <c r="F375" s="1" t="s">
        <v>2592</v>
      </c>
      <c r="G375" s="2">
        <v>40.732199999999999</v>
      </c>
      <c r="H375" s="2">
        <v>-73.899439999999998</v>
      </c>
      <c r="I375" s="1" t="s">
        <v>20</v>
      </c>
      <c r="J375" s="44">
        <v>86</v>
      </c>
      <c r="K375" s="2">
        <v>2</v>
      </c>
      <c r="L375" s="2">
        <v>78</v>
      </c>
      <c r="M375" s="3">
        <v>43645</v>
      </c>
      <c r="N375" s="2">
        <v>2.5499999999999998</v>
      </c>
      <c r="O375" s="2">
        <v>1</v>
      </c>
      <c r="P375" s="4">
        <v>149</v>
      </c>
      <c r="U375" s="38">
        <f t="shared" si="90"/>
        <v>-0.2095016477127675</v>
      </c>
      <c r="V375" s="39">
        <f t="shared" si="91"/>
        <v>0.2095016477127675</v>
      </c>
      <c r="W375" s="39" t="str">
        <f t="shared" si="92"/>
        <v>TIDAK</v>
      </c>
      <c r="X375" s="38">
        <f t="shared" si="93"/>
        <v>-0.39643358014138202</v>
      </c>
      <c r="Y375" s="39">
        <f t="shared" si="94"/>
        <v>0.39643358014138202</v>
      </c>
      <c r="Z375" s="39" t="str">
        <f t="shared" si="95"/>
        <v>TIDAK</v>
      </c>
      <c r="AA375" s="38">
        <f t="shared" si="96"/>
        <v>-0.84449654083515258</v>
      </c>
      <c r="AB375" s="39">
        <f t="shared" si="97"/>
        <v>0.84449654083515258</v>
      </c>
      <c r="AC375" s="39" t="str">
        <f t="shared" si="98"/>
        <v>TIDAK</v>
      </c>
      <c r="AD375" s="38">
        <f t="shared" si="99"/>
        <v>8.8898600861494287E-2</v>
      </c>
      <c r="AE375" s="39">
        <f t="shared" si="100"/>
        <v>8.8898600861494287E-2</v>
      </c>
      <c r="AF375" s="39" t="str">
        <f t="shared" si="101"/>
        <v>TIDAK</v>
      </c>
      <c r="AG375" s="38">
        <f t="shared" si="102"/>
        <v>-0.27078855981472416</v>
      </c>
      <c r="AH375" s="39">
        <f t="shared" si="103"/>
        <v>0.27078855981472416</v>
      </c>
      <c r="AI375" s="39" t="str">
        <f t="shared" si="104"/>
        <v>TIDAK</v>
      </c>
      <c r="AJ375" s="38">
        <f t="shared" si="105"/>
        <v>1.4774705228653591</v>
      </c>
      <c r="AK375" s="39">
        <f t="shared" si="106"/>
        <v>1.4774705228653591</v>
      </c>
      <c r="AL375" s="39" t="str">
        <f t="shared" si="107"/>
        <v>TIDAK</v>
      </c>
    </row>
    <row r="376" spans="1:38" ht="14" x14ac:dyDescent="0.3">
      <c r="A376" s="13">
        <v>7278762</v>
      </c>
      <c r="B376" s="11" t="s">
        <v>4119</v>
      </c>
      <c r="C376" s="9">
        <v>100354001</v>
      </c>
      <c r="D376" s="1" t="s">
        <v>87</v>
      </c>
      <c r="E376" s="1" t="s">
        <v>17</v>
      </c>
      <c r="F376" s="1" t="s">
        <v>32</v>
      </c>
      <c r="G376" s="2">
        <v>40.659799999999997</v>
      </c>
      <c r="H376" s="2">
        <v>-73.733159999999998</v>
      </c>
      <c r="I376" s="1" t="s">
        <v>20</v>
      </c>
      <c r="J376" s="44">
        <v>65</v>
      </c>
      <c r="K376" s="2">
        <v>1</v>
      </c>
      <c r="L376" s="2">
        <v>76</v>
      </c>
      <c r="M376" s="3">
        <v>43643</v>
      </c>
      <c r="N376" s="2">
        <v>3.64</v>
      </c>
      <c r="O376" s="2">
        <v>1</v>
      </c>
      <c r="P376" s="4">
        <v>65</v>
      </c>
      <c r="U376" s="38">
        <f t="shared" si="90"/>
        <v>-0.2095016477127675</v>
      </c>
      <c r="V376" s="39">
        <f t="shared" si="91"/>
        <v>0.2095016477127675</v>
      </c>
      <c r="W376" s="39" t="str">
        <f t="shared" si="92"/>
        <v>TIDAK</v>
      </c>
      <c r="X376" s="38">
        <f t="shared" si="93"/>
        <v>-0.39643358014138202</v>
      </c>
      <c r="Y376" s="39">
        <f t="shared" si="94"/>
        <v>0.39643358014138202</v>
      </c>
      <c r="Z376" s="39" t="str">
        <f t="shared" si="95"/>
        <v>TIDAK</v>
      </c>
      <c r="AA376" s="38">
        <f t="shared" si="96"/>
        <v>-0.80359443053120139</v>
      </c>
      <c r="AB376" s="39">
        <f t="shared" si="97"/>
        <v>0.80359443053120139</v>
      </c>
      <c r="AC376" s="39" t="str">
        <f t="shared" si="98"/>
        <v>TIDAK</v>
      </c>
      <c r="AD376" s="38">
        <f t="shared" si="99"/>
        <v>0.6116286136884832</v>
      </c>
      <c r="AE376" s="39">
        <f t="shared" si="100"/>
        <v>0.6116286136884832</v>
      </c>
      <c r="AF376" s="39" t="str">
        <f t="shared" si="101"/>
        <v>TIDAK</v>
      </c>
      <c r="AG376" s="38">
        <f t="shared" si="102"/>
        <v>-4.5589149015460649E-2</v>
      </c>
      <c r="AH376" s="39">
        <f t="shared" si="103"/>
        <v>4.5589149015460649E-2</v>
      </c>
      <c r="AI376" s="39" t="str">
        <f t="shared" si="104"/>
        <v>TIDAK</v>
      </c>
      <c r="AJ376" s="38">
        <f t="shared" si="105"/>
        <v>1.4324955280215947</v>
      </c>
      <c r="AK376" s="39">
        <f t="shared" si="106"/>
        <v>1.4324955280215947</v>
      </c>
      <c r="AL376" s="39" t="str">
        <f t="shared" si="107"/>
        <v>TIDAK</v>
      </c>
    </row>
    <row r="377" spans="1:38" ht="14" x14ac:dyDescent="0.3">
      <c r="A377" s="13">
        <v>7322088</v>
      </c>
      <c r="B377" s="11" t="s">
        <v>1677</v>
      </c>
      <c r="C377" s="9">
        <v>15743237</v>
      </c>
      <c r="D377" s="1" t="s">
        <v>1633</v>
      </c>
      <c r="E377" s="1" t="s">
        <v>17</v>
      </c>
      <c r="F377" s="1" t="s">
        <v>1297</v>
      </c>
      <c r="G377" s="2">
        <v>40.714480000000002</v>
      </c>
      <c r="H377" s="2">
        <v>-73.852860000000007</v>
      </c>
      <c r="I377" s="1" t="s">
        <v>19</v>
      </c>
      <c r="J377" s="44">
        <v>59</v>
      </c>
      <c r="K377" s="2">
        <v>1</v>
      </c>
      <c r="L377" s="2">
        <v>2</v>
      </c>
      <c r="M377" s="3">
        <v>42232</v>
      </c>
      <c r="N377" s="2">
        <v>0.04</v>
      </c>
      <c r="O377" s="2">
        <v>2</v>
      </c>
      <c r="P377" s="4">
        <v>0</v>
      </c>
      <c r="U377" s="38">
        <f t="shared" si="90"/>
        <v>-0.1666425534679688</v>
      </c>
      <c r="V377" s="39">
        <f t="shared" si="91"/>
        <v>0.1666425534679688</v>
      </c>
      <c r="W377" s="39" t="str">
        <f t="shared" si="92"/>
        <v>TIDAK</v>
      </c>
      <c r="X377" s="38">
        <f t="shared" si="93"/>
        <v>3.5273309656414771</v>
      </c>
      <c r="Y377" s="39">
        <f t="shared" si="94"/>
        <v>3.5273309656414771</v>
      </c>
      <c r="Z377" s="39" t="str">
        <f t="shared" si="95"/>
        <v>OUTLIER</v>
      </c>
      <c r="AA377" s="38">
        <f t="shared" si="96"/>
        <v>-0.80359443053120139</v>
      </c>
      <c r="AB377" s="39">
        <f t="shared" si="97"/>
        <v>0.80359443053120139</v>
      </c>
      <c r="AC377" s="39" t="str">
        <f t="shared" si="98"/>
        <v>TIDAK</v>
      </c>
      <c r="AD377" s="38">
        <f t="shared" si="99"/>
        <v>-0.93565222427940409</v>
      </c>
      <c r="AE377" s="39">
        <f t="shared" si="100"/>
        <v>0.93565222427940409</v>
      </c>
      <c r="AF377" s="39" t="str">
        <f t="shared" si="101"/>
        <v>TIDAK</v>
      </c>
      <c r="AG377" s="38">
        <f t="shared" si="102"/>
        <v>-0.27078855981472416</v>
      </c>
      <c r="AH377" s="39">
        <f t="shared" si="103"/>
        <v>0.27078855981472416</v>
      </c>
      <c r="AI377" s="39" t="str">
        <f t="shared" si="104"/>
        <v>TIDAK</v>
      </c>
      <c r="AJ377" s="38">
        <f t="shared" si="105"/>
        <v>-1.2435166651823804</v>
      </c>
      <c r="AK377" s="39">
        <f t="shared" si="106"/>
        <v>1.2435166651823804</v>
      </c>
      <c r="AL377" s="39" t="str">
        <f t="shared" si="107"/>
        <v>TIDAK</v>
      </c>
    </row>
    <row r="378" spans="1:38" ht="14" x14ac:dyDescent="0.3">
      <c r="A378" s="13">
        <v>7331070</v>
      </c>
      <c r="B378" s="11" t="s">
        <v>470</v>
      </c>
      <c r="C378" s="9">
        <v>215951448</v>
      </c>
      <c r="D378" s="1" t="s">
        <v>1878</v>
      </c>
      <c r="E378" s="1" t="s">
        <v>548</v>
      </c>
      <c r="F378" s="1" t="s">
        <v>1816</v>
      </c>
      <c r="G378" s="2">
        <v>40.828899999999997</v>
      </c>
      <c r="H378" s="2">
        <v>-73.862189999999998</v>
      </c>
      <c r="I378" s="1" t="s">
        <v>20</v>
      </c>
      <c r="J378" s="44">
        <v>87</v>
      </c>
      <c r="K378" s="2">
        <v>1</v>
      </c>
      <c r="L378" s="2">
        <v>54</v>
      </c>
      <c r="M378" s="3">
        <v>43650</v>
      </c>
      <c r="N378" s="2">
        <v>5.61</v>
      </c>
      <c r="O378" s="2">
        <v>1</v>
      </c>
      <c r="P378" s="4">
        <v>326</v>
      </c>
      <c r="U378" s="38">
        <f t="shared" si="90"/>
        <v>-0.50094348857739868</v>
      </c>
      <c r="V378" s="39">
        <f t="shared" si="91"/>
        <v>0.50094348857739868</v>
      </c>
      <c r="W378" s="39" t="str">
        <f t="shared" si="92"/>
        <v>TIDAK</v>
      </c>
      <c r="X378" s="38">
        <f t="shared" si="93"/>
        <v>-0.39643358014138202</v>
      </c>
      <c r="Y378" s="39">
        <f t="shared" si="94"/>
        <v>0.39643358014138202</v>
      </c>
      <c r="Z378" s="39" t="str">
        <f t="shared" si="95"/>
        <v>TIDAK</v>
      </c>
      <c r="AA378" s="38">
        <f t="shared" si="96"/>
        <v>0.58707731980314037</v>
      </c>
      <c r="AB378" s="39">
        <f t="shared" si="97"/>
        <v>0.58707731980314037</v>
      </c>
      <c r="AC378" s="39" t="str">
        <f t="shared" si="98"/>
        <v>TIDAK</v>
      </c>
      <c r="AD378" s="38">
        <f t="shared" si="99"/>
        <v>-0.27701240811739797</v>
      </c>
      <c r="AE378" s="39">
        <f t="shared" si="100"/>
        <v>0.27701240811739797</v>
      </c>
      <c r="AF378" s="39" t="str">
        <f t="shared" si="101"/>
        <v>TIDAK</v>
      </c>
      <c r="AG378" s="38">
        <f t="shared" si="102"/>
        <v>6.7010556384171097E-2</v>
      </c>
      <c r="AH378" s="39">
        <f t="shared" si="103"/>
        <v>6.7010556384171097E-2</v>
      </c>
      <c r="AI378" s="39" t="str">
        <f t="shared" si="104"/>
        <v>TIDAK</v>
      </c>
      <c r="AJ378" s="38">
        <f t="shared" si="105"/>
        <v>-1.2435166651823804</v>
      </c>
      <c r="AK378" s="39">
        <f t="shared" si="106"/>
        <v>1.2435166651823804</v>
      </c>
      <c r="AL378" s="39" t="str">
        <f t="shared" si="107"/>
        <v>TIDAK</v>
      </c>
    </row>
    <row r="379" spans="1:38" ht="14" x14ac:dyDescent="0.3">
      <c r="A379" s="13">
        <v>7433174</v>
      </c>
      <c r="B379" s="11" t="s">
        <v>4799</v>
      </c>
      <c r="C379" s="9">
        <v>34789416</v>
      </c>
      <c r="D379" s="1" t="s">
        <v>257</v>
      </c>
      <c r="E379" s="1" t="s">
        <v>17</v>
      </c>
      <c r="F379" s="1" t="s">
        <v>203</v>
      </c>
      <c r="G379" s="2">
        <v>40.672049999999999</v>
      </c>
      <c r="H379" s="2">
        <v>-73.753429999999994</v>
      </c>
      <c r="I379" s="1" t="s">
        <v>19</v>
      </c>
      <c r="J379" s="44">
        <v>109</v>
      </c>
      <c r="K379" s="2">
        <v>1</v>
      </c>
      <c r="L379" s="2">
        <v>1</v>
      </c>
      <c r="M379" s="3">
        <v>43267</v>
      </c>
      <c r="N379" s="2">
        <v>0.08</v>
      </c>
      <c r="O379" s="2">
        <v>1</v>
      </c>
      <c r="P379" s="4">
        <v>365</v>
      </c>
      <c r="U379" s="38">
        <f t="shared" si="90"/>
        <v>-2.9493451884612956E-2</v>
      </c>
      <c r="V379" s="39">
        <f t="shared" si="91"/>
        <v>2.9493451884612956E-2</v>
      </c>
      <c r="W379" s="39" t="str">
        <f t="shared" si="92"/>
        <v>TIDAK</v>
      </c>
      <c r="X379" s="38">
        <f t="shared" si="93"/>
        <v>-0.26113135442473173</v>
      </c>
      <c r="Y379" s="39">
        <f t="shared" si="94"/>
        <v>0.26113135442473173</v>
      </c>
      <c r="Z379" s="39" t="str">
        <f t="shared" si="95"/>
        <v>TIDAK</v>
      </c>
      <c r="AA379" s="38">
        <f t="shared" si="96"/>
        <v>2.2640638422651405</v>
      </c>
      <c r="AB379" s="39">
        <f t="shared" si="97"/>
        <v>2.2640638422651405</v>
      </c>
      <c r="AC379" s="39" t="str">
        <f t="shared" si="98"/>
        <v>TIDAK</v>
      </c>
      <c r="AD379" s="38">
        <f t="shared" si="99"/>
        <v>0.3764001079163381</v>
      </c>
      <c r="AE379" s="39">
        <f t="shared" si="100"/>
        <v>0.3764001079163381</v>
      </c>
      <c r="AF379" s="39" t="str">
        <f t="shared" si="101"/>
        <v>TIDAK</v>
      </c>
      <c r="AG379" s="38">
        <f t="shared" si="102"/>
        <v>-0.27078855981472416</v>
      </c>
      <c r="AH379" s="39">
        <f t="shared" si="103"/>
        <v>0.27078855981472416</v>
      </c>
      <c r="AI379" s="39" t="str">
        <f t="shared" si="104"/>
        <v>TIDAK</v>
      </c>
      <c r="AJ379" s="38">
        <f t="shared" si="105"/>
        <v>-0.12663762656223393</v>
      </c>
      <c r="AK379" s="39">
        <f t="shared" si="106"/>
        <v>0.12663762656223393</v>
      </c>
      <c r="AL379" s="39" t="str">
        <f t="shared" si="107"/>
        <v>TIDAK</v>
      </c>
    </row>
    <row r="380" spans="1:38" ht="14" x14ac:dyDescent="0.3">
      <c r="A380" s="13">
        <v>7438743</v>
      </c>
      <c r="B380" s="11" t="s">
        <v>1054</v>
      </c>
      <c r="C380" s="9">
        <v>137411167</v>
      </c>
      <c r="D380" s="1" t="s">
        <v>1775</v>
      </c>
      <c r="E380" s="1" t="s">
        <v>548</v>
      </c>
      <c r="F380" s="1" t="s">
        <v>1627</v>
      </c>
      <c r="G380" s="2">
        <v>40.840240000000001</v>
      </c>
      <c r="H380" s="2">
        <v>-73.858360000000005</v>
      </c>
      <c r="I380" s="1" t="s">
        <v>19</v>
      </c>
      <c r="J380" s="44">
        <v>45</v>
      </c>
      <c r="K380" s="2">
        <v>1</v>
      </c>
      <c r="L380" s="2">
        <v>23</v>
      </c>
      <c r="M380" s="3">
        <v>43617</v>
      </c>
      <c r="N380" s="2">
        <v>0.96</v>
      </c>
      <c r="O380" s="2">
        <v>1</v>
      </c>
      <c r="P380" s="4">
        <v>54</v>
      </c>
      <c r="U380" s="38">
        <f t="shared" si="90"/>
        <v>-0.2095016477127675</v>
      </c>
      <c r="V380" s="39">
        <f t="shared" si="91"/>
        <v>0.2095016477127675</v>
      </c>
      <c r="W380" s="39" t="str">
        <f t="shared" si="92"/>
        <v>TIDAK</v>
      </c>
      <c r="X380" s="38">
        <f t="shared" si="93"/>
        <v>-0.39643358014138202</v>
      </c>
      <c r="Y380" s="39">
        <f t="shared" si="94"/>
        <v>0.39643358014138202</v>
      </c>
      <c r="Z380" s="39" t="str">
        <f t="shared" si="95"/>
        <v>TIDAK</v>
      </c>
      <c r="AA380" s="38">
        <f t="shared" si="96"/>
        <v>2.1822596216572383</v>
      </c>
      <c r="AB380" s="39">
        <f t="shared" si="97"/>
        <v>2.1822596216572383</v>
      </c>
      <c r="AC380" s="39" t="str">
        <f t="shared" si="98"/>
        <v>TIDAK</v>
      </c>
      <c r="AD380" s="38">
        <f t="shared" si="99"/>
        <v>0.94617582189775629</v>
      </c>
      <c r="AE380" s="39">
        <f t="shared" si="100"/>
        <v>0.94617582189775629</v>
      </c>
      <c r="AF380" s="39" t="str">
        <f t="shared" si="101"/>
        <v>TIDAK</v>
      </c>
      <c r="AG380" s="38">
        <f t="shared" si="102"/>
        <v>-0.27078855981472416</v>
      </c>
      <c r="AH380" s="39">
        <f t="shared" si="103"/>
        <v>0.27078855981472416</v>
      </c>
      <c r="AI380" s="39" t="str">
        <f t="shared" si="104"/>
        <v>TIDAK</v>
      </c>
      <c r="AJ380" s="38">
        <f t="shared" si="105"/>
        <v>-0.756287554374934</v>
      </c>
      <c r="AK380" s="39">
        <f t="shared" si="106"/>
        <v>0.756287554374934</v>
      </c>
      <c r="AL380" s="39" t="str">
        <f t="shared" si="107"/>
        <v>TIDAK</v>
      </c>
    </row>
    <row r="381" spans="1:38" ht="14" x14ac:dyDescent="0.3">
      <c r="A381" s="13">
        <v>7501694</v>
      </c>
      <c r="B381" s="11" t="s">
        <v>4198</v>
      </c>
      <c r="C381" s="9">
        <v>31427834</v>
      </c>
      <c r="D381" s="1" t="s">
        <v>3439</v>
      </c>
      <c r="E381" s="1" t="s">
        <v>1731</v>
      </c>
      <c r="F381" s="1" t="s">
        <v>3213</v>
      </c>
      <c r="G381" s="2">
        <v>40.688679999999998</v>
      </c>
      <c r="H381" s="2">
        <v>-73.905950000000004</v>
      </c>
      <c r="I381" s="1" t="s">
        <v>20</v>
      </c>
      <c r="J381" s="44">
        <v>100</v>
      </c>
      <c r="K381" s="2">
        <v>1</v>
      </c>
      <c r="L381" s="2">
        <v>13</v>
      </c>
      <c r="M381" s="3">
        <v>43507</v>
      </c>
      <c r="N381" s="2">
        <v>1.1599999999999999</v>
      </c>
      <c r="O381" s="2">
        <v>1</v>
      </c>
      <c r="P381" s="4">
        <v>34</v>
      </c>
      <c r="U381" s="38">
        <f t="shared" si="90"/>
        <v>-0.26093256080652594</v>
      </c>
      <c r="V381" s="39">
        <f t="shared" si="91"/>
        <v>0.26093256080652594</v>
      </c>
      <c r="W381" s="39" t="str">
        <f t="shared" si="92"/>
        <v>TIDAK</v>
      </c>
      <c r="X381" s="38">
        <f t="shared" si="93"/>
        <v>-0.39643358014138202</v>
      </c>
      <c r="Y381" s="39">
        <f t="shared" si="94"/>
        <v>0.39643358014138202</v>
      </c>
      <c r="Z381" s="39" t="str">
        <f t="shared" si="95"/>
        <v>TIDAK</v>
      </c>
      <c r="AA381" s="38">
        <f t="shared" si="96"/>
        <v>-0.84449654083515258</v>
      </c>
      <c r="AB381" s="39">
        <f t="shared" si="97"/>
        <v>0.84449654083515258</v>
      </c>
      <c r="AC381" s="39" t="str">
        <f t="shared" si="98"/>
        <v>TIDAK</v>
      </c>
      <c r="AD381" s="38">
        <f t="shared" si="99"/>
        <v>-0.93565222427940409</v>
      </c>
      <c r="AE381" s="39">
        <f t="shared" si="100"/>
        <v>0.93565222427940409</v>
      </c>
      <c r="AF381" s="39" t="str">
        <f t="shared" si="101"/>
        <v>TIDAK</v>
      </c>
      <c r="AG381" s="38">
        <f t="shared" si="102"/>
        <v>-0.15818885441509239</v>
      </c>
      <c r="AH381" s="39">
        <f t="shared" si="103"/>
        <v>0.15818885441509239</v>
      </c>
      <c r="AI381" s="39" t="str">
        <f t="shared" si="104"/>
        <v>TIDAK</v>
      </c>
      <c r="AJ381" s="38">
        <f t="shared" si="105"/>
        <v>-1.2435166651823804</v>
      </c>
      <c r="AK381" s="39">
        <f t="shared" si="106"/>
        <v>1.2435166651823804</v>
      </c>
      <c r="AL381" s="39" t="str">
        <f t="shared" si="107"/>
        <v>TIDAK</v>
      </c>
    </row>
    <row r="382" spans="1:38" ht="14" x14ac:dyDescent="0.3">
      <c r="A382" s="13">
        <v>7502146</v>
      </c>
      <c r="B382" s="11" t="s">
        <v>4203</v>
      </c>
      <c r="C382" s="9">
        <v>11206175</v>
      </c>
      <c r="D382" s="1" t="s">
        <v>3403</v>
      </c>
      <c r="E382" s="1" t="s">
        <v>17</v>
      </c>
      <c r="F382" s="1" t="s">
        <v>2592</v>
      </c>
      <c r="G382" s="2">
        <v>40.721629999999998</v>
      </c>
      <c r="H382" s="2">
        <v>-73.906120000000001</v>
      </c>
      <c r="I382" s="1" t="s">
        <v>20</v>
      </c>
      <c r="J382" s="44">
        <v>96</v>
      </c>
      <c r="K382" s="2">
        <v>30</v>
      </c>
      <c r="L382" s="2">
        <v>17</v>
      </c>
      <c r="M382" s="3">
        <v>43581</v>
      </c>
      <c r="N382" s="2">
        <v>0.47</v>
      </c>
      <c r="O382" s="2">
        <v>2</v>
      </c>
      <c r="P382" s="4">
        <v>325</v>
      </c>
      <c r="U382" s="38">
        <f t="shared" si="90"/>
        <v>-2.0921633035653215E-2</v>
      </c>
      <c r="V382" s="39">
        <f t="shared" si="91"/>
        <v>2.0921633035653215E-2</v>
      </c>
      <c r="W382" s="39" t="str">
        <f t="shared" si="92"/>
        <v>TIDAK</v>
      </c>
      <c r="X382" s="38">
        <f t="shared" si="93"/>
        <v>-0.39643358014138202</v>
      </c>
      <c r="Y382" s="39">
        <f t="shared" si="94"/>
        <v>0.39643358014138202</v>
      </c>
      <c r="Z382" s="39" t="str">
        <f t="shared" si="95"/>
        <v>TIDAK</v>
      </c>
      <c r="AA382" s="38">
        <f t="shared" si="96"/>
        <v>1.2824131949703113</v>
      </c>
      <c r="AB382" s="39">
        <f t="shared" si="97"/>
        <v>1.2824131949703113</v>
      </c>
      <c r="AC382" s="39" t="str">
        <f t="shared" si="98"/>
        <v>TIDAK</v>
      </c>
      <c r="AD382" s="38">
        <f t="shared" si="99"/>
        <v>1.9759539471669247</v>
      </c>
      <c r="AE382" s="39">
        <f t="shared" si="100"/>
        <v>1.9759539471669247</v>
      </c>
      <c r="AF382" s="39" t="str">
        <f t="shared" si="101"/>
        <v>TIDAK</v>
      </c>
      <c r="AG382" s="38">
        <f t="shared" si="102"/>
        <v>-0.27078855981472416</v>
      </c>
      <c r="AH382" s="39">
        <f t="shared" si="103"/>
        <v>0.27078855981472416</v>
      </c>
      <c r="AI382" s="39" t="str">
        <f t="shared" si="104"/>
        <v>TIDAK</v>
      </c>
      <c r="AJ382" s="38">
        <f t="shared" si="105"/>
        <v>1.2001247213288124</v>
      </c>
      <c r="AK382" s="39">
        <f t="shared" si="106"/>
        <v>1.2001247213288124</v>
      </c>
      <c r="AL382" s="39" t="str">
        <f t="shared" si="107"/>
        <v>TIDAK</v>
      </c>
    </row>
    <row r="383" spans="1:38" ht="14" x14ac:dyDescent="0.3">
      <c r="A383" s="13">
        <v>7563493</v>
      </c>
      <c r="B383" s="11" t="s">
        <v>4128</v>
      </c>
      <c r="C383" s="9">
        <v>19177308</v>
      </c>
      <c r="D383" s="1" t="s">
        <v>228</v>
      </c>
      <c r="E383" s="1" t="s">
        <v>1731</v>
      </c>
      <c r="F383" s="1" t="s">
        <v>3213</v>
      </c>
      <c r="G383" s="2">
        <v>40.689599999999999</v>
      </c>
      <c r="H383" s="2">
        <v>-73.906239999999997</v>
      </c>
      <c r="I383" s="1" t="s">
        <v>19</v>
      </c>
      <c r="J383" s="44">
        <v>36</v>
      </c>
      <c r="K383" s="2">
        <v>2</v>
      </c>
      <c r="L383" s="2">
        <v>83</v>
      </c>
      <c r="M383" s="3">
        <v>43638</v>
      </c>
      <c r="N383" s="2">
        <v>2.95</v>
      </c>
      <c r="O383" s="2">
        <v>4</v>
      </c>
      <c r="P383" s="4">
        <v>155</v>
      </c>
      <c r="U383" s="38">
        <f t="shared" si="90"/>
        <v>0.16765838164146107</v>
      </c>
      <c r="V383" s="39">
        <f t="shared" si="91"/>
        <v>0.16765838164146107</v>
      </c>
      <c r="W383" s="39" t="str">
        <f t="shared" si="92"/>
        <v>TIDAK</v>
      </c>
      <c r="X383" s="38">
        <f t="shared" si="93"/>
        <v>-0.39643358014138202</v>
      </c>
      <c r="Y383" s="39">
        <f t="shared" si="94"/>
        <v>0.39643358014138202</v>
      </c>
      <c r="Z383" s="39" t="str">
        <f t="shared" si="95"/>
        <v>TIDAK</v>
      </c>
      <c r="AA383" s="38">
        <f t="shared" si="96"/>
        <v>-0.88539865113910388</v>
      </c>
      <c r="AB383" s="39">
        <f t="shared" si="97"/>
        <v>0.88539865113910388</v>
      </c>
      <c r="AC383" s="39" t="str">
        <f t="shared" si="98"/>
        <v>TIDAK</v>
      </c>
      <c r="AD383" s="38">
        <f t="shared" si="99"/>
        <v>-0.91474302376632444</v>
      </c>
      <c r="AE383" s="39">
        <f t="shared" si="100"/>
        <v>0.91474302376632444</v>
      </c>
      <c r="AF383" s="39" t="str">
        <f t="shared" si="101"/>
        <v>TIDAK</v>
      </c>
      <c r="AG383" s="38">
        <f t="shared" si="102"/>
        <v>-0.27078855981472416</v>
      </c>
      <c r="AH383" s="39">
        <f t="shared" si="103"/>
        <v>0.27078855981472416</v>
      </c>
      <c r="AI383" s="39" t="str">
        <f t="shared" si="104"/>
        <v>TIDAK</v>
      </c>
      <c r="AJ383" s="38">
        <f t="shared" si="105"/>
        <v>1.4924621878132804</v>
      </c>
      <c r="AK383" s="39">
        <f t="shared" si="106"/>
        <v>1.4924621878132804</v>
      </c>
      <c r="AL383" s="39" t="str">
        <f t="shared" si="107"/>
        <v>TIDAK</v>
      </c>
    </row>
    <row r="384" spans="1:38" ht="14" x14ac:dyDescent="0.3">
      <c r="A384" s="13">
        <v>7590712</v>
      </c>
      <c r="B384" s="11" t="s">
        <v>5238</v>
      </c>
      <c r="C384" s="9">
        <v>179677211</v>
      </c>
      <c r="D384" s="1" t="s">
        <v>1812</v>
      </c>
      <c r="E384" s="1" t="s">
        <v>548</v>
      </c>
      <c r="F384" s="1" t="s">
        <v>1859</v>
      </c>
      <c r="G384" s="2">
        <v>40.84787</v>
      </c>
      <c r="H384" s="2">
        <v>-73.861770000000007</v>
      </c>
      <c r="I384" s="1" t="s">
        <v>20</v>
      </c>
      <c r="J384" s="44">
        <v>107</v>
      </c>
      <c r="K384" s="2">
        <v>1</v>
      </c>
      <c r="L384" s="2">
        <v>47</v>
      </c>
      <c r="M384" s="3">
        <v>43639</v>
      </c>
      <c r="N384" s="2">
        <v>3.63</v>
      </c>
      <c r="O384" s="2">
        <v>3</v>
      </c>
      <c r="P384" s="4">
        <v>8</v>
      </c>
      <c r="U384" s="38">
        <f t="shared" si="90"/>
        <v>-0.38093802469196231</v>
      </c>
      <c r="V384" s="39">
        <f t="shared" si="91"/>
        <v>0.38093802469196231</v>
      </c>
      <c r="W384" s="39" t="str">
        <f t="shared" si="92"/>
        <v>TIDAK</v>
      </c>
      <c r="X384" s="38">
        <f t="shared" si="93"/>
        <v>-0.39643358014138202</v>
      </c>
      <c r="Y384" s="39">
        <f t="shared" si="94"/>
        <v>0.39643358014138202</v>
      </c>
      <c r="Z384" s="39" t="str">
        <f t="shared" si="95"/>
        <v>TIDAK</v>
      </c>
      <c r="AA384" s="38">
        <f t="shared" si="96"/>
        <v>1.444777554782317E-2</v>
      </c>
      <c r="AB384" s="39">
        <f t="shared" si="97"/>
        <v>1.444777554782317E-2</v>
      </c>
      <c r="AC384" s="39" t="str">
        <f t="shared" si="98"/>
        <v>TIDAK</v>
      </c>
      <c r="AD384" s="38">
        <f t="shared" si="99"/>
        <v>-0.45474061247857422</v>
      </c>
      <c r="AE384" s="39">
        <f t="shared" si="100"/>
        <v>0.45474061247857422</v>
      </c>
      <c r="AF384" s="39" t="str">
        <f t="shared" si="101"/>
        <v>TIDAK</v>
      </c>
      <c r="AG384" s="38">
        <f t="shared" si="102"/>
        <v>-0.27078855981472416</v>
      </c>
      <c r="AH384" s="39">
        <f t="shared" si="103"/>
        <v>0.27078855981472416</v>
      </c>
      <c r="AI384" s="39" t="str">
        <f t="shared" si="104"/>
        <v>TIDAK</v>
      </c>
      <c r="AJ384" s="38">
        <f t="shared" si="105"/>
        <v>-0.83874171158850186</v>
      </c>
      <c r="AK384" s="39">
        <f t="shared" si="106"/>
        <v>0.83874171158850186</v>
      </c>
      <c r="AL384" s="39" t="str">
        <f t="shared" si="107"/>
        <v>TIDAK</v>
      </c>
    </row>
    <row r="385" spans="1:38" ht="14" x14ac:dyDescent="0.3">
      <c r="A385" s="13">
        <v>7593556</v>
      </c>
      <c r="B385" s="11" t="s">
        <v>4776</v>
      </c>
      <c r="C385" s="9">
        <v>41619645</v>
      </c>
      <c r="D385" s="1" t="s">
        <v>677</v>
      </c>
      <c r="E385" s="1" t="s">
        <v>17</v>
      </c>
      <c r="F385" s="1" t="s">
        <v>607</v>
      </c>
      <c r="G385" s="2">
        <v>40.588749999999997</v>
      </c>
      <c r="H385" s="2">
        <v>-73.791089999999997</v>
      </c>
      <c r="I385" s="1" t="s">
        <v>19</v>
      </c>
      <c r="J385" s="44">
        <v>200</v>
      </c>
      <c r="K385" s="2">
        <v>2</v>
      </c>
      <c r="L385" s="2">
        <v>70</v>
      </c>
      <c r="M385" s="3">
        <v>43640</v>
      </c>
      <c r="N385" s="2">
        <v>1.48</v>
      </c>
      <c r="O385" s="2">
        <v>1</v>
      </c>
      <c r="P385" s="4">
        <v>90</v>
      </c>
      <c r="U385" s="38">
        <f t="shared" si="90"/>
        <v>9.05120120008234E-2</v>
      </c>
      <c r="V385" s="39">
        <f t="shared" si="91"/>
        <v>9.05120120008234E-2</v>
      </c>
      <c r="W385" s="39" t="str">
        <f t="shared" si="92"/>
        <v>TIDAK</v>
      </c>
      <c r="X385" s="38">
        <f t="shared" si="93"/>
        <v>-0.39643358014138202</v>
      </c>
      <c r="Y385" s="39">
        <f t="shared" si="94"/>
        <v>0.39643358014138202</v>
      </c>
      <c r="Z385" s="39" t="str">
        <f t="shared" si="95"/>
        <v>TIDAK</v>
      </c>
      <c r="AA385" s="38">
        <f t="shared" si="96"/>
        <v>-0.39457332749168911</v>
      </c>
      <c r="AB385" s="39">
        <f t="shared" si="97"/>
        <v>0.39457332749168911</v>
      </c>
      <c r="AC385" s="39" t="str">
        <f t="shared" si="98"/>
        <v>TIDAK</v>
      </c>
      <c r="AD385" s="38">
        <f t="shared" si="99"/>
        <v>-0.35019460991317647</v>
      </c>
      <c r="AE385" s="39">
        <f t="shared" si="100"/>
        <v>0.35019460991317647</v>
      </c>
      <c r="AF385" s="39" t="str">
        <f t="shared" si="101"/>
        <v>TIDAK</v>
      </c>
      <c r="AG385" s="38">
        <f t="shared" si="102"/>
        <v>-0.27078855981472416</v>
      </c>
      <c r="AH385" s="39">
        <f t="shared" si="103"/>
        <v>0.27078855981472416</v>
      </c>
      <c r="AI385" s="39" t="str">
        <f t="shared" si="104"/>
        <v>TIDAK</v>
      </c>
      <c r="AJ385" s="38">
        <f t="shared" si="105"/>
        <v>-0.9886583610677161</v>
      </c>
      <c r="AK385" s="39">
        <f t="shared" si="106"/>
        <v>0.9886583610677161</v>
      </c>
      <c r="AL385" s="39" t="str">
        <f t="shared" si="107"/>
        <v>TIDAK</v>
      </c>
    </row>
    <row r="386" spans="1:38" ht="14" x14ac:dyDescent="0.3">
      <c r="A386" s="13">
        <v>7615496</v>
      </c>
      <c r="B386" s="11" t="s">
        <v>2958</v>
      </c>
      <c r="C386" s="9">
        <v>232251881</v>
      </c>
      <c r="D386" s="1" t="s">
        <v>566</v>
      </c>
      <c r="E386" s="1" t="s">
        <v>17</v>
      </c>
      <c r="F386" s="1" t="s">
        <v>203</v>
      </c>
      <c r="G386" s="2">
        <v>40.666699999999999</v>
      </c>
      <c r="H386" s="2">
        <v>-73.784689999999998</v>
      </c>
      <c r="I386" s="1" t="s">
        <v>19</v>
      </c>
      <c r="J386" s="44">
        <v>100</v>
      </c>
      <c r="K386" s="2">
        <v>1</v>
      </c>
      <c r="L386" s="2">
        <v>86</v>
      </c>
      <c r="M386" s="3">
        <v>43651</v>
      </c>
      <c r="N386" s="2">
        <v>13.3</v>
      </c>
      <c r="O386" s="2">
        <v>8</v>
      </c>
      <c r="P386" s="4">
        <v>335</v>
      </c>
      <c r="U386" s="38">
        <f t="shared" si="90"/>
        <v>5.6224736604984442E-2</v>
      </c>
      <c r="V386" s="39">
        <f t="shared" si="91"/>
        <v>5.6224736604984442E-2</v>
      </c>
      <c r="W386" s="39" t="str">
        <f t="shared" si="92"/>
        <v>TIDAK</v>
      </c>
      <c r="X386" s="38">
        <f t="shared" si="93"/>
        <v>3.5273309656414771</v>
      </c>
      <c r="Y386" s="39">
        <f t="shared" si="94"/>
        <v>3.5273309656414771</v>
      </c>
      <c r="Z386" s="39" t="str">
        <f t="shared" si="95"/>
        <v>OUTLIER</v>
      </c>
      <c r="AA386" s="38">
        <f t="shared" si="96"/>
        <v>-0.23096488627588418</v>
      </c>
      <c r="AB386" s="39">
        <f t="shared" si="97"/>
        <v>0.23096488627588418</v>
      </c>
      <c r="AC386" s="39" t="str">
        <f t="shared" si="98"/>
        <v>TIDAK</v>
      </c>
      <c r="AD386" s="38">
        <f t="shared" si="99"/>
        <v>-0.71087831876379881</v>
      </c>
      <c r="AE386" s="39">
        <f t="shared" si="100"/>
        <v>0.71087831876379881</v>
      </c>
      <c r="AF386" s="39" t="str">
        <f t="shared" si="101"/>
        <v>TIDAK</v>
      </c>
      <c r="AG386" s="38">
        <f t="shared" si="102"/>
        <v>-0.15818885441509239</v>
      </c>
      <c r="AH386" s="39">
        <f t="shared" si="103"/>
        <v>0.15818885441509239</v>
      </c>
      <c r="AI386" s="39" t="str">
        <f t="shared" si="104"/>
        <v>TIDAK</v>
      </c>
      <c r="AJ386" s="38">
        <f t="shared" si="105"/>
        <v>1.1926288888548517</v>
      </c>
      <c r="AK386" s="39">
        <f t="shared" si="106"/>
        <v>1.1926288888548517</v>
      </c>
      <c r="AL386" s="39" t="str">
        <f t="shared" si="107"/>
        <v>TIDAK</v>
      </c>
    </row>
    <row r="387" spans="1:38" ht="14" x14ac:dyDescent="0.3">
      <c r="A387" s="13">
        <v>7638537</v>
      </c>
      <c r="B387" s="11" t="s">
        <v>1745</v>
      </c>
      <c r="C387" s="9">
        <v>13730809</v>
      </c>
      <c r="D387" s="1" t="s">
        <v>554</v>
      </c>
      <c r="E387" s="1" t="s">
        <v>1731</v>
      </c>
      <c r="F387" s="1" t="s">
        <v>3088</v>
      </c>
      <c r="G387" s="2">
        <v>40.660879999999999</v>
      </c>
      <c r="H387" s="2">
        <v>-73.900120000000001</v>
      </c>
      <c r="I387" s="1" t="s">
        <v>19</v>
      </c>
      <c r="J387" s="44">
        <v>60</v>
      </c>
      <c r="K387" s="2">
        <v>6</v>
      </c>
      <c r="L387" s="2">
        <v>26</v>
      </c>
      <c r="M387" s="3">
        <v>43634</v>
      </c>
      <c r="N387" s="2">
        <v>1</v>
      </c>
      <c r="O387" s="2">
        <v>3</v>
      </c>
      <c r="P387" s="4">
        <v>90</v>
      </c>
      <c r="U387" s="38">
        <f t="shared" si="90"/>
        <v>-0.45808439433259995</v>
      </c>
      <c r="V387" s="39">
        <f t="shared" si="91"/>
        <v>0.45808439433259995</v>
      </c>
      <c r="W387" s="39" t="str">
        <f t="shared" si="92"/>
        <v>TIDAK</v>
      </c>
      <c r="X387" s="38">
        <f t="shared" si="93"/>
        <v>-0.26113135442473173</v>
      </c>
      <c r="Y387" s="39">
        <f t="shared" si="94"/>
        <v>0.26113135442473173</v>
      </c>
      <c r="Z387" s="39" t="str">
        <f t="shared" si="95"/>
        <v>TIDAK</v>
      </c>
      <c r="AA387" s="38">
        <f t="shared" si="96"/>
        <v>2.468574393784897</v>
      </c>
      <c r="AB387" s="39">
        <f t="shared" si="97"/>
        <v>2.468574393784897</v>
      </c>
      <c r="AC387" s="39" t="str">
        <f t="shared" si="98"/>
        <v>TIDAK</v>
      </c>
      <c r="AD387" s="38">
        <f t="shared" si="99"/>
        <v>0.58549211304713389</v>
      </c>
      <c r="AE387" s="39">
        <f t="shared" si="100"/>
        <v>0.58549211304713389</v>
      </c>
      <c r="AF387" s="39" t="str">
        <f t="shared" si="101"/>
        <v>TIDAK</v>
      </c>
      <c r="AG387" s="38">
        <f t="shared" si="102"/>
        <v>6.7010556384171097E-2</v>
      </c>
      <c r="AH387" s="39">
        <f t="shared" si="103"/>
        <v>6.7010556384171097E-2</v>
      </c>
      <c r="AI387" s="39" t="str">
        <f t="shared" si="104"/>
        <v>TIDAK</v>
      </c>
      <c r="AJ387" s="38">
        <f t="shared" si="105"/>
        <v>-8.1662631718469644E-2</v>
      </c>
      <c r="AK387" s="39">
        <f t="shared" si="106"/>
        <v>8.1662631718469644E-2</v>
      </c>
      <c r="AL387" s="39" t="str">
        <f t="shared" si="107"/>
        <v>TIDAK</v>
      </c>
    </row>
    <row r="388" spans="1:38" ht="14" x14ac:dyDescent="0.3">
      <c r="A388" s="13">
        <v>7679236</v>
      </c>
      <c r="B388" s="11" t="s">
        <v>4330</v>
      </c>
      <c r="C388" s="9">
        <v>241454071</v>
      </c>
      <c r="D388" s="1" t="s">
        <v>2539</v>
      </c>
      <c r="E388" s="1" t="s">
        <v>548</v>
      </c>
      <c r="F388" s="1" t="s">
        <v>2531</v>
      </c>
      <c r="G388" s="2">
        <v>40.818919999999999</v>
      </c>
      <c r="H388" s="2">
        <v>-73.885900000000007</v>
      </c>
      <c r="I388" s="1" t="s">
        <v>19</v>
      </c>
      <c r="J388" s="44">
        <v>35</v>
      </c>
      <c r="K388" s="2">
        <v>2</v>
      </c>
      <c r="L388" s="2">
        <v>4</v>
      </c>
      <c r="M388" s="3">
        <v>43650</v>
      </c>
      <c r="N388" s="2">
        <v>4</v>
      </c>
      <c r="O388" s="2">
        <v>2</v>
      </c>
      <c r="P388" s="4">
        <v>27</v>
      </c>
      <c r="U388" s="38">
        <f t="shared" si="90"/>
        <v>0.15051474394354158</v>
      </c>
      <c r="V388" s="39">
        <f t="shared" si="91"/>
        <v>0.15051474394354158</v>
      </c>
      <c r="W388" s="39" t="str">
        <f t="shared" si="92"/>
        <v>TIDAK</v>
      </c>
      <c r="X388" s="38">
        <f t="shared" si="93"/>
        <v>-0.39643358014138202</v>
      </c>
      <c r="Y388" s="39">
        <f t="shared" si="94"/>
        <v>0.39643358014138202</v>
      </c>
      <c r="Z388" s="39" t="str">
        <f t="shared" si="95"/>
        <v>TIDAK</v>
      </c>
      <c r="AA388" s="38">
        <f t="shared" si="96"/>
        <v>0.9960984228426526</v>
      </c>
      <c r="AB388" s="39">
        <f t="shared" si="97"/>
        <v>0.9960984228426526</v>
      </c>
      <c r="AC388" s="39" t="str">
        <f t="shared" si="98"/>
        <v>TIDAK</v>
      </c>
      <c r="AD388" s="38">
        <f t="shared" si="99"/>
        <v>0.94094852176948618</v>
      </c>
      <c r="AE388" s="39">
        <f t="shared" si="100"/>
        <v>0.94094852176948618</v>
      </c>
      <c r="AF388" s="39" t="str">
        <f t="shared" si="101"/>
        <v>TIDAK</v>
      </c>
      <c r="AG388" s="38">
        <f t="shared" si="102"/>
        <v>-4.5589149015460649E-2</v>
      </c>
      <c r="AH388" s="39">
        <f t="shared" si="103"/>
        <v>4.5589149015460649E-2</v>
      </c>
      <c r="AI388" s="39" t="str">
        <f t="shared" si="104"/>
        <v>TIDAK</v>
      </c>
      <c r="AJ388" s="38">
        <f t="shared" si="105"/>
        <v>-1.1835500053906947</v>
      </c>
      <c r="AK388" s="39">
        <f t="shared" si="106"/>
        <v>1.1835500053906947</v>
      </c>
      <c r="AL388" s="39" t="str">
        <f t="shared" si="107"/>
        <v>TIDAK</v>
      </c>
    </row>
    <row r="389" spans="1:38" ht="14" x14ac:dyDescent="0.3">
      <c r="A389" s="13">
        <v>7686940</v>
      </c>
      <c r="B389" s="11" t="s">
        <v>3163</v>
      </c>
      <c r="C389" s="9">
        <v>74179880</v>
      </c>
      <c r="D389" s="1" t="s">
        <v>2615</v>
      </c>
      <c r="E389" s="1" t="s">
        <v>1731</v>
      </c>
      <c r="F389" s="1" t="s">
        <v>1732</v>
      </c>
      <c r="G389" s="2">
        <v>40.673780000000001</v>
      </c>
      <c r="H389" s="2">
        <v>-73.888459999999995</v>
      </c>
      <c r="I389" s="1" t="s">
        <v>19</v>
      </c>
      <c r="J389" s="44">
        <v>35</v>
      </c>
      <c r="K389" s="2">
        <v>30</v>
      </c>
      <c r="L389" s="2">
        <v>86</v>
      </c>
      <c r="M389" s="3">
        <v>43639</v>
      </c>
      <c r="N389" s="2">
        <v>2.29</v>
      </c>
      <c r="O389" s="2">
        <v>8</v>
      </c>
      <c r="P389" s="4">
        <v>326</v>
      </c>
      <c r="U389" s="38">
        <f t="shared" si="90"/>
        <v>0.94769389689679739</v>
      </c>
      <c r="V389" s="39">
        <f t="shared" si="91"/>
        <v>0.94769389689679739</v>
      </c>
      <c r="W389" s="39" t="str">
        <f t="shared" si="92"/>
        <v>TIDAK</v>
      </c>
      <c r="X389" s="38">
        <f t="shared" si="93"/>
        <v>-0.26113135442473173</v>
      </c>
      <c r="Y389" s="39">
        <f t="shared" si="94"/>
        <v>0.26113135442473173</v>
      </c>
      <c r="Z389" s="39" t="str">
        <f t="shared" si="95"/>
        <v>TIDAK</v>
      </c>
      <c r="AA389" s="38">
        <f t="shared" si="96"/>
        <v>1.9368469598335309</v>
      </c>
      <c r="AB389" s="39">
        <f t="shared" si="97"/>
        <v>1.9368469598335309</v>
      </c>
      <c r="AC389" s="39" t="str">
        <f t="shared" si="98"/>
        <v>TIDAK</v>
      </c>
      <c r="AD389" s="38">
        <f t="shared" si="99"/>
        <v>-0.18292100580853998</v>
      </c>
      <c r="AE389" s="39">
        <f t="shared" si="100"/>
        <v>0.18292100580853998</v>
      </c>
      <c r="AF389" s="39" t="str">
        <f t="shared" si="101"/>
        <v>TIDAK</v>
      </c>
      <c r="AG389" s="38">
        <f t="shared" si="102"/>
        <v>-0.27078855981472416</v>
      </c>
      <c r="AH389" s="39">
        <f t="shared" si="103"/>
        <v>0.27078855981472416</v>
      </c>
      <c r="AI389" s="39" t="str">
        <f t="shared" si="104"/>
        <v>TIDAK</v>
      </c>
      <c r="AJ389" s="38">
        <f t="shared" si="105"/>
        <v>-0.56889174252591612</v>
      </c>
      <c r="AK389" s="39">
        <f t="shared" si="106"/>
        <v>0.56889174252591612</v>
      </c>
      <c r="AL389" s="39" t="str">
        <f t="shared" si="107"/>
        <v>TIDAK</v>
      </c>
    </row>
    <row r="390" spans="1:38" ht="14" x14ac:dyDescent="0.3">
      <c r="A390" s="13">
        <v>7714405</v>
      </c>
      <c r="B390" s="11" t="s">
        <v>3754</v>
      </c>
      <c r="C390" s="9">
        <v>34113764</v>
      </c>
      <c r="D390" s="1" t="s">
        <v>1567</v>
      </c>
      <c r="E390" s="1" t="s">
        <v>17</v>
      </c>
      <c r="F390" s="1" t="s">
        <v>2738</v>
      </c>
      <c r="G390" s="2">
        <v>40.770859999999999</v>
      </c>
      <c r="H390" s="2">
        <v>-73.895780000000002</v>
      </c>
      <c r="I390" s="1" t="s">
        <v>20</v>
      </c>
      <c r="J390" s="44">
        <v>140</v>
      </c>
      <c r="K390" s="2">
        <v>3</v>
      </c>
      <c r="L390" s="2">
        <v>2</v>
      </c>
      <c r="M390" s="3">
        <v>43631</v>
      </c>
      <c r="N390" s="2">
        <v>1.33</v>
      </c>
      <c r="O390" s="2">
        <v>2</v>
      </c>
      <c r="P390" s="4">
        <v>363</v>
      </c>
      <c r="U390" s="38">
        <f t="shared" si="90"/>
        <v>9.05120120008234E-2</v>
      </c>
      <c r="V390" s="39">
        <f t="shared" si="91"/>
        <v>9.05120120008234E-2</v>
      </c>
      <c r="W390" s="39" t="str">
        <f t="shared" si="92"/>
        <v>TIDAK</v>
      </c>
      <c r="X390" s="38">
        <f t="shared" si="93"/>
        <v>-0.39643358014138202</v>
      </c>
      <c r="Y390" s="39">
        <f t="shared" si="94"/>
        <v>0.39643358014138202</v>
      </c>
      <c r="Z390" s="39" t="str">
        <f t="shared" si="95"/>
        <v>TIDAK</v>
      </c>
      <c r="AA390" s="38">
        <f t="shared" si="96"/>
        <v>2.5912807246967504</v>
      </c>
      <c r="AB390" s="39">
        <f t="shared" si="97"/>
        <v>2.5912807246967504</v>
      </c>
      <c r="AC390" s="39" t="str">
        <f t="shared" si="98"/>
        <v>TIDAK</v>
      </c>
      <c r="AD390" s="38">
        <f t="shared" si="99"/>
        <v>5.9957477458064696</v>
      </c>
      <c r="AE390" s="39">
        <f t="shared" si="100"/>
        <v>5.9957477458064696</v>
      </c>
      <c r="AF390" s="39" t="str">
        <f t="shared" si="101"/>
        <v>OUTLIER</v>
      </c>
      <c r="AG390" s="38">
        <f t="shared" si="102"/>
        <v>0.51740937798269815</v>
      </c>
      <c r="AH390" s="39">
        <f t="shared" si="103"/>
        <v>0.51740937798269815</v>
      </c>
      <c r="AI390" s="39" t="str">
        <f t="shared" si="104"/>
        <v>TIDAK</v>
      </c>
      <c r="AJ390" s="38">
        <f t="shared" si="105"/>
        <v>1.267587213594459</v>
      </c>
      <c r="AK390" s="39">
        <f t="shared" si="106"/>
        <v>1.267587213594459</v>
      </c>
      <c r="AL390" s="39" t="str">
        <f t="shared" si="107"/>
        <v>TIDAK</v>
      </c>
    </row>
    <row r="391" spans="1:38" ht="14" x14ac:dyDescent="0.3">
      <c r="A391" s="13">
        <v>7714664</v>
      </c>
      <c r="B391" s="11" t="s">
        <v>3027</v>
      </c>
      <c r="C391" s="9">
        <v>126504342</v>
      </c>
      <c r="D391" s="1" t="s">
        <v>755</v>
      </c>
      <c r="E391" s="1" t="s">
        <v>17</v>
      </c>
      <c r="F391" s="1" t="s">
        <v>642</v>
      </c>
      <c r="G391" s="2">
        <v>40.762709999999998</v>
      </c>
      <c r="H391" s="2">
        <v>-73.795950000000005</v>
      </c>
      <c r="I391" s="1" t="s">
        <v>19</v>
      </c>
      <c r="J391" s="44">
        <v>50</v>
      </c>
      <c r="K391" s="2">
        <v>2</v>
      </c>
      <c r="L391" s="2">
        <v>74</v>
      </c>
      <c r="M391" s="3">
        <v>43642</v>
      </c>
      <c r="N391" s="2">
        <v>3.19</v>
      </c>
      <c r="O391" s="2">
        <v>1</v>
      </c>
      <c r="P391" s="4">
        <v>246</v>
      </c>
      <c r="U391" s="38">
        <f t="shared" ref="U391:U454" si="108">STANDARDIZE(J387,$S$5,$S$6)</f>
        <v>-0.25236074195756619</v>
      </c>
      <c r="V391" s="39">
        <f t="shared" ref="V391:V454" si="109">ABS(U391)</f>
        <v>0.25236074195756619</v>
      </c>
      <c r="W391" s="39" t="str">
        <f t="shared" ref="W391:W454" si="110">IF(V391&gt;3,"OUTLIER","TIDAK")</f>
        <v>TIDAK</v>
      </c>
      <c r="X391" s="38">
        <f t="shared" ref="X391:X454" si="111">STANDARDIZE(K387,$S$9,$S$10)</f>
        <v>0.28007754844186949</v>
      </c>
      <c r="Y391" s="39">
        <f t="shared" ref="Y391:Y454" si="112">ABS(X391)</f>
        <v>0.28007754844186949</v>
      </c>
      <c r="Z391" s="39" t="str">
        <f t="shared" ref="Z391:Z454" si="113">IF(Y391&gt;3,"OUTLIER","TIDAK")</f>
        <v>TIDAK</v>
      </c>
      <c r="AA391" s="38">
        <f t="shared" ref="AA391:AA454" si="114">STANDARDIZE(L387,$S$13,$S$14)</f>
        <v>0.13715410645967685</v>
      </c>
      <c r="AB391" s="39">
        <f t="shared" ref="AB391:AB454" si="115">ABS(AA391)</f>
        <v>0.13715410645967685</v>
      </c>
      <c r="AC391" s="39" t="str">
        <f t="shared" ref="AC391:AC454" si="116">IF(AB391&gt;3,"OUTLIER","TIDAK")</f>
        <v>TIDAK</v>
      </c>
      <c r="AD391" s="38">
        <f t="shared" ref="AD391:AD454" si="117">STANDARDIZE(N387,$S$17,$S$18)</f>
        <v>-0.43383141196549468</v>
      </c>
      <c r="AE391" s="39">
        <f t="shared" ref="AE391:AE454" si="118">ABS(AD391)</f>
        <v>0.43383141196549468</v>
      </c>
      <c r="AF391" s="39" t="str">
        <f t="shared" ref="AF391:AF454" si="119">IF(AE391&gt;3,"OUTLIER","TIDAK")</f>
        <v>TIDAK</v>
      </c>
      <c r="AG391" s="38">
        <f t="shared" ref="AG391:AG454" si="120">STANDARDIZE(O387,$S$21,$S$22)</f>
        <v>-4.5589149015460649E-2</v>
      </c>
      <c r="AH391" s="39">
        <f t="shared" ref="AH391:AH454" si="121">ABS(AG391)</f>
        <v>4.5589149015460649E-2</v>
      </c>
      <c r="AI391" s="39" t="str">
        <f t="shared" ref="AI391:AI454" si="122">IF(AH391&gt;3,"OUTLIER","TIDAK")</f>
        <v>TIDAK</v>
      </c>
      <c r="AJ391" s="38">
        <f t="shared" ref="AJ391:AJ454" si="123">STANDARDIZE(P387,$S$25,$S$26)</f>
        <v>-0.56889174252591612</v>
      </c>
      <c r="AK391" s="39">
        <f t="shared" ref="AK391:AK454" si="124">ABS(AJ391)</f>
        <v>0.56889174252591612</v>
      </c>
      <c r="AL391" s="39" t="str">
        <f t="shared" ref="AL391:AL454" si="125">IF(AK391&gt;3,"OUTLIER","TIDAK")</f>
        <v>TIDAK</v>
      </c>
    </row>
    <row r="392" spans="1:38" ht="14" x14ac:dyDescent="0.3">
      <c r="A392" s="13">
        <v>7725825</v>
      </c>
      <c r="B392" s="11" t="s">
        <v>1389</v>
      </c>
      <c r="C392" s="9">
        <v>223846870</v>
      </c>
      <c r="D392" s="1" t="s">
        <v>453</v>
      </c>
      <c r="E392" s="1" t="s">
        <v>17</v>
      </c>
      <c r="F392" s="1" t="s">
        <v>203</v>
      </c>
      <c r="G392" s="2">
        <v>40.662840000000003</v>
      </c>
      <c r="H392" s="2">
        <v>-73.769620000000003</v>
      </c>
      <c r="I392" s="1" t="s">
        <v>19</v>
      </c>
      <c r="J392" s="44">
        <v>45</v>
      </c>
      <c r="K392" s="2">
        <v>1</v>
      </c>
      <c r="L392" s="2">
        <v>17</v>
      </c>
      <c r="M392" s="3">
        <v>43627</v>
      </c>
      <c r="N392" s="2">
        <v>2.6</v>
      </c>
      <c r="O392" s="2">
        <v>3</v>
      </c>
      <c r="P392" s="4">
        <v>0</v>
      </c>
      <c r="U392" s="38">
        <f t="shared" si="108"/>
        <v>-0.4666562131815597</v>
      </c>
      <c r="V392" s="39">
        <f t="shared" si="109"/>
        <v>0.4666562131815597</v>
      </c>
      <c r="W392" s="39" t="str">
        <f t="shared" si="110"/>
        <v>TIDAK</v>
      </c>
      <c r="X392" s="38">
        <f t="shared" si="111"/>
        <v>-0.26113135442473173</v>
      </c>
      <c r="Y392" s="39">
        <f t="shared" si="112"/>
        <v>0.26113135442473173</v>
      </c>
      <c r="Z392" s="39" t="str">
        <f t="shared" si="113"/>
        <v>TIDAK</v>
      </c>
      <c r="AA392" s="38">
        <f t="shared" si="114"/>
        <v>-0.7626923202272502</v>
      </c>
      <c r="AB392" s="39">
        <f t="shared" si="115"/>
        <v>0.7626923202272502</v>
      </c>
      <c r="AC392" s="39" t="str">
        <f t="shared" si="116"/>
        <v>TIDAK</v>
      </c>
      <c r="AD392" s="38">
        <f t="shared" si="117"/>
        <v>1.1343586265154724</v>
      </c>
      <c r="AE392" s="39">
        <f t="shared" si="118"/>
        <v>1.1343586265154724</v>
      </c>
      <c r="AF392" s="39" t="str">
        <f t="shared" si="119"/>
        <v>TIDAK</v>
      </c>
      <c r="AG392" s="38">
        <f t="shared" si="120"/>
        <v>-0.15818885441509239</v>
      </c>
      <c r="AH392" s="39">
        <f t="shared" si="121"/>
        <v>0.15818885441509239</v>
      </c>
      <c r="AI392" s="39" t="str">
        <f t="shared" si="122"/>
        <v>TIDAK</v>
      </c>
      <c r="AJ392" s="38">
        <f t="shared" si="123"/>
        <v>-1.041129188385441</v>
      </c>
      <c r="AK392" s="39">
        <f t="shared" si="124"/>
        <v>1.041129188385441</v>
      </c>
      <c r="AL392" s="39" t="str">
        <f t="shared" si="125"/>
        <v>TIDAK</v>
      </c>
    </row>
    <row r="393" spans="1:38" ht="14" x14ac:dyDescent="0.3">
      <c r="A393" s="13">
        <v>7734034</v>
      </c>
      <c r="B393" s="11" t="s">
        <v>662</v>
      </c>
      <c r="C393" s="9">
        <v>102799406</v>
      </c>
      <c r="D393" s="1" t="s">
        <v>665</v>
      </c>
      <c r="E393" s="1" t="s">
        <v>17</v>
      </c>
      <c r="F393" s="1" t="s">
        <v>2592</v>
      </c>
      <c r="G393" s="2">
        <v>40.713009999999997</v>
      </c>
      <c r="H393" s="2">
        <v>-73.907160000000005</v>
      </c>
      <c r="I393" s="1" t="s">
        <v>20</v>
      </c>
      <c r="J393" s="44">
        <v>149</v>
      </c>
      <c r="K393" s="2">
        <v>3</v>
      </c>
      <c r="L393" s="2">
        <v>8</v>
      </c>
      <c r="M393" s="3">
        <v>43611</v>
      </c>
      <c r="N393" s="2">
        <v>0.61</v>
      </c>
      <c r="O393" s="2">
        <v>2</v>
      </c>
      <c r="P393" s="4">
        <v>350</v>
      </c>
      <c r="U393" s="38">
        <f t="shared" si="108"/>
        <v>-0.4666562131815597</v>
      </c>
      <c r="V393" s="39">
        <f t="shared" si="109"/>
        <v>0.4666562131815597</v>
      </c>
      <c r="W393" s="39" t="str">
        <f t="shared" si="110"/>
        <v>TIDAK</v>
      </c>
      <c r="X393" s="38">
        <f t="shared" si="111"/>
        <v>3.5273309656414771</v>
      </c>
      <c r="Y393" s="39">
        <f t="shared" si="112"/>
        <v>3.5273309656414771</v>
      </c>
      <c r="Z393" s="39" t="str">
        <f t="shared" si="113"/>
        <v>OUTLIER</v>
      </c>
      <c r="AA393" s="38">
        <f t="shared" si="114"/>
        <v>2.5912807246967504</v>
      </c>
      <c r="AB393" s="39">
        <f t="shared" si="115"/>
        <v>2.5912807246967504</v>
      </c>
      <c r="AC393" s="39" t="str">
        <f t="shared" si="116"/>
        <v>TIDAK</v>
      </c>
      <c r="AD393" s="38">
        <f t="shared" si="117"/>
        <v>0.24049030458132109</v>
      </c>
      <c r="AE393" s="39">
        <f t="shared" si="118"/>
        <v>0.24049030458132109</v>
      </c>
      <c r="AF393" s="39" t="str">
        <f t="shared" si="119"/>
        <v>TIDAK</v>
      </c>
      <c r="AG393" s="38">
        <f t="shared" si="120"/>
        <v>0.51740937798269815</v>
      </c>
      <c r="AH393" s="39">
        <f t="shared" si="121"/>
        <v>0.51740937798269815</v>
      </c>
      <c r="AI393" s="39" t="str">
        <f t="shared" si="122"/>
        <v>TIDAK</v>
      </c>
      <c r="AJ393" s="38">
        <f t="shared" si="123"/>
        <v>1.2001247213288124</v>
      </c>
      <c r="AK393" s="39">
        <f t="shared" si="124"/>
        <v>1.2001247213288124</v>
      </c>
      <c r="AL393" s="39" t="str">
        <f t="shared" si="125"/>
        <v>TIDAK</v>
      </c>
    </row>
    <row r="394" spans="1:38" ht="14" x14ac:dyDescent="0.3">
      <c r="A394" s="13">
        <v>7748044</v>
      </c>
      <c r="B394" s="11" t="s">
        <v>5276</v>
      </c>
      <c r="C394" s="9">
        <v>40140854</v>
      </c>
      <c r="D394" s="1" t="s">
        <v>2343</v>
      </c>
      <c r="E394" s="1" t="s">
        <v>17</v>
      </c>
      <c r="F394" s="1" t="s">
        <v>1971</v>
      </c>
      <c r="G394" s="2">
        <v>40.736069999999998</v>
      </c>
      <c r="H394" s="2">
        <v>-73.879810000000006</v>
      </c>
      <c r="I394" s="1" t="s">
        <v>19</v>
      </c>
      <c r="J394" s="44">
        <v>60</v>
      </c>
      <c r="K394" s="2">
        <v>1</v>
      </c>
      <c r="L394" s="2">
        <v>1</v>
      </c>
      <c r="M394" s="3">
        <v>42224</v>
      </c>
      <c r="N394" s="2">
        <v>0.02</v>
      </c>
      <c r="O394" s="2">
        <v>1</v>
      </c>
      <c r="P394" s="4">
        <v>0</v>
      </c>
      <c r="U394" s="38">
        <f t="shared" si="108"/>
        <v>0.43338476595921299</v>
      </c>
      <c r="V394" s="39">
        <f t="shared" si="109"/>
        <v>0.43338476595921299</v>
      </c>
      <c r="W394" s="39" t="str">
        <f t="shared" si="110"/>
        <v>TIDAK</v>
      </c>
      <c r="X394" s="38">
        <f t="shared" si="111"/>
        <v>-0.12582912870808141</v>
      </c>
      <c r="Y394" s="39">
        <f t="shared" si="112"/>
        <v>0.12582912870808141</v>
      </c>
      <c r="Z394" s="39" t="str">
        <f t="shared" si="113"/>
        <v>TIDAK</v>
      </c>
      <c r="AA394" s="38">
        <f t="shared" si="114"/>
        <v>-0.84449654083515258</v>
      </c>
      <c r="AB394" s="39">
        <f t="shared" si="115"/>
        <v>0.84449654083515258</v>
      </c>
      <c r="AC394" s="39" t="str">
        <f t="shared" si="116"/>
        <v>TIDAK</v>
      </c>
      <c r="AD394" s="38">
        <f t="shared" si="117"/>
        <v>-0.26133050773258826</v>
      </c>
      <c r="AE394" s="39">
        <f t="shared" si="118"/>
        <v>0.26133050773258826</v>
      </c>
      <c r="AF394" s="39" t="str">
        <f t="shared" si="119"/>
        <v>TIDAK</v>
      </c>
      <c r="AG394" s="38">
        <f t="shared" si="120"/>
        <v>-0.15818885441509239</v>
      </c>
      <c r="AH394" s="39">
        <f t="shared" si="121"/>
        <v>0.15818885441509239</v>
      </c>
      <c r="AI394" s="39" t="str">
        <f t="shared" si="122"/>
        <v>TIDAK</v>
      </c>
      <c r="AJ394" s="38">
        <f t="shared" si="123"/>
        <v>1.4774705228653591</v>
      </c>
      <c r="AK394" s="39">
        <f t="shared" si="124"/>
        <v>1.4774705228653591</v>
      </c>
      <c r="AL394" s="39" t="str">
        <f t="shared" si="125"/>
        <v>TIDAK</v>
      </c>
    </row>
    <row r="395" spans="1:38" ht="14" x14ac:dyDescent="0.3">
      <c r="A395" s="13">
        <v>7770735</v>
      </c>
      <c r="B395" s="11" t="s">
        <v>4259</v>
      </c>
      <c r="C395" s="9">
        <v>155691570</v>
      </c>
      <c r="D395" s="1" t="s">
        <v>2081</v>
      </c>
      <c r="E395" s="1" t="s">
        <v>17</v>
      </c>
      <c r="F395" s="1" t="s">
        <v>1713</v>
      </c>
      <c r="G395" s="2">
        <v>40.764060000000001</v>
      </c>
      <c r="H395" s="2">
        <v>-73.87312</v>
      </c>
      <c r="I395" s="1" t="s">
        <v>19</v>
      </c>
      <c r="J395" s="44">
        <v>35</v>
      </c>
      <c r="K395" s="2">
        <v>1</v>
      </c>
      <c r="L395" s="2">
        <v>65</v>
      </c>
      <c r="M395" s="3">
        <v>43640</v>
      </c>
      <c r="N395" s="2">
        <v>10.050000000000001</v>
      </c>
      <c r="O395" s="2">
        <v>5</v>
      </c>
      <c r="P395" s="4">
        <v>85</v>
      </c>
      <c r="U395" s="38">
        <f t="shared" si="108"/>
        <v>-0.33807893044716358</v>
      </c>
      <c r="V395" s="39">
        <f t="shared" si="109"/>
        <v>0.33807893044716358</v>
      </c>
      <c r="W395" s="39" t="str">
        <f t="shared" si="110"/>
        <v>TIDAK</v>
      </c>
      <c r="X395" s="38">
        <f t="shared" si="111"/>
        <v>-0.26113135442473173</v>
      </c>
      <c r="Y395" s="39">
        <f t="shared" si="112"/>
        <v>0.26113135442473173</v>
      </c>
      <c r="Z395" s="39" t="str">
        <f t="shared" si="113"/>
        <v>TIDAK</v>
      </c>
      <c r="AA395" s="38">
        <f t="shared" si="114"/>
        <v>2.1004554010493357</v>
      </c>
      <c r="AB395" s="39">
        <f t="shared" si="115"/>
        <v>2.1004554010493357</v>
      </c>
      <c r="AC395" s="39" t="str">
        <f t="shared" si="116"/>
        <v>TIDAK</v>
      </c>
      <c r="AD395" s="38">
        <f t="shared" si="117"/>
        <v>0.71094731612561113</v>
      </c>
      <c r="AE395" s="39">
        <f t="shared" si="118"/>
        <v>0.71094731612561113</v>
      </c>
      <c r="AF395" s="39" t="str">
        <f t="shared" si="119"/>
        <v>TIDAK</v>
      </c>
      <c r="AG395" s="38">
        <f t="shared" si="120"/>
        <v>-0.27078855981472416</v>
      </c>
      <c r="AH395" s="39">
        <f t="shared" si="121"/>
        <v>0.27078855981472416</v>
      </c>
      <c r="AI395" s="39" t="str">
        <f t="shared" si="122"/>
        <v>TIDAK</v>
      </c>
      <c r="AJ395" s="38">
        <f t="shared" si="123"/>
        <v>0.60045812341195537</v>
      </c>
      <c r="AK395" s="39">
        <f t="shared" si="124"/>
        <v>0.60045812341195537</v>
      </c>
      <c r="AL395" s="39" t="str">
        <f t="shared" si="125"/>
        <v>TIDAK</v>
      </c>
    </row>
    <row r="396" spans="1:38" ht="14" x14ac:dyDescent="0.3">
      <c r="A396" s="13">
        <v>7771170</v>
      </c>
      <c r="B396" s="11" t="s">
        <v>3584</v>
      </c>
      <c r="C396" s="9">
        <v>101602599</v>
      </c>
      <c r="D396" s="1" t="s">
        <v>1229</v>
      </c>
      <c r="E396" s="1" t="s">
        <v>17</v>
      </c>
      <c r="F396" s="1" t="s">
        <v>2689</v>
      </c>
      <c r="G396" s="2">
        <v>40.743270000000003</v>
      </c>
      <c r="H396" s="2">
        <v>-73.906270000000006</v>
      </c>
      <c r="I396" s="1" t="s">
        <v>19</v>
      </c>
      <c r="J396" s="44">
        <v>75</v>
      </c>
      <c r="K396" s="2">
        <v>3</v>
      </c>
      <c r="L396" s="2">
        <v>9</v>
      </c>
      <c r="M396" s="3">
        <v>43338</v>
      </c>
      <c r="N396" s="2">
        <v>0.28000000000000003</v>
      </c>
      <c r="O396" s="2">
        <v>2</v>
      </c>
      <c r="P396" s="4">
        <v>7</v>
      </c>
      <c r="U396" s="38">
        <f t="shared" si="108"/>
        <v>-0.38093802469196231</v>
      </c>
      <c r="V396" s="39">
        <f t="shared" si="109"/>
        <v>0.38093802469196231</v>
      </c>
      <c r="W396" s="39" t="str">
        <f t="shared" si="110"/>
        <v>TIDAK</v>
      </c>
      <c r="X396" s="38">
        <f t="shared" si="111"/>
        <v>-0.39643358014138202</v>
      </c>
      <c r="Y396" s="39">
        <f t="shared" si="112"/>
        <v>0.39643358014138202</v>
      </c>
      <c r="Z396" s="39" t="str">
        <f t="shared" si="113"/>
        <v>TIDAK</v>
      </c>
      <c r="AA396" s="38">
        <f t="shared" si="114"/>
        <v>-0.23096488627588418</v>
      </c>
      <c r="AB396" s="39">
        <f t="shared" si="115"/>
        <v>0.23096488627588418</v>
      </c>
      <c r="AC396" s="39" t="str">
        <f t="shared" si="116"/>
        <v>TIDAK</v>
      </c>
      <c r="AD396" s="38">
        <f t="shared" si="117"/>
        <v>0.40253660855768769</v>
      </c>
      <c r="AE396" s="39">
        <f t="shared" si="118"/>
        <v>0.40253660855768769</v>
      </c>
      <c r="AF396" s="39" t="str">
        <f t="shared" si="119"/>
        <v>TIDAK</v>
      </c>
      <c r="AG396" s="38">
        <f t="shared" si="120"/>
        <v>-4.5589149015460649E-2</v>
      </c>
      <c r="AH396" s="39">
        <f t="shared" si="121"/>
        <v>4.5589149015460649E-2</v>
      </c>
      <c r="AI396" s="39" t="str">
        <f t="shared" si="122"/>
        <v>TIDAK</v>
      </c>
      <c r="AJ396" s="38">
        <f t="shared" si="123"/>
        <v>-1.2435166651823804</v>
      </c>
      <c r="AK396" s="39">
        <f t="shared" si="124"/>
        <v>1.2435166651823804</v>
      </c>
      <c r="AL396" s="39" t="str">
        <f t="shared" si="125"/>
        <v>TIDAK</v>
      </c>
    </row>
    <row r="397" spans="1:38" ht="14" x14ac:dyDescent="0.3">
      <c r="A397" s="13">
        <v>7771351</v>
      </c>
      <c r="B397" s="11" t="s">
        <v>5045</v>
      </c>
      <c r="C397" s="9">
        <v>43121487</v>
      </c>
      <c r="D397" s="1" t="s">
        <v>2979</v>
      </c>
      <c r="E397" s="1" t="s">
        <v>17</v>
      </c>
      <c r="F397" s="1" t="s">
        <v>2592</v>
      </c>
      <c r="G397" s="2">
        <v>40.735500000000002</v>
      </c>
      <c r="H397" s="2">
        <v>-73.900639999999996</v>
      </c>
      <c r="I397" s="1" t="s">
        <v>20</v>
      </c>
      <c r="J397" s="44">
        <v>105</v>
      </c>
      <c r="K397" s="2">
        <v>3</v>
      </c>
      <c r="L397" s="2">
        <v>71</v>
      </c>
      <c r="M397" s="3">
        <v>43606</v>
      </c>
      <c r="N397" s="2">
        <v>3.08</v>
      </c>
      <c r="O397" s="2">
        <v>1</v>
      </c>
      <c r="P397" s="4">
        <v>285</v>
      </c>
      <c r="U397" s="38">
        <f t="shared" si="108"/>
        <v>0.51053113559985064</v>
      </c>
      <c r="V397" s="39">
        <f t="shared" si="109"/>
        <v>0.51053113559985064</v>
      </c>
      <c r="W397" s="39" t="str">
        <f t="shared" si="110"/>
        <v>TIDAK</v>
      </c>
      <c r="X397" s="38">
        <f t="shared" si="111"/>
        <v>-0.12582912870808141</v>
      </c>
      <c r="Y397" s="39">
        <f t="shared" si="112"/>
        <v>0.12582912870808141</v>
      </c>
      <c r="Z397" s="39" t="str">
        <f t="shared" si="113"/>
        <v>TIDAK</v>
      </c>
      <c r="AA397" s="38">
        <f t="shared" si="114"/>
        <v>-0.59908387901144522</v>
      </c>
      <c r="AB397" s="39">
        <f t="shared" si="115"/>
        <v>0.59908387901144522</v>
      </c>
      <c r="AC397" s="39" t="str">
        <f t="shared" si="116"/>
        <v>TIDAK</v>
      </c>
      <c r="AD397" s="38">
        <f t="shared" si="117"/>
        <v>-0.63769611696802031</v>
      </c>
      <c r="AE397" s="39">
        <f t="shared" si="118"/>
        <v>0.63769611696802031</v>
      </c>
      <c r="AF397" s="39" t="str">
        <f t="shared" si="119"/>
        <v>TIDAK</v>
      </c>
      <c r="AG397" s="38">
        <f t="shared" si="120"/>
        <v>-0.15818885441509239</v>
      </c>
      <c r="AH397" s="39">
        <f t="shared" si="121"/>
        <v>0.15818885441509239</v>
      </c>
      <c r="AI397" s="39" t="str">
        <f t="shared" si="122"/>
        <v>TIDAK</v>
      </c>
      <c r="AJ397" s="38">
        <f t="shared" si="123"/>
        <v>1.3800247007038697</v>
      </c>
      <c r="AK397" s="39">
        <f t="shared" si="124"/>
        <v>1.3800247007038697</v>
      </c>
      <c r="AL397" s="39" t="str">
        <f t="shared" si="125"/>
        <v>TIDAK</v>
      </c>
    </row>
    <row r="398" spans="1:38" ht="14" x14ac:dyDescent="0.3">
      <c r="A398" s="13">
        <v>7774167</v>
      </c>
      <c r="B398" s="11" t="s">
        <v>4081</v>
      </c>
      <c r="C398" s="9">
        <v>216456504</v>
      </c>
      <c r="D398" s="1" t="s">
        <v>1446</v>
      </c>
      <c r="E398" s="1" t="s">
        <v>548</v>
      </c>
      <c r="F398" s="1" t="s">
        <v>1429</v>
      </c>
      <c r="G398" s="2">
        <v>40.893990000000002</v>
      </c>
      <c r="H398" s="2">
        <v>-73.842789999999994</v>
      </c>
      <c r="I398" s="1" t="s">
        <v>19</v>
      </c>
      <c r="J398" s="44">
        <v>65</v>
      </c>
      <c r="K398" s="2">
        <v>1</v>
      </c>
      <c r="L398" s="2">
        <v>52</v>
      </c>
      <c r="M398" s="3">
        <v>43644</v>
      </c>
      <c r="N398" s="2">
        <v>5.4</v>
      </c>
      <c r="O398" s="2">
        <v>3</v>
      </c>
      <c r="P398" s="4">
        <v>363</v>
      </c>
      <c r="U398" s="38">
        <f t="shared" si="108"/>
        <v>-0.25236074195756619</v>
      </c>
      <c r="V398" s="39">
        <f t="shared" si="109"/>
        <v>0.25236074195756619</v>
      </c>
      <c r="W398" s="39" t="str">
        <f t="shared" si="110"/>
        <v>TIDAK</v>
      </c>
      <c r="X398" s="38">
        <f t="shared" si="111"/>
        <v>-0.39643358014138202</v>
      </c>
      <c r="Y398" s="39">
        <f t="shared" si="112"/>
        <v>0.39643358014138202</v>
      </c>
      <c r="Z398" s="39" t="str">
        <f t="shared" si="113"/>
        <v>TIDAK</v>
      </c>
      <c r="AA398" s="38">
        <f t="shared" si="114"/>
        <v>-0.88539865113910388</v>
      </c>
      <c r="AB398" s="39">
        <f t="shared" si="115"/>
        <v>0.88539865113910388</v>
      </c>
      <c r="AC398" s="39" t="str">
        <f t="shared" si="116"/>
        <v>TIDAK</v>
      </c>
      <c r="AD398" s="38">
        <f t="shared" si="117"/>
        <v>-0.94610682453594386</v>
      </c>
      <c r="AE398" s="39">
        <f t="shared" si="118"/>
        <v>0.94610682453594386</v>
      </c>
      <c r="AF398" s="39" t="str">
        <f t="shared" si="119"/>
        <v>TIDAK</v>
      </c>
      <c r="AG398" s="38">
        <f t="shared" si="120"/>
        <v>-0.27078855981472416</v>
      </c>
      <c r="AH398" s="39">
        <f t="shared" si="121"/>
        <v>0.27078855981472416</v>
      </c>
      <c r="AI398" s="39" t="str">
        <f t="shared" si="122"/>
        <v>TIDAK</v>
      </c>
      <c r="AJ398" s="38">
        <f t="shared" si="123"/>
        <v>-1.2435166651823804</v>
      </c>
      <c r="AK398" s="39">
        <f t="shared" si="124"/>
        <v>1.2435166651823804</v>
      </c>
      <c r="AL398" s="39" t="str">
        <f t="shared" si="125"/>
        <v>TIDAK</v>
      </c>
    </row>
    <row r="399" spans="1:38" ht="14" x14ac:dyDescent="0.3">
      <c r="A399" s="13">
        <v>7791635</v>
      </c>
      <c r="B399" s="11" t="s">
        <v>4331</v>
      </c>
      <c r="C399" s="9">
        <v>244817841</v>
      </c>
      <c r="D399" s="1" t="s">
        <v>2818</v>
      </c>
      <c r="E399" s="1" t="s">
        <v>1731</v>
      </c>
      <c r="F399" s="1" t="s">
        <v>1732</v>
      </c>
      <c r="G399" s="2">
        <v>40.669289999999997</v>
      </c>
      <c r="H399" s="2">
        <v>-73.894210000000001</v>
      </c>
      <c r="I399" s="1" t="s">
        <v>19</v>
      </c>
      <c r="J399" s="44">
        <v>38</v>
      </c>
      <c r="K399" s="2">
        <v>7</v>
      </c>
      <c r="L399" s="2">
        <v>4</v>
      </c>
      <c r="M399" s="3">
        <v>43645</v>
      </c>
      <c r="N399" s="2">
        <v>2.35</v>
      </c>
      <c r="O399" s="2">
        <v>13</v>
      </c>
      <c r="P399" s="4">
        <v>282</v>
      </c>
      <c r="U399" s="38">
        <f t="shared" si="108"/>
        <v>-0.4666562131815597</v>
      </c>
      <c r="V399" s="39">
        <f t="shared" si="109"/>
        <v>0.4666562131815597</v>
      </c>
      <c r="W399" s="39" t="str">
        <f t="shared" si="110"/>
        <v>TIDAK</v>
      </c>
      <c r="X399" s="38">
        <f t="shared" si="111"/>
        <v>-0.39643358014138202</v>
      </c>
      <c r="Y399" s="39">
        <f t="shared" si="112"/>
        <v>0.39643358014138202</v>
      </c>
      <c r="Z399" s="39" t="str">
        <f t="shared" si="113"/>
        <v>TIDAK</v>
      </c>
      <c r="AA399" s="38">
        <f t="shared" si="114"/>
        <v>1.7323364083137747</v>
      </c>
      <c r="AB399" s="39">
        <f t="shared" si="115"/>
        <v>1.7323364083137747</v>
      </c>
      <c r="AC399" s="39" t="str">
        <f t="shared" si="116"/>
        <v>TIDAK</v>
      </c>
      <c r="AD399" s="38">
        <f t="shared" si="117"/>
        <v>4.2968752041187557</v>
      </c>
      <c r="AE399" s="39">
        <f t="shared" si="118"/>
        <v>4.2968752041187557</v>
      </c>
      <c r="AF399" s="39" t="str">
        <f t="shared" si="119"/>
        <v>OUTLIER</v>
      </c>
      <c r="AG399" s="38">
        <f t="shared" si="120"/>
        <v>0.17961026178380285</v>
      </c>
      <c r="AH399" s="39">
        <f t="shared" si="121"/>
        <v>0.17961026178380285</v>
      </c>
      <c r="AI399" s="39" t="str">
        <f t="shared" si="122"/>
        <v>TIDAK</v>
      </c>
      <c r="AJ399" s="38">
        <f t="shared" si="123"/>
        <v>-0.60637090489571965</v>
      </c>
      <c r="AK399" s="39">
        <f t="shared" si="124"/>
        <v>0.60637090489571965</v>
      </c>
      <c r="AL399" s="39" t="str">
        <f t="shared" si="125"/>
        <v>TIDAK</v>
      </c>
    </row>
    <row r="400" spans="1:38" ht="14" x14ac:dyDescent="0.3">
      <c r="A400" s="13">
        <v>7806322</v>
      </c>
      <c r="B400" s="11" t="s">
        <v>2780</v>
      </c>
      <c r="C400" s="9">
        <v>45045974</v>
      </c>
      <c r="D400" s="1" t="s">
        <v>2124</v>
      </c>
      <c r="E400" s="1" t="s">
        <v>1731</v>
      </c>
      <c r="F400" s="1" t="s">
        <v>1918</v>
      </c>
      <c r="G400" s="2">
        <v>40.681730000000002</v>
      </c>
      <c r="H400" s="2">
        <v>-73.873140000000006</v>
      </c>
      <c r="I400" s="1" t="s">
        <v>19</v>
      </c>
      <c r="J400" s="44">
        <v>48</v>
      </c>
      <c r="K400" s="2">
        <v>2</v>
      </c>
      <c r="L400" s="2">
        <v>58</v>
      </c>
      <c r="M400" s="3">
        <v>43570</v>
      </c>
      <c r="N400" s="2">
        <v>1.34</v>
      </c>
      <c r="O400" s="2">
        <v>1</v>
      </c>
      <c r="P400" s="4">
        <v>248</v>
      </c>
      <c r="U400" s="38">
        <f t="shared" si="108"/>
        <v>-0.12378345922317009</v>
      </c>
      <c r="V400" s="39">
        <f t="shared" si="109"/>
        <v>0.12378345922317009</v>
      </c>
      <c r="W400" s="39" t="str">
        <f t="shared" si="110"/>
        <v>TIDAK</v>
      </c>
      <c r="X400" s="38">
        <f t="shared" si="111"/>
        <v>-0.12582912870808141</v>
      </c>
      <c r="Y400" s="39">
        <f t="shared" si="112"/>
        <v>0.12582912870808141</v>
      </c>
      <c r="Z400" s="39" t="str">
        <f t="shared" si="113"/>
        <v>TIDAK</v>
      </c>
      <c r="AA400" s="38">
        <f t="shared" si="114"/>
        <v>-0.55818176870749403</v>
      </c>
      <c r="AB400" s="39">
        <f t="shared" si="115"/>
        <v>0.55818176870749403</v>
      </c>
      <c r="AC400" s="39" t="str">
        <f t="shared" si="116"/>
        <v>TIDAK</v>
      </c>
      <c r="AD400" s="38">
        <f t="shared" si="117"/>
        <v>-0.81019702120092674</v>
      </c>
      <c r="AE400" s="39">
        <f t="shared" si="118"/>
        <v>0.81019702120092674</v>
      </c>
      <c r="AF400" s="39" t="str">
        <f t="shared" si="119"/>
        <v>TIDAK</v>
      </c>
      <c r="AG400" s="38">
        <f t="shared" si="120"/>
        <v>-0.15818885441509239</v>
      </c>
      <c r="AH400" s="39">
        <f t="shared" si="121"/>
        <v>0.15818885441509239</v>
      </c>
      <c r="AI400" s="39" t="str">
        <f t="shared" si="122"/>
        <v>TIDAK</v>
      </c>
      <c r="AJ400" s="38">
        <f t="shared" si="123"/>
        <v>-1.1910458378646553</v>
      </c>
      <c r="AK400" s="39">
        <f t="shared" si="124"/>
        <v>1.1910458378646553</v>
      </c>
      <c r="AL400" s="39" t="str">
        <f t="shared" si="125"/>
        <v>TIDAK</v>
      </c>
    </row>
    <row r="401" spans="1:38" ht="14" x14ac:dyDescent="0.3">
      <c r="A401" s="13">
        <v>7810109</v>
      </c>
      <c r="B401" s="11" t="s">
        <v>3191</v>
      </c>
      <c r="C401" s="9">
        <v>15792771</v>
      </c>
      <c r="D401" s="1" t="s">
        <v>1856</v>
      </c>
      <c r="E401" s="1" t="s">
        <v>17</v>
      </c>
      <c r="F401" s="1" t="s">
        <v>1647</v>
      </c>
      <c r="G401" s="2">
        <v>40.725969999999997</v>
      </c>
      <c r="H401" s="2">
        <v>-73.861310000000003</v>
      </c>
      <c r="I401" s="1" t="s">
        <v>19</v>
      </c>
      <c r="J401" s="44">
        <v>80</v>
      </c>
      <c r="K401" s="2">
        <v>4</v>
      </c>
      <c r="L401" s="2">
        <v>2</v>
      </c>
      <c r="M401" s="3">
        <v>42262</v>
      </c>
      <c r="N401" s="2">
        <v>0.04</v>
      </c>
      <c r="O401" s="2">
        <v>1</v>
      </c>
      <c r="P401" s="4">
        <v>0</v>
      </c>
      <c r="U401" s="38">
        <f t="shared" si="108"/>
        <v>0.1333711062456221</v>
      </c>
      <c r="V401" s="39">
        <f t="shared" si="109"/>
        <v>0.1333711062456221</v>
      </c>
      <c r="W401" s="39" t="str">
        <f t="shared" si="110"/>
        <v>TIDAK</v>
      </c>
      <c r="X401" s="38">
        <f t="shared" si="111"/>
        <v>-0.12582912870808141</v>
      </c>
      <c r="Y401" s="39">
        <f t="shared" si="112"/>
        <v>0.12582912870808141</v>
      </c>
      <c r="Z401" s="39" t="str">
        <f t="shared" si="113"/>
        <v>TIDAK</v>
      </c>
      <c r="AA401" s="38">
        <f t="shared" si="114"/>
        <v>1.977749070137482</v>
      </c>
      <c r="AB401" s="39">
        <f t="shared" si="115"/>
        <v>1.977749070137482</v>
      </c>
      <c r="AC401" s="39" t="str">
        <f t="shared" si="116"/>
        <v>TIDAK</v>
      </c>
      <c r="AD401" s="38">
        <f t="shared" si="117"/>
        <v>0.65344701471464239</v>
      </c>
      <c r="AE401" s="39">
        <f t="shared" si="118"/>
        <v>0.65344701471464239</v>
      </c>
      <c r="AF401" s="39" t="str">
        <f t="shared" si="119"/>
        <v>TIDAK</v>
      </c>
      <c r="AG401" s="38">
        <f t="shared" si="120"/>
        <v>-0.27078855981472416</v>
      </c>
      <c r="AH401" s="39">
        <f t="shared" si="121"/>
        <v>0.27078855981472416</v>
      </c>
      <c r="AI401" s="39" t="str">
        <f t="shared" si="122"/>
        <v>TIDAK</v>
      </c>
      <c r="AJ401" s="38">
        <f t="shared" si="123"/>
        <v>0.89279558989642327</v>
      </c>
      <c r="AK401" s="39">
        <f t="shared" si="124"/>
        <v>0.89279558989642327</v>
      </c>
      <c r="AL401" s="39" t="str">
        <f t="shared" si="125"/>
        <v>TIDAK</v>
      </c>
    </row>
    <row r="402" spans="1:38" ht="14" x14ac:dyDescent="0.3">
      <c r="A402" s="13">
        <v>7894007</v>
      </c>
      <c r="B402" s="11" t="s">
        <v>676</v>
      </c>
      <c r="C402" s="9">
        <v>149292557</v>
      </c>
      <c r="D402" s="1" t="s">
        <v>172</v>
      </c>
      <c r="E402" s="1" t="s">
        <v>17</v>
      </c>
      <c r="F402" s="1" t="s">
        <v>1736</v>
      </c>
      <c r="G402" s="2">
        <v>40.751370000000001</v>
      </c>
      <c r="H402" s="2">
        <v>-73.860810000000001</v>
      </c>
      <c r="I402" s="1" t="s">
        <v>20</v>
      </c>
      <c r="J402" s="44">
        <v>69</v>
      </c>
      <c r="K402" s="2">
        <v>2</v>
      </c>
      <c r="L402" s="2">
        <v>52</v>
      </c>
      <c r="M402" s="3">
        <v>43652</v>
      </c>
      <c r="N402" s="2">
        <v>5.63</v>
      </c>
      <c r="O402" s="2">
        <v>2</v>
      </c>
      <c r="P402" s="4">
        <v>137</v>
      </c>
      <c r="U402" s="38">
        <f t="shared" si="108"/>
        <v>-0.2095016477127675</v>
      </c>
      <c r="V402" s="39">
        <f t="shared" si="109"/>
        <v>0.2095016477127675</v>
      </c>
      <c r="W402" s="39" t="str">
        <f t="shared" si="110"/>
        <v>TIDAK</v>
      </c>
      <c r="X402" s="38">
        <f t="shared" si="111"/>
        <v>-0.39643358014138202</v>
      </c>
      <c r="Y402" s="39">
        <f t="shared" si="112"/>
        <v>0.39643358014138202</v>
      </c>
      <c r="Z402" s="39" t="str">
        <f t="shared" si="113"/>
        <v>TIDAK</v>
      </c>
      <c r="AA402" s="38">
        <f t="shared" si="114"/>
        <v>1.2006089743624087</v>
      </c>
      <c r="AB402" s="39">
        <f t="shared" si="115"/>
        <v>1.2006089743624087</v>
      </c>
      <c r="AC402" s="39" t="str">
        <f t="shared" si="116"/>
        <v>TIDAK</v>
      </c>
      <c r="AD402" s="38">
        <f t="shared" si="117"/>
        <v>1.8661806444732569</v>
      </c>
      <c r="AE402" s="39">
        <f t="shared" si="118"/>
        <v>1.8661806444732569</v>
      </c>
      <c r="AF402" s="39" t="str">
        <f t="shared" si="119"/>
        <v>TIDAK</v>
      </c>
      <c r="AG402" s="38">
        <f t="shared" si="120"/>
        <v>-4.5589149015460649E-2</v>
      </c>
      <c r="AH402" s="39">
        <f t="shared" si="121"/>
        <v>4.5589149015460649E-2</v>
      </c>
      <c r="AI402" s="39" t="str">
        <f t="shared" si="122"/>
        <v>TIDAK</v>
      </c>
      <c r="AJ402" s="38">
        <f t="shared" si="123"/>
        <v>1.4774705228653591</v>
      </c>
      <c r="AK402" s="39">
        <f t="shared" si="124"/>
        <v>1.4774705228653591</v>
      </c>
      <c r="AL402" s="39" t="str">
        <f t="shared" si="125"/>
        <v>TIDAK</v>
      </c>
    </row>
    <row r="403" spans="1:38" ht="14" x14ac:dyDescent="0.3">
      <c r="A403" s="13">
        <v>7911437</v>
      </c>
      <c r="B403" s="11" t="s">
        <v>2609</v>
      </c>
      <c r="C403" s="9">
        <v>81754218</v>
      </c>
      <c r="D403" s="1" t="s">
        <v>1010</v>
      </c>
      <c r="E403" s="1" t="s">
        <v>17</v>
      </c>
      <c r="F403" s="1" t="s">
        <v>825</v>
      </c>
      <c r="G403" s="2">
        <v>40.587940000000003</v>
      </c>
      <c r="H403" s="2">
        <v>-73.815790000000007</v>
      </c>
      <c r="I403" s="1" t="s">
        <v>20</v>
      </c>
      <c r="J403" s="44">
        <v>89</v>
      </c>
      <c r="K403" s="2">
        <v>30</v>
      </c>
      <c r="L403" s="2">
        <v>34</v>
      </c>
      <c r="M403" s="3">
        <v>43638</v>
      </c>
      <c r="N403" s="2">
        <v>2.64</v>
      </c>
      <c r="O403" s="2">
        <v>1</v>
      </c>
      <c r="P403" s="4">
        <v>84</v>
      </c>
      <c r="U403" s="38">
        <f t="shared" si="108"/>
        <v>-0.44094075663468046</v>
      </c>
      <c r="V403" s="39">
        <f t="shared" si="109"/>
        <v>0.44094075663468046</v>
      </c>
      <c r="W403" s="39" t="str">
        <f t="shared" si="110"/>
        <v>TIDAK</v>
      </c>
      <c r="X403" s="38">
        <f t="shared" si="111"/>
        <v>0.41537977415851984</v>
      </c>
      <c r="Y403" s="39">
        <f t="shared" si="112"/>
        <v>0.41537977415851984</v>
      </c>
      <c r="Z403" s="39" t="str">
        <f t="shared" si="113"/>
        <v>TIDAK</v>
      </c>
      <c r="AA403" s="38">
        <f t="shared" si="114"/>
        <v>-0.7626923202272502</v>
      </c>
      <c r="AB403" s="39">
        <f t="shared" si="115"/>
        <v>0.7626923202272502</v>
      </c>
      <c r="AC403" s="39" t="str">
        <f t="shared" si="116"/>
        <v>TIDAK</v>
      </c>
      <c r="AD403" s="38">
        <f t="shared" si="117"/>
        <v>0.27185410535094046</v>
      </c>
      <c r="AE403" s="39">
        <f t="shared" si="118"/>
        <v>0.27185410535094046</v>
      </c>
      <c r="AF403" s="39" t="str">
        <f t="shared" si="119"/>
        <v>TIDAK</v>
      </c>
      <c r="AG403" s="38">
        <f t="shared" si="120"/>
        <v>1.0804079049808568</v>
      </c>
      <c r="AH403" s="39">
        <f t="shared" si="121"/>
        <v>1.0804079049808568</v>
      </c>
      <c r="AI403" s="39" t="str">
        <f t="shared" si="122"/>
        <v>TIDAK</v>
      </c>
      <c r="AJ403" s="38">
        <f t="shared" si="123"/>
        <v>0.87030809247454111</v>
      </c>
      <c r="AK403" s="39">
        <f t="shared" si="124"/>
        <v>0.87030809247454111</v>
      </c>
      <c r="AL403" s="39" t="str">
        <f t="shared" si="125"/>
        <v>TIDAK</v>
      </c>
    </row>
    <row r="404" spans="1:38" ht="14" x14ac:dyDescent="0.3">
      <c r="A404" s="13">
        <v>7949480</v>
      </c>
      <c r="B404" s="11" t="s">
        <v>5246</v>
      </c>
      <c r="C404" s="9">
        <v>21444167</v>
      </c>
      <c r="D404" s="1" t="s">
        <v>3531</v>
      </c>
      <c r="E404" s="1" t="s">
        <v>548</v>
      </c>
      <c r="F404" s="1" t="s">
        <v>2701</v>
      </c>
      <c r="G404" s="2">
        <v>40.88297</v>
      </c>
      <c r="H404" s="2">
        <v>-73.907269999999997</v>
      </c>
      <c r="I404" s="1" t="s">
        <v>20</v>
      </c>
      <c r="J404" s="44">
        <v>105</v>
      </c>
      <c r="K404" s="2">
        <v>3</v>
      </c>
      <c r="L404" s="2">
        <v>54</v>
      </c>
      <c r="M404" s="3">
        <v>43640</v>
      </c>
      <c r="N404" s="2">
        <v>1.68</v>
      </c>
      <c r="O404" s="2">
        <v>2</v>
      </c>
      <c r="P404" s="4">
        <v>278</v>
      </c>
      <c r="U404" s="38">
        <f t="shared" si="108"/>
        <v>-0.35522256814508307</v>
      </c>
      <c r="V404" s="39">
        <f t="shared" si="109"/>
        <v>0.35522256814508307</v>
      </c>
      <c r="W404" s="39" t="str">
        <f t="shared" si="110"/>
        <v>TIDAK</v>
      </c>
      <c r="X404" s="38">
        <f t="shared" si="111"/>
        <v>-0.26113135442473173</v>
      </c>
      <c r="Y404" s="39">
        <f t="shared" si="112"/>
        <v>0.26113135442473173</v>
      </c>
      <c r="Z404" s="39" t="str">
        <f t="shared" si="113"/>
        <v>TIDAK</v>
      </c>
      <c r="AA404" s="38">
        <f t="shared" si="114"/>
        <v>1.4460216361861162</v>
      </c>
      <c r="AB404" s="39">
        <f t="shared" si="115"/>
        <v>1.4460216361861162</v>
      </c>
      <c r="AC404" s="39" t="str">
        <f t="shared" si="116"/>
        <v>TIDAK</v>
      </c>
      <c r="AD404" s="38">
        <f t="shared" si="117"/>
        <v>-0.25610320760431837</v>
      </c>
      <c r="AE404" s="39">
        <f t="shared" si="118"/>
        <v>0.25610320760431837</v>
      </c>
      <c r="AF404" s="39" t="str">
        <f t="shared" si="119"/>
        <v>TIDAK</v>
      </c>
      <c r="AG404" s="38">
        <f t="shared" si="120"/>
        <v>-0.27078855981472416</v>
      </c>
      <c r="AH404" s="39">
        <f t="shared" si="121"/>
        <v>0.27078855981472416</v>
      </c>
      <c r="AI404" s="39" t="str">
        <f t="shared" si="122"/>
        <v>TIDAK</v>
      </c>
      <c r="AJ404" s="38">
        <f t="shared" si="123"/>
        <v>0.61544978835987685</v>
      </c>
      <c r="AK404" s="39">
        <f t="shared" si="124"/>
        <v>0.61544978835987685</v>
      </c>
      <c r="AL404" s="39" t="str">
        <f t="shared" si="125"/>
        <v>TIDAK</v>
      </c>
    </row>
    <row r="405" spans="1:38" ht="14" x14ac:dyDescent="0.3">
      <c r="A405" s="13">
        <v>7951346</v>
      </c>
      <c r="B405" s="11" t="s">
        <v>2828</v>
      </c>
      <c r="C405" s="9">
        <v>32164030</v>
      </c>
      <c r="D405" s="1" t="s">
        <v>2562</v>
      </c>
      <c r="E405" s="1" t="s">
        <v>548</v>
      </c>
      <c r="F405" s="1" t="s">
        <v>2531</v>
      </c>
      <c r="G405" s="2">
        <v>40.813949999999998</v>
      </c>
      <c r="H405" s="2">
        <v>-73.886750000000006</v>
      </c>
      <c r="I405" s="1" t="s">
        <v>19</v>
      </c>
      <c r="J405" s="44">
        <v>40</v>
      </c>
      <c r="K405" s="2">
        <v>30</v>
      </c>
      <c r="L405" s="2">
        <v>21</v>
      </c>
      <c r="M405" s="3">
        <v>43638</v>
      </c>
      <c r="N405" s="2">
        <v>0.44</v>
      </c>
      <c r="O405" s="2">
        <v>6</v>
      </c>
      <c r="P405" s="4">
        <v>343</v>
      </c>
      <c r="U405" s="38">
        <f t="shared" si="108"/>
        <v>-8.0924364978371396E-2</v>
      </c>
      <c r="V405" s="39">
        <f t="shared" si="109"/>
        <v>8.0924364978371396E-2</v>
      </c>
      <c r="W405" s="39" t="str">
        <f t="shared" si="110"/>
        <v>TIDAK</v>
      </c>
      <c r="X405" s="38">
        <f t="shared" si="111"/>
        <v>9.4730970085688936E-3</v>
      </c>
      <c r="Y405" s="39">
        <f t="shared" si="112"/>
        <v>9.4730970085688936E-3</v>
      </c>
      <c r="Z405" s="39" t="str">
        <f t="shared" si="113"/>
        <v>TIDAK</v>
      </c>
      <c r="AA405" s="38">
        <f t="shared" si="114"/>
        <v>-0.84449654083515258</v>
      </c>
      <c r="AB405" s="39">
        <f t="shared" si="115"/>
        <v>0.84449654083515258</v>
      </c>
      <c r="AC405" s="39" t="str">
        <f t="shared" si="116"/>
        <v>TIDAK</v>
      </c>
      <c r="AD405" s="38">
        <f t="shared" si="117"/>
        <v>-0.93565222427940409</v>
      </c>
      <c r="AE405" s="39">
        <f t="shared" si="118"/>
        <v>0.93565222427940409</v>
      </c>
      <c r="AF405" s="39" t="str">
        <f t="shared" si="119"/>
        <v>TIDAK</v>
      </c>
      <c r="AG405" s="38">
        <f t="shared" si="120"/>
        <v>-0.27078855981472416</v>
      </c>
      <c r="AH405" s="39">
        <f t="shared" si="121"/>
        <v>0.27078855981472416</v>
      </c>
      <c r="AI405" s="39" t="str">
        <f t="shared" si="122"/>
        <v>TIDAK</v>
      </c>
      <c r="AJ405" s="38">
        <f t="shared" si="123"/>
        <v>-1.2435166651823804</v>
      </c>
      <c r="AK405" s="39">
        <f t="shared" si="124"/>
        <v>1.2435166651823804</v>
      </c>
      <c r="AL405" s="39" t="str">
        <f t="shared" si="125"/>
        <v>TIDAK</v>
      </c>
    </row>
    <row r="406" spans="1:38" ht="14" x14ac:dyDescent="0.3">
      <c r="A406" s="13">
        <v>7968983</v>
      </c>
      <c r="B406" s="11" t="s">
        <v>5250</v>
      </c>
      <c r="C406" s="9">
        <v>9388460</v>
      </c>
      <c r="D406" s="1" t="s">
        <v>2401</v>
      </c>
      <c r="E406" s="1" t="s">
        <v>17</v>
      </c>
      <c r="F406" s="1" t="s">
        <v>1971</v>
      </c>
      <c r="G406" s="2">
        <v>40.747109999999999</v>
      </c>
      <c r="H406" s="2">
        <v>-73.881879999999995</v>
      </c>
      <c r="I406" s="1" t="s">
        <v>20</v>
      </c>
      <c r="J406" s="44">
        <v>125</v>
      </c>
      <c r="K406" s="2">
        <v>3</v>
      </c>
      <c r="L406" s="2">
        <v>56</v>
      </c>
      <c r="M406" s="3">
        <v>43633</v>
      </c>
      <c r="N406" s="2">
        <v>3.76</v>
      </c>
      <c r="O406" s="2">
        <v>1</v>
      </c>
      <c r="P406" s="4">
        <v>107</v>
      </c>
      <c r="U406" s="38">
        <f t="shared" si="108"/>
        <v>-0.17521437231692855</v>
      </c>
      <c r="V406" s="39">
        <f t="shared" si="109"/>
        <v>0.17521437231692855</v>
      </c>
      <c r="W406" s="39" t="str">
        <f t="shared" si="110"/>
        <v>TIDAK</v>
      </c>
      <c r="X406" s="38">
        <f t="shared" si="111"/>
        <v>-0.26113135442473173</v>
      </c>
      <c r="Y406" s="39">
        <f t="shared" si="112"/>
        <v>0.26113135442473173</v>
      </c>
      <c r="Z406" s="39" t="str">
        <f t="shared" si="113"/>
        <v>TIDAK</v>
      </c>
      <c r="AA406" s="38">
        <f t="shared" si="114"/>
        <v>1.2006089743624087</v>
      </c>
      <c r="AB406" s="39">
        <f t="shared" si="115"/>
        <v>1.2006089743624087</v>
      </c>
      <c r="AC406" s="39" t="str">
        <f t="shared" si="116"/>
        <v>TIDAK</v>
      </c>
      <c r="AD406" s="38">
        <f t="shared" si="117"/>
        <v>1.9864085474234643</v>
      </c>
      <c r="AE406" s="39">
        <f t="shared" si="118"/>
        <v>1.9864085474234643</v>
      </c>
      <c r="AF406" s="39" t="str">
        <f t="shared" si="119"/>
        <v>TIDAK</v>
      </c>
      <c r="AG406" s="38">
        <f t="shared" si="120"/>
        <v>-0.15818885441509239</v>
      </c>
      <c r="AH406" s="39">
        <f t="shared" si="121"/>
        <v>0.15818885441509239</v>
      </c>
      <c r="AI406" s="39" t="str">
        <f t="shared" si="122"/>
        <v>TIDAK</v>
      </c>
      <c r="AJ406" s="38">
        <f t="shared" si="123"/>
        <v>-0.2165876162497625</v>
      </c>
      <c r="AK406" s="39">
        <f t="shared" si="124"/>
        <v>0.2165876162497625</v>
      </c>
      <c r="AL406" s="39" t="str">
        <f t="shared" si="125"/>
        <v>TIDAK</v>
      </c>
    </row>
    <row r="407" spans="1:38" ht="14" x14ac:dyDescent="0.3">
      <c r="A407" s="13">
        <v>8045552</v>
      </c>
      <c r="B407" s="11" t="s">
        <v>4124</v>
      </c>
      <c r="C407" s="9">
        <v>214171931</v>
      </c>
      <c r="D407" s="1" t="s">
        <v>497</v>
      </c>
      <c r="E407" s="1" t="s">
        <v>17</v>
      </c>
      <c r="F407" s="1" t="s">
        <v>210</v>
      </c>
      <c r="G407" s="2">
        <v>40.695439999999998</v>
      </c>
      <c r="H407" s="2">
        <v>-73.776629999999997</v>
      </c>
      <c r="I407" s="1" t="s">
        <v>19</v>
      </c>
      <c r="J407" s="44">
        <v>50</v>
      </c>
      <c r="K407" s="2">
        <v>1</v>
      </c>
      <c r="L407" s="2">
        <v>81</v>
      </c>
      <c r="M407" s="3">
        <v>43632</v>
      </c>
      <c r="N407" s="2">
        <v>8.02</v>
      </c>
      <c r="O407" s="2">
        <v>1</v>
      </c>
      <c r="P407" s="4">
        <v>232</v>
      </c>
      <c r="U407" s="38">
        <f t="shared" si="108"/>
        <v>-3.7779953377337365E-3</v>
      </c>
      <c r="V407" s="39">
        <f t="shared" si="109"/>
        <v>3.7779953377337365E-3</v>
      </c>
      <c r="W407" s="39" t="str">
        <f t="shared" si="110"/>
        <v>TIDAK</v>
      </c>
      <c r="X407" s="38">
        <f t="shared" si="111"/>
        <v>3.5273309656414771</v>
      </c>
      <c r="Y407" s="39">
        <f t="shared" si="112"/>
        <v>3.5273309656414771</v>
      </c>
      <c r="Z407" s="39" t="str">
        <f t="shared" si="113"/>
        <v>OUTLIER</v>
      </c>
      <c r="AA407" s="38">
        <f t="shared" si="114"/>
        <v>0.4643709888912867</v>
      </c>
      <c r="AB407" s="39">
        <f t="shared" si="115"/>
        <v>0.4643709888912867</v>
      </c>
      <c r="AC407" s="39" t="str">
        <f t="shared" si="116"/>
        <v>TIDAK</v>
      </c>
      <c r="AD407" s="38">
        <f t="shared" si="117"/>
        <v>0.42344580907076729</v>
      </c>
      <c r="AE407" s="39">
        <f t="shared" si="118"/>
        <v>0.42344580907076729</v>
      </c>
      <c r="AF407" s="39" t="str">
        <f t="shared" si="119"/>
        <v>TIDAK</v>
      </c>
      <c r="AG407" s="38">
        <f t="shared" si="120"/>
        <v>-0.27078855981472416</v>
      </c>
      <c r="AH407" s="39">
        <f t="shared" si="121"/>
        <v>0.27078855981472416</v>
      </c>
      <c r="AI407" s="39" t="str">
        <f t="shared" si="122"/>
        <v>TIDAK</v>
      </c>
      <c r="AJ407" s="38">
        <f t="shared" si="123"/>
        <v>-0.61386673736968034</v>
      </c>
      <c r="AK407" s="39">
        <f t="shared" si="124"/>
        <v>0.61386673736968034</v>
      </c>
      <c r="AL407" s="39" t="str">
        <f t="shared" si="125"/>
        <v>TIDAK</v>
      </c>
    </row>
    <row r="408" spans="1:38" ht="14" x14ac:dyDescent="0.3">
      <c r="A408" s="13">
        <v>8135887</v>
      </c>
      <c r="B408" s="11" t="s">
        <v>2929</v>
      </c>
      <c r="C408" s="9">
        <v>264862581</v>
      </c>
      <c r="D408" s="1" t="s">
        <v>31</v>
      </c>
      <c r="E408" s="1" t="s">
        <v>17</v>
      </c>
      <c r="F408" s="1" t="s">
        <v>32</v>
      </c>
      <c r="G408" s="2">
        <v>40.68036</v>
      </c>
      <c r="H408" s="2">
        <v>-73.727159999999998</v>
      </c>
      <c r="I408" s="1" t="s">
        <v>19</v>
      </c>
      <c r="J408" s="44">
        <v>75</v>
      </c>
      <c r="K408" s="2">
        <v>1</v>
      </c>
      <c r="L408" s="2">
        <v>3</v>
      </c>
      <c r="M408" s="3">
        <v>43653</v>
      </c>
      <c r="N408" s="2">
        <v>3</v>
      </c>
      <c r="O408" s="2">
        <v>3</v>
      </c>
      <c r="P408" s="4">
        <v>90</v>
      </c>
      <c r="U408" s="38">
        <f t="shared" si="108"/>
        <v>0.1333711062456221</v>
      </c>
      <c r="V408" s="39">
        <f t="shared" si="109"/>
        <v>0.1333711062456221</v>
      </c>
      <c r="W408" s="39" t="str">
        <f t="shared" si="110"/>
        <v>TIDAK</v>
      </c>
      <c r="X408" s="38">
        <f t="shared" si="111"/>
        <v>-0.12582912870808141</v>
      </c>
      <c r="Y408" s="39">
        <f t="shared" si="112"/>
        <v>0.12582912870808141</v>
      </c>
      <c r="Z408" s="39" t="str">
        <f t="shared" si="113"/>
        <v>TIDAK</v>
      </c>
      <c r="AA408" s="38">
        <f t="shared" si="114"/>
        <v>1.2824131949703113</v>
      </c>
      <c r="AB408" s="39">
        <f t="shared" si="115"/>
        <v>1.2824131949703113</v>
      </c>
      <c r="AC408" s="39" t="str">
        <f t="shared" si="116"/>
        <v>TIDAK</v>
      </c>
      <c r="AD408" s="38">
        <f t="shared" si="117"/>
        <v>-7.8375003243142213E-2</v>
      </c>
      <c r="AE408" s="39">
        <f t="shared" si="118"/>
        <v>7.8375003243142213E-2</v>
      </c>
      <c r="AF408" s="39" t="str">
        <f t="shared" si="119"/>
        <v>TIDAK</v>
      </c>
      <c r="AG408" s="38">
        <f t="shared" si="120"/>
        <v>-0.15818885441509239</v>
      </c>
      <c r="AH408" s="39">
        <f t="shared" si="121"/>
        <v>0.15818885441509239</v>
      </c>
      <c r="AI408" s="39" t="str">
        <f t="shared" si="122"/>
        <v>TIDAK</v>
      </c>
      <c r="AJ408" s="38">
        <f t="shared" si="123"/>
        <v>0.84032476257869826</v>
      </c>
      <c r="AK408" s="39">
        <f t="shared" si="124"/>
        <v>0.84032476257869826</v>
      </c>
      <c r="AL408" s="39" t="str">
        <f t="shared" si="125"/>
        <v>TIDAK</v>
      </c>
    </row>
    <row r="409" spans="1:38" ht="14" x14ac:dyDescent="0.3">
      <c r="A409" s="13">
        <v>8168619</v>
      </c>
      <c r="B409" s="11" t="s">
        <v>2254</v>
      </c>
      <c r="C409" s="9">
        <v>23878336</v>
      </c>
      <c r="D409" s="1" t="s">
        <v>2794</v>
      </c>
      <c r="E409" s="1" t="s">
        <v>548</v>
      </c>
      <c r="F409" s="1" t="s">
        <v>2421</v>
      </c>
      <c r="G409" s="2">
        <v>40.870310000000003</v>
      </c>
      <c r="H409" s="2">
        <v>-73.893219999999999</v>
      </c>
      <c r="I409" s="1" t="s">
        <v>19</v>
      </c>
      <c r="J409" s="44">
        <v>79</v>
      </c>
      <c r="K409" s="2">
        <v>3</v>
      </c>
      <c r="L409" s="2">
        <v>98</v>
      </c>
      <c r="M409" s="3">
        <v>43640</v>
      </c>
      <c r="N409" s="2">
        <v>3.45</v>
      </c>
      <c r="O409" s="2">
        <v>10</v>
      </c>
      <c r="P409" s="4">
        <v>68</v>
      </c>
      <c r="U409" s="38">
        <f t="shared" si="108"/>
        <v>-0.42379711893676097</v>
      </c>
      <c r="V409" s="39">
        <f t="shared" si="109"/>
        <v>0.42379711893676097</v>
      </c>
      <c r="W409" s="39" t="str">
        <f t="shared" si="110"/>
        <v>TIDAK</v>
      </c>
      <c r="X409" s="38">
        <f t="shared" si="111"/>
        <v>3.5273309656414771</v>
      </c>
      <c r="Y409" s="39">
        <f t="shared" si="112"/>
        <v>3.5273309656414771</v>
      </c>
      <c r="Z409" s="39" t="str">
        <f t="shared" si="113"/>
        <v>OUTLIER</v>
      </c>
      <c r="AA409" s="38">
        <f t="shared" si="114"/>
        <v>-6.735644506007929E-2</v>
      </c>
      <c r="AB409" s="39">
        <f t="shared" si="115"/>
        <v>6.735644506007929E-2</v>
      </c>
      <c r="AC409" s="39" t="str">
        <f t="shared" si="116"/>
        <v>TIDAK</v>
      </c>
      <c r="AD409" s="38">
        <f t="shared" si="117"/>
        <v>-0.72656021914860847</v>
      </c>
      <c r="AE409" s="39">
        <f t="shared" si="118"/>
        <v>0.72656021914860847</v>
      </c>
      <c r="AF409" s="39" t="str">
        <f t="shared" si="119"/>
        <v>TIDAK</v>
      </c>
      <c r="AG409" s="38">
        <f t="shared" si="120"/>
        <v>0.29220996718343462</v>
      </c>
      <c r="AH409" s="39">
        <f t="shared" si="121"/>
        <v>0.29220996718343462</v>
      </c>
      <c r="AI409" s="39" t="str">
        <f t="shared" si="122"/>
        <v>TIDAK</v>
      </c>
      <c r="AJ409" s="38">
        <f t="shared" si="123"/>
        <v>1.3275538733861447</v>
      </c>
      <c r="AK409" s="39">
        <f t="shared" si="124"/>
        <v>1.3275538733861447</v>
      </c>
      <c r="AL409" s="39" t="str">
        <f t="shared" si="125"/>
        <v>TIDAK</v>
      </c>
    </row>
    <row r="410" spans="1:38" ht="14" x14ac:dyDescent="0.3">
      <c r="A410" s="13">
        <v>8170072</v>
      </c>
      <c r="B410" s="11" t="s">
        <v>562</v>
      </c>
      <c r="C410" s="9">
        <v>22420999</v>
      </c>
      <c r="D410" s="1" t="s">
        <v>1262</v>
      </c>
      <c r="E410" s="1" t="s">
        <v>17</v>
      </c>
      <c r="F410" s="1" t="s">
        <v>970</v>
      </c>
      <c r="G410" s="2">
        <v>40.69509</v>
      </c>
      <c r="H410" s="2">
        <v>-73.832030000000003</v>
      </c>
      <c r="I410" s="1" t="s">
        <v>19</v>
      </c>
      <c r="J410" s="44">
        <v>50</v>
      </c>
      <c r="K410" s="2">
        <v>2</v>
      </c>
      <c r="L410" s="2">
        <v>20</v>
      </c>
      <c r="M410" s="3">
        <v>43406</v>
      </c>
      <c r="N410" s="2">
        <v>0.47</v>
      </c>
      <c r="O410" s="2">
        <v>5</v>
      </c>
      <c r="P410" s="4">
        <v>347</v>
      </c>
      <c r="U410" s="38">
        <f t="shared" si="108"/>
        <v>0.30480748322481688</v>
      </c>
      <c r="V410" s="39">
        <f t="shared" si="109"/>
        <v>0.30480748322481688</v>
      </c>
      <c r="W410" s="39" t="str">
        <f t="shared" si="110"/>
        <v>TIDAK</v>
      </c>
      <c r="X410" s="38">
        <f t="shared" si="111"/>
        <v>-0.12582912870808141</v>
      </c>
      <c r="Y410" s="39">
        <f t="shared" si="112"/>
        <v>0.12582912870808141</v>
      </c>
      <c r="Z410" s="39" t="str">
        <f t="shared" si="113"/>
        <v>TIDAK</v>
      </c>
      <c r="AA410" s="38">
        <f t="shared" si="114"/>
        <v>1.3642174155782136</v>
      </c>
      <c r="AB410" s="39">
        <f t="shared" si="115"/>
        <v>1.3642174155782136</v>
      </c>
      <c r="AC410" s="39" t="str">
        <f t="shared" si="116"/>
        <v>TIDAK</v>
      </c>
      <c r="AD410" s="38">
        <f t="shared" si="117"/>
        <v>1.0089034234369947</v>
      </c>
      <c r="AE410" s="39">
        <f t="shared" si="118"/>
        <v>1.0089034234369947</v>
      </c>
      <c r="AF410" s="39" t="str">
        <f t="shared" si="119"/>
        <v>TIDAK</v>
      </c>
      <c r="AG410" s="38">
        <f t="shared" si="120"/>
        <v>-0.27078855981472416</v>
      </c>
      <c r="AH410" s="39">
        <f t="shared" si="121"/>
        <v>0.27078855981472416</v>
      </c>
      <c r="AI410" s="39" t="str">
        <f t="shared" si="122"/>
        <v>TIDAK</v>
      </c>
      <c r="AJ410" s="38">
        <f t="shared" si="123"/>
        <v>-0.44146259046858394</v>
      </c>
      <c r="AK410" s="39">
        <f t="shared" si="124"/>
        <v>0.44146259046858394</v>
      </c>
      <c r="AL410" s="39" t="str">
        <f t="shared" si="125"/>
        <v>TIDAK</v>
      </c>
    </row>
    <row r="411" spans="1:38" ht="14" x14ac:dyDescent="0.3">
      <c r="A411" s="13">
        <v>8211513</v>
      </c>
      <c r="B411" s="11" t="s">
        <v>207</v>
      </c>
      <c r="C411" s="9">
        <v>43299973</v>
      </c>
      <c r="D411" s="1" t="s">
        <v>615</v>
      </c>
      <c r="E411" s="1" t="s">
        <v>17</v>
      </c>
      <c r="F411" s="1" t="s">
        <v>2813</v>
      </c>
      <c r="G411" s="2">
        <v>40.704680000000003</v>
      </c>
      <c r="H411" s="2">
        <v>-73.905529999999999</v>
      </c>
      <c r="I411" s="1" t="s">
        <v>19</v>
      </c>
      <c r="J411" s="44">
        <v>40</v>
      </c>
      <c r="K411" s="2">
        <v>2</v>
      </c>
      <c r="L411" s="2">
        <v>1</v>
      </c>
      <c r="M411" s="3">
        <v>42290</v>
      </c>
      <c r="N411" s="2">
        <v>0.02</v>
      </c>
      <c r="O411" s="2">
        <v>1</v>
      </c>
      <c r="P411" s="4">
        <v>0</v>
      </c>
      <c r="U411" s="38">
        <f t="shared" si="108"/>
        <v>-0.33807893044716358</v>
      </c>
      <c r="V411" s="39">
        <f t="shared" si="109"/>
        <v>0.33807893044716358</v>
      </c>
      <c r="W411" s="39" t="str">
        <f t="shared" si="110"/>
        <v>TIDAK</v>
      </c>
      <c r="X411" s="38">
        <f t="shared" si="111"/>
        <v>-0.39643358014138202</v>
      </c>
      <c r="Y411" s="39">
        <f t="shared" si="112"/>
        <v>0.39643358014138202</v>
      </c>
      <c r="Z411" s="39" t="str">
        <f t="shared" si="113"/>
        <v>TIDAK</v>
      </c>
      <c r="AA411" s="38">
        <f t="shared" si="114"/>
        <v>2.3867701731769944</v>
      </c>
      <c r="AB411" s="39">
        <f t="shared" si="115"/>
        <v>2.3867701731769944</v>
      </c>
      <c r="AC411" s="39" t="str">
        <f t="shared" si="116"/>
        <v>TIDAK</v>
      </c>
      <c r="AD411" s="38">
        <f t="shared" si="117"/>
        <v>3.2357332780799677</v>
      </c>
      <c r="AE411" s="39">
        <f t="shared" si="118"/>
        <v>3.2357332780799677</v>
      </c>
      <c r="AF411" s="39" t="str">
        <f t="shared" si="119"/>
        <v>OUTLIER</v>
      </c>
      <c r="AG411" s="38">
        <f t="shared" si="120"/>
        <v>-0.27078855981472416</v>
      </c>
      <c r="AH411" s="39">
        <f t="shared" si="121"/>
        <v>0.27078855981472416</v>
      </c>
      <c r="AI411" s="39" t="str">
        <f t="shared" si="122"/>
        <v>TIDAK</v>
      </c>
      <c r="AJ411" s="38">
        <f t="shared" si="123"/>
        <v>0.49551646877650535</v>
      </c>
      <c r="AK411" s="39">
        <f t="shared" si="124"/>
        <v>0.49551646877650535</v>
      </c>
      <c r="AL411" s="39" t="str">
        <f t="shared" si="125"/>
        <v>TIDAK</v>
      </c>
    </row>
    <row r="412" spans="1:38" ht="14" x14ac:dyDescent="0.3">
      <c r="A412" s="13">
        <v>8239650</v>
      </c>
      <c r="B412" s="11" t="s">
        <v>4030</v>
      </c>
      <c r="C412" s="9">
        <v>80769114</v>
      </c>
      <c r="D412" s="1" t="s">
        <v>1096</v>
      </c>
      <c r="E412" s="1" t="s">
        <v>17</v>
      </c>
      <c r="F412" s="1" t="s">
        <v>642</v>
      </c>
      <c r="G412" s="2">
        <v>40.758510000000001</v>
      </c>
      <c r="H412" s="2">
        <v>-73.820300000000003</v>
      </c>
      <c r="I412" s="1" t="s">
        <v>20</v>
      </c>
      <c r="J412" s="44">
        <v>98</v>
      </c>
      <c r="K412" s="2">
        <v>1</v>
      </c>
      <c r="L412" s="2">
        <v>34</v>
      </c>
      <c r="M412" s="3">
        <v>43636</v>
      </c>
      <c r="N412" s="2">
        <v>1.38</v>
      </c>
      <c r="O412" s="2">
        <v>1</v>
      </c>
      <c r="P412" s="4">
        <v>55</v>
      </c>
      <c r="U412" s="38">
        <f t="shared" si="108"/>
        <v>-0.12378345922317009</v>
      </c>
      <c r="V412" s="39">
        <f t="shared" si="109"/>
        <v>0.12378345922317009</v>
      </c>
      <c r="W412" s="39" t="str">
        <f t="shared" si="110"/>
        <v>TIDAK</v>
      </c>
      <c r="X412" s="38">
        <f t="shared" si="111"/>
        <v>-0.39643358014138202</v>
      </c>
      <c r="Y412" s="39">
        <f t="shared" si="112"/>
        <v>0.39643358014138202</v>
      </c>
      <c r="Z412" s="39" t="str">
        <f t="shared" si="113"/>
        <v>TIDAK</v>
      </c>
      <c r="AA412" s="38">
        <f t="shared" si="114"/>
        <v>-0.80359443053120139</v>
      </c>
      <c r="AB412" s="39">
        <f t="shared" si="115"/>
        <v>0.80359443053120139</v>
      </c>
      <c r="AC412" s="39" t="str">
        <f t="shared" si="116"/>
        <v>TIDAK</v>
      </c>
      <c r="AD412" s="38">
        <f t="shared" si="117"/>
        <v>0.6116286136884832</v>
      </c>
      <c r="AE412" s="39">
        <f t="shared" si="118"/>
        <v>0.6116286136884832</v>
      </c>
      <c r="AF412" s="39" t="str">
        <f t="shared" si="119"/>
        <v>TIDAK</v>
      </c>
      <c r="AG412" s="38">
        <f t="shared" si="120"/>
        <v>-4.5589149015460649E-2</v>
      </c>
      <c r="AH412" s="39">
        <f t="shared" si="121"/>
        <v>4.5589149015460649E-2</v>
      </c>
      <c r="AI412" s="39" t="str">
        <f t="shared" si="122"/>
        <v>TIDAK</v>
      </c>
      <c r="AJ412" s="38">
        <f t="shared" si="123"/>
        <v>-0.56889174252591612</v>
      </c>
      <c r="AK412" s="39">
        <f t="shared" si="124"/>
        <v>0.56889174252591612</v>
      </c>
      <c r="AL412" s="39" t="str">
        <f t="shared" si="125"/>
        <v>TIDAK</v>
      </c>
    </row>
    <row r="413" spans="1:38" ht="14" x14ac:dyDescent="0.3">
      <c r="A413" s="13">
        <v>8265482</v>
      </c>
      <c r="B413" s="11" t="s">
        <v>2399</v>
      </c>
      <c r="C413" s="9">
        <v>9535767</v>
      </c>
      <c r="D413" s="1" t="s">
        <v>3130</v>
      </c>
      <c r="E413" s="1" t="s">
        <v>17</v>
      </c>
      <c r="F413" s="1" t="s">
        <v>2689</v>
      </c>
      <c r="G413" s="2">
        <v>40.746259999999999</v>
      </c>
      <c r="H413" s="2">
        <v>-73.900899999999993</v>
      </c>
      <c r="I413" s="1" t="s">
        <v>19</v>
      </c>
      <c r="J413" s="44">
        <v>50</v>
      </c>
      <c r="K413" s="2">
        <v>5</v>
      </c>
      <c r="L413" s="2">
        <v>3</v>
      </c>
      <c r="M413" s="3">
        <v>42223</v>
      </c>
      <c r="N413" s="2">
        <v>0.05</v>
      </c>
      <c r="O413" s="2">
        <v>1</v>
      </c>
      <c r="P413" s="4">
        <v>0</v>
      </c>
      <c r="U413" s="38">
        <f t="shared" si="108"/>
        <v>-8.9496183827331141E-2</v>
      </c>
      <c r="V413" s="39">
        <f t="shared" si="109"/>
        <v>8.9496183827331141E-2</v>
      </c>
      <c r="W413" s="39" t="str">
        <f t="shared" si="110"/>
        <v>TIDAK</v>
      </c>
      <c r="X413" s="38">
        <f t="shared" si="111"/>
        <v>-0.12582912870808141</v>
      </c>
      <c r="Y413" s="39">
        <f t="shared" si="112"/>
        <v>0.12582912870808141</v>
      </c>
      <c r="Z413" s="39" t="str">
        <f t="shared" si="113"/>
        <v>TIDAK</v>
      </c>
      <c r="AA413" s="38">
        <f t="shared" si="114"/>
        <v>3.0821060483441651</v>
      </c>
      <c r="AB413" s="39">
        <f t="shared" si="115"/>
        <v>3.0821060483441651</v>
      </c>
      <c r="AC413" s="39" t="str">
        <f t="shared" si="116"/>
        <v>OUTLIER</v>
      </c>
      <c r="AD413" s="38">
        <f t="shared" si="117"/>
        <v>0.84685711946062836</v>
      </c>
      <c r="AE413" s="39">
        <f t="shared" si="118"/>
        <v>0.84685711946062836</v>
      </c>
      <c r="AF413" s="39" t="str">
        <f t="shared" si="119"/>
        <v>TIDAK</v>
      </c>
      <c r="AG413" s="38">
        <f t="shared" si="120"/>
        <v>0.74260878878196168</v>
      </c>
      <c r="AH413" s="39">
        <f t="shared" si="121"/>
        <v>0.74260878878196168</v>
      </c>
      <c r="AI413" s="39" t="str">
        <f t="shared" si="122"/>
        <v>TIDAK</v>
      </c>
      <c r="AJ413" s="38">
        <f t="shared" si="123"/>
        <v>-0.73380005695305184</v>
      </c>
      <c r="AK413" s="39">
        <f t="shared" si="124"/>
        <v>0.73380005695305184</v>
      </c>
      <c r="AL413" s="39" t="str">
        <f t="shared" si="125"/>
        <v>TIDAK</v>
      </c>
    </row>
    <row r="414" spans="1:38" ht="14" x14ac:dyDescent="0.3">
      <c r="A414" s="13">
        <v>8275331</v>
      </c>
      <c r="B414" s="11" t="s">
        <v>1673</v>
      </c>
      <c r="C414" s="9">
        <v>260009677</v>
      </c>
      <c r="D414" s="1" t="s">
        <v>762</v>
      </c>
      <c r="E414" s="1" t="s">
        <v>17</v>
      </c>
      <c r="F414" s="1" t="s">
        <v>364</v>
      </c>
      <c r="G414" s="2">
        <v>40.692419999999998</v>
      </c>
      <c r="H414" s="2">
        <v>-73.796729999999997</v>
      </c>
      <c r="I414" s="1" t="s">
        <v>20</v>
      </c>
      <c r="J414" s="44">
        <v>90</v>
      </c>
      <c r="K414" s="2">
        <v>2</v>
      </c>
      <c r="L414" s="2">
        <v>14</v>
      </c>
      <c r="M414" s="3">
        <v>43652</v>
      </c>
      <c r="N414" s="2">
        <v>7.92</v>
      </c>
      <c r="O414" s="2">
        <v>1</v>
      </c>
      <c r="P414" s="4">
        <v>354</v>
      </c>
      <c r="U414" s="38">
        <f t="shared" si="108"/>
        <v>-0.33807893044716358</v>
      </c>
      <c r="V414" s="39">
        <f t="shared" si="109"/>
        <v>0.33807893044716358</v>
      </c>
      <c r="W414" s="39" t="str">
        <f t="shared" si="110"/>
        <v>TIDAK</v>
      </c>
      <c r="X414" s="38">
        <f t="shared" si="111"/>
        <v>-0.26113135442473173</v>
      </c>
      <c r="Y414" s="39">
        <f t="shared" si="112"/>
        <v>0.26113135442473173</v>
      </c>
      <c r="Z414" s="39" t="str">
        <f t="shared" si="113"/>
        <v>TIDAK</v>
      </c>
      <c r="AA414" s="38">
        <f t="shared" si="114"/>
        <v>-0.10825855536403051</v>
      </c>
      <c r="AB414" s="39">
        <f t="shared" si="115"/>
        <v>0.10825855536403051</v>
      </c>
      <c r="AC414" s="39" t="str">
        <f t="shared" si="116"/>
        <v>TIDAK</v>
      </c>
      <c r="AD414" s="38">
        <f t="shared" si="117"/>
        <v>-0.71087831876379881</v>
      </c>
      <c r="AE414" s="39">
        <f t="shared" si="118"/>
        <v>0.71087831876379881</v>
      </c>
      <c r="AF414" s="39" t="str">
        <f t="shared" si="119"/>
        <v>TIDAK</v>
      </c>
      <c r="AG414" s="38">
        <f t="shared" si="120"/>
        <v>0.17961026178380285</v>
      </c>
      <c r="AH414" s="39">
        <f t="shared" si="121"/>
        <v>0.17961026178380285</v>
      </c>
      <c r="AI414" s="39" t="str">
        <f t="shared" si="122"/>
        <v>TIDAK</v>
      </c>
      <c r="AJ414" s="38">
        <f t="shared" si="123"/>
        <v>1.3575372032819875</v>
      </c>
      <c r="AK414" s="39">
        <f t="shared" si="124"/>
        <v>1.3575372032819875</v>
      </c>
      <c r="AL414" s="39" t="str">
        <f t="shared" si="125"/>
        <v>TIDAK</v>
      </c>
    </row>
    <row r="415" spans="1:38" ht="14" x14ac:dyDescent="0.3">
      <c r="A415" s="13">
        <v>8294259</v>
      </c>
      <c r="B415" s="11" t="s">
        <v>4229</v>
      </c>
      <c r="C415" s="9">
        <v>12446529</v>
      </c>
      <c r="D415" s="1" t="s">
        <v>1815</v>
      </c>
      <c r="E415" s="1" t="s">
        <v>548</v>
      </c>
      <c r="F415" s="1" t="s">
        <v>1816</v>
      </c>
      <c r="G415" s="2">
        <v>40.825279999999999</v>
      </c>
      <c r="H415" s="2">
        <v>-73.860039999999998</v>
      </c>
      <c r="I415" s="1" t="s">
        <v>19</v>
      </c>
      <c r="J415" s="44">
        <v>50</v>
      </c>
      <c r="K415" s="2">
        <v>2</v>
      </c>
      <c r="L415" s="2">
        <v>32</v>
      </c>
      <c r="M415" s="3">
        <v>43562</v>
      </c>
      <c r="N415" s="2">
        <v>0.51</v>
      </c>
      <c r="O415" s="2">
        <v>2</v>
      </c>
      <c r="P415" s="4">
        <v>156</v>
      </c>
      <c r="U415" s="38">
        <f t="shared" si="108"/>
        <v>-0.42379711893676097</v>
      </c>
      <c r="V415" s="39">
        <f t="shared" si="109"/>
        <v>0.42379711893676097</v>
      </c>
      <c r="W415" s="39" t="str">
        <f t="shared" si="110"/>
        <v>TIDAK</v>
      </c>
      <c r="X415" s="38">
        <f t="shared" si="111"/>
        <v>-0.26113135442473173</v>
      </c>
      <c r="Y415" s="39">
        <f t="shared" si="112"/>
        <v>0.26113135442473173</v>
      </c>
      <c r="Z415" s="39" t="str">
        <f t="shared" si="113"/>
        <v>TIDAK</v>
      </c>
      <c r="AA415" s="38">
        <f t="shared" si="114"/>
        <v>-0.88539865113910388</v>
      </c>
      <c r="AB415" s="39">
        <f t="shared" si="115"/>
        <v>0.88539865113910388</v>
      </c>
      <c r="AC415" s="39" t="str">
        <f t="shared" si="116"/>
        <v>TIDAK</v>
      </c>
      <c r="AD415" s="38">
        <f t="shared" si="117"/>
        <v>-0.94610682453594386</v>
      </c>
      <c r="AE415" s="39">
        <f t="shared" si="118"/>
        <v>0.94610682453594386</v>
      </c>
      <c r="AF415" s="39" t="str">
        <f t="shared" si="119"/>
        <v>TIDAK</v>
      </c>
      <c r="AG415" s="38">
        <f t="shared" si="120"/>
        <v>-0.27078855981472416</v>
      </c>
      <c r="AH415" s="39">
        <f t="shared" si="121"/>
        <v>0.27078855981472416</v>
      </c>
      <c r="AI415" s="39" t="str">
        <f t="shared" si="122"/>
        <v>TIDAK</v>
      </c>
      <c r="AJ415" s="38">
        <f t="shared" si="123"/>
        <v>-1.2435166651823804</v>
      </c>
      <c r="AK415" s="39">
        <f t="shared" si="124"/>
        <v>1.2435166651823804</v>
      </c>
      <c r="AL415" s="39" t="str">
        <f t="shared" si="125"/>
        <v>TIDAK</v>
      </c>
    </row>
    <row r="416" spans="1:38" ht="14" x14ac:dyDescent="0.3">
      <c r="A416" s="13">
        <v>8308683</v>
      </c>
      <c r="B416" s="11" t="s">
        <v>5051</v>
      </c>
      <c r="C416" s="9">
        <v>176279414</v>
      </c>
      <c r="D416" s="1" t="s">
        <v>1848</v>
      </c>
      <c r="E416" s="1" t="s">
        <v>548</v>
      </c>
      <c r="F416" s="1" t="s">
        <v>1512</v>
      </c>
      <c r="G416" s="2">
        <v>40.87021</v>
      </c>
      <c r="H416" s="2">
        <v>-73.860950000000003</v>
      </c>
      <c r="I416" s="1" t="s">
        <v>20</v>
      </c>
      <c r="J416" s="44">
        <v>85</v>
      </c>
      <c r="K416" s="2">
        <v>2</v>
      </c>
      <c r="L416" s="2">
        <v>83</v>
      </c>
      <c r="M416" s="3">
        <v>43645</v>
      </c>
      <c r="N416" s="2">
        <v>5.19</v>
      </c>
      <c r="O416" s="2">
        <v>1</v>
      </c>
      <c r="P416" s="4">
        <v>329</v>
      </c>
      <c r="U416" s="38">
        <f t="shared" si="108"/>
        <v>7.3368374302903924E-2</v>
      </c>
      <c r="V416" s="39">
        <f t="shared" si="109"/>
        <v>7.3368374302903924E-2</v>
      </c>
      <c r="W416" s="39" t="str">
        <f t="shared" si="110"/>
        <v>TIDAK</v>
      </c>
      <c r="X416" s="38">
        <f t="shared" si="111"/>
        <v>-0.39643358014138202</v>
      </c>
      <c r="Y416" s="39">
        <f t="shared" si="112"/>
        <v>0.39643358014138202</v>
      </c>
      <c r="Z416" s="39" t="str">
        <f t="shared" si="113"/>
        <v>TIDAK</v>
      </c>
      <c r="AA416" s="38">
        <f t="shared" si="114"/>
        <v>0.4643709888912867</v>
      </c>
      <c r="AB416" s="39">
        <f t="shared" si="115"/>
        <v>0.4643709888912867</v>
      </c>
      <c r="AC416" s="39" t="str">
        <f t="shared" si="116"/>
        <v>TIDAK</v>
      </c>
      <c r="AD416" s="38">
        <f t="shared" si="117"/>
        <v>-0.23519400709123892</v>
      </c>
      <c r="AE416" s="39">
        <f t="shared" si="118"/>
        <v>0.23519400709123892</v>
      </c>
      <c r="AF416" s="39" t="str">
        <f t="shared" si="119"/>
        <v>TIDAK</v>
      </c>
      <c r="AG416" s="38">
        <f t="shared" si="120"/>
        <v>-0.27078855981472416</v>
      </c>
      <c r="AH416" s="39">
        <f t="shared" si="121"/>
        <v>0.27078855981472416</v>
      </c>
      <c r="AI416" s="39" t="str">
        <f t="shared" si="122"/>
        <v>TIDAK</v>
      </c>
      <c r="AJ416" s="38">
        <f t="shared" si="123"/>
        <v>-0.83124587911454106</v>
      </c>
      <c r="AK416" s="39">
        <f t="shared" si="124"/>
        <v>0.83124587911454106</v>
      </c>
      <c r="AL416" s="39" t="str">
        <f t="shared" si="125"/>
        <v>TIDAK</v>
      </c>
    </row>
    <row r="417" spans="1:38" ht="14" x14ac:dyDescent="0.3">
      <c r="A417" s="13">
        <v>8367125</v>
      </c>
      <c r="B417" s="11" t="s">
        <v>5116</v>
      </c>
      <c r="C417" s="9">
        <v>44099001</v>
      </c>
      <c r="D417" s="1" t="s">
        <v>2710</v>
      </c>
      <c r="E417" s="1" t="s">
        <v>17</v>
      </c>
      <c r="F417" s="1" t="s">
        <v>1971</v>
      </c>
      <c r="G417" s="2">
        <v>40.745199999999997</v>
      </c>
      <c r="H417" s="2">
        <v>-73.890860000000004</v>
      </c>
      <c r="I417" s="1" t="s">
        <v>20</v>
      </c>
      <c r="J417" s="44">
        <v>78</v>
      </c>
      <c r="K417" s="2">
        <v>2</v>
      </c>
      <c r="L417" s="2">
        <v>1</v>
      </c>
      <c r="M417" s="3">
        <v>42631</v>
      </c>
      <c r="N417" s="2">
        <v>0.03</v>
      </c>
      <c r="O417" s="2">
        <v>1</v>
      </c>
      <c r="P417" s="4">
        <v>0</v>
      </c>
      <c r="U417" s="38">
        <f t="shared" si="108"/>
        <v>-0.33807893044716358</v>
      </c>
      <c r="V417" s="39">
        <f t="shared" si="109"/>
        <v>0.33807893044716358</v>
      </c>
      <c r="W417" s="39" t="str">
        <f t="shared" si="110"/>
        <v>TIDAK</v>
      </c>
      <c r="X417" s="38">
        <f t="shared" si="111"/>
        <v>0.1447753227252192</v>
      </c>
      <c r="Y417" s="39">
        <f t="shared" si="112"/>
        <v>0.1447753227252192</v>
      </c>
      <c r="Z417" s="39" t="str">
        <f t="shared" si="113"/>
        <v>TIDAK</v>
      </c>
      <c r="AA417" s="38">
        <f t="shared" si="114"/>
        <v>-0.80359443053120139</v>
      </c>
      <c r="AB417" s="39">
        <f t="shared" si="115"/>
        <v>0.80359443053120139</v>
      </c>
      <c r="AC417" s="39" t="str">
        <f t="shared" si="116"/>
        <v>TIDAK</v>
      </c>
      <c r="AD417" s="38">
        <f t="shared" si="117"/>
        <v>-0.9304249241511342</v>
      </c>
      <c r="AE417" s="39">
        <f t="shared" si="118"/>
        <v>0.9304249241511342</v>
      </c>
      <c r="AF417" s="39" t="str">
        <f t="shared" si="119"/>
        <v>TIDAK</v>
      </c>
      <c r="AG417" s="38">
        <f t="shared" si="120"/>
        <v>-0.27078855981472416</v>
      </c>
      <c r="AH417" s="39">
        <f t="shared" si="121"/>
        <v>0.27078855981472416</v>
      </c>
      <c r="AI417" s="39" t="str">
        <f t="shared" si="122"/>
        <v>TIDAK</v>
      </c>
      <c r="AJ417" s="38">
        <f t="shared" si="123"/>
        <v>-1.2435166651823804</v>
      </c>
      <c r="AK417" s="39">
        <f t="shared" si="124"/>
        <v>1.2435166651823804</v>
      </c>
      <c r="AL417" s="39" t="str">
        <f t="shared" si="125"/>
        <v>TIDAK</v>
      </c>
    </row>
    <row r="418" spans="1:38" ht="14" x14ac:dyDescent="0.3">
      <c r="A418" s="13">
        <v>8398955</v>
      </c>
      <c r="B418" s="11" t="s">
        <v>4265</v>
      </c>
      <c r="C418" s="9">
        <v>48671504</v>
      </c>
      <c r="D418" s="1" t="s">
        <v>118</v>
      </c>
      <c r="E418" s="1" t="s">
        <v>17</v>
      </c>
      <c r="F418" s="1" t="s">
        <v>27</v>
      </c>
      <c r="G418" s="2">
        <v>40.68891</v>
      </c>
      <c r="H418" s="2">
        <v>-73.735309999999998</v>
      </c>
      <c r="I418" s="1" t="s">
        <v>20</v>
      </c>
      <c r="J418" s="44">
        <v>79</v>
      </c>
      <c r="K418" s="2">
        <v>2</v>
      </c>
      <c r="L418" s="2">
        <v>90</v>
      </c>
      <c r="M418" s="3">
        <v>43640</v>
      </c>
      <c r="N418" s="2">
        <v>2.35</v>
      </c>
      <c r="O418" s="2">
        <v>1</v>
      </c>
      <c r="P418" s="4">
        <v>331</v>
      </c>
      <c r="U418" s="38">
        <f t="shared" si="108"/>
        <v>4.7938235112260034E-3</v>
      </c>
      <c r="V418" s="39">
        <f t="shared" si="109"/>
        <v>4.7938235112260034E-3</v>
      </c>
      <c r="W418" s="39" t="str">
        <f t="shared" si="110"/>
        <v>TIDAK</v>
      </c>
      <c r="X418" s="38">
        <f t="shared" si="111"/>
        <v>-0.26113135442473173</v>
      </c>
      <c r="Y418" s="39">
        <f t="shared" si="112"/>
        <v>0.26113135442473173</v>
      </c>
      <c r="Z418" s="39" t="str">
        <f t="shared" si="113"/>
        <v>TIDAK</v>
      </c>
      <c r="AA418" s="38">
        <f t="shared" si="114"/>
        <v>-0.35367121718773786</v>
      </c>
      <c r="AB418" s="39">
        <f t="shared" si="115"/>
        <v>0.35367121718773786</v>
      </c>
      <c r="AC418" s="39" t="str">
        <f t="shared" si="116"/>
        <v>TIDAK</v>
      </c>
      <c r="AD418" s="38">
        <f t="shared" si="117"/>
        <v>3.1834602767972688</v>
      </c>
      <c r="AE418" s="39">
        <f t="shared" si="118"/>
        <v>3.1834602767972688</v>
      </c>
      <c r="AF418" s="39" t="str">
        <f t="shared" si="119"/>
        <v>OUTLIER</v>
      </c>
      <c r="AG418" s="38">
        <f t="shared" si="120"/>
        <v>-0.27078855981472416</v>
      </c>
      <c r="AH418" s="39">
        <f t="shared" si="121"/>
        <v>0.27078855981472416</v>
      </c>
      <c r="AI418" s="39" t="str">
        <f t="shared" si="122"/>
        <v>TIDAK</v>
      </c>
      <c r="AJ418" s="38">
        <f t="shared" si="123"/>
        <v>1.4100080305997125</v>
      </c>
      <c r="AK418" s="39">
        <f t="shared" si="124"/>
        <v>1.4100080305997125</v>
      </c>
      <c r="AL418" s="39" t="str">
        <f t="shared" si="125"/>
        <v>TIDAK</v>
      </c>
    </row>
    <row r="419" spans="1:38" ht="14" x14ac:dyDescent="0.3">
      <c r="A419" s="13">
        <v>8402207</v>
      </c>
      <c r="B419" s="11" t="s">
        <v>1953</v>
      </c>
      <c r="C419" s="9">
        <v>163855521</v>
      </c>
      <c r="D419" s="1" t="s">
        <v>2331</v>
      </c>
      <c r="E419" s="1" t="s">
        <v>1731</v>
      </c>
      <c r="F419" s="1" t="s">
        <v>1732</v>
      </c>
      <c r="G419" s="2">
        <v>40.676200000000001</v>
      </c>
      <c r="H419" s="2">
        <v>-73.879360000000005</v>
      </c>
      <c r="I419" s="1" t="s">
        <v>20</v>
      </c>
      <c r="J419" s="44">
        <v>99</v>
      </c>
      <c r="K419" s="2">
        <v>3</v>
      </c>
      <c r="L419" s="2">
        <v>66</v>
      </c>
      <c r="M419" s="3">
        <v>43647</v>
      </c>
      <c r="N419" s="2">
        <v>3.55</v>
      </c>
      <c r="O419" s="2">
        <v>1</v>
      </c>
      <c r="P419" s="4">
        <v>254</v>
      </c>
      <c r="U419" s="38">
        <f t="shared" si="108"/>
        <v>-0.33807893044716358</v>
      </c>
      <c r="V419" s="39">
        <f t="shared" si="109"/>
        <v>0.33807893044716358</v>
      </c>
      <c r="W419" s="39" t="str">
        <f t="shared" si="110"/>
        <v>TIDAK</v>
      </c>
      <c r="X419" s="38">
        <f t="shared" si="111"/>
        <v>-0.26113135442473173</v>
      </c>
      <c r="Y419" s="39">
        <f t="shared" si="112"/>
        <v>0.26113135442473173</v>
      </c>
      <c r="Z419" s="39" t="str">
        <f t="shared" si="113"/>
        <v>TIDAK</v>
      </c>
      <c r="AA419" s="38">
        <f t="shared" si="114"/>
        <v>0.38256676828338421</v>
      </c>
      <c r="AB419" s="39">
        <f t="shared" si="115"/>
        <v>0.38256676828338421</v>
      </c>
      <c r="AC419" s="39" t="str">
        <f t="shared" si="116"/>
        <v>TIDAK</v>
      </c>
      <c r="AD419" s="38">
        <f t="shared" si="117"/>
        <v>-0.68996911825071927</v>
      </c>
      <c r="AE419" s="39">
        <f t="shared" si="118"/>
        <v>0.68996911825071927</v>
      </c>
      <c r="AF419" s="39" t="str">
        <f t="shared" si="119"/>
        <v>TIDAK</v>
      </c>
      <c r="AG419" s="38">
        <f t="shared" si="120"/>
        <v>-0.15818885441509239</v>
      </c>
      <c r="AH419" s="39">
        <f t="shared" si="121"/>
        <v>0.15818885441509239</v>
      </c>
      <c r="AI419" s="39" t="str">
        <f t="shared" si="122"/>
        <v>TIDAK</v>
      </c>
      <c r="AJ419" s="38">
        <f t="shared" si="123"/>
        <v>-7.4166799244508932E-2</v>
      </c>
      <c r="AK419" s="39">
        <f t="shared" si="124"/>
        <v>7.4166799244508932E-2</v>
      </c>
      <c r="AL419" s="39" t="str">
        <f t="shared" si="125"/>
        <v>TIDAK</v>
      </c>
    </row>
    <row r="420" spans="1:38" ht="14" x14ac:dyDescent="0.3">
      <c r="A420" s="13">
        <v>8407092</v>
      </c>
      <c r="B420" s="11" t="s">
        <v>3004</v>
      </c>
      <c r="C420" s="9">
        <v>9332835</v>
      </c>
      <c r="D420" s="1" t="s">
        <v>38</v>
      </c>
      <c r="E420" s="1" t="s">
        <v>548</v>
      </c>
      <c r="F420" s="1" t="s">
        <v>2981</v>
      </c>
      <c r="G420" s="2">
        <v>40.890219999999999</v>
      </c>
      <c r="H420" s="2">
        <v>-73.903899999999993</v>
      </c>
      <c r="I420" s="1" t="s">
        <v>20</v>
      </c>
      <c r="J420" s="44">
        <v>95</v>
      </c>
      <c r="K420" s="2">
        <v>14</v>
      </c>
      <c r="L420" s="2">
        <v>3</v>
      </c>
      <c r="M420" s="3">
        <v>43651</v>
      </c>
      <c r="N420" s="2">
        <v>0.13</v>
      </c>
      <c r="O420" s="2">
        <v>1</v>
      </c>
      <c r="P420" s="4">
        <v>0</v>
      </c>
      <c r="U420" s="38">
        <f t="shared" si="108"/>
        <v>-3.8065270733572694E-2</v>
      </c>
      <c r="V420" s="39">
        <f t="shared" si="109"/>
        <v>3.8065270733572694E-2</v>
      </c>
      <c r="W420" s="39" t="str">
        <f t="shared" si="110"/>
        <v>TIDAK</v>
      </c>
      <c r="X420" s="38">
        <f t="shared" si="111"/>
        <v>-0.26113135442473173</v>
      </c>
      <c r="Y420" s="39">
        <f t="shared" si="112"/>
        <v>0.26113135442473173</v>
      </c>
      <c r="Z420" s="39" t="str">
        <f t="shared" si="113"/>
        <v>TIDAK</v>
      </c>
      <c r="AA420" s="38">
        <f t="shared" si="114"/>
        <v>2.468574393784897</v>
      </c>
      <c r="AB420" s="39">
        <f t="shared" si="115"/>
        <v>2.468574393784897</v>
      </c>
      <c r="AC420" s="39" t="str">
        <f t="shared" si="116"/>
        <v>TIDAK</v>
      </c>
      <c r="AD420" s="38">
        <f t="shared" si="117"/>
        <v>1.7564073417795893</v>
      </c>
      <c r="AE420" s="39">
        <f t="shared" si="118"/>
        <v>1.7564073417795893</v>
      </c>
      <c r="AF420" s="39" t="str">
        <f t="shared" si="119"/>
        <v>TIDAK</v>
      </c>
      <c r="AG420" s="38">
        <f t="shared" si="120"/>
        <v>-0.27078855981472416</v>
      </c>
      <c r="AH420" s="39">
        <f t="shared" si="121"/>
        <v>0.27078855981472416</v>
      </c>
      <c r="AI420" s="39" t="str">
        <f t="shared" si="122"/>
        <v>TIDAK</v>
      </c>
      <c r="AJ420" s="38">
        <f t="shared" si="123"/>
        <v>1.2226122187506947</v>
      </c>
      <c r="AK420" s="39">
        <f t="shared" si="124"/>
        <v>1.2226122187506947</v>
      </c>
      <c r="AL420" s="39" t="str">
        <f t="shared" si="125"/>
        <v>TIDAK</v>
      </c>
    </row>
    <row r="421" spans="1:38" ht="14" x14ac:dyDescent="0.3">
      <c r="A421" s="13">
        <v>8416015</v>
      </c>
      <c r="B421" s="11" t="s">
        <v>2084</v>
      </c>
      <c r="C421" s="9">
        <v>58453451</v>
      </c>
      <c r="D421" s="1" t="s">
        <v>182</v>
      </c>
      <c r="E421" s="1" t="s">
        <v>1731</v>
      </c>
      <c r="F421" s="1" t="s">
        <v>1732</v>
      </c>
      <c r="G421" s="2">
        <v>40.67333</v>
      </c>
      <c r="H421" s="2">
        <v>-73.887200000000007</v>
      </c>
      <c r="I421" s="1" t="s">
        <v>19</v>
      </c>
      <c r="J421" s="44">
        <v>40</v>
      </c>
      <c r="K421" s="2">
        <v>2</v>
      </c>
      <c r="L421" s="2">
        <v>84</v>
      </c>
      <c r="M421" s="3">
        <v>43650</v>
      </c>
      <c r="N421" s="2">
        <v>2.4500000000000002</v>
      </c>
      <c r="O421" s="2">
        <v>2</v>
      </c>
      <c r="P421" s="4">
        <v>273</v>
      </c>
      <c r="U421" s="38">
        <f t="shared" si="108"/>
        <v>-9.8068002676290872E-2</v>
      </c>
      <c r="V421" s="39">
        <f t="shared" si="109"/>
        <v>9.8068002676290872E-2</v>
      </c>
      <c r="W421" s="39" t="str">
        <f t="shared" si="110"/>
        <v>TIDAK</v>
      </c>
      <c r="X421" s="38">
        <f t="shared" si="111"/>
        <v>-0.26113135442473173</v>
      </c>
      <c r="Y421" s="39">
        <f t="shared" si="112"/>
        <v>0.26113135442473173</v>
      </c>
      <c r="Z421" s="39" t="str">
        <f t="shared" si="113"/>
        <v>TIDAK</v>
      </c>
      <c r="AA421" s="38">
        <f t="shared" si="114"/>
        <v>-0.88539865113910388</v>
      </c>
      <c r="AB421" s="39">
        <f t="shared" si="115"/>
        <v>0.88539865113910388</v>
      </c>
      <c r="AC421" s="39" t="str">
        <f t="shared" si="116"/>
        <v>TIDAK</v>
      </c>
      <c r="AD421" s="38">
        <f t="shared" si="117"/>
        <v>-0.94087952440767397</v>
      </c>
      <c r="AE421" s="39">
        <f t="shared" si="118"/>
        <v>0.94087952440767397</v>
      </c>
      <c r="AF421" s="39" t="str">
        <f t="shared" si="119"/>
        <v>TIDAK</v>
      </c>
      <c r="AG421" s="38">
        <f t="shared" si="120"/>
        <v>-0.27078855981472416</v>
      </c>
      <c r="AH421" s="39">
        <f t="shared" si="121"/>
        <v>0.27078855981472416</v>
      </c>
      <c r="AI421" s="39" t="str">
        <f t="shared" si="122"/>
        <v>TIDAK</v>
      </c>
      <c r="AJ421" s="38">
        <f t="shared" si="123"/>
        <v>-1.2435166651823804</v>
      </c>
      <c r="AK421" s="39">
        <f t="shared" si="124"/>
        <v>1.2435166651823804</v>
      </c>
      <c r="AL421" s="39" t="str">
        <f t="shared" si="125"/>
        <v>TIDAK</v>
      </c>
    </row>
    <row r="422" spans="1:38" ht="14" x14ac:dyDescent="0.3">
      <c r="A422" s="13">
        <v>8423666</v>
      </c>
      <c r="B422" s="11" t="s">
        <v>4021</v>
      </c>
      <c r="C422" s="9">
        <v>50003794</v>
      </c>
      <c r="D422" s="1" t="s">
        <v>1887</v>
      </c>
      <c r="E422" s="1" t="s">
        <v>17</v>
      </c>
      <c r="F422" s="1" t="s">
        <v>1971</v>
      </c>
      <c r="G422" s="2">
        <v>40.741770000000002</v>
      </c>
      <c r="H422" s="2">
        <v>-73.884450000000001</v>
      </c>
      <c r="I422" s="1" t="s">
        <v>20</v>
      </c>
      <c r="J422" s="44">
        <v>75</v>
      </c>
      <c r="K422" s="2">
        <v>1</v>
      </c>
      <c r="L422" s="2">
        <v>31</v>
      </c>
      <c r="M422" s="3">
        <v>43419</v>
      </c>
      <c r="N422" s="2">
        <v>1.97</v>
      </c>
      <c r="O422" s="2">
        <v>1</v>
      </c>
      <c r="P422" s="4">
        <v>0</v>
      </c>
      <c r="U422" s="38">
        <f t="shared" si="108"/>
        <v>-8.9496183827331141E-2</v>
      </c>
      <c r="V422" s="39">
        <f t="shared" si="109"/>
        <v>8.9496183827331141E-2</v>
      </c>
      <c r="W422" s="39" t="str">
        <f t="shared" si="110"/>
        <v>TIDAK</v>
      </c>
      <c r="X422" s="38">
        <f t="shared" si="111"/>
        <v>-0.26113135442473173</v>
      </c>
      <c r="Y422" s="39">
        <f t="shared" si="112"/>
        <v>0.26113135442473173</v>
      </c>
      <c r="Z422" s="39" t="str">
        <f t="shared" si="113"/>
        <v>TIDAK</v>
      </c>
      <c r="AA422" s="38">
        <f t="shared" si="114"/>
        <v>2.7548891659125552</v>
      </c>
      <c r="AB422" s="39">
        <f t="shared" si="115"/>
        <v>2.7548891659125552</v>
      </c>
      <c r="AC422" s="39" t="str">
        <f t="shared" si="116"/>
        <v>TIDAK</v>
      </c>
      <c r="AD422" s="38">
        <f t="shared" si="117"/>
        <v>0.27185410535094046</v>
      </c>
      <c r="AE422" s="39">
        <f t="shared" si="118"/>
        <v>0.27185410535094046</v>
      </c>
      <c r="AF422" s="39" t="str">
        <f t="shared" si="119"/>
        <v>TIDAK</v>
      </c>
      <c r="AG422" s="38">
        <f t="shared" si="120"/>
        <v>-0.27078855981472416</v>
      </c>
      <c r="AH422" s="39">
        <f t="shared" si="121"/>
        <v>0.27078855981472416</v>
      </c>
      <c r="AI422" s="39" t="str">
        <f t="shared" si="122"/>
        <v>TIDAK</v>
      </c>
      <c r="AJ422" s="38">
        <f t="shared" si="123"/>
        <v>1.2376038836986161</v>
      </c>
      <c r="AK422" s="39">
        <f t="shared" si="124"/>
        <v>1.2376038836986161</v>
      </c>
      <c r="AL422" s="39" t="str">
        <f t="shared" si="125"/>
        <v>TIDAK</v>
      </c>
    </row>
    <row r="423" spans="1:38" ht="14" x14ac:dyDescent="0.3">
      <c r="A423" s="13">
        <v>8459744</v>
      </c>
      <c r="B423" s="11" t="s">
        <v>2631</v>
      </c>
      <c r="C423" s="9">
        <v>93339410</v>
      </c>
      <c r="D423" s="1" t="s">
        <v>329</v>
      </c>
      <c r="E423" s="1" t="s">
        <v>17</v>
      </c>
      <c r="F423" s="1" t="s">
        <v>279</v>
      </c>
      <c r="G423" s="2">
        <v>40.606279999999998</v>
      </c>
      <c r="H423" s="2">
        <v>-73.760189999999994</v>
      </c>
      <c r="I423" s="1" t="s">
        <v>20</v>
      </c>
      <c r="J423" s="44">
        <v>105</v>
      </c>
      <c r="K423" s="2">
        <v>4</v>
      </c>
      <c r="L423" s="2">
        <v>8</v>
      </c>
      <c r="M423" s="3">
        <v>43383</v>
      </c>
      <c r="N423" s="2">
        <v>0.7</v>
      </c>
      <c r="O423" s="2">
        <v>1</v>
      </c>
      <c r="P423" s="4">
        <v>222</v>
      </c>
      <c r="U423" s="38">
        <f t="shared" si="108"/>
        <v>8.1940193151863669E-2</v>
      </c>
      <c r="V423" s="39">
        <f t="shared" si="109"/>
        <v>8.1940193151863669E-2</v>
      </c>
      <c r="W423" s="39" t="str">
        <f t="shared" si="110"/>
        <v>TIDAK</v>
      </c>
      <c r="X423" s="38">
        <f t="shared" si="111"/>
        <v>-0.12582912870808141</v>
      </c>
      <c r="Y423" s="39">
        <f t="shared" si="112"/>
        <v>0.12582912870808141</v>
      </c>
      <c r="Z423" s="39" t="str">
        <f t="shared" si="113"/>
        <v>TIDAK</v>
      </c>
      <c r="AA423" s="38">
        <f t="shared" si="114"/>
        <v>1.773238518617726</v>
      </c>
      <c r="AB423" s="39">
        <f t="shared" si="115"/>
        <v>1.773238518617726</v>
      </c>
      <c r="AC423" s="39" t="str">
        <f t="shared" si="116"/>
        <v>TIDAK</v>
      </c>
      <c r="AD423" s="38">
        <f t="shared" si="117"/>
        <v>0.8991301207433271</v>
      </c>
      <c r="AE423" s="39">
        <f t="shared" si="118"/>
        <v>0.8991301207433271</v>
      </c>
      <c r="AF423" s="39" t="str">
        <f t="shared" si="119"/>
        <v>TIDAK</v>
      </c>
      <c r="AG423" s="38">
        <f t="shared" si="120"/>
        <v>-0.27078855981472416</v>
      </c>
      <c r="AH423" s="39">
        <f t="shared" si="121"/>
        <v>0.27078855981472416</v>
      </c>
      <c r="AI423" s="39" t="str">
        <f t="shared" si="122"/>
        <v>TIDAK</v>
      </c>
      <c r="AJ423" s="38">
        <f t="shared" si="123"/>
        <v>0.66042478320364106</v>
      </c>
      <c r="AK423" s="39">
        <f t="shared" si="124"/>
        <v>0.66042478320364106</v>
      </c>
      <c r="AL423" s="39" t="str">
        <f t="shared" si="125"/>
        <v>TIDAK</v>
      </c>
    </row>
    <row r="424" spans="1:38" ht="14" x14ac:dyDescent="0.3">
      <c r="A424" s="13">
        <v>8468835</v>
      </c>
      <c r="B424" s="11" t="s">
        <v>3611</v>
      </c>
      <c r="C424" s="9">
        <v>18260299</v>
      </c>
      <c r="D424" s="1" t="s">
        <v>3542</v>
      </c>
      <c r="E424" s="1" t="s">
        <v>1731</v>
      </c>
      <c r="F424" s="1" t="s">
        <v>3213</v>
      </c>
      <c r="G424" s="2">
        <v>40.693469999999998</v>
      </c>
      <c r="H424" s="2">
        <v>-73.907030000000006</v>
      </c>
      <c r="I424" s="1" t="s">
        <v>19</v>
      </c>
      <c r="J424" s="44">
        <v>50</v>
      </c>
      <c r="K424" s="2">
        <v>30</v>
      </c>
      <c r="L424" s="2">
        <v>2</v>
      </c>
      <c r="M424" s="3">
        <v>43287</v>
      </c>
      <c r="N424" s="2">
        <v>0.04</v>
      </c>
      <c r="O424" s="2">
        <v>6</v>
      </c>
      <c r="P424" s="4">
        <v>5</v>
      </c>
      <c r="U424" s="38">
        <f t="shared" si="108"/>
        <v>4.7652917756024704E-2</v>
      </c>
      <c r="V424" s="39">
        <f t="shared" si="109"/>
        <v>4.7652917756024704E-2</v>
      </c>
      <c r="W424" s="39" t="str">
        <f t="shared" si="110"/>
        <v>TIDAK</v>
      </c>
      <c r="X424" s="38">
        <f t="shared" si="111"/>
        <v>1.3624953541750722</v>
      </c>
      <c r="Y424" s="39">
        <f t="shared" si="112"/>
        <v>1.3624953541750722</v>
      </c>
      <c r="Z424" s="39" t="str">
        <f t="shared" si="113"/>
        <v>TIDAK</v>
      </c>
      <c r="AA424" s="38">
        <f t="shared" si="114"/>
        <v>-0.80359443053120139</v>
      </c>
      <c r="AB424" s="39">
        <f t="shared" si="115"/>
        <v>0.80359443053120139</v>
      </c>
      <c r="AC424" s="39" t="str">
        <f t="shared" si="116"/>
        <v>TIDAK</v>
      </c>
      <c r="AD424" s="38">
        <f t="shared" si="117"/>
        <v>-0.88860652312497501</v>
      </c>
      <c r="AE424" s="39">
        <f t="shared" si="118"/>
        <v>0.88860652312497501</v>
      </c>
      <c r="AF424" s="39" t="str">
        <f t="shared" si="119"/>
        <v>TIDAK</v>
      </c>
      <c r="AG424" s="38">
        <f t="shared" si="120"/>
        <v>-0.27078855981472416</v>
      </c>
      <c r="AH424" s="39">
        <f t="shared" si="121"/>
        <v>0.27078855981472416</v>
      </c>
      <c r="AI424" s="39" t="str">
        <f t="shared" si="122"/>
        <v>TIDAK</v>
      </c>
      <c r="AJ424" s="38">
        <f t="shared" si="123"/>
        <v>-1.2435166651823804</v>
      </c>
      <c r="AK424" s="39">
        <f t="shared" si="124"/>
        <v>1.2435166651823804</v>
      </c>
      <c r="AL424" s="39" t="str">
        <f t="shared" si="125"/>
        <v>TIDAK</v>
      </c>
    </row>
    <row r="425" spans="1:38" ht="14" x14ac:dyDescent="0.3">
      <c r="A425" s="13">
        <v>8501697</v>
      </c>
      <c r="B425" s="11" t="s">
        <v>2452</v>
      </c>
      <c r="C425" s="9">
        <v>80443454</v>
      </c>
      <c r="D425" s="1" t="s">
        <v>140</v>
      </c>
      <c r="E425" s="1" t="s">
        <v>17</v>
      </c>
      <c r="F425" s="1" t="s">
        <v>901</v>
      </c>
      <c r="G425" s="2">
        <v>40.717080000000003</v>
      </c>
      <c r="H425" s="2">
        <v>-73.824110000000005</v>
      </c>
      <c r="I425" s="1" t="s">
        <v>19</v>
      </c>
      <c r="J425" s="44">
        <v>74</v>
      </c>
      <c r="K425" s="2">
        <v>1</v>
      </c>
      <c r="L425" s="2">
        <v>10</v>
      </c>
      <c r="M425" s="3">
        <v>43653</v>
      </c>
      <c r="N425" s="2">
        <v>10</v>
      </c>
      <c r="O425" s="2">
        <v>1</v>
      </c>
      <c r="P425" s="4">
        <v>160</v>
      </c>
      <c r="U425" s="38">
        <f t="shared" si="108"/>
        <v>-0.42379711893676097</v>
      </c>
      <c r="V425" s="39">
        <f t="shared" si="109"/>
        <v>0.42379711893676097</v>
      </c>
      <c r="W425" s="39" t="str">
        <f t="shared" si="110"/>
        <v>TIDAK</v>
      </c>
      <c r="X425" s="38">
        <f t="shared" si="111"/>
        <v>-0.26113135442473173</v>
      </c>
      <c r="Y425" s="39">
        <f t="shared" si="112"/>
        <v>0.26113135442473173</v>
      </c>
      <c r="Z425" s="39" t="str">
        <f t="shared" si="113"/>
        <v>TIDAK</v>
      </c>
      <c r="AA425" s="38">
        <f t="shared" si="114"/>
        <v>2.5094765040888478</v>
      </c>
      <c r="AB425" s="39">
        <f t="shared" si="115"/>
        <v>2.5094765040888478</v>
      </c>
      <c r="AC425" s="39" t="str">
        <f t="shared" si="116"/>
        <v>TIDAK</v>
      </c>
      <c r="AD425" s="38">
        <f t="shared" si="117"/>
        <v>0.32412710663363942</v>
      </c>
      <c r="AE425" s="39">
        <f t="shared" si="118"/>
        <v>0.32412710663363942</v>
      </c>
      <c r="AF425" s="39" t="str">
        <f t="shared" si="119"/>
        <v>TIDAK</v>
      </c>
      <c r="AG425" s="38">
        <f t="shared" si="120"/>
        <v>-0.15818885441509239</v>
      </c>
      <c r="AH425" s="39">
        <f t="shared" si="121"/>
        <v>0.15818885441509239</v>
      </c>
      <c r="AI425" s="39" t="str">
        <f t="shared" si="122"/>
        <v>TIDAK</v>
      </c>
      <c r="AJ425" s="38">
        <f t="shared" si="123"/>
        <v>0.80284560020889462</v>
      </c>
      <c r="AK425" s="39">
        <f t="shared" si="124"/>
        <v>0.80284560020889462</v>
      </c>
      <c r="AL425" s="39" t="str">
        <f t="shared" si="125"/>
        <v>TIDAK</v>
      </c>
    </row>
    <row r="426" spans="1:38" ht="14" x14ac:dyDescent="0.3">
      <c r="A426" s="13">
        <v>8505781</v>
      </c>
      <c r="B426" s="11" t="s">
        <v>417</v>
      </c>
      <c r="C426" s="9">
        <v>211303730</v>
      </c>
      <c r="D426" s="1" t="s">
        <v>704</v>
      </c>
      <c r="E426" s="1" t="s">
        <v>17</v>
      </c>
      <c r="F426" s="1" t="s">
        <v>647</v>
      </c>
      <c r="G426" s="2">
        <v>40.674250000000001</v>
      </c>
      <c r="H426" s="2">
        <v>-73.822310000000002</v>
      </c>
      <c r="I426" s="1" t="s">
        <v>20</v>
      </c>
      <c r="J426" s="44">
        <v>115</v>
      </c>
      <c r="K426" s="2">
        <v>1</v>
      </c>
      <c r="L426" s="2">
        <v>23</v>
      </c>
      <c r="M426" s="3">
        <v>43638</v>
      </c>
      <c r="N426" s="2">
        <v>5.95</v>
      </c>
      <c r="O426" s="2">
        <v>1</v>
      </c>
      <c r="P426" s="4">
        <v>66</v>
      </c>
      <c r="U426" s="38">
        <f t="shared" si="108"/>
        <v>-0.12378345922317009</v>
      </c>
      <c r="V426" s="39">
        <f t="shared" si="109"/>
        <v>0.12378345922317009</v>
      </c>
      <c r="W426" s="39" t="str">
        <f t="shared" si="110"/>
        <v>TIDAK</v>
      </c>
      <c r="X426" s="38">
        <f t="shared" si="111"/>
        <v>-0.39643358014138202</v>
      </c>
      <c r="Y426" s="39">
        <f t="shared" si="112"/>
        <v>0.39643358014138202</v>
      </c>
      <c r="Z426" s="39" t="str">
        <f t="shared" si="113"/>
        <v>TIDAK</v>
      </c>
      <c r="AA426" s="38">
        <f t="shared" si="114"/>
        <v>0.34166465797943296</v>
      </c>
      <c r="AB426" s="39">
        <f t="shared" si="115"/>
        <v>0.34166465797943296</v>
      </c>
      <c r="AC426" s="39" t="str">
        <f t="shared" si="116"/>
        <v>TIDAK</v>
      </c>
      <c r="AD426" s="38">
        <f t="shared" si="117"/>
        <v>7.3216700476684604E-2</v>
      </c>
      <c r="AE426" s="39">
        <f t="shared" si="118"/>
        <v>7.3216700476684604E-2</v>
      </c>
      <c r="AF426" s="39" t="str">
        <f t="shared" si="119"/>
        <v>TIDAK</v>
      </c>
      <c r="AG426" s="38">
        <f t="shared" si="120"/>
        <v>-0.27078855981472416</v>
      </c>
      <c r="AH426" s="39">
        <f t="shared" si="121"/>
        <v>0.27078855981472416</v>
      </c>
      <c r="AI426" s="39" t="str">
        <f t="shared" si="122"/>
        <v>TIDAK</v>
      </c>
      <c r="AJ426" s="38">
        <f t="shared" si="123"/>
        <v>-1.2435166651823804</v>
      </c>
      <c r="AK426" s="39">
        <f t="shared" si="124"/>
        <v>1.2435166651823804</v>
      </c>
      <c r="AL426" s="39" t="str">
        <f t="shared" si="125"/>
        <v>TIDAK</v>
      </c>
    </row>
    <row r="427" spans="1:38" ht="14" x14ac:dyDescent="0.3">
      <c r="A427" s="13">
        <v>8518051</v>
      </c>
      <c r="B427" s="11" t="s">
        <v>1861</v>
      </c>
      <c r="C427" s="9">
        <v>191571338</v>
      </c>
      <c r="D427" s="1" t="s">
        <v>1064</v>
      </c>
      <c r="E427" s="1" t="s">
        <v>17</v>
      </c>
      <c r="F427" s="1" t="s">
        <v>642</v>
      </c>
      <c r="G427" s="2">
        <v>40.742930000000001</v>
      </c>
      <c r="H427" s="2">
        <v>-73.818680000000001</v>
      </c>
      <c r="I427" s="1" t="s">
        <v>19</v>
      </c>
      <c r="J427" s="44">
        <v>55</v>
      </c>
      <c r="K427" s="2">
        <v>1</v>
      </c>
      <c r="L427" s="2">
        <v>43</v>
      </c>
      <c r="M427" s="3">
        <v>43651</v>
      </c>
      <c r="N427" s="2">
        <v>3.58</v>
      </c>
      <c r="O427" s="2">
        <v>4</v>
      </c>
      <c r="P427" s="4">
        <v>81</v>
      </c>
      <c r="U427" s="38">
        <f t="shared" si="108"/>
        <v>0.1333711062456221</v>
      </c>
      <c r="V427" s="39">
        <f t="shared" si="109"/>
        <v>0.1333711062456221</v>
      </c>
      <c r="W427" s="39" t="str">
        <f t="shared" si="110"/>
        <v>TIDAK</v>
      </c>
      <c r="X427" s="38">
        <f t="shared" si="111"/>
        <v>9.4730970085688936E-3</v>
      </c>
      <c r="Y427" s="39">
        <f t="shared" si="112"/>
        <v>9.4730970085688936E-3</v>
      </c>
      <c r="Z427" s="39" t="str">
        <f t="shared" si="113"/>
        <v>TIDAK</v>
      </c>
      <c r="AA427" s="38">
        <f t="shared" si="114"/>
        <v>-0.59908387901144522</v>
      </c>
      <c r="AB427" s="39">
        <f t="shared" si="115"/>
        <v>0.59908387901144522</v>
      </c>
      <c r="AC427" s="39" t="str">
        <f t="shared" si="116"/>
        <v>TIDAK</v>
      </c>
      <c r="AD427" s="38">
        <f t="shared" si="117"/>
        <v>-0.59065041581359135</v>
      </c>
      <c r="AE427" s="39">
        <f t="shared" si="118"/>
        <v>0.59065041581359135</v>
      </c>
      <c r="AF427" s="39" t="str">
        <f t="shared" si="119"/>
        <v>TIDAK</v>
      </c>
      <c r="AG427" s="38">
        <f t="shared" si="120"/>
        <v>-0.27078855981472416</v>
      </c>
      <c r="AH427" s="39">
        <f t="shared" si="121"/>
        <v>0.27078855981472416</v>
      </c>
      <c r="AI427" s="39" t="str">
        <f t="shared" si="122"/>
        <v>TIDAK</v>
      </c>
      <c r="AJ427" s="38">
        <f t="shared" si="123"/>
        <v>0.42055814403689823</v>
      </c>
      <c r="AK427" s="39">
        <f t="shared" si="124"/>
        <v>0.42055814403689823</v>
      </c>
      <c r="AL427" s="39" t="str">
        <f t="shared" si="125"/>
        <v>TIDAK</v>
      </c>
    </row>
    <row r="428" spans="1:38" ht="14" x14ac:dyDescent="0.3">
      <c r="A428" s="13">
        <v>8525477</v>
      </c>
      <c r="B428" s="11" t="s">
        <v>1261</v>
      </c>
      <c r="C428" s="9">
        <v>59156312</v>
      </c>
      <c r="D428" s="1" t="s">
        <v>1923</v>
      </c>
      <c r="E428" s="1" t="s">
        <v>17</v>
      </c>
      <c r="F428" s="1" t="s">
        <v>1488</v>
      </c>
      <c r="G428" s="2">
        <v>40.687710000000003</v>
      </c>
      <c r="H428" s="2">
        <v>-73.864559999999997</v>
      </c>
      <c r="I428" s="1" t="s">
        <v>19</v>
      </c>
      <c r="J428" s="44">
        <v>89</v>
      </c>
      <c r="K428" s="2">
        <v>3</v>
      </c>
      <c r="L428" s="2">
        <v>6</v>
      </c>
      <c r="M428" s="3">
        <v>43583</v>
      </c>
      <c r="N428" s="2">
        <v>0.96</v>
      </c>
      <c r="O428" s="2">
        <v>9</v>
      </c>
      <c r="P428" s="4">
        <v>358</v>
      </c>
      <c r="U428" s="38">
        <f t="shared" si="108"/>
        <v>-0.33807893044716358</v>
      </c>
      <c r="V428" s="39">
        <f t="shared" si="109"/>
        <v>0.33807893044716358</v>
      </c>
      <c r="W428" s="39" t="str">
        <f t="shared" si="110"/>
        <v>TIDAK</v>
      </c>
      <c r="X428" s="38">
        <f t="shared" si="111"/>
        <v>3.5273309656414771</v>
      </c>
      <c r="Y428" s="39">
        <f t="shared" si="112"/>
        <v>3.5273309656414771</v>
      </c>
      <c r="Z428" s="39" t="str">
        <f t="shared" si="113"/>
        <v>OUTLIER</v>
      </c>
      <c r="AA428" s="38">
        <f t="shared" si="114"/>
        <v>-0.84449654083515258</v>
      </c>
      <c r="AB428" s="39">
        <f t="shared" si="115"/>
        <v>0.84449654083515258</v>
      </c>
      <c r="AC428" s="39" t="str">
        <f t="shared" si="116"/>
        <v>TIDAK</v>
      </c>
      <c r="AD428" s="38">
        <f t="shared" si="117"/>
        <v>-0.93565222427940409</v>
      </c>
      <c r="AE428" s="39">
        <f t="shared" si="118"/>
        <v>0.93565222427940409</v>
      </c>
      <c r="AF428" s="39" t="str">
        <f t="shared" si="119"/>
        <v>TIDAK</v>
      </c>
      <c r="AG428" s="38">
        <f t="shared" si="120"/>
        <v>0.29220996718343462</v>
      </c>
      <c r="AH428" s="39">
        <f t="shared" si="121"/>
        <v>0.29220996718343462</v>
      </c>
      <c r="AI428" s="39" t="str">
        <f t="shared" si="122"/>
        <v>TIDAK</v>
      </c>
      <c r="AJ428" s="38">
        <f t="shared" si="123"/>
        <v>-1.2060375028125767</v>
      </c>
      <c r="AK428" s="39">
        <f t="shared" si="124"/>
        <v>1.2060375028125767</v>
      </c>
      <c r="AL428" s="39" t="str">
        <f t="shared" si="125"/>
        <v>TIDAK</v>
      </c>
    </row>
    <row r="429" spans="1:38" ht="14" x14ac:dyDescent="0.3">
      <c r="A429" s="13">
        <v>8533457</v>
      </c>
      <c r="B429" s="11" t="s">
        <v>4076</v>
      </c>
      <c r="C429" s="9">
        <v>131354448</v>
      </c>
      <c r="D429" s="1" t="s">
        <v>906</v>
      </c>
      <c r="E429" s="1" t="s">
        <v>17</v>
      </c>
      <c r="F429" s="1" t="s">
        <v>642</v>
      </c>
      <c r="G429" s="2">
        <v>40.753639999999997</v>
      </c>
      <c r="H429" s="2">
        <v>-73.8108</v>
      </c>
      <c r="I429" s="1" t="s">
        <v>19</v>
      </c>
      <c r="J429" s="44">
        <v>50</v>
      </c>
      <c r="K429" s="2">
        <v>2</v>
      </c>
      <c r="L429" s="2">
        <v>51</v>
      </c>
      <c r="M429" s="3">
        <v>43640</v>
      </c>
      <c r="N429" s="2">
        <v>1.98</v>
      </c>
      <c r="O429" s="2">
        <v>4</v>
      </c>
      <c r="P429" s="4">
        <v>156</v>
      </c>
      <c r="U429" s="38">
        <f t="shared" si="108"/>
        <v>-0.13235527807212982</v>
      </c>
      <c r="V429" s="39">
        <f t="shared" si="109"/>
        <v>0.13235527807212982</v>
      </c>
      <c r="W429" s="39" t="str">
        <f t="shared" si="110"/>
        <v>TIDAK</v>
      </c>
      <c r="X429" s="38">
        <f t="shared" si="111"/>
        <v>-0.39643358014138202</v>
      </c>
      <c r="Y429" s="39">
        <f t="shared" si="112"/>
        <v>0.39643358014138202</v>
      </c>
      <c r="Z429" s="39" t="str">
        <f t="shared" si="113"/>
        <v>TIDAK</v>
      </c>
      <c r="AA429" s="38">
        <f t="shared" si="114"/>
        <v>-0.51727965840354273</v>
      </c>
      <c r="AB429" s="39">
        <f t="shared" si="115"/>
        <v>0.51727965840354273</v>
      </c>
      <c r="AC429" s="39" t="str">
        <f t="shared" si="116"/>
        <v>TIDAK</v>
      </c>
      <c r="AD429" s="38">
        <f t="shared" si="117"/>
        <v>4.2707387034774058</v>
      </c>
      <c r="AE429" s="39">
        <f t="shared" si="118"/>
        <v>4.2707387034774058</v>
      </c>
      <c r="AF429" s="39" t="str">
        <f t="shared" si="119"/>
        <v>OUTLIER</v>
      </c>
      <c r="AG429" s="38">
        <f t="shared" si="120"/>
        <v>-0.27078855981472416</v>
      </c>
      <c r="AH429" s="39">
        <f t="shared" si="121"/>
        <v>0.27078855981472416</v>
      </c>
      <c r="AI429" s="39" t="str">
        <f t="shared" si="122"/>
        <v>TIDAK</v>
      </c>
      <c r="AJ429" s="38">
        <f t="shared" si="123"/>
        <v>-4.4183469348666078E-2</v>
      </c>
      <c r="AK429" s="39">
        <f t="shared" si="124"/>
        <v>4.4183469348666078E-2</v>
      </c>
      <c r="AL429" s="39" t="str">
        <f t="shared" si="125"/>
        <v>TIDAK</v>
      </c>
    </row>
    <row r="430" spans="1:38" ht="14" x14ac:dyDescent="0.3">
      <c r="A430" s="13">
        <v>8542461</v>
      </c>
      <c r="B430" s="11" t="s">
        <v>1259</v>
      </c>
      <c r="C430" s="9">
        <v>132786535</v>
      </c>
      <c r="D430" s="1" t="s">
        <v>782</v>
      </c>
      <c r="E430" s="1" t="s">
        <v>17</v>
      </c>
      <c r="F430" s="1" t="s">
        <v>1883</v>
      </c>
      <c r="G430" s="2">
        <v>40.712499999999999</v>
      </c>
      <c r="H430" s="2">
        <v>-73.877030000000005</v>
      </c>
      <c r="I430" s="1" t="s">
        <v>20</v>
      </c>
      <c r="J430" s="44">
        <v>169</v>
      </c>
      <c r="K430" s="2">
        <v>2</v>
      </c>
      <c r="L430" s="2">
        <v>4</v>
      </c>
      <c r="M430" s="3">
        <v>43631</v>
      </c>
      <c r="N430" s="2">
        <v>2.79</v>
      </c>
      <c r="O430" s="2">
        <v>2</v>
      </c>
      <c r="P430" s="4">
        <v>155</v>
      </c>
      <c r="U430" s="38">
        <f t="shared" si="108"/>
        <v>0.21908929473521949</v>
      </c>
      <c r="V430" s="39">
        <f t="shared" si="109"/>
        <v>0.21908929473521949</v>
      </c>
      <c r="W430" s="39" t="str">
        <f t="shared" si="110"/>
        <v>TIDAK</v>
      </c>
      <c r="X430" s="38">
        <f t="shared" si="111"/>
        <v>-0.39643358014138202</v>
      </c>
      <c r="Y430" s="39">
        <f t="shared" si="112"/>
        <v>0.39643358014138202</v>
      </c>
      <c r="Z430" s="39" t="str">
        <f t="shared" si="113"/>
        <v>TIDAK</v>
      </c>
      <c r="AA430" s="38">
        <f t="shared" si="114"/>
        <v>1.444777554782317E-2</v>
      </c>
      <c r="AB430" s="39">
        <f t="shared" si="115"/>
        <v>1.444777554782317E-2</v>
      </c>
      <c r="AC430" s="39" t="str">
        <f t="shared" si="116"/>
        <v>TIDAK</v>
      </c>
      <c r="AD430" s="38">
        <f t="shared" si="117"/>
        <v>2.1536821515281011</v>
      </c>
      <c r="AE430" s="39">
        <f t="shared" si="118"/>
        <v>2.1536821515281011</v>
      </c>
      <c r="AF430" s="39" t="str">
        <f t="shared" si="119"/>
        <v>TIDAK</v>
      </c>
      <c r="AG430" s="38">
        <f t="shared" si="120"/>
        <v>-0.27078855981472416</v>
      </c>
      <c r="AH430" s="39">
        <f t="shared" si="121"/>
        <v>0.27078855981472416</v>
      </c>
      <c r="AI430" s="39" t="str">
        <f t="shared" si="122"/>
        <v>TIDAK</v>
      </c>
      <c r="AJ430" s="38">
        <f t="shared" si="123"/>
        <v>-0.74879172190097321</v>
      </c>
      <c r="AK430" s="39">
        <f t="shared" si="124"/>
        <v>0.74879172190097321</v>
      </c>
      <c r="AL430" s="39" t="str">
        <f t="shared" si="125"/>
        <v>TIDAK</v>
      </c>
    </row>
    <row r="431" spans="1:38" ht="14" x14ac:dyDescent="0.3">
      <c r="A431" s="13">
        <v>8558627</v>
      </c>
      <c r="B431" s="11" t="s">
        <v>2123</v>
      </c>
      <c r="C431" s="9">
        <v>155668897</v>
      </c>
      <c r="D431" s="1" t="s">
        <v>577</v>
      </c>
      <c r="E431" s="1" t="s">
        <v>17</v>
      </c>
      <c r="F431" s="1" t="s">
        <v>364</v>
      </c>
      <c r="G431" s="2">
        <v>40.667259999999999</v>
      </c>
      <c r="H431" s="2">
        <v>-73.786659999999998</v>
      </c>
      <c r="I431" s="1" t="s">
        <v>19</v>
      </c>
      <c r="J431" s="44">
        <v>70</v>
      </c>
      <c r="K431" s="2">
        <v>5</v>
      </c>
      <c r="L431" s="2">
        <v>43</v>
      </c>
      <c r="M431" s="3">
        <v>43641</v>
      </c>
      <c r="N431" s="2">
        <v>3.61</v>
      </c>
      <c r="O431" s="2">
        <v>2</v>
      </c>
      <c r="P431" s="4">
        <v>365</v>
      </c>
      <c r="U431" s="38">
        <f t="shared" si="108"/>
        <v>-0.29521983620236492</v>
      </c>
      <c r="V431" s="39">
        <f t="shared" si="109"/>
        <v>0.29521983620236492</v>
      </c>
      <c r="W431" s="39" t="str">
        <f t="shared" si="110"/>
        <v>TIDAK</v>
      </c>
      <c r="X431" s="38">
        <f t="shared" si="111"/>
        <v>-0.39643358014138202</v>
      </c>
      <c r="Y431" s="39">
        <f t="shared" si="112"/>
        <v>0.39643358014138202</v>
      </c>
      <c r="Z431" s="39" t="str">
        <f t="shared" si="113"/>
        <v>TIDAK</v>
      </c>
      <c r="AA431" s="38">
        <f t="shared" si="114"/>
        <v>0.83248998162684773</v>
      </c>
      <c r="AB431" s="39">
        <f t="shared" si="115"/>
        <v>0.83248998162684773</v>
      </c>
      <c r="AC431" s="39" t="str">
        <f t="shared" si="116"/>
        <v>TIDAK</v>
      </c>
      <c r="AD431" s="38">
        <f t="shared" si="117"/>
        <v>0.91481202112813687</v>
      </c>
      <c r="AE431" s="39">
        <f t="shared" si="118"/>
        <v>0.91481202112813687</v>
      </c>
      <c r="AF431" s="39" t="str">
        <f t="shared" si="119"/>
        <v>TIDAK</v>
      </c>
      <c r="AG431" s="38">
        <f t="shared" si="120"/>
        <v>6.7010556384171097E-2</v>
      </c>
      <c r="AH431" s="39">
        <f t="shared" si="121"/>
        <v>6.7010556384171097E-2</v>
      </c>
      <c r="AI431" s="39" t="str">
        <f t="shared" si="122"/>
        <v>TIDAK</v>
      </c>
      <c r="AJ431" s="38">
        <f t="shared" si="123"/>
        <v>-0.6363542347915625</v>
      </c>
      <c r="AK431" s="39">
        <f t="shared" si="124"/>
        <v>0.6363542347915625</v>
      </c>
      <c r="AL431" s="39" t="str">
        <f t="shared" si="125"/>
        <v>TIDAK</v>
      </c>
    </row>
    <row r="432" spans="1:38" ht="14" x14ac:dyDescent="0.3">
      <c r="A432" s="13">
        <v>8615012</v>
      </c>
      <c r="B432" s="11" t="s">
        <v>4443</v>
      </c>
      <c r="C432" s="9">
        <v>35632450</v>
      </c>
      <c r="D432" s="1" t="s">
        <v>3640</v>
      </c>
      <c r="E432" s="1" t="s">
        <v>17</v>
      </c>
      <c r="F432" s="1" t="s">
        <v>2689</v>
      </c>
      <c r="G432" s="2">
        <v>40.749510000000001</v>
      </c>
      <c r="H432" s="2">
        <v>-73.907870000000003</v>
      </c>
      <c r="I432" s="1" t="s">
        <v>20</v>
      </c>
      <c r="J432" s="44">
        <v>110</v>
      </c>
      <c r="K432" s="2">
        <v>2</v>
      </c>
      <c r="L432" s="2">
        <v>27</v>
      </c>
      <c r="M432" s="3">
        <v>43651</v>
      </c>
      <c r="N432" s="2">
        <v>4.38</v>
      </c>
      <c r="O432" s="2">
        <v>1</v>
      </c>
      <c r="P432" s="4">
        <v>137</v>
      </c>
      <c r="U432" s="38">
        <f t="shared" si="108"/>
        <v>-3.7779953377337365E-3</v>
      </c>
      <c r="V432" s="39">
        <f t="shared" si="109"/>
        <v>3.7779953377337365E-3</v>
      </c>
      <c r="W432" s="39" t="str">
        <f t="shared" si="110"/>
        <v>TIDAK</v>
      </c>
      <c r="X432" s="38">
        <f t="shared" si="111"/>
        <v>-0.12582912870808141</v>
      </c>
      <c r="Y432" s="39">
        <f t="shared" si="112"/>
        <v>0.12582912870808141</v>
      </c>
      <c r="Z432" s="39" t="str">
        <f t="shared" si="113"/>
        <v>TIDAK</v>
      </c>
      <c r="AA432" s="38">
        <f t="shared" si="114"/>
        <v>-0.68088809961934771</v>
      </c>
      <c r="AB432" s="39">
        <f t="shared" si="115"/>
        <v>0.68088809961934771</v>
      </c>
      <c r="AC432" s="39" t="str">
        <f t="shared" si="116"/>
        <v>TIDAK</v>
      </c>
      <c r="AD432" s="38">
        <f t="shared" si="117"/>
        <v>-0.45474061247857422</v>
      </c>
      <c r="AE432" s="39">
        <f t="shared" si="118"/>
        <v>0.45474061247857422</v>
      </c>
      <c r="AF432" s="39" t="str">
        <f t="shared" si="119"/>
        <v>TIDAK</v>
      </c>
      <c r="AG432" s="38">
        <f t="shared" si="120"/>
        <v>0.63000908338232986</v>
      </c>
      <c r="AH432" s="39">
        <f t="shared" si="121"/>
        <v>0.63000908338232986</v>
      </c>
      <c r="AI432" s="39" t="str">
        <f t="shared" si="122"/>
        <v>TIDAK</v>
      </c>
      <c r="AJ432" s="38">
        <f t="shared" si="123"/>
        <v>1.4399913604955554</v>
      </c>
      <c r="AK432" s="39">
        <f t="shared" si="124"/>
        <v>1.4399913604955554</v>
      </c>
      <c r="AL432" s="39" t="str">
        <f t="shared" si="125"/>
        <v>TIDAK</v>
      </c>
    </row>
    <row r="433" spans="1:38" ht="14" x14ac:dyDescent="0.3">
      <c r="A433" s="13">
        <v>8623370</v>
      </c>
      <c r="B433" s="11" t="s">
        <v>265</v>
      </c>
      <c r="C433" s="9">
        <v>187822288</v>
      </c>
      <c r="D433" s="1" t="s">
        <v>2082</v>
      </c>
      <c r="E433" s="1" t="s">
        <v>17</v>
      </c>
      <c r="F433" s="1" t="s">
        <v>1713</v>
      </c>
      <c r="G433" s="2">
        <v>40.77102</v>
      </c>
      <c r="H433" s="2">
        <v>-73.872870000000006</v>
      </c>
      <c r="I433" s="1" t="s">
        <v>19</v>
      </c>
      <c r="J433" s="44">
        <v>55</v>
      </c>
      <c r="K433" s="2">
        <v>1</v>
      </c>
      <c r="L433" s="2">
        <v>42</v>
      </c>
      <c r="M433" s="3">
        <v>43640</v>
      </c>
      <c r="N433" s="2">
        <v>12.12</v>
      </c>
      <c r="O433" s="2">
        <v>5</v>
      </c>
      <c r="P433" s="4">
        <v>153</v>
      </c>
      <c r="U433" s="38">
        <f t="shared" si="108"/>
        <v>-0.33807893044716358</v>
      </c>
      <c r="V433" s="39">
        <f t="shared" si="109"/>
        <v>0.33807893044716358</v>
      </c>
      <c r="W433" s="39" t="str">
        <f t="shared" si="110"/>
        <v>TIDAK</v>
      </c>
      <c r="X433" s="38">
        <f t="shared" si="111"/>
        <v>-0.26113135442473173</v>
      </c>
      <c r="Y433" s="39">
        <f t="shared" si="112"/>
        <v>0.26113135442473173</v>
      </c>
      <c r="Z433" s="39" t="str">
        <f t="shared" si="113"/>
        <v>TIDAK</v>
      </c>
      <c r="AA433" s="38">
        <f t="shared" si="114"/>
        <v>1.1597068640584576</v>
      </c>
      <c r="AB433" s="39">
        <f t="shared" si="115"/>
        <v>1.1597068640584576</v>
      </c>
      <c r="AC433" s="39" t="str">
        <f t="shared" si="116"/>
        <v>TIDAK</v>
      </c>
      <c r="AD433" s="38">
        <f t="shared" si="117"/>
        <v>7.8444000604954503E-2</v>
      </c>
      <c r="AE433" s="39">
        <f t="shared" si="118"/>
        <v>7.8444000604954503E-2</v>
      </c>
      <c r="AF433" s="39" t="str">
        <f t="shared" si="119"/>
        <v>TIDAK</v>
      </c>
      <c r="AG433" s="38">
        <f t="shared" si="120"/>
        <v>6.7010556384171097E-2</v>
      </c>
      <c r="AH433" s="39">
        <f t="shared" si="121"/>
        <v>6.7010556384171097E-2</v>
      </c>
      <c r="AI433" s="39" t="str">
        <f t="shared" si="122"/>
        <v>TIDAK</v>
      </c>
      <c r="AJ433" s="38">
        <f t="shared" si="123"/>
        <v>-7.4166799244508932E-2</v>
      </c>
      <c r="AK433" s="39">
        <f t="shared" si="124"/>
        <v>7.4166799244508932E-2</v>
      </c>
      <c r="AL433" s="39" t="str">
        <f t="shared" si="125"/>
        <v>TIDAK</v>
      </c>
    </row>
    <row r="434" spans="1:38" ht="14" x14ac:dyDescent="0.3">
      <c r="A434" s="13">
        <v>8627973</v>
      </c>
      <c r="B434" s="11" t="s">
        <v>3699</v>
      </c>
      <c r="C434" s="9">
        <v>19303369</v>
      </c>
      <c r="D434" s="1" t="s">
        <v>2077</v>
      </c>
      <c r="E434" s="1" t="s">
        <v>17</v>
      </c>
      <c r="F434" s="1" t="s">
        <v>1971</v>
      </c>
      <c r="G434" s="2">
        <v>40.740729999999999</v>
      </c>
      <c r="H434" s="2">
        <v>-73.875910000000005</v>
      </c>
      <c r="I434" s="1" t="s">
        <v>19</v>
      </c>
      <c r="J434" s="44">
        <v>40</v>
      </c>
      <c r="K434" s="2">
        <v>29</v>
      </c>
      <c r="L434" s="2">
        <v>1</v>
      </c>
      <c r="M434" s="3">
        <v>43616</v>
      </c>
      <c r="N434" s="2">
        <v>0.77</v>
      </c>
      <c r="O434" s="2">
        <v>37</v>
      </c>
      <c r="P434" s="4">
        <v>30</v>
      </c>
      <c r="U434" s="38">
        <f t="shared" si="108"/>
        <v>0.68196751257904542</v>
      </c>
      <c r="V434" s="39">
        <f t="shared" si="109"/>
        <v>0.68196751257904542</v>
      </c>
      <c r="W434" s="39" t="str">
        <f t="shared" si="110"/>
        <v>TIDAK</v>
      </c>
      <c r="X434" s="38">
        <f t="shared" si="111"/>
        <v>-0.26113135442473173</v>
      </c>
      <c r="Y434" s="39">
        <f t="shared" si="112"/>
        <v>0.26113135442473173</v>
      </c>
      <c r="Z434" s="39" t="str">
        <f t="shared" si="113"/>
        <v>TIDAK</v>
      </c>
      <c r="AA434" s="38">
        <f t="shared" si="114"/>
        <v>-0.7626923202272502</v>
      </c>
      <c r="AB434" s="39">
        <f t="shared" si="115"/>
        <v>0.7626923202272502</v>
      </c>
      <c r="AC434" s="39" t="str">
        <f t="shared" si="116"/>
        <v>TIDAK</v>
      </c>
      <c r="AD434" s="38">
        <f t="shared" si="117"/>
        <v>0.50185531099481562</v>
      </c>
      <c r="AE434" s="39">
        <f t="shared" si="118"/>
        <v>0.50185531099481562</v>
      </c>
      <c r="AF434" s="39" t="str">
        <f t="shared" si="119"/>
        <v>TIDAK</v>
      </c>
      <c r="AG434" s="38">
        <f t="shared" si="120"/>
        <v>-0.15818885441509239</v>
      </c>
      <c r="AH434" s="39">
        <f t="shared" si="121"/>
        <v>0.15818885441509239</v>
      </c>
      <c r="AI434" s="39" t="str">
        <f t="shared" si="122"/>
        <v>TIDAK</v>
      </c>
      <c r="AJ434" s="38">
        <f t="shared" si="123"/>
        <v>-8.1662631718469644E-2</v>
      </c>
      <c r="AK434" s="39">
        <f t="shared" si="124"/>
        <v>8.1662631718469644E-2</v>
      </c>
      <c r="AL434" s="39" t="str">
        <f t="shared" si="125"/>
        <v>TIDAK</v>
      </c>
    </row>
    <row r="435" spans="1:38" ht="14" x14ac:dyDescent="0.3">
      <c r="A435" s="13">
        <v>8635762</v>
      </c>
      <c r="B435" s="11" t="s">
        <v>4109</v>
      </c>
      <c r="C435" s="9">
        <v>98416305</v>
      </c>
      <c r="D435" s="1" t="s">
        <v>2663</v>
      </c>
      <c r="E435" s="1" t="s">
        <v>548</v>
      </c>
      <c r="F435" s="1" t="s">
        <v>2477</v>
      </c>
      <c r="G435" s="2">
        <v>40.853619999999999</v>
      </c>
      <c r="H435" s="2">
        <v>-73.889600000000002</v>
      </c>
      <c r="I435" s="1" t="s">
        <v>20</v>
      </c>
      <c r="J435" s="44">
        <v>140</v>
      </c>
      <c r="K435" s="2">
        <v>2</v>
      </c>
      <c r="L435" s="2">
        <v>71</v>
      </c>
      <c r="M435" s="3">
        <v>43639</v>
      </c>
      <c r="N435" s="2">
        <v>3.45</v>
      </c>
      <c r="O435" s="2">
        <v>1</v>
      </c>
      <c r="P435" s="4">
        <v>291</v>
      </c>
      <c r="U435" s="38">
        <f t="shared" si="108"/>
        <v>-0.1666425534679688</v>
      </c>
      <c r="V435" s="39">
        <f t="shared" si="109"/>
        <v>0.1666425534679688</v>
      </c>
      <c r="W435" s="39" t="str">
        <f t="shared" si="110"/>
        <v>TIDAK</v>
      </c>
      <c r="X435" s="38">
        <f t="shared" si="111"/>
        <v>0.1447753227252192</v>
      </c>
      <c r="Y435" s="39">
        <f t="shared" si="112"/>
        <v>0.1447753227252192</v>
      </c>
      <c r="Z435" s="39" t="str">
        <f t="shared" si="113"/>
        <v>TIDAK</v>
      </c>
      <c r="AA435" s="38">
        <f t="shared" si="114"/>
        <v>0.83248998162684773</v>
      </c>
      <c r="AB435" s="39">
        <f t="shared" si="115"/>
        <v>0.83248998162684773</v>
      </c>
      <c r="AC435" s="39" t="str">
        <f t="shared" si="116"/>
        <v>TIDAK</v>
      </c>
      <c r="AD435" s="38">
        <f t="shared" si="117"/>
        <v>0.93049392151294641</v>
      </c>
      <c r="AE435" s="39">
        <f t="shared" si="118"/>
        <v>0.93049392151294641</v>
      </c>
      <c r="AF435" s="39" t="str">
        <f t="shared" si="119"/>
        <v>TIDAK</v>
      </c>
      <c r="AG435" s="38">
        <f t="shared" si="120"/>
        <v>-0.15818885441509239</v>
      </c>
      <c r="AH435" s="39">
        <f t="shared" si="121"/>
        <v>0.15818885441509239</v>
      </c>
      <c r="AI435" s="39" t="str">
        <f t="shared" si="122"/>
        <v>TIDAK</v>
      </c>
      <c r="AJ435" s="38">
        <f t="shared" si="123"/>
        <v>1.4924621878132804</v>
      </c>
      <c r="AK435" s="39">
        <f t="shared" si="124"/>
        <v>1.4924621878132804</v>
      </c>
      <c r="AL435" s="39" t="str">
        <f t="shared" si="125"/>
        <v>TIDAK</v>
      </c>
    </row>
    <row r="436" spans="1:38" ht="14" x14ac:dyDescent="0.3">
      <c r="A436" s="13">
        <v>8649999</v>
      </c>
      <c r="B436" s="11" t="s">
        <v>2741</v>
      </c>
      <c r="C436" s="9">
        <v>251781156</v>
      </c>
      <c r="D436" s="1" t="s">
        <v>2629</v>
      </c>
      <c r="E436" s="1" t="s">
        <v>548</v>
      </c>
      <c r="F436" s="1" t="s">
        <v>2583</v>
      </c>
      <c r="G436" s="2">
        <v>40.84581</v>
      </c>
      <c r="H436" s="2">
        <v>-73.888900000000007</v>
      </c>
      <c r="I436" s="1" t="s">
        <v>24</v>
      </c>
      <c r="J436" s="44">
        <v>25</v>
      </c>
      <c r="K436" s="2">
        <v>2</v>
      </c>
      <c r="L436" s="2">
        <v>5</v>
      </c>
      <c r="M436" s="3">
        <v>43647</v>
      </c>
      <c r="N436" s="2">
        <v>1.6</v>
      </c>
      <c r="O436" s="2">
        <v>1</v>
      </c>
      <c r="P436" s="4">
        <v>146</v>
      </c>
      <c r="U436" s="38">
        <f t="shared" si="108"/>
        <v>0.17623020049042079</v>
      </c>
      <c r="V436" s="39">
        <f t="shared" si="109"/>
        <v>0.17623020049042079</v>
      </c>
      <c r="W436" s="39" t="str">
        <f t="shared" si="110"/>
        <v>TIDAK</v>
      </c>
      <c r="X436" s="38">
        <f t="shared" si="111"/>
        <v>-0.26113135442473173</v>
      </c>
      <c r="Y436" s="39">
        <f t="shared" si="112"/>
        <v>0.26113135442473173</v>
      </c>
      <c r="Z436" s="39" t="str">
        <f t="shared" si="113"/>
        <v>TIDAK</v>
      </c>
      <c r="AA436" s="38">
        <f t="shared" si="114"/>
        <v>0.17805621676362807</v>
      </c>
      <c r="AB436" s="39">
        <f t="shared" si="115"/>
        <v>0.17805621676362807</v>
      </c>
      <c r="AC436" s="39" t="str">
        <f t="shared" si="116"/>
        <v>TIDAK</v>
      </c>
      <c r="AD436" s="38">
        <f t="shared" si="117"/>
        <v>1.332996031389728</v>
      </c>
      <c r="AE436" s="39">
        <f t="shared" si="118"/>
        <v>1.332996031389728</v>
      </c>
      <c r="AF436" s="39" t="str">
        <f t="shared" si="119"/>
        <v>TIDAK</v>
      </c>
      <c r="AG436" s="38">
        <f t="shared" si="120"/>
        <v>-0.27078855981472416</v>
      </c>
      <c r="AH436" s="39">
        <f t="shared" si="121"/>
        <v>0.27078855981472416</v>
      </c>
      <c r="AI436" s="39" t="str">
        <f t="shared" si="122"/>
        <v>TIDAK</v>
      </c>
      <c r="AJ436" s="38">
        <f t="shared" si="123"/>
        <v>-0.2165876162497625</v>
      </c>
      <c r="AK436" s="39">
        <f t="shared" si="124"/>
        <v>0.2165876162497625</v>
      </c>
      <c r="AL436" s="39" t="str">
        <f t="shared" si="125"/>
        <v>TIDAK</v>
      </c>
    </row>
    <row r="437" spans="1:38" ht="14" x14ac:dyDescent="0.3">
      <c r="A437" s="13">
        <v>8653449</v>
      </c>
      <c r="B437" s="11" t="s">
        <v>2660</v>
      </c>
      <c r="C437" s="9">
        <v>31598220</v>
      </c>
      <c r="D437" s="1" t="s">
        <v>2661</v>
      </c>
      <c r="E437" s="1" t="s">
        <v>17</v>
      </c>
      <c r="F437" s="1" t="s">
        <v>1736</v>
      </c>
      <c r="G437" s="2">
        <v>40.747660000000003</v>
      </c>
      <c r="H437" s="2">
        <v>-73.889489999999995</v>
      </c>
      <c r="I437" s="1" t="s">
        <v>19</v>
      </c>
      <c r="J437" s="44">
        <v>45</v>
      </c>
      <c r="K437" s="2">
        <v>20</v>
      </c>
      <c r="L437" s="2">
        <v>1</v>
      </c>
      <c r="M437" s="3">
        <v>42541</v>
      </c>
      <c r="N437" s="2">
        <v>0.03</v>
      </c>
      <c r="O437" s="2">
        <v>1</v>
      </c>
      <c r="P437" s="4">
        <v>0</v>
      </c>
      <c r="U437" s="38">
        <f t="shared" si="108"/>
        <v>-0.29521983620236492</v>
      </c>
      <c r="V437" s="39">
        <f t="shared" si="109"/>
        <v>0.29521983620236492</v>
      </c>
      <c r="W437" s="39" t="str">
        <f t="shared" si="110"/>
        <v>TIDAK</v>
      </c>
      <c r="X437" s="38">
        <f t="shared" si="111"/>
        <v>-0.39643358014138202</v>
      </c>
      <c r="Y437" s="39">
        <f t="shared" si="112"/>
        <v>0.39643358014138202</v>
      </c>
      <c r="Z437" s="39" t="str">
        <f t="shared" si="113"/>
        <v>TIDAK</v>
      </c>
      <c r="AA437" s="38">
        <f t="shared" si="114"/>
        <v>0.79158787132289654</v>
      </c>
      <c r="AB437" s="39">
        <f t="shared" si="115"/>
        <v>0.79158787132289654</v>
      </c>
      <c r="AC437" s="39" t="str">
        <f t="shared" si="116"/>
        <v>TIDAK</v>
      </c>
      <c r="AD437" s="38">
        <f t="shared" si="117"/>
        <v>5.3789263306706223</v>
      </c>
      <c r="AE437" s="39">
        <f t="shared" si="118"/>
        <v>5.3789263306706223</v>
      </c>
      <c r="AF437" s="39" t="str">
        <f t="shared" si="119"/>
        <v>OUTLIER</v>
      </c>
      <c r="AG437" s="38">
        <f t="shared" si="120"/>
        <v>0.17961026178380285</v>
      </c>
      <c r="AH437" s="39">
        <f t="shared" si="121"/>
        <v>0.17961026178380285</v>
      </c>
      <c r="AI437" s="39" t="str">
        <f t="shared" si="122"/>
        <v>TIDAK</v>
      </c>
      <c r="AJ437" s="38">
        <f t="shared" si="123"/>
        <v>-9.6654296666391082E-2</v>
      </c>
      <c r="AK437" s="39">
        <f t="shared" si="124"/>
        <v>9.6654296666391082E-2</v>
      </c>
      <c r="AL437" s="39" t="str">
        <f t="shared" si="125"/>
        <v>TIDAK</v>
      </c>
    </row>
    <row r="438" spans="1:38" ht="14" x14ac:dyDescent="0.3">
      <c r="A438" s="13">
        <v>8654929</v>
      </c>
      <c r="B438" s="11" t="s">
        <v>3518</v>
      </c>
      <c r="C438" s="9">
        <v>38580398</v>
      </c>
      <c r="D438" s="1" t="s">
        <v>251</v>
      </c>
      <c r="E438" s="1" t="s">
        <v>17</v>
      </c>
      <c r="F438" s="1" t="s">
        <v>647</v>
      </c>
      <c r="G438" s="2">
        <v>40.676499999999997</v>
      </c>
      <c r="H438" s="2">
        <v>-73.819469999999995</v>
      </c>
      <c r="I438" s="1" t="s">
        <v>20</v>
      </c>
      <c r="J438" s="44">
        <v>150</v>
      </c>
      <c r="K438" s="2">
        <v>3</v>
      </c>
      <c r="L438" s="2">
        <v>3</v>
      </c>
      <c r="M438" s="3">
        <v>43652</v>
      </c>
      <c r="N438" s="2">
        <v>3</v>
      </c>
      <c r="O438" s="2">
        <v>1</v>
      </c>
      <c r="P438" s="4">
        <v>327</v>
      </c>
      <c r="U438" s="38">
        <f t="shared" si="108"/>
        <v>-0.42379711893676097</v>
      </c>
      <c r="V438" s="39">
        <f t="shared" si="109"/>
        <v>0.42379711893676097</v>
      </c>
      <c r="W438" s="39" t="str">
        <f t="shared" si="110"/>
        <v>TIDAK</v>
      </c>
      <c r="X438" s="38">
        <f t="shared" si="111"/>
        <v>3.3920287399248266</v>
      </c>
      <c r="Y438" s="39">
        <f t="shared" si="112"/>
        <v>3.3920287399248266</v>
      </c>
      <c r="Z438" s="39" t="str">
        <f t="shared" si="113"/>
        <v>OUTLIER</v>
      </c>
      <c r="AA438" s="38">
        <f t="shared" si="114"/>
        <v>-0.88539865113910388</v>
      </c>
      <c r="AB438" s="39">
        <f t="shared" si="115"/>
        <v>0.88539865113910388</v>
      </c>
      <c r="AC438" s="39" t="str">
        <f t="shared" si="116"/>
        <v>TIDAK</v>
      </c>
      <c r="AD438" s="38">
        <f t="shared" si="117"/>
        <v>-0.55405931491570215</v>
      </c>
      <c r="AE438" s="39">
        <f t="shared" si="118"/>
        <v>0.55405931491570215</v>
      </c>
      <c r="AF438" s="39" t="str">
        <f t="shared" si="119"/>
        <v>TIDAK</v>
      </c>
      <c r="AG438" s="38">
        <f t="shared" si="120"/>
        <v>3.7828008345720185</v>
      </c>
      <c r="AH438" s="39">
        <f t="shared" si="121"/>
        <v>3.7828008345720185</v>
      </c>
      <c r="AI438" s="39" t="str">
        <f t="shared" si="122"/>
        <v>OUTLIER</v>
      </c>
      <c r="AJ438" s="38">
        <f t="shared" si="123"/>
        <v>-1.0186416909635589</v>
      </c>
      <c r="AK438" s="39">
        <f t="shared" si="124"/>
        <v>1.0186416909635589</v>
      </c>
      <c r="AL438" s="39" t="str">
        <f t="shared" si="125"/>
        <v>TIDAK</v>
      </c>
    </row>
    <row r="439" spans="1:38" ht="14" x14ac:dyDescent="0.3">
      <c r="A439" s="13">
        <v>8684074</v>
      </c>
      <c r="B439" s="11" t="s">
        <v>4473</v>
      </c>
      <c r="C439" s="9">
        <v>139013186</v>
      </c>
      <c r="D439" s="1" t="s">
        <v>1240</v>
      </c>
      <c r="E439" s="1" t="s">
        <v>548</v>
      </c>
      <c r="F439" s="1" t="s">
        <v>2701</v>
      </c>
      <c r="G439" s="2">
        <v>40.878959999999999</v>
      </c>
      <c r="H439" s="2">
        <v>-73.906739999999999</v>
      </c>
      <c r="I439" s="1" t="s">
        <v>19</v>
      </c>
      <c r="J439" s="44">
        <v>75</v>
      </c>
      <c r="K439" s="2">
        <v>2</v>
      </c>
      <c r="L439" s="2">
        <v>40</v>
      </c>
      <c r="M439" s="3">
        <v>43604</v>
      </c>
      <c r="N439" s="2">
        <v>1.74</v>
      </c>
      <c r="O439" s="2">
        <v>1</v>
      </c>
      <c r="P439" s="4">
        <v>246</v>
      </c>
      <c r="U439" s="38">
        <f t="shared" si="108"/>
        <v>0.43338476595921299</v>
      </c>
      <c r="V439" s="39">
        <f t="shared" si="109"/>
        <v>0.43338476595921299</v>
      </c>
      <c r="W439" s="39" t="str">
        <f t="shared" si="110"/>
        <v>TIDAK</v>
      </c>
      <c r="X439" s="38">
        <f t="shared" si="111"/>
        <v>-0.26113135442473173</v>
      </c>
      <c r="Y439" s="39">
        <f t="shared" si="112"/>
        <v>0.26113135442473173</v>
      </c>
      <c r="Z439" s="39" t="str">
        <f t="shared" si="113"/>
        <v>TIDAK</v>
      </c>
      <c r="AA439" s="38">
        <f t="shared" si="114"/>
        <v>1.977749070137482</v>
      </c>
      <c r="AB439" s="39">
        <f t="shared" si="115"/>
        <v>1.977749070137482</v>
      </c>
      <c r="AC439" s="39" t="str">
        <f t="shared" si="116"/>
        <v>TIDAK</v>
      </c>
      <c r="AD439" s="38">
        <f t="shared" si="117"/>
        <v>0.84685711946062836</v>
      </c>
      <c r="AE439" s="39">
        <f t="shared" si="118"/>
        <v>0.84685711946062836</v>
      </c>
      <c r="AF439" s="39" t="str">
        <f t="shared" si="119"/>
        <v>TIDAK</v>
      </c>
      <c r="AG439" s="38">
        <f t="shared" si="120"/>
        <v>-0.27078855981472416</v>
      </c>
      <c r="AH439" s="39">
        <f t="shared" si="121"/>
        <v>0.27078855981472416</v>
      </c>
      <c r="AI439" s="39" t="str">
        <f t="shared" si="122"/>
        <v>TIDAK</v>
      </c>
      <c r="AJ439" s="38">
        <f t="shared" si="123"/>
        <v>0.93777058474018749</v>
      </c>
      <c r="AK439" s="39">
        <f t="shared" si="124"/>
        <v>0.93777058474018749</v>
      </c>
      <c r="AL439" s="39" t="str">
        <f t="shared" si="125"/>
        <v>TIDAK</v>
      </c>
    </row>
    <row r="440" spans="1:38" ht="14" x14ac:dyDescent="0.3">
      <c r="A440" s="13">
        <v>8703888</v>
      </c>
      <c r="B440" s="11" t="s">
        <v>2572</v>
      </c>
      <c r="C440" s="9">
        <v>85526404</v>
      </c>
      <c r="D440" s="1" t="s">
        <v>1137</v>
      </c>
      <c r="E440" s="1" t="s">
        <v>17</v>
      </c>
      <c r="F440" s="1" t="s">
        <v>642</v>
      </c>
      <c r="G440" s="2">
        <v>40.754480000000001</v>
      </c>
      <c r="H440" s="2">
        <v>-73.822950000000006</v>
      </c>
      <c r="I440" s="1" t="s">
        <v>19</v>
      </c>
      <c r="J440" s="44">
        <v>55</v>
      </c>
      <c r="K440" s="2">
        <v>1</v>
      </c>
      <c r="L440" s="2">
        <v>37</v>
      </c>
      <c r="M440" s="3">
        <v>43306</v>
      </c>
      <c r="N440" s="2">
        <v>1.46</v>
      </c>
      <c r="O440" s="2">
        <v>1</v>
      </c>
      <c r="P440" s="4">
        <v>0</v>
      </c>
      <c r="U440" s="38">
        <f t="shared" si="108"/>
        <v>-0.55237440167115703</v>
      </c>
      <c r="V440" s="39">
        <f t="shared" si="109"/>
        <v>0.55237440167115703</v>
      </c>
      <c r="W440" s="39" t="str">
        <f t="shared" si="110"/>
        <v>TIDAK</v>
      </c>
      <c r="X440" s="38">
        <f t="shared" si="111"/>
        <v>-0.26113135442473173</v>
      </c>
      <c r="Y440" s="39">
        <f t="shared" si="112"/>
        <v>0.26113135442473173</v>
      </c>
      <c r="Z440" s="39" t="str">
        <f t="shared" si="113"/>
        <v>TIDAK</v>
      </c>
      <c r="AA440" s="38">
        <f t="shared" si="114"/>
        <v>-0.7217902099232989</v>
      </c>
      <c r="AB440" s="39">
        <f t="shared" si="115"/>
        <v>0.7217902099232989</v>
      </c>
      <c r="AC440" s="39" t="str">
        <f t="shared" si="116"/>
        <v>TIDAK</v>
      </c>
      <c r="AD440" s="38">
        <f t="shared" si="117"/>
        <v>-0.12019340426930125</v>
      </c>
      <c r="AE440" s="39">
        <f t="shared" si="118"/>
        <v>0.12019340426930125</v>
      </c>
      <c r="AF440" s="39" t="str">
        <f t="shared" si="119"/>
        <v>TIDAK</v>
      </c>
      <c r="AG440" s="38">
        <f t="shared" si="120"/>
        <v>-0.27078855981472416</v>
      </c>
      <c r="AH440" s="39">
        <f t="shared" si="121"/>
        <v>0.27078855981472416</v>
      </c>
      <c r="AI440" s="39" t="str">
        <f t="shared" si="122"/>
        <v>TIDAK</v>
      </c>
      <c r="AJ440" s="38">
        <f t="shared" si="123"/>
        <v>-0.14912512398411609</v>
      </c>
      <c r="AK440" s="39">
        <f t="shared" si="124"/>
        <v>0.14912512398411609</v>
      </c>
      <c r="AL440" s="39" t="str">
        <f t="shared" si="125"/>
        <v>TIDAK</v>
      </c>
    </row>
    <row r="441" spans="1:38" ht="14" x14ac:dyDescent="0.3">
      <c r="A441" s="13">
        <v>8733472</v>
      </c>
      <c r="B441" s="11" t="s">
        <v>1254</v>
      </c>
      <c r="C441" s="9">
        <v>209306758</v>
      </c>
      <c r="D441" s="1" t="s">
        <v>1451</v>
      </c>
      <c r="E441" s="1" t="s">
        <v>548</v>
      </c>
      <c r="F441" s="1" t="s">
        <v>1411</v>
      </c>
      <c r="G441" s="2">
        <v>40.877299999999998</v>
      </c>
      <c r="H441" s="2">
        <v>-73.843289999999996</v>
      </c>
      <c r="I441" s="1" t="s">
        <v>19</v>
      </c>
      <c r="J441" s="44">
        <v>53</v>
      </c>
      <c r="K441" s="2">
        <v>3</v>
      </c>
      <c r="L441" s="2">
        <v>12</v>
      </c>
      <c r="M441" s="3">
        <v>43630</v>
      </c>
      <c r="N441" s="2">
        <v>1.2</v>
      </c>
      <c r="O441" s="2">
        <v>2</v>
      </c>
      <c r="P441" s="4">
        <v>356</v>
      </c>
      <c r="U441" s="38">
        <f t="shared" si="108"/>
        <v>-0.38093802469196231</v>
      </c>
      <c r="V441" s="39">
        <f t="shared" si="109"/>
        <v>0.38093802469196231</v>
      </c>
      <c r="W441" s="39" t="str">
        <f t="shared" si="110"/>
        <v>TIDAK</v>
      </c>
      <c r="X441" s="38">
        <f t="shared" si="111"/>
        <v>2.1743087084749741</v>
      </c>
      <c r="Y441" s="39">
        <f t="shared" si="112"/>
        <v>2.1743087084749741</v>
      </c>
      <c r="Z441" s="39" t="str">
        <f t="shared" si="113"/>
        <v>TIDAK</v>
      </c>
      <c r="AA441" s="38">
        <f t="shared" si="114"/>
        <v>-0.88539865113910388</v>
      </c>
      <c r="AB441" s="39">
        <f t="shared" si="115"/>
        <v>0.88539865113910388</v>
      </c>
      <c r="AC441" s="39" t="str">
        <f t="shared" si="116"/>
        <v>TIDAK</v>
      </c>
      <c r="AD441" s="38">
        <f t="shared" si="117"/>
        <v>-0.94087952440767397</v>
      </c>
      <c r="AE441" s="39">
        <f t="shared" si="118"/>
        <v>0.94087952440767397</v>
      </c>
      <c r="AF441" s="39" t="str">
        <f t="shared" si="119"/>
        <v>TIDAK</v>
      </c>
      <c r="AG441" s="38">
        <f t="shared" si="120"/>
        <v>-0.27078855981472416</v>
      </c>
      <c r="AH441" s="39">
        <f t="shared" si="121"/>
        <v>0.27078855981472416</v>
      </c>
      <c r="AI441" s="39" t="str">
        <f t="shared" si="122"/>
        <v>TIDAK</v>
      </c>
      <c r="AJ441" s="38">
        <f t="shared" si="123"/>
        <v>-1.2435166651823804</v>
      </c>
      <c r="AK441" s="39">
        <f t="shared" si="124"/>
        <v>1.2435166651823804</v>
      </c>
      <c r="AL441" s="39" t="str">
        <f t="shared" si="125"/>
        <v>TIDAK</v>
      </c>
    </row>
    <row r="442" spans="1:38" ht="14" x14ac:dyDescent="0.3">
      <c r="A442" s="13">
        <v>8760442</v>
      </c>
      <c r="B442" s="11" t="s">
        <v>2837</v>
      </c>
      <c r="C442" s="9">
        <v>207582987</v>
      </c>
      <c r="D442" s="1" t="s">
        <v>2566</v>
      </c>
      <c r="E442" s="1" t="s">
        <v>1731</v>
      </c>
      <c r="F442" s="1" t="s">
        <v>3213</v>
      </c>
      <c r="G442" s="2">
        <v>40.683970000000002</v>
      </c>
      <c r="H442" s="2">
        <v>-73.907399999999996</v>
      </c>
      <c r="I442" s="1" t="s">
        <v>20</v>
      </c>
      <c r="J442" s="44">
        <v>138</v>
      </c>
      <c r="K442" s="2">
        <v>2</v>
      </c>
      <c r="L442" s="2">
        <v>62</v>
      </c>
      <c r="M442" s="3">
        <v>43647</v>
      </c>
      <c r="N442" s="2">
        <v>5.67</v>
      </c>
      <c r="O442" s="2">
        <v>1</v>
      </c>
      <c r="P442" s="4">
        <v>151</v>
      </c>
      <c r="U442" s="38">
        <f t="shared" si="108"/>
        <v>0.51910295444881038</v>
      </c>
      <c r="V442" s="39">
        <f t="shared" si="109"/>
        <v>0.51910295444881038</v>
      </c>
      <c r="W442" s="39" t="str">
        <f t="shared" si="110"/>
        <v>TIDAK</v>
      </c>
      <c r="X442" s="38">
        <f t="shared" si="111"/>
        <v>-0.12582912870808141</v>
      </c>
      <c r="Y442" s="39">
        <f t="shared" si="112"/>
        <v>0.12582912870808141</v>
      </c>
      <c r="Z442" s="39" t="str">
        <f t="shared" si="113"/>
        <v>TIDAK</v>
      </c>
      <c r="AA442" s="38">
        <f t="shared" si="114"/>
        <v>-0.80359443053120139</v>
      </c>
      <c r="AB442" s="39">
        <f t="shared" si="115"/>
        <v>0.80359443053120139</v>
      </c>
      <c r="AC442" s="39" t="str">
        <f t="shared" si="116"/>
        <v>TIDAK</v>
      </c>
      <c r="AD442" s="38">
        <f t="shared" si="117"/>
        <v>0.6116286136884832</v>
      </c>
      <c r="AE442" s="39">
        <f t="shared" si="118"/>
        <v>0.6116286136884832</v>
      </c>
      <c r="AF442" s="39" t="str">
        <f t="shared" si="119"/>
        <v>TIDAK</v>
      </c>
      <c r="AG442" s="38">
        <f t="shared" si="120"/>
        <v>-0.27078855981472416</v>
      </c>
      <c r="AH442" s="39">
        <f t="shared" si="121"/>
        <v>0.27078855981472416</v>
      </c>
      <c r="AI442" s="39" t="str">
        <f t="shared" si="122"/>
        <v>TIDAK</v>
      </c>
      <c r="AJ442" s="38">
        <f t="shared" si="123"/>
        <v>1.2076205538027733</v>
      </c>
      <c r="AK442" s="39">
        <f t="shared" si="124"/>
        <v>1.2076205538027733</v>
      </c>
      <c r="AL442" s="39" t="str">
        <f t="shared" si="125"/>
        <v>TIDAK</v>
      </c>
    </row>
    <row r="443" spans="1:38" ht="14" x14ac:dyDescent="0.3">
      <c r="A443" s="13">
        <v>8761292</v>
      </c>
      <c r="B443" s="11" t="s">
        <v>4457</v>
      </c>
      <c r="C443" s="9">
        <v>36576422</v>
      </c>
      <c r="D443" s="1" t="s">
        <v>1336</v>
      </c>
      <c r="E443" s="1" t="s">
        <v>17</v>
      </c>
      <c r="F443" s="1" t="s">
        <v>1297</v>
      </c>
      <c r="G443" s="2">
        <v>40.71754</v>
      </c>
      <c r="H443" s="2">
        <v>-73.833669999999998</v>
      </c>
      <c r="I443" s="1" t="s">
        <v>20</v>
      </c>
      <c r="J443" s="44">
        <v>150</v>
      </c>
      <c r="K443" s="2">
        <v>2</v>
      </c>
      <c r="L443" s="2">
        <v>31</v>
      </c>
      <c r="M443" s="3">
        <v>43640</v>
      </c>
      <c r="N443" s="2">
        <v>2.04</v>
      </c>
      <c r="O443" s="2">
        <v>1</v>
      </c>
      <c r="P443" s="4">
        <v>89</v>
      </c>
      <c r="U443" s="38">
        <f t="shared" si="108"/>
        <v>-0.12378345922317009</v>
      </c>
      <c r="V443" s="39">
        <f t="shared" si="109"/>
        <v>0.12378345922317009</v>
      </c>
      <c r="W443" s="39" t="str">
        <f t="shared" si="110"/>
        <v>TIDAK</v>
      </c>
      <c r="X443" s="38">
        <f t="shared" si="111"/>
        <v>-0.26113135442473173</v>
      </c>
      <c r="Y443" s="39">
        <f t="shared" si="112"/>
        <v>0.26113135442473173</v>
      </c>
      <c r="Z443" s="39" t="str">
        <f t="shared" si="113"/>
        <v>TIDAK</v>
      </c>
      <c r="AA443" s="38">
        <f t="shared" si="114"/>
        <v>0.70978365071499405</v>
      </c>
      <c r="AB443" s="39">
        <f t="shared" si="115"/>
        <v>0.70978365071499405</v>
      </c>
      <c r="AC443" s="39" t="str">
        <f t="shared" si="116"/>
        <v>TIDAK</v>
      </c>
      <c r="AD443" s="38">
        <f t="shared" si="117"/>
        <v>-4.7011202473522848E-2</v>
      </c>
      <c r="AE443" s="39">
        <f t="shared" si="118"/>
        <v>4.7011202473522848E-2</v>
      </c>
      <c r="AF443" s="39" t="str">
        <f t="shared" si="119"/>
        <v>TIDAK</v>
      </c>
      <c r="AG443" s="38">
        <f t="shared" si="120"/>
        <v>-0.27078855981472416</v>
      </c>
      <c r="AH443" s="39">
        <f t="shared" si="121"/>
        <v>0.27078855981472416</v>
      </c>
      <c r="AI443" s="39" t="str">
        <f t="shared" si="122"/>
        <v>TIDAK</v>
      </c>
      <c r="AJ443" s="38">
        <f t="shared" si="123"/>
        <v>0.60045812341195537</v>
      </c>
      <c r="AK443" s="39">
        <f t="shared" si="124"/>
        <v>0.60045812341195537</v>
      </c>
      <c r="AL443" s="39" t="str">
        <f t="shared" si="125"/>
        <v>TIDAK</v>
      </c>
    </row>
    <row r="444" spans="1:38" ht="14" x14ac:dyDescent="0.3">
      <c r="A444" s="13">
        <v>8817102</v>
      </c>
      <c r="B444" s="11" t="s">
        <v>1636</v>
      </c>
      <c r="C444" s="9">
        <v>18260299</v>
      </c>
      <c r="D444" s="1" t="s">
        <v>3542</v>
      </c>
      <c r="E444" s="1" t="s">
        <v>1731</v>
      </c>
      <c r="F444" s="1" t="s">
        <v>3213</v>
      </c>
      <c r="G444" s="2">
        <v>40.693489999999997</v>
      </c>
      <c r="H444" s="2">
        <v>-73.907259999999994</v>
      </c>
      <c r="I444" s="1" t="s">
        <v>19</v>
      </c>
      <c r="J444" s="44">
        <v>50</v>
      </c>
      <c r="K444" s="2">
        <v>4</v>
      </c>
      <c r="L444" s="2">
        <v>3</v>
      </c>
      <c r="M444" s="3">
        <v>43474</v>
      </c>
      <c r="N444" s="2">
        <v>0.06</v>
      </c>
      <c r="O444" s="2">
        <v>6</v>
      </c>
      <c r="P444" s="4">
        <v>79</v>
      </c>
      <c r="U444" s="38">
        <f t="shared" si="108"/>
        <v>-0.29521983620236492</v>
      </c>
      <c r="V444" s="39">
        <f t="shared" si="109"/>
        <v>0.29521983620236492</v>
      </c>
      <c r="W444" s="39" t="str">
        <f t="shared" si="110"/>
        <v>TIDAK</v>
      </c>
      <c r="X444" s="38">
        <f t="shared" si="111"/>
        <v>-0.39643358014138202</v>
      </c>
      <c r="Y444" s="39">
        <f t="shared" si="112"/>
        <v>0.39643358014138202</v>
      </c>
      <c r="Z444" s="39" t="str">
        <f t="shared" si="113"/>
        <v>TIDAK</v>
      </c>
      <c r="AA444" s="38">
        <f t="shared" si="114"/>
        <v>0.58707731980314037</v>
      </c>
      <c r="AB444" s="39">
        <f t="shared" si="115"/>
        <v>0.58707731980314037</v>
      </c>
      <c r="AC444" s="39" t="str">
        <f t="shared" si="116"/>
        <v>TIDAK</v>
      </c>
      <c r="AD444" s="38">
        <f t="shared" si="117"/>
        <v>-0.19337560606507978</v>
      </c>
      <c r="AE444" s="39">
        <f t="shared" si="118"/>
        <v>0.19337560606507978</v>
      </c>
      <c r="AF444" s="39" t="str">
        <f t="shared" si="119"/>
        <v>TIDAK</v>
      </c>
      <c r="AG444" s="38">
        <f t="shared" si="120"/>
        <v>-0.27078855981472416</v>
      </c>
      <c r="AH444" s="39">
        <f t="shared" si="121"/>
        <v>0.27078855981472416</v>
      </c>
      <c r="AI444" s="39" t="str">
        <f t="shared" si="122"/>
        <v>TIDAK</v>
      </c>
      <c r="AJ444" s="38">
        <f t="shared" si="123"/>
        <v>-1.2435166651823804</v>
      </c>
      <c r="AK444" s="39">
        <f t="shared" si="124"/>
        <v>1.2435166651823804</v>
      </c>
      <c r="AL444" s="39" t="str">
        <f t="shared" si="125"/>
        <v>TIDAK</v>
      </c>
    </row>
    <row r="445" spans="1:38" ht="14" x14ac:dyDescent="0.3">
      <c r="A445" s="13">
        <v>8846293</v>
      </c>
      <c r="B445" s="11" t="s">
        <v>653</v>
      </c>
      <c r="C445" s="9">
        <v>36577517</v>
      </c>
      <c r="D445" s="1" t="s">
        <v>1183</v>
      </c>
      <c r="E445" s="1" t="s">
        <v>17</v>
      </c>
      <c r="F445" s="1" t="s">
        <v>1971</v>
      </c>
      <c r="G445" s="2">
        <v>40.744489999999999</v>
      </c>
      <c r="H445" s="2">
        <v>-73.880960000000002</v>
      </c>
      <c r="I445" s="1" t="s">
        <v>19</v>
      </c>
      <c r="J445" s="44">
        <v>49</v>
      </c>
      <c r="K445" s="2">
        <v>2</v>
      </c>
      <c r="L445" s="2">
        <v>21</v>
      </c>
      <c r="M445" s="3">
        <v>43631</v>
      </c>
      <c r="N445" s="2">
        <v>0.48</v>
      </c>
      <c r="O445" s="2">
        <v>2</v>
      </c>
      <c r="P445" s="4">
        <v>311</v>
      </c>
      <c r="U445" s="38">
        <f t="shared" si="108"/>
        <v>-0.31236347390028435</v>
      </c>
      <c r="V445" s="39">
        <f t="shared" si="109"/>
        <v>0.31236347390028435</v>
      </c>
      <c r="W445" s="39" t="str">
        <f t="shared" si="110"/>
        <v>TIDAK</v>
      </c>
      <c r="X445" s="38">
        <f t="shared" si="111"/>
        <v>-0.12582912870808141</v>
      </c>
      <c r="Y445" s="39">
        <f t="shared" si="112"/>
        <v>0.12582912870808141</v>
      </c>
      <c r="Z445" s="39" t="str">
        <f t="shared" si="113"/>
        <v>TIDAK</v>
      </c>
      <c r="AA445" s="38">
        <f t="shared" si="114"/>
        <v>-0.43547543779564035</v>
      </c>
      <c r="AB445" s="39">
        <f t="shared" si="115"/>
        <v>0.43547543779564035</v>
      </c>
      <c r="AC445" s="39" t="str">
        <f t="shared" si="116"/>
        <v>TIDAK</v>
      </c>
      <c r="AD445" s="38">
        <f t="shared" si="117"/>
        <v>-0.32928540940009687</v>
      </c>
      <c r="AE445" s="39">
        <f t="shared" si="118"/>
        <v>0.32928540940009687</v>
      </c>
      <c r="AF445" s="39" t="str">
        <f t="shared" si="119"/>
        <v>TIDAK</v>
      </c>
      <c r="AG445" s="38">
        <f t="shared" si="120"/>
        <v>-0.15818885441509239</v>
      </c>
      <c r="AH445" s="39">
        <f t="shared" si="121"/>
        <v>0.15818885441509239</v>
      </c>
      <c r="AI445" s="39" t="str">
        <f t="shared" si="122"/>
        <v>TIDAK</v>
      </c>
      <c r="AJ445" s="38">
        <f t="shared" si="123"/>
        <v>1.4249996955476341</v>
      </c>
      <c r="AK445" s="39">
        <f t="shared" si="124"/>
        <v>1.4249996955476341</v>
      </c>
      <c r="AL445" s="39" t="str">
        <f t="shared" si="125"/>
        <v>TIDAK</v>
      </c>
    </row>
    <row r="446" spans="1:38" ht="14" x14ac:dyDescent="0.3">
      <c r="A446" s="13">
        <v>8857546</v>
      </c>
      <c r="B446" s="11" t="s">
        <v>199</v>
      </c>
      <c r="C446" s="9">
        <v>5912357</v>
      </c>
      <c r="D446" s="1" t="s">
        <v>632</v>
      </c>
      <c r="E446" s="1" t="s">
        <v>1731</v>
      </c>
      <c r="F446" s="1" t="s">
        <v>2385</v>
      </c>
      <c r="G446" s="2">
        <v>40.632689999999997</v>
      </c>
      <c r="H446" s="2">
        <v>-73.903580000000005</v>
      </c>
      <c r="I446" s="1" t="s">
        <v>20</v>
      </c>
      <c r="J446" s="44">
        <v>85</v>
      </c>
      <c r="K446" s="2">
        <v>4</v>
      </c>
      <c r="L446" s="2">
        <v>60</v>
      </c>
      <c r="M446" s="3">
        <v>43638</v>
      </c>
      <c r="N446" s="2">
        <v>1.1200000000000001</v>
      </c>
      <c r="O446" s="2">
        <v>1</v>
      </c>
      <c r="P446" s="4">
        <v>247</v>
      </c>
      <c r="U446" s="38">
        <f t="shared" si="108"/>
        <v>0.4162411282612935</v>
      </c>
      <c r="V446" s="39">
        <f t="shared" si="109"/>
        <v>0.4162411282612935</v>
      </c>
      <c r="W446" s="39" t="str">
        <f t="shared" si="110"/>
        <v>TIDAK</v>
      </c>
      <c r="X446" s="38">
        <f t="shared" si="111"/>
        <v>-0.26113135442473173</v>
      </c>
      <c r="Y446" s="39">
        <f t="shared" si="112"/>
        <v>0.26113135442473173</v>
      </c>
      <c r="Z446" s="39" t="str">
        <f t="shared" si="113"/>
        <v>TIDAK</v>
      </c>
      <c r="AA446" s="38">
        <f t="shared" si="114"/>
        <v>1.609630077401921</v>
      </c>
      <c r="AB446" s="39">
        <f t="shared" si="115"/>
        <v>1.609630077401921</v>
      </c>
      <c r="AC446" s="39" t="str">
        <f t="shared" si="116"/>
        <v>TIDAK</v>
      </c>
      <c r="AD446" s="38">
        <f t="shared" si="117"/>
        <v>2.0073177479365438</v>
      </c>
      <c r="AE446" s="39">
        <f t="shared" si="118"/>
        <v>2.0073177479365438</v>
      </c>
      <c r="AF446" s="39" t="str">
        <f t="shared" si="119"/>
        <v>TIDAK</v>
      </c>
      <c r="AG446" s="38">
        <f t="shared" si="120"/>
        <v>-0.27078855981472416</v>
      </c>
      <c r="AH446" s="39">
        <f t="shared" si="121"/>
        <v>0.27078855981472416</v>
      </c>
      <c r="AI446" s="39" t="str">
        <f t="shared" si="122"/>
        <v>TIDAK</v>
      </c>
      <c r="AJ446" s="38">
        <f t="shared" si="123"/>
        <v>-0.11164596161431251</v>
      </c>
      <c r="AK446" s="39">
        <f t="shared" si="124"/>
        <v>0.11164596161431251</v>
      </c>
      <c r="AL446" s="39" t="str">
        <f t="shared" si="125"/>
        <v>TIDAK</v>
      </c>
    </row>
    <row r="447" spans="1:38" ht="14" x14ac:dyDescent="0.3">
      <c r="A447" s="13">
        <v>8883269</v>
      </c>
      <c r="B447" s="11" t="s">
        <v>3392</v>
      </c>
      <c r="C447" s="9">
        <v>115545139</v>
      </c>
      <c r="D447" s="1" t="s">
        <v>2812</v>
      </c>
      <c r="E447" s="1" t="s">
        <v>1731</v>
      </c>
      <c r="F447" s="1" t="s">
        <v>1732</v>
      </c>
      <c r="G447" s="2">
        <v>40.658940000000001</v>
      </c>
      <c r="H447" s="2">
        <v>-73.893429999999995</v>
      </c>
      <c r="I447" s="1" t="s">
        <v>19</v>
      </c>
      <c r="J447" s="44">
        <v>39</v>
      </c>
      <c r="K447" s="2">
        <v>2</v>
      </c>
      <c r="L447" s="2">
        <v>54</v>
      </c>
      <c r="M447" s="3">
        <v>43642</v>
      </c>
      <c r="N447" s="2">
        <v>5.63</v>
      </c>
      <c r="O447" s="2">
        <v>2</v>
      </c>
      <c r="P447" s="4">
        <v>60</v>
      </c>
      <c r="U447" s="38">
        <f t="shared" si="108"/>
        <v>0.51910295444881038</v>
      </c>
      <c r="V447" s="39">
        <f t="shared" si="109"/>
        <v>0.51910295444881038</v>
      </c>
      <c r="W447" s="39" t="str">
        <f t="shared" si="110"/>
        <v>TIDAK</v>
      </c>
      <c r="X447" s="38">
        <f t="shared" si="111"/>
        <v>-0.26113135442473173</v>
      </c>
      <c r="Y447" s="39">
        <f t="shared" si="112"/>
        <v>0.26113135442473173</v>
      </c>
      <c r="Z447" s="39" t="str">
        <f t="shared" si="113"/>
        <v>TIDAK</v>
      </c>
      <c r="AA447" s="38">
        <f t="shared" si="114"/>
        <v>0.34166465797943296</v>
      </c>
      <c r="AB447" s="39">
        <f t="shared" si="115"/>
        <v>0.34166465797943296</v>
      </c>
      <c r="AC447" s="39" t="str">
        <f t="shared" si="116"/>
        <v>TIDAK</v>
      </c>
      <c r="AD447" s="38">
        <f t="shared" si="117"/>
        <v>0.10980780137457385</v>
      </c>
      <c r="AE447" s="39">
        <f t="shared" si="118"/>
        <v>0.10980780137457385</v>
      </c>
      <c r="AF447" s="39" t="str">
        <f t="shared" si="119"/>
        <v>TIDAK</v>
      </c>
      <c r="AG447" s="38">
        <f t="shared" si="120"/>
        <v>-0.27078855981472416</v>
      </c>
      <c r="AH447" s="39">
        <f t="shared" si="121"/>
        <v>0.27078855981472416</v>
      </c>
      <c r="AI447" s="39" t="str">
        <f t="shared" si="122"/>
        <v>TIDAK</v>
      </c>
      <c r="AJ447" s="38">
        <f t="shared" si="123"/>
        <v>-0.57638757499987681</v>
      </c>
      <c r="AK447" s="39">
        <f t="shared" si="124"/>
        <v>0.57638757499987681</v>
      </c>
      <c r="AL447" s="39" t="str">
        <f t="shared" si="125"/>
        <v>TIDAK</v>
      </c>
    </row>
    <row r="448" spans="1:38" ht="14" x14ac:dyDescent="0.3">
      <c r="A448" s="13">
        <v>8886292</v>
      </c>
      <c r="B448" s="11" t="s">
        <v>3263</v>
      </c>
      <c r="C448" s="9">
        <v>43908809</v>
      </c>
      <c r="D448" s="1" t="s">
        <v>3264</v>
      </c>
      <c r="E448" s="1" t="s">
        <v>17</v>
      </c>
      <c r="F448" s="1" t="s">
        <v>2689</v>
      </c>
      <c r="G448" s="2">
        <v>40.749679999999998</v>
      </c>
      <c r="H448" s="2">
        <v>-73.903329999999997</v>
      </c>
      <c r="I448" s="1" t="s">
        <v>19</v>
      </c>
      <c r="J448" s="44">
        <v>170</v>
      </c>
      <c r="K448" s="2">
        <v>1</v>
      </c>
      <c r="L448" s="2">
        <v>1</v>
      </c>
      <c r="M448" s="3">
        <v>42529</v>
      </c>
      <c r="N448" s="2">
        <v>0.03</v>
      </c>
      <c r="O448" s="2">
        <v>3</v>
      </c>
      <c r="P448" s="4">
        <v>90</v>
      </c>
      <c r="U448" s="38">
        <f t="shared" si="108"/>
        <v>-0.33807893044716358</v>
      </c>
      <c r="V448" s="39">
        <f t="shared" si="109"/>
        <v>0.33807893044716358</v>
      </c>
      <c r="W448" s="39" t="str">
        <f t="shared" si="110"/>
        <v>TIDAK</v>
      </c>
      <c r="X448" s="38">
        <f t="shared" si="111"/>
        <v>9.4730970085688936E-3</v>
      </c>
      <c r="Y448" s="39">
        <f t="shared" si="112"/>
        <v>9.4730970085688936E-3</v>
      </c>
      <c r="Z448" s="39" t="str">
        <f t="shared" si="113"/>
        <v>TIDAK</v>
      </c>
      <c r="AA448" s="38">
        <f t="shared" si="114"/>
        <v>-0.80359443053120139</v>
      </c>
      <c r="AB448" s="39">
        <f t="shared" si="115"/>
        <v>0.80359443053120139</v>
      </c>
      <c r="AC448" s="39" t="str">
        <f t="shared" si="116"/>
        <v>TIDAK</v>
      </c>
      <c r="AD448" s="38">
        <f t="shared" si="117"/>
        <v>-0.92519762402286421</v>
      </c>
      <c r="AE448" s="39">
        <f t="shared" si="118"/>
        <v>0.92519762402286421</v>
      </c>
      <c r="AF448" s="39" t="str">
        <f t="shared" si="119"/>
        <v>TIDAK</v>
      </c>
      <c r="AG448" s="38">
        <f t="shared" si="120"/>
        <v>0.29220996718343462</v>
      </c>
      <c r="AH448" s="39">
        <f t="shared" si="121"/>
        <v>0.29220996718343462</v>
      </c>
      <c r="AI448" s="39" t="str">
        <f t="shared" si="122"/>
        <v>TIDAK</v>
      </c>
      <c r="AJ448" s="38">
        <f t="shared" si="123"/>
        <v>-0.65134589973948398</v>
      </c>
      <c r="AK448" s="39">
        <f t="shared" si="124"/>
        <v>0.65134589973948398</v>
      </c>
      <c r="AL448" s="39" t="str">
        <f t="shared" si="125"/>
        <v>TIDAK</v>
      </c>
    </row>
    <row r="449" spans="1:38" ht="14" x14ac:dyDescent="0.3">
      <c r="A449" s="13">
        <v>8901538</v>
      </c>
      <c r="B449" s="11" t="s">
        <v>4653</v>
      </c>
      <c r="C449" s="9">
        <v>161899037</v>
      </c>
      <c r="D449" s="1" t="s">
        <v>116</v>
      </c>
      <c r="E449" s="1" t="s">
        <v>17</v>
      </c>
      <c r="F449" s="1" t="s">
        <v>642</v>
      </c>
      <c r="G449" s="2">
        <v>40.75676</v>
      </c>
      <c r="H449" s="2">
        <v>-73.832880000000003</v>
      </c>
      <c r="I449" s="1" t="s">
        <v>20</v>
      </c>
      <c r="J449" s="44">
        <v>159</v>
      </c>
      <c r="K449" s="2">
        <v>2</v>
      </c>
      <c r="L449" s="2">
        <v>7</v>
      </c>
      <c r="M449" s="3">
        <v>43647</v>
      </c>
      <c r="N449" s="2">
        <v>2.44</v>
      </c>
      <c r="O449" s="2">
        <v>7</v>
      </c>
      <c r="P449" s="4">
        <v>67</v>
      </c>
      <c r="U449" s="38">
        <f t="shared" si="108"/>
        <v>-0.34665074929612333</v>
      </c>
      <c r="V449" s="39">
        <f t="shared" si="109"/>
        <v>0.34665074929612333</v>
      </c>
      <c r="W449" s="39" t="str">
        <f t="shared" si="110"/>
        <v>TIDAK</v>
      </c>
      <c r="X449" s="38">
        <f t="shared" si="111"/>
        <v>-0.26113135442473173</v>
      </c>
      <c r="Y449" s="39">
        <f t="shared" si="112"/>
        <v>0.26113135442473173</v>
      </c>
      <c r="Z449" s="39" t="str">
        <f t="shared" si="113"/>
        <v>TIDAK</v>
      </c>
      <c r="AA449" s="38">
        <f t="shared" si="114"/>
        <v>-6.735644506007929E-2</v>
      </c>
      <c r="AB449" s="39">
        <f t="shared" si="115"/>
        <v>6.735644506007929E-2</v>
      </c>
      <c r="AC449" s="39" t="str">
        <f t="shared" si="116"/>
        <v>TIDAK</v>
      </c>
      <c r="AD449" s="38">
        <f t="shared" si="117"/>
        <v>-0.70565101863552893</v>
      </c>
      <c r="AE449" s="39">
        <f t="shared" si="118"/>
        <v>0.70565101863552893</v>
      </c>
      <c r="AF449" s="39" t="str">
        <f t="shared" si="119"/>
        <v>TIDAK</v>
      </c>
      <c r="AG449" s="38">
        <f t="shared" si="120"/>
        <v>-0.15818885441509239</v>
      </c>
      <c r="AH449" s="39">
        <f t="shared" si="121"/>
        <v>0.15818885441509239</v>
      </c>
      <c r="AI449" s="39" t="str">
        <f t="shared" si="122"/>
        <v>TIDAK</v>
      </c>
      <c r="AJ449" s="38">
        <f t="shared" si="123"/>
        <v>1.0876872342194017</v>
      </c>
      <c r="AK449" s="39">
        <f t="shared" si="124"/>
        <v>1.0876872342194017</v>
      </c>
      <c r="AL449" s="39" t="str">
        <f t="shared" si="125"/>
        <v>TIDAK</v>
      </c>
    </row>
    <row r="450" spans="1:38" ht="14" x14ac:dyDescent="0.3">
      <c r="A450" s="13">
        <v>8903147</v>
      </c>
      <c r="B450" s="11" t="s">
        <v>2413</v>
      </c>
      <c r="C450" s="9">
        <v>203986261</v>
      </c>
      <c r="D450" s="1" t="s">
        <v>1194</v>
      </c>
      <c r="E450" s="1" t="s">
        <v>17</v>
      </c>
      <c r="F450" s="1" t="s">
        <v>642</v>
      </c>
      <c r="G450" s="2">
        <v>40.758310000000002</v>
      </c>
      <c r="H450" s="2">
        <v>-73.827759999999998</v>
      </c>
      <c r="I450" s="1" t="s">
        <v>19</v>
      </c>
      <c r="J450" s="44">
        <v>55</v>
      </c>
      <c r="K450" s="2">
        <v>1</v>
      </c>
      <c r="L450" s="2">
        <v>37</v>
      </c>
      <c r="M450" s="3">
        <v>43637</v>
      </c>
      <c r="N450" s="2">
        <v>3.58</v>
      </c>
      <c r="O450" s="2">
        <v>1</v>
      </c>
      <c r="P450" s="4">
        <v>142</v>
      </c>
      <c r="U450" s="38">
        <f t="shared" si="108"/>
        <v>-3.8065270733572694E-2</v>
      </c>
      <c r="V450" s="39">
        <f t="shared" si="109"/>
        <v>3.8065270733572694E-2</v>
      </c>
      <c r="W450" s="39" t="str">
        <f t="shared" si="110"/>
        <v>TIDAK</v>
      </c>
      <c r="X450" s="38">
        <f t="shared" si="111"/>
        <v>9.4730970085688936E-3</v>
      </c>
      <c r="Y450" s="39">
        <f t="shared" si="112"/>
        <v>9.4730970085688936E-3</v>
      </c>
      <c r="Z450" s="39" t="str">
        <f t="shared" si="113"/>
        <v>TIDAK</v>
      </c>
      <c r="AA450" s="38">
        <f t="shared" si="114"/>
        <v>1.5278258567940186</v>
      </c>
      <c r="AB450" s="39">
        <f t="shared" si="115"/>
        <v>1.5278258567940186</v>
      </c>
      <c r="AC450" s="39" t="str">
        <f t="shared" si="116"/>
        <v>TIDAK</v>
      </c>
      <c r="AD450" s="38">
        <f t="shared" si="117"/>
        <v>-0.37110381042625595</v>
      </c>
      <c r="AE450" s="39">
        <f t="shared" si="118"/>
        <v>0.37110381042625595</v>
      </c>
      <c r="AF450" s="39" t="str">
        <f t="shared" si="119"/>
        <v>TIDAK</v>
      </c>
      <c r="AG450" s="38">
        <f t="shared" si="120"/>
        <v>-0.27078855981472416</v>
      </c>
      <c r="AH450" s="39">
        <f t="shared" si="121"/>
        <v>0.27078855981472416</v>
      </c>
      <c r="AI450" s="39" t="str">
        <f t="shared" si="122"/>
        <v>TIDAK</v>
      </c>
      <c r="AJ450" s="38">
        <f t="shared" si="123"/>
        <v>0.60795395588591605</v>
      </c>
      <c r="AK450" s="39">
        <f t="shared" si="124"/>
        <v>0.60795395588591605</v>
      </c>
      <c r="AL450" s="39" t="str">
        <f t="shared" si="125"/>
        <v>TIDAK</v>
      </c>
    </row>
    <row r="451" spans="1:38" ht="14" x14ac:dyDescent="0.3">
      <c r="A451" s="13">
        <v>8904076</v>
      </c>
      <c r="B451" s="11" t="s">
        <v>1381</v>
      </c>
      <c r="C451" s="9">
        <v>24259346</v>
      </c>
      <c r="D451" s="1" t="s">
        <v>1678</v>
      </c>
      <c r="E451" s="1" t="s">
        <v>17</v>
      </c>
      <c r="F451" s="1" t="s">
        <v>1647</v>
      </c>
      <c r="G451" s="2">
        <v>40.726439999999997</v>
      </c>
      <c r="H451" s="2">
        <v>-73.854770000000002</v>
      </c>
      <c r="I451" s="1" t="s">
        <v>19</v>
      </c>
      <c r="J451" s="44">
        <v>39</v>
      </c>
      <c r="K451" s="2">
        <v>1</v>
      </c>
      <c r="L451" s="2">
        <v>2</v>
      </c>
      <c r="M451" s="3">
        <v>42254</v>
      </c>
      <c r="N451" s="2">
        <v>0.04</v>
      </c>
      <c r="O451" s="2">
        <v>1</v>
      </c>
      <c r="P451" s="4">
        <v>0</v>
      </c>
      <c r="U451" s="38">
        <f t="shared" si="108"/>
        <v>-0.43236893778572072</v>
      </c>
      <c r="V451" s="39">
        <f t="shared" si="109"/>
        <v>0.43236893778572072</v>
      </c>
      <c r="W451" s="39" t="str">
        <f t="shared" si="110"/>
        <v>TIDAK</v>
      </c>
      <c r="X451" s="38">
        <f t="shared" si="111"/>
        <v>-0.26113135442473173</v>
      </c>
      <c r="Y451" s="39">
        <f t="shared" si="112"/>
        <v>0.26113135442473173</v>
      </c>
      <c r="Z451" s="39" t="str">
        <f t="shared" si="113"/>
        <v>TIDAK</v>
      </c>
      <c r="AA451" s="38">
        <f t="shared" si="114"/>
        <v>1.2824131949703113</v>
      </c>
      <c r="AB451" s="39">
        <f t="shared" si="115"/>
        <v>1.2824131949703113</v>
      </c>
      <c r="AC451" s="39" t="str">
        <f t="shared" si="116"/>
        <v>TIDAK</v>
      </c>
      <c r="AD451" s="38">
        <f t="shared" si="117"/>
        <v>1.9864085474234643</v>
      </c>
      <c r="AE451" s="39">
        <f t="shared" si="118"/>
        <v>1.9864085474234643</v>
      </c>
      <c r="AF451" s="39" t="str">
        <f t="shared" si="119"/>
        <v>TIDAK</v>
      </c>
      <c r="AG451" s="38">
        <f t="shared" si="120"/>
        <v>-0.15818885441509239</v>
      </c>
      <c r="AH451" s="39">
        <f t="shared" si="121"/>
        <v>0.15818885441509239</v>
      </c>
      <c r="AI451" s="39" t="str">
        <f t="shared" si="122"/>
        <v>TIDAK</v>
      </c>
      <c r="AJ451" s="38">
        <f t="shared" si="123"/>
        <v>-0.79376671674473753</v>
      </c>
      <c r="AK451" s="39">
        <f t="shared" si="124"/>
        <v>0.79376671674473753</v>
      </c>
      <c r="AL451" s="39" t="str">
        <f t="shared" si="125"/>
        <v>TIDAK</v>
      </c>
    </row>
    <row r="452" spans="1:38" ht="14" x14ac:dyDescent="0.3">
      <c r="A452" s="13">
        <v>8925072</v>
      </c>
      <c r="B452" s="11" t="s">
        <v>3625</v>
      </c>
      <c r="C452" s="9">
        <v>63291733</v>
      </c>
      <c r="D452" s="1" t="s">
        <v>2611</v>
      </c>
      <c r="E452" s="1" t="s">
        <v>1731</v>
      </c>
      <c r="F452" s="1" t="s">
        <v>2385</v>
      </c>
      <c r="G452" s="2">
        <v>40.636719999999997</v>
      </c>
      <c r="H452" s="2">
        <v>-73.888140000000007</v>
      </c>
      <c r="I452" s="1" t="s">
        <v>20</v>
      </c>
      <c r="J452" s="44">
        <v>81</v>
      </c>
      <c r="K452" s="2">
        <v>2</v>
      </c>
      <c r="L452" s="2">
        <v>43</v>
      </c>
      <c r="M452" s="3">
        <v>43645</v>
      </c>
      <c r="N452" s="2">
        <v>1.18</v>
      </c>
      <c r="O452" s="2">
        <v>1</v>
      </c>
      <c r="P452" s="4">
        <v>309</v>
      </c>
      <c r="U452" s="38">
        <f t="shared" si="108"/>
        <v>0.69053933142800517</v>
      </c>
      <c r="V452" s="39">
        <f t="shared" si="109"/>
        <v>0.69053933142800517</v>
      </c>
      <c r="W452" s="39" t="str">
        <f t="shared" si="110"/>
        <v>TIDAK</v>
      </c>
      <c r="X452" s="38">
        <f t="shared" si="111"/>
        <v>-0.39643358014138202</v>
      </c>
      <c r="Y452" s="39">
        <f t="shared" si="112"/>
        <v>0.39643358014138202</v>
      </c>
      <c r="Z452" s="39" t="str">
        <f t="shared" si="113"/>
        <v>TIDAK</v>
      </c>
      <c r="AA452" s="38">
        <f t="shared" si="114"/>
        <v>-0.88539865113910388</v>
      </c>
      <c r="AB452" s="39">
        <f t="shared" si="115"/>
        <v>0.88539865113910388</v>
      </c>
      <c r="AC452" s="39" t="str">
        <f t="shared" si="116"/>
        <v>TIDAK</v>
      </c>
      <c r="AD452" s="38">
        <f t="shared" si="117"/>
        <v>-0.94087952440767397</v>
      </c>
      <c r="AE452" s="39">
        <f t="shared" si="118"/>
        <v>0.94087952440767397</v>
      </c>
      <c r="AF452" s="39" t="str">
        <f t="shared" si="119"/>
        <v>TIDAK</v>
      </c>
      <c r="AG452" s="38">
        <f t="shared" si="120"/>
        <v>-4.5589149015460649E-2</v>
      </c>
      <c r="AH452" s="39">
        <f t="shared" si="121"/>
        <v>4.5589149015460649E-2</v>
      </c>
      <c r="AI452" s="39" t="str">
        <f t="shared" si="122"/>
        <v>TIDAK</v>
      </c>
      <c r="AJ452" s="38">
        <f t="shared" si="123"/>
        <v>-0.56889174252591612</v>
      </c>
      <c r="AK452" s="39">
        <f t="shared" si="124"/>
        <v>0.56889174252591612</v>
      </c>
      <c r="AL452" s="39" t="str">
        <f t="shared" si="125"/>
        <v>TIDAK</v>
      </c>
    </row>
    <row r="453" spans="1:38" ht="14" x14ac:dyDescent="0.3">
      <c r="A453" s="13">
        <v>8941820</v>
      </c>
      <c r="B453" s="11" t="s">
        <v>3514</v>
      </c>
      <c r="C453" s="9">
        <v>14204809</v>
      </c>
      <c r="D453" s="1" t="s">
        <v>2195</v>
      </c>
      <c r="E453" s="1" t="s">
        <v>17</v>
      </c>
      <c r="F453" s="1" t="s">
        <v>1736</v>
      </c>
      <c r="G453" s="2">
        <v>40.756250000000001</v>
      </c>
      <c r="H453" s="2">
        <v>-73.875420000000005</v>
      </c>
      <c r="I453" s="1" t="s">
        <v>20</v>
      </c>
      <c r="J453" s="44">
        <v>69</v>
      </c>
      <c r="K453" s="2">
        <v>6</v>
      </c>
      <c r="L453" s="2">
        <v>78</v>
      </c>
      <c r="M453" s="3">
        <v>43638</v>
      </c>
      <c r="N453" s="2">
        <v>1.25</v>
      </c>
      <c r="O453" s="2">
        <v>1</v>
      </c>
      <c r="P453" s="4">
        <v>30</v>
      </c>
      <c r="U453" s="38">
        <f t="shared" si="108"/>
        <v>0.59624932408944809</v>
      </c>
      <c r="V453" s="39">
        <f t="shared" si="109"/>
        <v>0.59624932408944809</v>
      </c>
      <c r="W453" s="39" t="str">
        <f t="shared" si="110"/>
        <v>TIDAK</v>
      </c>
      <c r="X453" s="38">
        <f t="shared" si="111"/>
        <v>-0.26113135442473173</v>
      </c>
      <c r="Y453" s="39">
        <f t="shared" si="112"/>
        <v>0.26113135442473173</v>
      </c>
      <c r="Z453" s="39" t="str">
        <f t="shared" si="113"/>
        <v>TIDAK</v>
      </c>
      <c r="AA453" s="38">
        <f t="shared" si="114"/>
        <v>-0.63998598931539652</v>
      </c>
      <c r="AB453" s="39">
        <f t="shared" si="115"/>
        <v>0.63998598931539652</v>
      </c>
      <c r="AC453" s="39" t="str">
        <f t="shared" si="116"/>
        <v>TIDAK</v>
      </c>
      <c r="AD453" s="38">
        <f t="shared" si="117"/>
        <v>0.31889980650536942</v>
      </c>
      <c r="AE453" s="39">
        <f t="shared" si="118"/>
        <v>0.31889980650536942</v>
      </c>
      <c r="AF453" s="39" t="str">
        <f t="shared" si="119"/>
        <v>TIDAK</v>
      </c>
      <c r="AG453" s="38">
        <f t="shared" si="120"/>
        <v>0.40480967258306638</v>
      </c>
      <c r="AH453" s="39">
        <f t="shared" si="121"/>
        <v>0.40480967258306638</v>
      </c>
      <c r="AI453" s="39" t="str">
        <f t="shared" si="122"/>
        <v>TIDAK</v>
      </c>
      <c r="AJ453" s="38">
        <f t="shared" si="123"/>
        <v>-0.74129588942701252</v>
      </c>
      <c r="AK453" s="39">
        <f t="shared" si="124"/>
        <v>0.74129588942701252</v>
      </c>
      <c r="AL453" s="39" t="str">
        <f t="shared" si="125"/>
        <v>TIDAK</v>
      </c>
    </row>
    <row r="454" spans="1:38" ht="14" x14ac:dyDescent="0.3">
      <c r="A454" s="13">
        <v>8993871</v>
      </c>
      <c r="B454" s="11" t="s">
        <v>4114</v>
      </c>
      <c r="C454" s="9">
        <v>16286162</v>
      </c>
      <c r="D454" s="1" t="s">
        <v>1754</v>
      </c>
      <c r="E454" s="1" t="s">
        <v>548</v>
      </c>
      <c r="F454" s="1" t="s">
        <v>1500</v>
      </c>
      <c r="G454" s="2">
        <v>40.866889999999998</v>
      </c>
      <c r="H454" s="2">
        <v>-73.857759999999999</v>
      </c>
      <c r="I454" s="1" t="s">
        <v>19</v>
      </c>
      <c r="J454" s="44">
        <v>47</v>
      </c>
      <c r="K454" s="2">
        <v>2</v>
      </c>
      <c r="L454" s="2">
        <v>75</v>
      </c>
      <c r="M454" s="3">
        <v>43286</v>
      </c>
      <c r="N454" s="2">
        <v>1.27</v>
      </c>
      <c r="O454" s="2">
        <v>4</v>
      </c>
      <c r="P454" s="4">
        <v>172</v>
      </c>
      <c r="U454" s="38">
        <f t="shared" si="108"/>
        <v>-0.29521983620236492</v>
      </c>
      <c r="V454" s="39">
        <f t="shared" si="109"/>
        <v>0.29521983620236492</v>
      </c>
      <c r="W454" s="39" t="str">
        <f t="shared" si="110"/>
        <v>TIDAK</v>
      </c>
      <c r="X454" s="38">
        <f t="shared" si="111"/>
        <v>-0.39643358014138202</v>
      </c>
      <c r="Y454" s="39">
        <f t="shared" si="112"/>
        <v>0.39643358014138202</v>
      </c>
      <c r="Z454" s="39" t="str">
        <f t="shared" si="113"/>
        <v>TIDAK</v>
      </c>
      <c r="AA454" s="38">
        <f t="shared" si="114"/>
        <v>0.58707731980314037</v>
      </c>
      <c r="AB454" s="39">
        <f t="shared" si="115"/>
        <v>0.58707731980314037</v>
      </c>
      <c r="AC454" s="39" t="str">
        <f t="shared" si="116"/>
        <v>TIDAK</v>
      </c>
      <c r="AD454" s="38">
        <f t="shared" si="117"/>
        <v>0.91481202112813687</v>
      </c>
      <c r="AE454" s="39">
        <f t="shared" si="118"/>
        <v>0.91481202112813687</v>
      </c>
      <c r="AF454" s="39" t="str">
        <f t="shared" si="119"/>
        <v>TIDAK</v>
      </c>
      <c r="AG454" s="38">
        <f t="shared" si="120"/>
        <v>-0.27078855981472416</v>
      </c>
      <c r="AH454" s="39">
        <f t="shared" si="121"/>
        <v>0.27078855981472416</v>
      </c>
      <c r="AI454" s="39" t="str">
        <f t="shared" si="122"/>
        <v>TIDAK</v>
      </c>
      <c r="AJ454" s="38">
        <f t="shared" si="123"/>
        <v>-0.17910845387995894</v>
      </c>
      <c r="AK454" s="39">
        <f t="shared" si="124"/>
        <v>0.17910845387995894</v>
      </c>
      <c r="AL454" s="39" t="str">
        <f t="shared" si="125"/>
        <v>TIDAK</v>
      </c>
    </row>
    <row r="455" spans="1:38" ht="14" x14ac:dyDescent="0.3">
      <c r="A455" s="13">
        <v>9118958</v>
      </c>
      <c r="B455" s="11" t="s">
        <v>1271</v>
      </c>
      <c r="C455" s="9">
        <v>24030482</v>
      </c>
      <c r="D455" s="1" t="s">
        <v>50</v>
      </c>
      <c r="E455" s="1" t="s">
        <v>17</v>
      </c>
      <c r="F455" s="1" t="s">
        <v>18</v>
      </c>
      <c r="G455" s="2">
        <v>40.72401</v>
      </c>
      <c r="H455" s="2">
        <v>-73.729010000000002</v>
      </c>
      <c r="I455" s="1" t="s">
        <v>19</v>
      </c>
      <c r="J455" s="44">
        <v>99</v>
      </c>
      <c r="K455" s="2">
        <v>1</v>
      </c>
      <c r="L455" s="2">
        <v>3</v>
      </c>
      <c r="M455" s="3">
        <v>43604</v>
      </c>
      <c r="N455" s="2">
        <v>0.23</v>
      </c>
      <c r="O455" s="2">
        <v>1</v>
      </c>
      <c r="P455" s="4">
        <v>365</v>
      </c>
      <c r="U455" s="38">
        <f t="shared" ref="U455:U518" si="126">STANDARDIZE(J451,$S$5,$S$6)</f>
        <v>-0.43236893778572072</v>
      </c>
      <c r="V455" s="39">
        <f t="shared" ref="V455:V518" si="127">ABS(U455)</f>
        <v>0.43236893778572072</v>
      </c>
      <c r="W455" s="39" t="str">
        <f t="shared" ref="W455:W518" si="128">IF(V455&gt;3,"OUTLIER","TIDAK")</f>
        <v>TIDAK</v>
      </c>
      <c r="X455" s="38">
        <f t="shared" ref="X455:X518" si="129">STANDARDIZE(K451,$S$9,$S$10)</f>
        <v>-0.39643358014138202</v>
      </c>
      <c r="Y455" s="39">
        <f t="shared" ref="Y455:Y518" si="130">ABS(X455)</f>
        <v>0.39643358014138202</v>
      </c>
      <c r="Z455" s="39" t="str">
        <f t="shared" ref="Z455:Z518" si="131">IF(Y455&gt;3,"OUTLIER","TIDAK")</f>
        <v>TIDAK</v>
      </c>
      <c r="AA455" s="38">
        <f t="shared" ref="AA455:AA518" si="132">STANDARDIZE(L451,$S$13,$S$14)</f>
        <v>-0.84449654083515258</v>
      </c>
      <c r="AB455" s="39">
        <f t="shared" ref="AB455:AB518" si="133">ABS(AA455)</f>
        <v>0.84449654083515258</v>
      </c>
      <c r="AC455" s="39" t="str">
        <f t="shared" ref="AC455:AC518" si="134">IF(AB455&gt;3,"OUTLIER","TIDAK")</f>
        <v>TIDAK</v>
      </c>
      <c r="AD455" s="38">
        <f t="shared" ref="AD455:AD518" si="135">STANDARDIZE(N451,$S$17,$S$18)</f>
        <v>-0.93565222427940409</v>
      </c>
      <c r="AE455" s="39">
        <f t="shared" ref="AE455:AE518" si="136">ABS(AD455)</f>
        <v>0.93565222427940409</v>
      </c>
      <c r="AF455" s="39" t="str">
        <f t="shared" ref="AF455:AF518" si="137">IF(AE455&gt;3,"OUTLIER","TIDAK")</f>
        <v>TIDAK</v>
      </c>
      <c r="AG455" s="38">
        <f t="shared" ref="AG455:AG518" si="138">STANDARDIZE(O451,$S$21,$S$22)</f>
        <v>-0.27078855981472416</v>
      </c>
      <c r="AH455" s="39">
        <f t="shared" ref="AH455:AH518" si="139">ABS(AG455)</f>
        <v>0.27078855981472416</v>
      </c>
      <c r="AI455" s="39" t="str">
        <f t="shared" ref="AI455:AI518" si="140">IF(AH455&gt;3,"OUTLIER","TIDAK")</f>
        <v>TIDAK</v>
      </c>
      <c r="AJ455" s="38">
        <f t="shared" ref="AJ455:AJ518" si="141">STANDARDIZE(P451,$S$25,$S$26)</f>
        <v>-1.2435166651823804</v>
      </c>
      <c r="AK455" s="39">
        <f t="shared" ref="AK455:AK518" si="142">ABS(AJ455)</f>
        <v>1.2435166651823804</v>
      </c>
      <c r="AL455" s="39" t="str">
        <f t="shared" ref="AL455:AL518" si="143">IF(AK455&gt;3,"OUTLIER","TIDAK")</f>
        <v>TIDAK</v>
      </c>
    </row>
    <row r="456" spans="1:38" ht="14" x14ac:dyDescent="0.3">
      <c r="A456" s="13">
        <v>9127163</v>
      </c>
      <c r="B456" s="11" t="s">
        <v>4315</v>
      </c>
      <c r="C456" s="9">
        <v>259207391</v>
      </c>
      <c r="D456" s="1" t="s">
        <v>766</v>
      </c>
      <c r="E456" s="1" t="s">
        <v>17</v>
      </c>
      <c r="F456" s="1" t="s">
        <v>364</v>
      </c>
      <c r="G456" s="2">
        <v>40.676319999999997</v>
      </c>
      <c r="H456" s="2">
        <v>-73.798559999999995</v>
      </c>
      <c r="I456" s="1" t="s">
        <v>19</v>
      </c>
      <c r="J456" s="44">
        <v>70</v>
      </c>
      <c r="K456" s="2">
        <v>1</v>
      </c>
      <c r="L456" s="2">
        <v>3</v>
      </c>
      <c r="M456" s="3">
        <v>43647</v>
      </c>
      <c r="N456" s="2">
        <v>3</v>
      </c>
      <c r="O456" s="2">
        <v>3</v>
      </c>
      <c r="P456" s="4">
        <v>174</v>
      </c>
      <c r="U456" s="38">
        <f t="shared" si="126"/>
        <v>-7.2352546129411652E-2</v>
      </c>
      <c r="V456" s="39">
        <f t="shared" si="127"/>
        <v>7.2352546129411652E-2</v>
      </c>
      <c r="W456" s="39" t="str">
        <f t="shared" si="128"/>
        <v>TIDAK</v>
      </c>
      <c r="X456" s="38">
        <f t="shared" si="129"/>
        <v>-0.26113135442473173</v>
      </c>
      <c r="Y456" s="39">
        <f t="shared" si="130"/>
        <v>0.26113135442473173</v>
      </c>
      <c r="Z456" s="39" t="str">
        <f t="shared" si="131"/>
        <v>TIDAK</v>
      </c>
      <c r="AA456" s="38">
        <f t="shared" si="132"/>
        <v>0.83248998162684773</v>
      </c>
      <c r="AB456" s="39">
        <f t="shared" si="133"/>
        <v>0.83248998162684773</v>
      </c>
      <c r="AC456" s="39" t="str">
        <f t="shared" si="134"/>
        <v>TIDAK</v>
      </c>
      <c r="AD456" s="38">
        <f t="shared" si="135"/>
        <v>-0.3397400096566367</v>
      </c>
      <c r="AE456" s="39">
        <f t="shared" si="136"/>
        <v>0.3397400096566367</v>
      </c>
      <c r="AF456" s="39" t="str">
        <f t="shared" si="137"/>
        <v>TIDAK</v>
      </c>
      <c r="AG456" s="38">
        <f t="shared" si="138"/>
        <v>-0.27078855981472416</v>
      </c>
      <c r="AH456" s="39">
        <f t="shared" si="139"/>
        <v>0.27078855981472416</v>
      </c>
      <c r="AI456" s="39" t="str">
        <f t="shared" si="140"/>
        <v>TIDAK</v>
      </c>
      <c r="AJ456" s="38">
        <f t="shared" si="141"/>
        <v>1.0726955692714804</v>
      </c>
      <c r="AK456" s="39">
        <f t="shared" si="142"/>
        <v>1.0726955692714804</v>
      </c>
      <c r="AL456" s="39" t="str">
        <f t="shared" si="143"/>
        <v>TIDAK</v>
      </c>
    </row>
    <row r="457" spans="1:38" ht="14" x14ac:dyDescent="0.3">
      <c r="A457" s="13">
        <v>9145202</v>
      </c>
      <c r="B457" s="11" t="s">
        <v>432</v>
      </c>
      <c r="C457" s="9">
        <v>90289877</v>
      </c>
      <c r="D457" s="1" t="s">
        <v>138</v>
      </c>
      <c r="E457" s="1" t="s">
        <v>17</v>
      </c>
      <c r="F457" s="1" t="s">
        <v>642</v>
      </c>
      <c r="G457" s="2">
        <v>40.742179999999998</v>
      </c>
      <c r="H457" s="2">
        <v>-73.828329999999994</v>
      </c>
      <c r="I457" s="1" t="s">
        <v>19</v>
      </c>
      <c r="J457" s="44">
        <v>36</v>
      </c>
      <c r="K457" s="2">
        <v>2</v>
      </c>
      <c r="L457" s="2">
        <v>98</v>
      </c>
      <c r="M457" s="3">
        <v>43639</v>
      </c>
      <c r="N457" s="2">
        <v>3.8</v>
      </c>
      <c r="O457" s="2">
        <v>1</v>
      </c>
      <c r="P457" s="4">
        <v>31</v>
      </c>
      <c r="U457" s="38">
        <f t="shared" si="126"/>
        <v>-0.17521437231692855</v>
      </c>
      <c r="V457" s="39">
        <f t="shared" si="127"/>
        <v>0.17521437231692855</v>
      </c>
      <c r="W457" s="39" t="str">
        <f t="shared" si="128"/>
        <v>TIDAK</v>
      </c>
      <c r="X457" s="38">
        <f t="shared" si="129"/>
        <v>0.28007754844186949</v>
      </c>
      <c r="Y457" s="39">
        <f t="shared" si="130"/>
        <v>0.28007754844186949</v>
      </c>
      <c r="Z457" s="39" t="str">
        <f t="shared" si="131"/>
        <v>TIDAK</v>
      </c>
      <c r="AA457" s="38">
        <f t="shared" si="132"/>
        <v>2.2640638422651405</v>
      </c>
      <c r="AB457" s="39">
        <f t="shared" si="133"/>
        <v>2.2640638422651405</v>
      </c>
      <c r="AC457" s="39" t="str">
        <f t="shared" si="134"/>
        <v>TIDAK</v>
      </c>
      <c r="AD457" s="38">
        <f t="shared" si="135"/>
        <v>-0.30314890875874745</v>
      </c>
      <c r="AE457" s="39">
        <f t="shared" si="136"/>
        <v>0.30314890875874745</v>
      </c>
      <c r="AF457" s="39" t="str">
        <f t="shared" si="137"/>
        <v>TIDAK</v>
      </c>
      <c r="AG457" s="38">
        <f t="shared" si="138"/>
        <v>-0.27078855981472416</v>
      </c>
      <c r="AH457" s="39">
        <f t="shared" si="139"/>
        <v>0.27078855981472416</v>
      </c>
      <c r="AI457" s="39" t="str">
        <f t="shared" si="140"/>
        <v>TIDAK</v>
      </c>
      <c r="AJ457" s="38">
        <f t="shared" si="141"/>
        <v>-1.0186416909635589</v>
      </c>
      <c r="AK457" s="39">
        <f t="shared" si="142"/>
        <v>1.0186416909635589</v>
      </c>
      <c r="AL457" s="39" t="str">
        <f t="shared" si="143"/>
        <v>TIDAK</v>
      </c>
    </row>
    <row r="458" spans="1:38" ht="14" x14ac:dyDescent="0.3">
      <c r="A458" s="13">
        <v>9147025</v>
      </c>
      <c r="B458" s="11" t="s">
        <v>651</v>
      </c>
      <c r="C458" s="9">
        <v>74179880</v>
      </c>
      <c r="D458" s="1" t="s">
        <v>2615</v>
      </c>
      <c r="E458" s="1" t="s">
        <v>1731</v>
      </c>
      <c r="F458" s="1" t="s">
        <v>1732</v>
      </c>
      <c r="G458" s="2">
        <v>40.675400000000003</v>
      </c>
      <c r="H458" s="2">
        <v>-73.889889999999994</v>
      </c>
      <c r="I458" s="1" t="s">
        <v>19</v>
      </c>
      <c r="J458" s="44">
        <v>75</v>
      </c>
      <c r="K458" s="2">
        <v>3</v>
      </c>
      <c r="L458" s="2">
        <v>71</v>
      </c>
      <c r="M458" s="3">
        <v>43626</v>
      </c>
      <c r="N458" s="2">
        <v>2.61</v>
      </c>
      <c r="O458" s="2">
        <v>8</v>
      </c>
      <c r="P458" s="4">
        <v>360</v>
      </c>
      <c r="U458" s="38">
        <f t="shared" si="126"/>
        <v>-0.36379438699404282</v>
      </c>
      <c r="V458" s="39">
        <f t="shared" si="127"/>
        <v>0.36379438699404282</v>
      </c>
      <c r="W458" s="39" t="str">
        <f t="shared" si="128"/>
        <v>TIDAK</v>
      </c>
      <c r="X458" s="38">
        <f t="shared" si="129"/>
        <v>-0.26113135442473173</v>
      </c>
      <c r="Y458" s="39">
        <f t="shared" si="130"/>
        <v>0.26113135442473173</v>
      </c>
      <c r="Z458" s="39" t="str">
        <f t="shared" si="131"/>
        <v>TIDAK</v>
      </c>
      <c r="AA458" s="38">
        <f t="shared" si="132"/>
        <v>2.141357511353287</v>
      </c>
      <c r="AB458" s="39">
        <f t="shared" si="133"/>
        <v>2.141357511353287</v>
      </c>
      <c r="AC458" s="39" t="str">
        <f t="shared" si="134"/>
        <v>TIDAK</v>
      </c>
      <c r="AD458" s="38">
        <f t="shared" si="135"/>
        <v>-0.29269430850220762</v>
      </c>
      <c r="AE458" s="39">
        <f t="shared" si="136"/>
        <v>0.29269430850220762</v>
      </c>
      <c r="AF458" s="39" t="str">
        <f t="shared" si="137"/>
        <v>TIDAK</v>
      </c>
      <c r="AG458" s="38">
        <f t="shared" si="138"/>
        <v>6.7010556384171097E-2</v>
      </c>
      <c r="AH458" s="39">
        <f t="shared" si="139"/>
        <v>6.7010556384171097E-2</v>
      </c>
      <c r="AI458" s="39" t="str">
        <f t="shared" si="140"/>
        <v>TIDAK</v>
      </c>
      <c r="AJ458" s="38">
        <f t="shared" si="141"/>
        <v>4.5766520338862499E-2</v>
      </c>
      <c r="AK458" s="39">
        <f t="shared" si="142"/>
        <v>4.5766520338862499E-2</v>
      </c>
      <c r="AL458" s="39" t="str">
        <f t="shared" si="143"/>
        <v>TIDAK</v>
      </c>
    </row>
    <row r="459" spans="1:38" ht="14" x14ac:dyDescent="0.3">
      <c r="A459" s="13">
        <v>9156676</v>
      </c>
      <c r="B459" s="11" t="s">
        <v>2261</v>
      </c>
      <c r="C459" s="9">
        <v>65809485</v>
      </c>
      <c r="D459" s="1" t="s">
        <v>774</v>
      </c>
      <c r="E459" s="1" t="s">
        <v>17</v>
      </c>
      <c r="F459" s="1" t="s">
        <v>642</v>
      </c>
      <c r="G459" s="2">
        <v>40.750259999999997</v>
      </c>
      <c r="H459" s="2">
        <v>-73.828729999999993</v>
      </c>
      <c r="I459" s="1" t="s">
        <v>19</v>
      </c>
      <c r="J459" s="44">
        <v>40</v>
      </c>
      <c r="K459" s="2">
        <v>7</v>
      </c>
      <c r="L459" s="2">
        <v>59</v>
      </c>
      <c r="M459" s="3">
        <v>43628</v>
      </c>
      <c r="N459" s="2">
        <v>1.67</v>
      </c>
      <c r="O459" s="2">
        <v>12</v>
      </c>
      <c r="P459" s="4">
        <v>120</v>
      </c>
      <c r="U459" s="38">
        <f t="shared" si="126"/>
        <v>8.1940193151863669E-2</v>
      </c>
      <c r="V459" s="39">
        <f t="shared" si="127"/>
        <v>8.1940193151863669E-2</v>
      </c>
      <c r="W459" s="39" t="str">
        <f t="shared" si="128"/>
        <v>TIDAK</v>
      </c>
      <c r="X459" s="38">
        <f t="shared" si="129"/>
        <v>-0.39643358014138202</v>
      </c>
      <c r="Y459" s="39">
        <f t="shared" si="130"/>
        <v>0.39643358014138202</v>
      </c>
      <c r="Z459" s="39" t="str">
        <f t="shared" si="131"/>
        <v>TIDAK</v>
      </c>
      <c r="AA459" s="38">
        <f t="shared" si="132"/>
        <v>-0.80359443053120139</v>
      </c>
      <c r="AB459" s="39">
        <f t="shared" si="133"/>
        <v>0.80359443053120139</v>
      </c>
      <c r="AC459" s="39" t="str">
        <f t="shared" si="134"/>
        <v>TIDAK</v>
      </c>
      <c r="AD459" s="38">
        <f t="shared" si="135"/>
        <v>-0.83633352184227616</v>
      </c>
      <c r="AE459" s="39">
        <f t="shared" si="136"/>
        <v>0.83633352184227616</v>
      </c>
      <c r="AF459" s="39" t="str">
        <f t="shared" si="137"/>
        <v>TIDAK</v>
      </c>
      <c r="AG459" s="38">
        <f t="shared" si="138"/>
        <v>-0.27078855981472416</v>
      </c>
      <c r="AH459" s="39">
        <f t="shared" si="139"/>
        <v>0.27078855981472416</v>
      </c>
      <c r="AI459" s="39" t="str">
        <f t="shared" si="140"/>
        <v>TIDAK</v>
      </c>
      <c r="AJ459" s="38">
        <f t="shared" si="141"/>
        <v>1.4924621878132804</v>
      </c>
      <c r="AK459" s="39">
        <f t="shared" si="142"/>
        <v>1.4924621878132804</v>
      </c>
      <c r="AL459" s="39" t="str">
        <f t="shared" si="143"/>
        <v>TIDAK</v>
      </c>
    </row>
    <row r="460" spans="1:38" ht="14" x14ac:dyDescent="0.3">
      <c r="A460" s="13">
        <v>9185696</v>
      </c>
      <c r="B460" s="11" t="s">
        <v>5037</v>
      </c>
      <c r="C460" s="9">
        <v>68139551</v>
      </c>
      <c r="D460" s="1" t="s">
        <v>2799</v>
      </c>
      <c r="E460" s="1" t="s">
        <v>17</v>
      </c>
      <c r="F460" s="1" t="s">
        <v>2592</v>
      </c>
      <c r="G460" s="2">
        <v>40.720750000000002</v>
      </c>
      <c r="H460" s="2">
        <v>-73.894959999999998</v>
      </c>
      <c r="I460" s="1" t="s">
        <v>19</v>
      </c>
      <c r="J460" s="44">
        <v>58</v>
      </c>
      <c r="K460" s="2">
        <v>1</v>
      </c>
      <c r="L460" s="2">
        <v>60</v>
      </c>
      <c r="M460" s="3">
        <v>43591</v>
      </c>
      <c r="N460" s="2">
        <v>1.57</v>
      </c>
      <c r="O460" s="2">
        <v>3</v>
      </c>
      <c r="P460" s="4">
        <v>346</v>
      </c>
      <c r="U460" s="38">
        <f t="shared" si="126"/>
        <v>-0.1666425534679688</v>
      </c>
      <c r="V460" s="39">
        <f t="shared" si="127"/>
        <v>0.1666425534679688</v>
      </c>
      <c r="W460" s="39" t="str">
        <f t="shared" si="128"/>
        <v>TIDAK</v>
      </c>
      <c r="X460" s="38">
        <f t="shared" si="129"/>
        <v>-0.39643358014138202</v>
      </c>
      <c r="Y460" s="39">
        <f t="shared" si="130"/>
        <v>0.39643358014138202</v>
      </c>
      <c r="Z460" s="39" t="str">
        <f t="shared" si="131"/>
        <v>TIDAK</v>
      </c>
      <c r="AA460" s="38">
        <f t="shared" si="132"/>
        <v>-0.80359443053120139</v>
      </c>
      <c r="AB460" s="39">
        <f t="shared" si="133"/>
        <v>0.80359443053120139</v>
      </c>
      <c r="AC460" s="39" t="str">
        <f t="shared" si="134"/>
        <v>TIDAK</v>
      </c>
      <c r="AD460" s="38">
        <f t="shared" si="135"/>
        <v>0.6116286136884832</v>
      </c>
      <c r="AE460" s="39">
        <f t="shared" si="136"/>
        <v>0.6116286136884832</v>
      </c>
      <c r="AF460" s="39" t="str">
        <f t="shared" si="137"/>
        <v>TIDAK</v>
      </c>
      <c r="AG460" s="38">
        <f t="shared" si="138"/>
        <v>-4.5589149015460649E-2</v>
      </c>
      <c r="AH460" s="39">
        <f t="shared" si="139"/>
        <v>4.5589149015460649E-2</v>
      </c>
      <c r="AI460" s="39" t="str">
        <f t="shared" si="140"/>
        <v>TIDAK</v>
      </c>
      <c r="AJ460" s="38">
        <f t="shared" si="141"/>
        <v>6.0758185286783922E-2</v>
      </c>
      <c r="AK460" s="39">
        <f t="shared" si="142"/>
        <v>6.0758185286783922E-2</v>
      </c>
      <c r="AL460" s="39" t="str">
        <f t="shared" si="143"/>
        <v>TIDAK</v>
      </c>
    </row>
    <row r="461" spans="1:38" ht="14" x14ac:dyDescent="0.3">
      <c r="A461" s="13">
        <v>9187379</v>
      </c>
      <c r="B461" s="11" t="s">
        <v>4905</v>
      </c>
      <c r="C461" s="9">
        <v>17867234</v>
      </c>
      <c r="D461" s="1" t="s">
        <v>272</v>
      </c>
      <c r="E461" s="1" t="s">
        <v>17</v>
      </c>
      <c r="F461" s="1" t="s">
        <v>2813</v>
      </c>
      <c r="G461" s="2">
        <v>40.707929999999998</v>
      </c>
      <c r="H461" s="2">
        <v>-73.89528</v>
      </c>
      <c r="I461" s="1" t="s">
        <v>19</v>
      </c>
      <c r="J461" s="44">
        <v>37</v>
      </c>
      <c r="K461" s="2">
        <v>4</v>
      </c>
      <c r="L461" s="2">
        <v>8</v>
      </c>
      <c r="M461" s="3">
        <v>43628</v>
      </c>
      <c r="N461" s="2">
        <v>0.64</v>
      </c>
      <c r="O461" s="2">
        <v>1</v>
      </c>
      <c r="P461" s="4">
        <v>157</v>
      </c>
      <c r="U461" s="38">
        <f t="shared" si="126"/>
        <v>-0.45808439433259995</v>
      </c>
      <c r="V461" s="39">
        <f t="shared" si="127"/>
        <v>0.45808439433259995</v>
      </c>
      <c r="W461" s="39" t="str">
        <f t="shared" si="128"/>
        <v>TIDAK</v>
      </c>
      <c r="X461" s="38">
        <f t="shared" si="129"/>
        <v>-0.26113135442473173</v>
      </c>
      <c r="Y461" s="39">
        <f t="shared" si="130"/>
        <v>0.26113135442473173</v>
      </c>
      <c r="Z461" s="39" t="str">
        <f t="shared" si="131"/>
        <v>TIDAK</v>
      </c>
      <c r="AA461" s="38">
        <f t="shared" si="132"/>
        <v>3.0821060483441651</v>
      </c>
      <c r="AB461" s="39">
        <f t="shared" si="133"/>
        <v>3.0821060483441651</v>
      </c>
      <c r="AC461" s="39" t="str">
        <f t="shared" si="134"/>
        <v>OUTLIER</v>
      </c>
      <c r="AD461" s="38">
        <f t="shared" si="135"/>
        <v>1.0298126239500742</v>
      </c>
      <c r="AE461" s="39">
        <f t="shared" si="136"/>
        <v>1.0298126239500742</v>
      </c>
      <c r="AF461" s="39" t="str">
        <f t="shared" si="137"/>
        <v>TIDAK</v>
      </c>
      <c r="AG461" s="38">
        <f t="shared" si="138"/>
        <v>-0.27078855981472416</v>
      </c>
      <c r="AH461" s="39">
        <f t="shared" si="139"/>
        <v>0.27078855981472416</v>
      </c>
      <c r="AI461" s="39" t="str">
        <f t="shared" si="140"/>
        <v>TIDAK</v>
      </c>
      <c r="AJ461" s="38">
        <f t="shared" si="141"/>
        <v>-1.0111458584895983</v>
      </c>
      <c r="AK461" s="39">
        <f t="shared" si="142"/>
        <v>1.0111458584895983</v>
      </c>
      <c r="AL461" s="39" t="str">
        <f t="shared" si="143"/>
        <v>TIDAK</v>
      </c>
    </row>
    <row r="462" spans="1:38" ht="14" x14ac:dyDescent="0.3">
      <c r="A462" s="13">
        <v>9217707</v>
      </c>
      <c r="B462" s="11" t="s">
        <v>1987</v>
      </c>
      <c r="C462" s="9">
        <v>246272839</v>
      </c>
      <c r="D462" s="1" t="s">
        <v>1045</v>
      </c>
      <c r="E462" s="1" t="s">
        <v>17</v>
      </c>
      <c r="F462" s="1" t="s">
        <v>642</v>
      </c>
      <c r="G462" s="2">
        <v>40.765099999999997</v>
      </c>
      <c r="H462" s="2">
        <v>-73.817490000000006</v>
      </c>
      <c r="I462" s="1" t="s">
        <v>20</v>
      </c>
      <c r="J462" s="44">
        <v>85</v>
      </c>
      <c r="K462" s="2">
        <v>1</v>
      </c>
      <c r="L462" s="2">
        <v>5</v>
      </c>
      <c r="M462" s="3">
        <v>43619</v>
      </c>
      <c r="N462" s="2">
        <v>2.08</v>
      </c>
      <c r="O462" s="2">
        <v>4</v>
      </c>
      <c r="P462" s="4">
        <v>156</v>
      </c>
      <c r="U462" s="38">
        <f t="shared" si="126"/>
        <v>-0.12378345922317009</v>
      </c>
      <c r="V462" s="39">
        <f t="shared" si="127"/>
        <v>0.12378345922317009</v>
      </c>
      <c r="W462" s="39" t="str">
        <f t="shared" si="128"/>
        <v>TIDAK</v>
      </c>
      <c r="X462" s="38">
        <f t="shared" si="129"/>
        <v>-0.12582912870808141</v>
      </c>
      <c r="Y462" s="39">
        <f t="shared" si="130"/>
        <v>0.12582912870808141</v>
      </c>
      <c r="Z462" s="39" t="str">
        <f t="shared" si="131"/>
        <v>TIDAK</v>
      </c>
      <c r="AA462" s="38">
        <f t="shared" si="132"/>
        <v>1.977749070137482</v>
      </c>
      <c r="AB462" s="39">
        <f t="shared" si="133"/>
        <v>1.977749070137482</v>
      </c>
      <c r="AC462" s="39" t="str">
        <f t="shared" si="134"/>
        <v>TIDAK</v>
      </c>
      <c r="AD462" s="38">
        <f t="shared" si="135"/>
        <v>0.40776390868595747</v>
      </c>
      <c r="AE462" s="39">
        <f t="shared" si="136"/>
        <v>0.40776390868595747</v>
      </c>
      <c r="AF462" s="39" t="str">
        <f t="shared" si="137"/>
        <v>TIDAK</v>
      </c>
      <c r="AG462" s="38">
        <f t="shared" si="138"/>
        <v>0.51740937798269815</v>
      </c>
      <c r="AH462" s="39">
        <f t="shared" si="139"/>
        <v>0.51740937798269815</v>
      </c>
      <c r="AI462" s="39" t="str">
        <f t="shared" si="140"/>
        <v>TIDAK</v>
      </c>
      <c r="AJ462" s="38">
        <f t="shared" si="141"/>
        <v>1.4549830254434768</v>
      </c>
      <c r="AK462" s="39">
        <f t="shared" si="142"/>
        <v>1.4549830254434768</v>
      </c>
      <c r="AL462" s="39" t="str">
        <f t="shared" si="143"/>
        <v>TIDAK</v>
      </c>
    </row>
    <row r="463" spans="1:38" ht="14" x14ac:dyDescent="0.3">
      <c r="A463" s="13">
        <v>9238515</v>
      </c>
      <c r="B463" s="11" t="s">
        <v>1212</v>
      </c>
      <c r="C463" s="9">
        <v>24201950</v>
      </c>
      <c r="D463" s="1" t="s">
        <v>2634</v>
      </c>
      <c r="E463" s="1" t="s">
        <v>17</v>
      </c>
      <c r="F463" s="1" t="s">
        <v>1736</v>
      </c>
      <c r="G463" s="2">
        <v>40.752000000000002</v>
      </c>
      <c r="H463" s="2">
        <v>-73.888980000000004</v>
      </c>
      <c r="I463" s="1" t="s">
        <v>20</v>
      </c>
      <c r="J463" s="44">
        <v>105</v>
      </c>
      <c r="K463" s="2">
        <v>7</v>
      </c>
      <c r="L463" s="2">
        <v>3</v>
      </c>
      <c r="M463" s="3">
        <v>43643</v>
      </c>
      <c r="N463" s="2">
        <v>0.17</v>
      </c>
      <c r="O463" s="2">
        <v>1</v>
      </c>
      <c r="P463" s="4">
        <v>141</v>
      </c>
      <c r="U463" s="38">
        <f t="shared" si="126"/>
        <v>-0.42379711893676097</v>
      </c>
      <c r="V463" s="39">
        <f t="shared" si="127"/>
        <v>0.42379711893676097</v>
      </c>
      <c r="W463" s="39" t="str">
        <f t="shared" si="128"/>
        <v>TIDAK</v>
      </c>
      <c r="X463" s="38">
        <f t="shared" si="129"/>
        <v>0.41537977415851984</v>
      </c>
      <c r="Y463" s="39">
        <f t="shared" si="130"/>
        <v>0.41537977415851984</v>
      </c>
      <c r="Z463" s="39" t="str">
        <f t="shared" si="131"/>
        <v>TIDAK</v>
      </c>
      <c r="AA463" s="38">
        <f t="shared" si="132"/>
        <v>1.4869237464900673</v>
      </c>
      <c r="AB463" s="39">
        <f t="shared" si="133"/>
        <v>1.4869237464900673</v>
      </c>
      <c r="AC463" s="39" t="str">
        <f t="shared" si="134"/>
        <v>TIDAK</v>
      </c>
      <c r="AD463" s="38">
        <f t="shared" si="135"/>
        <v>-8.3602303371412112E-2</v>
      </c>
      <c r="AE463" s="39">
        <f t="shared" si="136"/>
        <v>8.3602303371412112E-2</v>
      </c>
      <c r="AF463" s="39" t="str">
        <f t="shared" si="137"/>
        <v>TIDAK</v>
      </c>
      <c r="AG463" s="38">
        <f t="shared" si="138"/>
        <v>0.96780819958122521</v>
      </c>
      <c r="AH463" s="39">
        <f t="shared" si="139"/>
        <v>0.96780819958122521</v>
      </c>
      <c r="AI463" s="39" t="str">
        <f t="shared" si="140"/>
        <v>TIDAK</v>
      </c>
      <c r="AJ463" s="38">
        <f t="shared" si="141"/>
        <v>-0.34401676830709466</v>
      </c>
      <c r="AK463" s="39">
        <f t="shared" si="142"/>
        <v>0.34401676830709466</v>
      </c>
      <c r="AL463" s="39" t="str">
        <f t="shared" si="143"/>
        <v>TIDAK</v>
      </c>
    </row>
    <row r="464" spans="1:38" ht="14" x14ac:dyDescent="0.3">
      <c r="A464" s="13">
        <v>9247687</v>
      </c>
      <c r="B464" s="11" t="s">
        <v>4800</v>
      </c>
      <c r="C464" s="9">
        <v>48055483</v>
      </c>
      <c r="D464" s="1" t="s">
        <v>95</v>
      </c>
      <c r="E464" s="1" t="s">
        <v>17</v>
      </c>
      <c r="F464" s="1" t="s">
        <v>1883</v>
      </c>
      <c r="G464" s="2">
        <v>40.715269999999997</v>
      </c>
      <c r="H464" s="2">
        <v>-73.898290000000003</v>
      </c>
      <c r="I464" s="1" t="s">
        <v>19</v>
      </c>
      <c r="J464" s="44">
        <v>70</v>
      </c>
      <c r="K464" s="2">
        <v>1</v>
      </c>
      <c r="L464" s="2">
        <v>1</v>
      </c>
      <c r="M464" s="3">
        <v>42374</v>
      </c>
      <c r="N464" s="2">
        <v>0.02</v>
      </c>
      <c r="O464" s="2">
        <v>1</v>
      </c>
      <c r="P464" s="4">
        <v>364</v>
      </c>
      <c r="U464" s="38">
        <f t="shared" si="126"/>
        <v>-0.26950437965548568</v>
      </c>
      <c r="V464" s="39">
        <f t="shared" si="127"/>
        <v>0.26950437965548568</v>
      </c>
      <c r="W464" s="39" t="str">
        <f t="shared" si="128"/>
        <v>TIDAK</v>
      </c>
      <c r="X464" s="38">
        <f t="shared" si="129"/>
        <v>-0.39643358014138202</v>
      </c>
      <c r="Y464" s="39">
        <f t="shared" si="130"/>
        <v>0.39643358014138202</v>
      </c>
      <c r="Z464" s="39" t="str">
        <f t="shared" si="131"/>
        <v>TIDAK</v>
      </c>
      <c r="AA464" s="38">
        <f t="shared" si="132"/>
        <v>1.5278258567940186</v>
      </c>
      <c r="AB464" s="39">
        <f t="shared" si="133"/>
        <v>1.5278258567940186</v>
      </c>
      <c r="AC464" s="39" t="str">
        <f t="shared" si="134"/>
        <v>TIDAK</v>
      </c>
      <c r="AD464" s="38">
        <f t="shared" si="135"/>
        <v>-0.13587530465411093</v>
      </c>
      <c r="AE464" s="39">
        <f t="shared" si="136"/>
        <v>0.13587530465411093</v>
      </c>
      <c r="AF464" s="39" t="str">
        <f t="shared" si="137"/>
        <v>TIDAK</v>
      </c>
      <c r="AG464" s="38">
        <f t="shared" si="138"/>
        <v>-4.5589149015460649E-2</v>
      </c>
      <c r="AH464" s="39">
        <f t="shared" si="139"/>
        <v>4.5589149015460649E-2</v>
      </c>
      <c r="AI464" s="39" t="str">
        <f t="shared" si="140"/>
        <v>TIDAK</v>
      </c>
      <c r="AJ464" s="38">
        <f t="shared" si="141"/>
        <v>1.3500413708080268</v>
      </c>
      <c r="AK464" s="39">
        <f t="shared" si="142"/>
        <v>1.3500413708080268</v>
      </c>
      <c r="AL464" s="39" t="str">
        <f t="shared" si="143"/>
        <v>TIDAK</v>
      </c>
    </row>
    <row r="465" spans="1:38" ht="14" x14ac:dyDescent="0.3">
      <c r="A465" s="13">
        <v>9260415</v>
      </c>
      <c r="B465" s="11" t="s">
        <v>4784</v>
      </c>
      <c r="C465" s="9">
        <v>51531044</v>
      </c>
      <c r="D465" s="1" t="s">
        <v>734</v>
      </c>
      <c r="E465" s="1" t="s">
        <v>17</v>
      </c>
      <c r="F465" s="1" t="s">
        <v>1736</v>
      </c>
      <c r="G465" s="2">
        <v>40.75009</v>
      </c>
      <c r="H465" s="2">
        <v>-73.875780000000006</v>
      </c>
      <c r="I465" s="1" t="s">
        <v>19</v>
      </c>
      <c r="J465" s="44">
        <v>45</v>
      </c>
      <c r="K465" s="2">
        <v>1</v>
      </c>
      <c r="L465" s="2">
        <v>78</v>
      </c>
      <c r="M465" s="3">
        <v>43546</v>
      </c>
      <c r="N465" s="2">
        <v>1.94</v>
      </c>
      <c r="O465" s="2">
        <v>4</v>
      </c>
      <c r="P465" s="4">
        <v>337</v>
      </c>
      <c r="U465" s="38">
        <f t="shared" si="126"/>
        <v>-0.44951257548364021</v>
      </c>
      <c r="V465" s="39">
        <f t="shared" si="127"/>
        <v>0.44951257548364021</v>
      </c>
      <c r="W465" s="39" t="str">
        <f t="shared" si="128"/>
        <v>TIDAK</v>
      </c>
      <c r="X465" s="38">
        <f t="shared" si="129"/>
        <v>9.4730970085688936E-3</v>
      </c>
      <c r="Y465" s="39">
        <f t="shared" si="130"/>
        <v>9.4730970085688936E-3</v>
      </c>
      <c r="Z465" s="39" t="str">
        <f t="shared" si="131"/>
        <v>TIDAK</v>
      </c>
      <c r="AA465" s="38">
        <f t="shared" si="132"/>
        <v>-0.59908387901144522</v>
      </c>
      <c r="AB465" s="39">
        <f t="shared" si="133"/>
        <v>0.59908387901144522</v>
      </c>
      <c r="AC465" s="39" t="str">
        <f t="shared" si="134"/>
        <v>TIDAK</v>
      </c>
      <c r="AD465" s="38">
        <f t="shared" si="135"/>
        <v>-0.62201421658321077</v>
      </c>
      <c r="AE465" s="39">
        <f t="shared" si="136"/>
        <v>0.62201421658321077</v>
      </c>
      <c r="AF465" s="39" t="str">
        <f t="shared" si="137"/>
        <v>TIDAK</v>
      </c>
      <c r="AG465" s="38">
        <f t="shared" si="138"/>
        <v>-0.27078855981472416</v>
      </c>
      <c r="AH465" s="39">
        <f t="shared" si="139"/>
        <v>0.27078855981472416</v>
      </c>
      <c r="AI465" s="39" t="str">
        <f t="shared" si="140"/>
        <v>TIDAK</v>
      </c>
      <c r="AJ465" s="38">
        <f t="shared" si="141"/>
        <v>-6.6670966770548221E-2</v>
      </c>
      <c r="AK465" s="39">
        <f t="shared" si="142"/>
        <v>6.6670966770548221E-2</v>
      </c>
      <c r="AL465" s="39" t="str">
        <f t="shared" si="143"/>
        <v>TIDAK</v>
      </c>
    </row>
    <row r="466" spans="1:38" ht="14" x14ac:dyDescent="0.3">
      <c r="A466" s="13">
        <v>9334185</v>
      </c>
      <c r="B466" s="11" t="s">
        <v>5231</v>
      </c>
      <c r="C466" s="9">
        <v>125231390</v>
      </c>
      <c r="D466" s="1" t="s">
        <v>2446</v>
      </c>
      <c r="E466" s="1" t="s">
        <v>1731</v>
      </c>
      <c r="F466" s="1" t="s">
        <v>2385</v>
      </c>
      <c r="G466" s="2">
        <v>40.64076</v>
      </c>
      <c r="H466" s="2">
        <v>-73.882980000000003</v>
      </c>
      <c r="I466" s="1" t="s">
        <v>20</v>
      </c>
      <c r="J466" s="44">
        <v>90</v>
      </c>
      <c r="K466" s="2">
        <v>3</v>
      </c>
      <c r="L466" s="2">
        <v>44</v>
      </c>
      <c r="M466" s="3">
        <v>43642</v>
      </c>
      <c r="N466" s="2">
        <v>1.82</v>
      </c>
      <c r="O466" s="2">
        <v>1</v>
      </c>
      <c r="P466" s="4">
        <v>126</v>
      </c>
      <c r="U466" s="38">
        <f t="shared" si="126"/>
        <v>-3.8065270733572694E-2</v>
      </c>
      <c r="V466" s="39">
        <f t="shared" si="127"/>
        <v>3.8065270733572694E-2</v>
      </c>
      <c r="W466" s="39" t="str">
        <f t="shared" si="128"/>
        <v>TIDAK</v>
      </c>
      <c r="X466" s="38">
        <f t="shared" si="129"/>
        <v>-0.39643358014138202</v>
      </c>
      <c r="Y466" s="39">
        <f t="shared" si="130"/>
        <v>0.39643358014138202</v>
      </c>
      <c r="Z466" s="39" t="str">
        <f t="shared" si="131"/>
        <v>TIDAK</v>
      </c>
      <c r="AA466" s="38">
        <f t="shared" si="132"/>
        <v>-0.7217902099232989</v>
      </c>
      <c r="AB466" s="39">
        <f t="shared" si="133"/>
        <v>0.7217902099232989</v>
      </c>
      <c r="AC466" s="39" t="str">
        <f t="shared" si="134"/>
        <v>TIDAK</v>
      </c>
      <c r="AD466" s="38">
        <f t="shared" si="135"/>
        <v>0.13071700188765345</v>
      </c>
      <c r="AE466" s="39">
        <f t="shared" si="136"/>
        <v>0.13071700188765345</v>
      </c>
      <c r="AF466" s="39" t="str">
        <f t="shared" si="137"/>
        <v>TIDAK</v>
      </c>
      <c r="AG466" s="38">
        <f t="shared" si="138"/>
        <v>6.7010556384171097E-2</v>
      </c>
      <c r="AH466" s="39">
        <f t="shared" si="139"/>
        <v>6.7010556384171097E-2</v>
      </c>
      <c r="AI466" s="39" t="str">
        <f t="shared" si="140"/>
        <v>TIDAK</v>
      </c>
      <c r="AJ466" s="38">
        <f t="shared" si="141"/>
        <v>-7.4166799244508932E-2</v>
      </c>
      <c r="AK466" s="39">
        <f t="shared" si="142"/>
        <v>7.4166799244508932E-2</v>
      </c>
      <c r="AL466" s="39" t="str">
        <f t="shared" si="143"/>
        <v>TIDAK</v>
      </c>
    </row>
    <row r="467" spans="1:38" ht="14" x14ac:dyDescent="0.3">
      <c r="A467" s="13">
        <v>9334840</v>
      </c>
      <c r="B467" s="11" t="s">
        <v>3511</v>
      </c>
      <c r="C467" s="9">
        <v>2716515</v>
      </c>
      <c r="D467" s="1" t="s">
        <v>1567</v>
      </c>
      <c r="E467" s="1" t="s">
        <v>17</v>
      </c>
      <c r="F467" s="1" t="s">
        <v>291</v>
      </c>
      <c r="G467" s="2">
        <v>40.757599999999996</v>
      </c>
      <c r="H467" s="2">
        <v>-73.906700000000001</v>
      </c>
      <c r="I467" s="1" t="s">
        <v>20</v>
      </c>
      <c r="J467" s="44">
        <v>70</v>
      </c>
      <c r="K467" s="2">
        <v>1</v>
      </c>
      <c r="L467" s="2">
        <v>1</v>
      </c>
      <c r="M467" s="3">
        <v>42319</v>
      </c>
      <c r="N467" s="2">
        <v>0.02</v>
      </c>
      <c r="O467" s="2">
        <v>1</v>
      </c>
      <c r="P467" s="4">
        <v>0</v>
      </c>
      <c r="U467" s="38">
        <f t="shared" si="126"/>
        <v>0.1333711062456221</v>
      </c>
      <c r="V467" s="39">
        <f t="shared" si="127"/>
        <v>0.1333711062456221</v>
      </c>
      <c r="W467" s="39" t="str">
        <f t="shared" si="128"/>
        <v>TIDAK</v>
      </c>
      <c r="X467" s="38">
        <f t="shared" si="129"/>
        <v>0.41537977415851984</v>
      </c>
      <c r="Y467" s="39">
        <f t="shared" si="130"/>
        <v>0.41537977415851984</v>
      </c>
      <c r="Z467" s="39" t="str">
        <f t="shared" si="131"/>
        <v>TIDAK</v>
      </c>
      <c r="AA467" s="38">
        <f t="shared" si="132"/>
        <v>-0.80359443053120139</v>
      </c>
      <c r="AB467" s="39">
        <f t="shared" si="133"/>
        <v>0.80359443053120139</v>
      </c>
      <c r="AC467" s="39" t="str">
        <f t="shared" si="134"/>
        <v>TIDAK</v>
      </c>
      <c r="AD467" s="38">
        <f t="shared" si="135"/>
        <v>-0.86769732261189558</v>
      </c>
      <c r="AE467" s="39">
        <f t="shared" si="136"/>
        <v>0.86769732261189558</v>
      </c>
      <c r="AF467" s="39" t="str">
        <f t="shared" si="137"/>
        <v>TIDAK</v>
      </c>
      <c r="AG467" s="38">
        <f t="shared" si="138"/>
        <v>-0.27078855981472416</v>
      </c>
      <c r="AH467" s="39">
        <f t="shared" si="139"/>
        <v>0.27078855981472416</v>
      </c>
      <c r="AI467" s="39" t="str">
        <f t="shared" si="140"/>
        <v>TIDAK</v>
      </c>
      <c r="AJ467" s="38">
        <f t="shared" si="141"/>
        <v>-0.18660428635391965</v>
      </c>
      <c r="AK467" s="39">
        <f t="shared" si="142"/>
        <v>0.18660428635391965</v>
      </c>
      <c r="AL467" s="39" t="str">
        <f t="shared" si="143"/>
        <v>TIDAK</v>
      </c>
    </row>
    <row r="468" spans="1:38" ht="14" x14ac:dyDescent="0.3">
      <c r="A468" s="13">
        <v>9342019</v>
      </c>
      <c r="B468" s="11" t="s">
        <v>2438</v>
      </c>
      <c r="C468" s="9">
        <v>762610</v>
      </c>
      <c r="D468" s="1" t="s">
        <v>120</v>
      </c>
      <c r="E468" s="1" t="s">
        <v>17</v>
      </c>
      <c r="F468" s="1" t="s">
        <v>607</v>
      </c>
      <c r="G468" s="2">
        <v>40.598999999999997</v>
      </c>
      <c r="H468" s="2">
        <v>-73.796030000000002</v>
      </c>
      <c r="I468" s="1" t="s">
        <v>19</v>
      </c>
      <c r="J468" s="44">
        <v>35</v>
      </c>
      <c r="K468" s="2">
        <v>3</v>
      </c>
      <c r="L468" s="2">
        <v>11</v>
      </c>
      <c r="M468" s="3">
        <v>43621</v>
      </c>
      <c r="N468" s="2">
        <v>2.73</v>
      </c>
      <c r="O468" s="2">
        <v>2</v>
      </c>
      <c r="P468" s="4">
        <v>54</v>
      </c>
      <c r="U468" s="38">
        <f t="shared" si="126"/>
        <v>-0.1666425534679688</v>
      </c>
      <c r="V468" s="39">
        <f t="shared" si="127"/>
        <v>0.1666425534679688</v>
      </c>
      <c r="W468" s="39" t="str">
        <f t="shared" si="128"/>
        <v>TIDAK</v>
      </c>
      <c r="X468" s="38">
        <f t="shared" si="129"/>
        <v>-0.39643358014138202</v>
      </c>
      <c r="Y468" s="39">
        <f t="shared" si="130"/>
        <v>0.39643358014138202</v>
      </c>
      <c r="Z468" s="39" t="str">
        <f t="shared" si="131"/>
        <v>TIDAK</v>
      </c>
      <c r="AA468" s="38">
        <f t="shared" si="132"/>
        <v>-0.88539865113910388</v>
      </c>
      <c r="AB468" s="39">
        <f t="shared" si="133"/>
        <v>0.88539865113910388</v>
      </c>
      <c r="AC468" s="39" t="str">
        <f t="shared" si="134"/>
        <v>TIDAK</v>
      </c>
      <c r="AD468" s="38">
        <f t="shared" si="135"/>
        <v>-0.94610682453594386</v>
      </c>
      <c r="AE468" s="39">
        <f t="shared" si="136"/>
        <v>0.94610682453594386</v>
      </c>
      <c r="AF468" s="39" t="str">
        <f t="shared" si="137"/>
        <v>TIDAK</v>
      </c>
      <c r="AG468" s="38">
        <f t="shared" si="138"/>
        <v>-0.27078855981472416</v>
      </c>
      <c r="AH468" s="39">
        <f t="shared" si="139"/>
        <v>0.27078855981472416</v>
      </c>
      <c r="AI468" s="39" t="str">
        <f t="shared" si="140"/>
        <v>TIDAK</v>
      </c>
      <c r="AJ468" s="38">
        <f t="shared" si="141"/>
        <v>1.4849663553393198</v>
      </c>
      <c r="AK468" s="39">
        <f t="shared" si="142"/>
        <v>1.4849663553393198</v>
      </c>
      <c r="AL468" s="39" t="str">
        <f t="shared" si="143"/>
        <v>TIDAK</v>
      </c>
    </row>
    <row r="469" spans="1:38" ht="14" x14ac:dyDescent="0.3">
      <c r="A469" s="13">
        <v>9367337</v>
      </c>
      <c r="B469" s="11" t="s">
        <v>4723</v>
      </c>
      <c r="C469" s="9">
        <v>213816392</v>
      </c>
      <c r="D469" s="1" t="s">
        <v>169</v>
      </c>
      <c r="E469" s="1" t="s">
        <v>17</v>
      </c>
      <c r="F469" s="1" t="s">
        <v>54</v>
      </c>
      <c r="G469" s="2">
        <v>40.706490000000002</v>
      </c>
      <c r="H469" s="2">
        <v>-73.745170000000002</v>
      </c>
      <c r="I469" s="1" t="s">
        <v>19</v>
      </c>
      <c r="J469" s="44">
        <v>41</v>
      </c>
      <c r="K469" s="2">
        <v>1</v>
      </c>
      <c r="L469" s="2">
        <v>24</v>
      </c>
      <c r="M469" s="3">
        <v>43644</v>
      </c>
      <c r="N469" s="2">
        <v>2.4700000000000002</v>
      </c>
      <c r="O469" s="2">
        <v>3</v>
      </c>
      <c r="P469" s="4">
        <v>351</v>
      </c>
      <c r="U469" s="38">
        <f t="shared" si="126"/>
        <v>-0.38093802469196231</v>
      </c>
      <c r="V469" s="39">
        <f t="shared" si="127"/>
        <v>0.38093802469196231</v>
      </c>
      <c r="W469" s="39" t="str">
        <f t="shared" si="128"/>
        <v>TIDAK</v>
      </c>
      <c r="X469" s="38">
        <f t="shared" si="129"/>
        <v>-0.39643358014138202</v>
      </c>
      <c r="Y469" s="39">
        <f t="shared" si="130"/>
        <v>0.39643358014138202</v>
      </c>
      <c r="Z469" s="39" t="str">
        <f t="shared" si="131"/>
        <v>TIDAK</v>
      </c>
      <c r="AA469" s="38">
        <f t="shared" si="132"/>
        <v>2.2640638422651405</v>
      </c>
      <c r="AB469" s="39">
        <f t="shared" si="133"/>
        <v>2.2640638422651405</v>
      </c>
      <c r="AC469" s="39" t="str">
        <f t="shared" si="134"/>
        <v>TIDAK</v>
      </c>
      <c r="AD469" s="38">
        <f t="shared" si="135"/>
        <v>5.7534800091874921E-2</v>
      </c>
      <c r="AE469" s="39">
        <f t="shared" si="136"/>
        <v>5.7534800091874921E-2</v>
      </c>
      <c r="AF469" s="39" t="str">
        <f t="shared" si="137"/>
        <v>TIDAK</v>
      </c>
      <c r="AG469" s="38">
        <f t="shared" si="138"/>
        <v>6.7010556384171097E-2</v>
      </c>
      <c r="AH469" s="39">
        <f t="shared" si="139"/>
        <v>6.7010556384171097E-2</v>
      </c>
      <c r="AI469" s="39" t="str">
        <f t="shared" si="140"/>
        <v>TIDAK</v>
      </c>
      <c r="AJ469" s="38">
        <f t="shared" si="141"/>
        <v>1.2825788785423804</v>
      </c>
      <c r="AK469" s="39">
        <f t="shared" si="142"/>
        <v>1.2825788785423804</v>
      </c>
      <c r="AL469" s="39" t="str">
        <f t="shared" si="143"/>
        <v>TIDAK</v>
      </c>
    </row>
    <row r="470" spans="1:38" ht="14" x14ac:dyDescent="0.3">
      <c r="A470" s="13">
        <v>9370370</v>
      </c>
      <c r="B470" s="11" t="s">
        <v>3418</v>
      </c>
      <c r="C470" s="9">
        <v>35751147</v>
      </c>
      <c r="D470" s="1" t="s">
        <v>1190</v>
      </c>
      <c r="E470" s="1" t="s">
        <v>17</v>
      </c>
      <c r="F470" s="1" t="s">
        <v>970</v>
      </c>
      <c r="G470" s="2">
        <v>40.694519999999997</v>
      </c>
      <c r="H470" s="2">
        <v>-73.827420000000004</v>
      </c>
      <c r="I470" s="1" t="s">
        <v>19</v>
      </c>
      <c r="J470" s="44">
        <v>60</v>
      </c>
      <c r="K470" s="2">
        <v>1</v>
      </c>
      <c r="L470" s="2">
        <v>26</v>
      </c>
      <c r="M470" s="3">
        <v>43590</v>
      </c>
      <c r="N470" s="2">
        <v>1.0900000000000001</v>
      </c>
      <c r="O470" s="2">
        <v>1</v>
      </c>
      <c r="P470" s="4">
        <v>0</v>
      </c>
      <c r="U470" s="38">
        <f t="shared" si="126"/>
        <v>4.7938235112260034E-3</v>
      </c>
      <c r="V470" s="39">
        <f t="shared" si="127"/>
        <v>4.7938235112260034E-3</v>
      </c>
      <c r="W470" s="39" t="str">
        <f t="shared" si="128"/>
        <v>TIDAK</v>
      </c>
      <c r="X470" s="38">
        <f t="shared" si="129"/>
        <v>-0.12582912870808141</v>
      </c>
      <c r="Y470" s="39">
        <f t="shared" si="130"/>
        <v>0.12582912870808141</v>
      </c>
      <c r="Z470" s="39" t="str">
        <f t="shared" si="131"/>
        <v>TIDAK</v>
      </c>
      <c r="AA470" s="38">
        <f t="shared" si="132"/>
        <v>0.87339209193079892</v>
      </c>
      <c r="AB470" s="39">
        <f t="shared" si="133"/>
        <v>0.87339209193079892</v>
      </c>
      <c r="AC470" s="39" t="str">
        <f t="shared" si="134"/>
        <v>TIDAK</v>
      </c>
      <c r="AD470" s="38">
        <f t="shared" si="135"/>
        <v>-5.1928014473636942E-3</v>
      </c>
      <c r="AE470" s="39">
        <f t="shared" si="136"/>
        <v>5.1928014473636942E-3</v>
      </c>
      <c r="AF470" s="39" t="str">
        <f t="shared" si="137"/>
        <v>TIDAK</v>
      </c>
      <c r="AG470" s="38">
        <f t="shared" si="138"/>
        <v>-0.27078855981472416</v>
      </c>
      <c r="AH470" s="39">
        <f t="shared" si="139"/>
        <v>0.27078855981472416</v>
      </c>
      <c r="AI470" s="39" t="str">
        <f t="shared" si="140"/>
        <v>TIDAK</v>
      </c>
      <c r="AJ470" s="38">
        <f t="shared" si="141"/>
        <v>-0.29904177346333038</v>
      </c>
      <c r="AK470" s="39">
        <f t="shared" si="142"/>
        <v>0.29904177346333038</v>
      </c>
      <c r="AL470" s="39" t="str">
        <f t="shared" si="143"/>
        <v>TIDAK</v>
      </c>
    </row>
    <row r="471" spans="1:38" ht="14" x14ac:dyDescent="0.3">
      <c r="A471" s="13">
        <v>9374263</v>
      </c>
      <c r="B471" s="11" t="s">
        <v>455</v>
      </c>
      <c r="C471" s="9">
        <v>61308650</v>
      </c>
      <c r="D471" s="1" t="s">
        <v>2876</v>
      </c>
      <c r="E471" s="1" t="s">
        <v>1731</v>
      </c>
      <c r="F471" s="1" t="s">
        <v>1918</v>
      </c>
      <c r="G471" s="2">
        <v>40.68244</v>
      </c>
      <c r="H471" s="2">
        <v>-73.894890000000004</v>
      </c>
      <c r="I471" s="1" t="s">
        <v>19</v>
      </c>
      <c r="J471" s="44">
        <v>29</v>
      </c>
      <c r="K471" s="2">
        <v>1</v>
      </c>
      <c r="L471" s="2">
        <v>51</v>
      </c>
      <c r="M471" s="3">
        <v>43617</v>
      </c>
      <c r="N471" s="2">
        <v>2.1</v>
      </c>
      <c r="O471" s="2">
        <v>1</v>
      </c>
      <c r="P471" s="4">
        <v>16</v>
      </c>
      <c r="U471" s="38">
        <f t="shared" si="126"/>
        <v>-0.1666425534679688</v>
      </c>
      <c r="V471" s="39">
        <f t="shared" si="127"/>
        <v>0.1666425534679688</v>
      </c>
      <c r="W471" s="39" t="str">
        <f t="shared" si="128"/>
        <v>TIDAK</v>
      </c>
      <c r="X471" s="38">
        <f t="shared" si="129"/>
        <v>-0.39643358014138202</v>
      </c>
      <c r="Y471" s="39">
        <f t="shared" si="130"/>
        <v>0.39643358014138202</v>
      </c>
      <c r="Z471" s="39" t="str">
        <f t="shared" si="131"/>
        <v>TIDAK</v>
      </c>
      <c r="AA471" s="38">
        <f t="shared" si="132"/>
        <v>-0.88539865113910388</v>
      </c>
      <c r="AB471" s="39">
        <f t="shared" si="133"/>
        <v>0.88539865113910388</v>
      </c>
      <c r="AC471" s="39" t="str">
        <f t="shared" si="134"/>
        <v>TIDAK</v>
      </c>
      <c r="AD471" s="38">
        <f t="shared" si="135"/>
        <v>-0.94610682453594386</v>
      </c>
      <c r="AE471" s="39">
        <f t="shared" si="136"/>
        <v>0.94610682453594386</v>
      </c>
      <c r="AF471" s="39" t="str">
        <f t="shared" si="137"/>
        <v>TIDAK</v>
      </c>
      <c r="AG471" s="38">
        <f t="shared" si="138"/>
        <v>-0.27078855981472416</v>
      </c>
      <c r="AH471" s="39">
        <f t="shared" si="139"/>
        <v>0.27078855981472416</v>
      </c>
      <c r="AI471" s="39" t="str">
        <f t="shared" si="140"/>
        <v>TIDAK</v>
      </c>
      <c r="AJ471" s="38">
        <f t="shared" si="141"/>
        <v>-1.2435166651823804</v>
      </c>
      <c r="AK471" s="39">
        <f t="shared" si="142"/>
        <v>1.2435166651823804</v>
      </c>
      <c r="AL471" s="39" t="str">
        <f t="shared" si="143"/>
        <v>TIDAK</v>
      </c>
    </row>
    <row r="472" spans="1:38" ht="14" x14ac:dyDescent="0.3">
      <c r="A472" s="13">
        <v>9395128</v>
      </c>
      <c r="B472" s="11" t="s">
        <v>4542</v>
      </c>
      <c r="C472" s="9">
        <v>34034047</v>
      </c>
      <c r="D472" s="1" t="s">
        <v>2176</v>
      </c>
      <c r="E472" s="1" t="s">
        <v>17</v>
      </c>
      <c r="F472" s="1" t="s">
        <v>2738</v>
      </c>
      <c r="G472" s="2">
        <v>40.774230000000003</v>
      </c>
      <c r="H472" s="2">
        <v>-73.907150000000001</v>
      </c>
      <c r="I472" s="1" t="s">
        <v>20</v>
      </c>
      <c r="J472" s="44">
        <v>130</v>
      </c>
      <c r="K472" s="2">
        <v>3</v>
      </c>
      <c r="L472" s="2">
        <v>17</v>
      </c>
      <c r="M472" s="3">
        <v>43653</v>
      </c>
      <c r="N472" s="2">
        <v>0.45</v>
      </c>
      <c r="O472" s="2">
        <v>1</v>
      </c>
      <c r="P472" s="4">
        <v>11</v>
      </c>
      <c r="U472" s="38">
        <f t="shared" si="126"/>
        <v>-0.4666562131815597</v>
      </c>
      <c r="V472" s="39">
        <f t="shared" si="127"/>
        <v>0.4666562131815597</v>
      </c>
      <c r="W472" s="39" t="str">
        <f t="shared" si="128"/>
        <v>TIDAK</v>
      </c>
      <c r="X472" s="38">
        <f t="shared" si="129"/>
        <v>-0.12582912870808141</v>
      </c>
      <c r="Y472" s="39">
        <f t="shared" si="130"/>
        <v>0.12582912870808141</v>
      </c>
      <c r="Z472" s="39" t="str">
        <f t="shared" si="131"/>
        <v>TIDAK</v>
      </c>
      <c r="AA472" s="38">
        <f t="shared" si="132"/>
        <v>-0.47637754809959154</v>
      </c>
      <c r="AB472" s="39">
        <f t="shared" si="133"/>
        <v>0.47637754809959154</v>
      </c>
      <c r="AC472" s="39" t="str">
        <f t="shared" si="134"/>
        <v>TIDAK</v>
      </c>
      <c r="AD472" s="38">
        <f t="shared" si="135"/>
        <v>0.4704915102251962</v>
      </c>
      <c r="AE472" s="39">
        <f t="shared" si="136"/>
        <v>0.4704915102251962</v>
      </c>
      <c r="AF472" s="39" t="str">
        <f t="shared" si="137"/>
        <v>TIDAK</v>
      </c>
      <c r="AG472" s="38">
        <f t="shared" si="138"/>
        <v>-0.15818885441509239</v>
      </c>
      <c r="AH472" s="39">
        <f t="shared" si="139"/>
        <v>0.15818885441509239</v>
      </c>
      <c r="AI472" s="39" t="str">
        <f t="shared" si="140"/>
        <v>TIDAK</v>
      </c>
      <c r="AJ472" s="38">
        <f t="shared" si="141"/>
        <v>-0.83874171158850186</v>
      </c>
      <c r="AK472" s="39">
        <f t="shared" si="142"/>
        <v>0.83874171158850186</v>
      </c>
      <c r="AL472" s="39" t="str">
        <f t="shared" si="143"/>
        <v>TIDAK</v>
      </c>
    </row>
    <row r="473" spans="1:38" ht="14" x14ac:dyDescent="0.3">
      <c r="A473" s="13">
        <v>9412522</v>
      </c>
      <c r="B473" s="11" t="s">
        <v>4898</v>
      </c>
      <c r="C473" s="9">
        <v>27610676</v>
      </c>
      <c r="D473" s="1" t="s">
        <v>485</v>
      </c>
      <c r="E473" s="1" t="s">
        <v>17</v>
      </c>
      <c r="F473" s="1" t="s">
        <v>253</v>
      </c>
      <c r="G473" s="2">
        <v>40.761890000000001</v>
      </c>
      <c r="H473" s="2">
        <v>-73.773489999999995</v>
      </c>
      <c r="I473" s="1" t="s">
        <v>20</v>
      </c>
      <c r="J473" s="44">
        <v>120</v>
      </c>
      <c r="K473" s="2">
        <v>2</v>
      </c>
      <c r="L473" s="2">
        <v>7</v>
      </c>
      <c r="M473" s="3">
        <v>43651</v>
      </c>
      <c r="N473" s="2">
        <v>0.9</v>
      </c>
      <c r="O473" s="2">
        <v>1</v>
      </c>
      <c r="P473" s="4">
        <v>41</v>
      </c>
      <c r="U473" s="38">
        <f t="shared" si="126"/>
        <v>-0.41522530008780123</v>
      </c>
      <c r="V473" s="39">
        <f t="shared" si="127"/>
        <v>0.41522530008780123</v>
      </c>
      <c r="W473" s="39" t="str">
        <f t="shared" si="128"/>
        <v>TIDAK</v>
      </c>
      <c r="X473" s="38">
        <f t="shared" si="129"/>
        <v>-0.39643358014138202</v>
      </c>
      <c r="Y473" s="39">
        <f t="shared" si="130"/>
        <v>0.39643358014138202</v>
      </c>
      <c r="Z473" s="39" t="str">
        <f t="shared" si="131"/>
        <v>TIDAK</v>
      </c>
      <c r="AA473" s="38">
        <f t="shared" si="132"/>
        <v>5.5349885851774396E-2</v>
      </c>
      <c r="AB473" s="39">
        <f t="shared" si="133"/>
        <v>5.5349885851774396E-2</v>
      </c>
      <c r="AC473" s="39" t="str">
        <f t="shared" si="134"/>
        <v>TIDAK</v>
      </c>
      <c r="AD473" s="38">
        <f t="shared" si="135"/>
        <v>0.33458170689017919</v>
      </c>
      <c r="AE473" s="39">
        <f t="shared" si="136"/>
        <v>0.33458170689017919</v>
      </c>
      <c r="AF473" s="39" t="str">
        <f t="shared" si="137"/>
        <v>TIDAK</v>
      </c>
      <c r="AG473" s="38">
        <f t="shared" si="138"/>
        <v>-4.5589149015460649E-2</v>
      </c>
      <c r="AH473" s="39">
        <f t="shared" si="139"/>
        <v>4.5589149015460649E-2</v>
      </c>
      <c r="AI473" s="39" t="str">
        <f t="shared" si="140"/>
        <v>TIDAK</v>
      </c>
      <c r="AJ473" s="38">
        <f t="shared" si="141"/>
        <v>1.3875205331778304</v>
      </c>
      <c r="AK473" s="39">
        <f t="shared" si="142"/>
        <v>1.3875205331778304</v>
      </c>
      <c r="AL473" s="39" t="str">
        <f t="shared" si="143"/>
        <v>TIDAK</v>
      </c>
    </row>
    <row r="474" spans="1:38" ht="14" x14ac:dyDescent="0.3">
      <c r="A474" s="13">
        <v>9427868</v>
      </c>
      <c r="B474" s="11" t="s">
        <v>863</v>
      </c>
      <c r="C474" s="9">
        <v>210179412</v>
      </c>
      <c r="D474" s="1" t="s">
        <v>405</v>
      </c>
      <c r="E474" s="1" t="s">
        <v>17</v>
      </c>
      <c r="F474" s="1" t="s">
        <v>203</v>
      </c>
      <c r="G474" s="2">
        <v>40.666840000000001</v>
      </c>
      <c r="H474" s="2">
        <v>-73.766450000000006</v>
      </c>
      <c r="I474" s="1" t="s">
        <v>24</v>
      </c>
      <c r="J474" s="44">
        <v>120</v>
      </c>
      <c r="K474" s="2">
        <v>1</v>
      </c>
      <c r="L474" s="2">
        <v>16</v>
      </c>
      <c r="M474" s="3">
        <v>43639</v>
      </c>
      <c r="N474" s="2">
        <v>1.62</v>
      </c>
      <c r="O474" s="2">
        <v>1</v>
      </c>
      <c r="P474" s="4">
        <v>14</v>
      </c>
      <c r="U474" s="38">
        <f t="shared" si="126"/>
        <v>-0.25236074195756619</v>
      </c>
      <c r="V474" s="39">
        <f t="shared" si="127"/>
        <v>0.25236074195756619</v>
      </c>
      <c r="W474" s="39" t="str">
        <f t="shared" si="128"/>
        <v>TIDAK</v>
      </c>
      <c r="X474" s="38">
        <f t="shared" si="129"/>
        <v>-0.39643358014138202</v>
      </c>
      <c r="Y474" s="39">
        <f t="shared" si="130"/>
        <v>0.39643358014138202</v>
      </c>
      <c r="Z474" s="39" t="str">
        <f t="shared" si="131"/>
        <v>TIDAK</v>
      </c>
      <c r="AA474" s="38">
        <f t="shared" si="132"/>
        <v>0.13715410645967685</v>
      </c>
      <c r="AB474" s="39">
        <f t="shared" si="133"/>
        <v>0.13715410645967685</v>
      </c>
      <c r="AC474" s="39" t="str">
        <f t="shared" si="134"/>
        <v>TIDAK</v>
      </c>
      <c r="AD474" s="38">
        <f t="shared" si="135"/>
        <v>-0.38678571081106561</v>
      </c>
      <c r="AE474" s="39">
        <f t="shared" si="136"/>
        <v>0.38678571081106561</v>
      </c>
      <c r="AF474" s="39" t="str">
        <f t="shared" si="137"/>
        <v>TIDAK</v>
      </c>
      <c r="AG474" s="38">
        <f t="shared" si="138"/>
        <v>-0.27078855981472416</v>
      </c>
      <c r="AH474" s="39">
        <f t="shared" si="139"/>
        <v>0.27078855981472416</v>
      </c>
      <c r="AI474" s="39" t="str">
        <f t="shared" si="140"/>
        <v>TIDAK</v>
      </c>
      <c r="AJ474" s="38">
        <f t="shared" si="141"/>
        <v>-1.2435166651823804</v>
      </c>
      <c r="AK474" s="39">
        <f t="shared" si="142"/>
        <v>1.2435166651823804</v>
      </c>
      <c r="AL474" s="39" t="str">
        <f t="shared" si="143"/>
        <v>TIDAK</v>
      </c>
    </row>
    <row r="475" spans="1:38" ht="14" x14ac:dyDescent="0.3">
      <c r="A475" s="13">
        <v>9451334</v>
      </c>
      <c r="B475" s="11" t="s">
        <v>5130</v>
      </c>
      <c r="C475" s="9">
        <v>40527701</v>
      </c>
      <c r="D475" s="1" t="s">
        <v>230</v>
      </c>
      <c r="E475" s="1" t="s">
        <v>17</v>
      </c>
      <c r="F475" s="1" t="s">
        <v>1971</v>
      </c>
      <c r="G475" s="2">
        <v>40.737259999999999</v>
      </c>
      <c r="H475" s="2">
        <v>-73.880650000000003</v>
      </c>
      <c r="I475" s="1" t="s">
        <v>20</v>
      </c>
      <c r="J475" s="44">
        <v>150</v>
      </c>
      <c r="K475" s="2">
        <v>2</v>
      </c>
      <c r="L475" s="2">
        <v>2</v>
      </c>
      <c r="M475" s="3">
        <v>42233</v>
      </c>
      <c r="N475" s="2">
        <v>0.04</v>
      </c>
      <c r="O475" s="2">
        <v>1</v>
      </c>
      <c r="P475" s="4">
        <v>0</v>
      </c>
      <c r="U475" s="38">
        <f t="shared" si="126"/>
        <v>-0.51808712627531817</v>
      </c>
      <c r="V475" s="39">
        <f t="shared" si="127"/>
        <v>0.51808712627531817</v>
      </c>
      <c r="W475" s="39" t="str">
        <f t="shared" si="128"/>
        <v>TIDAK</v>
      </c>
      <c r="X475" s="38">
        <f t="shared" si="129"/>
        <v>-0.39643358014138202</v>
      </c>
      <c r="Y475" s="39">
        <f t="shared" si="130"/>
        <v>0.39643358014138202</v>
      </c>
      <c r="Z475" s="39" t="str">
        <f t="shared" si="131"/>
        <v>TIDAK</v>
      </c>
      <c r="AA475" s="38">
        <f t="shared" si="132"/>
        <v>1.1597068640584576</v>
      </c>
      <c r="AB475" s="39">
        <f t="shared" si="133"/>
        <v>1.1597068640584576</v>
      </c>
      <c r="AC475" s="39" t="str">
        <f t="shared" si="134"/>
        <v>TIDAK</v>
      </c>
      <c r="AD475" s="38">
        <f t="shared" si="135"/>
        <v>0.14117160214419322</v>
      </c>
      <c r="AE475" s="39">
        <f t="shared" si="136"/>
        <v>0.14117160214419322</v>
      </c>
      <c r="AF475" s="39" t="str">
        <f t="shared" si="137"/>
        <v>TIDAK</v>
      </c>
      <c r="AG475" s="38">
        <f t="shared" si="138"/>
        <v>-0.27078855981472416</v>
      </c>
      <c r="AH475" s="39">
        <f t="shared" si="139"/>
        <v>0.27078855981472416</v>
      </c>
      <c r="AI475" s="39" t="str">
        <f t="shared" si="140"/>
        <v>TIDAK</v>
      </c>
      <c r="AJ475" s="38">
        <f t="shared" si="141"/>
        <v>-1.123583345599009</v>
      </c>
      <c r="AK475" s="39">
        <f t="shared" si="142"/>
        <v>1.123583345599009</v>
      </c>
      <c r="AL475" s="39" t="str">
        <f t="shared" si="143"/>
        <v>TIDAK</v>
      </c>
    </row>
    <row r="476" spans="1:38" ht="14" x14ac:dyDescent="0.3">
      <c r="A476" s="13">
        <v>9452237</v>
      </c>
      <c r="B476" s="11" t="s">
        <v>3633</v>
      </c>
      <c r="C476" s="9">
        <v>215759678</v>
      </c>
      <c r="D476" s="1" t="s">
        <v>81</v>
      </c>
      <c r="E476" s="1" t="s">
        <v>17</v>
      </c>
      <c r="F476" s="1" t="s">
        <v>552</v>
      </c>
      <c r="G476" s="2">
        <v>40.71987</v>
      </c>
      <c r="H476" s="2">
        <v>-73.798159999999996</v>
      </c>
      <c r="I476" s="1" t="s">
        <v>19</v>
      </c>
      <c r="J476" s="44">
        <v>35</v>
      </c>
      <c r="K476" s="2">
        <v>2</v>
      </c>
      <c r="L476" s="2">
        <v>30</v>
      </c>
      <c r="M476" s="3">
        <v>43649</v>
      </c>
      <c r="N476" s="2">
        <v>3.35</v>
      </c>
      <c r="O476" s="2">
        <v>1</v>
      </c>
      <c r="P476" s="4">
        <v>233</v>
      </c>
      <c r="U476" s="38">
        <f t="shared" si="126"/>
        <v>0.3476665774696156</v>
      </c>
      <c r="V476" s="39">
        <f t="shared" si="127"/>
        <v>0.3476665774696156</v>
      </c>
      <c r="W476" s="39" t="str">
        <f t="shared" si="128"/>
        <v>TIDAK</v>
      </c>
      <c r="X476" s="38">
        <f t="shared" si="129"/>
        <v>-0.12582912870808141</v>
      </c>
      <c r="Y476" s="39">
        <f t="shared" si="130"/>
        <v>0.12582912870808141</v>
      </c>
      <c r="Z476" s="39" t="str">
        <f t="shared" si="131"/>
        <v>TIDAK</v>
      </c>
      <c r="AA476" s="38">
        <f t="shared" si="132"/>
        <v>-0.23096488627588418</v>
      </c>
      <c r="AB476" s="39">
        <f t="shared" si="133"/>
        <v>0.23096488627588418</v>
      </c>
      <c r="AC476" s="39" t="str">
        <f t="shared" si="134"/>
        <v>TIDAK</v>
      </c>
      <c r="AD476" s="38">
        <f t="shared" si="135"/>
        <v>-0.72133291902033858</v>
      </c>
      <c r="AE476" s="39">
        <f t="shared" si="136"/>
        <v>0.72133291902033858</v>
      </c>
      <c r="AF476" s="39" t="str">
        <f t="shared" si="137"/>
        <v>TIDAK</v>
      </c>
      <c r="AG476" s="38">
        <f t="shared" si="138"/>
        <v>-0.27078855981472416</v>
      </c>
      <c r="AH476" s="39">
        <f t="shared" si="139"/>
        <v>0.27078855981472416</v>
      </c>
      <c r="AI476" s="39" t="str">
        <f t="shared" si="140"/>
        <v>TIDAK</v>
      </c>
      <c r="AJ476" s="38">
        <f t="shared" si="141"/>
        <v>-1.1610625079688126</v>
      </c>
      <c r="AK476" s="39">
        <f t="shared" si="142"/>
        <v>1.1610625079688126</v>
      </c>
      <c r="AL476" s="39" t="str">
        <f t="shared" si="143"/>
        <v>TIDAK</v>
      </c>
    </row>
    <row r="477" spans="1:38" ht="14" x14ac:dyDescent="0.3">
      <c r="A477" s="13">
        <v>9459037</v>
      </c>
      <c r="B477" s="11" t="s">
        <v>1474</v>
      </c>
      <c r="C477" s="9">
        <v>1267021</v>
      </c>
      <c r="D477" s="1" t="s">
        <v>2315</v>
      </c>
      <c r="E477" s="1" t="s">
        <v>17</v>
      </c>
      <c r="F477" s="1" t="s">
        <v>1736</v>
      </c>
      <c r="G477" s="2">
        <v>40.74906</v>
      </c>
      <c r="H477" s="2">
        <v>-73.893770000000004</v>
      </c>
      <c r="I477" s="1" t="s">
        <v>19</v>
      </c>
      <c r="J477" s="44">
        <v>69</v>
      </c>
      <c r="K477" s="2">
        <v>7</v>
      </c>
      <c r="L477" s="2">
        <v>55</v>
      </c>
      <c r="M477" s="3">
        <v>43373</v>
      </c>
      <c r="N477" s="2">
        <v>0.64</v>
      </c>
      <c r="O477" s="2">
        <v>3</v>
      </c>
      <c r="P477" s="4">
        <v>318</v>
      </c>
      <c r="U477" s="38">
        <f t="shared" si="126"/>
        <v>0.26194838898001821</v>
      </c>
      <c r="V477" s="39">
        <f t="shared" si="127"/>
        <v>0.26194838898001821</v>
      </c>
      <c r="W477" s="39" t="str">
        <f t="shared" si="128"/>
        <v>TIDAK</v>
      </c>
      <c r="X477" s="38">
        <f t="shared" si="129"/>
        <v>-0.26113135442473173</v>
      </c>
      <c r="Y477" s="39">
        <f t="shared" si="130"/>
        <v>0.26113135442473173</v>
      </c>
      <c r="Z477" s="39" t="str">
        <f t="shared" si="131"/>
        <v>TIDAK</v>
      </c>
      <c r="AA477" s="38">
        <f t="shared" si="132"/>
        <v>-0.63998598931539652</v>
      </c>
      <c r="AB477" s="39">
        <f t="shared" si="133"/>
        <v>0.63998598931539652</v>
      </c>
      <c r="AC477" s="39" t="str">
        <f t="shared" si="134"/>
        <v>TIDAK</v>
      </c>
      <c r="AD477" s="38">
        <f t="shared" si="135"/>
        <v>-0.48610441324819353</v>
      </c>
      <c r="AE477" s="39">
        <f t="shared" si="136"/>
        <v>0.48610441324819353</v>
      </c>
      <c r="AF477" s="39" t="str">
        <f t="shared" si="137"/>
        <v>TIDAK</v>
      </c>
      <c r="AG477" s="38">
        <f t="shared" si="138"/>
        <v>-0.27078855981472416</v>
      </c>
      <c r="AH477" s="39">
        <f t="shared" si="139"/>
        <v>0.27078855981472416</v>
      </c>
      <c r="AI477" s="39" t="str">
        <f t="shared" si="140"/>
        <v>TIDAK</v>
      </c>
      <c r="AJ477" s="38">
        <f t="shared" si="141"/>
        <v>-0.93618753374999109</v>
      </c>
      <c r="AK477" s="39">
        <f t="shared" si="142"/>
        <v>0.93618753374999109</v>
      </c>
      <c r="AL477" s="39" t="str">
        <f t="shared" si="143"/>
        <v>TIDAK</v>
      </c>
    </row>
    <row r="478" spans="1:38" ht="14" x14ac:dyDescent="0.3">
      <c r="A478" s="13">
        <v>9473492</v>
      </c>
      <c r="B478" s="11" t="s">
        <v>3366</v>
      </c>
      <c r="C478" s="9">
        <v>49099055</v>
      </c>
      <c r="D478" s="1" t="s">
        <v>957</v>
      </c>
      <c r="E478" s="1" t="s">
        <v>1731</v>
      </c>
      <c r="F478" s="1" t="s">
        <v>3213</v>
      </c>
      <c r="G478" s="2">
        <v>40.689830000000001</v>
      </c>
      <c r="H478" s="2">
        <v>-73.905119999999997</v>
      </c>
      <c r="I478" s="1" t="s">
        <v>19</v>
      </c>
      <c r="J478" s="44">
        <v>55</v>
      </c>
      <c r="K478" s="2">
        <v>1</v>
      </c>
      <c r="L478" s="2">
        <v>1</v>
      </c>
      <c r="M478" s="3">
        <v>42365</v>
      </c>
      <c r="N478" s="2">
        <v>0.02</v>
      </c>
      <c r="O478" s="2">
        <v>1</v>
      </c>
      <c r="P478" s="4">
        <v>0</v>
      </c>
      <c r="U478" s="38">
        <f t="shared" si="126"/>
        <v>0.26194838898001821</v>
      </c>
      <c r="V478" s="39">
        <f t="shared" si="127"/>
        <v>0.26194838898001821</v>
      </c>
      <c r="W478" s="39" t="str">
        <f t="shared" si="128"/>
        <v>TIDAK</v>
      </c>
      <c r="X478" s="38">
        <f t="shared" si="129"/>
        <v>-0.39643358014138202</v>
      </c>
      <c r="Y478" s="39">
        <f t="shared" si="130"/>
        <v>0.39643358014138202</v>
      </c>
      <c r="Z478" s="39" t="str">
        <f t="shared" si="131"/>
        <v>TIDAK</v>
      </c>
      <c r="AA478" s="38">
        <f t="shared" si="132"/>
        <v>-0.27186699657983543</v>
      </c>
      <c r="AB478" s="39">
        <f t="shared" si="133"/>
        <v>0.27186699657983543</v>
      </c>
      <c r="AC478" s="39" t="str">
        <f t="shared" si="134"/>
        <v>TIDAK</v>
      </c>
      <c r="AD478" s="38">
        <f t="shared" si="135"/>
        <v>-0.10973880401276147</v>
      </c>
      <c r="AE478" s="39">
        <f t="shared" si="136"/>
        <v>0.10973880401276147</v>
      </c>
      <c r="AF478" s="39" t="str">
        <f t="shared" si="137"/>
        <v>TIDAK</v>
      </c>
      <c r="AG478" s="38">
        <f t="shared" si="138"/>
        <v>-0.27078855981472416</v>
      </c>
      <c r="AH478" s="39">
        <f t="shared" si="139"/>
        <v>0.27078855981472416</v>
      </c>
      <c r="AI478" s="39" t="str">
        <f t="shared" si="140"/>
        <v>TIDAK</v>
      </c>
      <c r="AJ478" s="38">
        <f t="shared" si="141"/>
        <v>-1.1385750105469303</v>
      </c>
      <c r="AK478" s="39">
        <f t="shared" si="142"/>
        <v>1.1385750105469303</v>
      </c>
      <c r="AL478" s="39" t="str">
        <f t="shared" si="143"/>
        <v>TIDAK</v>
      </c>
    </row>
    <row r="479" spans="1:38" ht="14" x14ac:dyDescent="0.3">
      <c r="A479" s="13">
        <v>9563873</v>
      </c>
      <c r="B479" s="11" t="s">
        <v>751</v>
      </c>
      <c r="C479" s="9">
        <v>230868224</v>
      </c>
      <c r="D479" s="1" t="s">
        <v>257</v>
      </c>
      <c r="E479" s="1" t="s">
        <v>17</v>
      </c>
      <c r="F479" s="1" t="s">
        <v>970</v>
      </c>
      <c r="G479" s="2">
        <v>40.70279</v>
      </c>
      <c r="H479" s="2">
        <v>-73.825760000000002</v>
      </c>
      <c r="I479" s="1" t="s">
        <v>20</v>
      </c>
      <c r="J479" s="44">
        <v>61</v>
      </c>
      <c r="K479" s="2">
        <v>2</v>
      </c>
      <c r="L479" s="2">
        <v>32</v>
      </c>
      <c r="M479" s="3">
        <v>43647</v>
      </c>
      <c r="N479" s="2">
        <v>4.71</v>
      </c>
      <c r="O479" s="2">
        <v>1</v>
      </c>
      <c r="P479" s="4">
        <v>75</v>
      </c>
      <c r="U479" s="38">
        <f t="shared" si="126"/>
        <v>0.51910295444881038</v>
      </c>
      <c r="V479" s="39">
        <f t="shared" si="127"/>
        <v>0.51910295444881038</v>
      </c>
      <c r="W479" s="39" t="str">
        <f t="shared" si="128"/>
        <v>TIDAK</v>
      </c>
      <c r="X479" s="38">
        <f t="shared" si="129"/>
        <v>-0.26113135442473173</v>
      </c>
      <c r="Y479" s="39">
        <f t="shared" si="130"/>
        <v>0.26113135442473173</v>
      </c>
      <c r="Z479" s="39" t="str">
        <f t="shared" si="131"/>
        <v>TIDAK</v>
      </c>
      <c r="AA479" s="38">
        <f t="shared" si="132"/>
        <v>-0.84449654083515258</v>
      </c>
      <c r="AB479" s="39">
        <f t="shared" si="133"/>
        <v>0.84449654083515258</v>
      </c>
      <c r="AC479" s="39" t="str">
        <f t="shared" si="134"/>
        <v>TIDAK</v>
      </c>
      <c r="AD479" s="38">
        <f t="shared" si="135"/>
        <v>-0.93565222427940409</v>
      </c>
      <c r="AE479" s="39">
        <f t="shared" si="136"/>
        <v>0.93565222427940409</v>
      </c>
      <c r="AF479" s="39" t="str">
        <f t="shared" si="137"/>
        <v>TIDAK</v>
      </c>
      <c r="AG479" s="38">
        <f t="shared" si="138"/>
        <v>-0.27078855981472416</v>
      </c>
      <c r="AH479" s="39">
        <f t="shared" si="139"/>
        <v>0.27078855981472416</v>
      </c>
      <c r="AI479" s="39" t="str">
        <f t="shared" si="140"/>
        <v>TIDAK</v>
      </c>
      <c r="AJ479" s="38">
        <f t="shared" si="141"/>
        <v>-1.2435166651823804</v>
      </c>
      <c r="AK479" s="39">
        <f t="shared" si="142"/>
        <v>1.2435166651823804</v>
      </c>
      <c r="AL479" s="39" t="str">
        <f t="shared" si="143"/>
        <v>TIDAK</v>
      </c>
    </row>
    <row r="480" spans="1:38" ht="14" x14ac:dyDescent="0.3">
      <c r="A480" s="13">
        <v>9577006</v>
      </c>
      <c r="B480" s="11" t="s">
        <v>1787</v>
      </c>
      <c r="C480" s="9">
        <v>93392260</v>
      </c>
      <c r="D480" s="1" t="s">
        <v>2554</v>
      </c>
      <c r="E480" s="1" t="s">
        <v>1731</v>
      </c>
      <c r="F480" s="1" t="s">
        <v>1732</v>
      </c>
      <c r="G480" s="2">
        <v>40.67257</v>
      </c>
      <c r="H480" s="2">
        <v>-73.890820000000005</v>
      </c>
      <c r="I480" s="1" t="s">
        <v>19</v>
      </c>
      <c r="J480" s="44">
        <v>55</v>
      </c>
      <c r="K480" s="2">
        <v>5</v>
      </c>
      <c r="L480" s="2">
        <v>27</v>
      </c>
      <c r="M480" s="3">
        <v>43624</v>
      </c>
      <c r="N480" s="2">
        <v>0.81</v>
      </c>
      <c r="O480" s="2">
        <v>2</v>
      </c>
      <c r="P480" s="4">
        <v>42</v>
      </c>
      <c r="U480" s="38">
        <f t="shared" si="126"/>
        <v>-0.4666562131815597</v>
      </c>
      <c r="V480" s="39">
        <f t="shared" si="127"/>
        <v>0.4666562131815597</v>
      </c>
      <c r="W480" s="39" t="str">
        <f t="shared" si="128"/>
        <v>TIDAK</v>
      </c>
      <c r="X480" s="38">
        <f t="shared" si="129"/>
        <v>-0.26113135442473173</v>
      </c>
      <c r="Y480" s="39">
        <f t="shared" si="130"/>
        <v>0.26113135442473173</v>
      </c>
      <c r="Z480" s="39" t="str">
        <f t="shared" si="131"/>
        <v>TIDAK</v>
      </c>
      <c r="AA480" s="38">
        <f t="shared" si="132"/>
        <v>0.30076254767548177</v>
      </c>
      <c r="AB480" s="39">
        <f t="shared" si="133"/>
        <v>0.30076254767548177</v>
      </c>
      <c r="AC480" s="39" t="str">
        <f t="shared" si="134"/>
        <v>TIDAK</v>
      </c>
      <c r="AD480" s="38">
        <f t="shared" si="135"/>
        <v>0.7945841181779294</v>
      </c>
      <c r="AE480" s="39">
        <f t="shared" si="136"/>
        <v>0.7945841181779294</v>
      </c>
      <c r="AF480" s="39" t="str">
        <f t="shared" si="137"/>
        <v>TIDAK</v>
      </c>
      <c r="AG480" s="38">
        <f t="shared" si="138"/>
        <v>-0.27078855981472416</v>
      </c>
      <c r="AH480" s="39">
        <f t="shared" si="139"/>
        <v>0.27078855981472416</v>
      </c>
      <c r="AI480" s="39" t="str">
        <f t="shared" si="140"/>
        <v>TIDAK</v>
      </c>
      <c r="AJ480" s="38">
        <f t="shared" si="141"/>
        <v>0.50301230125046603</v>
      </c>
      <c r="AK480" s="39">
        <f t="shared" si="142"/>
        <v>0.50301230125046603</v>
      </c>
      <c r="AL480" s="39" t="str">
        <f t="shared" si="143"/>
        <v>TIDAK</v>
      </c>
    </row>
    <row r="481" spans="1:38" ht="14" x14ac:dyDescent="0.3">
      <c r="A481" s="13">
        <v>9597031</v>
      </c>
      <c r="B481" s="11" t="s">
        <v>4720</v>
      </c>
      <c r="C481" s="9">
        <v>30940393</v>
      </c>
      <c r="D481" s="1" t="s">
        <v>300</v>
      </c>
      <c r="E481" s="1" t="s">
        <v>1731</v>
      </c>
      <c r="F481" s="1" t="s">
        <v>3213</v>
      </c>
      <c r="G481" s="2">
        <v>40.688690000000001</v>
      </c>
      <c r="H481" s="2">
        <v>-73.905820000000006</v>
      </c>
      <c r="I481" s="1" t="s">
        <v>19</v>
      </c>
      <c r="J481" s="44">
        <v>50</v>
      </c>
      <c r="K481" s="2">
        <v>3</v>
      </c>
      <c r="L481" s="2">
        <v>22</v>
      </c>
      <c r="M481" s="3">
        <v>43566</v>
      </c>
      <c r="N481" s="2">
        <v>1.76</v>
      </c>
      <c r="O481" s="2">
        <v>2</v>
      </c>
      <c r="P481" s="4">
        <v>0</v>
      </c>
      <c r="U481" s="38">
        <f t="shared" si="126"/>
        <v>-0.17521437231692855</v>
      </c>
      <c r="V481" s="39">
        <f t="shared" si="127"/>
        <v>0.17521437231692855</v>
      </c>
      <c r="W481" s="39" t="str">
        <f t="shared" si="128"/>
        <v>TIDAK</v>
      </c>
      <c r="X481" s="38">
        <f t="shared" si="129"/>
        <v>0.41537977415851984</v>
      </c>
      <c r="Y481" s="39">
        <f t="shared" si="130"/>
        <v>0.41537977415851984</v>
      </c>
      <c r="Z481" s="39" t="str">
        <f t="shared" si="131"/>
        <v>TIDAK</v>
      </c>
      <c r="AA481" s="38">
        <f t="shared" si="132"/>
        <v>1.3233153052742623</v>
      </c>
      <c r="AB481" s="39">
        <f t="shared" si="133"/>
        <v>1.3233153052742623</v>
      </c>
      <c r="AC481" s="39" t="str">
        <f t="shared" si="134"/>
        <v>TIDAK</v>
      </c>
      <c r="AD481" s="38">
        <f t="shared" si="135"/>
        <v>-0.62201421658321077</v>
      </c>
      <c r="AE481" s="39">
        <f t="shared" si="136"/>
        <v>0.62201421658321077</v>
      </c>
      <c r="AF481" s="39" t="str">
        <f t="shared" si="137"/>
        <v>TIDAK</v>
      </c>
      <c r="AG481" s="38">
        <f t="shared" si="138"/>
        <v>-4.5589149015460649E-2</v>
      </c>
      <c r="AH481" s="39">
        <f t="shared" si="139"/>
        <v>4.5589149015460649E-2</v>
      </c>
      <c r="AI481" s="39" t="str">
        <f t="shared" si="140"/>
        <v>TIDAK</v>
      </c>
      <c r="AJ481" s="38">
        <f t="shared" si="141"/>
        <v>1.1401580615371267</v>
      </c>
      <c r="AK481" s="39">
        <f t="shared" si="142"/>
        <v>1.1401580615371267</v>
      </c>
      <c r="AL481" s="39" t="str">
        <f t="shared" si="143"/>
        <v>TIDAK</v>
      </c>
    </row>
    <row r="482" spans="1:38" ht="14" x14ac:dyDescent="0.3">
      <c r="A482" s="13">
        <v>9597258</v>
      </c>
      <c r="B482" s="11" t="s">
        <v>4942</v>
      </c>
      <c r="C482" s="9">
        <v>1402951</v>
      </c>
      <c r="D482" s="1" t="s">
        <v>441</v>
      </c>
      <c r="E482" s="1" t="s">
        <v>548</v>
      </c>
      <c r="F482" s="1" t="s">
        <v>1429</v>
      </c>
      <c r="G482" s="2">
        <v>40.895569999999999</v>
      </c>
      <c r="H482" s="2">
        <v>-73.844700000000003</v>
      </c>
      <c r="I482" s="1" t="s">
        <v>19</v>
      </c>
      <c r="J482" s="44">
        <v>50</v>
      </c>
      <c r="K482" s="2">
        <v>2</v>
      </c>
      <c r="L482" s="2">
        <v>15</v>
      </c>
      <c r="M482" s="3">
        <v>43625</v>
      </c>
      <c r="N482" s="2">
        <v>0.17</v>
      </c>
      <c r="O482" s="2">
        <v>1</v>
      </c>
      <c r="P482" s="4">
        <v>337</v>
      </c>
      <c r="U482" s="38">
        <f t="shared" si="126"/>
        <v>-0.29521983620236492</v>
      </c>
      <c r="V482" s="39">
        <f t="shared" si="127"/>
        <v>0.29521983620236492</v>
      </c>
      <c r="W482" s="39" t="str">
        <f t="shared" si="128"/>
        <v>TIDAK</v>
      </c>
      <c r="X482" s="38">
        <f t="shared" si="129"/>
        <v>-0.39643358014138202</v>
      </c>
      <c r="Y482" s="39">
        <f t="shared" si="130"/>
        <v>0.39643358014138202</v>
      </c>
      <c r="Z482" s="39" t="str">
        <f t="shared" si="131"/>
        <v>TIDAK</v>
      </c>
      <c r="AA482" s="38">
        <f t="shared" si="132"/>
        <v>-0.88539865113910388</v>
      </c>
      <c r="AB482" s="39">
        <f t="shared" si="133"/>
        <v>0.88539865113910388</v>
      </c>
      <c r="AC482" s="39" t="str">
        <f t="shared" si="134"/>
        <v>TIDAK</v>
      </c>
      <c r="AD482" s="38">
        <f t="shared" si="135"/>
        <v>-0.94610682453594386</v>
      </c>
      <c r="AE482" s="39">
        <f t="shared" si="136"/>
        <v>0.94610682453594386</v>
      </c>
      <c r="AF482" s="39" t="str">
        <f t="shared" si="137"/>
        <v>TIDAK</v>
      </c>
      <c r="AG482" s="38">
        <f t="shared" si="138"/>
        <v>-0.27078855981472416</v>
      </c>
      <c r="AH482" s="39">
        <f t="shared" si="139"/>
        <v>0.27078855981472416</v>
      </c>
      <c r="AI482" s="39" t="str">
        <f t="shared" si="140"/>
        <v>TIDAK</v>
      </c>
      <c r="AJ482" s="38">
        <f t="shared" si="141"/>
        <v>-1.2435166651823804</v>
      </c>
      <c r="AK482" s="39">
        <f t="shared" si="142"/>
        <v>1.2435166651823804</v>
      </c>
      <c r="AL482" s="39" t="str">
        <f t="shared" si="143"/>
        <v>TIDAK</v>
      </c>
    </row>
    <row r="483" spans="1:38" ht="14" x14ac:dyDescent="0.3">
      <c r="A483" s="13">
        <v>9645934</v>
      </c>
      <c r="B483" s="11" t="s">
        <v>1368</v>
      </c>
      <c r="C483" s="9">
        <v>3339820</v>
      </c>
      <c r="D483" s="1" t="s">
        <v>628</v>
      </c>
      <c r="E483" s="1" t="s">
        <v>17</v>
      </c>
      <c r="F483" s="1" t="s">
        <v>607</v>
      </c>
      <c r="G483" s="2">
        <v>40.594859999999997</v>
      </c>
      <c r="H483" s="2">
        <v>-73.788560000000004</v>
      </c>
      <c r="I483" s="1" t="s">
        <v>20</v>
      </c>
      <c r="J483" s="44">
        <v>250</v>
      </c>
      <c r="K483" s="2">
        <v>2</v>
      </c>
      <c r="L483" s="2">
        <v>10</v>
      </c>
      <c r="M483" s="3">
        <v>43639</v>
      </c>
      <c r="N483" s="2">
        <v>0.4</v>
      </c>
      <c r="O483" s="2">
        <v>1</v>
      </c>
      <c r="P483" s="4">
        <v>166</v>
      </c>
      <c r="U483" s="38">
        <f t="shared" si="126"/>
        <v>-0.24378892310860645</v>
      </c>
      <c r="V483" s="39">
        <f t="shared" si="127"/>
        <v>0.24378892310860645</v>
      </c>
      <c r="W483" s="39" t="str">
        <f t="shared" si="128"/>
        <v>TIDAK</v>
      </c>
      <c r="X483" s="38">
        <f t="shared" si="129"/>
        <v>-0.26113135442473173</v>
      </c>
      <c r="Y483" s="39">
        <f t="shared" si="130"/>
        <v>0.26113135442473173</v>
      </c>
      <c r="Z483" s="39" t="str">
        <f t="shared" si="131"/>
        <v>TIDAK</v>
      </c>
      <c r="AA483" s="38">
        <f t="shared" si="132"/>
        <v>0.38256676828338421</v>
      </c>
      <c r="AB483" s="39">
        <f t="shared" si="133"/>
        <v>0.38256676828338421</v>
      </c>
      <c r="AC483" s="39" t="str">
        <f t="shared" si="134"/>
        <v>TIDAK</v>
      </c>
      <c r="AD483" s="38">
        <f t="shared" si="135"/>
        <v>1.5054969356226344</v>
      </c>
      <c r="AE483" s="39">
        <f t="shared" si="136"/>
        <v>1.5054969356226344</v>
      </c>
      <c r="AF483" s="39" t="str">
        <f t="shared" si="137"/>
        <v>TIDAK</v>
      </c>
      <c r="AG483" s="38">
        <f t="shared" si="138"/>
        <v>-0.27078855981472416</v>
      </c>
      <c r="AH483" s="39">
        <f t="shared" si="139"/>
        <v>0.27078855981472416</v>
      </c>
      <c r="AI483" s="39" t="str">
        <f t="shared" si="140"/>
        <v>TIDAK</v>
      </c>
      <c r="AJ483" s="38">
        <f t="shared" si="141"/>
        <v>-0.68132922963532683</v>
      </c>
      <c r="AK483" s="39">
        <f t="shared" si="142"/>
        <v>0.68132922963532683</v>
      </c>
      <c r="AL483" s="39" t="str">
        <f t="shared" si="143"/>
        <v>TIDAK</v>
      </c>
    </row>
    <row r="484" spans="1:38" ht="14" x14ac:dyDescent="0.3">
      <c r="A484" s="13">
        <v>9675064</v>
      </c>
      <c r="B484" s="11" t="s">
        <v>4135</v>
      </c>
      <c r="C484" s="9">
        <v>2712353</v>
      </c>
      <c r="D484" s="1" t="s">
        <v>2069</v>
      </c>
      <c r="E484" s="1" t="s">
        <v>1731</v>
      </c>
      <c r="F484" s="1" t="s">
        <v>1918</v>
      </c>
      <c r="G484" s="2">
        <v>40.688220000000001</v>
      </c>
      <c r="H484" s="2">
        <v>-73.875900000000001</v>
      </c>
      <c r="I484" s="1" t="s">
        <v>19</v>
      </c>
      <c r="J484" s="44">
        <v>40</v>
      </c>
      <c r="K484" s="2">
        <v>28</v>
      </c>
      <c r="L484" s="2">
        <v>91</v>
      </c>
      <c r="M484" s="3">
        <v>43640</v>
      </c>
      <c r="N484" s="2">
        <v>1.25</v>
      </c>
      <c r="O484" s="2">
        <v>4</v>
      </c>
      <c r="P484" s="4">
        <v>325</v>
      </c>
      <c r="U484" s="38">
        <f t="shared" si="126"/>
        <v>-0.29521983620236492</v>
      </c>
      <c r="V484" s="39">
        <f t="shared" si="127"/>
        <v>0.29521983620236492</v>
      </c>
      <c r="W484" s="39" t="str">
        <f t="shared" si="128"/>
        <v>TIDAK</v>
      </c>
      <c r="X484" s="38">
        <f t="shared" si="129"/>
        <v>0.1447753227252192</v>
      </c>
      <c r="Y484" s="39">
        <f t="shared" si="130"/>
        <v>0.1447753227252192</v>
      </c>
      <c r="Z484" s="39" t="str">
        <f t="shared" si="131"/>
        <v>TIDAK</v>
      </c>
      <c r="AA484" s="38">
        <f t="shared" si="132"/>
        <v>0.17805621676362807</v>
      </c>
      <c r="AB484" s="39">
        <f t="shared" si="133"/>
        <v>0.17805621676362807</v>
      </c>
      <c r="AC484" s="39" t="str">
        <f t="shared" si="134"/>
        <v>TIDAK</v>
      </c>
      <c r="AD484" s="38">
        <f t="shared" si="135"/>
        <v>-0.5331501144026225</v>
      </c>
      <c r="AE484" s="39">
        <f t="shared" si="136"/>
        <v>0.5331501144026225</v>
      </c>
      <c r="AF484" s="39" t="str">
        <f t="shared" si="137"/>
        <v>TIDAK</v>
      </c>
      <c r="AG484" s="38">
        <f t="shared" si="138"/>
        <v>-0.15818885441509239</v>
      </c>
      <c r="AH484" s="39">
        <f t="shared" si="139"/>
        <v>0.15818885441509239</v>
      </c>
      <c r="AI484" s="39" t="str">
        <f t="shared" si="140"/>
        <v>TIDAK</v>
      </c>
      <c r="AJ484" s="38">
        <f t="shared" si="141"/>
        <v>-0.9286917012760304</v>
      </c>
      <c r="AK484" s="39">
        <f t="shared" si="142"/>
        <v>0.9286917012760304</v>
      </c>
      <c r="AL484" s="39" t="str">
        <f t="shared" si="143"/>
        <v>TIDAK</v>
      </c>
    </row>
    <row r="485" spans="1:38" ht="14" x14ac:dyDescent="0.3">
      <c r="A485" s="13">
        <v>9694297</v>
      </c>
      <c r="B485" s="11" t="s">
        <v>1542</v>
      </c>
      <c r="C485" s="9">
        <v>23819362</v>
      </c>
      <c r="D485" s="1" t="s">
        <v>3190</v>
      </c>
      <c r="E485" s="1" t="s">
        <v>1731</v>
      </c>
      <c r="F485" s="1" t="s">
        <v>2385</v>
      </c>
      <c r="G485" s="2">
        <v>40.63993</v>
      </c>
      <c r="H485" s="2">
        <v>-73.902000000000001</v>
      </c>
      <c r="I485" s="1" t="s">
        <v>20</v>
      </c>
      <c r="J485" s="44">
        <v>114</v>
      </c>
      <c r="K485" s="2">
        <v>4</v>
      </c>
      <c r="L485" s="2">
        <v>4</v>
      </c>
      <c r="M485" s="3">
        <v>43639</v>
      </c>
      <c r="N485" s="2">
        <v>2.79</v>
      </c>
      <c r="O485" s="2">
        <v>1</v>
      </c>
      <c r="P485" s="4">
        <v>284</v>
      </c>
      <c r="U485" s="38">
        <f t="shared" si="126"/>
        <v>-0.33807893044716358</v>
      </c>
      <c r="V485" s="39">
        <f t="shared" si="127"/>
        <v>0.33807893044716358</v>
      </c>
      <c r="W485" s="39" t="str">
        <f t="shared" si="128"/>
        <v>TIDAK</v>
      </c>
      <c r="X485" s="38">
        <f t="shared" si="129"/>
        <v>-0.12582912870808141</v>
      </c>
      <c r="Y485" s="39">
        <f t="shared" si="130"/>
        <v>0.12582912870808141</v>
      </c>
      <c r="Z485" s="39" t="str">
        <f t="shared" si="131"/>
        <v>TIDAK</v>
      </c>
      <c r="AA485" s="38">
        <f t="shared" si="132"/>
        <v>-2.6454334756128059E-2</v>
      </c>
      <c r="AB485" s="39">
        <f t="shared" si="133"/>
        <v>2.6454334756128059E-2</v>
      </c>
      <c r="AC485" s="39" t="str">
        <f t="shared" si="134"/>
        <v>TIDAK</v>
      </c>
      <c r="AD485" s="38">
        <f t="shared" si="135"/>
        <v>-3.6556602216983057E-2</v>
      </c>
      <c r="AE485" s="39">
        <f t="shared" si="136"/>
        <v>3.6556602216983057E-2</v>
      </c>
      <c r="AF485" s="39" t="str">
        <f t="shared" si="137"/>
        <v>TIDAK</v>
      </c>
      <c r="AG485" s="38">
        <f t="shared" si="138"/>
        <v>-0.15818885441509239</v>
      </c>
      <c r="AH485" s="39">
        <f t="shared" si="139"/>
        <v>0.15818885441509239</v>
      </c>
      <c r="AI485" s="39" t="str">
        <f t="shared" si="140"/>
        <v>TIDAK</v>
      </c>
      <c r="AJ485" s="38">
        <f t="shared" si="141"/>
        <v>-1.2435166651823804</v>
      </c>
      <c r="AK485" s="39">
        <f t="shared" si="142"/>
        <v>1.2435166651823804</v>
      </c>
      <c r="AL485" s="39" t="str">
        <f t="shared" si="143"/>
        <v>TIDAK</v>
      </c>
    </row>
    <row r="486" spans="1:38" ht="14" x14ac:dyDescent="0.3">
      <c r="A486" s="13">
        <v>9698691</v>
      </c>
      <c r="B486" s="11" t="s">
        <v>3755</v>
      </c>
      <c r="C486" s="9">
        <v>30247185</v>
      </c>
      <c r="D486" s="1" t="s">
        <v>745</v>
      </c>
      <c r="E486" s="1" t="s">
        <v>17</v>
      </c>
      <c r="F486" s="1" t="s">
        <v>2813</v>
      </c>
      <c r="G486" s="2">
        <v>40.709940000000003</v>
      </c>
      <c r="H486" s="2">
        <v>-73.902010000000004</v>
      </c>
      <c r="I486" s="1" t="s">
        <v>20</v>
      </c>
      <c r="J486" s="44">
        <v>65</v>
      </c>
      <c r="K486" s="2">
        <v>1</v>
      </c>
      <c r="L486" s="2">
        <v>2</v>
      </c>
      <c r="M486" s="3">
        <v>42250</v>
      </c>
      <c r="N486" s="2">
        <v>0.04</v>
      </c>
      <c r="O486" s="2">
        <v>1</v>
      </c>
      <c r="P486" s="4">
        <v>0</v>
      </c>
      <c r="U486" s="38">
        <f t="shared" si="126"/>
        <v>-0.33807893044716358</v>
      </c>
      <c r="V486" s="39">
        <f t="shared" si="127"/>
        <v>0.33807893044716358</v>
      </c>
      <c r="W486" s="39" t="str">
        <f t="shared" si="128"/>
        <v>TIDAK</v>
      </c>
      <c r="X486" s="38">
        <f t="shared" si="129"/>
        <v>-0.26113135442473173</v>
      </c>
      <c r="Y486" s="39">
        <f t="shared" si="130"/>
        <v>0.26113135442473173</v>
      </c>
      <c r="Z486" s="39" t="str">
        <f t="shared" si="131"/>
        <v>TIDAK</v>
      </c>
      <c r="AA486" s="38">
        <f t="shared" si="132"/>
        <v>-0.31276910688378667</v>
      </c>
      <c r="AB486" s="39">
        <f t="shared" si="133"/>
        <v>0.31276910688378667</v>
      </c>
      <c r="AC486" s="39" t="str">
        <f t="shared" si="134"/>
        <v>TIDAK</v>
      </c>
      <c r="AD486" s="38">
        <f t="shared" si="135"/>
        <v>-0.86769732261189558</v>
      </c>
      <c r="AE486" s="39">
        <f t="shared" si="136"/>
        <v>0.86769732261189558</v>
      </c>
      <c r="AF486" s="39" t="str">
        <f t="shared" si="137"/>
        <v>TIDAK</v>
      </c>
      <c r="AG486" s="38">
        <f t="shared" si="138"/>
        <v>-0.27078855981472416</v>
      </c>
      <c r="AH486" s="39">
        <f t="shared" si="139"/>
        <v>0.27078855981472416</v>
      </c>
      <c r="AI486" s="39" t="str">
        <f t="shared" si="140"/>
        <v>TIDAK</v>
      </c>
      <c r="AJ486" s="38">
        <f t="shared" si="141"/>
        <v>1.2825788785423804</v>
      </c>
      <c r="AK486" s="39">
        <f t="shared" si="142"/>
        <v>1.2825788785423804</v>
      </c>
      <c r="AL486" s="39" t="str">
        <f t="shared" si="143"/>
        <v>TIDAK</v>
      </c>
    </row>
    <row r="487" spans="1:38" ht="14" x14ac:dyDescent="0.3">
      <c r="A487" s="13">
        <v>9750308</v>
      </c>
      <c r="B487" s="11" t="s">
        <v>4539</v>
      </c>
      <c r="C487" s="9">
        <v>196421197</v>
      </c>
      <c r="D487" s="1" t="s">
        <v>2257</v>
      </c>
      <c r="E487" s="1" t="s">
        <v>17</v>
      </c>
      <c r="F487" s="1" t="s">
        <v>1713</v>
      </c>
      <c r="G487" s="2">
        <v>40.75902</v>
      </c>
      <c r="H487" s="2">
        <v>-73.876980000000003</v>
      </c>
      <c r="I487" s="1" t="s">
        <v>19</v>
      </c>
      <c r="J487" s="44">
        <v>45</v>
      </c>
      <c r="K487" s="2">
        <v>3</v>
      </c>
      <c r="L487" s="2">
        <v>15</v>
      </c>
      <c r="M487" s="3">
        <v>43647</v>
      </c>
      <c r="N487" s="2">
        <v>1.18</v>
      </c>
      <c r="O487" s="2">
        <v>1</v>
      </c>
      <c r="P487" s="4">
        <v>365</v>
      </c>
      <c r="U487" s="38">
        <f t="shared" si="126"/>
        <v>1.3762848393447844</v>
      </c>
      <c r="V487" s="39">
        <f t="shared" si="127"/>
        <v>1.3762848393447844</v>
      </c>
      <c r="W487" s="39" t="str">
        <f t="shared" si="128"/>
        <v>TIDAK</v>
      </c>
      <c r="X487" s="38">
        <f t="shared" si="129"/>
        <v>-0.26113135442473173</v>
      </c>
      <c r="Y487" s="39">
        <f t="shared" si="130"/>
        <v>0.26113135442473173</v>
      </c>
      <c r="Z487" s="39" t="str">
        <f t="shared" si="131"/>
        <v>TIDAK</v>
      </c>
      <c r="AA487" s="38">
        <f t="shared" si="132"/>
        <v>-0.51727965840354273</v>
      </c>
      <c r="AB487" s="39">
        <f t="shared" si="133"/>
        <v>0.51727965840354273</v>
      </c>
      <c r="AC487" s="39" t="str">
        <f t="shared" si="134"/>
        <v>TIDAK</v>
      </c>
      <c r="AD487" s="38">
        <f t="shared" si="135"/>
        <v>-0.74746941966168801</v>
      </c>
      <c r="AE487" s="39">
        <f t="shared" si="136"/>
        <v>0.74746941966168801</v>
      </c>
      <c r="AF487" s="39" t="str">
        <f t="shared" si="137"/>
        <v>TIDAK</v>
      </c>
      <c r="AG487" s="38">
        <f t="shared" si="138"/>
        <v>-0.27078855981472416</v>
      </c>
      <c r="AH487" s="39">
        <f t="shared" si="139"/>
        <v>0.27078855981472416</v>
      </c>
      <c r="AI487" s="39" t="str">
        <f t="shared" si="140"/>
        <v>TIDAK</v>
      </c>
      <c r="AJ487" s="38">
        <f t="shared" si="141"/>
        <v>7.9152549509820989E-4</v>
      </c>
      <c r="AK487" s="39">
        <f t="shared" si="142"/>
        <v>7.9152549509820989E-4</v>
      </c>
      <c r="AL487" s="39" t="str">
        <f t="shared" si="143"/>
        <v>TIDAK</v>
      </c>
    </row>
    <row r="488" spans="1:38" ht="14" x14ac:dyDescent="0.3">
      <c r="A488" s="13">
        <v>9754751</v>
      </c>
      <c r="B488" s="11" t="s">
        <v>1360</v>
      </c>
      <c r="C488" s="9">
        <v>6518093</v>
      </c>
      <c r="D488" s="1" t="s">
        <v>1184</v>
      </c>
      <c r="E488" s="1" t="s">
        <v>1731</v>
      </c>
      <c r="F488" s="1" t="s">
        <v>3449</v>
      </c>
      <c r="G488" s="2">
        <v>40.679679999999998</v>
      </c>
      <c r="H488" s="2">
        <v>-73.907640000000001</v>
      </c>
      <c r="I488" s="1" t="s">
        <v>19</v>
      </c>
      <c r="J488" s="44">
        <v>50</v>
      </c>
      <c r="K488" s="2">
        <v>1</v>
      </c>
      <c r="L488" s="2">
        <v>2</v>
      </c>
      <c r="M488" s="3">
        <v>42276</v>
      </c>
      <c r="N488" s="2">
        <v>0.04</v>
      </c>
      <c r="O488" s="2">
        <v>1</v>
      </c>
      <c r="P488" s="4">
        <v>0</v>
      </c>
      <c r="U488" s="38">
        <f t="shared" si="126"/>
        <v>-0.42379711893676097</v>
      </c>
      <c r="V488" s="39">
        <f t="shared" si="127"/>
        <v>0.42379711893676097</v>
      </c>
      <c r="W488" s="39" t="str">
        <f t="shared" si="128"/>
        <v>TIDAK</v>
      </c>
      <c r="X488" s="38">
        <f t="shared" si="129"/>
        <v>3.2567265142081765</v>
      </c>
      <c r="Y488" s="39">
        <f t="shared" si="130"/>
        <v>3.2567265142081765</v>
      </c>
      <c r="Z488" s="39" t="str">
        <f t="shared" si="131"/>
        <v>OUTLIER</v>
      </c>
      <c r="AA488" s="38">
        <f t="shared" si="132"/>
        <v>2.7957912762165065</v>
      </c>
      <c r="AB488" s="39">
        <f t="shared" si="133"/>
        <v>2.7957912762165065</v>
      </c>
      <c r="AC488" s="39" t="str">
        <f t="shared" si="134"/>
        <v>TIDAK</v>
      </c>
      <c r="AD488" s="38">
        <f t="shared" si="135"/>
        <v>-0.30314890875874745</v>
      </c>
      <c r="AE488" s="39">
        <f t="shared" si="136"/>
        <v>0.30314890875874745</v>
      </c>
      <c r="AF488" s="39" t="str">
        <f t="shared" si="137"/>
        <v>TIDAK</v>
      </c>
      <c r="AG488" s="38">
        <f t="shared" si="138"/>
        <v>6.7010556384171097E-2</v>
      </c>
      <c r="AH488" s="39">
        <f t="shared" si="139"/>
        <v>6.7010556384171097E-2</v>
      </c>
      <c r="AI488" s="39" t="str">
        <f t="shared" si="140"/>
        <v>TIDAK</v>
      </c>
      <c r="AJ488" s="38">
        <f t="shared" si="141"/>
        <v>1.1926288888548517</v>
      </c>
      <c r="AK488" s="39">
        <f t="shared" si="142"/>
        <v>1.1926288888548517</v>
      </c>
      <c r="AL488" s="39" t="str">
        <f t="shared" si="143"/>
        <v>TIDAK</v>
      </c>
    </row>
    <row r="489" spans="1:38" ht="14" x14ac:dyDescent="0.3">
      <c r="A489" s="13">
        <v>9757875</v>
      </c>
      <c r="B489" s="11" t="s">
        <v>1245</v>
      </c>
      <c r="C489" s="9">
        <v>23120620</v>
      </c>
      <c r="D489" s="1" t="s">
        <v>560</v>
      </c>
      <c r="E489" s="1" t="s">
        <v>17</v>
      </c>
      <c r="F489" s="1" t="s">
        <v>642</v>
      </c>
      <c r="G489" s="2">
        <v>40.738210000000002</v>
      </c>
      <c r="H489" s="2">
        <v>-73.810059999999993</v>
      </c>
      <c r="I489" s="1" t="s">
        <v>19</v>
      </c>
      <c r="J489" s="44">
        <v>64</v>
      </c>
      <c r="K489" s="2">
        <v>1</v>
      </c>
      <c r="L489" s="2">
        <v>7</v>
      </c>
      <c r="M489" s="3">
        <v>43625</v>
      </c>
      <c r="N489" s="2">
        <v>0.73</v>
      </c>
      <c r="O489" s="2">
        <v>5</v>
      </c>
      <c r="P489" s="4">
        <v>90</v>
      </c>
      <c r="U489" s="38">
        <f t="shared" si="126"/>
        <v>0.21051747588625977</v>
      </c>
      <c r="V489" s="39">
        <f t="shared" si="127"/>
        <v>0.21051747588625977</v>
      </c>
      <c r="W489" s="39" t="str">
        <f t="shared" si="128"/>
        <v>TIDAK</v>
      </c>
      <c r="X489" s="38">
        <f t="shared" si="129"/>
        <v>9.4730970085688936E-3</v>
      </c>
      <c r="Y489" s="39">
        <f t="shared" si="130"/>
        <v>9.4730970085688936E-3</v>
      </c>
      <c r="Z489" s="39" t="str">
        <f t="shared" si="131"/>
        <v>TIDAK</v>
      </c>
      <c r="AA489" s="38">
        <f t="shared" si="132"/>
        <v>-0.7626923202272502</v>
      </c>
      <c r="AB489" s="39">
        <f t="shared" si="133"/>
        <v>0.7626923202272502</v>
      </c>
      <c r="AC489" s="39" t="str">
        <f t="shared" si="134"/>
        <v>TIDAK</v>
      </c>
      <c r="AD489" s="38">
        <f t="shared" si="135"/>
        <v>0.50185531099481562</v>
      </c>
      <c r="AE489" s="39">
        <f t="shared" si="136"/>
        <v>0.50185531099481562</v>
      </c>
      <c r="AF489" s="39" t="str">
        <f t="shared" si="137"/>
        <v>TIDAK</v>
      </c>
      <c r="AG489" s="38">
        <f t="shared" si="138"/>
        <v>-0.27078855981472416</v>
      </c>
      <c r="AH489" s="39">
        <f t="shared" si="139"/>
        <v>0.27078855981472416</v>
      </c>
      <c r="AI489" s="39" t="str">
        <f t="shared" si="140"/>
        <v>TIDAK</v>
      </c>
      <c r="AJ489" s="38">
        <f t="shared" si="141"/>
        <v>0.88529975742246247</v>
      </c>
      <c r="AK489" s="39">
        <f t="shared" si="142"/>
        <v>0.88529975742246247</v>
      </c>
      <c r="AL489" s="39" t="str">
        <f t="shared" si="143"/>
        <v>TIDAK</v>
      </c>
    </row>
    <row r="490" spans="1:38" ht="14" x14ac:dyDescent="0.3">
      <c r="A490" s="13">
        <v>9759592</v>
      </c>
      <c r="B490" s="11" t="s">
        <v>4474</v>
      </c>
      <c r="C490" s="9">
        <v>75216989</v>
      </c>
      <c r="D490" s="1" t="s">
        <v>1209</v>
      </c>
      <c r="E490" s="1" t="s">
        <v>17</v>
      </c>
      <c r="F490" s="1" t="s">
        <v>642</v>
      </c>
      <c r="G490" s="2">
        <v>40.763759999999998</v>
      </c>
      <c r="H490" s="2">
        <v>-73.830939999999998</v>
      </c>
      <c r="I490" s="1" t="s">
        <v>19</v>
      </c>
      <c r="J490" s="44">
        <v>55</v>
      </c>
      <c r="K490" s="2">
        <v>1</v>
      </c>
      <c r="L490" s="2">
        <v>40</v>
      </c>
      <c r="M490" s="3">
        <v>43611</v>
      </c>
      <c r="N490" s="2">
        <v>1.83</v>
      </c>
      <c r="O490" s="2">
        <v>4</v>
      </c>
      <c r="P490" s="4">
        <v>342</v>
      </c>
      <c r="U490" s="38">
        <f t="shared" si="126"/>
        <v>-0.2095016477127675</v>
      </c>
      <c r="V490" s="39">
        <f t="shared" si="127"/>
        <v>0.2095016477127675</v>
      </c>
      <c r="W490" s="39" t="str">
        <f t="shared" si="128"/>
        <v>TIDAK</v>
      </c>
      <c r="X490" s="38">
        <f t="shared" si="129"/>
        <v>-0.39643358014138202</v>
      </c>
      <c r="Y490" s="39">
        <f t="shared" si="130"/>
        <v>0.39643358014138202</v>
      </c>
      <c r="Z490" s="39" t="str">
        <f t="shared" si="131"/>
        <v>TIDAK</v>
      </c>
      <c r="AA490" s="38">
        <f t="shared" si="132"/>
        <v>-0.84449654083515258</v>
      </c>
      <c r="AB490" s="39">
        <f t="shared" si="133"/>
        <v>0.84449654083515258</v>
      </c>
      <c r="AC490" s="39" t="str">
        <f t="shared" si="134"/>
        <v>TIDAK</v>
      </c>
      <c r="AD490" s="38">
        <f t="shared" si="135"/>
        <v>-0.93565222427940409</v>
      </c>
      <c r="AE490" s="39">
        <f t="shared" si="136"/>
        <v>0.93565222427940409</v>
      </c>
      <c r="AF490" s="39" t="str">
        <f t="shared" si="137"/>
        <v>TIDAK</v>
      </c>
      <c r="AG490" s="38">
        <f t="shared" si="138"/>
        <v>-0.27078855981472416</v>
      </c>
      <c r="AH490" s="39">
        <f t="shared" si="139"/>
        <v>0.27078855981472416</v>
      </c>
      <c r="AI490" s="39" t="str">
        <f t="shared" si="140"/>
        <v>TIDAK</v>
      </c>
      <c r="AJ490" s="38">
        <f t="shared" si="141"/>
        <v>-1.2435166651823804</v>
      </c>
      <c r="AK490" s="39">
        <f t="shared" si="142"/>
        <v>1.2435166651823804</v>
      </c>
      <c r="AL490" s="39" t="str">
        <f t="shared" si="143"/>
        <v>TIDAK</v>
      </c>
    </row>
    <row r="491" spans="1:38" ht="14" x14ac:dyDescent="0.3">
      <c r="A491" s="13">
        <v>9805128</v>
      </c>
      <c r="B491" s="11" t="s">
        <v>3437</v>
      </c>
      <c r="C491" s="9">
        <v>46574350</v>
      </c>
      <c r="D491" s="1" t="s">
        <v>275</v>
      </c>
      <c r="E491" s="1" t="s">
        <v>17</v>
      </c>
      <c r="F491" s="1" t="s">
        <v>1297</v>
      </c>
      <c r="G491" s="2">
        <v>40.713720000000002</v>
      </c>
      <c r="H491" s="2">
        <v>-73.836929999999995</v>
      </c>
      <c r="I491" s="1" t="s">
        <v>20</v>
      </c>
      <c r="J491" s="44">
        <v>125</v>
      </c>
      <c r="K491" s="2">
        <v>1</v>
      </c>
      <c r="L491" s="2">
        <v>2</v>
      </c>
      <c r="M491" s="3">
        <v>42592</v>
      </c>
      <c r="N491" s="2">
        <v>0.05</v>
      </c>
      <c r="O491" s="2">
        <v>1</v>
      </c>
      <c r="P491" s="4">
        <v>0</v>
      </c>
      <c r="U491" s="38">
        <f t="shared" si="126"/>
        <v>-0.38093802469196231</v>
      </c>
      <c r="V491" s="39">
        <f t="shared" si="127"/>
        <v>0.38093802469196231</v>
      </c>
      <c r="W491" s="39" t="str">
        <f t="shared" si="128"/>
        <v>TIDAK</v>
      </c>
      <c r="X491" s="38">
        <f t="shared" si="129"/>
        <v>-0.12582912870808141</v>
      </c>
      <c r="Y491" s="39">
        <f t="shared" si="130"/>
        <v>0.12582912870808141</v>
      </c>
      <c r="Z491" s="39" t="str">
        <f t="shared" si="131"/>
        <v>TIDAK</v>
      </c>
      <c r="AA491" s="38">
        <f t="shared" si="132"/>
        <v>-0.31276910688378667</v>
      </c>
      <c r="AB491" s="39">
        <f t="shared" si="133"/>
        <v>0.31276910688378667</v>
      </c>
      <c r="AC491" s="39" t="str">
        <f t="shared" si="134"/>
        <v>TIDAK</v>
      </c>
      <c r="AD491" s="38">
        <f t="shared" si="135"/>
        <v>-0.3397400096566367</v>
      </c>
      <c r="AE491" s="39">
        <f t="shared" si="136"/>
        <v>0.3397400096566367</v>
      </c>
      <c r="AF491" s="39" t="str">
        <f t="shared" si="137"/>
        <v>TIDAK</v>
      </c>
      <c r="AG491" s="38">
        <f t="shared" si="138"/>
        <v>-0.27078855981472416</v>
      </c>
      <c r="AH491" s="39">
        <f t="shared" si="139"/>
        <v>0.27078855981472416</v>
      </c>
      <c r="AI491" s="39" t="str">
        <f t="shared" si="140"/>
        <v>TIDAK</v>
      </c>
      <c r="AJ491" s="38">
        <f t="shared" si="141"/>
        <v>1.4924621878132804</v>
      </c>
      <c r="AK491" s="39">
        <f t="shared" si="142"/>
        <v>1.4924621878132804</v>
      </c>
      <c r="AL491" s="39" t="str">
        <f t="shared" si="143"/>
        <v>TIDAK</v>
      </c>
    </row>
    <row r="492" spans="1:38" ht="14" x14ac:dyDescent="0.3">
      <c r="A492" s="13">
        <v>9843884</v>
      </c>
      <c r="B492" s="11" t="s">
        <v>2518</v>
      </c>
      <c r="C492" s="9">
        <v>5117805</v>
      </c>
      <c r="D492" s="1" t="s">
        <v>240</v>
      </c>
      <c r="E492" s="1" t="s">
        <v>17</v>
      </c>
      <c r="F492" s="1" t="s">
        <v>2689</v>
      </c>
      <c r="G492" s="2">
        <v>40.742789999999999</v>
      </c>
      <c r="H492" s="2">
        <v>-73.90419</v>
      </c>
      <c r="I492" s="1" t="s">
        <v>20</v>
      </c>
      <c r="J492" s="44">
        <v>65</v>
      </c>
      <c r="K492" s="2">
        <v>2</v>
      </c>
      <c r="L492" s="2">
        <v>14</v>
      </c>
      <c r="M492" s="3">
        <v>43414</v>
      </c>
      <c r="N492" s="2">
        <v>0.84</v>
      </c>
      <c r="O492" s="2">
        <v>1</v>
      </c>
      <c r="P492" s="4">
        <v>0</v>
      </c>
      <c r="U492" s="38">
        <f t="shared" si="126"/>
        <v>-0.33807893044716358</v>
      </c>
      <c r="V492" s="39">
        <f t="shared" si="127"/>
        <v>0.33807893044716358</v>
      </c>
      <c r="W492" s="39" t="str">
        <f t="shared" si="128"/>
        <v>TIDAK</v>
      </c>
      <c r="X492" s="38">
        <f t="shared" si="129"/>
        <v>-0.39643358014138202</v>
      </c>
      <c r="Y492" s="39">
        <f t="shared" si="130"/>
        <v>0.39643358014138202</v>
      </c>
      <c r="Z492" s="39" t="str">
        <f t="shared" si="131"/>
        <v>TIDAK</v>
      </c>
      <c r="AA492" s="38">
        <f t="shared" si="132"/>
        <v>-0.84449654083515258</v>
      </c>
      <c r="AB492" s="39">
        <f t="shared" si="133"/>
        <v>0.84449654083515258</v>
      </c>
      <c r="AC492" s="39" t="str">
        <f t="shared" si="134"/>
        <v>TIDAK</v>
      </c>
      <c r="AD492" s="38">
        <f t="shared" si="135"/>
        <v>-0.93565222427940409</v>
      </c>
      <c r="AE492" s="39">
        <f t="shared" si="136"/>
        <v>0.93565222427940409</v>
      </c>
      <c r="AF492" s="39" t="str">
        <f t="shared" si="137"/>
        <v>TIDAK</v>
      </c>
      <c r="AG492" s="38">
        <f t="shared" si="138"/>
        <v>-0.27078855981472416</v>
      </c>
      <c r="AH492" s="39">
        <f t="shared" si="139"/>
        <v>0.27078855981472416</v>
      </c>
      <c r="AI492" s="39" t="str">
        <f t="shared" si="140"/>
        <v>TIDAK</v>
      </c>
      <c r="AJ492" s="38">
        <f t="shared" si="141"/>
        <v>-1.2435166651823804</v>
      </c>
      <c r="AK492" s="39">
        <f t="shared" si="142"/>
        <v>1.2435166651823804</v>
      </c>
      <c r="AL492" s="39" t="str">
        <f t="shared" si="143"/>
        <v>TIDAK</v>
      </c>
    </row>
    <row r="493" spans="1:38" ht="14" x14ac:dyDescent="0.3">
      <c r="A493" s="13">
        <v>9919728</v>
      </c>
      <c r="B493" s="11" t="s">
        <v>4629</v>
      </c>
      <c r="C493" s="9">
        <v>262436389</v>
      </c>
      <c r="D493" s="1" t="s">
        <v>2872</v>
      </c>
      <c r="E493" s="1" t="s">
        <v>17</v>
      </c>
      <c r="F493" s="1" t="s">
        <v>2592</v>
      </c>
      <c r="G493" s="2">
        <v>40.734529999999999</v>
      </c>
      <c r="H493" s="2">
        <v>-73.894769999999994</v>
      </c>
      <c r="I493" s="1" t="s">
        <v>19</v>
      </c>
      <c r="J493" s="44">
        <v>50</v>
      </c>
      <c r="K493" s="2">
        <v>1</v>
      </c>
      <c r="L493" s="2">
        <v>4</v>
      </c>
      <c r="M493" s="3">
        <v>43648</v>
      </c>
      <c r="N493" s="2">
        <v>3.64</v>
      </c>
      <c r="O493" s="2">
        <v>1</v>
      </c>
      <c r="P493" s="4">
        <v>219</v>
      </c>
      <c r="U493" s="38">
        <f t="shared" si="126"/>
        <v>-0.21807346656172724</v>
      </c>
      <c r="V493" s="39">
        <f t="shared" si="127"/>
        <v>0.21807346656172724</v>
      </c>
      <c r="W493" s="39" t="str">
        <f t="shared" si="128"/>
        <v>TIDAK</v>
      </c>
      <c r="X493" s="38">
        <f t="shared" si="129"/>
        <v>-0.39643358014138202</v>
      </c>
      <c r="Y493" s="39">
        <f t="shared" si="130"/>
        <v>0.39643358014138202</v>
      </c>
      <c r="Z493" s="39" t="str">
        <f t="shared" si="131"/>
        <v>TIDAK</v>
      </c>
      <c r="AA493" s="38">
        <f t="shared" si="132"/>
        <v>-0.63998598931539652</v>
      </c>
      <c r="AB493" s="39">
        <f t="shared" si="133"/>
        <v>0.63998598931539652</v>
      </c>
      <c r="AC493" s="39" t="str">
        <f t="shared" si="134"/>
        <v>TIDAK</v>
      </c>
      <c r="AD493" s="38">
        <f t="shared" si="135"/>
        <v>-0.57496851542878169</v>
      </c>
      <c r="AE493" s="39">
        <f t="shared" si="136"/>
        <v>0.57496851542878169</v>
      </c>
      <c r="AF493" s="39" t="str">
        <f t="shared" si="137"/>
        <v>TIDAK</v>
      </c>
      <c r="AG493" s="38">
        <f t="shared" si="138"/>
        <v>0.17961026178380285</v>
      </c>
      <c r="AH493" s="39">
        <f t="shared" si="139"/>
        <v>0.17961026178380285</v>
      </c>
      <c r="AI493" s="39" t="str">
        <f t="shared" si="140"/>
        <v>TIDAK</v>
      </c>
      <c r="AJ493" s="38">
        <f t="shared" si="141"/>
        <v>-0.56889174252591612</v>
      </c>
      <c r="AK493" s="39">
        <f t="shared" si="142"/>
        <v>0.56889174252591612</v>
      </c>
      <c r="AL493" s="39" t="str">
        <f t="shared" si="143"/>
        <v>TIDAK</v>
      </c>
    </row>
    <row r="494" spans="1:38" ht="14" x14ac:dyDescent="0.3">
      <c r="A494" s="13">
        <v>9920363</v>
      </c>
      <c r="B494" s="11" t="s">
        <v>3019</v>
      </c>
      <c r="C494" s="9">
        <v>199578818</v>
      </c>
      <c r="D494" s="1" t="s">
        <v>1503</v>
      </c>
      <c r="E494" s="1" t="s">
        <v>17</v>
      </c>
      <c r="F494" s="1" t="s">
        <v>1342</v>
      </c>
      <c r="G494" s="2">
        <v>40.675649999999997</v>
      </c>
      <c r="H494" s="2">
        <v>-73.846770000000006</v>
      </c>
      <c r="I494" s="1" t="s">
        <v>20</v>
      </c>
      <c r="J494" s="44">
        <v>60</v>
      </c>
      <c r="K494" s="2">
        <v>3</v>
      </c>
      <c r="L494" s="2">
        <v>4</v>
      </c>
      <c r="M494" s="3">
        <v>43646</v>
      </c>
      <c r="N494" s="2">
        <v>3.43</v>
      </c>
      <c r="O494" s="2">
        <v>1</v>
      </c>
      <c r="P494" s="4">
        <v>170</v>
      </c>
      <c r="U494" s="38">
        <f t="shared" si="126"/>
        <v>-0.29521983620236492</v>
      </c>
      <c r="V494" s="39">
        <f t="shared" si="127"/>
        <v>0.29521983620236492</v>
      </c>
      <c r="W494" s="39" t="str">
        <f t="shared" si="128"/>
        <v>TIDAK</v>
      </c>
      <c r="X494" s="38">
        <f t="shared" si="129"/>
        <v>-0.39643358014138202</v>
      </c>
      <c r="Y494" s="39">
        <f t="shared" si="130"/>
        <v>0.39643358014138202</v>
      </c>
      <c r="Z494" s="39" t="str">
        <f t="shared" si="131"/>
        <v>TIDAK</v>
      </c>
      <c r="AA494" s="38">
        <f t="shared" si="132"/>
        <v>0.70978365071499405</v>
      </c>
      <c r="AB494" s="39">
        <f t="shared" si="133"/>
        <v>0.70978365071499405</v>
      </c>
      <c r="AC494" s="39" t="str">
        <f t="shared" si="134"/>
        <v>TIDAK</v>
      </c>
      <c r="AD494" s="38">
        <f t="shared" si="135"/>
        <v>3.449868090620007E-5</v>
      </c>
      <c r="AE494" s="39">
        <f t="shared" si="136"/>
        <v>3.449868090620007E-5</v>
      </c>
      <c r="AF494" s="39" t="str">
        <f t="shared" si="137"/>
        <v>TIDAK</v>
      </c>
      <c r="AG494" s="38">
        <f t="shared" si="138"/>
        <v>6.7010556384171097E-2</v>
      </c>
      <c r="AH494" s="39">
        <f t="shared" si="139"/>
        <v>6.7010556384171097E-2</v>
      </c>
      <c r="AI494" s="39" t="str">
        <f t="shared" si="140"/>
        <v>TIDAK</v>
      </c>
      <c r="AJ494" s="38">
        <f t="shared" si="141"/>
        <v>1.320058040912184</v>
      </c>
      <c r="AK494" s="39">
        <f t="shared" si="142"/>
        <v>1.320058040912184</v>
      </c>
      <c r="AL494" s="39" t="str">
        <f t="shared" si="143"/>
        <v>TIDAK</v>
      </c>
    </row>
    <row r="495" spans="1:38" ht="14" x14ac:dyDescent="0.3">
      <c r="A495" s="13">
        <v>9957535</v>
      </c>
      <c r="B495" s="11" t="s">
        <v>4372</v>
      </c>
      <c r="C495" s="9">
        <v>40711894</v>
      </c>
      <c r="D495" s="1" t="s">
        <v>698</v>
      </c>
      <c r="E495" s="1" t="s">
        <v>17</v>
      </c>
      <c r="F495" s="1" t="s">
        <v>1971</v>
      </c>
      <c r="G495" s="2">
        <v>40.740119999999997</v>
      </c>
      <c r="H495" s="2">
        <v>-73.889169999999993</v>
      </c>
      <c r="I495" s="1" t="s">
        <v>19</v>
      </c>
      <c r="J495" s="44">
        <v>53</v>
      </c>
      <c r="K495" s="2">
        <v>1</v>
      </c>
      <c r="L495" s="2">
        <v>9</v>
      </c>
      <c r="M495" s="3">
        <v>43352</v>
      </c>
      <c r="N495" s="2">
        <v>0.28999999999999998</v>
      </c>
      <c r="O495" s="2">
        <v>4</v>
      </c>
      <c r="P495" s="4">
        <v>0</v>
      </c>
      <c r="U495" s="38">
        <f t="shared" si="126"/>
        <v>0.30480748322481688</v>
      </c>
      <c r="V495" s="39">
        <f t="shared" si="127"/>
        <v>0.30480748322481688</v>
      </c>
      <c r="W495" s="39" t="str">
        <f t="shared" si="128"/>
        <v>TIDAK</v>
      </c>
      <c r="X495" s="38">
        <f t="shared" si="129"/>
        <v>-0.39643358014138202</v>
      </c>
      <c r="Y495" s="39">
        <f t="shared" si="130"/>
        <v>0.39643358014138202</v>
      </c>
      <c r="Z495" s="39" t="str">
        <f t="shared" si="131"/>
        <v>TIDAK</v>
      </c>
      <c r="AA495" s="38">
        <f t="shared" si="132"/>
        <v>-0.84449654083515258</v>
      </c>
      <c r="AB495" s="39">
        <f t="shared" si="133"/>
        <v>0.84449654083515258</v>
      </c>
      <c r="AC495" s="39" t="str">
        <f t="shared" si="134"/>
        <v>TIDAK</v>
      </c>
      <c r="AD495" s="38">
        <f t="shared" si="135"/>
        <v>-0.9304249241511342</v>
      </c>
      <c r="AE495" s="39">
        <f t="shared" si="136"/>
        <v>0.9304249241511342</v>
      </c>
      <c r="AF495" s="39" t="str">
        <f t="shared" si="137"/>
        <v>TIDAK</v>
      </c>
      <c r="AG495" s="38">
        <f t="shared" si="138"/>
        <v>-0.27078855981472416</v>
      </c>
      <c r="AH495" s="39">
        <f t="shared" si="139"/>
        <v>0.27078855981472416</v>
      </c>
      <c r="AI495" s="39" t="str">
        <f t="shared" si="140"/>
        <v>TIDAK</v>
      </c>
      <c r="AJ495" s="38">
        <f t="shared" si="141"/>
        <v>-1.2435166651823804</v>
      </c>
      <c r="AK495" s="39">
        <f t="shared" si="142"/>
        <v>1.2435166651823804</v>
      </c>
      <c r="AL495" s="39" t="str">
        <f t="shared" si="143"/>
        <v>TIDAK</v>
      </c>
    </row>
    <row r="496" spans="1:38" ht="14" x14ac:dyDescent="0.3">
      <c r="A496" s="13">
        <v>9979094</v>
      </c>
      <c r="B496" s="11" t="s">
        <v>1950</v>
      </c>
      <c r="C496" s="9">
        <v>10229087</v>
      </c>
      <c r="D496" s="1" t="s">
        <v>2740</v>
      </c>
      <c r="E496" s="1" t="s">
        <v>17</v>
      </c>
      <c r="F496" s="1" t="s">
        <v>2738</v>
      </c>
      <c r="G496" s="2">
        <v>40.773090000000003</v>
      </c>
      <c r="H496" s="2">
        <v>-73.892560000000003</v>
      </c>
      <c r="I496" s="1" t="s">
        <v>19</v>
      </c>
      <c r="J496" s="44">
        <v>85</v>
      </c>
      <c r="K496" s="2">
        <v>1</v>
      </c>
      <c r="L496" s="2">
        <v>41</v>
      </c>
      <c r="M496" s="3">
        <v>43653</v>
      </c>
      <c r="N496" s="2">
        <v>3.66</v>
      </c>
      <c r="O496" s="2">
        <v>4</v>
      </c>
      <c r="P496" s="4">
        <v>349</v>
      </c>
      <c r="U496" s="38">
        <f t="shared" si="126"/>
        <v>-0.2095016477127675</v>
      </c>
      <c r="V496" s="39">
        <f t="shared" si="127"/>
        <v>0.2095016477127675</v>
      </c>
      <c r="W496" s="39" t="str">
        <f t="shared" si="128"/>
        <v>TIDAK</v>
      </c>
      <c r="X496" s="38">
        <f t="shared" si="129"/>
        <v>-0.26113135442473173</v>
      </c>
      <c r="Y496" s="39">
        <f t="shared" si="130"/>
        <v>0.26113135442473173</v>
      </c>
      <c r="Z496" s="39" t="str">
        <f t="shared" si="131"/>
        <v>TIDAK</v>
      </c>
      <c r="AA496" s="38">
        <f t="shared" si="132"/>
        <v>-0.35367121718773786</v>
      </c>
      <c r="AB496" s="39">
        <f t="shared" si="133"/>
        <v>0.35367121718773786</v>
      </c>
      <c r="AC496" s="39" t="str">
        <f t="shared" si="134"/>
        <v>TIDAK</v>
      </c>
      <c r="AD496" s="38">
        <f t="shared" si="135"/>
        <v>-0.51746821401781296</v>
      </c>
      <c r="AE496" s="39">
        <f t="shared" si="136"/>
        <v>0.51746821401781296</v>
      </c>
      <c r="AF496" s="39" t="str">
        <f t="shared" si="137"/>
        <v>TIDAK</v>
      </c>
      <c r="AG496" s="38">
        <f t="shared" si="138"/>
        <v>-0.27078855981472416</v>
      </c>
      <c r="AH496" s="39">
        <f t="shared" si="139"/>
        <v>0.27078855981472416</v>
      </c>
      <c r="AI496" s="39" t="str">
        <f t="shared" si="140"/>
        <v>TIDAK</v>
      </c>
      <c r="AJ496" s="38">
        <f t="shared" si="141"/>
        <v>-1.2435166651823804</v>
      </c>
      <c r="AK496" s="39">
        <f t="shared" si="142"/>
        <v>1.2435166651823804</v>
      </c>
      <c r="AL496" s="39" t="str">
        <f t="shared" si="143"/>
        <v>TIDAK</v>
      </c>
    </row>
    <row r="497" spans="1:38" ht="14" x14ac:dyDescent="0.3">
      <c r="A497" s="13">
        <v>9990448</v>
      </c>
      <c r="B497" s="11" t="s">
        <v>4690</v>
      </c>
      <c r="C497" s="9">
        <v>19202612</v>
      </c>
      <c r="D497" s="1" t="s">
        <v>214</v>
      </c>
      <c r="E497" s="1" t="s">
        <v>1731</v>
      </c>
      <c r="F497" s="1" t="s">
        <v>2385</v>
      </c>
      <c r="G497" s="2">
        <v>40.630200000000002</v>
      </c>
      <c r="H497" s="2">
        <v>-73.899699999999996</v>
      </c>
      <c r="I497" s="1" t="s">
        <v>20</v>
      </c>
      <c r="J497" s="44">
        <v>80</v>
      </c>
      <c r="K497" s="2">
        <v>3</v>
      </c>
      <c r="L497" s="2">
        <v>13</v>
      </c>
      <c r="M497" s="3">
        <v>43352</v>
      </c>
      <c r="N497" s="2">
        <v>0.86</v>
      </c>
      <c r="O497" s="2">
        <v>1</v>
      </c>
      <c r="P497" s="4">
        <v>0</v>
      </c>
      <c r="U497" s="38">
        <f t="shared" si="126"/>
        <v>-0.33807893044716358</v>
      </c>
      <c r="V497" s="39">
        <f t="shared" si="127"/>
        <v>0.33807893044716358</v>
      </c>
      <c r="W497" s="39" t="str">
        <f t="shared" si="128"/>
        <v>TIDAK</v>
      </c>
      <c r="X497" s="38">
        <f t="shared" si="129"/>
        <v>-0.39643358014138202</v>
      </c>
      <c r="Y497" s="39">
        <f t="shared" si="130"/>
        <v>0.39643358014138202</v>
      </c>
      <c r="Z497" s="39" t="str">
        <f t="shared" si="131"/>
        <v>TIDAK</v>
      </c>
      <c r="AA497" s="38">
        <f t="shared" si="132"/>
        <v>-0.7626923202272502</v>
      </c>
      <c r="AB497" s="39">
        <f t="shared" si="133"/>
        <v>0.7626923202272502</v>
      </c>
      <c r="AC497" s="39" t="str">
        <f t="shared" si="134"/>
        <v>TIDAK</v>
      </c>
      <c r="AD497" s="38">
        <f t="shared" si="135"/>
        <v>0.94617582189775629</v>
      </c>
      <c r="AE497" s="39">
        <f t="shared" si="136"/>
        <v>0.94617582189775629</v>
      </c>
      <c r="AF497" s="39" t="str">
        <f t="shared" si="137"/>
        <v>TIDAK</v>
      </c>
      <c r="AG497" s="38">
        <f t="shared" si="138"/>
        <v>-0.27078855981472416</v>
      </c>
      <c r="AH497" s="39">
        <f t="shared" si="139"/>
        <v>0.27078855981472416</v>
      </c>
      <c r="AI497" s="39" t="str">
        <f t="shared" si="140"/>
        <v>TIDAK</v>
      </c>
      <c r="AJ497" s="38">
        <f t="shared" si="141"/>
        <v>0.39807064661501607</v>
      </c>
      <c r="AK497" s="39">
        <f t="shared" si="142"/>
        <v>0.39807064661501607</v>
      </c>
      <c r="AL497" s="39" t="str">
        <f t="shared" si="143"/>
        <v>TIDAK</v>
      </c>
    </row>
    <row r="498" spans="1:38" ht="14" x14ac:dyDescent="0.3">
      <c r="A498" s="13">
        <v>10011763</v>
      </c>
      <c r="B498" s="11" t="s">
        <v>3960</v>
      </c>
      <c r="C498" s="9">
        <v>26924376</v>
      </c>
      <c r="D498" s="1" t="s">
        <v>41</v>
      </c>
      <c r="E498" s="1" t="s">
        <v>17</v>
      </c>
      <c r="F498" s="1" t="s">
        <v>1342</v>
      </c>
      <c r="G498" s="2">
        <v>40.682850000000002</v>
      </c>
      <c r="H498" s="2">
        <v>-73.85248</v>
      </c>
      <c r="I498" s="1" t="s">
        <v>20</v>
      </c>
      <c r="J498" s="44">
        <v>70</v>
      </c>
      <c r="K498" s="2">
        <v>5</v>
      </c>
      <c r="L498" s="2">
        <v>17</v>
      </c>
      <c r="M498" s="3">
        <v>43645</v>
      </c>
      <c r="N498" s="2">
        <v>0.49</v>
      </c>
      <c r="O498" s="2">
        <v>1</v>
      </c>
      <c r="P498" s="4">
        <v>331</v>
      </c>
      <c r="U498" s="38">
        <f t="shared" si="126"/>
        <v>-0.25236074195756619</v>
      </c>
      <c r="V498" s="39">
        <f t="shared" si="127"/>
        <v>0.25236074195756619</v>
      </c>
      <c r="W498" s="39" t="str">
        <f t="shared" si="128"/>
        <v>TIDAK</v>
      </c>
      <c r="X498" s="38">
        <f t="shared" si="129"/>
        <v>-0.12582912870808141</v>
      </c>
      <c r="Y498" s="39">
        <f t="shared" si="130"/>
        <v>0.12582912870808141</v>
      </c>
      <c r="Z498" s="39" t="str">
        <f t="shared" si="131"/>
        <v>TIDAK</v>
      </c>
      <c r="AA498" s="38">
        <f t="shared" si="132"/>
        <v>-0.7626923202272502</v>
      </c>
      <c r="AB498" s="39">
        <f t="shared" si="133"/>
        <v>0.7626923202272502</v>
      </c>
      <c r="AC498" s="39" t="str">
        <f t="shared" si="134"/>
        <v>TIDAK</v>
      </c>
      <c r="AD498" s="38">
        <f t="shared" si="135"/>
        <v>0.83640251920408859</v>
      </c>
      <c r="AE498" s="39">
        <f t="shared" si="136"/>
        <v>0.83640251920408859</v>
      </c>
      <c r="AF498" s="39" t="str">
        <f t="shared" si="137"/>
        <v>TIDAK</v>
      </c>
      <c r="AG498" s="38">
        <f t="shared" si="138"/>
        <v>-0.27078855981472416</v>
      </c>
      <c r="AH498" s="39">
        <f t="shared" si="139"/>
        <v>0.27078855981472416</v>
      </c>
      <c r="AI498" s="39" t="str">
        <f t="shared" si="140"/>
        <v>TIDAK</v>
      </c>
      <c r="AJ498" s="38">
        <f t="shared" si="141"/>
        <v>3.0774855390941068E-2</v>
      </c>
      <c r="AK498" s="39">
        <f t="shared" si="142"/>
        <v>3.0774855390941068E-2</v>
      </c>
      <c r="AL498" s="39" t="str">
        <f t="shared" si="143"/>
        <v>TIDAK</v>
      </c>
    </row>
    <row r="499" spans="1:38" ht="14" x14ac:dyDescent="0.3">
      <c r="A499" s="13">
        <v>10017050</v>
      </c>
      <c r="B499" s="11" t="s">
        <v>3700</v>
      </c>
      <c r="C499" s="9">
        <v>45483124</v>
      </c>
      <c r="D499" s="1" t="s">
        <v>357</v>
      </c>
      <c r="E499" s="1" t="s">
        <v>17</v>
      </c>
      <c r="F499" s="1" t="s">
        <v>1713</v>
      </c>
      <c r="G499" s="2">
        <v>40.758360000000003</v>
      </c>
      <c r="H499" s="2">
        <v>-73.876310000000004</v>
      </c>
      <c r="I499" s="1" t="s">
        <v>19</v>
      </c>
      <c r="J499" s="44">
        <v>700</v>
      </c>
      <c r="K499" s="2">
        <v>1</v>
      </c>
      <c r="L499" s="2">
        <v>1</v>
      </c>
      <c r="M499" s="3">
        <v>42372</v>
      </c>
      <c r="N499" s="2">
        <v>0.02</v>
      </c>
      <c r="O499" s="2">
        <v>1</v>
      </c>
      <c r="P499" s="4">
        <v>97</v>
      </c>
      <c r="U499" s="38">
        <f t="shared" si="126"/>
        <v>-0.31236347390028435</v>
      </c>
      <c r="V499" s="39">
        <f t="shared" si="127"/>
        <v>0.31236347390028435</v>
      </c>
      <c r="W499" s="39" t="str">
        <f t="shared" si="128"/>
        <v>TIDAK</v>
      </c>
      <c r="X499" s="38">
        <f t="shared" si="129"/>
        <v>-0.39643358014138202</v>
      </c>
      <c r="Y499" s="39">
        <f t="shared" si="130"/>
        <v>0.39643358014138202</v>
      </c>
      <c r="Z499" s="39" t="str">
        <f t="shared" si="131"/>
        <v>TIDAK</v>
      </c>
      <c r="AA499" s="38">
        <f t="shared" si="132"/>
        <v>-0.55818176870749403</v>
      </c>
      <c r="AB499" s="39">
        <f t="shared" si="133"/>
        <v>0.55818176870749403</v>
      </c>
      <c r="AC499" s="39" t="str">
        <f t="shared" si="134"/>
        <v>TIDAK</v>
      </c>
      <c r="AD499" s="38">
        <f t="shared" si="135"/>
        <v>-0.80496972107265685</v>
      </c>
      <c r="AE499" s="39">
        <f t="shared" si="136"/>
        <v>0.80496972107265685</v>
      </c>
      <c r="AF499" s="39" t="str">
        <f t="shared" si="137"/>
        <v>TIDAK</v>
      </c>
      <c r="AG499" s="38">
        <f t="shared" si="138"/>
        <v>6.7010556384171097E-2</v>
      </c>
      <c r="AH499" s="39">
        <f t="shared" si="139"/>
        <v>6.7010556384171097E-2</v>
      </c>
      <c r="AI499" s="39" t="str">
        <f t="shared" si="140"/>
        <v>TIDAK</v>
      </c>
      <c r="AJ499" s="38">
        <f t="shared" si="141"/>
        <v>-1.2435166651823804</v>
      </c>
      <c r="AK499" s="39">
        <f t="shared" si="142"/>
        <v>1.2435166651823804</v>
      </c>
      <c r="AL499" s="39" t="str">
        <f t="shared" si="143"/>
        <v>TIDAK</v>
      </c>
    </row>
    <row r="500" spans="1:38" ht="14" x14ac:dyDescent="0.3">
      <c r="A500" s="13">
        <v>10021680</v>
      </c>
      <c r="B500" s="11" t="s">
        <v>4741</v>
      </c>
      <c r="C500" s="9">
        <v>240055586</v>
      </c>
      <c r="D500" s="1" t="s">
        <v>674</v>
      </c>
      <c r="E500" s="1" t="s">
        <v>17</v>
      </c>
      <c r="F500" s="1" t="s">
        <v>509</v>
      </c>
      <c r="G500" s="2">
        <v>40.738500000000002</v>
      </c>
      <c r="H500" s="2">
        <v>-73.791449999999998</v>
      </c>
      <c r="I500" s="1" t="s">
        <v>19</v>
      </c>
      <c r="J500" s="44">
        <v>55</v>
      </c>
      <c r="K500" s="2">
        <v>1</v>
      </c>
      <c r="L500" s="2">
        <v>32</v>
      </c>
      <c r="M500" s="3">
        <v>43646</v>
      </c>
      <c r="N500" s="2">
        <v>7.5</v>
      </c>
      <c r="O500" s="2">
        <v>5</v>
      </c>
      <c r="P500" s="4">
        <v>28</v>
      </c>
      <c r="U500" s="38">
        <f t="shared" si="126"/>
        <v>-3.8065270733572694E-2</v>
      </c>
      <c r="V500" s="39">
        <f t="shared" si="127"/>
        <v>3.8065270733572694E-2</v>
      </c>
      <c r="W500" s="39" t="str">
        <f t="shared" si="128"/>
        <v>TIDAK</v>
      </c>
      <c r="X500" s="38">
        <f t="shared" si="129"/>
        <v>-0.39643358014138202</v>
      </c>
      <c r="Y500" s="39">
        <f t="shared" si="130"/>
        <v>0.39643358014138202</v>
      </c>
      <c r="Z500" s="39" t="str">
        <f t="shared" si="131"/>
        <v>TIDAK</v>
      </c>
      <c r="AA500" s="38">
        <f t="shared" si="132"/>
        <v>0.75068576101894524</v>
      </c>
      <c r="AB500" s="39">
        <f t="shared" si="133"/>
        <v>0.75068576101894524</v>
      </c>
      <c r="AC500" s="39" t="str">
        <f t="shared" si="134"/>
        <v>TIDAK</v>
      </c>
      <c r="AD500" s="38">
        <f t="shared" si="135"/>
        <v>0.95663042215429606</v>
      </c>
      <c r="AE500" s="39">
        <f t="shared" si="136"/>
        <v>0.95663042215429606</v>
      </c>
      <c r="AF500" s="39" t="str">
        <f t="shared" si="137"/>
        <v>TIDAK</v>
      </c>
      <c r="AG500" s="38">
        <f t="shared" si="138"/>
        <v>6.7010556384171097E-2</v>
      </c>
      <c r="AH500" s="39">
        <f t="shared" si="139"/>
        <v>6.7010556384171097E-2</v>
      </c>
      <c r="AI500" s="39" t="str">
        <f t="shared" si="140"/>
        <v>TIDAK</v>
      </c>
      <c r="AJ500" s="38">
        <f t="shared" si="141"/>
        <v>1.372528868229909</v>
      </c>
      <c r="AK500" s="39">
        <f t="shared" si="142"/>
        <v>1.372528868229909</v>
      </c>
      <c r="AL500" s="39" t="str">
        <f t="shared" si="143"/>
        <v>TIDAK</v>
      </c>
    </row>
    <row r="501" spans="1:38" ht="14" x14ac:dyDescent="0.3">
      <c r="A501" s="13">
        <v>10038776</v>
      </c>
      <c r="B501" s="11" t="s">
        <v>5110</v>
      </c>
      <c r="C501" s="9">
        <v>222559543</v>
      </c>
      <c r="D501" s="1" t="s">
        <v>1927</v>
      </c>
      <c r="E501" s="1" t="s">
        <v>1731</v>
      </c>
      <c r="F501" s="1" t="s">
        <v>1732</v>
      </c>
      <c r="G501" s="2">
        <v>40.662599999999998</v>
      </c>
      <c r="H501" s="2">
        <v>-73.877309999999994</v>
      </c>
      <c r="I501" s="1" t="s">
        <v>19</v>
      </c>
      <c r="J501" s="44">
        <v>29</v>
      </c>
      <c r="K501" s="2">
        <v>1</v>
      </c>
      <c r="L501" s="2">
        <v>59</v>
      </c>
      <c r="M501" s="3">
        <v>43651</v>
      </c>
      <c r="N501" s="2">
        <v>7.25</v>
      </c>
      <c r="O501" s="2">
        <v>2</v>
      </c>
      <c r="P501" s="4">
        <v>54</v>
      </c>
      <c r="U501" s="38">
        <f t="shared" si="126"/>
        <v>-8.0924364978371396E-2</v>
      </c>
      <c r="V501" s="39">
        <f t="shared" si="127"/>
        <v>8.0924364978371396E-2</v>
      </c>
      <c r="W501" s="39" t="str">
        <f t="shared" si="128"/>
        <v>TIDAK</v>
      </c>
      <c r="X501" s="38">
        <f t="shared" si="129"/>
        <v>-0.12582912870808141</v>
      </c>
      <c r="Y501" s="39">
        <f t="shared" si="130"/>
        <v>0.12582912870808141</v>
      </c>
      <c r="Z501" s="39" t="str">
        <f t="shared" si="131"/>
        <v>TIDAK</v>
      </c>
      <c r="AA501" s="38">
        <f t="shared" si="132"/>
        <v>-0.39457332749168911</v>
      </c>
      <c r="AB501" s="39">
        <f t="shared" si="133"/>
        <v>0.39457332749168911</v>
      </c>
      <c r="AC501" s="39" t="str">
        <f t="shared" si="134"/>
        <v>TIDAK</v>
      </c>
      <c r="AD501" s="38">
        <f t="shared" si="135"/>
        <v>-0.50701361376127307</v>
      </c>
      <c r="AE501" s="39">
        <f t="shared" si="136"/>
        <v>0.50701361376127307</v>
      </c>
      <c r="AF501" s="39" t="str">
        <f t="shared" si="137"/>
        <v>TIDAK</v>
      </c>
      <c r="AG501" s="38">
        <f t="shared" si="138"/>
        <v>-0.27078855981472416</v>
      </c>
      <c r="AH501" s="39">
        <f t="shared" si="139"/>
        <v>0.27078855981472416</v>
      </c>
      <c r="AI501" s="39" t="str">
        <f t="shared" si="140"/>
        <v>TIDAK</v>
      </c>
      <c r="AJ501" s="38">
        <f t="shared" si="141"/>
        <v>-1.2435166651823804</v>
      </c>
      <c r="AK501" s="39">
        <f t="shared" si="142"/>
        <v>1.2435166651823804</v>
      </c>
      <c r="AL501" s="39" t="str">
        <f t="shared" si="143"/>
        <v>TIDAK</v>
      </c>
    </row>
    <row r="502" spans="1:38" ht="14" x14ac:dyDescent="0.3">
      <c r="A502" s="13">
        <v>10039250</v>
      </c>
      <c r="B502" s="11" t="s">
        <v>3701</v>
      </c>
      <c r="C502" s="9">
        <v>36577517</v>
      </c>
      <c r="D502" s="1" t="s">
        <v>1183</v>
      </c>
      <c r="E502" s="1" t="s">
        <v>17</v>
      </c>
      <c r="F502" s="1" t="s">
        <v>1971</v>
      </c>
      <c r="G502" s="2">
        <v>40.745559999999998</v>
      </c>
      <c r="H502" s="2">
        <v>-73.881180000000001</v>
      </c>
      <c r="I502" s="1" t="s">
        <v>19</v>
      </c>
      <c r="J502" s="44">
        <v>49</v>
      </c>
      <c r="K502" s="2">
        <v>2</v>
      </c>
      <c r="L502" s="2">
        <v>1</v>
      </c>
      <c r="M502" s="3">
        <v>42440</v>
      </c>
      <c r="N502" s="2">
        <v>0.02</v>
      </c>
      <c r="O502" s="2">
        <v>2</v>
      </c>
      <c r="P502" s="4">
        <v>83</v>
      </c>
      <c r="U502" s="38">
        <f t="shared" si="126"/>
        <v>-0.1666425534679688</v>
      </c>
      <c r="V502" s="39">
        <f t="shared" si="127"/>
        <v>0.1666425534679688</v>
      </c>
      <c r="W502" s="39" t="str">
        <f t="shared" si="128"/>
        <v>TIDAK</v>
      </c>
      <c r="X502" s="38">
        <f t="shared" si="129"/>
        <v>0.1447753227252192</v>
      </c>
      <c r="Y502" s="39">
        <f t="shared" si="130"/>
        <v>0.1447753227252192</v>
      </c>
      <c r="Z502" s="39" t="str">
        <f t="shared" si="131"/>
        <v>TIDAK</v>
      </c>
      <c r="AA502" s="38">
        <f t="shared" si="132"/>
        <v>-0.23096488627588418</v>
      </c>
      <c r="AB502" s="39">
        <f t="shared" si="133"/>
        <v>0.23096488627588418</v>
      </c>
      <c r="AC502" s="39" t="str">
        <f t="shared" si="134"/>
        <v>TIDAK</v>
      </c>
      <c r="AD502" s="38">
        <f t="shared" si="135"/>
        <v>-0.70042371850725904</v>
      </c>
      <c r="AE502" s="39">
        <f t="shared" si="136"/>
        <v>0.70042371850725904</v>
      </c>
      <c r="AF502" s="39" t="str">
        <f t="shared" si="137"/>
        <v>TIDAK</v>
      </c>
      <c r="AG502" s="38">
        <f t="shared" si="138"/>
        <v>-0.27078855981472416</v>
      </c>
      <c r="AH502" s="39">
        <f t="shared" si="139"/>
        <v>0.27078855981472416</v>
      </c>
      <c r="AI502" s="39" t="str">
        <f t="shared" si="140"/>
        <v>TIDAK</v>
      </c>
      <c r="AJ502" s="38">
        <f t="shared" si="141"/>
        <v>1.2376038836986161</v>
      </c>
      <c r="AK502" s="39">
        <f t="shared" si="142"/>
        <v>1.2376038836986161</v>
      </c>
      <c r="AL502" s="39" t="str">
        <f t="shared" si="143"/>
        <v>TIDAK</v>
      </c>
    </row>
    <row r="503" spans="1:38" ht="14" x14ac:dyDescent="0.3">
      <c r="A503" s="13">
        <v>10073940</v>
      </c>
      <c r="B503" s="11" t="s">
        <v>4772</v>
      </c>
      <c r="C503" s="9">
        <v>68082479</v>
      </c>
      <c r="D503" s="1" t="s">
        <v>2431</v>
      </c>
      <c r="E503" s="1" t="s">
        <v>1731</v>
      </c>
      <c r="F503" s="1" t="s">
        <v>1732</v>
      </c>
      <c r="G503" s="2">
        <v>40.672930000000001</v>
      </c>
      <c r="H503" s="2">
        <v>-73.895480000000006</v>
      </c>
      <c r="I503" s="1" t="s">
        <v>20</v>
      </c>
      <c r="J503" s="44">
        <v>135</v>
      </c>
      <c r="K503" s="2">
        <v>30</v>
      </c>
      <c r="L503" s="2">
        <v>68</v>
      </c>
      <c r="M503" s="3">
        <v>43599</v>
      </c>
      <c r="N503" s="2">
        <v>2.0099999999999998</v>
      </c>
      <c r="O503" s="2">
        <v>2</v>
      </c>
      <c r="P503" s="4">
        <v>247</v>
      </c>
      <c r="U503" s="38">
        <f t="shared" si="126"/>
        <v>5.2336033213766671</v>
      </c>
      <c r="V503" s="39">
        <f t="shared" si="127"/>
        <v>5.2336033213766671</v>
      </c>
      <c r="W503" s="39" t="str">
        <f t="shared" si="128"/>
        <v>OUTLIER</v>
      </c>
      <c r="X503" s="38">
        <f t="shared" si="129"/>
        <v>-0.39643358014138202</v>
      </c>
      <c r="Y503" s="39">
        <f t="shared" si="130"/>
        <v>0.39643358014138202</v>
      </c>
      <c r="Z503" s="39" t="str">
        <f t="shared" si="131"/>
        <v>TIDAK</v>
      </c>
      <c r="AA503" s="38">
        <f t="shared" si="132"/>
        <v>-0.88539865113910388</v>
      </c>
      <c r="AB503" s="39">
        <f t="shared" si="133"/>
        <v>0.88539865113910388</v>
      </c>
      <c r="AC503" s="39" t="str">
        <f t="shared" si="134"/>
        <v>TIDAK</v>
      </c>
      <c r="AD503" s="38">
        <f t="shared" si="135"/>
        <v>-0.94610682453594386</v>
      </c>
      <c r="AE503" s="39">
        <f t="shared" si="136"/>
        <v>0.94610682453594386</v>
      </c>
      <c r="AF503" s="39" t="str">
        <f t="shared" si="137"/>
        <v>TIDAK</v>
      </c>
      <c r="AG503" s="38">
        <f t="shared" si="138"/>
        <v>-0.27078855981472416</v>
      </c>
      <c r="AH503" s="39">
        <f t="shared" si="139"/>
        <v>0.27078855981472416</v>
      </c>
      <c r="AI503" s="39" t="str">
        <f t="shared" si="140"/>
        <v>TIDAK</v>
      </c>
      <c r="AJ503" s="38">
        <f t="shared" si="141"/>
        <v>-0.51642091520819111</v>
      </c>
      <c r="AK503" s="39">
        <f t="shared" si="142"/>
        <v>0.51642091520819111</v>
      </c>
      <c r="AL503" s="39" t="str">
        <f t="shared" si="143"/>
        <v>TIDAK</v>
      </c>
    </row>
    <row r="504" spans="1:38" ht="14" x14ac:dyDescent="0.3">
      <c r="A504" s="13">
        <v>10101135</v>
      </c>
      <c r="B504" s="11" t="s">
        <v>454</v>
      </c>
      <c r="C504" s="9">
        <v>116268542</v>
      </c>
      <c r="D504" s="1" t="s">
        <v>2431</v>
      </c>
      <c r="E504" s="1" t="s">
        <v>1731</v>
      </c>
      <c r="F504" s="1" t="s">
        <v>1732</v>
      </c>
      <c r="G504" s="2">
        <v>40.674039999999998</v>
      </c>
      <c r="H504" s="2">
        <v>-73.882760000000005</v>
      </c>
      <c r="I504" s="1" t="s">
        <v>20</v>
      </c>
      <c r="J504" s="44">
        <v>62</v>
      </c>
      <c r="K504" s="2">
        <v>1</v>
      </c>
      <c r="L504" s="2">
        <v>98</v>
      </c>
      <c r="M504" s="3">
        <v>43641</v>
      </c>
      <c r="N504" s="2">
        <v>3.4</v>
      </c>
      <c r="O504" s="2">
        <v>1</v>
      </c>
      <c r="P504" s="4">
        <v>23</v>
      </c>
      <c r="U504" s="38">
        <f t="shared" si="126"/>
        <v>-0.29521983620236492</v>
      </c>
      <c r="V504" s="39">
        <f t="shared" si="127"/>
        <v>0.29521983620236492</v>
      </c>
      <c r="W504" s="39" t="str">
        <f t="shared" si="128"/>
        <v>TIDAK</v>
      </c>
      <c r="X504" s="38">
        <f t="shared" si="129"/>
        <v>-0.39643358014138202</v>
      </c>
      <c r="Y504" s="39">
        <f t="shared" si="130"/>
        <v>0.39643358014138202</v>
      </c>
      <c r="Z504" s="39" t="str">
        <f t="shared" si="131"/>
        <v>TIDAK</v>
      </c>
      <c r="AA504" s="38">
        <f t="shared" si="132"/>
        <v>0.38256676828338421</v>
      </c>
      <c r="AB504" s="39">
        <f t="shared" si="133"/>
        <v>0.38256676828338421</v>
      </c>
      <c r="AC504" s="39" t="str">
        <f t="shared" si="134"/>
        <v>TIDAK</v>
      </c>
      <c r="AD504" s="38">
        <f t="shared" si="135"/>
        <v>2.9639136714099337</v>
      </c>
      <c r="AE504" s="39">
        <f t="shared" si="136"/>
        <v>2.9639136714099337</v>
      </c>
      <c r="AF504" s="39" t="str">
        <f t="shared" si="137"/>
        <v>TIDAK</v>
      </c>
      <c r="AG504" s="38">
        <f t="shared" si="138"/>
        <v>0.17961026178380285</v>
      </c>
      <c r="AH504" s="39">
        <f t="shared" si="139"/>
        <v>0.17961026178380285</v>
      </c>
      <c r="AI504" s="39" t="str">
        <f t="shared" si="140"/>
        <v>TIDAK</v>
      </c>
      <c r="AJ504" s="38">
        <f t="shared" si="141"/>
        <v>-1.0336333559114803</v>
      </c>
      <c r="AK504" s="39">
        <f t="shared" si="142"/>
        <v>1.0336333559114803</v>
      </c>
      <c r="AL504" s="39" t="str">
        <f t="shared" si="143"/>
        <v>TIDAK</v>
      </c>
    </row>
    <row r="505" spans="1:38" ht="14" x14ac:dyDescent="0.3">
      <c r="A505" s="13">
        <v>10133195</v>
      </c>
      <c r="B505" s="11" t="s">
        <v>4568</v>
      </c>
      <c r="C505" s="9">
        <v>15640532</v>
      </c>
      <c r="D505" s="1" t="s">
        <v>200</v>
      </c>
      <c r="E505" s="1" t="s">
        <v>17</v>
      </c>
      <c r="F505" s="1" t="s">
        <v>1971</v>
      </c>
      <c r="G505" s="2">
        <v>40.741570000000003</v>
      </c>
      <c r="H505" s="2">
        <v>-73.883889999999994</v>
      </c>
      <c r="I505" s="1" t="s">
        <v>19</v>
      </c>
      <c r="J505" s="44">
        <v>65</v>
      </c>
      <c r="K505" s="2">
        <v>4</v>
      </c>
      <c r="L505" s="2">
        <v>1</v>
      </c>
      <c r="M505" s="3">
        <v>42371</v>
      </c>
      <c r="N505" s="2">
        <v>0.02</v>
      </c>
      <c r="O505" s="2">
        <v>1</v>
      </c>
      <c r="P505" s="4">
        <v>0</v>
      </c>
      <c r="U505" s="38">
        <f t="shared" si="126"/>
        <v>-0.51808712627531817</v>
      </c>
      <c r="V505" s="39">
        <f t="shared" si="127"/>
        <v>0.51808712627531817</v>
      </c>
      <c r="W505" s="39" t="str">
        <f t="shared" si="128"/>
        <v>TIDAK</v>
      </c>
      <c r="X505" s="38">
        <f t="shared" si="129"/>
        <v>-0.39643358014138202</v>
      </c>
      <c r="Y505" s="39">
        <f t="shared" si="130"/>
        <v>0.39643358014138202</v>
      </c>
      <c r="Z505" s="39" t="str">
        <f t="shared" si="131"/>
        <v>TIDAK</v>
      </c>
      <c r="AA505" s="38">
        <f t="shared" si="132"/>
        <v>1.4869237464900673</v>
      </c>
      <c r="AB505" s="39">
        <f t="shared" si="133"/>
        <v>1.4869237464900673</v>
      </c>
      <c r="AC505" s="39" t="str">
        <f t="shared" si="134"/>
        <v>TIDAK</v>
      </c>
      <c r="AD505" s="38">
        <f t="shared" si="135"/>
        <v>2.8332311682031865</v>
      </c>
      <c r="AE505" s="39">
        <f t="shared" si="136"/>
        <v>2.8332311682031865</v>
      </c>
      <c r="AF505" s="39" t="str">
        <f t="shared" si="137"/>
        <v>TIDAK</v>
      </c>
      <c r="AG505" s="38">
        <f t="shared" si="138"/>
        <v>-0.15818885441509239</v>
      </c>
      <c r="AH505" s="39">
        <f t="shared" si="139"/>
        <v>0.15818885441509239</v>
      </c>
      <c r="AI505" s="39" t="str">
        <f t="shared" si="140"/>
        <v>TIDAK</v>
      </c>
      <c r="AJ505" s="38">
        <f t="shared" si="141"/>
        <v>-0.83874171158850186</v>
      </c>
      <c r="AK505" s="39">
        <f t="shared" si="142"/>
        <v>0.83874171158850186</v>
      </c>
      <c r="AL505" s="39" t="str">
        <f t="shared" si="143"/>
        <v>TIDAK</v>
      </c>
    </row>
    <row r="506" spans="1:38" ht="14" x14ac:dyDescent="0.3">
      <c r="A506" s="13">
        <v>10138784</v>
      </c>
      <c r="B506" s="11" t="s">
        <v>2354</v>
      </c>
      <c r="C506" s="9">
        <v>4970027</v>
      </c>
      <c r="D506" s="1" t="s">
        <v>982</v>
      </c>
      <c r="E506" s="1" t="s">
        <v>17</v>
      </c>
      <c r="F506" s="1" t="s">
        <v>852</v>
      </c>
      <c r="G506" s="2">
        <v>40.707149999999999</v>
      </c>
      <c r="H506" s="2">
        <v>-73.814679999999996</v>
      </c>
      <c r="I506" s="1" t="s">
        <v>20</v>
      </c>
      <c r="J506" s="44">
        <v>77</v>
      </c>
      <c r="K506" s="2">
        <v>1</v>
      </c>
      <c r="L506" s="2">
        <v>78</v>
      </c>
      <c r="M506" s="3">
        <v>43651</v>
      </c>
      <c r="N506" s="2">
        <v>1.02</v>
      </c>
      <c r="O506" s="2">
        <v>1</v>
      </c>
      <c r="P506" s="4">
        <v>168</v>
      </c>
      <c r="U506" s="38">
        <f t="shared" si="126"/>
        <v>-0.34665074929612333</v>
      </c>
      <c r="V506" s="39">
        <f t="shared" si="127"/>
        <v>0.34665074929612333</v>
      </c>
      <c r="W506" s="39" t="str">
        <f t="shared" si="128"/>
        <v>TIDAK</v>
      </c>
      <c r="X506" s="38">
        <f t="shared" si="129"/>
        <v>-0.26113135442473173</v>
      </c>
      <c r="Y506" s="39">
        <f t="shared" si="130"/>
        <v>0.26113135442473173</v>
      </c>
      <c r="Z506" s="39" t="str">
        <f t="shared" si="131"/>
        <v>TIDAK</v>
      </c>
      <c r="AA506" s="38">
        <f t="shared" si="132"/>
        <v>-0.88539865113910388</v>
      </c>
      <c r="AB506" s="39">
        <f t="shared" si="133"/>
        <v>0.88539865113910388</v>
      </c>
      <c r="AC506" s="39" t="str">
        <f t="shared" si="134"/>
        <v>TIDAK</v>
      </c>
      <c r="AD506" s="38">
        <f t="shared" si="135"/>
        <v>-0.94610682453594386</v>
      </c>
      <c r="AE506" s="39">
        <f t="shared" si="136"/>
        <v>0.94610682453594386</v>
      </c>
      <c r="AF506" s="39" t="str">
        <f t="shared" si="137"/>
        <v>TIDAK</v>
      </c>
      <c r="AG506" s="38">
        <f t="shared" si="138"/>
        <v>-0.15818885441509239</v>
      </c>
      <c r="AH506" s="39">
        <f t="shared" si="139"/>
        <v>0.15818885441509239</v>
      </c>
      <c r="AI506" s="39" t="str">
        <f t="shared" si="140"/>
        <v>TIDAK</v>
      </c>
      <c r="AJ506" s="38">
        <f t="shared" si="141"/>
        <v>-0.62136256984364113</v>
      </c>
      <c r="AK506" s="39">
        <f t="shared" si="142"/>
        <v>0.62136256984364113</v>
      </c>
      <c r="AL506" s="39" t="str">
        <f t="shared" si="143"/>
        <v>TIDAK</v>
      </c>
    </row>
    <row r="507" spans="1:38" ht="14" x14ac:dyDescent="0.3">
      <c r="A507" s="13">
        <v>10142499</v>
      </c>
      <c r="B507" s="11" t="s">
        <v>4084</v>
      </c>
      <c r="C507" s="9">
        <v>2861854</v>
      </c>
      <c r="D507" s="1" t="s">
        <v>819</v>
      </c>
      <c r="E507" s="1" t="s">
        <v>17</v>
      </c>
      <c r="F507" s="1" t="s">
        <v>607</v>
      </c>
      <c r="G507" s="2">
        <v>40.597830000000002</v>
      </c>
      <c r="H507" s="2">
        <v>-73.801580000000001</v>
      </c>
      <c r="I507" s="1" t="s">
        <v>20</v>
      </c>
      <c r="J507" s="44">
        <v>92</v>
      </c>
      <c r="K507" s="2">
        <v>1</v>
      </c>
      <c r="L507" s="2">
        <v>55</v>
      </c>
      <c r="M507" s="3">
        <v>42887</v>
      </c>
      <c r="N507" s="2">
        <v>0.66</v>
      </c>
      <c r="O507" s="2">
        <v>1</v>
      </c>
      <c r="P507" s="4">
        <v>8</v>
      </c>
      <c r="U507" s="38">
        <f t="shared" si="126"/>
        <v>0.39052567171441432</v>
      </c>
      <c r="V507" s="39">
        <f t="shared" si="127"/>
        <v>0.39052567171441432</v>
      </c>
      <c r="W507" s="39" t="str">
        <f t="shared" si="128"/>
        <v>TIDAK</v>
      </c>
      <c r="X507" s="38">
        <f t="shared" si="129"/>
        <v>3.5273309656414771</v>
      </c>
      <c r="Y507" s="39">
        <f t="shared" si="130"/>
        <v>3.5273309656414771</v>
      </c>
      <c r="Z507" s="39" t="str">
        <f t="shared" si="131"/>
        <v>OUTLIER</v>
      </c>
      <c r="AA507" s="38">
        <f t="shared" si="132"/>
        <v>1.8550427392256283</v>
      </c>
      <c r="AB507" s="39">
        <f t="shared" si="133"/>
        <v>1.8550427392256283</v>
      </c>
      <c r="AC507" s="39" t="str">
        <f t="shared" si="134"/>
        <v>TIDAK</v>
      </c>
      <c r="AD507" s="38">
        <f t="shared" si="135"/>
        <v>9.4125900989764061E-2</v>
      </c>
      <c r="AE507" s="39">
        <f t="shared" si="136"/>
        <v>9.4125900989764061E-2</v>
      </c>
      <c r="AF507" s="39" t="str">
        <f t="shared" si="137"/>
        <v>TIDAK</v>
      </c>
      <c r="AG507" s="38">
        <f t="shared" si="138"/>
        <v>-0.15818885441509239</v>
      </c>
      <c r="AH507" s="39">
        <f t="shared" si="139"/>
        <v>0.15818885441509239</v>
      </c>
      <c r="AI507" s="39" t="str">
        <f t="shared" si="140"/>
        <v>TIDAK</v>
      </c>
      <c r="AJ507" s="38">
        <f t="shared" si="141"/>
        <v>0.60795395588591605</v>
      </c>
      <c r="AK507" s="39">
        <f t="shared" si="142"/>
        <v>0.60795395588591605</v>
      </c>
      <c r="AL507" s="39" t="str">
        <f t="shared" si="143"/>
        <v>TIDAK</v>
      </c>
    </row>
    <row r="508" spans="1:38" ht="14" x14ac:dyDescent="0.3">
      <c r="A508" s="13">
        <v>10182058</v>
      </c>
      <c r="B508" s="11" t="s">
        <v>2349</v>
      </c>
      <c r="C508" s="9">
        <v>188230441</v>
      </c>
      <c r="D508" s="1" t="s">
        <v>1287</v>
      </c>
      <c r="E508" s="1" t="s">
        <v>17</v>
      </c>
      <c r="F508" s="1" t="s">
        <v>642</v>
      </c>
      <c r="G508" s="2">
        <v>40.753419999999998</v>
      </c>
      <c r="H508" s="2">
        <v>-73.831639999999993</v>
      </c>
      <c r="I508" s="1" t="s">
        <v>19</v>
      </c>
      <c r="J508" s="44">
        <v>90</v>
      </c>
      <c r="K508" s="2">
        <v>1</v>
      </c>
      <c r="L508" s="2">
        <v>27</v>
      </c>
      <c r="M508" s="3">
        <v>43633</v>
      </c>
      <c r="N508" s="2">
        <v>4.09</v>
      </c>
      <c r="O508" s="2">
        <v>1</v>
      </c>
      <c r="P508" s="4">
        <v>29</v>
      </c>
      <c r="U508" s="38">
        <f t="shared" si="126"/>
        <v>-0.2352171042596467</v>
      </c>
      <c r="V508" s="39">
        <f t="shared" si="127"/>
        <v>0.2352171042596467</v>
      </c>
      <c r="W508" s="39" t="str">
        <f t="shared" si="128"/>
        <v>TIDAK</v>
      </c>
      <c r="X508" s="38">
        <f t="shared" si="129"/>
        <v>-0.39643358014138202</v>
      </c>
      <c r="Y508" s="39">
        <f t="shared" si="130"/>
        <v>0.39643358014138202</v>
      </c>
      <c r="Z508" s="39" t="str">
        <f t="shared" si="131"/>
        <v>TIDAK</v>
      </c>
      <c r="AA508" s="38">
        <f t="shared" si="132"/>
        <v>3.0821060483441651</v>
      </c>
      <c r="AB508" s="39">
        <f t="shared" si="133"/>
        <v>3.0821060483441651</v>
      </c>
      <c r="AC508" s="39" t="str">
        <f t="shared" si="134"/>
        <v>OUTLIER</v>
      </c>
      <c r="AD508" s="38">
        <f t="shared" si="135"/>
        <v>0.82072061881927882</v>
      </c>
      <c r="AE508" s="39">
        <f t="shared" si="136"/>
        <v>0.82072061881927882</v>
      </c>
      <c r="AF508" s="39" t="str">
        <f t="shared" si="137"/>
        <v>TIDAK</v>
      </c>
      <c r="AG508" s="38">
        <f t="shared" si="138"/>
        <v>-0.27078855981472416</v>
      </c>
      <c r="AH508" s="39">
        <f t="shared" si="139"/>
        <v>0.27078855981472416</v>
      </c>
      <c r="AI508" s="39" t="str">
        <f t="shared" si="140"/>
        <v>TIDAK</v>
      </c>
      <c r="AJ508" s="38">
        <f t="shared" si="141"/>
        <v>-1.071112518281284</v>
      </c>
      <c r="AK508" s="39">
        <f t="shared" si="142"/>
        <v>1.071112518281284</v>
      </c>
      <c r="AL508" s="39" t="str">
        <f t="shared" si="143"/>
        <v>TIDAK</v>
      </c>
    </row>
    <row r="509" spans="1:38" ht="14" x14ac:dyDescent="0.3">
      <c r="A509" s="13">
        <v>10185955</v>
      </c>
      <c r="B509" s="11" t="s">
        <v>510</v>
      </c>
      <c r="C509" s="9">
        <v>56984176</v>
      </c>
      <c r="D509" s="1" t="s">
        <v>1896</v>
      </c>
      <c r="E509" s="1" t="s">
        <v>17</v>
      </c>
      <c r="F509" s="1" t="s">
        <v>1647</v>
      </c>
      <c r="G509" s="2">
        <v>40.721469999999997</v>
      </c>
      <c r="H509" s="2">
        <v>-73.863169999999997</v>
      </c>
      <c r="I509" s="1" t="s">
        <v>20</v>
      </c>
      <c r="J509" s="44">
        <v>140</v>
      </c>
      <c r="K509" s="2">
        <v>3</v>
      </c>
      <c r="L509" s="2">
        <v>84</v>
      </c>
      <c r="M509" s="3">
        <v>43652</v>
      </c>
      <c r="N509" s="2">
        <v>2.09</v>
      </c>
      <c r="O509" s="2">
        <v>1</v>
      </c>
      <c r="P509" s="4">
        <v>32</v>
      </c>
      <c r="U509" s="38">
        <f t="shared" si="126"/>
        <v>-0.2095016477127675</v>
      </c>
      <c r="V509" s="39">
        <f t="shared" si="127"/>
        <v>0.2095016477127675</v>
      </c>
      <c r="W509" s="39" t="str">
        <f t="shared" si="128"/>
        <v>TIDAK</v>
      </c>
      <c r="X509" s="38">
        <f t="shared" si="129"/>
        <v>9.4730970085688936E-3</v>
      </c>
      <c r="Y509" s="39">
        <f t="shared" si="130"/>
        <v>9.4730970085688936E-3</v>
      </c>
      <c r="Z509" s="39" t="str">
        <f t="shared" si="131"/>
        <v>TIDAK</v>
      </c>
      <c r="AA509" s="38">
        <f t="shared" si="132"/>
        <v>-0.88539865113910388</v>
      </c>
      <c r="AB509" s="39">
        <f t="shared" si="133"/>
        <v>0.88539865113910388</v>
      </c>
      <c r="AC509" s="39" t="str">
        <f t="shared" si="134"/>
        <v>TIDAK</v>
      </c>
      <c r="AD509" s="38">
        <f t="shared" si="135"/>
        <v>-0.94610682453594386</v>
      </c>
      <c r="AE509" s="39">
        <f t="shared" si="136"/>
        <v>0.94610682453594386</v>
      </c>
      <c r="AF509" s="39" t="str">
        <f t="shared" si="137"/>
        <v>TIDAK</v>
      </c>
      <c r="AG509" s="38">
        <f t="shared" si="138"/>
        <v>-0.27078855981472416</v>
      </c>
      <c r="AH509" s="39">
        <f t="shared" si="139"/>
        <v>0.27078855981472416</v>
      </c>
      <c r="AI509" s="39" t="str">
        <f t="shared" si="140"/>
        <v>TIDAK</v>
      </c>
      <c r="AJ509" s="38">
        <f t="shared" si="141"/>
        <v>-1.2435166651823804</v>
      </c>
      <c r="AK509" s="39">
        <f t="shared" si="142"/>
        <v>1.2435166651823804</v>
      </c>
      <c r="AL509" s="39" t="str">
        <f t="shared" si="143"/>
        <v>TIDAK</v>
      </c>
    </row>
    <row r="510" spans="1:38" ht="14" x14ac:dyDescent="0.3">
      <c r="A510" s="13">
        <v>10186192</v>
      </c>
      <c r="B510" s="11" t="s">
        <v>2203</v>
      </c>
      <c r="C510" s="9">
        <v>85330</v>
      </c>
      <c r="D510" s="1" t="s">
        <v>1158</v>
      </c>
      <c r="E510" s="1" t="s">
        <v>17</v>
      </c>
      <c r="F510" s="1" t="s">
        <v>1297</v>
      </c>
      <c r="G510" s="2">
        <v>40.710889999999999</v>
      </c>
      <c r="H510" s="2">
        <v>-73.853840000000005</v>
      </c>
      <c r="I510" s="1" t="s">
        <v>20</v>
      </c>
      <c r="J510" s="44">
        <v>60</v>
      </c>
      <c r="K510" s="2">
        <v>4</v>
      </c>
      <c r="L510" s="2">
        <v>97</v>
      </c>
      <c r="M510" s="3">
        <v>43652</v>
      </c>
      <c r="N510" s="2">
        <v>4.42</v>
      </c>
      <c r="O510" s="2">
        <v>3</v>
      </c>
      <c r="P510" s="4">
        <v>273</v>
      </c>
      <c r="U510" s="38">
        <f t="shared" si="126"/>
        <v>-0.10663982152525062</v>
      </c>
      <c r="V510" s="39">
        <f t="shared" si="127"/>
        <v>0.10663982152525062</v>
      </c>
      <c r="W510" s="39" t="str">
        <f t="shared" si="128"/>
        <v>TIDAK</v>
      </c>
      <c r="X510" s="38">
        <f t="shared" si="129"/>
        <v>-0.39643358014138202</v>
      </c>
      <c r="Y510" s="39">
        <f t="shared" si="130"/>
        <v>0.39643358014138202</v>
      </c>
      <c r="Z510" s="39" t="str">
        <f t="shared" si="131"/>
        <v>TIDAK</v>
      </c>
      <c r="AA510" s="38">
        <f t="shared" si="132"/>
        <v>2.2640638422651405</v>
      </c>
      <c r="AB510" s="39">
        <f t="shared" si="133"/>
        <v>2.2640638422651405</v>
      </c>
      <c r="AC510" s="39" t="str">
        <f t="shared" si="134"/>
        <v>TIDAK</v>
      </c>
      <c r="AD510" s="38">
        <f t="shared" si="135"/>
        <v>-0.42337681170895486</v>
      </c>
      <c r="AE510" s="39">
        <f t="shared" si="136"/>
        <v>0.42337681170895486</v>
      </c>
      <c r="AF510" s="39" t="str">
        <f t="shared" si="137"/>
        <v>TIDAK</v>
      </c>
      <c r="AG510" s="38">
        <f t="shared" si="138"/>
        <v>-0.27078855981472416</v>
      </c>
      <c r="AH510" s="39">
        <f t="shared" si="139"/>
        <v>0.27078855981472416</v>
      </c>
      <c r="AI510" s="39" t="str">
        <f t="shared" si="140"/>
        <v>TIDAK</v>
      </c>
      <c r="AJ510" s="38">
        <f t="shared" si="141"/>
        <v>1.5783190443019637E-2</v>
      </c>
      <c r="AK510" s="39">
        <f t="shared" si="142"/>
        <v>1.5783190443019637E-2</v>
      </c>
      <c r="AL510" s="39" t="str">
        <f t="shared" si="143"/>
        <v>TIDAK</v>
      </c>
    </row>
    <row r="511" spans="1:38" ht="14" x14ac:dyDescent="0.3">
      <c r="A511" s="13">
        <v>10230403</v>
      </c>
      <c r="B511" s="11" t="s">
        <v>3881</v>
      </c>
      <c r="C511" s="9">
        <v>59982224</v>
      </c>
      <c r="D511" s="1" t="s">
        <v>2093</v>
      </c>
      <c r="E511" s="1" t="s">
        <v>1731</v>
      </c>
      <c r="F511" s="1" t="s">
        <v>1732</v>
      </c>
      <c r="G511" s="2">
        <v>40.675020000000004</v>
      </c>
      <c r="H511" s="2">
        <v>-73.872770000000003</v>
      </c>
      <c r="I511" s="1" t="s">
        <v>19</v>
      </c>
      <c r="J511" s="44">
        <v>80</v>
      </c>
      <c r="K511" s="2">
        <v>2</v>
      </c>
      <c r="L511" s="2">
        <v>8</v>
      </c>
      <c r="M511" s="3">
        <v>43632</v>
      </c>
      <c r="N511" s="2">
        <v>1.76</v>
      </c>
      <c r="O511" s="2">
        <v>4</v>
      </c>
      <c r="P511" s="4">
        <v>41</v>
      </c>
      <c r="U511" s="38">
        <f t="shared" si="126"/>
        <v>2.1937461209145484E-2</v>
      </c>
      <c r="V511" s="39">
        <f t="shared" si="127"/>
        <v>2.1937461209145484E-2</v>
      </c>
      <c r="W511" s="39" t="str">
        <f t="shared" si="128"/>
        <v>TIDAK</v>
      </c>
      <c r="X511" s="38">
        <f t="shared" si="129"/>
        <v>-0.39643358014138202</v>
      </c>
      <c r="Y511" s="39">
        <f t="shared" si="130"/>
        <v>0.39643358014138202</v>
      </c>
      <c r="Z511" s="39" t="str">
        <f t="shared" si="131"/>
        <v>TIDAK</v>
      </c>
      <c r="AA511" s="38">
        <f t="shared" si="132"/>
        <v>1.3233153052742623</v>
      </c>
      <c r="AB511" s="39">
        <f t="shared" si="133"/>
        <v>1.3233153052742623</v>
      </c>
      <c r="AC511" s="39" t="str">
        <f t="shared" si="134"/>
        <v>TIDAK</v>
      </c>
      <c r="AD511" s="38">
        <f t="shared" si="135"/>
        <v>-0.611559616326671</v>
      </c>
      <c r="AE511" s="39">
        <f t="shared" si="136"/>
        <v>0.611559616326671</v>
      </c>
      <c r="AF511" s="39" t="str">
        <f t="shared" si="137"/>
        <v>TIDAK</v>
      </c>
      <c r="AG511" s="38">
        <f t="shared" si="138"/>
        <v>-0.27078855981472416</v>
      </c>
      <c r="AH511" s="39">
        <f t="shared" si="139"/>
        <v>0.27078855981472416</v>
      </c>
      <c r="AI511" s="39" t="str">
        <f t="shared" si="140"/>
        <v>TIDAK</v>
      </c>
      <c r="AJ511" s="38">
        <f t="shared" si="141"/>
        <v>-1.1835500053906947</v>
      </c>
      <c r="AK511" s="39">
        <f t="shared" si="142"/>
        <v>1.1835500053906947</v>
      </c>
      <c r="AL511" s="39" t="str">
        <f t="shared" si="143"/>
        <v>TIDAK</v>
      </c>
    </row>
    <row r="512" spans="1:38" ht="14" x14ac:dyDescent="0.3">
      <c r="A512" s="13">
        <v>10231294</v>
      </c>
      <c r="B512" s="11" t="s">
        <v>1583</v>
      </c>
      <c r="C512" s="9">
        <v>227919091</v>
      </c>
      <c r="D512" s="1" t="s">
        <v>770</v>
      </c>
      <c r="E512" s="1" t="s">
        <v>17</v>
      </c>
      <c r="F512" s="1" t="s">
        <v>364</v>
      </c>
      <c r="G512" s="2">
        <v>40.675460000000001</v>
      </c>
      <c r="H512" s="2">
        <v>-73.797399999999996</v>
      </c>
      <c r="I512" s="1" t="s">
        <v>20</v>
      </c>
      <c r="J512" s="44">
        <v>65</v>
      </c>
      <c r="K512" s="2">
        <v>2</v>
      </c>
      <c r="L512" s="2">
        <v>27</v>
      </c>
      <c r="M512" s="3">
        <v>43640</v>
      </c>
      <c r="N512" s="2">
        <v>4.4000000000000004</v>
      </c>
      <c r="O512" s="2">
        <v>1</v>
      </c>
      <c r="P512" s="4">
        <v>182</v>
      </c>
      <c r="U512" s="38">
        <f t="shared" si="126"/>
        <v>4.7938235112260034E-3</v>
      </c>
      <c r="V512" s="39">
        <f t="shared" si="127"/>
        <v>4.7938235112260034E-3</v>
      </c>
      <c r="W512" s="39" t="str">
        <f t="shared" si="128"/>
        <v>TIDAK</v>
      </c>
      <c r="X512" s="38">
        <f t="shared" si="129"/>
        <v>-0.39643358014138202</v>
      </c>
      <c r="Y512" s="39">
        <f t="shared" si="130"/>
        <v>0.39643358014138202</v>
      </c>
      <c r="Z512" s="39" t="str">
        <f t="shared" si="131"/>
        <v>TIDAK</v>
      </c>
      <c r="AA512" s="38">
        <f t="shared" si="132"/>
        <v>0.17805621676362807</v>
      </c>
      <c r="AB512" s="39">
        <f t="shared" si="133"/>
        <v>0.17805621676362807</v>
      </c>
      <c r="AC512" s="39" t="str">
        <f t="shared" si="134"/>
        <v>TIDAK</v>
      </c>
      <c r="AD512" s="38">
        <f t="shared" si="135"/>
        <v>1.1814043276699013</v>
      </c>
      <c r="AE512" s="39">
        <f t="shared" si="136"/>
        <v>1.1814043276699013</v>
      </c>
      <c r="AF512" s="39" t="str">
        <f t="shared" si="137"/>
        <v>TIDAK</v>
      </c>
      <c r="AG512" s="38">
        <f t="shared" si="138"/>
        <v>-0.27078855981472416</v>
      </c>
      <c r="AH512" s="39">
        <f t="shared" si="139"/>
        <v>0.27078855981472416</v>
      </c>
      <c r="AI512" s="39" t="str">
        <f t="shared" si="140"/>
        <v>TIDAK</v>
      </c>
      <c r="AJ512" s="38">
        <f t="shared" si="141"/>
        <v>-1.0261375234375196</v>
      </c>
      <c r="AK512" s="39">
        <f t="shared" si="142"/>
        <v>1.0261375234375196</v>
      </c>
      <c r="AL512" s="39" t="str">
        <f t="shared" si="143"/>
        <v>TIDAK</v>
      </c>
    </row>
    <row r="513" spans="1:38" ht="14" x14ac:dyDescent="0.3">
      <c r="A513" s="13">
        <v>10233905</v>
      </c>
      <c r="B513" s="11" t="s">
        <v>4065</v>
      </c>
      <c r="C513" s="9">
        <v>129942781</v>
      </c>
      <c r="D513" s="1" t="s">
        <v>1722</v>
      </c>
      <c r="E513" s="1" t="s">
        <v>17</v>
      </c>
      <c r="F513" s="1" t="s">
        <v>1647</v>
      </c>
      <c r="G513" s="2">
        <v>40.724460000000001</v>
      </c>
      <c r="H513" s="2">
        <v>-73.856359999999995</v>
      </c>
      <c r="I513" s="1" t="s">
        <v>19</v>
      </c>
      <c r="J513" s="44">
        <v>60</v>
      </c>
      <c r="K513" s="2">
        <v>3</v>
      </c>
      <c r="L513" s="2">
        <v>46</v>
      </c>
      <c r="M513" s="3">
        <v>43626</v>
      </c>
      <c r="N513" s="2">
        <v>1.77</v>
      </c>
      <c r="O513" s="2">
        <v>1</v>
      </c>
      <c r="P513" s="4">
        <v>48</v>
      </c>
      <c r="U513" s="38">
        <f t="shared" si="126"/>
        <v>0.43338476595921299</v>
      </c>
      <c r="V513" s="39">
        <f t="shared" si="127"/>
        <v>0.43338476595921299</v>
      </c>
      <c r="W513" s="39" t="str">
        <f t="shared" si="128"/>
        <v>TIDAK</v>
      </c>
      <c r="X513" s="38">
        <f t="shared" si="129"/>
        <v>-0.12582912870808141</v>
      </c>
      <c r="Y513" s="39">
        <f t="shared" si="130"/>
        <v>0.12582912870808141</v>
      </c>
      <c r="Z513" s="39" t="str">
        <f t="shared" si="131"/>
        <v>TIDAK</v>
      </c>
      <c r="AA513" s="38">
        <f t="shared" si="132"/>
        <v>2.5094765040888478</v>
      </c>
      <c r="AB513" s="39">
        <f t="shared" si="133"/>
        <v>2.5094765040888478</v>
      </c>
      <c r="AC513" s="39" t="str">
        <f t="shared" si="134"/>
        <v>TIDAK</v>
      </c>
      <c r="AD513" s="38">
        <f t="shared" si="135"/>
        <v>0.13594430201592322</v>
      </c>
      <c r="AE513" s="39">
        <f t="shared" si="136"/>
        <v>0.13594430201592322</v>
      </c>
      <c r="AF513" s="39" t="str">
        <f t="shared" si="137"/>
        <v>TIDAK</v>
      </c>
      <c r="AG513" s="38">
        <f t="shared" si="138"/>
        <v>-0.27078855981472416</v>
      </c>
      <c r="AH513" s="39">
        <f t="shared" si="139"/>
        <v>0.27078855981472416</v>
      </c>
      <c r="AI513" s="39" t="str">
        <f t="shared" si="140"/>
        <v>TIDAK</v>
      </c>
      <c r="AJ513" s="38">
        <f t="shared" si="141"/>
        <v>-1.0036500260156376</v>
      </c>
      <c r="AK513" s="39">
        <f t="shared" si="142"/>
        <v>1.0036500260156376</v>
      </c>
      <c r="AL513" s="39" t="str">
        <f t="shared" si="143"/>
        <v>TIDAK</v>
      </c>
    </row>
    <row r="514" spans="1:38" ht="14" x14ac:dyDescent="0.3">
      <c r="A514" s="13">
        <v>10252921</v>
      </c>
      <c r="B514" s="11" t="s">
        <v>4091</v>
      </c>
      <c r="C514" s="9">
        <v>83616984</v>
      </c>
      <c r="D514" s="1" t="s">
        <v>1735</v>
      </c>
      <c r="E514" s="1" t="s">
        <v>17</v>
      </c>
      <c r="F514" s="1" t="s">
        <v>1538</v>
      </c>
      <c r="G514" s="2">
        <v>40.745980000000003</v>
      </c>
      <c r="H514" s="2">
        <v>-73.856830000000002</v>
      </c>
      <c r="I514" s="1" t="s">
        <v>20</v>
      </c>
      <c r="J514" s="44">
        <v>85</v>
      </c>
      <c r="K514" s="2">
        <v>7</v>
      </c>
      <c r="L514" s="2">
        <v>60</v>
      </c>
      <c r="M514" s="3">
        <v>43646</v>
      </c>
      <c r="N514" s="2">
        <v>1.65</v>
      </c>
      <c r="O514" s="2">
        <v>1</v>
      </c>
      <c r="P514" s="4">
        <v>284</v>
      </c>
      <c r="U514" s="38">
        <f t="shared" si="126"/>
        <v>-0.25236074195756619</v>
      </c>
      <c r="V514" s="39">
        <f t="shared" si="127"/>
        <v>0.25236074195756619</v>
      </c>
      <c r="W514" s="39" t="str">
        <f t="shared" si="128"/>
        <v>TIDAK</v>
      </c>
      <c r="X514" s="38">
        <f t="shared" si="129"/>
        <v>9.4730970085688936E-3</v>
      </c>
      <c r="Y514" s="39">
        <f t="shared" si="130"/>
        <v>9.4730970085688936E-3</v>
      </c>
      <c r="Z514" s="39" t="str">
        <f t="shared" si="131"/>
        <v>TIDAK</v>
      </c>
      <c r="AA514" s="38">
        <f t="shared" si="132"/>
        <v>3.0412039380402138</v>
      </c>
      <c r="AB514" s="39">
        <f t="shared" si="133"/>
        <v>3.0412039380402138</v>
      </c>
      <c r="AC514" s="39" t="str">
        <f t="shared" si="134"/>
        <v>OUTLIER</v>
      </c>
      <c r="AD514" s="38">
        <f t="shared" si="135"/>
        <v>1.3539052319028075</v>
      </c>
      <c r="AE514" s="39">
        <f t="shared" si="136"/>
        <v>1.3539052319028075</v>
      </c>
      <c r="AF514" s="39" t="str">
        <f t="shared" si="137"/>
        <v>TIDAK</v>
      </c>
      <c r="AG514" s="38">
        <f t="shared" si="138"/>
        <v>-4.5589149015460649E-2</v>
      </c>
      <c r="AH514" s="39">
        <f t="shared" si="139"/>
        <v>4.5589149015460649E-2</v>
      </c>
      <c r="AI514" s="39" t="str">
        <f t="shared" si="140"/>
        <v>TIDAK</v>
      </c>
      <c r="AJ514" s="38">
        <f t="shared" si="141"/>
        <v>0.80284560020889462</v>
      </c>
      <c r="AK514" s="39">
        <f t="shared" si="142"/>
        <v>0.80284560020889462</v>
      </c>
      <c r="AL514" s="39" t="str">
        <f t="shared" si="143"/>
        <v>TIDAK</v>
      </c>
    </row>
    <row r="515" spans="1:38" ht="14" x14ac:dyDescent="0.3">
      <c r="A515" s="13">
        <v>10267693</v>
      </c>
      <c r="B515" s="11" t="s">
        <v>3882</v>
      </c>
      <c r="C515" s="9">
        <v>72746827</v>
      </c>
      <c r="D515" s="1" t="s">
        <v>437</v>
      </c>
      <c r="E515" s="1" t="s">
        <v>17</v>
      </c>
      <c r="F515" s="1" t="s">
        <v>279</v>
      </c>
      <c r="G515" s="2">
        <v>40.61036</v>
      </c>
      <c r="H515" s="2">
        <v>-73.768699999999995</v>
      </c>
      <c r="I515" s="1" t="s">
        <v>19</v>
      </c>
      <c r="J515" s="44">
        <v>82</v>
      </c>
      <c r="K515" s="2">
        <v>1</v>
      </c>
      <c r="L515" s="2">
        <v>8</v>
      </c>
      <c r="M515" s="3">
        <v>43653</v>
      </c>
      <c r="N515" s="2">
        <v>8</v>
      </c>
      <c r="O515" s="2">
        <v>1</v>
      </c>
      <c r="P515" s="4">
        <v>172</v>
      </c>
      <c r="U515" s="38">
        <f t="shared" si="126"/>
        <v>-8.0924364978371396E-2</v>
      </c>
      <c r="V515" s="39">
        <f t="shared" si="127"/>
        <v>8.0924364978371396E-2</v>
      </c>
      <c r="W515" s="39" t="str">
        <f t="shared" si="128"/>
        <v>TIDAK</v>
      </c>
      <c r="X515" s="38">
        <f t="shared" si="129"/>
        <v>-0.26113135442473173</v>
      </c>
      <c r="Y515" s="39">
        <f t="shared" si="130"/>
        <v>0.26113135442473173</v>
      </c>
      <c r="Z515" s="39" t="str">
        <f t="shared" si="131"/>
        <v>TIDAK</v>
      </c>
      <c r="AA515" s="38">
        <f t="shared" si="132"/>
        <v>-0.59908387901144522</v>
      </c>
      <c r="AB515" s="39">
        <f t="shared" si="133"/>
        <v>0.59908387901144522</v>
      </c>
      <c r="AC515" s="39" t="str">
        <f t="shared" si="134"/>
        <v>TIDAK</v>
      </c>
      <c r="AD515" s="38">
        <f t="shared" si="135"/>
        <v>-3.6556602216983057E-2</v>
      </c>
      <c r="AE515" s="39">
        <f t="shared" si="136"/>
        <v>3.6556602216983057E-2</v>
      </c>
      <c r="AF515" s="39" t="str">
        <f t="shared" si="137"/>
        <v>TIDAK</v>
      </c>
      <c r="AG515" s="38">
        <f t="shared" si="138"/>
        <v>6.7010556384171097E-2</v>
      </c>
      <c r="AH515" s="39">
        <f t="shared" si="139"/>
        <v>6.7010556384171097E-2</v>
      </c>
      <c r="AI515" s="39" t="str">
        <f t="shared" si="140"/>
        <v>TIDAK</v>
      </c>
      <c r="AJ515" s="38">
        <f t="shared" si="141"/>
        <v>-0.93618753374999109</v>
      </c>
      <c r="AK515" s="39">
        <f t="shared" si="142"/>
        <v>0.93618753374999109</v>
      </c>
      <c r="AL515" s="39" t="str">
        <f t="shared" si="143"/>
        <v>TIDAK</v>
      </c>
    </row>
    <row r="516" spans="1:38" ht="14" x14ac:dyDescent="0.3">
      <c r="A516" s="13">
        <v>10271071</v>
      </c>
      <c r="B516" s="11" t="s">
        <v>2831</v>
      </c>
      <c r="C516" s="9">
        <v>132706680</v>
      </c>
      <c r="D516" s="1" t="s">
        <v>230</v>
      </c>
      <c r="E516" s="1" t="s">
        <v>1731</v>
      </c>
      <c r="F516" s="1" t="s">
        <v>1732</v>
      </c>
      <c r="G516" s="2">
        <v>40.67539</v>
      </c>
      <c r="H516" s="2">
        <v>-73.902069999999995</v>
      </c>
      <c r="I516" s="1" t="s">
        <v>20</v>
      </c>
      <c r="J516" s="44">
        <v>120</v>
      </c>
      <c r="K516" s="2">
        <v>2</v>
      </c>
      <c r="L516" s="2">
        <v>55</v>
      </c>
      <c r="M516" s="3">
        <v>43642</v>
      </c>
      <c r="N516" s="2">
        <v>2.89</v>
      </c>
      <c r="O516" s="2">
        <v>1</v>
      </c>
      <c r="P516" s="4">
        <v>86</v>
      </c>
      <c r="U516" s="38">
        <f t="shared" si="126"/>
        <v>-0.2095016477127675</v>
      </c>
      <c r="V516" s="39">
        <f t="shared" si="127"/>
        <v>0.2095016477127675</v>
      </c>
      <c r="W516" s="39" t="str">
        <f t="shared" si="128"/>
        <v>TIDAK</v>
      </c>
      <c r="X516" s="38">
        <f t="shared" si="129"/>
        <v>-0.26113135442473173</v>
      </c>
      <c r="Y516" s="39">
        <f t="shared" si="130"/>
        <v>0.26113135442473173</v>
      </c>
      <c r="Z516" s="39" t="str">
        <f t="shared" si="131"/>
        <v>TIDAK</v>
      </c>
      <c r="AA516" s="38">
        <f t="shared" si="132"/>
        <v>0.17805621676362807</v>
      </c>
      <c r="AB516" s="39">
        <f t="shared" si="133"/>
        <v>0.17805621676362807</v>
      </c>
      <c r="AC516" s="39" t="str">
        <f t="shared" si="134"/>
        <v>TIDAK</v>
      </c>
      <c r="AD516" s="38">
        <f t="shared" si="135"/>
        <v>1.343450631646268</v>
      </c>
      <c r="AE516" s="39">
        <f t="shared" si="136"/>
        <v>1.343450631646268</v>
      </c>
      <c r="AF516" s="39" t="str">
        <f t="shared" si="137"/>
        <v>TIDAK</v>
      </c>
      <c r="AG516" s="38">
        <f t="shared" si="138"/>
        <v>-0.27078855981472416</v>
      </c>
      <c r="AH516" s="39">
        <f t="shared" si="139"/>
        <v>0.27078855981472416</v>
      </c>
      <c r="AI516" s="39" t="str">
        <f t="shared" si="140"/>
        <v>TIDAK</v>
      </c>
      <c r="AJ516" s="38">
        <f t="shared" si="141"/>
        <v>0.12072484507846964</v>
      </c>
      <c r="AK516" s="39">
        <f t="shared" si="142"/>
        <v>0.12072484507846964</v>
      </c>
      <c r="AL516" s="39" t="str">
        <f t="shared" si="143"/>
        <v>TIDAK</v>
      </c>
    </row>
    <row r="517" spans="1:38" ht="14" x14ac:dyDescent="0.3">
      <c r="A517" s="13">
        <v>10271753</v>
      </c>
      <c r="B517" s="11" t="s">
        <v>2888</v>
      </c>
      <c r="C517" s="9">
        <v>60077920</v>
      </c>
      <c r="D517" s="1" t="s">
        <v>538</v>
      </c>
      <c r="E517" s="1" t="s">
        <v>17</v>
      </c>
      <c r="F517" s="1" t="s">
        <v>1713</v>
      </c>
      <c r="G517" s="2">
        <v>40.761069999999997</v>
      </c>
      <c r="H517" s="2">
        <v>-73.866640000000004</v>
      </c>
      <c r="I517" s="1" t="s">
        <v>20</v>
      </c>
      <c r="J517" s="44">
        <v>175</v>
      </c>
      <c r="K517" s="2">
        <v>2</v>
      </c>
      <c r="L517" s="2">
        <v>74</v>
      </c>
      <c r="M517" s="3">
        <v>43640</v>
      </c>
      <c r="N517" s="2">
        <v>2.42</v>
      </c>
      <c r="O517" s="2">
        <v>1</v>
      </c>
      <c r="P517" s="4">
        <v>141</v>
      </c>
      <c r="U517" s="38">
        <f t="shared" si="126"/>
        <v>-0.25236074195756619</v>
      </c>
      <c r="V517" s="39">
        <f t="shared" si="127"/>
        <v>0.25236074195756619</v>
      </c>
      <c r="W517" s="39" t="str">
        <f t="shared" si="128"/>
        <v>TIDAK</v>
      </c>
      <c r="X517" s="38">
        <f t="shared" si="129"/>
        <v>-0.12582912870808141</v>
      </c>
      <c r="Y517" s="39">
        <f t="shared" si="130"/>
        <v>0.12582912870808141</v>
      </c>
      <c r="Z517" s="39" t="str">
        <f t="shared" si="131"/>
        <v>TIDAK</v>
      </c>
      <c r="AA517" s="38">
        <f t="shared" si="132"/>
        <v>0.95519631253870141</v>
      </c>
      <c r="AB517" s="39">
        <f t="shared" si="133"/>
        <v>0.95519631253870141</v>
      </c>
      <c r="AC517" s="39" t="str">
        <f t="shared" si="134"/>
        <v>TIDAK</v>
      </c>
      <c r="AD517" s="38">
        <f t="shared" si="135"/>
        <v>-3.1329302088713165E-2</v>
      </c>
      <c r="AE517" s="39">
        <f t="shared" si="136"/>
        <v>3.1329302088713165E-2</v>
      </c>
      <c r="AF517" s="39" t="str">
        <f t="shared" si="137"/>
        <v>TIDAK</v>
      </c>
      <c r="AG517" s="38">
        <f t="shared" si="138"/>
        <v>-0.27078855981472416</v>
      </c>
      <c r="AH517" s="39">
        <f t="shared" si="139"/>
        <v>0.27078855981472416</v>
      </c>
      <c r="AI517" s="39" t="str">
        <f t="shared" si="140"/>
        <v>TIDAK</v>
      </c>
      <c r="AJ517" s="38">
        <f t="shared" si="141"/>
        <v>-0.88371670643226607</v>
      </c>
      <c r="AK517" s="39">
        <f t="shared" si="142"/>
        <v>0.88371670643226607</v>
      </c>
      <c r="AL517" s="39" t="str">
        <f t="shared" si="143"/>
        <v>TIDAK</v>
      </c>
    </row>
    <row r="518" spans="1:38" ht="14" x14ac:dyDescent="0.3">
      <c r="A518" s="13">
        <v>10332161</v>
      </c>
      <c r="B518" s="11" t="s">
        <v>3111</v>
      </c>
      <c r="C518" s="9">
        <v>3718888</v>
      </c>
      <c r="D518" s="1" t="s">
        <v>512</v>
      </c>
      <c r="E518" s="1" t="s">
        <v>1731</v>
      </c>
      <c r="F518" s="1" t="s">
        <v>3213</v>
      </c>
      <c r="G518" s="2">
        <v>40.689430000000002</v>
      </c>
      <c r="H518" s="2">
        <v>-73.905739999999994</v>
      </c>
      <c r="I518" s="1" t="s">
        <v>19</v>
      </c>
      <c r="J518" s="44">
        <v>45</v>
      </c>
      <c r="K518" s="2">
        <v>1</v>
      </c>
      <c r="L518" s="2">
        <v>2</v>
      </c>
      <c r="M518" s="3">
        <v>42379</v>
      </c>
      <c r="N518" s="2">
        <v>0.05</v>
      </c>
      <c r="O518" s="2">
        <v>1</v>
      </c>
      <c r="P518" s="4">
        <v>0</v>
      </c>
      <c r="U518" s="38">
        <f t="shared" si="126"/>
        <v>-3.8065270733572694E-2</v>
      </c>
      <c r="V518" s="39">
        <f t="shared" si="127"/>
        <v>3.8065270733572694E-2</v>
      </c>
      <c r="W518" s="39" t="str">
        <f t="shared" si="128"/>
        <v>TIDAK</v>
      </c>
      <c r="X518" s="38">
        <f t="shared" si="129"/>
        <v>0.41537977415851984</v>
      </c>
      <c r="Y518" s="39">
        <f t="shared" si="130"/>
        <v>0.41537977415851984</v>
      </c>
      <c r="Z518" s="39" t="str">
        <f t="shared" si="131"/>
        <v>TIDAK</v>
      </c>
      <c r="AA518" s="38">
        <f t="shared" si="132"/>
        <v>1.5278258567940186</v>
      </c>
      <c r="AB518" s="39">
        <f t="shared" si="133"/>
        <v>1.5278258567940186</v>
      </c>
      <c r="AC518" s="39" t="str">
        <f t="shared" si="134"/>
        <v>TIDAK</v>
      </c>
      <c r="AD518" s="38">
        <f t="shared" si="135"/>
        <v>-9.4056903627951896E-2</v>
      </c>
      <c r="AE518" s="39">
        <f t="shared" si="136"/>
        <v>9.4056903627951896E-2</v>
      </c>
      <c r="AF518" s="39" t="str">
        <f t="shared" si="137"/>
        <v>TIDAK</v>
      </c>
      <c r="AG518" s="38">
        <f t="shared" si="138"/>
        <v>-0.27078855981472416</v>
      </c>
      <c r="AH518" s="39">
        <f t="shared" si="139"/>
        <v>0.27078855981472416</v>
      </c>
      <c r="AI518" s="39" t="str">
        <f t="shared" si="140"/>
        <v>TIDAK</v>
      </c>
      <c r="AJ518" s="38">
        <f t="shared" si="141"/>
        <v>0.88529975742246247</v>
      </c>
      <c r="AK518" s="39">
        <f t="shared" si="142"/>
        <v>0.88529975742246247</v>
      </c>
      <c r="AL518" s="39" t="str">
        <f t="shared" si="143"/>
        <v>TIDAK</v>
      </c>
    </row>
    <row r="519" spans="1:38" ht="14" x14ac:dyDescent="0.3">
      <c r="A519" s="13">
        <v>10338696</v>
      </c>
      <c r="B519" s="11" t="s">
        <v>4909</v>
      </c>
      <c r="C519" s="9">
        <v>23120620</v>
      </c>
      <c r="D519" s="1" t="s">
        <v>560</v>
      </c>
      <c r="E519" s="1" t="s">
        <v>17</v>
      </c>
      <c r="F519" s="1" t="s">
        <v>642</v>
      </c>
      <c r="G519" s="2">
        <v>40.738300000000002</v>
      </c>
      <c r="H519" s="2">
        <v>-73.808670000000006</v>
      </c>
      <c r="I519" s="1" t="s">
        <v>19</v>
      </c>
      <c r="J519" s="44">
        <v>65</v>
      </c>
      <c r="K519" s="2">
        <v>1</v>
      </c>
      <c r="L519" s="2">
        <v>9</v>
      </c>
      <c r="M519" s="3">
        <v>43603</v>
      </c>
      <c r="N519" s="2">
        <v>0.72</v>
      </c>
      <c r="O519" s="2">
        <v>5</v>
      </c>
      <c r="P519" s="4">
        <v>365</v>
      </c>
      <c r="U519" s="38">
        <f t="shared" ref="U519:U582" si="144">STANDARDIZE(J515,$S$5,$S$6)</f>
        <v>-6.3780727280451921E-2</v>
      </c>
      <c r="V519" s="39">
        <f t="shared" ref="V519:V582" si="145">ABS(U519)</f>
        <v>6.3780727280451921E-2</v>
      </c>
      <c r="W519" s="39" t="str">
        <f t="shared" ref="W519:W582" si="146">IF(V519&gt;3,"OUTLIER","TIDAK")</f>
        <v>TIDAK</v>
      </c>
      <c r="X519" s="38">
        <f t="shared" ref="X519:X582" si="147">STANDARDIZE(K515,$S$9,$S$10)</f>
        <v>-0.39643358014138202</v>
      </c>
      <c r="Y519" s="39">
        <f t="shared" ref="Y519:Y582" si="148">ABS(X519)</f>
        <v>0.39643358014138202</v>
      </c>
      <c r="Z519" s="39" t="str">
        <f t="shared" ref="Z519:Z582" si="149">IF(Y519&gt;3,"OUTLIER","TIDAK")</f>
        <v>TIDAK</v>
      </c>
      <c r="AA519" s="38">
        <f t="shared" ref="AA519:AA582" si="150">STANDARDIZE(L515,$S$13,$S$14)</f>
        <v>-0.59908387901144522</v>
      </c>
      <c r="AB519" s="39">
        <f t="shared" ref="AB519:AB582" si="151">ABS(AA519)</f>
        <v>0.59908387901144522</v>
      </c>
      <c r="AC519" s="39" t="str">
        <f t="shared" ref="AC519:AC582" si="152">IF(AB519&gt;3,"OUTLIER","TIDAK")</f>
        <v>TIDAK</v>
      </c>
      <c r="AD519" s="38">
        <f t="shared" ref="AD519:AD582" si="153">STANDARDIZE(N515,$S$17,$S$18)</f>
        <v>3.2252786778234279</v>
      </c>
      <c r="AE519" s="39">
        <f t="shared" ref="AE519:AE582" si="154">ABS(AD519)</f>
        <v>3.2252786778234279</v>
      </c>
      <c r="AF519" s="39" t="str">
        <f t="shared" ref="AF519:AF582" si="155">IF(AE519&gt;3,"OUTLIER","TIDAK")</f>
        <v>OUTLIER</v>
      </c>
      <c r="AG519" s="38">
        <f t="shared" ref="AG519:AG582" si="156">STANDARDIZE(O515,$S$21,$S$22)</f>
        <v>-0.27078855981472416</v>
      </c>
      <c r="AH519" s="39">
        <f t="shared" ref="AH519:AH582" si="157">ABS(AG519)</f>
        <v>0.27078855981472416</v>
      </c>
      <c r="AI519" s="39" t="str">
        <f t="shared" ref="AI519:AI582" si="158">IF(AH519&gt;3,"OUTLIER","TIDAK")</f>
        <v>TIDAK</v>
      </c>
      <c r="AJ519" s="38">
        <f t="shared" ref="AJ519:AJ582" si="159">STANDARDIZE(P515,$S$25,$S$26)</f>
        <v>4.5766520338862499E-2</v>
      </c>
      <c r="AK519" s="39">
        <f t="shared" ref="AK519:AK582" si="160">ABS(AJ519)</f>
        <v>4.5766520338862499E-2</v>
      </c>
      <c r="AL519" s="39" t="str">
        <f t="shared" ref="AL519:AL582" si="161">IF(AK519&gt;3,"OUTLIER","TIDAK")</f>
        <v>TIDAK</v>
      </c>
    </row>
    <row r="520" spans="1:38" ht="14" x14ac:dyDescent="0.3">
      <c r="A520" s="13">
        <v>10338839</v>
      </c>
      <c r="B520" s="11" t="s">
        <v>525</v>
      </c>
      <c r="C520" s="9">
        <v>15724675</v>
      </c>
      <c r="D520" s="1" t="s">
        <v>482</v>
      </c>
      <c r="E520" s="1" t="s">
        <v>17</v>
      </c>
      <c r="F520" s="1" t="s">
        <v>2689</v>
      </c>
      <c r="G520" s="2">
        <v>40.743749999999999</v>
      </c>
      <c r="H520" s="2">
        <v>-73.906779999999998</v>
      </c>
      <c r="I520" s="1" t="s">
        <v>19</v>
      </c>
      <c r="J520" s="44">
        <v>50</v>
      </c>
      <c r="K520" s="2">
        <v>2</v>
      </c>
      <c r="L520" s="2">
        <v>16</v>
      </c>
      <c r="M520" s="3">
        <v>42842</v>
      </c>
      <c r="N520" s="2">
        <v>0.42</v>
      </c>
      <c r="O520" s="2">
        <v>2</v>
      </c>
      <c r="P520" s="4">
        <v>0</v>
      </c>
      <c r="U520" s="38">
        <f t="shared" si="144"/>
        <v>0.26194838898001821</v>
      </c>
      <c r="V520" s="39">
        <f t="shared" si="145"/>
        <v>0.26194838898001821</v>
      </c>
      <c r="W520" s="39" t="str">
        <f t="shared" si="146"/>
        <v>TIDAK</v>
      </c>
      <c r="X520" s="38">
        <f t="shared" si="147"/>
        <v>-0.26113135442473173</v>
      </c>
      <c r="Y520" s="39">
        <f t="shared" si="148"/>
        <v>0.26113135442473173</v>
      </c>
      <c r="Z520" s="39" t="str">
        <f t="shared" si="149"/>
        <v>TIDAK</v>
      </c>
      <c r="AA520" s="38">
        <f t="shared" si="150"/>
        <v>1.3233153052742623</v>
      </c>
      <c r="AB520" s="39">
        <f t="shared" si="151"/>
        <v>1.3233153052742623</v>
      </c>
      <c r="AC520" s="39" t="str">
        <f t="shared" si="152"/>
        <v>TIDAK</v>
      </c>
      <c r="AD520" s="38">
        <f t="shared" si="153"/>
        <v>0.55412831227751447</v>
      </c>
      <c r="AE520" s="39">
        <f t="shared" si="154"/>
        <v>0.55412831227751447</v>
      </c>
      <c r="AF520" s="39" t="str">
        <f t="shared" si="155"/>
        <v>TIDAK</v>
      </c>
      <c r="AG520" s="38">
        <f t="shared" si="156"/>
        <v>-0.27078855981472416</v>
      </c>
      <c r="AH520" s="39">
        <f t="shared" si="157"/>
        <v>0.27078855981472416</v>
      </c>
      <c r="AI520" s="39" t="str">
        <f t="shared" si="158"/>
        <v>TIDAK</v>
      </c>
      <c r="AJ520" s="38">
        <f t="shared" si="159"/>
        <v>-0.59887507242175897</v>
      </c>
      <c r="AK520" s="39">
        <f t="shared" si="160"/>
        <v>0.59887507242175897</v>
      </c>
      <c r="AL520" s="39" t="str">
        <f t="shared" si="161"/>
        <v>TIDAK</v>
      </c>
    </row>
    <row r="521" spans="1:38" ht="14" x14ac:dyDescent="0.3">
      <c r="A521" s="13">
        <v>10360180</v>
      </c>
      <c r="B521" s="11" t="s">
        <v>4790</v>
      </c>
      <c r="C521" s="9">
        <v>133810925</v>
      </c>
      <c r="D521" s="1" t="s">
        <v>81</v>
      </c>
      <c r="E521" s="1" t="s">
        <v>17</v>
      </c>
      <c r="F521" s="1" t="s">
        <v>32</v>
      </c>
      <c r="G521" s="2">
        <v>40.665239999999997</v>
      </c>
      <c r="H521" s="2">
        <v>-73.732830000000007</v>
      </c>
      <c r="I521" s="1" t="s">
        <v>19</v>
      </c>
      <c r="J521" s="44">
        <v>84</v>
      </c>
      <c r="K521" s="2">
        <v>1</v>
      </c>
      <c r="L521" s="2">
        <v>89</v>
      </c>
      <c r="M521" s="3">
        <v>43639</v>
      </c>
      <c r="N521" s="2">
        <v>4.01</v>
      </c>
      <c r="O521" s="2">
        <v>3</v>
      </c>
      <c r="P521" s="4">
        <v>356</v>
      </c>
      <c r="U521" s="38">
        <f t="shared" si="144"/>
        <v>0.73339842567280389</v>
      </c>
      <c r="V521" s="39">
        <f t="shared" si="145"/>
        <v>0.73339842567280389</v>
      </c>
      <c r="W521" s="39" t="str">
        <f t="shared" si="146"/>
        <v>TIDAK</v>
      </c>
      <c r="X521" s="38">
        <f t="shared" si="147"/>
        <v>-0.26113135442473173</v>
      </c>
      <c r="Y521" s="39">
        <f t="shared" si="148"/>
        <v>0.26113135442473173</v>
      </c>
      <c r="Z521" s="39" t="str">
        <f t="shared" si="149"/>
        <v>TIDAK</v>
      </c>
      <c r="AA521" s="38">
        <f t="shared" si="150"/>
        <v>2.1004554010493357</v>
      </c>
      <c r="AB521" s="39">
        <f t="shared" si="151"/>
        <v>2.1004554010493357</v>
      </c>
      <c r="AC521" s="39" t="str">
        <f t="shared" si="152"/>
        <v>TIDAK</v>
      </c>
      <c r="AD521" s="38">
        <f t="shared" si="153"/>
        <v>0.3084452062488296</v>
      </c>
      <c r="AE521" s="39">
        <f t="shared" si="154"/>
        <v>0.3084452062488296</v>
      </c>
      <c r="AF521" s="39" t="str">
        <f t="shared" si="155"/>
        <v>TIDAK</v>
      </c>
      <c r="AG521" s="38">
        <f t="shared" si="156"/>
        <v>-0.27078855981472416</v>
      </c>
      <c r="AH521" s="39">
        <f t="shared" si="157"/>
        <v>0.27078855981472416</v>
      </c>
      <c r="AI521" s="39" t="str">
        <f t="shared" si="158"/>
        <v>TIDAK</v>
      </c>
      <c r="AJ521" s="38">
        <f t="shared" si="159"/>
        <v>-0.18660428635391965</v>
      </c>
      <c r="AK521" s="39">
        <f t="shared" si="160"/>
        <v>0.18660428635391965</v>
      </c>
      <c r="AL521" s="39" t="str">
        <f t="shared" si="161"/>
        <v>TIDAK</v>
      </c>
    </row>
    <row r="522" spans="1:38" ht="14" x14ac:dyDescent="0.3">
      <c r="A522" s="13">
        <v>10405694</v>
      </c>
      <c r="B522" s="11" t="s">
        <v>3574</v>
      </c>
      <c r="C522" s="9">
        <v>37939474</v>
      </c>
      <c r="D522" s="1" t="s">
        <v>575</v>
      </c>
      <c r="E522" s="1" t="s">
        <v>17</v>
      </c>
      <c r="F522" s="1" t="s">
        <v>364</v>
      </c>
      <c r="G522" s="2">
        <v>40.707129999999999</v>
      </c>
      <c r="H522" s="2">
        <v>-73.783420000000007</v>
      </c>
      <c r="I522" s="1" t="s">
        <v>19</v>
      </c>
      <c r="J522" s="44">
        <v>37</v>
      </c>
      <c r="K522" s="2">
        <v>2</v>
      </c>
      <c r="L522" s="2">
        <v>34</v>
      </c>
      <c r="M522" s="3">
        <v>43640</v>
      </c>
      <c r="N522" s="2">
        <v>2.63</v>
      </c>
      <c r="O522" s="2">
        <v>1</v>
      </c>
      <c r="P522" s="4">
        <v>331</v>
      </c>
      <c r="U522" s="38">
        <f t="shared" si="144"/>
        <v>-0.38093802469196231</v>
      </c>
      <c r="V522" s="39">
        <f t="shared" si="145"/>
        <v>0.38093802469196231</v>
      </c>
      <c r="W522" s="39" t="str">
        <f t="shared" si="146"/>
        <v>TIDAK</v>
      </c>
      <c r="X522" s="38">
        <f t="shared" si="147"/>
        <v>-0.39643358014138202</v>
      </c>
      <c r="Y522" s="39">
        <f t="shared" si="148"/>
        <v>0.39643358014138202</v>
      </c>
      <c r="Z522" s="39" t="str">
        <f t="shared" si="149"/>
        <v>TIDAK</v>
      </c>
      <c r="AA522" s="38">
        <f t="shared" si="150"/>
        <v>-0.84449654083515258</v>
      </c>
      <c r="AB522" s="39">
        <f t="shared" si="151"/>
        <v>0.84449654083515258</v>
      </c>
      <c r="AC522" s="39" t="str">
        <f t="shared" si="152"/>
        <v>TIDAK</v>
      </c>
      <c r="AD522" s="38">
        <f t="shared" si="153"/>
        <v>-0.9304249241511342</v>
      </c>
      <c r="AE522" s="39">
        <f t="shared" si="154"/>
        <v>0.9304249241511342</v>
      </c>
      <c r="AF522" s="39" t="str">
        <f t="shared" si="155"/>
        <v>TIDAK</v>
      </c>
      <c r="AG522" s="38">
        <f t="shared" si="156"/>
        <v>-0.27078855981472416</v>
      </c>
      <c r="AH522" s="39">
        <f t="shared" si="157"/>
        <v>0.27078855981472416</v>
      </c>
      <c r="AI522" s="39" t="str">
        <f t="shared" si="158"/>
        <v>TIDAK</v>
      </c>
      <c r="AJ522" s="38">
        <f t="shared" si="159"/>
        <v>-1.2435166651823804</v>
      </c>
      <c r="AK522" s="39">
        <f t="shared" si="160"/>
        <v>1.2435166651823804</v>
      </c>
      <c r="AL522" s="39" t="str">
        <f t="shared" si="161"/>
        <v>TIDAK</v>
      </c>
    </row>
    <row r="523" spans="1:38" ht="14" x14ac:dyDescent="0.3">
      <c r="A523" s="13">
        <v>10476556</v>
      </c>
      <c r="B523" s="11" t="s">
        <v>1742</v>
      </c>
      <c r="C523" s="9">
        <v>183240218</v>
      </c>
      <c r="D523" s="1" t="s">
        <v>503</v>
      </c>
      <c r="E523" s="1" t="s">
        <v>17</v>
      </c>
      <c r="F523" s="1" t="s">
        <v>364</v>
      </c>
      <c r="G523" s="2">
        <v>40.67051</v>
      </c>
      <c r="H523" s="2">
        <v>-73.776929999999993</v>
      </c>
      <c r="I523" s="1" t="s">
        <v>19</v>
      </c>
      <c r="J523" s="44">
        <v>65</v>
      </c>
      <c r="K523" s="2">
        <v>1</v>
      </c>
      <c r="L523" s="2">
        <v>74</v>
      </c>
      <c r="M523" s="3">
        <v>43630</v>
      </c>
      <c r="N523" s="2">
        <v>6.05</v>
      </c>
      <c r="O523" s="2">
        <v>1</v>
      </c>
      <c r="P523" s="4">
        <v>211</v>
      </c>
      <c r="U523" s="38">
        <f t="shared" si="144"/>
        <v>-0.2095016477127675</v>
      </c>
      <c r="V523" s="39">
        <f t="shared" si="145"/>
        <v>0.2095016477127675</v>
      </c>
      <c r="W523" s="39" t="str">
        <f t="shared" si="146"/>
        <v>TIDAK</v>
      </c>
      <c r="X523" s="38">
        <f t="shared" si="147"/>
        <v>-0.39643358014138202</v>
      </c>
      <c r="Y523" s="39">
        <f t="shared" si="148"/>
        <v>0.39643358014138202</v>
      </c>
      <c r="Z523" s="39" t="str">
        <f t="shared" si="149"/>
        <v>TIDAK</v>
      </c>
      <c r="AA523" s="38">
        <f t="shared" si="150"/>
        <v>-0.55818176870749403</v>
      </c>
      <c r="AB523" s="39">
        <f t="shared" si="151"/>
        <v>0.55818176870749403</v>
      </c>
      <c r="AC523" s="39" t="str">
        <f t="shared" si="152"/>
        <v>TIDAK</v>
      </c>
      <c r="AD523" s="38">
        <f t="shared" si="153"/>
        <v>-0.58019581555705158</v>
      </c>
      <c r="AE523" s="39">
        <f t="shared" si="154"/>
        <v>0.58019581555705158</v>
      </c>
      <c r="AF523" s="39" t="str">
        <f t="shared" si="155"/>
        <v>TIDAK</v>
      </c>
      <c r="AG523" s="38">
        <f t="shared" si="156"/>
        <v>0.17961026178380285</v>
      </c>
      <c r="AH523" s="39">
        <f t="shared" si="157"/>
        <v>0.17961026178380285</v>
      </c>
      <c r="AI523" s="39" t="str">
        <f t="shared" si="158"/>
        <v>TIDAK</v>
      </c>
      <c r="AJ523" s="38">
        <f t="shared" si="159"/>
        <v>1.4924621878132804</v>
      </c>
      <c r="AK523" s="39">
        <f t="shared" si="160"/>
        <v>1.4924621878132804</v>
      </c>
      <c r="AL523" s="39" t="str">
        <f t="shared" si="161"/>
        <v>TIDAK</v>
      </c>
    </row>
    <row r="524" spans="1:38" ht="14" x14ac:dyDescent="0.3">
      <c r="A524" s="13">
        <v>10476782</v>
      </c>
      <c r="B524" s="11" t="s">
        <v>1825</v>
      </c>
      <c r="C524" s="9">
        <v>14730722</v>
      </c>
      <c r="D524" s="1" t="s">
        <v>2654</v>
      </c>
      <c r="E524" s="1" t="s">
        <v>17</v>
      </c>
      <c r="F524" s="1" t="s">
        <v>1713</v>
      </c>
      <c r="G524" s="2">
        <v>40.764409999999998</v>
      </c>
      <c r="H524" s="2">
        <v>-73.889430000000004</v>
      </c>
      <c r="I524" s="1" t="s">
        <v>19</v>
      </c>
      <c r="J524" s="44">
        <v>90</v>
      </c>
      <c r="K524" s="2">
        <v>2</v>
      </c>
      <c r="L524" s="2">
        <v>9</v>
      </c>
      <c r="M524" s="3">
        <v>43345</v>
      </c>
      <c r="N524" s="2">
        <v>0.34</v>
      </c>
      <c r="O524" s="2">
        <v>1</v>
      </c>
      <c r="P524" s="4">
        <v>0</v>
      </c>
      <c r="U524" s="38">
        <f t="shared" si="144"/>
        <v>-0.33807893044716358</v>
      </c>
      <c r="V524" s="39">
        <f t="shared" si="145"/>
        <v>0.33807893044716358</v>
      </c>
      <c r="W524" s="39" t="str">
        <f t="shared" si="146"/>
        <v>TIDAK</v>
      </c>
      <c r="X524" s="38">
        <f t="shared" si="147"/>
        <v>-0.26113135442473173</v>
      </c>
      <c r="Y524" s="39">
        <f t="shared" si="148"/>
        <v>0.26113135442473173</v>
      </c>
      <c r="Z524" s="39" t="str">
        <f t="shared" si="149"/>
        <v>TIDAK</v>
      </c>
      <c r="AA524" s="38">
        <f t="shared" si="150"/>
        <v>-0.27186699657983543</v>
      </c>
      <c r="AB524" s="39">
        <f t="shared" si="151"/>
        <v>0.27186699657983543</v>
      </c>
      <c r="AC524" s="39" t="str">
        <f t="shared" si="152"/>
        <v>TIDAK</v>
      </c>
      <c r="AD524" s="38">
        <f t="shared" si="153"/>
        <v>-0.73701481940514835</v>
      </c>
      <c r="AE524" s="39">
        <f t="shared" si="154"/>
        <v>0.73701481940514835</v>
      </c>
      <c r="AF524" s="39" t="str">
        <f t="shared" si="155"/>
        <v>TIDAK</v>
      </c>
      <c r="AG524" s="38">
        <f t="shared" si="156"/>
        <v>-0.15818885441509239</v>
      </c>
      <c r="AH524" s="39">
        <f t="shared" si="157"/>
        <v>0.15818885441509239</v>
      </c>
      <c r="AI524" s="39" t="str">
        <f t="shared" si="158"/>
        <v>TIDAK</v>
      </c>
      <c r="AJ524" s="38">
        <f t="shared" si="159"/>
        <v>-1.2435166651823804</v>
      </c>
      <c r="AK524" s="39">
        <f t="shared" si="160"/>
        <v>1.2435166651823804</v>
      </c>
      <c r="AL524" s="39" t="str">
        <f t="shared" si="161"/>
        <v>TIDAK</v>
      </c>
    </row>
    <row r="525" spans="1:38" ht="14" x14ac:dyDescent="0.3">
      <c r="A525" s="13">
        <v>10489240</v>
      </c>
      <c r="B525" s="11" t="s">
        <v>2472</v>
      </c>
      <c r="C525" s="9">
        <v>120767920</v>
      </c>
      <c r="D525" s="1" t="s">
        <v>917</v>
      </c>
      <c r="E525" s="1" t="s">
        <v>17</v>
      </c>
      <c r="F525" s="1" t="s">
        <v>642</v>
      </c>
      <c r="G525" s="2">
        <v>40.756369999999997</v>
      </c>
      <c r="H525" s="2">
        <v>-73.815759999999997</v>
      </c>
      <c r="I525" s="1" t="s">
        <v>19</v>
      </c>
      <c r="J525" s="44">
        <v>100</v>
      </c>
      <c r="K525" s="2">
        <v>2</v>
      </c>
      <c r="L525" s="2">
        <v>63</v>
      </c>
      <c r="M525" s="3">
        <v>43654</v>
      </c>
      <c r="N525" s="2">
        <v>2.37</v>
      </c>
      <c r="O525" s="2">
        <v>10</v>
      </c>
      <c r="P525" s="4">
        <v>335</v>
      </c>
      <c r="U525" s="38">
        <f t="shared" si="144"/>
        <v>-4.6637089582532439E-2</v>
      </c>
      <c r="V525" s="39">
        <f t="shared" si="145"/>
        <v>4.6637089582532439E-2</v>
      </c>
      <c r="W525" s="39" t="str">
        <f t="shared" si="146"/>
        <v>TIDAK</v>
      </c>
      <c r="X525" s="38">
        <f t="shared" si="147"/>
        <v>-0.39643358014138202</v>
      </c>
      <c r="Y525" s="39">
        <f t="shared" si="148"/>
        <v>0.39643358014138202</v>
      </c>
      <c r="Z525" s="39" t="str">
        <f t="shared" si="149"/>
        <v>TIDAK</v>
      </c>
      <c r="AA525" s="38">
        <f t="shared" si="150"/>
        <v>2.7139870556086039</v>
      </c>
      <c r="AB525" s="39">
        <f t="shared" si="151"/>
        <v>2.7139870556086039</v>
      </c>
      <c r="AC525" s="39" t="str">
        <f t="shared" si="152"/>
        <v>TIDAK</v>
      </c>
      <c r="AD525" s="38">
        <f t="shared" si="153"/>
        <v>1.139585926643742</v>
      </c>
      <c r="AE525" s="39">
        <f t="shared" si="154"/>
        <v>1.139585926643742</v>
      </c>
      <c r="AF525" s="39" t="str">
        <f t="shared" si="155"/>
        <v>TIDAK</v>
      </c>
      <c r="AG525" s="38">
        <f t="shared" si="156"/>
        <v>-4.5589149015460649E-2</v>
      </c>
      <c r="AH525" s="39">
        <f t="shared" si="157"/>
        <v>4.5589149015460649E-2</v>
      </c>
      <c r="AI525" s="39" t="str">
        <f t="shared" si="158"/>
        <v>TIDAK</v>
      </c>
      <c r="AJ525" s="38">
        <f t="shared" si="159"/>
        <v>1.4249996955476341</v>
      </c>
      <c r="AK525" s="39">
        <f t="shared" si="160"/>
        <v>1.4249996955476341</v>
      </c>
      <c r="AL525" s="39" t="str">
        <f t="shared" si="161"/>
        <v>TIDAK</v>
      </c>
    </row>
    <row r="526" spans="1:38" ht="14" x14ac:dyDescent="0.3">
      <c r="A526" s="13">
        <v>10491594</v>
      </c>
      <c r="B526" s="11" t="s">
        <v>2444</v>
      </c>
      <c r="C526" s="9">
        <v>223375402</v>
      </c>
      <c r="D526" s="1" t="s">
        <v>1698</v>
      </c>
      <c r="E526" s="1" t="s">
        <v>1731</v>
      </c>
      <c r="F526" s="1" t="s">
        <v>1732</v>
      </c>
      <c r="G526" s="2">
        <v>40.661149999999999</v>
      </c>
      <c r="H526" s="2">
        <v>-73.893519999999995</v>
      </c>
      <c r="I526" s="1" t="s">
        <v>20</v>
      </c>
      <c r="J526" s="44">
        <v>195</v>
      </c>
      <c r="K526" s="2">
        <v>2</v>
      </c>
      <c r="L526" s="2">
        <v>5</v>
      </c>
      <c r="M526" s="3">
        <v>43639</v>
      </c>
      <c r="N526" s="2">
        <v>2.83</v>
      </c>
      <c r="O526" s="2">
        <v>4</v>
      </c>
      <c r="P526" s="4">
        <v>347</v>
      </c>
      <c r="U526" s="38">
        <f t="shared" si="144"/>
        <v>-0.44951257548364021</v>
      </c>
      <c r="V526" s="39">
        <f t="shared" si="145"/>
        <v>0.44951257548364021</v>
      </c>
      <c r="W526" s="39" t="str">
        <f t="shared" si="146"/>
        <v>TIDAK</v>
      </c>
      <c r="X526" s="38">
        <f t="shared" si="147"/>
        <v>-0.26113135442473173</v>
      </c>
      <c r="Y526" s="39">
        <f t="shared" si="148"/>
        <v>0.26113135442473173</v>
      </c>
      <c r="Z526" s="39" t="str">
        <f t="shared" si="149"/>
        <v>TIDAK</v>
      </c>
      <c r="AA526" s="38">
        <f t="shared" si="150"/>
        <v>0.4643709888912867</v>
      </c>
      <c r="AB526" s="39">
        <f t="shared" si="151"/>
        <v>0.4643709888912867</v>
      </c>
      <c r="AC526" s="39" t="str">
        <f t="shared" si="152"/>
        <v>TIDAK</v>
      </c>
      <c r="AD526" s="38">
        <f t="shared" si="153"/>
        <v>0.41821850894249729</v>
      </c>
      <c r="AE526" s="39">
        <f t="shared" si="154"/>
        <v>0.41821850894249729</v>
      </c>
      <c r="AF526" s="39" t="str">
        <f t="shared" si="155"/>
        <v>TIDAK</v>
      </c>
      <c r="AG526" s="38">
        <f t="shared" si="156"/>
        <v>-0.27078855981472416</v>
      </c>
      <c r="AH526" s="39">
        <f t="shared" si="157"/>
        <v>0.27078855981472416</v>
      </c>
      <c r="AI526" s="39" t="str">
        <f t="shared" si="158"/>
        <v>TIDAK</v>
      </c>
      <c r="AJ526" s="38">
        <f t="shared" si="159"/>
        <v>1.2376038836986161</v>
      </c>
      <c r="AK526" s="39">
        <f t="shared" si="160"/>
        <v>1.2376038836986161</v>
      </c>
      <c r="AL526" s="39" t="str">
        <f t="shared" si="161"/>
        <v>TIDAK</v>
      </c>
    </row>
    <row r="527" spans="1:38" ht="14" x14ac:dyDescent="0.3">
      <c r="A527" s="13">
        <v>10542066</v>
      </c>
      <c r="B527" s="11" t="s">
        <v>5107</v>
      </c>
      <c r="C527" s="9">
        <v>54986261</v>
      </c>
      <c r="D527" s="1" t="s">
        <v>240</v>
      </c>
      <c r="E527" s="1" t="s">
        <v>17</v>
      </c>
      <c r="F527" s="1" t="s">
        <v>642</v>
      </c>
      <c r="G527" s="2">
        <v>40.755389999999998</v>
      </c>
      <c r="H527" s="2">
        <v>-73.831720000000004</v>
      </c>
      <c r="I527" s="1" t="s">
        <v>19</v>
      </c>
      <c r="J527" s="44">
        <v>75</v>
      </c>
      <c r="K527" s="2">
        <v>2</v>
      </c>
      <c r="L527" s="2">
        <v>57</v>
      </c>
      <c r="M527" s="3">
        <v>43599</v>
      </c>
      <c r="N527" s="2">
        <v>1.64</v>
      </c>
      <c r="O527" s="2">
        <v>1</v>
      </c>
      <c r="P527" s="4">
        <v>335</v>
      </c>
      <c r="U527" s="38">
        <f t="shared" si="144"/>
        <v>-0.2095016477127675</v>
      </c>
      <c r="V527" s="39">
        <f t="shared" si="145"/>
        <v>0.2095016477127675</v>
      </c>
      <c r="W527" s="39" t="str">
        <f t="shared" si="146"/>
        <v>TIDAK</v>
      </c>
      <c r="X527" s="38">
        <f t="shared" si="147"/>
        <v>-0.39643358014138202</v>
      </c>
      <c r="Y527" s="39">
        <f t="shared" si="148"/>
        <v>0.39643358014138202</v>
      </c>
      <c r="Z527" s="39" t="str">
        <f t="shared" si="149"/>
        <v>TIDAK</v>
      </c>
      <c r="AA527" s="38">
        <f t="shared" si="150"/>
        <v>2.1004554010493357</v>
      </c>
      <c r="AB527" s="39">
        <f t="shared" si="151"/>
        <v>2.1004554010493357</v>
      </c>
      <c r="AC527" s="39" t="str">
        <f t="shared" si="152"/>
        <v>TIDAK</v>
      </c>
      <c r="AD527" s="38">
        <f t="shared" si="153"/>
        <v>2.2059551528107995</v>
      </c>
      <c r="AE527" s="39">
        <f t="shared" si="154"/>
        <v>2.2059551528107995</v>
      </c>
      <c r="AF527" s="39" t="str">
        <f t="shared" si="155"/>
        <v>TIDAK</v>
      </c>
      <c r="AG527" s="38">
        <f t="shared" si="156"/>
        <v>-0.27078855981472416</v>
      </c>
      <c r="AH527" s="39">
        <f t="shared" si="157"/>
        <v>0.27078855981472416</v>
      </c>
      <c r="AI527" s="39" t="str">
        <f t="shared" si="158"/>
        <v>TIDAK</v>
      </c>
      <c r="AJ527" s="38">
        <f t="shared" si="159"/>
        <v>0.33810398682333037</v>
      </c>
      <c r="AK527" s="39">
        <f t="shared" si="160"/>
        <v>0.33810398682333037</v>
      </c>
      <c r="AL527" s="39" t="str">
        <f t="shared" si="161"/>
        <v>TIDAK</v>
      </c>
    </row>
    <row r="528" spans="1:38" ht="14" x14ac:dyDescent="0.3">
      <c r="A528" s="13">
        <v>10553095</v>
      </c>
      <c r="B528" s="11" t="s">
        <v>4225</v>
      </c>
      <c r="C528" s="9">
        <v>205745676</v>
      </c>
      <c r="D528" s="1" t="s">
        <v>1084</v>
      </c>
      <c r="E528" s="1" t="s">
        <v>17</v>
      </c>
      <c r="F528" s="1" t="s">
        <v>642</v>
      </c>
      <c r="G528" s="2">
        <v>40.757460000000002</v>
      </c>
      <c r="H528" s="2">
        <v>-73.820130000000006</v>
      </c>
      <c r="I528" s="1" t="s">
        <v>19</v>
      </c>
      <c r="J528" s="44">
        <v>89</v>
      </c>
      <c r="K528" s="2">
        <v>1</v>
      </c>
      <c r="L528" s="2">
        <v>28</v>
      </c>
      <c r="M528" s="3">
        <v>43653</v>
      </c>
      <c r="N528" s="2">
        <v>2.78</v>
      </c>
      <c r="O528" s="2">
        <v>9</v>
      </c>
      <c r="P528" s="4">
        <v>346</v>
      </c>
      <c r="U528" s="38">
        <f t="shared" si="144"/>
        <v>4.7938235112260034E-3</v>
      </c>
      <c r="V528" s="39">
        <f t="shared" si="145"/>
        <v>4.7938235112260034E-3</v>
      </c>
      <c r="W528" s="39" t="str">
        <f t="shared" si="146"/>
        <v>TIDAK</v>
      </c>
      <c r="X528" s="38">
        <f t="shared" si="147"/>
        <v>-0.26113135442473173</v>
      </c>
      <c r="Y528" s="39">
        <f t="shared" si="148"/>
        <v>0.26113135442473173</v>
      </c>
      <c r="Z528" s="39" t="str">
        <f t="shared" si="149"/>
        <v>TIDAK</v>
      </c>
      <c r="AA528" s="38">
        <f t="shared" si="150"/>
        <v>-0.55818176870749403</v>
      </c>
      <c r="AB528" s="39">
        <f t="shared" si="151"/>
        <v>0.55818176870749403</v>
      </c>
      <c r="AC528" s="39" t="str">
        <f t="shared" si="152"/>
        <v>TIDAK</v>
      </c>
      <c r="AD528" s="38">
        <f t="shared" si="153"/>
        <v>-0.77883322043130732</v>
      </c>
      <c r="AE528" s="39">
        <f t="shared" si="154"/>
        <v>0.77883322043130732</v>
      </c>
      <c r="AF528" s="39" t="str">
        <f t="shared" si="155"/>
        <v>TIDAK</v>
      </c>
      <c r="AG528" s="38">
        <f t="shared" si="156"/>
        <v>-0.27078855981472416</v>
      </c>
      <c r="AH528" s="39">
        <f t="shared" si="157"/>
        <v>0.27078855981472416</v>
      </c>
      <c r="AI528" s="39" t="str">
        <f t="shared" si="158"/>
        <v>TIDAK</v>
      </c>
      <c r="AJ528" s="38">
        <f t="shared" si="159"/>
        <v>-1.2435166651823804</v>
      </c>
      <c r="AK528" s="39">
        <f t="shared" si="160"/>
        <v>1.2435166651823804</v>
      </c>
      <c r="AL528" s="39" t="str">
        <f t="shared" si="161"/>
        <v>TIDAK</v>
      </c>
    </row>
    <row r="529" spans="1:38" ht="14" x14ac:dyDescent="0.3">
      <c r="A529" s="13">
        <v>10634636</v>
      </c>
      <c r="B529" s="11" t="s">
        <v>5227</v>
      </c>
      <c r="C529" s="9">
        <v>59262205</v>
      </c>
      <c r="D529" s="1" t="s">
        <v>508</v>
      </c>
      <c r="E529" s="1" t="s">
        <v>1731</v>
      </c>
      <c r="F529" s="1" t="s">
        <v>3449</v>
      </c>
      <c r="G529" s="2">
        <v>40.679540000000003</v>
      </c>
      <c r="H529" s="2">
        <v>-73.907880000000006</v>
      </c>
      <c r="I529" s="1" t="s">
        <v>19</v>
      </c>
      <c r="J529" s="44">
        <v>55</v>
      </c>
      <c r="K529" s="2">
        <v>1</v>
      </c>
      <c r="L529" s="2">
        <v>40</v>
      </c>
      <c r="M529" s="3">
        <v>43635</v>
      </c>
      <c r="N529" s="2">
        <v>2.15</v>
      </c>
      <c r="O529" s="2">
        <v>3</v>
      </c>
      <c r="P529" s="4">
        <v>146</v>
      </c>
      <c r="U529" s="38">
        <f t="shared" si="144"/>
        <v>9.05120120008234E-2</v>
      </c>
      <c r="V529" s="39">
        <f t="shared" si="145"/>
        <v>9.05120120008234E-2</v>
      </c>
      <c r="W529" s="39" t="str">
        <f t="shared" si="146"/>
        <v>TIDAK</v>
      </c>
      <c r="X529" s="38">
        <f t="shared" si="147"/>
        <v>-0.26113135442473173</v>
      </c>
      <c r="Y529" s="39">
        <f t="shared" si="148"/>
        <v>0.26113135442473173</v>
      </c>
      <c r="Z529" s="39" t="str">
        <f t="shared" si="149"/>
        <v>TIDAK</v>
      </c>
      <c r="AA529" s="38">
        <f t="shared" si="150"/>
        <v>1.6505321877058723</v>
      </c>
      <c r="AB529" s="39">
        <f t="shared" si="151"/>
        <v>1.6505321877058723</v>
      </c>
      <c r="AC529" s="39" t="str">
        <f t="shared" si="152"/>
        <v>TIDAK</v>
      </c>
      <c r="AD529" s="38">
        <f t="shared" si="153"/>
        <v>0.28230870560748023</v>
      </c>
      <c r="AE529" s="39">
        <f t="shared" si="154"/>
        <v>0.28230870560748023</v>
      </c>
      <c r="AF529" s="39" t="str">
        <f t="shared" si="155"/>
        <v>TIDAK</v>
      </c>
      <c r="AG529" s="38">
        <f t="shared" si="156"/>
        <v>0.74260878878196168</v>
      </c>
      <c r="AH529" s="39">
        <f t="shared" si="157"/>
        <v>0.74260878878196168</v>
      </c>
      <c r="AI529" s="39" t="str">
        <f t="shared" si="158"/>
        <v>TIDAK</v>
      </c>
      <c r="AJ529" s="38">
        <f t="shared" si="159"/>
        <v>1.267587213594459</v>
      </c>
      <c r="AK529" s="39">
        <f t="shared" si="160"/>
        <v>1.267587213594459</v>
      </c>
      <c r="AL529" s="39" t="str">
        <f t="shared" si="161"/>
        <v>TIDAK</v>
      </c>
    </row>
    <row r="530" spans="1:38" ht="14" x14ac:dyDescent="0.3">
      <c r="A530" s="13">
        <v>10636997</v>
      </c>
      <c r="B530" s="11" t="s">
        <v>3459</v>
      </c>
      <c r="C530" s="9">
        <v>65809485</v>
      </c>
      <c r="D530" s="1" t="s">
        <v>774</v>
      </c>
      <c r="E530" s="1" t="s">
        <v>17</v>
      </c>
      <c r="F530" s="1" t="s">
        <v>642</v>
      </c>
      <c r="G530" s="2">
        <v>40.749879999999997</v>
      </c>
      <c r="H530" s="2">
        <v>-73.82884</v>
      </c>
      <c r="I530" s="1" t="s">
        <v>19</v>
      </c>
      <c r="J530" s="44">
        <v>60</v>
      </c>
      <c r="K530" s="2">
        <v>7</v>
      </c>
      <c r="L530" s="2">
        <v>82</v>
      </c>
      <c r="M530" s="3">
        <v>43627</v>
      </c>
      <c r="N530" s="2">
        <v>2.34</v>
      </c>
      <c r="O530" s="2">
        <v>12</v>
      </c>
      <c r="P530" s="4">
        <v>152</v>
      </c>
      <c r="U530" s="38">
        <f t="shared" si="144"/>
        <v>0.90483480265199867</v>
      </c>
      <c r="V530" s="39">
        <f t="shared" si="145"/>
        <v>0.90483480265199867</v>
      </c>
      <c r="W530" s="39" t="str">
        <f t="shared" si="146"/>
        <v>TIDAK</v>
      </c>
      <c r="X530" s="38">
        <f t="shared" si="147"/>
        <v>-0.26113135442473173</v>
      </c>
      <c r="Y530" s="39">
        <f t="shared" si="148"/>
        <v>0.26113135442473173</v>
      </c>
      <c r="Z530" s="39" t="str">
        <f t="shared" si="149"/>
        <v>TIDAK</v>
      </c>
      <c r="AA530" s="38">
        <f t="shared" si="150"/>
        <v>-0.7217902099232989</v>
      </c>
      <c r="AB530" s="39">
        <f t="shared" si="151"/>
        <v>0.7217902099232989</v>
      </c>
      <c r="AC530" s="39" t="str">
        <f t="shared" si="152"/>
        <v>TIDAK</v>
      </c>
      <c r="AD530" s="38">
        <f t="shared" si="153"/>
        <v>0.52276451150789516</v>
      </c>
      <c r="AE530" s="39">
        <f t="shared" si="154"/>
        <v>0.52276451150789516</v>
      </c>
      <c r="AF530" s="39" t="str">
        <f t="shared" si="155"/>
        <v>TIDAK</v>
      </c>
      <c r="AG530" s="38">
        <f t="shared" si="156"/>
        <v>6.7010556384171097E-2</v>
      </c>
      <c r="AH530" s="39">
        <f t="shared" si="157"/>
        <v>6.7010556384171097E-2</v>
      </c>
      <c r="AI530" s="39" t="str">
        <f t="shared" si="158"/>
        <v>TIDAK</v>
      </c>
      <c r="AJ530" s="38">
        <f t="shared" si="159"/>
        <v>1.3575372032819875</v>
      </c>
      <c r="AK530" s="39">
        <f t="shared" si="160"/>
        <v>1.3575372032819875</v>
      </c>
      <c r="AL530" s="39" t="str">
        <f t="shared" si="161"/>
        <v>TIDAK</v>
      </c>
    </row>
    <row r="531" spans="1:38" ht="14" x14ac:dyDescent="0.3">
      <c r="A531" s="13">
        <v>10719039</v>
      </c>
      <c r="B531" s="11" t="s">
        <v>3435</v>
      </c>
      <c r="C531" s="9">
        <v>55395596</v>
      </c>
      <c r="D531" s="1" t="s">
        <v>3436</v>
      </c>
      <c r="E531" s="1" t="s">
        <v>548</v>
      </c>
      <c r="F531" s="1" t="s">
        <v>2981</v>
      </c>
      <c r="G531" s="2">
        <v>40.887770000000003</v>
      </c>
      <c r="H531" s="2">
        <v>-73.905900000000003</v>
      </c>
      <c r="I531" s="1" t="s">
        <v>19</v>
      </c>
      <c r="J531" s="44">
        <v>70</v>
      </c>
      <c r="K531" s="2">
        <v>1</v>
      </c>
      <c r="L531" s="2">
        <v>1</v>
      </c>
      <c r="M531" s="3">
        <v>42589</v>
      </c>
      <c r="N531" s="2">
        <v>0.03</v>
      </c>
      <c r="O531" s="2">
        <v>1</v>
      </c>
      <c r="P531" s="4">
        <v>0</v>
      </c>
      <c r="U531" s="38">
        <f t="shared" si="144"/>
        <v>-0.12378345922317009</v>
      </c>
      <c r="V531" s="39">
        <f t="shared" si="145"/>
        <v>0.12378345922317009</v>
      </c>
      <c r="W531" s="39" t="str">
        <f t="shared" si="146"/>
        <v>TIDAK</v>
      </c>
      <c r="X531" s="38">
        <f t="shared" si="147"/>
        <v>-0.26113135442473173</v>
      </c>
      <c r="Y531" s="39">
        <f t="shared" si="148"/>
        <v>0.26113135442473173</v>
      </c>
      <c r="Z531" s="39" t="str">
        <f t="shared" si="149"/>
        <v>TIDAK</v>
      </c>
      <c r="AA531" s="38">
        <f t="shared" si="150"/>
        <v>1.4051195258821649</v>
      </c>
      <c r="AB531" s="39">
        <f t="shared" si="151"/>
        <v>1.4051195258821649</v>
      </c>
      <c r="AC531" s="39" t="str">
        <f t="shared" si="152"/>
        <v>TIDAK</v>
      </c>
      <c r="AD531" s="38">
        <f t="shared" si="153"/>
        <v>-9.9284203756221795E-2</v>
      </c>
      <c r="AE531" s="39">
        <f t="shared" si="154"/>
        <v>9.9284203756221795E-2</v>
      </c>
      <c r="AF531" s="39" t="str">
        <f t="shared" si="155"/>
        <v>TIDAK</v>
      </c>
      <c r="AG531" s="38">
        <f t="shared" si="156"/>
        <v>-0.27078855981472416</v>
      </c>
      <c r="AH531" s="39">
        <f t="shared" si="157"/>
        <v>0.27078855981472416</v>
      </c>
      <c r="AI531" s="39" t="str">
        <f t="shared" si="158"/>
        <v>TIDAK</v>
      </c>
      <c r="AJ531" s="38">
        <f t="shared" si="159"/>
        <v>1.267587213594459</v>
      </c>
      <c r="AK531" s="39">
        <f t="shared" si="160"/>
        <v>1.267587213594459</v>
      </c>
      <c r="AL531" s="39" t="str">
        <f t="shared" si="161"/>
        <v>TIDAK</v>
      </c>
    </row>
    <row r="532" spans="1:38" ht="14" x14ac:dyDescent="0.3">
      <c r="A532" s="13">
        <v>10741931</v>
      </c>
      <c r="B532" s="11" t="s">
        <v>705</v>
      </c>
      <c r="C532" s="9">
        <v>156505456</v>
      </c>
      <c r="D532" s="1" t="s">
        <v>717</v>
      </c>
      <c r="E532" s="1" t="s">
        <v>1731</v>
      </c>
      <c r="F532" s="1" t="s">
        <v>1732</v>
      </c>
      <c r="G532" s="2">
        <v>40.661540000000002</v>
      </c>
      <c r="H532" s="2">
        <v>-73.888739999999999</v>
      </c>
      <c r="I532" s="1" t="s">
        <v>19</v>
      </c>
      <c r="J532" s="44">
        <v>51</v>
      </c>
      <c r="K532" s="2">
        <v>3</v>
      </c>
      <c r="L532" s="2">
        <v>13</v>
      </c>
      <c r="M532" s="3">
        <v>43638</v>
      </c>
      <c r="N532" s="2">
        <v>0.97</v>
      </c>
      <c r="O532" s="2">
        <v>13</v>
      </c>
      <c r="P532" s="4">
        <v>180</v>
      </c>
      <c r="U532" s="38">
        <f t="shared" si="144"/>
        <v>-3.7779953377337365E-3</v>
      </c>
      <c r="V532" s="39">
        <f t="shared" si="145"/>
        <v>3.7779953377337365E-3</v>
      </c>
      <c r="W532" s="39" t="str">
        <f t="shared" si="146"/>
        <v>TIDAK</v>
      </c>
      <c r="X532" s="38">
        <f t="shared" si="147"/>
        <v>-0.39643358014138202</v>
      </c>
      <c r="Y532" s="39">
        <f t="shared" si="148"/>
        <v>0.39643358014138202</v>
      </c>
      <c r="Z532" s="39" t="str">
        <f t="shared" si="149"/>
        <v>TIDAK</v>
      </c>
      <c r="AA532" s="38">
        <f t="shared" si="150"/>
        <v>0.21895832706757931</v>
      </c>
      <c r="AB532" s="39">
        <f t="shared" si="151"/>
        <v>0.21895832706757931</v>
      </c>
      <c r="AC532" s="39" t="str">
        <f t="shared" si="152"/>
        <v>TIDAK</v>
      </c>
      <c r="AD532" s="38">
        <f t="shared" si="153"/>
        <v>0.49662801086654557</v>
      </c>
      <c r="AE532" s="39">
        <f t="shared" si="154"/>
        <v>0.49662801086654557</v>
      </c>
      <c r="AF532" s="39" t="str">
        <f t="shared" si="155"/>
        <v>TIDAK</v>
      </c>
      <c r="AG532" s="38">
        <f t="shared" si="156"/>
        <v>0.63000908338232986</v>
      </c>
      <c r="AH532" s="39">
        <f t="shared" si="157"/>
        <v>0.63000908338232986</v>
      </c>
      <c r="AI532" s="39" t="str">
        <f t="shared" si="158"/>
        <v>TIDAK</v>
      </c>
      <c r="AJ532" s="38">
        <f t="shared" si="159"/>
        <v>1.3500413708080268</v>
      </c>
      <c r="AK532" s="39">
        <f t="shared" si="160"/>
        <v>1.3500413708080268</v>
      </c>
      <c r="AL532" s="39" t="str">
        <f t="shared" si="161"/>
        <v>TIDAK</v>
      </c>
    </row>
    <row r="533" spans="1:38" ht="14" x14ac:dyDescent="0.3">
      <c r="A533" s="13">
        <v>10807838</v>
      </c>
      <c r="B533" s="11" t="s">
        <v>1406</v>
      </c>
      <c r="C533" s="9">
        <v>36966743</v>
      </c>
      <c r="D533" s="1" t="s">
        <v>668</v>
      </c>
      <c r="E533" s="1" t="s">
        <v>17</v>
      </c>
      <c r="F533" s="1" t="s">
        <v>1736</v>
      </c>
      <c r="G533" s="2">
        <v>40.750610000000002</v>
      </c>
      <c r="H533" s="2">
        <v>-73.893640000000005</v>
      </c>
      <c r="I533" s="1" t="s">
        <v>19</v>
      </c>
      <c r="J533" s="44">
        <v>55</v>
      </c>
      <c r="K533" s="2">
        <v>1</v>
      </c>
      <c r="L533" s="2">
        <v>50</v>
      </c>
      <c r="M533" s="3">
        <v>43640</v>
      </c>
      <c r="N533" s="2">
        <v>4.8099999999999996</v>
      </c>
      <c r="O533" s="2">
        <v>1</v>
      </c>
      <c r="P533" s="4">
        <v>1</v>
      </c>
      <c r="U533" s="38">
        <f t="shared" si="144"/>
        <v>-0.29521983620236492</v>
      </c>
      <c r="V533" s="39">
        <f t="shared" si="145"/>
        <v>0.29521983620236492</v>
      </c>
      <c r="W533" s="39" t="str">
        <f t="shared" si="146"/>
        <v>TIDAK</v>
      </c>
      <c r="X533" s="38">
        <f t="shared" si="147"/>
        <v>-0.39643358014138202</v>
      </c>
      <c r="Y533" s="39">
        <f t="shared" si="148"/>
        <v>0.39643358014138202</v>
      </c>
      <c r="Z533" s="39" t="str">
        <f t="shared" si="149"/>
        <v>TIDAK</v>
      </c>
      <c r="AA533" s="38">
        <f t="shared" si="150"/>
        <v>0.70978365071499405</v>
      </c>
      <c r="AB533" s="39">
        <f t="shared" si="151"/>
        <v>0.70978365071499405</v>
      </c>
      <c r="AC533" s="39" t="str">
        <f t="shared" si="152"/>
        <v>TIDAK</v>
      </c>
      <c r="AD533" s="38">
        <f t="shared" si="153"/>
        <v>0.16730810278554259</v>
      </c>
      <c r="AE533" s="39">
        <f t="shared" si="154"/>
        <v>0.16730810278554259</v>
      </c>
      <c r="AF533" s="39" t="str">
        <f t="shared" si="155"/>
        <v>TIDAK</v>
      </c>
      <c r="AG533" s="38">
        <f t="shared" si="156"/>
        <v>-4.5589149015460649E-2</v>
      </c>
      <c r="AH533" s="39">
        <f t="shared" si="157"/>
        <v>4.5589149015460649E-2</v>
      </c>
      <c r="AI533" s="39" t="str">
        <f t="shared" si="158"/>
        <v>TIDAK</v>
      </c>
      <c r="AJ533" s="38">
        <f t="shared" si="159"/>
        <v>-0.14912512398411609</v>
      </c>
      <c r="AK533" s="39">
        <f t="shared" si="160"/>
        <v>0.14912512398411609</v>
      </c>
      <c r="AL533" s="39" t="str">
        <f t="shared" si="161"/>
        <v>TIDAK</v>
      </c>
    </row>
    <row r="534" spans="1:38" ht="14" x14ac:dyDescent="0.3">
      <c r="A534" s="13">
        <v>10859700</v>
      </c>
      <c r="B534" s="11" t="s">
        <v>2555</v>
      </c>
      <c r="C534" s="9">
        <v>24771677</v>
      </c>
      <c r="D534" s="1" t="s">
        <v>468</v>
      </c>
      <c r="E534" s="1" t="s">
        <v>17</v>
      </c>
      <c r="F534" s="1" t="s">
        <v>253</v>
      </c>
      <c r="G534" s="2">
        <v>40.763240000000003</v>
      </c>
      <c r="H534" s="2">
        <v>-73.771109999999993</v>
      </c>
      <c r="I534" s="1" t="s">
        <v>20</v>
      </c>
      <c r="J534" s="44">
        <v>200</v>
      </c>
      <c r="K534" s="2">
        <v>2</v>
      </c>
      <c r="L534" s="2">
        <v>45</v>
      </c>
      <c r="M534" s="3">
        <v>43646</v>
      </c>
      <c r="N534" s="2">
        <v>2.84</v>
      </c>
      <c r="O534" s="2">
        <v>1</v>
      </c>
      <c r="P534" s="4">
        <v>42</v>
      </c>
      <c r="U534" s="38">
        <f t="shared" si="144"/>
        <v>-0.25236074195756619</v>
      </c>
      <c r="V534" s="39">
        <f t="shared" si="145"/>
        <v>0.25236074195756619</v>
      </c>
      <c r="W534" s="39" t="str">
        <f t="shared" si="146"/>
        <v>TIDAK</v>
      </c>
      <c r="X534" s="38">
        <f t="shared" si="147"/>
        <v>0.41537977415851984</v>
      </c>
      <c r="Y534" s="39">
        <f t="shared" si="148"/>
        <v>0.41537977415851984</v>
      </c>
      <c r="Z534" s="39" t="str">
        <f t="shared" si="149"/>
        <v>TIDAK</v>
      </c>
      <c r="AA534" s="38">
        <f t="shared" si="150"/>
        <v>2.4276722834809457</v>
      </c>
      <c r="AB534" s="39">
        <f t="shared" si="151"/>
        <v>2.4276722834809457</v>
      </c>
      <c r="AC534" s="39" t="str">
        <f t="shared" si="152"/>
        <v>TIDAK</v>
      </c>
      <c r="AD534" s="38">
        <f t="shared" si="153"/>
        <v>0.26662680522267046</v>
      </c>
      <c r="AE534" s="39">
        <f t="shared" si="154"/>
        <v>0.26662680522267046</v>
      </c>
      <c r="AF534" s="39" t="str">
        <f t="shared" si="155"/>
        <v>TIDAK</v>
      </c>
      <c r="AG534" s="38">
        <f t="shared" si="156"/>
        <v>0.96780819958122521</v>
      </c>
      <c r="AH534" s="39">
        <f t="shared" si="157"/>
        <v>0.96780819958122521</v>
      </c>
      <c r="AI534" s="39" t="str">
        <f t="shared" si="158"/>
        <v>TIDAK</v>
      </c>
      <c r="AJ534" s="38">
        <f t="shared" si="159"/>
        <v>-0.10415012914035179</v>
      </c>
      <c r="AK534" s="39">
        <f t="shared" si="160"/>
        <v>0.10415012914035179</v>
      </c>
      <c r="AL534" s="39" t="str">
        <f t="shared" si="161"/>
        <v>TIDAK</v>
      </c>
    </row>
    <row r="535" spans="1:38" ht="14" x14ac:dyDescent="0.3">
      <c r="A535" s="13">
        <v>10880196</v>
      </c>
      <c r="B535" s="11" t="s">
        <v>2469</v>
      </c>
      <c r="C535" s="9">
        <v>46662635</v>
      </c>
      <c r="D535" s="1" t="s">
        <v>833</v>
      </c>
      <c r="E535" s="1" t="s">
        <v>17</v>
      </c>
      <c r="F535" s="1" t="s">
        <v>364</v>
      </c>
      <c r="G535" s="2">
        <v>40.704770000000003</v>
      </c>
      <c r="H535" s="2">
        <v>-73.803349999999995</v>
      </c>
      <c r="I535" s="1" t="s">
        <v>20</v>
      </c>
      <c r="J535" s="44">
        <v>44</v>
      </c>
      <c r="K535" s="2">
        <v>1</v>
      </c>
      <c r="L535" s="2">
        <v>3</v>
      </c>
      <c r="M535" s="3">
        <v>43649</v>
      </c>
      <c r="N535" s="2">
        <v>3</v>
      </c>
      <c r="O535" s="2">
        <v>1</v>
      </c>
      <c r="P535" s="4">
        <v>330</v>
      </c>
      <c r="U535" s="38">
        <f t="shared" si="144"/>
        <v>-0.1666425534679688</v>
      </c>
      <c r="V535" s="39">
        <f t="shared" si="145"/>
        <v>0.1666425534679688</v>
      </c>
      <c r="W535" s="39" t="str">
        <f t="shared" si="146"/>
        <v>TIDAK</v>
      </c>
      <c r="X535" s="38">
        <f t="shared" si="147"/>
        <v>-0.39643358014138202</v>
      </c>
      <c r="Y535" s="39">
        <f t="shared" si="148"/>
        <v>0.39643358014138202</v>
      </c>
      <c r="Z535" s="39" t="str">
        <f t="shared" si="149"/>
        <v>TIDAK</v>
      </c>
      <c r="AA535" s="38">
        <f t="shared" si="150"/>
        <v>-0.88539865113910388</v>
      </c>
      <c r="AB535" s="39">
        <f t="shared" si="151"/>
        <v>0.88539865113910388</v>
      </c>
      <c r="AC535" s="39" t="str">
        <f t="shared" si="152"/>
        <v>TIDAK</v>
      </c>
      <c r="AD535" s="38">
        <f t="shared" si="153"/>
        <v>-0.94087952440767397</v>
      </c>
      <c r="AE535" s="39">
        <f t="shared" si="154"/>
        <v>0.94087952440767397</v>
      </c>
      <c r="AF535" s="39" t="str">
        <f t="shared" si="155"/>
        <v>TIDAK</v>
      </c>
      <c r="AG535" s="38">
        <f t="shared" si="156"/>
        <v>-0.27078855981472416</v>
      </c>
      <c r="AH535" s="39">
        <f t="shared" si="157"/>
        <v>0.27078855981472416</v>
      </c>
      <c r="AI535" s="39" t="str">
        <f t="shared" si="158"/>
        <v>TIDAK</v>
      </c>
      <c r="AJ535" s="38">
        <f t="shared" si="159"/>
        <v>-1.2435166651823804</v>
      </c>
      <c r="AK535" s="39">
        <f t="shared" si="160"/>
        <v>1.2435166651823804</v>
      </c>
      <c r="AL535" s="39" t="str">
        <f t="shared" si="161"/>
        <v>TIDAK</v>
      </c>
    </row>
    <row r="536" spans="1:38" ht="14" x14ac:dyDescent="0.3">
      <c r="A536" s="13">
        <v>10888320</v>
      </c>
      <c r="B536" s="11" t="s">
        <v>4482</v>
      </c>
      <c r="C536" s="9">
        <v>6010437</v>
      </c>
      <c r="D536" s="1" t="s">
        <v>2249</v>
      </c>
      <c r="E536" s="1" t="s">
        <v>548</v>
      </c>
      <c r="F536" s="1" t="s">
        <v>2701</v>
      </c>
      <c r="G536" s="2">
        <v>40.88165</v>
      </c>
      <c r="H536" s="2">
        <v>-73.906329999999997</v>
      </c>
      <c r="I536" s="1" t="s">
        <v>20</v>
      </c>
      <c r="J536" s="44">
        <v>100</v>
      </c>
      <c r="K536" s="2">
        <v>2</v>
      </c>
      <c r="L536" s="2">
        <v>46</v>
      </c>
      <c r="M536" s="3">
        <v>43619</v>
      </c>
      <c r="N536" s="2">
        <v>2</v>
      </c>
      <c r="O536" s="2">
        <v>1</v>
      </c>
      <c r="P536" s="4">
        <v>10</v>
      </c>
      <c r="U536" s="38">
        <f t="shared" si="144"/>
        <v>-0.32950711159820384</v>
      </c>
      <c r="V536" s="39">
        <f t="shared" si="145"/>
        <v>0.32950711159820384</v>
      </c>
      <c r="W536" s="39" t="str">
        <f t="shared" si="146"/>
        <v>TIDAK</v>
      </c>
      <c r="X536" s="38">
        <f t="shared" si="147"/>
        <v>-0.12582912870808141</v>
      </c>
      <c r="Y536" s="39">
        <f t="shared" si="148"/>
        <v>0.12582912870808141</v>
      </c>
      <c r="Z536" s="39" t="str">
        <f t="shared" si="149"/>
        <v>TIDAK</v>
      </c>
      <c r="AA536" s="38">
        <f t="shared" si="150"/>
        <v>-0.39457332749168911</v>
      </c>
      <c r="AB536" s="39">
        <f t="shared" si="151"/>
        <v>0.39457332749168911</v>
      </c>
      <c r="AC536" s="39" t="str">
        <f t="shared" si="152"/>
        <v>TIDAK</v>
      </c>
      <c r="AD536" s="38">
        <f t="shared" si="153"/>
        <v>-0.44951331235030434</v>
      </c>
      <c r="AE536" s="39">
        <f t="shared" si="154"/>
        <v>0.44951331235030434</v>
      </c>
      <c r="AF536" s="39" t="str">
        <f t="shared" si="155"/>
        <v>TIDAK</v>
      </c>
      <c r="AG536" s="38">
        <f t="shared" si="156"/>
        <v>1.0804079049808568</v>
      </c>
      <c r="AH536" s="39">
        <f t="shared" si="157"/>
        <v>1.0804079049808568</v>
      </c>
      <c r="AI536" s="39" t="str">
        <f t="shared" si="158"/>
        <v>TIDAK</v>
      </c>
      <c r="AJ536" s="38">
        <f t="shared" si="159"/>
        <v>0.10573318013054821</v>
      </c>
      <c r="AK536" s="39">
        <f t="shared" si="160"/>
        <v>0.10573318013054821</v>
      </c>
      <c r="AL536" s="39" t="str">
        <f t="shared" si="161"/>
        <v>TIDAK</v>
      </c>
    </row>
    <row r="537" spans="1:38" ht="14" x14ac:dyDescent="0.3">
      <c r="A537" s="13">
        <v>10939710</v>
      </c>
      <c r="B537" s="11" t="s">
        <v>3488</v>
      </c>
      <c r="C537" s="9">
        <v>16514175</v>
      </c>
      <c r="D537" s="1" t="s">
        <v>38</v>
      </c>
      <c r="E537" s="1" t="s">
        <v>17</v>
      </c>
      <c r="F537" s="1" t="s">
        <v>1736</v>
      </c>
      <c r="G537" s="2">
        <v>40.747630000000001</v>
      </c>
      <c r="H537" s="2">
        <v>-73.884680000000003</v>
      </c>
      <c r="I537" s="1" t="s">
        <v>20</v>
      </c>
      <c r="J537" s="44">
        <v>95</v>
      </c>
      <c r="K537" s="2">
        <v>2</v>
      </c>
      <c r="L537" s="2">
        <v>46</v>
      </c>
      <c r="M537" s="3">
        <v>43637</v>
      </c>
      <c r="N537" s="2">
        <v>2.29</v>
      </c>
      <c r="O537" s="2">
        <v>5</v>
      </c>
      <c r="P537" s="4">
        <v>168</v>
      </c>
      <c r="U537" s="38">
        <f t="shared" si="144"/>
        <v>-0.29521983620236492</v>
      </c>
      <c r="V537" s="39">
        <f t="shared" si="145"/>
        <v>0.29521983620236492</v>
      </c>
      <c r="W537" s="39" t="str">
        <f t="shared" si="146"/>
        <v>TIDAK</v>
      </c>
      <c r="X537" s="38">
        <f t="shared" si="147"/>
        <v>-0.39643358014138202</v>
      </c>
      <c r="Y537" s="39">
        <f t="shared" si="148"/>
        <v>0.39643358014138202</v>
      </c>
      <c r="Z537" s="39" t="str">
        <f t="shared" si="149"/>
        <v>TIDAK</v>
      </c>
      <c r="AA537" s="38">
        <f t="shared" si="150"/>
        <v>1.1188047537545063</v>
      </c>
      <c r="AB537" s="39">
        <f t="shared" si="151"/>
        <v>1.1188047537545063</v>
      </c>
      <c r="AC537" s="39" t="str">
        <f t="shared" si="152"/>
        <v>TIDAK</v>
      </c>
      <c r="AD537" s="38">
        <f t="shared" si="153"/>
        <v>1.5577699369053331</v>
      </c>
      <c r="AE537" s="39">
        <f t="shared" si="154"/>
        <v>1.5577699369053331</v>
      </c>
      <c r="AF537" s="39" t="str">
        <f t="shared" si="155"/>
        <v>TIDAK</v>
      </c>
      <c r="AG537" s="38">
        <f t="shared" si="156"/>
        <v>-0.27078855981472416</v>
      </c>
      <c r="AH537" s="39">
        <f t="shared" si="157"/>
        <v>0.27078855981472416</v>
      </c>
      <c r="AI537" s="39" t="str">
        <f t="shared" si="158"/>
        <v>TIDAK</v>
      </c>
      <c r="AJ537" s="38">
        <f t="shared" si="159"/>
        <v>-1.2360208327084197</v>
      </c>
      <c r="AK537" s="39">
        <f t="shared" si="160"/>
        <v>1.2360208327084197</v>
      </c>
      <c r="AL537" s="39" t="str">
        <f t="shared" si="161"/>
        <v>TIDAK</v>
      </c>
    </row>
    <row r="538" spans="1:38" ht="14" x14ac:dyDescent="0.3">
      <c r="A538" s="13">
        <v>10940559</v>
      </c>
      <c r="B538" s="11" t="s">
        <v>2873</v>
      </c>
      <c r="C538" s="9">
        <v>295128</v>
      </c>
      <c r="D538" s="1" t="s">
        <v>1649</v>
      </c>
      <c r="E538" s="1" t="s">
        <v>548</v>
      </c>
      <c r="F538" s="1" t="s">
        <v>1594</v>
      </c>
      <c r="G538" s="2">
        <v>40.811920000000001</v>
      </c>
      <c r="H538" s="2">
        <v>-73.853340000000003</v>
      </c>
      <c r="I538" s="1" t="s">
        <v>20</v>
      </c>
      <c r="J538" s="44">
        <v>155</v>
      </c>
      <c r="K538" s="2">
        <v>1</v>
      </c>
      <c r="L538" s="2">
        <v>19</v>
      </c>
      <c r="M538" s="3">
        <v>43647</v>
      </c>
      <c r="N538" s="2">
        <v>0.35</v>
      </c>
      <c r="O538" s="2">
        <v>7</v>
      </c>
      <c r="P538" s="4">
        <v>332</v>
      </c>
      <c r="U538" s="38">
        <f t="shared" si="144"/>
        <v>0.94769389689679739</v>
      </c>
      <c r="V538" s="39">
        <f t="shared" si="145"/>
        <v>0.94769389689679739</v>
      </c>
      <c r="W538" s="39" t="str">
        <f t="shared" si="146"/>
        <v>TIDAK</v>
      </c>
      <c r="X538" s="38">
        <f t="shared" si="147"/>
        <v>-0.26113135442473173</v>
      </c>
      <c r="Y538" s="39">
        <f t="shared" si="148"/>
        <v>0.26113135442473173</v>
      </c>
      <c r="Z538" s="39" t="str">
        <f t="shared" si="149"/>
        <v>TIDAK</v>
      </c>
      <c r="AA538" s="38">
        <f t="shared" si="150"/>
        <v>0.91429420223475022</v>
      </c>
      <c r="AB538" s="39">
        <f t="shared" si="151"/>
        <v>0.91429420223475022</v>
      </c>
      <c r="AC538" s="39" t="str">
        <f t="shared" si="152"/>
        <v>TIDAK</v>
      </c>
      <c r="AD538" s="38">
        <f t="shared" si="153"/>
        <v>0.52799181163616493</v>
      </c>
      <c r="AE538" s="39">
        <f t="shared" si="154"/>
        <v>0.52799181163616493</v>
      </c>
      <c r="AF538" s="39" t="str">
        <f t="shared" si="155"/>
        <v>TIDAK</v>
      </c>
      <c r="AG538" s="38">
        <f t="shared" si="156"/>
        <v>-0.27078855981472416</v>
      </c>
      <c r="AH538" s="39">
        <f t="shared" si="157"/>
        <v>0.27078855981472416</v>
      </c>
      <c r="AI538" s="39" t="str">
        <f t="shared" si="158"/>
        <v>TIDAK</v>
      </c>
      <c r="AJ538" s="38">
        <f t="shared" si="159"/>
        <v>-0.9286917012760304</v>
      </c>
      <c r="AK538" s="39">
        <f t="shared" si="160"/>
        <v>0.9286917012760304</v>
      </c>
      <c r="AL538" s="39" t="str">
        <f t="shared" si="161"/>
        <v>TIDAK</v>
      </c>
    </row>
    <row r="539" spans="1:38" ht="14" x14ac:dyDescent="0.3">
      <c r="A539" s="13">
        <v>10945632</v>
      </c>
      <c r="B539" s="11" t="s">
        <v>192</v>
      </c>
      <c r="C539" s="9">
        <v>6445684</v>
      </c>
      <c r="D539" s="1" t="s">
        <v>57</v>
      </c>
      <c r="E539" s="1" t="s">
        <v>1731</v>
      </c>
      <c r="F539" s="1" t="s">
        <v>2385</v>
      </c>
      <c r="G539" s="2">
        <v>40.642980000000001</v>
      </c>
      <c r="H539" s="2">
        <v>-73.890349999999998</v>
      </c>
      <c r="I539" s="1" t="s">
        <v>20</v>
      </c>
      <c r="J539" s="44">
        <v>99</v>
      </c>
      <c r="K539" s="2">
        <v>1</v>
      </c>
      <c r="L539" s="2">
        <v>93</v>
      </c>
      <c r="M539" s="3">
        <v>43639</v>
      </c>
      <c r="N539" s="2">
        <v>1.28</v>
      </c>
      <c r="O539" s="2">
        <v>1</v>
      </c>
      <c r="P539" s="4">
        <v>311</v>
      </c>
      <c r="U539" s="38">
        <f t="shared" si="144"/>
        <v>-0.38950984354092205</v>
      </c>
      <c r="V539" s="39">
        <f t="shared" si="145"/>
        <v>0.38950984354092205</v>
      </c>
      <c r="W539" s="39" t="str">
        <f t="shared" si="146"/>
        <v>TIDAK</v>
      </c>
      <c r="X539" s="38">
        <f t="shared" si="147"/>
        <v>-0.39643358014138202</v>
      </c>
      <c r="Y539" s="39">
        <f t="shared" si="148"/>
        <v>0.39643358014138202</v>
      </c>
      <c r="Z539" s="39" t="str">
        <f t="shared" si="149"/>
        <v>TIDAK</v>
      </c>
      <c r="AA539" s="38">
        <f t="shared" si="150"/>
        <v>-0.80359443053120139</v>
      </c>
      <c r="AB539" s="39">
        <f t="shared" si="151"/>
        <v>0.80359443053120139</v>
      </c>
      <c r="AC539" s="39" t="str">
        <f t="shared" si="152"/>
        <v>TIDAK</v>
      </c>
      <c r="AD539" s="38">
        <f t="shared" si="153"/>
        <v>0.6116286136884832</v>
      </c>
      <c r="AE539" s="39">
        <f t="shared" si="154"/>
        <v>0.6116286136884832</v>
      </c>
      <c r="AF539" s="39" t="str">
        <f t="shared" si="155"/>
        <v>TIDAK</v>
      </c>
      <c r="AG539" s="38">
        <f t="shared" si="156"/>
        <v>-0.27078855981472416</v>
      </c>
      <c r="AH539" s="39">
        <f t="shared" si="157"/>
        <v>0.27078855981472416</v>
      </c>
      <c r="AI539" s="39" t="str">
        <f t="shared" si="158"/>
        <v>TIDAK</v>
      </c>
      <c r="AJ539" s="38">
        <f t="shared" si="159"/>
        <v>1.2301080512246554</v>
      </c>
      <c r="AK539" s="39">
        <f t="shared" si="160"/>
        <v>1.2301080512246554</v>
      </c>
      <c r="AL539" s="39" t="str">
        <f t="shared" si="161"/>
        <v>TIDAK</v>
      </c>
    </row>
    <row r="540" spans="1:38" ht="14" x14ac:dyDescent="0.3">
      <c r="A540" s="13">
        <v>10983426</v>
      </c>
      <c r="B540" s="11" t="s">
        <v>1895</v>
      </c>
      <c r="C540" s="9">
        <v>44682387</v>
      </c>
      <c r="D540" s="1" t="s">
        <v>517</v>
      </c>
      <c r="E540" s="1" t="s">
        <v>17</v>
      </c>
      <c r="F540" s="1" t="s">
        <v>364</v>
      </c>
      <c r="G540" s="2">
        <v>40.671959999999999</v>
      </c>
      <c r="H540" s="2">
        <v>-73.778210000000001</v>
      </c>
      <c r="I540" s="1" t="s">
        <v>20</v>
      </c>
      <c r="J540" s="44">
        <v>155</v>
      </c>
      <c r="K540" s="2">
        <v>1</v>
      </c>
      <c r="L540" s="2">
        <v>59</v>
      </c>
      <c r="M540" s="3">
        <v>43642</v>
      </c>
      <c r="N540" s="2">
        <v>7.6</v>
      </c>
      <c r="O540" s="2">
        <v>2</v>
      </c>
      <c r="P540" s="4">
        <v>287</v>
      </c>
      <c r="U540" s="38">
        <f t="shared" si="144"/>
        <v>9.05120120008234E-2</v>
      </c>
      <c r="V540" s="39">
        <f t="shared" si="145"/>
        <v>9.05120120008234E-2</v>
      </c>
      <c r="W540" s="39" t="str">
        <f t="shared" si="146"/>
        <v>TIDAK</v>
      </c>
      <c r="X540" s="38">
        <f t="shared" si="147"/>
        <v>-0.26113135442473173</v>
      </c>
      <c r="Y540" s="39">
        <f t="shared" si="148"/>
        <v>0.26113135442473173</v>
      </c>
      <c r="Z540" s="39" t="str">
        <f t="shared" si="149"/>
        <v>TIDAK</v>
      </c>
      <c r="AA540" s="38">
        <f t="shared" si="150"/>
        <v>0.95519631253870141</v>
      </c>
      <c r="AB540" s="39">
        <f t="shared" si="151"/>
        <v>0.95519631253870141</v>
      </c>
      <c r="AC540" s="39" t="str">
        <f t="shared" si="152"/>
        <v>TIDAK</v>
      </c>
      <c r="AD540" s="38">
        <f t="shared" si="153"/>
        <v>8.8898600861494287E-2</v>
      </c>
      <c r="AE540" s="39">
        <f t="shared" si="154"/>
        <v>8.8898600861494287E-2</v>
      </c>
      <c r="AF540" s="39" t="str">
        <f t="shared" si="155"/>
        <v>TIDAK</v>
      </c>
      <c r="AG540" s="38">
        <f t="shared" si="156"/>
        <v>-0.27078855981472416</v>
      </c>
      <c r="AH540" s="39">
        <f t="shared" si="157"/>
        <v>0.27078855981472416</v>
      </c>
      <c r="AI540" s="39" t="str">
        <f t="shared" si="158"/>
        <v>TIDAK</v>
      </c>
      <c r="AJ540" s="38">
        <f t="shared" si="159"/>
        <v>-1.1685583404427733</v>
      </c>
      <c r="AK540" s="39">
        <f t="shared" si="160"/>
        <v>1.1685583404427733</v>
      </c>
      <c r="AL540" s="39" t="str">
        <f t="shared" si="161"/>
        <v>TIDAK</v>
      </c>
    </row>
    <row r="541" spans="1:38" ht="14" x14ac:dyDescent="0.3">
      <c r="A541" s="13">
        <v>11020169</v>
      </c>
      <c r="B541" s="11" t="s">
        <v>5059</v>
      </c>
      <c r="C541" s="9">
        <v>130822245</v>
      </c>
      <c r="D541" s="1" t="s">
        <v>1834</v>
      </c>
      <c r="E541" s="1" t="s">
        <v>17</v>
      </c>
      <c r="F541" s="1" t="s">
        <v>1647</v>
      </c>
      <c r="G541" s="2">
        <v>40.726610000000001</v>
      </c>
      <c r="H541" s="2">
        <v>-73.860460000000003</v>
      </c>
      <c r="I541" s="1" t="s">
        <v>20</v>
      </c>
      <c r="J541" s="44">
        <v>70</v>
      </c>
      <c r="K541" s="2">
        <v>1</v>
      </c>
      <c r="L541" s="2">
        <v>89</v>
      </c>
      <c r="M541" s="3">
        <v>43639</v>
      </c>
      <c r="N541" s="2">
        <v>3.42</v>
      </c>
      <c r="O541" s="2">
        <v>1</v>
      </c>
      <c r="P541" s="4">
        <v>157</v>
      </c>
      <c r="U541" s="38">
        <f t="shared" si="144"/>
        <v>4.7652917756024704E-2</v>
      </c>
      <c r="V541" s="39">
        <f t="shared" si="145"/>
        <v>4.7652917756024704E-2</v>
      </c>
      <c r="W541" s="39" t="str">
        <f t="shared" si="146"/>
        <v>TIDAK</v>
      </c>
      <c r="X541" s="38">
        <f t="shared" si="147"/>
        <v>-0.26113135442473173</v>
      </c>
      <c r="Y541" s="39">
        <f t="shared" si="148"/>
        <v>0.26113135442473173</v>
      </c>
      <c r="Z541" s="39" t="str">
        <f t="shared" si="149"/>
        <v>TIDAK</v>
      </c>
      <c r="AA541" s="38">
        <f t="shared" si="150"/>
        <v>0.95519631253870141</v>
      </c>
      <c r="AB541" s="39">
        <f t="shared" si="151"/>
        <v>0.95519631253870141</v>
      </c>
      <c r="AC541" s="39" t="str">
        <f t="shared" si="152"/>
        <v>TIDAK</v>
      </c>
      <c r="AD541" s="38">
        <f t="shared" si="153"/>
        <v>0.24049030458132109</v>
      </c>
      <c r="AE541" s="39">
        <f t="shared" si="154"/>
        <v>0.24049030458132109</v>
      </c>
      <c r="AF541" s="39" t="str">
        <f t="shared" si="155"/>
        <v>TIDAK</v>
      </c>
      <c r="AG541" s="38">
        <f t="shared" si="156"/>
        <v>0.17961026178380285</v>
      </c>
      <c r="AH541" s="39">
        <f t="shared" si="157"/>
        <v>0.17961026178380285</v>
      </c>
      <c r="AI541" s="39" t="str">
        <f t="shared" si="158"/>
        <v>TIDAK</v>
      </c>
      <c r="AJ541" s="38">
        <f t="shared" si="159"/>
        <v>1.5783190443019637E-2</v>
      </c>
      <c r="AK541" s="39">
        <f t="shared" si="160"/>
        <v>1.5783190443019637E-2</v>
      </c>
      <c r="AL541" s="39" t="str">
        <f t="shared" si="161"/>
        <v>TIDAK</v>
      </c>
    </row>
    <row r="542" spans="1:38" ht="14" x14ac:dyDescent="0.3">
      <c r="A542" s="13">
        <v>11023993</v>
      </c>
      <c r="B542" s="11" t="s">
        <v>1283</v>
      </c>
      <c r="C542" s="9">
        <v>107947878</v>
      </c>
      <c r="D542" s="1" t="s">
        <v>182</v>
      </c>
      <c r="E542" s="1" t="s">
        <v>1731</v>
      </c>
      <c r="F542" s="1" t="s">
        <v>3449</v>
      </c>
      <c r="G542" s="2">
        <v>40.678100000000001</v>
      </c>
      <c r="H542" s="2">
        <v>-73.90822</v>
      </c>
      <c r="I542" s="1" t="s">
        <v>20</v>
      </c>
      <c r="J542" s="44">
        <v>100</v>
      </c>
      <c r="K542" s="2">
        <v>2</v>
      </c>
      <c r="L542" s="2">
        <v>50</v>
      </c>
      <c r="M542" s="3">
        <v>43642</v>
      </c>
      <c r="N542" s="2">
        <v>3.12</v>
      </c>
      <c r="O542" s="2">
        <v>2</v>
      </c>
      <c r="P542" s="4">
        <v>235</v>
      </c>
      <c r="U542" s="38">
        <f t="shared" si="144"/>
        <v>0.56196204869360911</v>
      </c>
      <c r="V542" s="39">
        <f t="shared" si="145"/>
        <v>0.56196204869360911</v>
      </c>
      <c r="W542" s="39" t="str">
        <f t="shared" si="146"/>
        <v>TIDAK</v>
      </c>
      <c r="X542" s="38">
        <f t="shared" si="147"/>
        <v>-0.39643358014138202</v>
      </c>
      <c r="Y542" s="39">
        <f t="shared" si="148"/>
        <v>0.39643358014138202</v>
      </c>
      <c r="Z542" s="39" t="str">
        <f t="shared" si="149"/>
        <v>TIDAK</v>
      </c>
      <c r="AA542" s="38">
        <f t="shared" si="150"/>
        <v>-0.14916066566798175</v>
      </c>
      <c r="AB542" s="39">
        <f t="shared" si="151"/>
        <v>0.14916066566798175</v>
      </c>
      <c r="AC542" s="39" t="str">
        <f t="shared" si="152"/>
        <v>TIDAK</v>
      </c>
      <c r="AD542" s="38">
        <f t="shared" si="153"/>
        <v>-0.77360592030303754</v>
      </c>
      <c r="AE542" s="39">
        <f t="shared" si="154"/>
        <v>0.77360592030303754</v>
      </c>
      <c r="AF542" s="39" t="str">
        <f t="shared" si="155"/>
        <v>TIDAK</v>
      </c>
      <c r="AG542" s="38">
        <f t="shared" si="156"/>
        <v>0.40480967258306638</v>
      </c>
      <c r="AH542" s="39">
        <f t="shared" si="157"/>
        <v>0.40480967258306638</v>
      </c>
      <c r="AI542" s="39" t="str">
        <f t="shared" si="158"/>
        <v>TIDAK</v>
      </c>
      <c r="AJ542" s="38">
        <f t="shared" si="159"/>
        <v>1.2450997161725768</v>
      </c>
      <c r="AK542" s="39">
        <f t="shared" si="160"/>
        <v>1.2450997161725768</v>
      </c>
      <c r="AL542" s="39" t="str">
        <f t="shared" si="161"/>
        <v>TIDAK</v>
      </c>
    </row>
    <row r="543" spans="1:38" ht="14" x14ac:dyDescent="0.3">
      <c r="A543" s="13">
        <v>11069291</v>
      </c>
      <c r="B543" s="11" t="s">
        <v>5239</v>
      </c>
      <c r="C543" s="9">
        <v>6754369</v>
      </c>
      <c r="D543" s="1" t="s">
        <v>820</v>
      </c>
      <c r="E543" s="1" t="s">
        <v>17</v>
      </c>
      <c r="F543" s="1" t="s">
        <v>364</v>
      </c>
      <c r="G543" s="2">
        <v>40.693519999999999</v>
      </c>
      <c r="H543" s="2">
        <v>-73.80301</v>
      </c>
      <c r="I543" s="1" t="s">
        <v>19</v>
      </c>
      <c r="J543" s="44">
        <v>80</v>
      </c>
      <c r="K543" s="2">
        <v>1</v>
      </c>
      <c r="L543" s="2">
        <v>47</v>
      </c>
      <c r="M543" s="3">
        <v>43646</v>
      </c>
      <c r="N543" s="2">
        <v>3.56</v>
      </c>
      <c r="O543" s="2">
        <v>4</v>
      </c>
      <c r="P543" s="4">
        <v>125</v>
      </c>
      <c r="U543" s="38">
        <f t="shared" si="144"/>
        <v>8.1940193151863669E-2</v>
      </c>
      <c r="V543" s="39">
        <f t="shared" si="145"/>
        <v>8.1940193151863669E-2</v>
      </c>
      <c r="W543" s="39" t="str">
        <f t="shared" si="146"/>
        <v>TIDAK</v>
      </c>
      <c r="X543" s="38">
        <f t="shared" si="147"/>
        <v>-0.39643358014138202</v>
      </c>
      <c r="Y543" s="39">
        <f t="shared" si="148"/>
        <v>0.39643358014138202</v>
      </c>
      <c r="Z543" s="39" t="str">
        <f t="shared" si="149"/>
        <v>TIDAK</v>
      </c>
      <c r="AA543" s="38">
        <f t="shared" si="150"/>
        <v>2.8775954968244086</v>
      </c>
      <c r="AB543" s="39">
        <f t="shared" si="151"/>
        <v>2.8775954968244086</v>
      </c>
      <c r="AC543" s="39" t="str">
        <f t="shared" si="152"/>
        <v>TIDAK</v>
      </c>
      <c r="AD543" s="38">
        <f t="shared" si="153"/>
        <v>-0.28746700837393774</v>
      </c>
      <c r="AE543" s="39">
        <f t="shared" si="154"/>
        <v>0.28746700837393774</v>
      </c>
      <c r="AF543" s="39" t="str">
        <f t="shared" si="155"/>
        <v>TIDAK</v>
      </c>
      <c r="AG543" s="38">
        <f t="shared" si="156"/>
        <v>-0.27078855981472416</v>
      </c>
      <c r="AH543" s="39">
        <f t="shared" si="157"/>
        <v>0.27078855981472416</v>
      </c>
      <c r="AI543" s="39" t="str">
        <f t="shared" si="158"/>
        <v>TIDAK</v>
      </c>
      <c r="AJ543" s="38">
        <f t="shared" si="159"/>
        <v>1.0876872342194017</v>
      </c>
      <c r="AK543" s="39">
        <f t="shared" si="160"/>
        <v>1.0876872342194017</v>
      </c>
      <c r="AL543" s="39" t="str">
        <f t="shared" si="161"/>
        <v>TIDAK</v>
      </c>
    </row>
    <row r="544" spans="1:38" ht="14" x14ac:dyDescent="0.3">
      <c r="A544" s="13">
        <v>11091309</v>
      </c>
      <c r="B544" s="11" t="s">
        <v>4520</v>
      </c>
      <c r="C544" s="9">
        <v>182461</v>
      </c>
      <c r="D544" s="1" t="s">
        <v>102</v>
      </c>
      <c r="E544" s="1" t="s">
        <v>17</v>
      </c>
      <c r="F544" s="1" t="s">
        <v>1342</v>
      </c>
      <c r="G544" s="2">
        <v>40.674880000000002</v>
      </c>
      <c r="H544" s="2">
        <v>-73.855680000000007</v>
      </c>
      <c r="I544" s="1" t="s">
        <v>20</v>
      </c>
      <c r="J544" s="44">
        <v>110</v>
      </c>
      <c r="K544" s="2">
        <v>3</v>
      </c>
      <c r="L544" s="2">
        <v>81</v>
      </c>
      <c r="M544" s="3">
        <v>43646</v>
      </c>
      <c r="N544" s="2">
        <v>3.33</v>
      </c>
      <c r="O544" s="2">
        <v>2</v>
      </c>
      <c r="P544" s="4">
        <v>9</v>
      </c>
      <c r="U544" s="38">
        <f t="shared" si="144"/>
        <v>0.56196204869360911</v>
      </c>
      <c r="V544" s="39">
        <f t="shared" si="145"/>
        <v>0.56196204869360911</v>
      </c>
      <c r="W544" s="39" t="str">
        <f t="shared" si="146"/>
        <v>TIDAK</v>
      </c>
      <c r="X544" s="38">
        <f t="shared" si="147"/>
        <v>-0.39643358014138202</v>
      </c>
      <c r="Y544" s="39">
        <f t="shared" si="148"/>
        <v>0.39643358014138202</v>
      </c>
      <c r="Z544" s="39" t="str">
        <f t="shared" si="149"/>
        <v>TIDAK</v>
      </c>
      <c r="AA544" s="38">
        <f t="shared" si="150"/>
        <v>1.4869237464900673</v>
      </c>
      <c r="AB544" s="39">
        <f t="shared" si="151"/>
        <v>1.4869237464900673</v>
      </c>
      <c r="AC544" s="39" t="str">
        <f t="shared" si="152"/>
        <v>TIDAK</v>
      </c>
      <c r="AD544" s="38">
        <f t="shared" si="153"/>
        <v>3.0161866726926325</v>
      </c>
      <c r="AE544" s="39">
        <f t="shared" si="154"/>
        <v>3.0161866726926325</v>
      </c>
      <c r="AF544" s="39" t="str">
        <f t="shared" si="155"/>
        <v>OUTLIER</v>
      </c>
      <c r="AG544" s="38">
        <f t="shared" si="156"/>
        <v>-0.15818885441509239</v>
      </c>
      <c r="AH544" s="39">
        <f t="shared" si="157"/>
        <v>0.15818885441509239</v>
      </c>
      <c r="AI544" s="39" t="str">
        <f t="shared" si="158"/>
        <v>TIDAK</v>
      </c>
      <c r="AJ544" s="38">
        <f t="shared" si="159"/>
        <v>0.90778725484434464</v>
      </c>
      <c r="AK544" s="39">
        <f t="shared" si="160"/>
        <v>0.90778725484434464</v>
      </c>
      <c r="AL544" s="39" t="str">
        <f t="shared" si="161"/>
        <v>TIDAK</v>
      </c>
    </row>
    <row r="545" spans="1:38" ht="14" x14ac:dyDescent="0.3">
      <c r="A545" s="13">
        <v>11118296</v>
      </c>
      <c r="B545" s="11" t="s">
        <v>1394</v>
      </c>
      <c r="C545" s="9">
        <v>57762390</v>
      </c>
      <c r="D545" s="1" t="s">
        <v>1185</v>
      </c>
      <c r="E545" s="1" t="s">
        <v>17</v>
      </c>
      <c r="F545" s="1" t="s">
        <v>1297</v>
      </c>
      <c r="G545" s="2">
        <v>40.718130000000002</v>
      </c>
      <c r="H545" s="2">
        <v>-73.8386</v>
      </c>
      <c r="I545" s="1" t="s">
        <v>20</v>
      </c>
      <c r="J545" s="44">
        <v>100</v>
      </c>
      <c r="K545" s="2">
        <v>2</v>
      </c>
      <c r="L545" s="2">
        <v>1</v>
      </c>
      <c r="M545" s="3">
        <v>42587</v>
      </c>
      <c r="N545" s="2">
        <v>0.03</v>
      </c>
      <c r="O545" s="2">
        <v>1</v>
      </c>
      <c r="P545" s="4">
        <v>0</v>
      </c>
      <c r="U545" s="38">
        <f t="shared" si="144"/>
        <v>-0.1666425534679688</v>
      </c>
      <c r="V545" s="39">
        <f t="shared" si="145"/>
        <v>0.1666425534679688</v>
      </c>
      <c r="W545" s="39" t="str">
        <f t="shared" si="146"/>
        <v>TIDAK</v>
      </c>
      <c r="X545" s="38">
        <f t="shared" si="147"/>
        <v>-0.39643358014138202</v>
      </c>
      <c r="Y545" s="39">
        <f t="shared" si="148"/>
        <v>0.39643358014138202</v>
      </c>
      <c r="Z545" s="39" t="str">
        <f t="shared" si="149"/>
        <v>TIDAK</v>
      </c>
      <c r="AA545" s="38">
        <f t="shared" si="150"/>
        <v>2.7139870556086039</v>
      </c>
      <c r="AB545" s="39">
        <f t="shared" si="151"/>
        <v>2.7139870556086039</v>
      </c>
      <c r="AC545" s="39" t="str">
        <f t="shared" si="152"/>
        <v>TIDAK</v>
      </c>
      <c r="AD545" s="38">
        <f t="shared" si="153"/>
        <v>0.83117521907581859</v>
      </c>
      <c r="AE545" s="39">
        <f t="shared" si="154"/>
        <v>0.83117521907581859</v>
      </c>
      <c r="AF545" s="39" t="str">
        <f t="shared" si="155"/>
        <v>TIDAK</v>
      </c>
      <c r="AG545" s="38">
        <f t="shared" si="156"/>
        <v>-0.27078855981472416</v>
      </c>
      <c r="AH545" s="39">
        <f t="shared" si="157"/>
        <v>0.27078855981472416</v>
      </c>
      <c r="AI545" s="39" t="str">
        <f t="shared" si="158"/>
        <v>TIDAK</v>
      </c>
      <c r="AJ545" s="38">
        <f t="shared" si="159"/>
        <v>-6.6670966770548221E-2</v>
      </c>
      <c r="AK545" s="39">
        <f t="shared" si="160"/>
        <v>6.6670966770548221E-2</v>
      </c>
      <c r="AL545" s="39" t="str">
        <f t="shared" si="161"/>
        <v>TIDAK</v>
      </c>
    </row>
    <row r="546" spans="1:38" ht="14" x14ac:dyDescent="0.3">
      <c r="A546" s="13">
        <v>11138823</v>
      </c>
      <c r="B546" s="11" t="s">
        <v>5058</v>
      </c>
      <c r="C546" s="9">
        <v>227872371</v>
      </c>
      <c r="D546" s="1" t="s">
        <v>416</v>
      </c>
      <c r="E546" s="1" t="s">
        <v>17</v>
      </c>
      <c r="F546" s="1" t="s">
        <v>203</v>
      </c>
      <c r="G546" s="2">
        <v>40.66272</v>
      </c>
      <c r="H546" s="2">
        <v>-73.76849</v>
      </c>
      <c r="I546" s="1" t="s">
        <v>20</v>
      </c>
      <c r="J546" s="44">
        <v>89</v>
      </c>
      <c r="K546" s="2">
        <v>1</v>
      </c>
      <c r="L546" s="2">
        <v>88</v>
      </c>
      <c r="M546" s="3">
        <v>43652</v>
      </c>
      <c r="N546" s="2">
        <v>12.05</v>
      </c>
      <c r="O546" s="2">
        <v>2</v>
      </c>
      <c r="P546" s="4">
        <v>253</v>
      </c>
      <c r="U546" s="38">
        <f t="shared" si="144"/>
        <v>9.05120120008234E-2</v>
      </c>
      <c r="V546" s="39">
        <f t="shared" si="145"/>
        <v>9.05120120008234E-2</v>
      </c>
      <c r="W546" s="39" t="str">
        <f t="shared" si="146"/>
        <v>TIDAK</v>
      </c>
      <c r="X546" s="38">
        <f t="shared" si="147"/>
        <v>-0.26113135442473173</v>
      </c>
      <c r="Y546" s="39">
        <f t="shared" si="148"/>
        <v>0.26113135442473173</v>
      </c>
      <c r="Z546" s="39" t="str">
        <f t="shared" si="149"/>
        <v>TIDAK</v>
      </c>
      <c r="AA546" s="38">
        <f t="shared" si="150"/>
        <v>1.1188047537545063</v>
      </c>
      <c r="AB546" s="39">
        <f t="shared" si="151"/>
        <v>1.1188047537545063</v>
      </c>
      <c r="AC546" s="39" t="str">
        <f t="shared" si="152"/>
        <v>TIDAK</v>
      </c>
      <c r="AD546" s="38">
        <f t="shared" si="153"/>
        <v>0.67435621522772193</v>
      </c>
      <c r="AE546" s="39">
        <f t="shared" si="154"/>
        <v>0.67435621522772193</v>
      </c>
      <c r="AF546" s="39" t="str">
        <f t="shared" si="155"/>
        <v>TIDAK</v>
      </c>
      <c r="AG546" s="38">
        <f t="shared" si="156"/>
        <v>-0.15818885441509239</v>
      </c>
      <c r="AH546" s="39">
        <f t="shared" si="157"/>
        <v>0.15818885441509239</v>
      </c>
      <c r="AI546" s="39" t="str">
        <f t="shared" si="158"/>
        <v>TIDAK</v>
      </c>
      <c r="AJ546" s="38">
        <f t="shared" si="159"/>
        <v>0.51800396619838751</v>
      </c>
      <c r="AK546" s="39">
        <f t="shared" si="160"/>
        <v>0.51800396619838751</v>
      </c>
      <c r="AL546" s="39" t="str">
        <f t="shared" si="161"/>
        <v>TIDAK</v>
      </c>
    </row>
    <row r="547" spans="1:38" ht="14" x14ac:dyDescent="0.3">
      <c r="A547" s="13">
        <v>11147993</v>
      </c>
      <c r="B547" s="11" t="s">
        <v>1780</v>
      </c>
      <c r="C547" s="9">
        <v>27614204</v>
      </c>
      <c r="D547" s="1" t="s">
        <v>157</v>
      </c>
      <c r="E547" s="1" t="s">
        <v>17</v>
      </c>
      <c r="F547" s="1" t="s">
        <v>279</v>
      </c>
      <c r="G547" s="2">
        <v>40.599679999999999</v>
      </c>
      <c r="H547" s="2">
        <v>-73.764520000000005</v>
      </c>
      <c r="I547" s="1" t="s">
        <v>19</v>
      </c>
      <c r="J547" s="44">
        <v>60</v>
      </c>
      <c r="K547" s="2">
        <v>2</v>
      </c>
      <c r="L547" s="2">
        <v>81</v>
      </c>
      <c r="M547" s="3">
        <v>43632</v>
      </c>
      <c r="N547" s="2">
        <v>1.6</v>
      </c>
      <c r="O547" s="2">
        <v>1</v>
      </c>
      <c r="P547" s="4">
        <v>312</v>
      </c>
      <c r="U547" s="38">
        <f t="shared" si="144"/>
        <v>-8.0924364978371396E-2</v>
      </c>
      <c r="V547" s="39">
        <f t="shared" si="145"/>
        <v>8.0924364978371396E-2</v>
      </c>
      <c r="W547" s="39" t="str">
        <f t="shared" si="146"/>
        <v>TIDAK</v>
      </c>
      <c r="X547" s="38">
        <f t="shared" si="147"/>
        <v>-0.39643358014138202</v>
      </c>
      <c r="Y547" s="39">
        <f t="shared" si="148"/>
        <v>0.39643358014138202</v>
      </c>
      <c r="Z547" s="39" t="str">
        <f t="shared" si="149"/>
        <v>TIDAK</v>
      </c>
      <c r="AA547" s="38">
        <f t="shared" si="150"/>
        <v>0.9960984228426526</v>
      </c>
      <c r="AB547" s="39">
        <f t="shared" si="151"/>
        <v>0.9960984228426526</v>
      </c>
      <c r="AC547" s="39" t="str">
        <f t="shared" si="152"/>
        <v>TIDAK</v>
      </c>
      <c r="AD547" s="38">
        <f t="shared" si="153"/>
        <v>0.9043574208715971</v>
      </c>
      <c r="AE547" s="39">
        <f t="shared" si="154"/>
        <v>0.9043574208715971</v>
      </c>
      <c r="AF547" s="39" t="str">
        <f t="shared" si="155"/>
        <v>TIDAK</v>
      </c>
      <c r="AG547" s="38">
        <f t="shared" si="156"/>
        <v>6.7010556384171097E-2</v>
      </c>
      <c r="AH547" s="39">
        <f t="shared" si="157"/>
        <v>6.7010556384171097E-2</v>
      </c>
      <c r="AI547" s="39" t="str">
        <f t="shared" si="158"/>
        <v>TIDAK</v>
      </c>
      <c r="AJ547" s="38">
        <f t="shared" si="159"/>
        <v>-0.30653760593729107</v>
      </c>
      <c r="AK547" s="39">
        <f t="shared" si="160"/>
        <v>0.30653760593729107</v>
      </c>
      <c r="AL547" s="39" t="str">
        <f t="shared" si="161"/>
        <v>TIDAK</v>
      </c>
    </row>
    <row r="548" spans="1:38" ht="14" x14ac:dyDescent="0.3">
      <c r="A548" s="13">
        <v>11194693</v>
      </c>
      <c r="B548" s="11" t="s">
        <v>3262</v>
      </c>
      <c r="C548" s="9">
        <v>23878336</v>
      </c>
      <c r="D548" s="1" t="s">
        <v>2794</v>
      </c>
      <c r="E548" s="1" t="s">
        <v>548</v>
      </c>
      <c r="F548" s="1" t="s">
        <v>2421</v>
      </c>
      <c r="G548" s="2">
        <v>40.870350000000002</v>
      </c>
      <c r="H548" s="2">
        <v>-73.893349999999998</v>
      </c>
      <c r="I548" s="1" t="s">
        <v>19</v>
      </c>
      <c r="J548" s="44">
        <v>79</v>
      </c>
      <c r="K548" s="2">
        <v>3</v>
      </c>
      <c r="L548" s="2">
        <v>86</v>
      </c>
      <c r="M548" s="3">
        <v>43640</v>
      </c>
      <c r="N548" s="2">
        <v>2.88</v>
      </c>
      <c r="O548" s="2">
        <v>10</v>
      </c>
      <c r="P548" s="4">
        <v>78</v>
      </c>
      <c r="U548" s="38">
        <f t="shared" si="144"/>
        <v>0.17623020049042079</v>
      </c>
      <c r="V548" s="39">
        <f t="shared" si="145"/>
        <v>0.17623020049042079</v>
      </c>
      <c r="W548" s="39" t="str">
        <f t="shared" si="146"/>
        <v>TIDAK</v>
      </c>
      <c r="X548" s="38">
        <f t="shared" si="147"/>
        <v>-0.12582912870808141</v>
      </c>
      <c r="Y548" s="39">
        <f t="shared" si="148"/>
        <v>0.12582912870808141</v>
      </c>
      <c r="Z548" s="39" t="str">
        <f t="shared" si="149"/>
        <v>TIDAK</v>
      </c>
      <c r="AA548" s="38">
        <f t="shared" si="150"/>
        <v>2.3867701731769944</v>
      </c>
      <c r="AB548" s="39">
        <f t="shared" si="151"/>
        <v>2.3867701731769944</v>
      </c>
      <c r="AC548" s="39" t="str">
        <f t="shared" si="152"/>
        <v>TIDAK</v>
      </c>
      <c r="AD548" s="38">
        <f t="shared" si="153"/>
        <v>0.78412951792138963</v>
      </c>
      <c r="AE548" s="39">
        <f t="shared" si="154"/>
        <v>0.78412951792138963</v>
      </c>
      <c r="AF548" s="39" t="str">
        <f t="shared" si="155"/>
        <v>TIDAK</v>
      </c>
      <c r="AG548" s="38">
        <f t="shared" si="156"/>
        <v>-0.15818885441509239</v>
      </c>
      <c r="AH548" s="39">
        <f t="shared" si="157"/>
        <v>0.15818885441509239</v>
      </c>
      <c r="AI548" s="39" t="str">
        <f t="shared" si="158"/>
        <v>TIDAK</v>
      </c>
      <c r="AJ548" s="38">
        <f t="shared" si="159"/>
        <v>-1.176054172916734</v>
      </c>
      <c r="AK548" s="39">
        <f t="shared" si="160"/>
        <v>1.176054172916734</v>
      </c>
      <c r="AL548" s="39" t="str">
        <f t="shared" si="161"/>
        <v>TIDAK</v>
      </c>
    </row>
    <row r="549" spans="1:38" ht="14" x14ac:dyDescent="0.3">
      <c r="A549" s="13">
        <v>11219289</v>
      </c>
      <c r="B549" s="11" t="s">
        <v>5050</v>
      </c>
      <c r="C549" s="9">
        <v>89000911</v>
      </c>
      <c r="D549" s="1" t="s">
        <v>2071</v>
      </c>
      <c r="E549" s="1" t="s">
        <v>17</v>
      </c>
      <c r="F549" s="1" t="s">
        <v>1736</v>
      </c>
      <c r="G549" s="2">
        <v>40.755330000000001</v>
      </c>
      <c r="H549" s="2">
        <v>-73.878039999999999</v>
      </c>
      <c r="I549" s="1" t="s">
        <v>19</v>
      </c>
      <c r="J549" s="44">
        <v>40</v>
      </c>
      <c r="K549" s="2">
        <v>1</v>
      </c>
      <c r="L549" s="2">
        <v>81</v>
      </c>
      <c r="M549" s="3">
        <v>43612</v>
      </c>
      <c r="N549" s="2">
        <v>2.3199999999999998</v>
      </c>
      <c r="O549" s="2">
        <v>2</v>
      </c>
      <c r="P549" s="4">
        <v>127</v>
      </c>
      <c r="U549" s="38">
        <f t="shared" si="144"/>
        <v>9.05120120008234E-2</v>
      </c>
      <c r="V549" s="39">
        <f t="shared" si="145"/>
        <v>9.05120120008234E-2</v>
      </c>
      <c r="W549" s="39" t="str">
        <f t="shared" si="146"/>
        <v>TIDAK</v>
      </c>
      <c r="X549" s="38">
        <f t="shared" si="147"/>
        <v>-0.26113135442473173</v>
      </c>
      <c r="Y549" s="39">
        <f t="shared" si="148"/>
        <v>0.26113135442473173</v>
      </c>
      <c r="Z549" s="39" t="str">
        <f t="shared" si="149"/>
        <v>TIDAK</v>
      </c>
      <c r="AA549" s="38">
        <f t="shared" si="150"/>
        <v>-0.88539865113910388</v>
      </c>
      <c r="AB549" s="39">
        <f t="shared" si="151"/>
        <v>0.88539865113910388</v>
      </c>
      <c r="AC549" s="39" t="str">
        <f t="shared" si="152"/>
        <v>TIDAK</v>
      </c>
      <c r="AD549" s="38">
        <f t="shared" si="153"/>
        <v>-0.94087952440767397</v>
      </c>
      <c r="AE549" s="39">
        <f t="shared" si="154"/>
        <v>0.94087952440767397</v>
      </c>
      <c r="AF549" s="39" t="str">
        <f t="shared" si="155"/>
        <v>TIDAK</v>
      </c>
      <c r="AG549" s="38">
        <f t="shared" si="156"/>
        <v>-0.27078855981472416</v>
      </c>
      <c r="AH549" s="39">
        <f t="shared" si="157"/>
        <v>0.27078855981472416</v>
      </c>
      <c r="AI549" s="39" t="str">
        <f t="shared" si="158"/>
        <v>TIDAK</v>
      </c>
      <c r="AJ549" s="38">
        <f t="shared" si="159"/>
        <v>-1.2435166651823804</v>
      </c>
      <c r="AK549" s="39">
        <f t="shared" si="160"/>
        <v>1.2435166651823804</v>
      </c>
      <c r="AL549" s="39" t="str">
        <f t="shared" si="161"/>
        <v>TIDAK</v>
      </c>
    </row>
    <row r="550" spans="1:38" ht="14" x14ac:dyDescent="0.3">
      <c r="A550" s="13">
        <v>11228502</v>
      </c>
      <c r="B550" s="11" t="s">
        <v>1274</v>
      </c>
      <c r="C550" s="9">
        <v>215385823</v>
      </c>
      <c r="D550" s="1" t="s">
        <v>816</v>
      </c>
      <c r="E550" s="1" t="s">
        <v>17</v>
      </c>
      <c r="F550" s="1" t="s">
        <v>718</v>
      </c>
      <c r="G550" s="2">
        <v>40.712090000000003</v>
      </c>
      <c r="H550" s="2">
        <v>-73.801509999999993</v>
      </c>
      <c r="I550" s="1" t="s">
        <v>20</v>
      </c>
      <c r="J550" s="44">
        <v>325</v>
      </c>
      <c r="K550" s="2">
        <v>2</v>
      </c>
      <c r="L550" s="2">
        <v>4</v>
      </c>
      <c r="M550" s="3">
        <v>43654</v>
      </c>
      <c r="N550" s="2">
        <v>4</v>
      </c>
      <c r="O550" s="2">
        <v>2</v>
      </c>
      <c r="P550" s="4">
        <v>124</v>
      </c>
      <c r="U550" s="38">
        <f t="shared" si="144"/>
        <v>-3.7779953377337365E-3</v>
      </c>
      <c r="V550" s="39">
        <f t="shared" si="145"/>
        <v>3.7779953377337365E-3</v>
      </c>
      <c r="W550" s="39" t="str">
        <f t="shared" si="146"/>
        <v>TIDAK</v>
      </c>
      <c r="X550" s="38">
        <f t="shared" si="147"/>
        <v>-0.39643358014138202</v>
      </c>
      <c r="Y550" s="39">
        <f t="shared" si="148"/>
        <v>0.39643358014138202</v>
      </c>
      <c r="Z550" s="39" t="str">
        <f t="shared" si="149"/>
        <v>TIDAK</v>
      </c>
      <c r="AA550" s="38">
        <f t="shared" si="150"/>
        <v>2.6730849453046526</v>
      </c>
      <c r="AB550" s="39">
        <f t="shared" si="151"/>
        <v>2.6730849453046526</v>
      </c>
      <c r="AC550" s="39" t="str">
        <f t="shared" si="152"/>
        <v>TIDAK</v>
      </c>
      <c r="AD550" s="38">
        <f t="shared" si="153"/>
        <v>5.3423352297727336</v>
      </c>
      <c r="AE550" s="39">
        <f t="shared" si="154"/>
        <v>5.3423352297727336</v>
      </c>
      <c r="AF550" s="39" t="str">
        <f t="shared" si="155"/>
        <v>OUTLIER</v>
      </c>
      <c r="AG550" s="38">
        <f t="shared" si="156"/>
        <v>-0.15818885441509239</v>
      </c>
      <c r="AH550" s="39">
        <f t="shared" si="157"/>
        <v>0.15818885441509239</v>
      </c>
      <c r="AI550" s="39" t="str">
        <f t="shared" si="158"/>
        <v>TIDAK</v>
      </c>
      <c r="AJ550" s="38">
        <f t="shared" si="159"/>
        <v>0.65292895072968038</v>
      </c>
      <c r="AK550" s="39">
        <f t="shared" si="160"/>
        <v>0.65292895072968038</v>
      </c>
      <c r="AL550" s="39" t="str">
        <f t="shared" si="161"/>
        <v>TIDAK</v>
      </c>
    </row>
    <row r="551" spans="1:38" ht="14" x14ac:dyDescent="0.3">
      <c r="A551" s="13">
        <v>11228611</v>
      </c>
      <c r="B551" s="11" t="s">
        <v>375</v>
      </c>
      <c r="C551" s="9">
        <v>5435208</v>
      </c>
      <c r="D551" s="1" t="s">
        <v>43</v>
      </c>
      <c r="E551" s="1" t="s">
        <v>17</v>
      </c>
      <c r="F551" s="1" t="s">
        <v>642</v>
      </c>
      <c r="G551" s="2">
        <v>40.741419999999998</v>
      </c>
      <c r="H551" s="2">
        <v>-73.8202</v>
      </c>
      <c r="I551" s="1" t="s">
        <v>20</v>
      </c>
      <c r="J551" s="44">
        <v>160</v>
      </c>
      <c r="K551" s="2">
        <v>3</v>
      </c>
      <c r="L551" s="2">
        <v>96</v>
      </c>
      <c r="M551" s="3">
        <v>43638</v>
      </c>
      <c r="N551" s="2">
        <v>1.29</v>
      </c>
      <c r="O551" s="2">
        <v>1</v>
      </c>
      <c r="P551" s="4">
        <v>298</v>
      </c>
      <c r="U551" s="38">
        <f t="shared" si="144"/>
        <v>-0.25236074195756619</v>
      </c>
      <c r="V551" s="39">
        <f t="shared" si="145"/>
        <v>0.25236074195756619</v>
      </c>
      <c r="W551" s="39" t="str">
        <f t="shared" si="146"/>
        <v>TIDAK</v>
      </c>
      <c r="X551" s="38">
        <f t="shared" si="147"/>
        <v>-0.26113135442473173</v>
      </c>
      <c r="Y551" s="39">
        <f t="shared" si="148"/>
        <v>0.26113135442473173</v>
      </c>
      <c r="Z551" s="39" t="str">
        <f t="shared" si="149"/>
        <v>TIDAK</v>
      </c>
      <c r="AA551" s="38">
        <f t="shared" si="150"/>
        <v>2.3867701731769944</v>
      </c>
      <c r="AB551" s="39">
        <f t="shared" si="151"/>
        <v>2.3867701731769944</v>
      </c>
      <c r="AC551" s="39" t="str">
        <f t="shared" si="152"/>
        <v>TIDAK</v>
      </c>
      <c r="AD551" s="38">
        <f t="shared" si="153"/>
        <v>-0.12019340426930125</v>
      </c>
      <c r="AE551" s="39">
        <f t="shared" si="154"/>
        <v>0.12019340426930125</v>
      </c>
      <c r="AF551" s="39" t="str">
        <f t="shared" si="155"/>
        <v>TIDAK</v>
      </c>
      <c r="AG551" s="38">
        <f t="shared" si="156"/>
        <v>-0.27078855981472416</v>
      </c>
      <c r="AH551" s="39">
        <f t="shared" si="157"/>
        <v>0.27078855981472416</v>
      </c>
      <c r="AI551" s="39" t="str">
        <f t="shared" si="158"/>
        <v>TIDAK</v>
      </c>
      <c r="AJ551" s="38">
        <f t="shared" si="159"/>
        <v>1.0951830666933626</v>
      </c>
      <c r="AK551" s="39">
        <f t="shared" si="160"/>
        <v>1.0951830666933626</v>
      </c>
      <c r="AL551" s="39" t="str">
        <f t="shared" si="161"/>
        <v>TIDAK</v>
      </c>
    </row>
    <row r="552" spans="1:38" ht="14" x14ac:dyDescent="0.3">
      <c r="A552" s="13">
        <v>11229663</v>
      </c>
      <c r="B552" s="11" t="s">
        <v>3927</v>
      </c>
      <c r="C552" s="9">
        <v>21061846</v>
      </c>
      <c r="D552" s="1" t="s">
        <v>1478</v>
      </c>
      <c r="E552" s="1" t="s">
        <v>17</v>
      </c>
      <c r="F552" s="1" t="s">
        <v>2813</v>
      </c>
      <c r="G552" s="2">
        <v>40.69943</v>
      </c>
      <c r="H552" s="2">
        <v>-73.907120000000006</v>
      </c>
      <c r="I552" s="1" t="s">
        <v>19</v>
      </c>
      <c r="J552" s="44">
        <v>40</v>
      </c>
      <c r="K552" s="2">
        <v>2</v>
      </c>
      <c r="L552" s="2">
        <v>13</v>
      </c>
      <c r="M552" s="3">
        <v>43644</v>
      </c>
      <c r="N552" s="2">
        <v>0.99</v>
      </c>
      <c r="O552" s="2">
        <v>1</v>
      </c>
      <c r="P552" s="4">
        <v>0</v>
      </c>
      <c r="U552" s="38">
        <f t="shared" si="144"/>
        <v>-8.9496183827331141E-2</v>
      </c>
      <c r="V552" s="39">
        <f t="shared" si="145"/>
        <v>8.9496183827331141E-2</v>
      </c>
      <c r="W552" s="39" t="str">
        <f t="shared" si="146"/>
        <v>TIDAK</v>
      </c>
      <c r="X552" s="38">
        <f t="shared" si="147"/>
        <v>-0.12582912870808141</v>
      </c>
      <c r="Y552" s="39">
        <f t="shared" si="148"/>
        <v>0.12582912870808141</v>
      </c>
      <c r="Z552" s="39" t="str">
        <f t="shared" si="149"/>
        <v>TIDAK</v>
      </c>
      <c r="AA552" s="38">
        <f t="shared" si="150"/>
        <v>2.5912807246967504</v>
      </c>
      <c r="AB552" s="39">
        <f t="shared" si="151"/>
        <v>2.5912807246967504</v>
      </c>
      <c r="AC552" s="39" t="str">
        <f t="shared" si="152"/>
        <v>TIDAK</v>
      </c>
      <c r="AD552" s="38">
        <f t="shared" si="153"/>
        <v>0.54890101214924447</v>
      </c>
      <c r="AE552" s="39">
        <f t="shared" si="154"/>
        <v>0.54890101214924447</v>
      </c>
      <c r="AF552" s="39" t="str">
        <f t="shared" si="155"/>
        <v>TIDAK</v>
      </c>
      <c r="AG552" s="38">
        <f t="shared" si="156"/>
        <v>0.74260878878196168</v>
      </c>
      <c r="AH552" s="39">
        <f t="shared" si="157"/>
        <v>0.74260878878196168</v>
      </c>
      <c r="AI552" s="39" t="str">
        <f t="shared" si="158"/>
        <v>TIDAK</v>
      </c>
      <c r="AJ552" s="38">
        <f t="shared" si="159"/>
        <v>-0.65884173221344466</v>
      </c>
      <c r="AK552" s="39">
        <f t="shared" si="160"/>
        <v>0.65884173221344466</v>
      </c>
      <c r="AL552" s="39" t="str">
        <f t="shared" si="161"/>
        <v>TIDAK</v>
      </c>
    </row>
    <row r="553" spans="1:38" ht="14" x14ac:dyDescent="0.3">
      <c r="A553" s="13">
        <v>11371535</v>
      </c>
      <c r="B553" s="11" t="s">
        <v>5035</v>
      </c>
      <c r="C553" s="9">
        <v>132530494</v>
      </c>
      <c r="D553" s="1" t="s">
        <v>105</v>
      </c>
      <c r="E553" s="1" t="s">
        <v>1731</v>
      </c>
      <c r="F553" s="1" t="s">
        <v>2385</v>
      </c>
      <c r="G553" s="2">
        <v>40.630769999999998</v>
      </c>
      <c r="H553" s="2">
        <v>-73.903949999999995</v>
      </c>
      <c r="I553" s="1" t="s">
        <v>20</v>
      </c>
      <c r="J553" s="44">
        <v>300</v>
      </c>
      <c r="K553" s="2">
        <v>3</v>
      </c>
      <c r="L553" s="2">
        <v>59</v>
      </c>
      <c r="M553" s="3">
        <v>43646</v>
      </c>
      <c r="N553" s="2">
        <v>2.36</v>
      </c>
      <c r="O553" s="2">
        <v>1</v>
      </c>
      <c r="P553" s="4">
        <v>333</v>
      </c>
      <c r="U553" s="38">
        <f t="shared" si="144"/>
        <v>-0.42379711893676097</v>
      </c>
      <c r="V553" s="39">
        <f t="shared" si="145"/>
        <v>0.42379711893676097</v>
      </c>
      <c r="W553" s="39" t="str">
        <f t="shared" si="146"/>
        <v>TIDAK</v>
      </c>
      <c r="X553" s="38">
        <f t="shared" si="147"/>
        <v>-0.39643358014138202</v>
      </c>
      <c r="Y553" s="39">
        <f t="shared" si="148"/>
        <v>0.39643358014138202</v>
      </c>
      <c r="Z553" s="39" t="str">
        <f t="shared" si="149"/>
        <v>TIDAK</v>
      </c>
      <c r="AA553" s="38">
        <f t="shared" si="150"/>
        <v>2.3867701731769944</v>
      </c>
      <c r="AB553" s="39">
        <f t="shared" si="151"/>
        <v>2.3867701731769944</v>
      </c>
      <c r="AC553" s="39" t="str">
        <f t="shared" si="152"/>
        <v>TIDAK</v>
      </c>
      <c r="AD553" s="38">
        <f t="shared" si="153"/>
        <v>0.25617220496613069</v>
      </c>
      <c r="AE553" s="39">
        <f t="shared" si="154"/>
        <v>0.25617220496613069</v>
      </c>
      <c r="AF553" s="39" t="str">
        <f t="shared" si="155"/>
        <v>TIDAK</v>
      </c>
      <c r="AG553" s="38">
        <f t="shared" si="156"/>
        <v>-0.15818885441509239</v>
      </c>
      <c r="AH553" s="39">
        <f t="shared" si="157"/>
        <v>0.15818885441509239</v>
      </c>
      <c r="AI553" s="39" t="str">
        <f t="shared" si="158"/>
        <v>TIDAK</v>
      </c>
      <c r="AJ553" s="38">
        <f t="shared" si="159"/>
        <v>-0.29154594098936965</v>
      </c>
      <c r="AK553" s="39">
        <f t="shared" si="160"/>
        <v>0.29154594098936965</v>
      </c>
      <c r="AL553" s="39" t="str">
        <f t="shared" si="161"/>
        <v>TIDAK</v>
      </c>
    </row>
    <row r="554" spans="1:38" ht="14" x14ac:dyDescent="0.3">
      <c r="A554" s="13">
        <v>11420840</v>
      </c>
      <c r="B554" s="11" t="s">
        <v>2466</v>
      </c>
      <c r="C554" s="9">
        <v>608396</v>
      </c>
      <c r="D554" s="1" t="s">
        <v>3672</v>
      </c>
      <c r="E554" s="1" t="s">
        <v>17</v>
      </c>
      <c r="F554" s="1" t="s">
        <v>291</v>
      </c>
      <c r="G554" s="2">
        <v>40.762689999999999</v>
      </c>
      <c r="H554" s="2">
        <v>-73.908159999999995</v>
      </c>
      <c r="I554" s="1" t="s">
        <v>19</v>
      </c>
      <c r="J554" s="44">
        <v>99</v>
      </c>
      <c r="K554" s="2">
        <v>1</v>
      </c>
      <c r="L554" s="2">
        <v>15</v>
      </c>
      <c r="M554" s="3">
        <v>43512</v>
      </c>
      <c r="N554" s="2">
        <v>0.26</v>
      </c>
      <c r="O554" s="2">
        <v>1</v>
      </c>
      <c r="P554" s="4">
        <v>322</v>
      </c>
      <c r="U554" s="38">
        <f t="shared" si="144"/>
        <v>2.0191712530167649</v>
      </c>
      <c r="V554" s="39">
        <f t="shared" si="145"/>
        <v>2.0191712530167649</v>
      </c>
      <c r="W554" s="39" t="str">
        <f t="shared" si="146"/>
        <v>TIDAK</v>
      </c>
      <c r="X554" s="38">
        <f t="shared" si="147"/>
        <v>-0.26113135442473173</v>
      </c>
      <c r="Y554" s="39">
        <f t="shared" si="148"/>
        <v>0.26113135442473173</v>
      </c>
      <c r="Z554" s="39" t="str">
        <f t="shared" si="149"/>
        <v>TIDAK</v>
      </c>
      <c r="AA554" s="38">
        <f t="shared" si="150"/>
        <v>-0.7626923202272502</v>
      </c>
      <c r="AB554" s="39">
        <f t="shared" si="151"/>
        <v>0.7626923202272502</v>
      </c>
      <c r="AC554" s="39" t="str">
        <f t="shared" si="152"/>
        <v>TIDAK</v>
      </c>
      <c r="AD554" s="38">
        <f t="shared" si="153"/>
        <v>1.1343586265154724</v>
      </c>
      <c r="AE554" s="39">
        <f t="shared" si="154"/>
        <v>1.1343586265154724</v>
      </c>
      <c r="AF554" s="39" t="str">
        <f t="shared" si="155"/>
        <v>TIDAK</v>
      </c>
      <c r="AG554" s="38">
        <f t="shared" si="156"/>
        <v>-0.15818885441509239</v>
      </c>
      <c r="AH554" s="39">
        <f t="shared" si="157"/>
        <v>0.15818885441509239</v>
      </c>
      <c r="AI554" s="39" t="str">
        <f t="shared" si="158"/>
        <v>TIDAK</v>
      </c>
      <c r="AJ554" s="38">
        <f t="shared" si="159"/>
        <v>-0.31403343841125181</v>
      </c>
      <c r="AK554" s="39">
        <f t="shared" si="160"/>
        <v>0.31403343841125181</v>
      </c>
      <c r="AL554" s="39" t="str">
        <f t="shared" si="161"/>
        <v>TIDAK</v>
      </c>
    </row>
    <row r="555" spans="1:38" ht="14" x14ac:dyDescent="0.3">
      <c r="A555" s="13">
        <v>11442670</v>
      </c>
      <c r="B555" s="11" t="s">
        <v>821</v>
      </c>
      <c r="C555" s="9">
        <v>60145132</v>
      </c>
      <c r="D555" s="1" t="s">
        <v>822</v>
      </c>
      <c r="E555" s="1" t="s">
        <v>17</v>
      </c>
      <c r="F555" s="1" t="s">
        <v>364</v>
      </c>
      <c r="G555" s="2">
        <v>40.69462</v>
      </c>
      <c r="H555" s="2">
        <v>-73.801779999999994</v>
      </c>
      <c r="I555" s="1" t="s">
        <v>19</v>
      </c>
      <c r="J555" s="44">
        <v>40</v>
      </c>
      <c r="K555" s="2">
        <v>1</v>
      </c>
      <c r="L555" s="2">
        <v>1</v>
      </c>
      <c r="M555" s="3">
        <v>42651</v>
      </c>
      <c r="N555" s="2">
        <v>0.03</v>
      </c>
      <c r="O555" s="2">
        <v>1</v>
      </c>
      <c r="P555" s="4">
        <v>88</v>
      </c>
      <c r="U555" s="38">
        <f t="shared" si="144"/>
        <v>0.60482114293840783</v>
      </c>
      <c r="V555" s="39">
        <f t="shared" si="145"/>
        <v>0.60482114293840783</v>
      </c>
      <c r="W555" s="39" t="str">
        <f t="shared" si="146"/>
        <v>TIDAK</v>
      </c>
      <c r="X555" s="38">
        <f t="shared" si="147"/>
        <v>-0.12582912870808141</v>
      </c>
      <c r="Y555" s="39">
        <f t="shared" si="148"/>
        <v>0.12582912870808141</v>
      </c>
      <c r="Z555" s="39" t="str">
        <f t="shared" si="149"/>
        <v>TIDAK</v>
      </c>
      <c r="AA555" s="38">
        <f t="shared" si="150"/>
        <v>3.0003018277362625</v>
      </c>
      <c r="AB555" s="39">
        <f t="shared" si="151"/>
        <v>3.0003018277362625</v>
      </c>
      <c r="AC555" s="39" t="str">
        <f t="shared" si="152"/>
        <v>OUTLIER</v>
      </c>
      <c r="AD555" s="38">
        <f t="shared" si="153"/>
        <v>-0.28223970824566785</v>
      </c>
      <c r="AE555" s="39">
        <f t="shared" si="154"/>
        <v>0.28223970824566785</v>
      </c>
      <c r="AF555" s="39" t="str">
        <f t="shared" si="155"/>
        <v>TIDAK</v>
      </c>
      <c r="AG555" s="38">
        <f t="shared" si="156"/>
        <v>-0.27078855981472416</v>
      </c>
      <c r="AH555" s="39">
        <f t="shared" si="157"/>
        <v>0.27078855981472416</v>
      </c>
      <c r="AI555" s="39" t="str">
        <f t="shared" si="158"/>
        <v>TIDAK</v>
      </c>
      <c r="AJ555" s="38">
        <f t="shared" si="159"/>
        <v>0.9902414120579125</v>
      </c>
      <c r="AK555" s="39">
        <f t="shared" si="160"/>
        <v>0.9902414120579125</v>
      </c>
      <c r="AL555" s="39" t="str">
        <f t="shared" si="161"/>
        <v>TIDAK</v>
      </c>
    </row>
    <row r="556" spans="1:38" ht="14" x14ac:dyDescent="0.3">
      <c r="A556" s="13">
        <v>11481639</v>
      </c>
      <c r="B556" s="11" t="s">
        <v>1979</v>
      </c>
      <c r="C556" s="9">
        <v>245003299</v>
      </c>
      <c r="D556" s="1" t="s">
        <v>1596</v>
      </c>
      <c r="E556" s="1" t="s">
        <v>548</v>
      </c>
      <c r="F556" s="1" t="s">
        <v>1594</v>
      </c>
      <c r="G556" s="2">
        <v>40.809240000000003</v>
      </c>
      <c r="H556" s="2">
        <v>-73.851070000000007</v>
      </c>
      <c r="I556" s="1" t="s">
        <v>20</v>
      </c>
      <c r="J556" s="44">
        <v>95</v>
      </c>
      <c r="K556" s="2">
        <v>2</v>
      </c>
      <c r="L556" s="2">
        <v>27</v>
      </c>
      <c r="M556" s="3">
        <v>43651</v>
      </c>
      <c r="N556" s="2">
        <v>8.6199999999999992</v>
      </c>
      <c r="O556" s="2">
        <v>1</v>
      </c>
      <c r="P556" s="4">
        <v>153</v>
      </c>
      <c r="U556" s="38">
        <f t="shared" si="144"/>
        <v>-0.42379711893676097</v>
      </c>
      <c r="V556" s="39">
        <f t="shared" si="145"/>
        <v>0.42379711893676097</v>
      </c>
      <c r="W556" s="39" t="str">
        <f t="shared" si="146"/>
        <v>TIDAK</v>
      </c>
      <c r="X556" s="38">
        <f t="shared" si="147"/>
        <v>-0.26113135442473173</v>
      </c>
      <c r="Y556" s="39">
        <f t="shared" si="148"/>
        <v>0.26113135442473173</v>
      </c>
      <c r="Z556" s="39" t="str">
        <f t="shared" si="149"/>
        <v>TIDAK</v>
      </c>
      <c r="AA556" s="38">
        <f t="shared" si="150"/>
        <v>-0.39457332749168911</v>
      </c>
      <c r="AB556" s="39">
        <f t="shared" si="151"/>
        <v>0.39457332749168911</v>
      </c>
      <c r="AC556" s="39" t="str">
        <f t="shared" si="152"/>
        <v>TIDAK</v>
      </c>
      <c r="AD556" s="38">
        <f t="shared" si="153"/>
        <v>-0.43905871209376457</v>
      </c>
      <c r="AE556" s="39">
        <f t="shared" si="154"/>
        <v>0.43905871209376457</v>
      </c>
      <c r="AF556" s="39" t="str">
        <f t="shared" si="155"/>
        <v>TIDAK</v>
      </c>
      <c r="AG556" s="38">
        <f t="shared" si="156"/>
        <v>-0.27078855981472416</v>
      </c>
      <c r="AH556" s="39">
        <f t="shared" si="157"/>
        <v>0.27078855981472416</v>
      </c>
      <c r="AI556" s="39" t="str">
        <f t="shared" si="158"/>
        <v>TIDAK</v>
      </c>
      <c r="AJ556" s="38">
        <f t="shared" si="159"/>
        <v>-1.2435166651823804</v>
      </c>
      <c r="AK556" s="39">
        <f t="shared" si="160"/>
        <v>1.2435166651823804</v>
      </c>
      <c r="AL556" s="39" t="str">
        <f t="shared" si="161"/>
        <v>TIDAK</v>
      </c>
    </row>
    <row r="557" spans="1:38" ht="14" x14ac:dyDescent="0.3">
      <c r="A557" s="13">
        <v>11496210</v>
      </c>
      <c r="B557" s="11" t="s">
        <v>4499</v>
      </c>
      <c r="C557" s="9">
        <v>175311339</v>
      </c>
      <c r="D557" s="1" t="s">
        <v>1917</v>
      </c>
      <c r="E557" s="1" t="s">
        <v>17</v>
      </c>
      <c r="F557" s="1" t="s">
        <v>1736</v>
      </c>
      <c r="G557" s="2">
        <v>40.752510000000001</v>
      </c>
      <c r="H557" s="2">
        <v>-73.864009999999993</v>
      </c>
      <c r="I557" s="1" t="s">
        <v>19</v>
      </c>
      <c r="J557" s="44">
        <v>51</v>
      </c>
      <c r="K557" s="2">
        <v>2</v>
      </c>
      <c r="L557" s="2">
        <v>60</v>
      </c>
      <c r="M557" s="3">
        <v>43647</v>
      </c>
      <c r="N557" s="2">
        <v>3.93</v>
      </c>
      <c r="O557" s="2">
        <v>5</v>
      </c>
      <c r="P557" s="4">
        <v>125</v>
      </c>
      <c r="U557" s="38">
        <f t="shared" si="144"/>
        <v>1.8048757817927714</v>
      </c>
      <c r="V557" s="39">
        <f t="shared" si="145"/>
        <v>1.8048757817927714</v>
      </c>
      <c r="W557" s="39" t="str">
        <f t="shared" si="146"/>
        <v>TIDAK</v>
      </c>
      <c r="X557" s="38">
        <f t="shared" si="147"/>
        <v>-0.12582912870808141</v>
      </c>
      <c r="Y557" s="39">
        <f t="shared" si="148"/>
        <v>0.12582912870808141</v>
      </c>
      <c r="Z557" s="39" t="str">
        <f t="shared" si="149"/>
        <v>TIDAK</v>
      </c>
      <c r="AA557" s="38">
        <f t="shared" si="150"/>
        <v>1.4869237464900673</v>
      </c>
      <c r="AB557" s="39">
        <f t="shared" si="151"/>
        <v>1.4869237464900673</v>
      </c>
      <c r="AC557" s="39" t="str">
        <f t="shared" si="152"/>
        <v>TIDAK</v>
      </c>
      <c r="AD557" s="38">
        <f t="shared" si="153"/>
        <v>0.27708140547921023</v>
      </c>
      <c r="AE557" s="39">
        <f t="shared" si="154"/>
        <v>0.27708140547921023</v>
      </c>
      <c r="AF557" s="39" t="str">
        <f t="shared" si="155"/>
        <v>TIDAK</v>
      </c>
      <c r="AG557" s="38">
        <f t="shared" si="156"/>
        <v>-0.27078855981472416</v>
      </c>
      <c r="AH557" s="39">
        <f t="shared" si="157"/>
        <v>0.27078855981472416</v>
      </c>
      <c r="AI557" s="39" t="str">
        <f t="shared" si="158"/>
        <v>TIDAK</v>
      </c>
      <c r="AJ557" s="38">
        <f t="shared" si="159"/>
        <v>1.2525955486465374</v>
      </c>
      <c r="AK557" s="39">
        <f t="shared" si="160"/>
        <v>1.2525955486465374</v>
      </c>
      <c r="AL557" s="39" t="str">
        <f t="shared" si="161"/>
        <v>TIDAK</v>
      </c>
    </row>
    <row r="558" spans="1:38" ht="14" x14ac:dyDescent="0.3">
      <c r="A558" s="13">
        <v>11526684</v>
      </c>
      <c r="B558" s="11" t="s">
        <v>1113</v>
      </c>
      <c r="C558" s="9">
        <v>21960625</v>
      </c>
      <c r="D558" s="1" t="s">
        <v>1114</v>
      </c>
      <c r="E558" s="1" t="s">
        <v>17</v>
      </c>
      <c r="F558" s="1" t="s">
        <v>642</v>
      </c>
      <c r="G558" s="2">
        <v>40.754849999999998</v>
      </c>
      <c r="H558" s="2">
        <v>-73.821380000000005</v>
      </c>
      <c r="I558" s="1" t="s">
        <v>20</v>
      </c>
      <c r="J558" s="44">
        <v>90</v>
      </c>
      <c r="K558" s="2">
        <v>3</v>
      </c>
      <c r="L558" s="2">
        <v>1</v>
      </c>
      <c r="M558" s="3">
        <v>42454</v>
      </c>
      <c r="N558" s="2">
        <v>0.02</v>
      </c>
      <c r="O558" s="2">
        <v>1</v>
      </c>
      <c r="P558" s="4">
        <v>0</v>
      </c>
      <c r="U558" s="38">
        <f t="shared" si="144"/>
        <v>8.1940193151863669E-2</v>
      </c>
      <c r="V558" s="39">
        <f t="shared" si="145"/>
        <v>8.1940193151863669E-2</v>
      </c>
      <c r="W558" s="39" t="str">
        <f t="shared" si="146"/>
        <v>TIDAK</v>
      </c>
      <c r="X558" s="38">
        <f t="shared" si="147"/>
        <v>-0.39643358014138202</v>
      </c>
      <c r="Y558" s="39">
        <f t="shared" si="148"/>
        <v>0.39643358014138202</v>
      </c>
      <c r="Z558" s="39" t="str">
        <f t="shared" si="149"/>
        <v>TIDAK</v>
      </c>
      <c r="AA558" s="38">
        <f t="shared" si="150"/>
        <v>-0.31276910688378667</v>
      </c>
      <c r="AB558" s="39">
        <f t="shared" si="151"/>
        <v>0.31276910688378667</v>
      </c>
      <c r="AC558" s="39" t="str">
        <f t="shared" si="152"/>
        <v>TIDAK</v>
      </c>
      <c r="AD558" s="38">
        <f t="shared" si="153"/>
        <v>-0.82065162145746651</v>
      </c>
      <c r="AE558" s="39">
        <f t="shared" si="154"/>
        <v>0.82065162145746651</v>
      </c>
      <c r="AF558" s="39" t="str">
        <f t="shared" si="155"/>
        <v>TIDAK</v>
      </c>
      <c r="AG558" s="38">
        <f t="shared" si="156"/>
        <v>-0.27078855981472416</v>
      </c>
      <c r="AH558" s="39">
        <f t="shared" si="157"/>
        <v>0.27078855981472416</v>
      </c>
      <c r="AI558" s="39" t="str">
        <f t="shared" si="158"/>
        <v>TIDAK</v>
      </c>
      <c r="AJ558" s="38">
        <f t="shared" si="159"/>
        <v>1.1701413914329697</v>
      </c>
      <c r="AK558" s="39">
        <f t="shared" si="160"/>
        <v>1.1701413914329697</v>
      </c>
      <c r="AL558" s="39" t="str">
        <f t="shared" si="161"/>
        <v>TIDAK</v>
      </c>
    </row>
    <row r="559" spans="1:38" ht="14" x14ac:dyDescent="0.3">
      <c r="A559" s="13">
        <v>11564373</v>
      </c>
      <c r="B559" s="11" t="s">
        <v>561</v>
      </c>
      <c r="C559" s="9">
        <v>9667684</v>
      </c>
      <c r="D559" s="1" t="s">
        <v>3654</v>
      </c>
      <c r="E559" s="1" t="s">
        <v>17</v>
      </c>
      <c r="F559" s="1" t="s">
        <v>2592</v>
      </c>
      <c r="G559" s="2">
        <v>40.721449999999997</v>
      </c>
      <c r="H559" s="2">
        <v>-73.908019999999993</v>
      </c>
      <c r="I559" s="1" t="s">
        <v>20</v>
      </c>
      <c r="J559" s="44">
        <v>77</v>
      </c>
      <c r="K559" s="2">
        <v>4</v>
      </c>
      <c r="L559" s="2">
        <v>93</v>
      </c>
      <c r="M559" s="3">
        <v>43637</v>
      </c>
      <c r="N559" s="2">
        <v>2.69</v>
      </c>
      <c r="O559" s="2">
        <v>1</v>
      </c>
      <c r="P559" s="4">
        <v>198</v>
      </c>
      <c r="U559" s="38">
        <f t="shared" si="144"/>
        <v>-0.42379711893676097</v>
      </c>
      <c r="V559" s="39">
        <f t="shared" si="145"/>
        <v>0.42379711893676097</v>
      </c>
      <c r="W559" s="39" t="str">
        <f t="shared" si="146"/>
        <v>TIDAK</v>
      </c>
      <c r="X559" s="38">
        <f t="shared" si="147"/>
        <v>-0.39643358014138202</v>
      </c>
      <c r="Y559" s="39">
        <f t="shared" si="148"/>
        <v>0.39643358014138202</v>
      </c>
      <c r="Z559" s="39" t="str">
        <f t="shared" si="149"/>
        <v>TIDAK</v>
      </c>
      <c r="AA559" s="38">
        <f t="shared" si="150"/>
        <v>-0.88539865113910388</v>
      </c>
      <c r="AB559" s="39">
        <f t="shared" si="151"/>
        <v>0.88539865113910388</v>
      </c>
      <c r="AC559" s="39" t="str">
        <f t="shared" si="152"/>
        <v>TIDAK</v>
      </c>
      <c r="AD559" s="38">
        <f t="shared" si="153"/>
        <v>-0.94087952440767397</v>
      </c>
      <c r="AE559" s="39">
        <f t="shared" si="154"/>
        <v>0.94087952440767397</v>
      </c>
      <c r="AF559" s="39" t="str">
        <f t="shared" si="155"/>
        <v>TIDAK</v>
      </c>
      <c r="AG559" s="38">
        <f t="shared" si="156"/>
        <v>-0.27078855981472416</v>
      </c>
      <c r="AH559" s="39">
        <f t="shared" si="157"/>
        <v>0.27078855981472416</v>
      </c>
      <c r="AI559" s="39" t="str">
        <f t="shared" si="158"/>
        <v>TIDAK</v>
      </c>
      <c r="AJ559" s="38">
        <f t="shared" si="159"/>
        <v>-0.58388340747383749</v>
      </c>
      <c r="AK559" s="39">
        <f t="shared" si="160"/>
        <v>0.58388340747383749</v>
      </c>
      <c r="AL559" s="39" t="str">
        <f t="shared" si="161"/>
        <v>TIDAK</v>
      </c>
    </row>
    <row r="560" spans="1:38" ht="14" x14ac:dyDescent="0.3">
      <c r="A560" s="13">
        <v>11618854</v>
      </c>
      <c r="B560" s="11" t="s">
        <v>2199</v>
      </c>
      <c r="C560" s="9">
        <v>48804458</v>
      </c>
      <c r="D560" s="1" t="s">
        <v>81</v>
      </c>
      <c r="E560" s="1" t="s">
        <v>17</v>
      </c>
      <c r="F560" s="1" t="s">
        <v>2813</v>
      </c>
      <c r="G560" s="2">
        <v>40.703490000000002</v>
      </c>
      <c r="H560" s="2">
        <v>-73.8994</v>
      </c>
      <c r="I560" s="1" t="s">
        <v>20</v>
      </c>
      <c r="J560" s="44">
        <v>94</v>
      </c>
      <c r="K560" s="2">
        <v>6</v>
      </c>
      <c r="L560" s="2">
        <v>96</v>
      </c>
      <c r="M560" s="3">
        <v>43644</v>
      </c>
      <c r="N560" s="2">
        <v>2.96</v>
      </c>
      <c r="O560" s="2">
        <v>2</v>
      </c>
      <c r="P560" s="4">
        <v>48</v>
      </c>
      <c r="U560" s="38">
        <f t="shared" si="144"/>
        <v>4.7652917756024704E-2</v>
      </c>
      <c r="V560" s="39">
        <f t="shared" si="145"/>
        <v>4.7652917756024704E-2</v>
      </c>
      <c r="W560" s="39" t="str">
        <f t="shared" si="146"/>
        <v>TIDAK</v>
      </c>
      <c r="X560" s="38">
        <f t="shared" si="147"/>
        <v>-0.26113135442473173</v>
      </c>
      <c r="Y560" s="39">
        <f t="shared" si="148"/>
        <v>0.26113135442473173</v>
      </c>
      <c r="Z560" s="39" t="str">
        <f t="shared" si="149"/>
        <v>TIDAK</v>
      </c>
      <c r="AA560" s="38">
        <f t="shared" si="150"/>
        <v>0.17805621676362807</v>
      </c>
      <c r="AB560" s="39">
        <f t="shared" si="151"/>
        <v>0.17805621676362807</v>
      </c>
      <c r="AC560" s="39" t="str">
        <f t="shared" si="152"/>
        <v>TIDAK</v>
      </c>
      <c r="AD560" s="38">
        <f t="shared" si="153"/>
        <v>3.5493712857761608</v>
      </c>
      <c r="AE560" s="39">
        <f t="shared" si="154"/>
        <v>3.5493712857761608</v>
      </c>
      <c r="AF560" s="39" t="str">
        <f t="shared" si="155"/>
        <v>OUTLIER</v>
      </c>
      <c r="AG560" s="38">
        <f t="shared" si="156"/>
        <v>-0.27078855981472416</v>
      </c>
      <c r="AH560" s="39">
        <f t="shared" si="157"/>
        <v>0.27078855981472416</v>
      </c>
      <c r="AI560" s="39" t="str">
        <f t="shared" si="158"/>
        <v>TIDAK</v>
      </c>
      <c r="AJ560" s="38">
        <f t="shared" si="159"/>
        <v>-9.6654296666391082E-2</v>
      </c>
      <c r="AK560" s="39">
        <f t="shared" si="160"/>
        <v>9.6654296666391082E-2</v>
      </c>
      <c r="AL560" s="39" t="str">
        <f t="shared" si="161"/>
        <v>TIDAK</v>
      </c>
    </row>
    <row r="561" spans="1:38" ht="14" x14ac:dyDescent="0.3">
      <c r="A561" s="13">
        <v>11624694</v>
      </c>
      <c r="B561" s="11" t="s">
        <v>4791</v>
      </c>
      <c r="C561" s="9">
        <v>10366837</v>
      </c>
      <c r="D561" s="1" t="s">
        <v>1272</v>
      </c>
      <c r="E561" s="1" t="s">
        <v>17</v>
      </c>
      <c r="F561" s="1" t="s">
        <v>642</v>
      </c>
      <c r="G561" s="2">
        <v>40.757840000000002</v>
      </c>
      <c r="H561" s="2">
        <v>-73.831810000000004</v>
      </c>
      <c r="I561" s="1" t="s">
        <v>20</v>
      </c>
      <c r="J561" s="44">
        <v>72</v>
      </c>
      <c r="K561" s="2">
        <v>2</v>
      </c>
      <c r="L561" s="2">
        <v>94</v>
      </c>
      <c r="M561" s="3">
        <v>43647</v>
      </c>
      <c r="N561" s="2">
        <v>3.4</v>
      </c>
      <c r="O561" s="2">
        <v>3</v>
      </c>
      <c r="P561" s="4">
        <v>102</v>
      </c>
      <c r="U561" s="38">
        <f t="shared" si="144"/>
        <v>-0.32950711159820384</v>
      </c>
      <c r="V561" s="39">
        <f t="shared" si="145"/>
        <v>0.32950711159820384</v>
      </c>
      <c r="W561" s="39" t="str">
        <f t="shared" si="146"/>
        <v>TIDAK</v>
      </c>
      <c r="X561" s="38">
        <f t="shared" si="147"/>
        <v>-0.26113135442473173</v>
      </c>
      <c r="Y561" s="39">
        <f t="shared" si="148"/>
        <v>0.26113135442473173</v>
      </c>
      <c r="Z561" s="39" t="str">
        <f t="shared" si="149"/>
        <v>TIDAK</v>
      </c>
      <c r="AA561" s="38">
        <f t="shared" si="150"/>
        <v>1.5278258567940186</v>
      </c>
      <c r="AB561" s="39">
        <f t="shared" si="151"/>
        <v>1.5278258567940186</v>
      </c>
      <c r="AC561" s="39" t="str">
        <f t="shared" si="152"/>
        <v>TIDAK</v>
      </c>
      <c r="AD561" s="38">
        <f t="shared" si="153"/>
        <v>1.097767525617583</v>
      </c>
      <c r="AE561" s="39">
        <f t="shared" si="154"/>
        <v>1.097767525617583</v>
      </c>
      <c r="AF561" s="39" t="str">
        <f t="shared" si="155"/>
        <v>TIDAK</v>
      </c>
      <c r="AG561" s="38">
        <f t="shared" si="156"/>
        <v>0.17961026178380285</v>
      </c>
      <c r="AH561" s="39">
        <f t="shared" si="157"/>
        <v>0.17961026178380285</v>
      </c>
      <c r="AI561" s="39" t="str">
        <f t="shared" si="158"/>
        <v>TIDAK</v>
      </c>
      <c r="AJ561" s="38">
        <f t="shared" si="159"/>
        <v>-0.30653760593729107</v>
      </c>
      <c r="AK561" s="39">
        <f t="shared" si="160"/>
        <v>0.30653760593729107</v>
      </c>
      <c r="AL561" s="39" t="str">
        <f t="shared" si="161"/>
        <v>TIDAK</v>
      </c>
    </row>
    <row r="562" spans="1:38" ht="14" x14ac:dyDescent="0.3">
      <c r="A562" s="13">
        <v>11634797</v>
      </c>
      <c r="B562" s="11" t="s">
        <v>3472</v>
      </c>
      <c r="C562" s="9">
        <v>50084137</v>
      </c>
      <c r="D562" s="1" t="s">
        <v>81</v>
      </c>
      <c r="E562" s="1" t="s">
        <v>17</v>
      </c>
      <c r="F562" s="1" t="s">
        <v>1736</v>
      </c>
      <c r="G562" s="2">
        <v>40.752510000000001</v>
      </c>
      <c r="H562" s="2">
        <v>-73.889799999999994</v>
      </c>
      <c r="I562" s="1" t="s">
        <v>20</v>
      </c>
      <c r="J562" s="44">
        <v>105</v>
      </c>
      <c r="K562" s="2">
        <v>7</v>
      </c>
      <c r="L562" s="2">
        <v>2</v>
      </c>
      <c r="M562" s="3">
        <v>42400</v>
      </c>
      <c r="N562" s="2">
        <v>0.05</v>
      </c>
      <c r="O562" s="2">
        <v>1</v>
      </c>
      <c r="P562" s="4">
        <v>0</v>
      </c>
      <c r="U562" s="38">
        <f t="shared" si="144"/>
        <v>4.7938235112260034E-3</v>
      </c>
      <c r="V562" s="39">
        <f t="shared" si="145"/>
        <v>4.7938235112260034E-3</v>
      </c>
      <c r="W562" s="39" t="str">
        <f t="shared" si="146"/>
        <v>TIDAK</v>
      </c>
      <c r="X562" s="38">
        <f t="shared" si="147"/>
        <v>-0.12582912870808141</v>
      </c>
      <c r="Y562" s="39">
        <f t="shared" si="148"/>
        <v>0.12582912870808141</v>
      </c>
      <c r="Z562" s="39" t="str">
        <f t="shared" si="149"/>
        <v>TIDAK</v>
      </c>
      <c r="AA562" s="38">
        <f t="shared" si="150"/>
        <v>-0.88539865113910388</v>
      </c>
      <c r="AB562" s="39">
        <f t="shared" si="151"/>
        <v>0.88539865113910388</v>
      </c>
      <c r="AC562" s="39" t="str">
        <f t="shared" si="152"/>
        <v>TIDAK</v>
      </c>
      <c r="AD562" s="38">
        <f t="shared" si="153"/>
        <v>-0.94610682453594386</v>
      </c>
      <c r="AE562" s="39">
        <f t="shared" si="154"/>
        <v>0.94610682453594386</v>
      </c>
      <c r="AF562" s="39" t="str">
        <f t="shared" si="155"/>
        <v>TIDAK</v>
      </c>
      <c r="AG562" s="38">
        <f t="shared" si="156"/>
        <v>-0.27078855981472416</v>
      </c>
      <c r="AH562" s="39">
        <f t="shared" si="157"/>
        <v>0.27078855981472416</v>
      </c>
      <c r="AI562" s="39" t="str">
        <f t="shared" si="158"/>
        <v>TIDAK</v>
      </c>
      <c r="AJ562" s="38">
        <f t="shared" si="159"/>
        <v>-1.2435166651823804</v>
      </c>
      <c r="AK562" s="39">
        <f t="shared" si="160"/>
        <v>1.2435166651823804</v>
      </c>
      <c r="AL562" s="39" t="str">
        <f t="shared" si="161"/>
        <v>TIDAK</v>
      </c>
    </row>
    <row r="563" spans="1:38" ht="14" x14ac:dyDescent="0.3">
      <c r="A563" s="13">
        <v>11639297</v>
      </c>
      <c r="B563" s="11" t="s">
        <v>3138</v>
      </c>
      <c r="C563" s="9">
        <v>115136074</v>
      </c>
      <c r="D563" s="1" t="s">
        <v>216</v>
      </c>
      <c r="E563" s="1" t="s">
        <v>17</v>
      </c>
      <c r="F563" s="1" t="s">
        <v>203</v>
      </c>
      <c r="G563" s="2">
        <v>40.689959999999999</v>
      </c>
      <c r="H563" s="2">
        <v>-73.748819999999995</v>
      </c>
      <c r="I563" s="1" t="s">
        <v>19</v>
      </c>
      <c r="J563" s="44">
        <v>147</v>
      </c>
      <c r="K563" s="2">
        <v>2</v>
      </c>
      <c r="L563" s="2">
        <v>6</v>
      </c>
      <c r="M563" s="3">
        <v>43653</v>
      </c>
      <c r="N563" s="2">
        <v>1.01</v>
      </c>
      <c r="O563" s="2">
        <v>3</v>
      </c>
      <c r="P563" s="4">
        <v>85</v>
      </c>
      <c r="U563" s="38">
        <f t="shared" si="144"/>
        <v>-0.10663982152525062</v>
      </c>
      <c r="V563" s="39">
        <f t="shared" si="145"/>
        <v>0.10663982152525062</v>
      </c>
      <c r="W563" s="39" t="str">
        <f t="shared" si="146"/>
        <v>TIDAK</v>
      </c>
      <c r="X563" s="38">
        <f t="shared" si="147"/>
        <v>9.4730970085688936E-3</v>
      </c>
      <c r="Y563" s="39">
        <f t="shared" si="148"/>
        <v>9.4730970085688936E-3</v>
      </c>
      <c r="Z563" s="39" t="str">
        <f t="shared" si="149"/>
        <v>TIDAK</v>
      </c>
      <c r="AA563" s="38">
        <f t="shared" si="150"/>
        <v>2.8775954968244086</v>
      </c>
      <c r="AB563" s="39">
        <f t="shared" si="151"/>
        <v>2.8775954968244086</v>
      </c>
      <c r="AC563" s="39" t="str">
        <f t="shared" si="152"/>
        <v>TIDAK</v>
      </c>
      <c r="AD563" s="38">
        <f t="shared" si="153"/>
        <v>0.44958230971211666</v>
      </c>
      <c r="AE563" s="39">
        <f t="shared" si="154"/>
        <v>0.44958230971211666</v>
      </c>
      <c r="AF563" s="39" t="str">
        <f t="shared" si="155"/>
        <v>TIDAK</v>
      </c>
      <c r="AG563" s="38">
        <f t="shared" si="156"/>
        <v>-0.27078855981472416</v>
      </c>
      <c r="AH563" s="39">
        <f t="shared" si="157"/>
        <v>0.27078855981472416</v>
      </c>
      <c r="AI563" s="39" t="str">
        <f t="shared" si="158"/>
        <v>TIDAK</v>
      </c>
      <c r="AJ563" s="38">
        <f t="shared" si="159"/>
        <v>0.24065816466184106</v>
      </c>
      <c r="AK563" s="39">
        <f t="shared" si="160"/>
        <v>0.24065816466184106</v>
      </c>
      <c r="AL563" s="39" t="str">
        <f t="shared" si="161"/>
        <v>TIDAK</v>
      </c>
    </row>
    <row r="564" spans="1:38" ht="14" x14ac:dyDescent="0.3">
      <c r="A564" s="13">
        <v>11668469</v>
      </c>
      <c r="B564" s="11" t="s">
        <v>1029</v>
      </c>
      <c r="C564" s="9">
        <v>18197276</v>
      </c>
      <c r="D564" s="1" t="s">
        <v>1204</v>
      </c>
      <c r="E564" s="1" t="s">
        <v>548</v>
      </c>
      <c r="F564" s="1" t="s">
        <v>2701</v>
      </c>
      <c r="G564" s="2">
        <v>40.880580000000002</v>
      </c>
      <c r="H564" s="2">
        <v>-73.905519999999996</v>
      </c>
      <c r="I564" s="1" t="s">
        <v>20</v>
      </c>
      <c r="J564" s="44">
        <v>85</v>
      </c>
      <c r="K564" s="2">
        <v>2</v>
      </c>
      <c r="L564" s="2">
        <v>13</v>
      </c>
      <c r="M564" s="3">
        <v>43466</v>
      </c>
      <c r="N564" s="2">
        <v>1.05</v>
      </c>
      <c r="O564" s="2">
        <v>1</v>
      </c>
      <c r="P564" s="4">
        <v>0</v>
      </c>
      <c r="U564" s="38">
        <f t="shared" si="144"/>
        <v>3.9081098907064959E-2</v>
      </c>
      <c r="V564" s="39">
        <f t="shared" si="145"/>
        <v>3.9081098907064959E-2</v>
      </c>
      <c r="W564" s="39" t="str">
        <f t="shared" si="146"/>
        <v>TIDAK</v>
      </c>
      <c r="X564" s="38">
        <f t="shared" si="147"/>
        <v>0.28007754844186949</v>
      </c>
      <c r="Y564" s="39">
        <f t="shared" si="148"/>
        <v>0.28007754844186949</v>
      </c>
      <c r="Z564" s="39" t="str">
        <f t="shared" si="149"/>
        <v>TIDAK</v>
      </c>
      <c r="AA564" s="38">
        <f t="shared" si="150"/>
        <v>3.0003018277362625</v>
      </c>
      <c r="AB564" s="39">
        <f t="shared" si="151"/>
        <v>3.0003018277362625</v>
      </c>
      <c r="AC564" s="39" t="str">
        <f t="shared" si="152"/>
        <v>OUTLIER</v>
      </c>
      <c r="AD564" s="38">
        <f t="shared" si="153"/>
        <v>0.59071941317540366</v>
      </c>
      <c r="AE564" s="39">
        <f t="shared" si="154"/>
        <v>0.59071941317540366</v>
      </c>
      <c r="AF564" s="39" t="str">
        <f t="shared" si="155"/>
        <v>TIDAK</v>
      </c>
      <c r="AG564" s="38">
        <f t="shared" si="156"/>
        <v>-0.15818885441509239</v>
      </c>
      <c r="AH564" s="39">
        <f t="shared" si="157"/>
        <v>0.15818885441509239</v>
      </c>
      <c r="AI564" s="39" t="str">
        <f t="shared" si="158"/>
        <v>TIDAK</v>
      </c>
      <c r="AJ564" s="38">
        <f t="shared" si="159"/>
        <v>-0.88371670643226607</v>
      </c>
      <c r="AK564" s="39">
        <f t="shared" si="160"/>
        <v>0.88371670643226607</v>
      </c>
      <c r="AL564" s="39" t="str">
        <f t="shared" si="161"/>
        <v>TIDAK</v>
      </c>
    </row>
    <row r="565" spans="1:38" ht="14" x14ac:dyDescent="0.3">
      <c r="A565" s="13">
        <v>11675341</v>
      </c>
      <c r="B565" s="11" t="s">
        <v>1430</v>
      </c>
      <c r="C565" s="9">
        <v>140665873</v>
      </c>
      <c r="D565" s="1" t="s">
        <v>593</v>
      </c>
      <c r="E565" s="1" t="s">
        <v>17</v>
      </c>
      <c r="F565" s="1" t="s">
        <v>552</v>
      </c>
      <c r="G565" s="2">
        <v>40.717970000000001</v>
      </c>
      <c r="H565" s="2">
        <v>-73.784779999999998</v>
      </c>
      <c r="I565" s="1" t="s">
        <v>19</v>
      </c>
      <c r="J565" s="44">
        <v>50</v>
      </c>
      <c r="K565" s="2">
        <v>1</v>
      </c>
      <c r="L565" s="2">
        <v>3</v>
      </c>
      <c r="M565" s="3">
        <v>43646</v>
      </c>
      <c r="N565" s="2">
        <v>3</v>
      </c>
      <c r="O565" s="2">
        <v>1</v>
      </c>
      <c r="P565" s="4">
        <v>179</v>
      </c>
      <c r="U565" s="38">
        <f t="shared" si="144"/>
        <v>-0.14949891577004931</v>
      </c>
      <c r="V565" s="39">
        <f t="shared" si="145"/>
        <v>0.14949891577004931</v>
      </c>
      <c r="W565" s="39" t="str">
        <f t="shared" si="146"/>
        <v>TIDAK</v>
      </c>
      <c r="X565" s="38">
        <f t="shared" si="147"/>
        <v>-0.26113135442473173</v>
      </c>
      <c r="Y565" s="39">
        <f t="shared" si="148"/>
        <v>0.26113135442473173</v>
      </c>
      <c r="Z565" s="39" t="str">
        <f t="shared" si="149"/>
        <v>TIDAK</v>
      </c>
      <c r="AA565" s="38">
        <f t="shared" si="150"/>
        <v>2.9184976071283599</v>
      </c>
      <c r="AB565" s="39">
        <f t="shared" si="151"/>
        <v>2.9184976071283599</v>
      </c>
      <c r="AC565" s="39" t="str">
        <f t="shared" si="152"/>
        <v>TIDAK</v>
      </c>
      <c r="AD565" s="38">
        <f t="shared" si="153"/>
        <v>0.82072061881927882</v>
      </c>
      <c r="AE565" s="39">
        <f t="shared" si="154"/>
        <v>0.82072061881927882</v>
      </c>
      <c r="AF565" s="39" t="str">
        <f t="shared" si="155"/>
        <v>TIDAK</v>
      </c>
      <c r="AG565" s="38">
        <f t="shared" si="156"/>
        <v>-4.5589149015460649E-2</v>
      </c>
      <c r="AH565" s="39">
        <f t="shared" si="157"/>
        <v>4.5589149015460649E-2</v>
      </c>
      <c r="AI565" s="39" t="str">
        <f t="shared" si="158"/>
        <v>TIDAK</v>
      </c>
      <c r="AJ565" s="38">
        <f t="shared" si="159"/>
        <v>-0.47894175283838752</v>
      </c>
      <c r="AK565" s="39">
        <f t="shared" si="160"/>
        <v>0.47894175283838752</v>
      </c>
      <c r="AL565" s="39" t="str">
        <f t="shared" si="161"/>
        <v>TIDAK</v>
      </c>
    </row>
    <row r="566" spans="1:38" ht="14" x14ac:dyDescent="0.3">
      <c r="A566" s="13">
        <v>11675715</v>
      </c>
      <c r="B566" s="11" t="s">
        <v>582</v>
      </c>
      <c r="C566" s="9">
        <v>107455767</v>
      </c>
      <c r="D566" s="1" t="s">
        <v>71</v>
      </c>
      <c r="E566" s="1" t="s">
        <v>17</v>
      </c>
      <c r="F566" s="1" t="s">
        <v>32</v>
      </c>
      <c r="G566" s="2">
        <v>40.653219999999997</v>
      </c>
      <c r="H566" s="2">
        <v>-73.73366</v>
      </c>
      <c r="I566" s="1" t="s">
        <v>19</v>
      </c>
      <c r="J566" s="44">
        <v>50</v>
      </c>
      <c r="K566" s="2">
        <v>15</v>
      </c>
      <c r="L566" s="2">
        <v>92</v>
      </c>
      <c r="M566" s="3">
        <v>43394</v>
      </c>
      <c r="N566" s="2">
        <v>2.96</v>
      </c>
      <c r="O566" s="2">
        <v>5</v>
      </c>
      <c r="P566" s="4">
        <v>356</v>
      </c>
      <c r="U566" s="38">
        <f t="shared" si="144"/>
        <v>0.1333711062456221</v>
      </c>
      <c r="V566" s="39">
        <f t="shared" si="145"/>
        <v>0.1333711062456221</v>
      </c>
      <c r="W566" s="39" t="str">
        <f t="shared" si="146"/>
        <v>TIDAK</v>
      </c>
      <c r="X566" s="38">
        <f t="shared" si="147"/>
        <v>0.41537977415851984</v>
      </c>
      <c r="Y566" s="39">
        <f t="shared" si="148"/>
        <v>0.41537977415851984</v>
      </c>
      <c r="Z566" s="39" t="str">
        <f t="shared" si="149"/>
        <v>TIDAK</v>
      </c>
      <c r="AA566" s="38">
        <f t="shared" si="150"/>
        <v>-0.84449654083515258</v>
      </c>
      <c r="AB566" s="39">
        <f t="shared" si="151"/>
        <v>0.84449654083515258</v>
      </c>
      <c r="AC566" s="39" t="str">
        <f t="shared" si="152"/>
        <v>TIDAK</v>
      </c>
      <c r="AD566" s="38">
        <f t="shared" si="153"/>
        <v>-0.9304249241511342</v>
      </c>
      <c r="AE566" s="39">
        <f t="shared" si="154"/>
        <v>0.9304249241511342</v>
      </c>
      <c r="AF566" s="39" t="str">
        <f t="shared" si="155"/>
        <v>TIDAK</v>
      </c>
      <c r="AG566" s="38">
        <f t="shared" si="156"/>
        <v>-0.27078855981472416</v>
      </c>
      <c r="AH566" s="39">
        <f t="shared" si="157"/>
        <v>0.27078855981472416</v>
      </c>
      <c r="AI566" s="39" t="str">
        <f t="shared" si="158"/>
        <v>TIDAK</v>
      </c>
      <c r="AJ566" s="38">
        <f t="shared" si="159"/>
        <v>-1.2435166651823804</v>
      </c>
      <c r="AK566" s="39">
        <f t="shared" si="160"/>
        <v>1.2435166651823804</v>
      </c>
      <c r="AL566" s="39" t="str">
        <f t="shared" si="161"/>
        <v>TIDAK</v>
      </c>
    </row>
    <row r="567" spans="1:38" ht="14" x14ac:dyDescent="0.3">
      <c r="A567" s="13">
        <v>11695338</v>
      </c>
      <c r="B567" s="11" t="s">
        <v>1873</v>
      </c>
      <c r="C567" s="9">
        <v>157301360</v>
      </c>
      <c r="D567" s="1" t="s">
        <v>1104</v>
      </c>
      <c r="E567" s="1" t="s">
        <v>17</v>
      </c>
      <c r="F567" s="1" t="s">
        <v>901</v>
      </c>
      <c r="G567" s="2">
        <v>40.729469999999999</v>
      </c>
      <c r="H567" s="2">
        <v>-73.820760000000007</v>
      </c>
      <c r="I567" s="1" t="s">
        <v>20</v>
      </c>
      <c r="J567" s="44">
        <v>250</v>
      </c>
      <c r="K567" s="2">
        <v>3</v>
      </c>
      <c r="L567" s="2">
        <v>5</v>
      </c>
      <c r="M567" s="3">
        <v>43652</v>
      </c>
      <c r="N567" s="2">
        <v>2.88</v>
      </c>
      <c r="O567" s="2">
        <v>1</v>
      </c>
      <c r="P567" s="4">
        <v>152</v>
      </c>
      <c r="U567" s="38">
        <f t="shared" si="144"/>
        <v>0.49338749790193115</v>
      </c>
      <c r="V567" s="39">
        <f t="shared" si="145"/>
        <v>0.49338749790193115</v>
      </c>
      <c r="W567" s="39" t="str">
        <f t="shared" si="146"/>
        <v>TIDAK</v>
      </c>
      <c r="X567" s="38">
        <f t="shared" si="147"/>
        <v>-0.26113135442473173</v>
      </c>
      <c r="Y567" s="39">
        <f t="shared" si="148"/>
        <v>0.26113135442473173</v>
      </c>
      <c r="Z567" s="39" t="str">
        <f t="shared" si="149"/>
        <v>TIDAK</v>
      </c>
      <c r="AA567" s="38">
        <f t="shared" si="150"/>
        <v>-0.68088809961934771</v>
      </c>
      <c r="AB567" s="39">
        <f t="shared" si="151"/>
        <v>0.68088809961934771</v>
      </c>
      <c r="AC567" s="39" t="str">
        <f t="shared" si="152"/>
        <v>TIDAK</v>
      </c>
      <c r="AD567" s="38">
        <f t="shared" si="153"/>
        <v>-0.4286041118372248</v>
      </c>
      <c r="AE567" s="39">
        <f t="shared" si="154"/>
        <v>0.4286041118372248</v>
      </c>
      <c r="AF567" s="39" t="str">
        <f t="shared" si="155"/>
        <v>TIDAK</v>
      </c>
      <c r="AG567" s="38">
        <f t="shared" si="156"/>
        <v>-4.5589149015460649E-2</v>
      </c>
      <c r="AH567" s="39">
        <f t="shared" si="157"/>
        <v>4.5589149015460649E-2</v>
      </c>
      <c r="AI567" s="39" t="str">
        <f t="shared" si="158"/>
        <v>TIDAK</v>
      </c>
      <c r="AJ567" s="38">
        <f t="shared" si="159"/>
        <v>-0.60637090489571965</v>
      </c>
      <c r="AK567" s="39">
        <f t="shared" si="160"/>
        <v>0.60637090489571965</v>
      </c>
      <c r="AL567" s="39" t="str">
        <f t="shared" si="161"/>
        <v>TIDAK</v>
      </c>
    </row>
    <row r="568" spans="1:38" ht="14" x14ac:dyDescent="0.3">
      <c r="A568" s="13">
        <v>11730376</v>
      </c>
      <c r="B568" s="11" t="s">
        <v>2186</v>
      </c>
      <c r="C568" s="9">
        <v>1700752</v>
      </c>
      <c r="D568" s="1" t="s">
        <v>2187</v>
      </c>
      <c r="E568" s="1" t="s">
        <v>17</v>
      </c>
      <c r="F568" s="1" t="s">
        <v>1971</v>
      </c>
      <c r="G568" s="2">
        <v>40.74297</v>
      </c>
      <c r="H568" s="2">
        <v>-73.875079999999997</v>
      </c>
      <c r="I568" s="1" t="s">
        <v>20</v>
      </c>
      <c r="J568" s="44">
        <v>62</v>
      </c>
      <c r="K568" s="2">
        <v>2</v>
      </c>
      <c r="L568" s="2">
        <v>1</v>
      </c>
      <c r="M568" s="3">
        <v>43553</v>
      </c>
      <c r="N568" s="2">
        <v>0.28999999999999998</v>
      </c>
      <c r="O568" s="2">
        <v>1</v>
      </c>
      <c r="P568" s="4">
        <v>0</v>
      </c>
      <c r="U568" s="38">
        <f t="shared" si="144"/>
        <v>-3.8065270733572694E-2</v>
      </c>
      <c r="V568" s="39">
        <f t="shared" si="145"/>
        <v>3.8065270733572694E-2</v>
      </c>
      <c r="W568" s="39" t="str">
        <f t="shared" si="146"/>
        <v>TIDAK</v>
      </c>
      <c r="X568" s="38">
        <f t="shared" si="147"/>
        <v>-0.26113135442473173</v>
      </c>
      <c r="Y568" s="39">
        <f t="shared" si="148"/>
        <v>0.26113135442473173</v>
      </c>
      <c r="Z568" s="39" t="str">
        <f t="shared" si="149"/>
        <v>TIDAK</v>
      </c>
      <c r="AA568" s="38">
        <f t="shared" si="150"/>
        <v>-0.39457332749168911</v>
      </c>
      <c r="AB568" s="39">
        <f t="shared" si="151"/>
        <v>0.39457332749168911</v>
      </c>
      <c r="AC568" s="39" t="str">
        <f t="shared" si="152"/>
        <v>TIDAK</v>
      </c>
      <c r="AD568" s="38">
        <f t="shared" si="153"/>
        <v>-0.4076949113241452</v>
      </c>
      <c r="AE568" s="39">
        <f t="shared" si="154"/>
        <v>0.4076949113241452</v>
      </c>
      <c r="AF568" s="39" t="str">
        <f t="shared" si="155"/>
        <v>TIDAK</v>
      </c>
      <c r="AG568" s="38">
        <f t="shared" si="156"/>
        <v>-0.27078855981472416</v>
      </c>
      <c r="AH568" s="39">
        <f t="shared" si="157"/>
        <v>0.27078855981472416</v>
      </c>
      <c r="AI568" s="39" t="str">
        <f t="shared" si="158"/>
        <v>TIDAK</v>
      </c>
      <c r="AJ568" s="38">
        <f t="shared" si="159"/>
        <v>-1.2435166651823804</v>
      </c>
      <c r="AK568" s="39">
        <f t="shared" si="160"/>
        <v>1.2435166651823804</v>
      </c>
      <c r="AL568" s="39" t="str">
        <f t="shared" si="161"/>
        <v>TIDAK</v>
      </c>
    </row>
    <row r="569" spans="1:38" ht="14" x14ac:dyDescent="0.3">
      <c r="A569" s="13">
        <v>11769741</v>
      </c>
      <c r="B569" s="11" t="s">
        <v>4496</v>
      </c>
      <c r="C569" s="9">
        <v>168196322</v>
      </c>
      <c r="D569" s="1" t="s">
        <v>316</v>
      </c>
      <c r="E569" s="1" t="s">
        <v>1731</v>
      </c>
      <c r="F569" s="1" t="s">
        <v>1732</v>
      </c>
      <c r="G569" s="2">
        <v>40.66337</v>
      </c>
      <c r="H569" s="2">
        <v>-73.880359999999996</v>
      </c>
      <c r="I569" s="1" t="s">
        <v>20</v>
      </c>
      <c r="J569" s="44">
        <v>80</v>
      </c>
      <c r="K569" s="2">
        <v>5</v>
      </c>
      <c r="L569" s="2">
        <v>55</v>
      </c>
      <c r="M569" s="3">
        <v>43640</v>
      </c>
      <c r="N569" s="2">
        <v>3.31</v>
      </c>
      <c r="O569" s="2">
        <v>1</v>
      </c>
      <c r="P569" s="4">
        <v>139</v>
      </c>
      <c r="U569" s="38">
        <f t="shared" si="144"/>
        <v>-0.33807893044716358</v>
      </c>
      <c r="V569" s="39">
        <f t="shared" si="145"/>
        <v>0.33807893044716358</v>
      </c>
      <c r="W569" s="39" t="str">
        <f t="shared" si="146"/>
        <v>TIDAK</v>
      </c>
      <c r="X569" s="38">
        <f t="shared" si="147"/>
        <v>-0.39643358014138202</v>
      </c>
      <c r="Y569" s="39">
        <f t="shared" si="148"/>
        <v>0.39643358014138202</v>
      </c>
      <c r="Z569" s="39" t="str">
        <f t="shared" si="149"/>
        <v>TIDAK</v>
      </c>
      <c r="AA569" s="38">
        <f t="shared" si="150"/>
        <v>-0.80359443053120139</v>
      </c>
      <c r="AB569" s="39">
        <f t="shared" si="151"/>
        <v>0.80359443053120139</v>
      </c>
      <c r="AC569" s="39" t="str">
        <f t="shared" si="152"/>
        <v>TIDAK</v>
      </c>
      <c r="AD569" s="38">
        <f t="shared" si="153"/>
        <v>0.6116286136884832</v>
      </c>
      <c r="AE569" s="39">
        <f t="shared" si="154"/>
        <v>0.6116286136884832</v>
      </c>
      <c r="AF569" s="39" t="str">
        <f t="shared" si="155"/>
        <v>TIDAK</v>
      </c>
      <c r="AG569" s="38">
        <f t="shared" si="156"/>
        <v>-0.27078855981472416</v>
      </c>
      <c r="AH569" s="39">
        <f t="shared" si="157"/>
        <v>0.27078855981472416</v>
      </c>
      <c r="AI569" s="39" t="str">
        <f t="shared" si="158"/>
        <v>TIDAK</v>
      </c>
      <c r="AJ569" s="38">
        <f t="shared" si="159"/>
        <v>9.8237347656587495E-2</v>
      </c>
      <c r="AK569" s="39">
        <f t="shared" si="160"/>
        <v>9.8237347656587495E-2</v>
      </c>
      <c r="AL569" s="39" t="str">
        <f t="shared" si="161"/>
        <v>TIDAK</v>
      </c>
    </row>
    <row r="570" spans="1:38" ht="14" x14ac:dyDescent="0.3">
      <c r="A570" s="13">
        <v>11818137</v>
      </c>
      <c r="B570" s="11" t="s">
        <v>2153</v>
      </c>
      <c r="C570" s="9">
        <v>175019394</v>
      </c>
      <c r="D570" s="1" t="s">
        <v>516</v>
      </c>
      <c r="E570" s="1" t="s">
        <v>17</v>
      </c>
      <c r="F570" s="1" t="s">
        <v>364</v>
      </c>
      <c r="G570" s="2">
        <v>40.671210000000002</v>
      </c>
      <c r="H570" s="2">
        <v>-73.778589999999994</v>
      </c>
      <c r="I570" s="1" t="s">
        <v>19</v>
      </c>
      <c r="J570" s="44">
        <v>80</v>
      </c>
      <c r="K570" s="2">
        <v>1</v>
      </c>
      <c r="L570" s="2">
        <v>68</v>
      </c>
      <c r="M570" s="3">
        <v>43638</v>
      </c>
      <c r="N570" s="2">
        <v>4.8099999999999996</v>
      </c>
      <c r="O570" s="2">
        <v>6</v>
      </c>
      <c r="P570" s="4">
        <v>153</v>
      </c>
      <c r="U570" s="38">
        <f t="shared" si="144"/>
        <v>-0.33807893044716358</v>
      </c>
      <c r="V570" s="39">
        <f t="shared" si="145"/>
        <v>0.33807893044716358</v>
      </c>
      <c r="W570" s="39" t="str">
        <f t="shared" si="146"/>
        <v>TIDAK</v>
      </c>
      <c r="X570" s="38">
        <f t="shared" si="147"/>
        <v>1.4977975798917225</v>
      </c>
      <c r="Y570" s="39">
        <f t="shared" si="148"/>
        <v>1.4977975798917225</v>
      </c>
      <c r="Z570" s="39" t="str">
        <f t="shared" si="149"/>
        <v>TIDAK</v>
      </c>
      <c r="AA570" s="38">
        <f t="shared" si="150"/>
        <v>2.8366933865204578</v>
      </c>
      <c r="AB570" s="39">
        <f t="shared" si="151"/>
        <v>2.8366933865204578</v>
      </c>
      <c r="AC570" s="39" t="str">
        <f t="shared" si="152"/>
        <v>TIDAK</v>
      </c>
      <c r="AD570" s="38">
        <f t="shared" si="153"/>
        <v>0.59071941317540366</v>
      </c>
      <c r="AE570" s="39">
        <f t="shared" si="154"/>
        <v>0.59071941317540366</v>
      </c>
      <c r="AF570" s="39" t="str">
        <f t="shared" si="155"/>
        <v>TIDAK</v>
      </c>
      <c r="AG570" s="38">
        <f t="shared" si="156"/>
        <v>0.17961026178380285</v>
      </c>
      <c r="AH570" s="39">
        <f t="shared" si="157"/>
        <v>0.17961026178380285</v>
      </c>
      <c r="AI570" s="39" t="str">
        <f t="shared" si="158"/>
        <v>TIDAK</v>
      </c>
      <c r="AJ570" s="38">
        <f t="shared" si="159"/>
        <v>1.4249996955476341</v>
      </c>
      <c r="AK570" s="39">
        <f t="shared" si="160"/>
        <v>1.4249996955476341</v>
      </c>
      <c r="AL570" s="39" t="str">
        <f t="shared" si="161"/>
        <v>TIDAK</v>
      </c>
    </row>
    <row r="571" spans="1:38" ht="14" x14ac:dyDescent="0.3">
      <c r="A571" s="13">
        <v>11826442</v>
      </c>
      <c r="B571" s="11" t="s">
        <v>4760</v>
      </c>
      <c r="C571" s="9">
        <v>142312133</v>
      </c>
      <c r="D571" s="1" t="s">
        <v>1515</v>
      </c>
      <c r="E571" s="1" t="s">
        <v>17</v>
      </c>
      <c r="F571" s="1" t="s">
        <v>1297</v>
      </c>
      <c r="G571" s="2">
        <v>40.733620000000002</v>
      </c>
      <c r="H571" s="2">
        <v>-73.847470000000001</v>
      </c>
      <c r="I571" s="1" t="s">
        <v>20</v>
      </c>
      <c r="J571" s="44">
        <v>69</v>
      </c>
      <c r="K571" s="2">
        <v>2</v>
      </c>
      <c r="L571" s="2">
        <v>51</v>
      </c>
      <c r="M571" s="3">
        <v>43470</v>
      </c>
      <c r="N571" s="2">
        <v>2.15</v>
      </c>
      <c r="O571" s="2">
        <v>1</v>
      </c>
      <c r="P571" s="4">
        <v>0</v>
      </c>
      <c r="U571" s="38">
        <f t="shared" si="144"/>
        <v>1.3762848393447844</v>
      </c>
      <c r="V571" s="39">
        <f t="shared" si="145"/>
        <v>1.3762848393447844</v>
      </c>
      <c r="W571" s="39" t="str">
        <f t="shared" si="146"/>
        <v>TIDAK</v>
      </c>
      <c r="X571" s="38">
        <f t="shared" si="147"/>
        <v>-0.12582912870808141</v>
      </c>
      <c r="Y571" s="39">
        <f t="shared" si="148"/>
        <v>0.12582912870808141</v>
      </c>
      <c r="Z571" s="39" t="str">
        <f t="shared" si="149"/>
        <v>TIDAK</v>
      </c>
      <c r="AA571" s="38">
        <f t="shared" si="150"/>
        <v>-0.7217902099232989</v>
      </c>
      <c r="AB571" s="39">
        <f t="shared" si="151"/>
        <v>0.7217902099232989</v>
      </c>
      <c r="AC571" s="39" t="str">
        <f t="shared" si="152"/>
        <v>TIDAK</v>
      </c>
      <c r="AD571" s="38">
        <f t="shared" si="153"/>
        <v>0.54890101214924447</v>
      </c>
      <c r="AE571" s="39">
        <f t="shared" si="154"/>
        <v>0.54890101214924447</v>
      </c>
      <c r="AF571" s="39" t="str">
        <f t="shared" si="155"/>
        <v>TIDAK</v>
      </c>
      <c r="AG571" s="38">
        <f t="shared" si="156"/>
        <v>-0.27078855981472416</v>
      </c>
      <c r="AH571" s="39">
        <f t="shared" si="157"/>
        <v>0.27078855981472416</v>
      </c>
      <c r="AI571" s="39" t="str">
        <f t="shared" si="158"/>
        <v>TIDAK</v>
      </c>
      <c r="AJ571" s="38">
        <f t="shared" si="159"/>
        <v>-0.10415012914035179</v>
      </c>
      <c r="AK571" s="39">
        <f t="shared" si="160"/>
        <v>0.10415012914035179</v>
      </c>
      <c r="AL571" s="39" t="str">
        <f t="shared" si="161"/>
        <v>TIDAK</v>
      </c>
    </row>
    <row r="572" spans="1:38" ht="14" x14ac:dyDescent="0.3">
      <c r="A572" s="13">
        <v>11866301</v>
      </c>
      <c r="B572" s="11" t="s">
        <v>2424</v>
      </c>
      <c r="C572" s="9">
        <v>19067539</v>
      </c>
      <c r="D572" s="1" t="s">
        <v>1361</v>
      </c>
      <c r="E572" s="1" t="s">
        <v>17</v>
      </c>
      <c r="F572" s="1" t="s">
        <v>1112</v>
      </c>
      <c r="G572" s="2">
        <v>40.703440000000001</v>
      </c>
      <c r="H572" s="2">
        <v>-73.834350000000001</v>
      </c>
      <c r="I572" s="1" t="s">
        <v>20</v>
      </c>
      <c r="J572" s="44">
        <v>100</v>
      </c>
      <c r="K572" s="2">
        <v>1</v>
      </c>
      <c r="L572" s="2">
        <v>2</v>
      </c>
      <c r="M572" s="3">
        <v>42957</v>
      </c>
      <c r="N572" s="2">
        <v>0.09</v>
      </c>
      <c r="O572" s="2">
        <v>1</v>
      </c>
      <c r="P572" s="4">
        <v>0</v>
      </c>
      <c r="U572" s="38">
        <f t="shared" si="144"/>
        <v>-0.2352171042596467</v>
      </c>
      <c r="V572" s="39">
        <f t="shared" si="145"/>
        <v>0.2352171042596467</v>
      </c>
      <c r="W572" s="39" t="str">
        <f t="shared" si="146"/>
        <v>TIDAK</v>
      </c>
      <c r="X572" s="38">
        <f t="shared" si="147"/>
        <v>-0.26113135442473173</v>
      </c>
      <c r="Y572" s="39">
        <f t="shared" si="148"/>
        <v>0.26113135442473173</v>
      </c>
      <c r="Z572" s="39" t="str">
        <f t="shared" si="149"/>
        <v>TIDAK</v>
      </c>
      <c r="AA572" s="38">
        <f t="shared" si="150"/>
        <v>-0.88539865113910388</v>
      </c>
      <c r="AB572" s="39">
        <f t="shared" si="151"/>
        <v>0.88539865113910388</v>
      </c>
      <c r="AC572" s="39" t="str">
        <f t="shared" si="152"/>
        <v>TIDAK</v>
      </c>
      <c r="AD572" s="38">
        <f t="shared" si="153"/>
        <v>-0.80496972107265685</v>
      </c>
      <c r="AE572" s="39">
        <f t="shared" si="154"/>
        <v>0.80496972107265685</v>
      </c>
      <c r="AF572" s="39" t="str">
        <f t="shared" si="155"/>
        <v>TIDAK</v>
      </c>
      <c r="AG572" s="38">
        <f t="shared" si="156"/>
        <v>-0.27078855981472416</v>
      </c>
      <c r="AH572" s="39">
        <f t="shared" si="157"/>
        <v>0.27078855981472416</v>
      </c>
      <c r="AI572" s="39" t="str">
        <f t="shared" si="158"/>
        <v>TIDAK</v>
      </c>
      <c r="AJ572" s="38">
        <f t="shared" si="159"/>
        <v>-1.2435166651823804</v>
      </c>
      <c r="AK572" s="39">
        <f t="shared" si="160"/>
        <v>1.2435166651823804</v>
      </c>
      <c r="AL572" s="39" t="str">
        <f t="shared" si="161"/>
        <v>TIDAK</v>
      </c>
    </row>
    <row r="573" spans="1:38" ht="14" x14ac:dyDescent="0.3">
      <c r="A573" s="13">
        <v>11891948</v>
      </c>
      <c r="B573" s="11" t="s">
        <v>2610</v>
      </c>
      <c r="C573" s="9">
        <v>208911587</v>
      </c>
      <c r="D573" s="1" t="s">
        <v>380</v>
      </c>
      <c r="E573" s="1" t="s">
        <v>17</v>
      </c>
      <c r="F573" s="1" t="s">
        <v>203</v>
      </c>
      <c r="G573" s="2">
        <v>40.664479999999998</v>
      </c>
      <c r="H573" s="2">
        <v>-73.764790000000005</v>
      </c>
      <c r="I573" s="1" t="s">
        <v>20</v>
      </c>
      <c r="J573" s="44">
        <v>85</v>
      </c>
      <c r="K573" s="2">
        <v>3</v>
      </c>
      <c r="L573" s="2">
        <v>33</v>
      </c>
      <c r="M573" s="3">
        <v>43632</v>
      </c>
      <c r="N573" s="2">
        <v>3.07</v>
      </c>
      <c r="O573" s="2">
        <v>1</v>
      </c>
      <c r="P573" s="4">
        <v>44</v>
      </c>
      <c r="U573" s="38">
        <f t="shared" si="144"/>
        <v>-8.0924364978371396E-2</v>
      </c>
      <c r="V573" s="39">
        <f t="shared" si="145"/>
        <v>8.0924364978371396E-2</v>
      </c>
      <c r="W573" s="39" t="str">
        <f t="shared" si="146"/>
        <v>TIDAK</v>
      </c>
      <c r="X573" s="38">
        <f t="shared" si="147"/>
        <v>0.1447753227252192</v>
      </c>
      <c r="Y573" s="39">
        <f t="shared" si="148"/>
        <v>0.1447753227252192</v>
      </c>
      <c r="Z573" s="39" t="str">
        <f t="shared" si="149"/>
        <v>TIDAK</v>
      </c>
      <c r="AA573" s="38">
        <f t="shared" si="150"/>
        <v>1.3233153052742623</v>
      </c>
      <c r="AB573" s="39">
        <f t="shared" si="151"/>
        <v>1.3233153052742623</v>
      </c>
      <c r="AC573" s="39" t="str">
        <f t="shared" si="152"/>
        <v>TIDAK</v>
      </c>
      <c r="AD573" s="38">
        <f t="shared" si="153"/>
        <v>0.77367491766484986</v>
      </c>
      <c r="AE573" s="39">
        <f t="shared" si="154"/>
        <v>0.77367491766484986</v>
      </c>
      <c r="AF573" s="39" t="str">
        <f t="shared" si="155"/>
        <v>TIDAK</v>
      </c>
      <c r="AG573" s="38">
        <f t="shared" si="156"/>
        <v>-0.27078855981472416</v>
      </c>
      <c r="AH573" s="39">
        <f t="shared" si="157"/>
        <v>0.27078855981472416</v>
      </c>
      <c r="AI573" s="39" t="str">
        <f t="shared" si="158"/>
        <v>TIDAK</v>
      </c>
      <c r="AJ573" s="38">
        <f t="shared" si="159"/>
        <v>-0.20159595130184108</v>
      </c>
      <c r="AK573" s="39">
        <f t="shared" si="160"/>
        <v>0.20159595130184108</v>
      </c>
      <c r="AL573" s="39" t="str">
        <f t="shared" si="161"/>
        <v>TIDAK</v>
      </c>
    </row>
    <row r="574" spans="1:38" ht="14" x14ac:dyDescent="0.3">
      <c r="A574" s="13">
        <v>11912865</v>
      </c>
      <c r="B574" s="11" t="s">
        <v>4943</v>
      </c>
      <c r="C574" s="9">
        <v>295128</v>
      </c>
      <c r="D574" s="1" t="s">
        <v>1649</v>
      </c>
      <c r="E574" s="1" t="s">
        <v>548</v>
      </c>
      <c r="F574" s="1" t="s">
        <v>1594</v>
      </c>
      <c r="G574" s="2">
        <v>40.812139999999999</v>
      </c>
      <c r="H574" s="2">
        <v>-73.853710000000007</v>
      </c>
      <c r="I574" s="1" t="s">
        <v>20</v>
      </c>
      <c r="J574" s="44">
        <v>110</v>
      </c>
      <c r="K574" s="2">
        <v>1</v>
      </c>
      <c r="L574" s="2">
        <v>15</v>
      </c>
      <c r="M574" s="3">
        <v>43639</v>
      </c>
      <c r="N574" s="2">
        <v>0.49</v>
      </c>
      <c r="O574" s="2">
        <v>7</v>
      </c>
      <c r="P574" s="4">
        <v>325</v>
      </c>
      <c r="U574" s="38">
        <f t="shared" si="144"/>
        <v>-8.0924364978371396E-2</v>
      </c>
      <c r="V574" s="39">
        <f t="shared" si="145"/>
        <v>8.0924364978371396E-2</v>
      </c>
      <c r="W574" s="39" t="str">
        <f t="shared" si="146"/>
        <v>TIDAK</v>
      </c>
      <c r="X574" s="38">
        <f t="shared" si="147"/>
        <v>-0.39643358014138202</v>
      </c>
      <c r="Y574" s="39">
        <f t="shared" si="148"/>
        <v>0.39643358014138202</v>
      </c>
      <c r="Z574" s="39" t="str">
        <f t="shared" si="149"/>
        <v>TIDAK</v>
      </c>
      <c r="AA574" s="38">
        <f t="shared" si="150"/>
        <v>1.8550427392256283</v>
      </c>
      <c r="AB574" s="39">
        <f t="shared" si="151"/>
        <v>1.8550427392256283</v>
      </c>
      <c r="AC574" s="39" t="str">
        <f t="shared" si="152"/>
        <v>TIDAK</v>
      </c>
      <c r="AD574" s="38">
        <f t="shared" si="153"/>
        <v>1.5577699369053331</v>
      </c>
      <c r="AE574" s="39">
        <f t="shared" si="154"/>
        <v>1.5577699369053331</v>
      </c>
      <c r="AF574" s="39" t="str">
        <f t="shared" si="155"/>
        <v>TIDAK</v>
      </c>
      <c r="AG574" s="38">
        <f t="shared" si="156"/>
        <v>0.29220996718343462</v>
      </c>
      <c r="AH574" s="39">
        <f t="shared" si="157"/>
        <v>0.29220996718343462</v>
      </c>
      <c r="AI574" s="39" t="str">
        <f t="shared" si="158"/>
        <v>TIDAK</v>
      </c>
      <c r="AJ574" s="38">
        <f t="shared" si="159"/>
        <v>-9.6654296666391082E-2</v>
      </c>
      <c r="AK574" s="39">
        <f t="shared" si="160"/>
        <v>9.6654296666391082E-2</v>
      </c>
      <c r="AL574" s="39" t="str">
        <f t="shared" si="161"/>
        <v>TIDAK</v>
      </c>
    </row>
    <row r="575" spans="1:38" ht="14" x14ac:dyDescent="0.3">
      <c r="A575" s="13">
        <v>11971334</v>
      </c>
      <c r="B575" s="11" t="s">
        <v>2135</v>
      </c>
      <c r="C575" s="9">
        <v>9192860</v>
      </c>
      <c r="D575" s="1" t="s">
        <v>615</v>
      </c>
      <c r="E575" s="1" t="s">
        <v>17</v>
      </c>
      <c r="F575" s="1" t="s">
        <v>2813</v>
      </c>
      <c r="G575" s="2">
        <v>40.702860000000001</v>
      </c>
      <c r="H575" s="2">
        <v>-73.906490000000005</v>
      </c>
      <c r="I575" s="1" t="s">
        <v>19</v>
      </c>
      <c r="J575" s="44">
        <v>71</v>
      </c>
      <c r="K575" s="2">
        <v>3</v>
      </c>
      <c r="L575" s="2">
        <v>62</v>
      </c>
      <c r="M575" s="3">
        <v>43625</v>
      </c>
      <c r="N575" s="2">
        <v>2.76</v>
      </c>
      <c r="O575" s="2">
        <v>1</v>
      </c>
      <c r="P575" s="4">
        <v>291</v>
      </c>
      <c r="U575" s="38">
        <f t="shared" si="144"/>
        <v>-0.17521437231692855</v>
      </c>
      <c r="V575" s="39">
        <f t="shared" si="145"/>
        <v>0.17521437231692855</v>
      </c>
      <c r="W575" s="39" t="str">
        <f t="shared" si="146"/>
        <v>TIDAK</v>
      </c>
      <c r="X575" s="38">
        <f t="shared" si="147"/>
        <v>-0.26113135442473173</v>
      </c>
      <c r="Y575" s="39">
        <f t="shared" si="148"/>
        <v>0.26113135442473173</v>
      </c>
      <c r="Z575" s="39" t="str">
        <f t="shared" si="149"/>
        <v>TIDAK</v>
      </c>
      <c r="AA575" s="38">
        <f t="shared" si="150"/>
        <v>1.1597068640584576</v>
      </c>
      <c r="AB575" s="39">
        <f t="shared" si="151"/>
        <v>1.1597068640584576</v>
      </c>
      <c r="AC575" s="39" t="str">
        <f t="shared" si="152"/>
        <v>TIDAK</v>
      </c>
      <c r="AD575" s="38">
        <f t="shared" si="153"/>
        <v>0.16730810278554259</v>
      </c>
      <c r="AE575" s="39">
        <f t="shared" si="154"/>
        <v>0.16730810278554259</v>
      </c>
      <c r="AF575" s="39" t="str">
        <f t="shared" si="155"/>
        <v>TIDAK</v>
      </c>
      <c r="AG575" s="38">
        <f t="shared" si="156"/>
        <v>-0.27078855981472416</v>
      </c>
      <c r="AH575" s="39">
        <f t="shared" si="157"/>
        <v>0.27078855981472416</v>
      </c>
      <c r="AI575" s="39" t="str">
        <f t="shared" si="158"/>
        <v>TIDAK</v>
      </c>
      <c r="AJ575" s="38">
        <f t="shared" si="159"/>
        <v>-1.2435166651823804</v>
      </c>
      <c r="AK575" s="39">
        <f t="shared" si="160"/>
        <v>1.2435166651823804</v>
      </c>
      <c r="AL575" s="39" t="str">
        <f t="shared" si="161"/>
        <v>TIDAK</v>
      </c>
    </row>
    <row r="576" spans="1:38" ht="14" x14ac:dyDescent="0.3">
      <c r="A576" s="13">
        <v>11984762</v>
      </c>
      <c r="B576" s="11" t="s">
        <v>4993</v>
      </c>
      <c r="C576" s="9">
        <v>227413647</v>
      </c>
      <c r="D576" s="1" t="s">
        <v>2263</v>
      </c>
      <c r="E576" s="1" t="s">
        <v>17</v>
      </c>
      <c r="F576" s="1" t="s">
        <v>1736</v>
      </c>
      <c r="G576" s="2">
        <v>40.74888</v>
      </c>
      <c r="H576" s="2">
        <v>-73.877080000000007</v>
      </c>
      <c r="I576" s="1" t="s">
        <v>19</v>
      </c>
      <c r="J576" s="44">
        <v>50</v>
      </c>
      <c r="K576" s="2">
        <v>2</v>
      </c>
      <c r="L576" s="2">
        <v>29</v>
      </c>
      <c r="M576" s="3">
        <v>43644</v>
      </c>
      <c r="N576" s="2">
        <v>4.7300000000000004</v>
      </c>
      <c r="O576" s="2">
        <v>1</v>
      </c>
      <c r="P576" s="4">
        <v>16</v>
      </c>
      <c r="U576" s="38">
        <f t="shared" si="144"/>
        <v>9.05120120008234E-2</v>
      </c>
      <c r="V576" s="39">
        <f t="shared" si="145"/>
        <v>9.05120120008234E-2</v>
      </c>
      <c r="W576" s="39" t="str">
        <f t="shared" si="146"/>
        <v>TIDAK</v>
      </c>
      <c r="X576" s="38">
        <f t="shared" si="147"/>
        <v>-0.39643358014138202</v>
      </c>
      <c r="Y576" s="39">
        <f t="shared" si="148"/>
        <v>0.39643358014138202</v>
      </c>
      <c r="Z576" s="39" t="str">
        <f t="shared" si="149"/>
        <v>TIDAK</v>
      </c>
      <c r="AA576" s="38">
        <f t="shared" si="150"/>
        <v>-0.84449654083515258</v>
      </c>
      <c r="AB576" s="39">
        <f t="shared" si="151"/>
        <v>0.84449654083515258</v>
      </c>
      <c r="AC576" s="39" t="str">
        <f t="shared" si="152"/>
        <v>TIDAK</v>
      </c>
      <c r="AD576" s="38">
        <f t="shared" si="153"/>
        <v>-0.90951572363805455</v>
      </c>
      <c r="AE576" s="39">
        <f t="shared" si="154"/>
        <v>0.90951572363805455</v>
      </c>
      <c r="AF576" s="39" t="str">
        <f t="shared" si="155"/>
        <v>TIDAK</v>
      </c>
      <c r="AG576" s="38">
        <f t="shared" si="156"/>
        <v>-0.27078855981472416</v>
      </c>
      <c r="AH576" s="39">
        <f t="shared" si="157"/>
        <v>0.27078855981472416</v>
      </c>
      <c r="AI576" s="39" t="str">
        <f t="shared" si="158"/>
        <v>TIDAK</v>
      </c>
      <c r="AJ576" s="38">
        <f t="shared" si="159"/>
        <v>-1.2435166651823804</v>
      </c>
      <c r="AK576" s="39">
        <f t="shared" si="160"/>
        <v>1.2435166651823804</v>
      </c>
      <c r="AL576" s="39" t="str">
        <f t="shared" si="161"/>
        <v>TIDAK</v>
      </c>
    </row>
    <row r="577" spans="1:38" ht="14" x14ac:dyDescent="0.3">
      <c r="A577" s="13">
        <v>12026418</v>
      </c>
      <c r="B577" s="11" t="s">
        <v>4727</v>
      </c>
      <c r="C577" s="9">
        <v>32446721</v>
      </c>
      <c r="D577" s="1" t="s">
        <v>142</v>
      </c>
      <c r="E577" s="1" t="s">
        <v>17</v>
      </c>
      <c r="F577" s="1" t="s">
        <v>1538</v>
      </c>
      <c r="G577" s="2">
        <v>40.749049999999997</v>
      </c>
      <c r="H577" s="2">
        <v>-73.864990000000006</v>
      </c>
      <c r="I577" s="1" t="s">
        <v>24</v>
      </c>
      <c r="J577" s="44">
        <v>37</v>
      </c>
      <c r="K577" s="2">
        <v>1</v>
      </c>
      <c r="L577" s="2">
        <v>26</v>
      </c>
      <c r="M577" s="3">
        <v>43646</v>
      </c>
      <c r="N577" s="2">
        <v>1.1000000000000001</v>
      </c>
      <c r="O577" s="2">
        <v>6</v>
      </c>
      <c r="P577" s="4">
        <v>365</v>
      </c>
      <c r="U577" s="38">
        <f t="shared" si="144"/>
        <v>-3.8065270733572694E-2</v>
      </c>
      <c r="V577" s="39">
        <f t="shared" si="145"/>
        <v>3.8065270733572694E-2</v>
      </c>
      <c r="W577" s="39" t="str">
        <f t="shared" si="146"/>
        <v>TIDAK</v>
      </c>
      <c r="X577" s="38">
        <f t="shared" si="147"/>
        <v>-0.12582912870808141</v>
      </c>
      <c r="Y577" s="39">
        <f t="shared" si="148"/>
        <v>0.12582912870808141</v>
      </c>
      <c r="Z577" s="39" t="str">
        <f t="shared" si="149"/>
        <v>TIDAK</v>
      </c>
      <c r="AA577" s="38">
        <f t="shared" si="150"/>
        <v>0.42346887858733545</v>
      </c>
      <c r="AB577" s="39">
        <f t="shared" si="151"/>
        <v>0.42346887858733545</v>
      </c>
      <c r="AC577" s="39" t="str">
        <f t="shared" si="152"/>
        <v>TIDAK</v>
      </c>
      <c r="AD577" s="38">
        <f t="shared" si="153"/>
        <v>0.6482197145863724</v>
      </c>
      <c r="AE577" s="39">
        <f t="shared" si="154"/>
        <v>0.6482197145863724</v>
      </c>
      <c r="AF577" s="39" t="str">
        <f t="shared" si="155"/>
        <v>TIDAK</v>
      </c>
      <c r="AG577" s="38">
        <f t="shared" si="156"/>
        <v>-0.27078855981472416</v>
      </c>
      <c r="AH577" s="39">
        <f t="shared" si="157"/>
        <v>0.27078855981472416</v>
      </c>
      <c r="AI577" s="39" t="str">
        <f t="shared" si="158"/>
        <v>TIDAK</v>
      </c>
      <c r="AJ577" s="38">
        <f t="shared" si="159"/>
        <v>-0.91370003632810892</v>
      </c>
      <c r="AK577" s="39">
        <f t="shared" si="160"/>
        <v>0.91370003632810892</v>
      </c>
      <c r="AL577" s="39" t="str">
        <f t="shared" si="161"/>
        <v>TIDAK</v>
      </c>
    </row>
    <row r="578" spans="1:38" ht="14" x14ac:dyDescent="0.3">
      <c r="A578" s="13">
        <v>12038773</v>
      </c>
      <c r="B578" s="11" t="s">
        <v>3688</v>
      </c>
      <c r="C578" s="9">
        <v>43797176</v>
      </c>
      <c r="D578" s="1" t="s">
        <v>3427</v>
      </c>
      <c r="E578" s="1" t="s">
        <v>1731</v>
      </c>
      <c r="F578" s="1" t="s">
        <v>1918</v>
      </c>
      <c r="G578" s="2">
        <v>40.678159999999998</v>
      </c>
      <c r="H578" s="2">
        <v>-73.905829999999995</v>
      </c>
      <c r="I578" s="1" t="s">
        <v>19</v>
      </c>
      <c r="J578" s="44">
        <v>80</v>
      </c>
      <c r="K578" s="2">
        <v>2</v>
      </c>
      <c r="L578" s="2">
        <v>17</v>
      </c>
      <c r="M578" s="3">
        <v>43612</v>
      </c>
      <c r="N578" s="2">
        <v>0.7</v>
      </c>
      <c r="O578" s="2">
        <v>1</v>
      </c>
      <c r="P578" s="4">
        <v>353</v>
      </c>
      <c r="U578" s="38">
        <f t="shared" si="144"/>
        <v>0.17623020049042079</v>
      </c>
      <c r="V578" s="39">
        <f t="shared" si="145"/>
        <v>0.17623020049042079</v>
      </c>
      <c r="W578" s="39" t="str">
        <f t="shared" si="146"/>
        <v>TIDAK</v>
      </c>
      <c r="X578" s="38">
        <f t="shared" si="147"/>
        <v>-0.39643358014138202</v>
      </c>
      <c r="Y578" s="39">
        <f t="shared" si="148"/>
        <v>0.39643358014138202</v>
      </c>
      <c r="Z578" s="39" t="str">
        <f t="shared" si="149"/>
        <v>TIDAK</v>
      </c>
      <c r="AA578" s="38">
        <f t="shared" si="150"/>
        <v>-0.31276910688378667</v>
      </c>
      <c r="AB578" s="39">
        <f t="shared" si="151"/>
        <v>0.31276910688378667</v>
      </c>
      <c r="AC578" s="39" t="str">
        <f t="shared" si="152"/>
        <v>TIDAK</v>
      </c>
      <c r="AD578" s="38">
        <f t="shared" si="153"/>
        <v>-0.70042371850725904</v>
      </c>
      <c r="AE578" s="39">
        <f t="shared" si="154"/>
        <v>0.70042371850725904</v>
      </c>
      <c r="AF578" s="39" t="str">
        <f t="shared" si="155"/>
        <v>TIDAK</v>
      </c>
      <c r="AG578" s="38">
        <f t="shared" si="156"/>
        <v>0.40480967258306638</v>
      </c>
      <c r="AH578" s="39">
        <f t="shared" si="157"/>
        <v>0.40480967258306638</v>
      </c>
      <c r="AI578" s="39" t="str">
        <f t="shared" si="158"/>
        <v>TIDAK</v>
      </c>
      <c r="AJ578" s="38">
        <f t="shared" si="159"/>
        <v>1.1926288888548517</v>
      </c>
      <c r="AK578" s="39">
        <f t="shared" si="160"/>
        <v>1.1926288888548517</v>
      </c>
      <c r="AL578" s="39" t="str">
        <f t="shared" si="161"/>
        <v>TIDAK</v>
      </c>
    </row>
    <row r="579" spans="1:38" ht="14" x14ac:dyDescent="0.3">
      <c r="A579" s="13">
        <v>12039579</v>
      </c>
      <c r="B579" s="11" t="s">
        <v>1239</v>
      </c>
      <c r="C579" s="9">
        <v>50520029</v>
      </c>
      <c r="D579" s="1" t="s">
        <v>838</v>
      </c>
      <c r="E579" s="1" t="s">
        <v>1731</v>
      </c>
      <c r="F579" s="1" t="s">
        <v>3213</v>
      </c>
      <c r="G579" s="2">
        <v>40.691839999999999</v>
      </c>
      <c r="H579" s="2">
        <v>-73.905929999999998</v>
      </c>
      <c r="I579" s="1" t="s">
        <v>19</v>
      </c>
      <c r="J579" s="44">
        <v>49</v>
      </c>
      <c r="K579" s="2">
        <v>7</v>
      </c>
      <c r="L579" s="2">
        <v>2</v>
      </c>
      <c r="M579" s="3">
        <v>42614</v>
      </c>
      <c r="N579" s="2">
        <v>0.05</v>
      </c>
      <c r="O579" s="2">
        <v>1</v>
      </c>
      <c r="P579" s="4">
        <v>0</v>
      </c>
      <c r="U579" s="38">
        <f t="shared" si="144"/>
        <v>-0.15807073461900906</v>
      </c>
      <c r="V579" s="39">
        <f t="shared" si="145"/>
        <v>0.15807073461900906</v>
      </c>
      <c r="W579" s="39" t="str">
        <f t="shared" si="146"/>
        <v>TIDAK</v>
      </c>
      <c r="X579" s="38">
        <f t="shared" si="147"/>
        <v>-0.12582912870808141</v>
      </c>
      <c r="Y579" s="39">
        <f t="shared" si="148"/>
        <v>0.12582912870808141</v>
      </c>
      <c r="Z579" s="39" t="str">
        <f t="shared" si="149"/>
        <v>TIDAK</v>
      </c>
      <c r="AA579" s="38">
        <f t="shared" si="150"/>
        <v>1.609630077401921</v>
      </c>
      <c r="AB579" s="39">
        <f t="shared" si="151"/>
        <v>1.609630077401921</v>
      </c>
      <c r="AC579" s="39" t="str">
        <f t="shared" si="152"/>
        <v>TIDAK</v>
      </c>
      <c r="AD579" s="38">
        <f t="shared" si="153"/>
        <v>0.4861734106100058</v>
      </c>
      <c r="AE579" s="39">
        <f t="shared" si="154"/>
        <v>0.4861734106100058</v>
      </c>
      <c r="AF579" s="39" t="str">
        <f t="shared" si="155"/>
        <v>TIDAK</v>
      </c>
      <c r="AG579" s="38">
        <f t="shared" si="156"/>
        <v>-0.27078855981472416</v>
      </c>
      <c r="AH579" s="39">
        <f t="shared" si="157"/>
        <v>0.27078855981472416</v>
      </c>
      <c r="AI579" s="39" t="str">
        <f t="shared" si="158"/>
        <v>TIDAK</v>
      </c>
      <c r="AJ579" s="38">
        <f t="shared" si="159"/>
        <v>0.93777058474018749</v>
      </c>
      <c r="AK579" s="39">
        <f t="shared" si="160"/>
        <v>0.93777058474018749</v>
      </c>
      <c r="AL579" s="39" t="str">
        <f t="shared" si="161"/>
        <v>TIDAK</v>
      </c>
    </row>
    <row r="580" spans="1:38" ht="14" x14ac:dyDescent="0.3">
      <c r="A580" s="13">
        <v>12039894</v>
      </c>
      <c r="B580" s="11" t="s">
        <v>1279</v>
      </c>
      <c r="C580" s="9">
        <v>53169195</v>
      </c>
      <c r="D580" s="1" t="s">
        <v>3112</v>
      </c>
      <c r="E580" s="1" t="s">
        <v>548</v>
      </c>
      <c r="F580" s="1" t="s">
        <v>2421</v>
      </c>
      <c r="G580" s="2">
        <v>40.855980000000002</v>
      </c>
      <c r="H580" s="2">
        <v>-73.90052</v>
      </c>
      <c r="I580" s="1" t="s">
        <v>19</v>
      </c>
      <c r="J580" s="44">
        <v>35</v>
      </c>
      <c r="K580" s="2">
        <v>3</v>
      </c>
      <c r="L580" s="2">
        <v>2</v>
      </c>
      <c r="M580" s="3">
        <v>42602</v>
      </c>
      <c r="N580" s="2">
        <v>0.06</v>
      </c>
      <c r="O580" s="2">
        <v>1</v>
      </c>
      <c r="P580" s="4">
        <v>0</v>
      </c>
      <c r="U580" s="38">
        <f t="shared" si="144"/>
        <v>-0.33807893044716358</v>
      </c>
      <c r="V580" s="39">
        <f t="shared" si="145"/>
        <v>0.33807893044716358</v>
      </c>
      <c r="W580" s="39" t="str">
        <f t="shared" si="146"/>
        <v>TIDAK</v>
      </c>
      <c r="X580" s="38">
        <f t="shared" si="147"/>
        <v>-0.26113135442473173</v>
      </c>
      <c r="Y580" s="39">
        <f t="shared" si="148"/>
        <v>0.26113135442473173</v>
      </c>
      <c r="Z580" s="39" t="str">
        <f t="shared" si="149"/>
        <v>TIDAK</v>
      </c>
      <c r="AA580" s="38">
        <f t="shared" si="150"/>
        <v>0.25986043737153053</v>
      </c>
      <c r="AB580" s="39">
        <f t="shared" si="151"/>
        <v>0.25986043737153053</v>
      </c>
      <c r="AC580" s="39" t="str">
        <f t="shared" si="152"/>
        <v>TIDAK</v>
      </c>
      <c r="AD580" s="38">
        <f t="shared" si="153"/>
        <v>1.5159515358791744</v>
      </c>
      <c r="AE580" s="39">
        <f t="shared" si="154"/>
        <v>1.5159515358791744</v>
      </c>
      <c r="AF580" s="39" t="str">
        <f t="shared" si="155"/>
        <v>TIDAK</v>
      </c>
      <c r="AG580" s="38">
        <f t="shared" si="156"/>
        <v>-0.27078855981472416</v>
      </c>
      <c r="AH580" s="39">
        <f t="shared" si="157"/>
        <v>0.27078855981472416</v>
      </c>
      <c r="AI580" s="39" t="str">
        <f t="shared" si="158"/>
        <v>TIDAK</v>
      </c>
      <c r="AJ580" s="38">
        <f t="shared" si="159"/>
        <v>-1.123583345599009</v>
      </c>
      <c r="AK580" s="39">
        <f t="shared" si="160"/>
        <v>1.123583345599009</v>
      </c>
      <c r="AL580" s="39" t="str">
        <f t="shared" si="161"/>
        <v>TIDAK</v>
      </c>
    </row>
    <row r="581" spans="1:38" ht="14" x14ac:dyDescent="0.3">
      <c r="A581" s="13">
        <v>12050885</v>
      </c>
      <c r="B581" s="11" t="s">
        <v>2196</v>
      </c>
      <c r="C581" s="9">
        <v>15145474</v>
      </c>
      <c r="D581" s="1" t="s">
        <v>1479</v>
      </c>
      <c r="E581" s="1" t="s">
        <v>17</v>
      </c>
      <c r="F581" s="1" t="s">
        <v>1342</v>
      </c>
      <c r="G581" s="2">
        <v>40.681649999999998</v>
      </c>
      <c r="H581" s="2">
        <v>-73.845579999999998</v>
      </c>
      <c r="I581" s="1" t="s">
        <v>20</v>
      </c>
      <c r="J581" s="44">
        <v>120</v>
      </c>
      <c r="K581" s="2">
        <v>4</v>
      </c>
      <c r="L581" s="2">
        <v>70</v>
      </c>
      <c r="M581" s="3">
        <v>43621</v>
      </c>
      <c r="N581" s="2">
        <v>1.76</v>
      </c>
      <c r="O581" s="2">
        <v>4</v>
      </c>
      <c r="P581" s="4">
        <v>51</v>
      </c>
      <c r="U581" s="38">
        <f t="shared" si="144"/>
        <v>-0.44951257548364021</v>
      </c>
      <c r="V581" s="39">
        <f t="shared" si="145"/>
        <v>0.44951257548364021</v>
      </c>
      <c r="W581" s="39" t="str">
        <f t="shared" si="146"/>
        <v>TIDAK</v>
      </c>
      <c r="X581" s="38">
        <f t="shared" si="147"/>
        <v>-0.39643358014138202</v>
      </c>
      <c r="Y581" s="39">
        <f t="shared" si="148"/>
        <v>0.39643358014138202</v>
      </c>
      <c r="Z581" s="39" t="str">
        <f t="shared" si="149"/>
        <v>TIDAK</v>
      </c>
      <c r="AA581" s="38">
        <f t="shared" si="150"/>
        <v>0.13715410645967685</v>
      </c>
      <c r="AB581" s="39">
        <f t="shared" si="151"/>
        <v>0.13715410645967685</v>
      </c>
      <c r="AC581" s="39" t="str">
        <f t="shared" si="152"/>
        <v>TIDAK</v>
      </c>
      <c r="AD581" s="38">
        <f t="shared" si="153"/>
        <v>-0.38155841068279572</v>
      </c>
      <c r="AE581" s="39">
        <f t="shared" si="154"/>
        <v>0.38155841068279572</v>
      </c>
      <c r="AF581" s="39" t="str">
        <f t="shared" si="155"/>
        <v>TIDAK</v>
      </c>
      <c r="AG581" s="38">
        <f t="shared" si="156"/>
        <v>0.29220996718343462</v>
      </c>
      <c r="AH581" s="39">
        <f t="shared" si="157"/>
        <v>0.29220996718343462</v>
      </c>
      <c r="AI581" s="39" t="str">
        <f t="shared" si="158"/>
        <v>TIDAK</v>
      </c>
      <c r="AJ581" s="38">
        <f t="shared" si="159"/>
        <v>1.4924621878132804</v>
      </c>
      <c r="AK581" s="39">
        <f t="shared" si="160"/>
        <v>1.4924621878132804</v>
      </c>
      <c r="AL581" s="39" t="str">
        <f t="shared" si="161"/>
        <v>TIDAK</v>
      </c>
    </row>
    <row r="582" spans="1:38" ht="14" x14ac:dyDescent="0.3">
      <c r="A582" s="13">
        <v>12053427</v>
      </c>
      <c r="B582" s="11" t="s">
        <v>2590</v>
      </c>
      <c r="C582" s="9">
        <v>20120009</v>
      </c>
      <c r="D582" s="1" t="s">
        <v>3447</v>
      </c>
      <c r="E582" s="1" t="s">
        <v>1731</v>
      </c>
      <c r="F582" s="1" t="s">
        <v>3213</v>
      </c>
      <c r="G582" s="2">
        <v>40.68741</v>
      </c>
      <c r="H582" s="2">
        <v>-73.906599999999997</v>
      </c>
      <c r="I582" s="1" t="s">
        <v>19</v>
      </c>
      <c r="J582" s="44">
        <v>38</v>
      </c>
      <c r="K582" s="2">
        <v>1</v>
      </c>
      <c r="L582" s="2">
        <v>48</v>
      </c>
      <c r="M582" s="3">
        <v>43579</v>
      </c>
      <c r="N582" s="2">
        <v>2.64</v>
      </c>
      <c r="O582" s="2">
        <v>6</v>
      </c>
      <c r="P582" s="4">
        <v>3</v>
      </c>
      <c r="U582" s="38">
        <f t="shared" si="144"/>
        <v>-8.0924364978371396E-2</v>
      </c>
      <c r="V582" s="39">
        <f t="shared" si="145"/>
        <v>8.0924364978371396E-2</v>
      </c>
      <c r="W582" s="39" t="str">
        <f t="shared" si="146"/>
        <v>TIDAK</v>
      </c>
      <c r="X582" s="38">
        <f t="shared" si="147"/>
        <v>-0.26113135442473173</v>
      </c>
      <c r="Y582" s="39">
        <f t="shared" si="148"/>
        <v>0.26113135442473173</v>
      </c>
      <c r="Z582" s="39" t="str">
        <f t="shared" si="149"/>
        <v>TIDAK</v>
      </c>
      <c r="AA582" s="38">
        <f t="shared" si="150"/>
        <v>-0.23096488627588418</v>
      </c>
      <c r="AB582" s="39">
        <f t="shared" si="151"/>
        <v>0.23096488627588418</v>
      </c>
      <c r="AC582" s="39" t="str">
        <f t="shared" si="152"/>
        <v>TIDAK</v>
      </c>
      <c r="AD582" s="38">
        <f t="shared" si="153"/>
        <v>-0.59065041581359135</v>
      </c>
      <c r="AE582" s="39">
        <f t="shared" si="154"/>
        <v>0.59065041581359135</v>
      </c>
      <c r="AF582" s="39" t="str">
        <f t="shared" si="155"/>
        <v>TIDAK</v>
      </c>
      <c r="AG582" s="38">
        <f t="shared" si="156"/>
        <v>-0.27078855981472416</v>
      </c>
      <c r="AH582" s="39">
        <f t="shared" si="157"/>
        <v>0.27078855981472416</v>
      </c>
      <c r="AI582" s="39" t="str">
        <f t="shared" si="158"/>
        <v>TIDAK</v>
      </c>
      <c r="AJ582" s="38">
        <f t="shared" si="159"/>
        <v>1.4025121981257518</v>
      </c>
      <c r="AK582" s="39">
        <f t="shared" si="160"/>
        <v>1.4025121981257518</v>
      </c>
      <c r="AL582" s="39" t="str">
        <f t="shared" si="161"/>
        <v>TIDAK</v>
      </c>
    </row>
    <row r="583" spans="1:38" ht="14" x14ac:dyDescent="0.3">
      <c r="A583" s="13">
        <v>12071454</v>
      </c>
      <c r="B583" s="11" t="s">
        <v>3302</v>
      </c>
      <c r="C583" s="9">
        <v>146675319</v>
      </c>
      <c r="D583" s="1" t="s">
        <v>1035</v>
      </c>
      <c r="E583" s="1" t="s">
        <v>548</v>
      </c>
      <c r="F583" s="1" t="s">
        <v>3141</v>
      </c>
      <c r="G583" s="2">
        <v>40.85031</v>
      </c>
      <c r="H583" s="2">
        <v>-73.901020000000003</v>
      </c>
      <c r="I583" s="1" t="s">
        <v>20</v>
      </c>
      <c r="J583" s="44">
        <v>105</v>
      </c>
      <c r="K583" s="2">
        <v>1</v>
      </c>
      <c r="L583" s="2">
        <v>23</v>
      </c>
      <c r="M583" s="3">
        <v>43651</v>
      </c>
      <c r="N583" s="2">
        <v>1.02</v>
      </c>
      <c r="O583" s="2">
        <v>3</v>
      </c>
      <c r="P583" s="4">
        <v>6</v>
      </c>
      <c r="U583" s="38">
        <f t="shared" ref="U583:U646" si="162">STANDARDIZE(J579,$S$5,$S$6)</f>
        <v>-0.34665074929612333</v>
      </c>
      <c r="V583" s="39">
        <f t="shared" ref="V583:V646" si="163">ABS(U583)</f>
        <v>0.34665074929612333</v>
      </c>
      <c r="W583" s="39" t="str">
        <f t="shared" ref="W583:W646" si="164">IF(V583&gt;3,"OUTLIER","TIDAK")</f>
        <v>TIDAK</v>
      </c>
      <c r="X583" s="38">
        <f t="shared" ref="X583:X646" si="165">STANDARDIZE(K579,$S$9,$S$10)</f>
        <v>0.41537977415851984</v>
      </c>
      <c r="Y583" s="39">
        <f t="shared" ref="Y583:Y646" si="166">ABS(X583)</f>
        <v>0.41537977415851984</v>
      </c>
      <c r="Z583" s="39" t="str">
        <f t="shared" ref="Z583:Z646" si="167">IF(Y583&gt;3,"OUTLIER","TIDAK")</f>
        <v>TIDAK</v>
      </c>
      <c r="AA583" s="38">
        <f t="shared" ref="AA583:AA646" si="168">STANDARDIZE(L579,$S$13,$S$14)</f>
        <v>-0.84449654083515258</v>
      </c>
      <c r="AB583" s="39">
        <f t="shared" ref="AB583:AB646" si="169">ABS(AA583)</f>
        <v>0.84449654083515258</v>
      </c>
      <c r="AC583" s="39" t="str">
        <f t="shared" ref="AC583:AC646" si="170">IF(AB583&gt;3,"OUTLIER","TIDAK")</f>
        <v>TIDAK</v>
      </c>
      <c r="AD583" s="38">
        <f t="shared" ref="AD583:AD646" si="171">STANDARDIZE(N579,$S$17,$S$18)</f>
        <v>-0.9304249241511342</v>
      </c>
      <c r="AE583" s="39">
        <f t="shared" ref="AE583:AE646" si="172">ABS(AD583)</f>
        <v>0.9304249241511342</v>
      </c>
      <c r="AF583" s="39" t="str">
        <f t="shared" ref="AF583:AF646" si="173">IF(AE583&gt;3,"OUTLIER","TIDAK")</f>
        <v>TIDAK</v>
      </c>
      <c r="AG583" s="38">
        <f t="shared" ref="AG583:AG646" si="174">STANDARDIZE(O579,$S$21,$S$22)</f>
        <v>-0.27078855981472416</v>
      </c>
      <c r="AH583" s="39">
        <f t="shared" ref="AH583:AH646" si="175">ABS(AG583)</f>
        <v>0.27078855981472416</v>
      </c>
      <c r="AI583" s="39" t="str">
        <f t="shared" ref="AI583:AI646" si="176">IF(AH583&gt;3,"OUTLIER","TIDAK")</f>
        <v>TIDAK</v>
      </c>
      <c r="AJ583" s="38">
        <f t="shared" ref="AJ583:AJ646" si="177">STANDARDIZE(P579,$S$25,$S$26)</f>
        <v>-1.2435166651823804</v>
      </c>
      <c r="AK583" s="39">
        <f t="shared" ref="AK583:AK646" si="178">ABS(AJ583)</f>
        <v>1.2435166651823804</v>
      </c>
      <c r="AL583" s="39" t="str">
        <f t="shared" ref="AL583:AL646" si="179">IF(AK583&gt;3,"OUTLIER","TIDAK")</f>
        <v>TIDAK</v>
      </c>
    </row>
    <row r="584" spans="1:38" ht="14" x14ac:dyDescent="0.3">
      <c r="A584" s="13">
        <v>12130236</v>
      </c>
      <c r="B584" s="11" t="s">
        <v>1531</v>
      </c>
      <c r="C584" s="9">
        <v>196058543</v>
      </c>
      <c r="D584" s="1" t="s">
        <v>1391</v>
      </c>
      <c r="E584" s="1" t="s">
        <v>17</v>
      </c>
      <c r="F584" s="1" t="s">
        <v>1297</v>
      </c>
      <c r="G584" s="2">
        <v>40.719839999999998</v>
      </c>
      <c r="H584" s="2">
        <v>-73.839690000000004</v>
      </c>
      <c r="I584" s="1" t="s">
        <v>19</v>
      </c>
      <c r="J584" s="44">
        <v>78</v>
      </c>
      <c r="K584" s="2">
        <v>2</v>
      </c>
      <c r="L584" s="2">
        <v>28</v>
      </c>
      <c r="M584" s="3">
        <v>43649</v>
      </c>
      <c r="N584" s="2">
        <v>3.05</v>
      </c>
      <c r="O584" s="2">
        <v>5</v>
      </c>
      <c r="P584" s="4">
        <v>205</v>
      </c>
      <c r="U584" s="38">
        <f t="shared" si="162"/>
        <v>-0.4666562131815597</v>
      </c>
      <c r="V584" s="39">
        <f t="shared" si="163"/>
        <v>0.4666562131815597</v>
      </c>
      <c r="W584" s="39" t="str">
        <f t="shared" si="164"/>
        <v>TIDAK</v>
      </c>
      <c r="X584" s="38">
        <f t="shared" si="165"/>
        <v>-0.12582912870808141</v>
      </c>
      <c r="Y584" s="39">
        <f t="shared" si="166"/>
        <v>0.12582912870808141</v>
      </c>
      <c r="Z584" s="39" t="str">
        <f t="shared" si="167"/>
        <v>TIDAK</v>
      </c>
      <c r="AA584" s="38">
        <f t="shared" si="168"/>
        <v>-0.84449654083515258</v>
      </c>
      <c r="AB584" s="39">
        <f t="shared" si="169"/>
        <v>0.84449654083515258</v>
      </c>
      <c r="AC584" s="39" t="str">
        <f t="shared" si="170"/>
        <v>TIDAK</v>
      </c>
      <c r="AD584" s="38">
        <f t="shared" si="171"/>
        <v>-0.92519762402286421</v>
      </c>
      <c r="AE584" s="39">
        <f t="shared" si="172"/>
        <v>0.92519762402286421</v>
      </c>
      <c r="AF584" s="39" t="str">
        <f t="shared" si="173"/>
        <v>TIDAK</v>
      </c>
      <c r="AG584" s="38">
        <f t="shared" si="174"/>
        <v>-0.27078855981472416</v>
      </c>
      <c r="AH584" s="39">
        <f t="shared" si="175"/>
        <v>0.27078855981472416</v>
      </c>
      <c r="AI584" s="39" t="str">
        <f t="shared" si="176"/>
        <v>TIDAK</v>
      </c>
      <c r="AJ584" s="38">
        <f t="shared" si="177"/>
        <v>-1.2435166651823804</v>
      </c>
      <c r="AK584" s="39">
        <f t="shared" si="178"/>
        <v>1.2435166651823804</v>
      </c>
      <c r="AL584" s="39" t="str">
        <f t="shared" si="179"/>
        <v>TIDAK</v>
      </c>
    </row>
    <row r="585" spans="1:38" ht="14" x14ac:dyDescent="0.3">
      <c r="A585" s="13">
        <v>12191010</v>
      </c>
      <c r="B585" s="11" t="s">
        <v>790</v>
      </c>
      <c r="C585" s="9">
        <v>5334994</v>
      </c>
      <c r="D585" s="1" t="s">
        <v>789</v>
      </c>
      <c r="E585" s="1" t="s">
        <v>17</v>
      </c>
      <c r="F585" s="1" t="s">
        <v>607</v>
      </c>
      <c r="G585" s="2">
        <v>40.589210000000001</v>
      </c>
      <c r="H585" s="2">
        <v>-73.799670000000006</v>
      </c>
      <c r="I585" s="1" t="s">
        <v>19</v>
      </c>
      <c r="J585" s="44">
        <v>75</v>
      </c>
      <c r="K585" s="2">
        <v>2</v>
      </c>
      <c r="L585" s="2">
        <v>3</v>
      </c>
      <c r="M585" s="3">
        <v>43646</v>
      </c>
      <c r="N585" s="2">
        <v>3</v>
      </c>
      <c r="O585" s="2">
        <v>1</v>
      </c>
      <c r="P585" s="4">
        <v>79</v>
      </c>
      <c r="U585" s="38">
        <f t="shared" si="162"/>
        <v>0.26194838898001821</v>
      </c>
      <c r="V585" s="39">
        <f t="shared" si="163"/>
        <v>0.26194838898001821</v>
      </c>
      <c r="W585" s="39" t="str">
        <f t="shared" si="164"/>
        <v>TIDAK</v>
      </c>
      <c r="X585" s="38">
        <f t="shared" si="165"/>
        <v>9.4730970085688936E-3</v>
      </c>
      <c r="Y585" s="39">
        <f t="shared" si="166"/>
        <v>9.4730970085688936E-3</v>
      </c>
      <c r="Z585" s="39" t="str">
        <f t="shared" si="167"/>
        <v>TIDAK</v>
      </c>
      <c r="AA585" s="38">
        <f t="shared" si="168"/>
        <v>1.9368469598335309</v>
      </c>
      <c r="AB585" s="39">
        <f t="shared" si="169"/>
        <v>1.9368469598335309</v>
      </c>
      <c r="AC585" s="39" t="str">
        <f t="shared" si="170"/>
        <v>TIDAK</v>
      </c>
      <c r="AD585" s="38">
        <f t="shared" si="171"/>
        <v>-3.6556602216983057E-2</v>
      </c>
      <c r="AE585" s="39">
        <f t="shared" si="172"/>
        <v>3.6556602216983057E-2</v>
      </c>
      <c r="AF585" s="39" t="str">
        <f t="shared" si="173"/>
        <v>TIDAK</v>
      </c>
      <c r="AG585" s="38">
        <f t="shared" si="174"/>
        <v>6.7010556384171097E-2</v>
      </c>
      <c r="AH585" s="39">
        <f t="shared" si="175"/>
        <v>6.7010556384171097E-2</v>
      </c>
      <c r="AI585" s="39" t="str">
        <f t="shared" si="176"/>
        <v>TIDAK</v>
      </c>
      <c r="AJ585" s="38">
        <f t="shared" si="177"/>
        <v>-0.86122920901038391</v>
      </c>
      <c r="AK585" s="39">
        <f t="shared" si="178"/>
        <v>0.86122920901038391</v>
      </c>
      <c r="AL585" s="39" t="str">
        <f t="shared" si="179"/>
        <v>TIDAK</v>
      </c>
    </row>
    <row r="586" spans="1:38" ht="14" x14ac:dyDescent="0.3">
      <c r="A586" s="13">
        <v>12205049</v>
      </c>
      <c r="B586" s="11" t="s">
        <v>115</v>
      </c>
      <c r="C586" s="9">
        <v>27964506</v>
      </c>
      <c r="D586" s="1" t="s">
        <v>1079</v>
      </c>
      <c r="E586" s="1" t="s">
        <v>548</v>
      </c>
      <c r="F586" s="1" t="s">
        <v>798</v>
      </c>
      <c r="G586" s="2">
        <v>40.816389999999998</v>
      </c>
      <c r="H586" s="2">
        <v>-73.819540000000003</v>
      </c>
      <c r="I586" s="1" t="s">
        <v>19</v>
      </c>
      <c r="J586" s="44">
        <v>60</v>
      </c>
      <c r="K586" s="2">
        <v>1</v>
      </c>
      <c r="L586" s="2">
        <v>13</v>
      </c>
      <c r="M586" s="3">
        <v>43646</v>
      </c>
      <c r="N586" s="2">
        <v>1.0900000000000001</v>
      </c>
      <c r="O586" s="2">
        <v>1</v>
      </c>
      <c r="P586" s="4">
        <v>35</v>
      </c>
      <c r="U586" s="38">
        <f t="shared" si="162"/>
        <v>-0.44094075663468046</v>
      </c>
      <c r="V586" s="39">
        <f t="shared" si="163"/>
        <v>0.44094075663468046</v>
      </c>
      <c r="W586" s="39" t="str">
        <f t="shared" si="164"/>
        <v>TIDAK</v>
      </c>
      <c r="X586" s="38">
        <f t="shared" si="165"/>
        <v>-0.39643358014138202</v>
      </c>
      <c r="Y586" s="39">
        <f t="shared" si="166"/>
        <v>0.39643358014138202</v>
      </c>
      <c r="Z586" s="39" t="str">
        <f t="shared" si="167"/>
        <v>TIDAK</v>
      </c>
      <c r="AA586" s="38">
        <f t="shared" si="168"/>
        <v>1.0370005331466039</v>
      </c>
      <c r="AB586" s="39">
        <f t="shared" si="169"/>
        <v>1.0370005331466039</v>
      </c>
      <c r="AC586" s="39" t="str">
        <f t="shared" si="170"/>
        <v>TIDAK</v>
      </c>
      <c r="AD586" s="38">
        <f t="shared" si="171"/>
        <v>0.42344580907076729</v>
      </c>
      <c r="AE586" s="39">
        <f t="shared" si="172"/>
        <v>0.42344580907076729</v>
      </c>
      <c r="AF586" s="39" t="str">
        <f t="shared" si="173"/>
        <v>TIDAK</v>
      </c>
      <c r="AG586" s="38">
        <f t="shared" si="174"/>
        <v>0.29220996718343462</v>
      </c>
      <c r="AH586" s="39">
        <f t="shared" si="175"/>
        <v>0.29220996718343462</v>
      </c>
      <c r="AI586" s="39" t="str">
        <f t="shared" si="176"/>
        <v>TIDAK</v>
      </c>
      <c r="AJ586" s="38">
        <f t="shared" si="177"/>
        <v>-1.2210291677604983</v>
      </c>
      <c r="AK586" s="39">
        <f t="shared" si="178"/>
        <v>1.2210291677604983</v>
      </c>
      <c r="AL586" s="39" t="str">
        <f t="shared" si="179"/>
        <v>TIDAK</v>
      </c>
    </row>
    <row r="587" spans="1:38" ht="14" x14ac:dyDescent="0.3">
      <c r="A587" s="13">
        <v>12205604</v>
      </c>
      <c r="B587" s="11" t="s">
        <v>4431</v>
      </c>
      <c r="C587" s="9">
        <v>80601038</v>
      </c>
      <c r="D587" s="1" t="s">
        <v>1414</v>
      </c>
      <c r="E587" s="1" t="s">
        <v>17</v>
      </c>
      <c r="F587" s="1" t="s">
        <v>1297</v>
      </c>
      <c r="G587" s="2">
        <v>40.727609999999999</v>
      </c>
      <c r="H587" s="2">
        <v>-73.841089999999994</v>
      </c>
      <c r="I587" s="1" t="s">
        <v>19</v>
      </c>
      <c r="J587" s="44">
        <v>83</v>
      </c>
      <c r="K587" s="2">
        <v>1</v>
      </c>
      <c r="L587" s="2">
        <v>25</v>
      </c>
      <c r="M587" s="3">
        <v>43631</v>
      </c>
      <c r="N587" s="2">
        <v>1.35</v>
      </c>
      <c r="O587" s="2">
        <v>2</v>
      </c>
      <c r="P587" s="4">
        <v>361</v>
      </c>
      <c r="U587" s="38">
        <f t="shared" si="162"/>
        <v>0.1333711062456221</v>
      </c>
      <c r="V587" s="39">
        <f t="shared" si="163"/>
        <v>0.1333711062456221</v>
      </c>
      <c r="W587" s="39" t="str">
        <f t="shared" si="164"/>
        <v>TIDAK</v>
      </c>
      <c r="X587" s="38">
        <f t="shared" si="165"/>
        <v>-0.39643358014138202</v>
      </c>
      <c r="Y587" s="39">
        <f t="shared" si="166"/>
        <v>0.39643358014138202</v>
      </c>
      <c r="Z587" s="39" t="str">
        <f t="shared" si="167"/>
        <v>TIDAK</v>
      </c>
      <c r="AA587" s="38">
        <f t="shared" si="168"/>
        <v>1.444777554782317E-2</v>
      </c>
      <c r="AB587" s="39">
        <f t="shared" si="169"/>
        <v>1.444777554782317E-2</v>
      </c>
      <c r="AC587" s="39" t="str">
        <f t="shared" si="170"/>
        <v>TIDAK</v>
      </c>
      <c r="AD587" s="38">
        <f t="shared" si="171"/>
        <v>-0.42337681170895486</v>
      </c>
      <c r="AE587" s="39">
        <f t="shared" si="172"/>
        <v>0.42337681170895486</v>
      </c>
      <c r="AF587" s="39" t="str">
        <f t="shared" si="173"/>
        <v>TIDAK</v>
      </c>
      <c r="AG587" s="38">
        <f t="shared" si="174"/>
        <v>-4.5589149015460649E-2</v>
      </c>
      <c r="AH587" s="39">
        <f t="shared" si="175"/>
        <v>4.5589149015460649E-2</v>
      </c>
      <c r="AI587" s="39" t="str">
        <f t="shared" si="176"/>
        <v>TIDAK</v>
      </c>
      <c r="AJ587" s="38">
        <f t="shared" si="177"/>
        <v>-1.198541670338616</v>
      </c>
      <c r="AK587" s="39">
        <f t="shared" si="178"/>
        <v>1.198541670338616</v>
      </c>
      <c r="AL587" s="39" t="str">
        <f t="shared" si="179"/>
        <v>TIDAK</v>
      </c>
    </row>
    <row r="588" spans="1:38" ht="14" x14ac:dyDescent="0.3">
      <c r="A588" s="13">
        <v>12221970</v>
      </c>
      <c r="B588" s="11" t="s">
        <v>4392</v>
      </c>
      <c r="C588" s="9">
        <v>212857568</v>
      </c>
      <c r="D588" s="1" t="s">
        <v>1823</v>
      </c>
      <c r="E588" s="1" t="s">
        <v>17</v>
      </c>
      <c r="F588" s="1" t="s">
        <v>1342</v>
      </c>
      <c r="G588" s="2">
        <v>40.676160000000003</v>
      </c>
      <c r="H588" s="2">
        <v>-73.860159999999993</v>
      </c>
      <c r="I588" s="1" t="s">
        <v>20</v>
      </c>
      <c r="J588" s="44">
        <v>90</v>
      </c>
      <c r="K588" s="2">
        <v>4</v>
      </c>
      <c r="L588" s="2">
        <v>12</v>
      </c>
      <c r="M588" s="3">
        <v>43635</v>
      </c>
      <c r="N588" s="2">
        <v>1.38</v>
      </c>
      <c r="O588" s="2">
        <v>1</v>
      </c>
      <c r="P588" s="4">
        <v>193</v>
      </c>
      <c r="U588" s="38">
        <f t="shared" si="162"/>
        <v>-9.8068002676290872E-2</v>
      </c>
      <c r="V588" s="39">
        <f t="shared" si="163"/>
        <v>9.8068002676290872E-2</v>
      </c>
      <c r="W588" s="39" t="str">
        <f t="shared" si="164"/>
        <v>TIDAK</v>
      </c>
      <c r="X588" s="38">
        <f t="shared" si="165"/>
        <v>-0.26113135442473173</v>
      </c>
      <c r="Y588" s="39">
        <f t="shared" si="166"/>
        <v>0.26113135442473173</v>
      </c>
      <c r="Z588" s="39" t="str">
        <f t="shared" si="167"/>
        <v>TIDAK</v>
      </c>
      <c r="AA588" s="38">
        <f t="shared" si="168"/>
        <v>0.21895832706757931</v>
      </c>
      <c r="AB588" s="39">
        <f t="shared" si="169"/>
        <v>0.21895832706757931</v>
      </c>
      <c r="AC588" s="39" t="str">
        <f t="shared" si="170"/>
        <v>TIDAK</v>
      </c>
      <c r="AD588" s="38">
        <f t="shared" si="171"/>
        <v>0.63776511432983263</v>
      </c>
      <c r="AE588" s="39">
        <f t="shared" si="172"/>
        <v>0.63776511432983263</v>
      </c>
      <c r="AF588" s="39" t="str">
        <f t="shared" si="173"/>
        <v>TIDAK</v>
      </c>
      <c r="AG588" s="38">
        <f t="shared" si="174"/>
        <v>0.17961026178380285</v>
      </c>
      <c r="AH588" s="39">
        <f t="shared" si="175"/>
        <v>0.17961026178380285</v>
      </c>
      <c r="AI588" s="39" t="str">
        <f t="shared" si="176"/>
        <v>TIDAK</v>
      </c>
      <c r="AJ588" s="38">
        <f t="shared" si="177"/>
        <v>0.2931289919795661</v>
      </c>
      <c r="AK588" s="39">
        <f t="shared" si="178"/>
        <v>0.2931289919795661</v>
      </c>
      <c r="AL588" s="39" t="str">
        <f t="shared" si="179"/>
        <v>TIDAK</v>
      </c>
    </row>
    <row r="589" spans="1:38" ht="14" x14ac:dyDescent="0.3">
      <c r="A589" s="13">
        <v>12227645</v>
      </c>
      <c r="B589" s="11" t="s">
        <v>4436</v>
      </c>
      <c r="C589" s="9">
        <v>72838963</v>
      </c>
      <c r="D589" s="1" t="s">
        <v>45</v>
      </c>
      <c r="E589" s="1" t="s">
        <v>17</v>
      </c>
      <c r="F589" s="1" t="s">
        <v>364</v>
      </c>
      <c r="G589" s="2">
        <v>40.684109999999997</v>
      </c>
      <c r="H589" s="2">
        <v>-73.796880000000002</v>
      </c>
      <c r="I589" s="1" t="s">
        <v>24</v>
      </c>
      <c r="J589" s="44">
        <v>19</v>
      </c>
      <c r="K589" s="2">
        <v>1</v>
      </c>
      <c r="L589" s="2">
        <v>26</v>
      </c>
      <c r="M589" s="3">
        <v>43626</v>
      </c>
      <c r="N589" s="2">
        <v>1.4</v>
      </c>
      <c r="O589" s="2">
        <v>2</v>
      </c>
      <c r="P589" s="4">
        <v>138</v>
      </c>
      <c r="U589" s="38">
        <f t="shared" si="162"/>
        <v>-0.12378345922317009</v>
      </c>
      <c r="V589" s="39">
        <f t="shared" si="163"/>
        <v>0.12378345922317009</v>
      </c>
      <c r="W589" s="39" t="str">
        <f t="shared" si="164"/>
        <v>TIDAK</v>
      </c>
      <c r="X589" s="38">
        <f t="shared" si="165"/>
        <v>-0.26113135442473173</v>
      </c>
      <c r="Y589" s="39">
        <f t="shared" si="166"/>
        <v>0.26113135442473173</v>
      </c>
      <c r="Z589" s="39" t="str">
        <f t="shared" si="167"/>
        <v>TIDAK</v>
      </c>
      <c r="AA589" s="38">
        <f t="shared" si="168"/>
        <v>-0.80359443053120139</v>
      </c>
      <c r="AB589" s="39">
        <f t="shared" si="169"/>
        <v>0.80359443053120139</v>
      </c>
      <c r="AC589" s="39" t="str">
        <f t="shared" si="170"/>
        <v>TIDAK</v>
      </c>
      <c r="AD589" s="38">
        <f t="shared" si="171"/>
        <v>0.6116286136884832</v>
      </c>
      <c r="AE589" s="39">
        <f t="shared" si="172"/>
        <v>0.6116286136884832</v>
      </c>
      <c r="AF589" s="39" t="str">
        <f t="shared" si="173"/>
        <v>TIDAK</v>
      </c>
      <c r="AG589" s="38">
        <f t="shared" si="174"/>
        <v>-0.27078855981472416</v>
      </c>
      <c r="AH589" s="39">
        <f t="shared" si="175"/>
        <v>0.27078855981472416</v>
      </c>
      <c r="AI589" s="39" t="str">
        <f t="shared" si="176"/>
        <v>TIDAK</v>
      </c>
      <c r="AJ589" s="38">
        <f t="shared" si="177"/>
        <v>-0.65134589973948398</v>
      </c>
      <c r="AK589" s="39">
        <f t="shared" si="178"/>
        <v>0.65134589973948398</v>
      </c>
      <c r="AL589" s="39" t="str">
        <f t="shared" si="179"/>
        <v>TIDAK</v>
      </c>
    </row>
    <row r="590" spans="1:38" ht="14" x14ac:dyDescent="0.3">
      <c r="A590" s="13">
        <v>12231254</v>
      </c>
      <c r="B590" s="11" t="s">
        <v>1225</v>
      </c>
      <c r="C590" s="9">
        <v>123920566</v>
      </c>
      <c r="D590" s="1" t="s">
        <v>1270</v>
      </c>
      <c r="E590" s="1" t="s">
        <v>17</v>
      </c>
      <c r="F590" s="1" t="s">
        <v>642</v>
      </c>
      <c r="G590" s="2">
        <v>40.752989999999997</v>
      </c>
      <c r="H590" s="2">
        <v>-73.830699999999993</v>
      </c>
      <c r="I590" s="1" t="s">
        <v>19</v>
      </c>
      <c r="J590" s="44">
        <v>57</v>
      </c>
      <c r="K590" s="2">
        <v>1</v>
      </c>
      <c r="L590" s="2">
        <v>50</v>
      </c>
      <c r="M590" s="3">
        <v>43646</v>
      </c>
      <c r="N590" s="2">
        <v>1.85</v>
      </c>
      <c r="O590" s="2">
        <v>1</v>
      </c>
      <c r="P590" s="4">
        <v>38</v>
      </c>
      <c r="U590" s="38">
        <f t="shared" si="162"/>
        <v>-0.25236074195756619</v>
      </c>
      <c r="V590" s="39">
        <f t="shared" si="163"/>
        <v>0.25236074195756619</v>
      </c>
      <c r="W590" s="39" t="str">
        <f t="shared" si="164"/>
        <v>TIDAK</v>
      </c>
      <c r="X590" s="38">
        <f t="shared" si="165"/>
        <v>-0.39643358014138202</v>
      </c>
      <c r="Y590" s="39">
        <f t="shared" si="166"/>
        <v>0.39643358014138202</v>
      </c>
      <c r="Z590" s="39" t="str">
        <f t="shared" si="167"/>
        <v>TIDAK</v>
      </c>
      <c r="AA590" s="38">
        <f t="shared" si="168"/>
        <v>-0.39457332749168911</v>
      </c>
      <c r="AB590" s="39">
        <f t="shared" si="169"/>
        <v>0.39457332749168911</v>
      </c>
      <c r="AC590" s="39" t="str">
        <f t="shared" si="170"/>
        <v>TIDAK</v>
      </c>
      <c r="AD590" s="38">
        <f t="shared" si="171"/>
        <v>-0.38678571081106561</v>
      </c>
      <c r="AE590" s="39">
        <f t="shared" si="172"/>
        <v>0.38678571081106561</v>
      </c>
      <c r="AF590" s="39" t="str">
        <f t="shared" si="173"/>
        <v>TIDAK</v>
      </c>
      <c r="AG590" s="38">
        <f t="shared" si="174"/>
        <v>-0.27078855981472416</v>
      </c>
      <c r="AH590" s="39">
        <f t="shared" si="175"/>
        <v>0.27078855981472416</v>
      </c>
      <c r="AI590" s="39" t="str">
        <f t="shared" si="176"/>
        <v>TIDAK</v>
      </c>
      <c r="AJ590" s="38">
        <f t="shared" si="177"/>
        <v>-0.98116252859375541</v>
      </c>
      <c r="AK590" s="39">
        <f t="shared" si="178"/>
        <v>0.98116252859375541</v>
      </c>
      <c r="AL590" s="39" t="str">
        <f t="shared" si="179"/>
        <v>TIDAK</v>
      </c>
    </row>
    <row r="591" spans="1:38" ht="14" x14ac:dyDescent="0.3">
      <c r="A591" s="13">
        <v>12272376</v>
      </c>
      <c r="B591" s="11" t="s">
        <v>4639</v>
      </c>
      <c r="C591" s="9">
        <v>51614766</v>
      </c>
      <c r="D591" s="1" t="s">
        <v>361</v>
      </c>
      <c r="E591" s="1" t="s">
        <v>548</v>
      </c>
      <c r="F591" s="1" t="s">
        <v>2421</v>
      </c>
      <c r="G591" s="2">
        <v>40.866700000000002</v>
      </c>
      <c r="H591" s="2">
        <v>-73.891149999999996</v>
      </c>
      <c r="I591" s="1" t="s">
        <v>19</v>
      </c>
      <c r="J591" s="44">
        <v>70</v>
      </c>
      <c r="K591" s="2">
        <v>1</v>
      </c>
      <c r="L591" s="2">
        <v>5</v>
      </c>
      <c r="M591" s="3">
        <v>43612</v>
      </c>
      <c r="N591" s="2">
        <v>1.76</v>
      </c>
      <c r="O591" s="2">
        <v>1</v>
      </c>
      <c r="P591" s="4">
        <v>364</v>
      </c>
      <c r="U591" s="38">
        <f t="shared" si="162"/>
        <v>-5.5208908431492176E-2</v>
      </c>
      <c r="V591" s="39">
        <f t="shared" si="163"/>
        <v>5.5208908431492176E-2</v>
      </c>
      <c r="W591" s="39" t="str">
        <f t="shared" si="164"/>
        <v>TIDAK</v>
      </c>
      <c r="X591" s="38">
        <f t="shared" si="165"/>
        <v>-0.39643358014138202</v>
      </c>
      <c r="Y591" s="39">
        <f t="shared" si="166"/>
        <v>0.39643358014138202</v>
      </c>
      <c r="Z591" s="39" t="str">
        <f t="shared" si="167"/>
        <v>TIDAK</v>
      </c>
      <c r="AA591" s="38">
        <f t="shared" si="168"/>
        <v>9.6251996155725619E-2</v>
      </c>
      <c r="AB591" s="39">
        <f t="shared" si="169"/>
        <v>9.6251996155725619E-2</v>
      </c>
      <c r="AC591" s="39" t="str">
        <f t="shared" si="170"/>
        <v>TIDAK</v>
      </c>
      <c r="AD591" s="38">
        <f t="shared" si="171"/>
        <v>-0.25087590747604849</v>
      </c>
      <c r="AE591" s="39">
        <f t="shared" si="172"/>
        <v>0.25087590747604849</v>
      </c>
      <c r="AF591" s="39" t="str">
        <f t="shared" si="173"/>
        <v>TIDAK</v>
      </c>
      <c r="AG591" s="38">
        <f t="shared" si="174"/>
        <v>-0.15818885441509239</v>
      </c>
      <c r="AH591" s="39">
        <f t="shared" si="175"/>
        <v>0.15818885441509239</v>
      </c>
      <c r="AI591" s="39" t="str">
        <f t="shared" si="176"/>
        <v>TIDAK</v>
      </c>
      <c r="AJ591" s="38">
        <f t="shared" si="177"/>
        <v>1.4624788579174375</v>
      </c>
      <c r="AK591" s="39">
        <f t="shared" si="178"/>
        <v>1.4624788579174375</v>
      </c>
      <c r="AL591" s="39" t="str">
        <f t="shared" si="179"/>
        <v>TIDAK</v>
      </c>
    </row>
    <row r="592" spans="1:38" ht="14" x14ac:dyDescent="0.3">
      <c r="A592" s="13">
        <v>12293900</v>
      </c>
      <c r="B592" s="11" t="s">
        <v>4944</v>
      </c>
      <c r="C592" s="9">
        <v>16151285</v>
      </c>
      <c r="D592" s="1" t="s">
        <v>193</v>
      </c>
      <c r="E592" s="1" t="s">
        <v>548</v>
      </c>
      <c r="F592" s="1" t="s">
        <v>1512</v>
      </c>
      <c r="G592" s="2">
        <v>40.880159999999997</v>
      </c>
      <c r="H592" s="2">
        <v>-73.849230000000006</v>
      </c>
      <c r="I592" s="1" t="s">
        <v>19</v>
      </c>
      <c r="J592" s="44">
        <v>43</v>
      </c>
      <c r="K592" s="2">
        <v>28</v>
      </c>
      <c r="L592" s="2">
        <v>15</v>
      </c>
      <c r="M592" s="3">
        <v>43616</v>
      </c>
      <c r="N592" s="2">
        <v>0.3</v>
      </c>
      <c r="O592" s="2">
        <v>4</v>
      </c>
      <c r="P592" s="4">
        <v>336</v>
      </c>
      <c r="U592" s="38">
        <f t="shared" si="162"/>
        <v>4.7938235112260034E-3</v>
      </c>
      <c r="V592" s="39">
        <f t="shared" si="163"/>
        <v>4.7938235112260034E-3</v>
      </c>
      <c r="W592" s="39" t="str">
        <f t="shared" si="164"/>
        <v>TIDAK</v>
      </c>
      <c r="X592" s="38">
        <f t="shared" si="165"/>
        <v>9.4730970085688936E-3</v>
      </c>
      <c r="Y592" s="39">
        <f t="shared" si="166"/>
        <v>9.4730970085688936E-3</v>
      </c>
      <c r="Z592" s="39" t="str">
        <f t="shared" si="167"/>
        <v>TIDAK</v>
      </c>
      <c r="AA592" s="38">
        <f t="shared" si="168"/>
        <v>-0.43547543779564035</v>
      </c>
      <c r="AB592" s="39">
        <f t="shared" si="169"/>
        <v>0.43547543779564035</v>
      </c>
      <c r="AC592" s="39" t="str">
        <f t="shared" si="170"/>
        <v>TIDAK</v>
      </c>
      <c r="AD592" s="38">
        <f t="shared" si="171"/>
        <v>-0.23519400709123892</v>
      </c>
      <c r="AE592" s="39">
        <f t="shared" si="172"/>
        <v>0.23519400709123892</v>
      </c>
      <c r="AF592" s="39" t="str">
        <f t="shared" si="173"/>
        <v>TIDAK</v>
      </c>
      <c r="AG592" s="38">
        <f t="shared" si="174"/>
        <v>-0.27078855981472416</v>
      </c>
      <c r="AH592" s="39">
        <f t="shared" si="175"/>
        <v>0.27078855981472416</v>
      </c>
      <c r="AI592" s="39" t="str">
        <f t="shared" si="176"/>
        <v>TIDAK</v>
      </c>
      <c r="AJ592" s="38">
        <f t="shared" si="177"/>
        <v>0.2031790022920375</v>
      </c>
      <c r="AK592" s="39">
        <f t="shared" si="178"/>
        <v>0.2031790022920375</v>
      </c>
      <c r="AL592" s="39" t="str">
        <f t="shared" si="179"/>
        <v>TIDAK</v>
      </c>
    </row>
    <row r="593" spans="1:38" ht="14" x14ac:dyDescent="0.3">
      <c r="A593" s="13">
        <v>12294124</v>
      </c>
      <c r="B593" s="11" t="s">
        <v>2599</v>
      </c>
      <c r="C593" s="9">
        <v>95102570</v>
      </c>
      <c r="D593" s="1" t="s">
        <v>447</v>
      </c>
      <c r="E593" s="1" t="s">
        <v>17</v>
      </c>
      <c r="F593" s="1" t="s">
        <v>253</v>
      </c>
      <c r="G593" s="2">
        <v>40.763039999999997</v>
      </c>
      <c r="H593" s="2">
        <v>-73.769480000000001</v>
      </c>
      <c r="I593" s="1" t="s">
        <v>20</v>
      </c>
      <c r="J593" s="44">
        <v>239</v>
      </c>
      <c r="K593" s="2">
        <v>5</v>
      </c>
      <c r="L593" s="2">
        <v>10</v>
      </c>
      <c r="M593" s="3">
        <v>43605</v>
      </c>
      <c r="N593" s="2">
        <v>0.46</v>
      </c>
      <c r="O593" s="2">
        <v>1</v>
      </c>
      <c r="P593" s="4">
        <v>188</v>
      </c>
      <c r="U593" s="38">
        <f t="shared" si="162"/>
        <v>-0.6038053147649155</v>
      </c>
      <c r="V593" s="39">
        <f t="shared" si="163"/>
        <v>0.6038053147649155</v>
      </c>
      <c r="W593" s="39" t="str">
        <f t="shared" si="164"/>
        <v>TIDAK</v>
      </c>
      <c r="X593" s="38">
        <f t="shared" si="165"/>
        <v>-0.39643358014138202</v>
      </c>
      <c r="Y593" s="39">
        <f t="shared" si="166"/>
        <v>0.39643358014138202</v>
      </c>
      <c r="Z593" s="39" t="str">
        <f t="shared" si="167"/>
        <v>TIDAK</v>
      </c>
      <c r="AA593" s="38">
        <f t="shared" si="168"/>
        <v>0.13715410645967685</v>
      </c>
      <c r="AB593" s="39">
        <f t="shared" si="169"/>
        <v>0.13715410645967685</v>
      </c>
      <c r="AC593" s="39" t="str">
        <f t="shared" si="170"/>
        <v>TIDAK</v>
      </c>
      <c r="AD593" s="38">
        <f t="shared" si="171"/>
        <v>-0.22473940683469915</v>
      </c>
      <c r="AE593" s="39">
        <f t="shared" si="172"/>
        <v>0.22473940683469915</v>
      </c>
      <c r="AF593" s="39" t="str">
        <f t="shared" si="173"/>
        <v>TIDAK</v>
      </c>
      <c r="AG593" s="38">
        <f t="shared" si="174"/>
        <v>-0.15818885441509239</v>
      </c>
      <c r="AH593" s="39">
        <f t="shared" si="175"/>
        <v>0.15818885441509239</v>
      </c>
      <c r="AI593" s="39" t="str">
        <f t="shared" si="176"/>
        <v>TIDAK</v>
      </c>
      <c r="AJ593" s="38">
        <f t="shared" si="177"/>
        <v>-0.20909178377580179</v>
      </c>
      <c r="AK593" s="39">
        <f t="shared" si="178"/>
        <v>0.20909178377580179</v>
      </c>
      <c r="AL593" s="39" t="str">
        <f t="shared" si="179"/>
        <v>TIDAK</v>
      </c>
    </row>
    <row r="594" spans="1:38" ht="14" x14ac:dyDescent="0.3">
      <c r="A594" s="13">
        <v>12299794</v>
      </c>
      <c r="B594" s="11" t="s">
        <v>2230</v>
      </c>
      <c r="C594" s="9">
        <v>165612495</v>
      </c>
      <c r="D594" s="1" t="s">
        <v>2904</v>
      </c>
      <c r="E594" s="1" t="s">
        <v>548</v>
      </c>
      <c r="F594" s="1" t="s">
        <v>2421</v>
      </c>
      <c r="G594" s="2">
        <v>40.86665</v>
      </c>
      <c r="H594" s="2">
        <v>-73.895399999999995</v>
      </c>
      <c r="I594" s="1" t="s">
        <v>20</v>
      </c>
      <c r="J594" s="44">
        <v>80</v>
      </c>
      <c r="K594" s="2">
        <v>3</v>
      </c>
      <c r="L594" s="2">
        <v>26</v>
      </c>
      <c r="M594" s="3">
        <v>43638</v>
      </c>
      <c r="N594" s="2">
        <v>1.68</v>
      </c>
      <c r="O594" s="2">
        <v>1</v>
      </c>
      <c r="P594" s="4">
        <v>15</v>
      </c>
      <c r="U594" s="38">
        <f t="shared" si="162"/>
        <v>-0.27807619850444543</v>
      </c>
      <c r="V594" s="39">
        <f t="shared" si="163"/>
        <v>0.27807619850444543</v>
      </c>
      <c r="W594" s="39" t="str">
        <f t="shared" si="164"/>
        <v>TIDAK</v>
      </c>
      <c r="X594" s="38">
        <f t="shared" si="165"/>
        <v>-0.39643358014138202</v>
      </c>
      <c r="Y594" s="39">
        <f t="shared" si="166"/>
        <v>0.39643358014138202</v>
      </c>
      <c r="Z594" s="39" t="str">
        <f t="shared" si="167"/>
        <v>TIDAK</v>
      </c>
      <c r="AA594" s="38">
        <f t="shared" si="168"/>
        <v>1.1188047537545063</v>
      </c>
      <c r="AB594" s="39">
        <f t="shared" si="169"/>
        <v>1.1188047537545063</v>
      </c>
      <c r="AC594" s="39" t="str">
        <f t="shared" si="170"/>
        <v>TIDAK</v>
      </c>
      <c r="AD594" s="38">
        <f t="shared" si="171"/>
        <v>1.0489098937445988E-2</v>
      </c>
      <c r="AE594" s="39">
        <f t="shared" si="172"/>
        <v>1.0489098937445988E-2</v>
      </c>
      <c r="AF594" s="39" t="str">
        <f t="shared" si="173"/>
        <v>TIDAK</v>
      </c>
      <c r="AG594" s="38">
        <f t="shared" si="174"/>
        <v>-0.27078855981472416</v>
      </c>
      <c r="AH594" s="39">
        <f t="shared" si="175"/>
        <v>0.27078855981472416</v>
      </c>
      <c r="AI594" s="39" t="str">
        <f t="shared" si="176"/>
        <v>TIDAK</v>
      </c>
      <c r="AJ594" s="38">
        <f t="shared" si="177"/>
        <v>-0.95867503117187325</v>
      </c>
      <c r="AK594" s="39">
        <f t="shared" si="178"/>
        <v>0.95867503117187325</v>
      </c>
      <c r="AL594" s="39" t="str">
        <f t="shared" si="179"/>
        <v>TIDAK</v>
      </c>
    </row>
    <row r="595" spans="1:38" ht="14" x14ac:dyDescent="0.3">
      <c r="A595" s="13">
        <v>12301028</v>
      </c>
      <c r="B595" s="11" t="s">
        <v>2287</v>
      </c>
      <c r="C595" s="9">
        <v>208906697</v>
      </c>
      <c r="D595" s="1" t="s">
        <v>3042</v>
      </c>
      <c r="E595" s="1" t="s">
        <v>548</v>
      </c>
      <c r="F595" s="1" t="s">
        <v>2574</v>
      </c>
      <c r="G595" s="2">
        <v>40.822479999999999</v>
      </c>
      <c r="H595" s="2">
        <v>-73.899150000000006</v>
      </c>
      <c r="I595" s="1" t="s">
        <v>19</v>
      </c>
      <c r="J595" s="44">
        <v>50</v>
      </c>
      <c r="K595" s="2">
        <v>1</v>
      </c>
      <c r="L595" s="2">
        <v>13</v>
      </c>
      <c r="M595" s="3">
        <v>43614</v>
      </c>
      <c r="N595" s="2">
        <v>1.26</v>
      </c>
      <c r="O595" s="2">
        <v>1</v>
      </c>
      <c r="P595" s="4">
        <v>280</v>
      </c>
      <c r="U595" s="38">
        <f t="shared" si="162"/>
        <v>-0.1666425534679688</v>
      </c>
      <c r="V595" s="39">
        <f t="shared" si="163"/>
        <v>0.1666425534679688</v>
      </c>
      <c r="W595" s="39" t="str">
        <f t="shared" si="164"/>
        <v>TIDAK</v>
      </c>
      <c r="X595" s="38">
        <f t="shared" si="165"/>
        <v>-0.39643358014138202</v>
      </c>
      <c r="Y595" s="39">
        <f t="shared" si="166"/>
        <v>0.39643358014138202</v>
      </c>
      <c r="Z595" s="39" t="str">
        <f t="shared" si="167"/>
        <v>TIDAK</v>
      </c>
      <c r="AA595" s="38">
        <f t="shared" si="168"/>
        <v>-0.7217902099232989</v>
      </c>
      <c r="AB595" s="39">
        <f t="shared" si="169"/>
        <v>0.7217902099232989</v>
      </c>
      <c r="AC595" s="39" t="str">
        <f t="shared" si="170"/>
        <v>TIDAK</v>
      </c>
      <c r="AD595" s="38">
        <f t="shared" si="171"/>
        <v>-3.6556602216983057E-2</v>
      </c>
      <c r="AE595" s="39">
        <f t="shared" si="172"/>
        <v>3.6556602216983057E-2</v>
      </c>
      <c r="AF595" s="39" t="str">
        <f t="shared" si="173"/>
        <v>TIDAK</v>
      </c>
      <c r="AG595" s="38">
        <f t="shared" si="174"/>
        <v>-0.27078855981472416</v>
      </c>
      <c r="AH595" s="39">
        <f t="shared" si="175"/>
        <v>0.27078855981472416</v>
      </c>
      <c r="AI595" s="39" t="str">
        <f t="shared" si="176"/>
        <v>TIDAK</v>
      </c>
      <c r="AJ595" s="38">
        <f t="shared" si="177"/>
        <v>1.4849663553393198</v>
      </c>
      <c r="AK595" s="39">
        <f t="shared" si="178"/>
        <v>1.4849663553393198</v>
      </c>
      <c r="AL595" s="39" t="str">
        <f t="shared" si="179"/>
        <v>TIDAK</v>
      </c>
    </row>
    <row r="596" spans="1:38" ht="14" x14ac:dyDescent="0.3">
      <c r="A596" s="13">
        <v>12308695</v>
      </c>
      <c r="B596" s="11" t="s">
        <v>3259</v>
      </c>
      <c r="C596" s="9">
        <v>24636847</v>
      </c>
      <c r="D596" s="1" t="s">
        <v>1720</v>
      </c>
      <c r="E596" s="1" t="s">
        <v>17</v>
      </c>
      <c r="F596" s="1" t="s">
        <v>1488</v>
      </c>
      <c r="G596" s="2">
        <v>40.696339999999999</v>
      </c>
      <c r="H596" s="2">
        <v>-73.856300000000005</v>
      </c>
      <c r="I596" s="1" t="s">
        <v>19</v>
      </c>
      <c r="J596" s="44">
        <v>31</v>
      </c>
      <c r="K596" s="2">
        <v>3</v>
      </c>
      <c r="L596" s="2">
        <v>3</v>
      </c>
      <c r="M596" s="3">
        <v>43292</v>
      </c>
      <c r="N596" s="2">
        <v>0.23</v>
      </c>
      <c r="O596" s="2">
        <v>1</v>
      </c>
      <c r="P596" s="4">
        <v>0</v>
      </c>
      <c r="U596" s="38">
        <f t="shared" si="162"/>
        <v>-0.3980816623898818</v>
      </c>
      <c r="V596" s="39">
        <f t="shared" si="163"/>
        <v>0.3980816623898818</v>
      </c>
      <c r="W596" s="39" t="str">
        <f t="shared" si="164"/>
        <v>TIDAK</v>
      </c>
      <c r="X596" s="38">
        <f t="shared" si="165"/>
        <v>3.2567265142081765</v>
      </c>
      <c r="Y596" s="39">
        <f t="shared" si="166"/>
        <v>3.2567265142081765</v>
      </c>
      <c r="Z596" s="39" t="str">
        <f t="shared" si="167"/>
        <v>OUTLIER</v>
      </c>
      <c r="AA596" s="38">
        <f t="shared" si="168"/>
        <v>-0.31276910688378667</v>
      </c>
      <c r="AB596" s="39">
        <f t="shared" si="169"/>
        <v>0.31276910688378667</v>
      </c>
      <c r="AC596" s="39" t="str">
        <f t="shared" si="170"/>
        <v>TIDAK</v>
      </c>
      <c r="AD596" s="38">
        <f t="shared" si="171"/>
        <v>-0.79974242094438686</v>
      </c>
      <c r="AE596" s="39">
        <f t="shared" si="172"/>
        <v>0.79974242094438686</v>
      </c>
      <c r="AF596" s="39" t="str">
        <f t="shared" si="173"/>
        <v>TIDAK</v>
      </c>
      <c r="AG596" s="38">
        <f t="shared" si="174"/>
        <v>6.7010556384171097E-2</v>
      </c>
      <c r="AH596" s="39">
        <f t="shared" si="175"/>
        <v>6.7010556384171097E-2</v>
      </c>
      <c r="AI596" s="39" t="str">
        <f t="shared" si="176"/>
        <v>TIDAK</v>
      </c>
      <c r="AJ596" s="38">
        <f t="shared" si="177"/>
        <v>1.2750830460684197</v>
      </c>
      <c r="AK596" s="39">
        <f t="shared" si="178"/>
        <v>1.2750830460684197</v>
      </c>
      <c r="AL596" s="39" t="str">
        <f t="shared" si="179"/>
        <v>TIDAK</v>
      </c>
    </row>
    <row r="597" spans="1:38" ht="14" x14ac:dyDescent="0.3">
      <c r="A597" s="13">
        <v>12326402</v>
      </c>
      <c r="B597" s="11" t="s">
        <v>4308</v>
      </c>
      <c r="C597" s="9">
        <v>28891151</v>
      </c>
      <c r="D597" s="1" t="s">
        <v>2579</v>
      </c>
      <c r="E597" s="1" t="s">
        <v>1731</v>
      </c>
      <c r="F597" s="1" t="s">
        <v>1732</v>
      </c>
      <c r="G597" s="2">
        <v>40.669049999999999</v>
      </c>
      <c r="H597" s="2">
        <v>-73.889759999999995</v>
      </c>
      <c r="I597" s="1" t="s">
        <v>19</v>
      </c>
      <c r="J597" s="44">
        <v>85</v>
      </c>
      <c r="K597" s="2">
        <v>2</v>
      </c>
      <c r="L597" s="2">
        <v>3</v>
      </c>
      <c r="M597" s="3">
        <v>43625</v>
      </c>
      <c r="N597" s="2">
        <v>0.22</v>
      </c>
      <c r="O597" s="2">
        <v>4</v>
      </c>
      <c r="P597" s="4">
        <v>353</v>
      </c>
      <c r="U597" s="38">
        <f t="shared" si="162"/>
        <v>1.2819948320062273</v>
      </c>
      <c r="V597" s="39">
        <f t="shared" si="163"/>
        <v>1.2819948320062273</v>
      </c>
      <c r="W597" s="39" t="str">
        <f t="shared" si="164"/>
        <v>TIDAK</v>
      </c>
      <c r="X597" s="38">
        <f t="shared" si="165"/>
        <v>0.1447753227252192</v>
      </c>
      <c r="Y597" s="39">
        <f t="shared" si="166"/>
        <v>0.1447753227252192</v>
      </c>
      <c r="Z597" s="39" t="str">
        <f t="shared" si="167"/>
        <v>TIDAK</v>
      </c>
      <c r="AA597" s="38">
        <f t="shared" si="168"/>
        <v>-0.51727965840354273</v>
      </c>
      <c r="AB597" s="39">
        <f t="shared" si="169"/>
        <v>0.51727965840354273</v>
      </c>
      <c r="AC597" s="39" t="str">
        <f t="shared" si="170"/>
        <v>TIDAK</v>
      </c>
      <c r="AD597" s="38">
        <f t="shared" si="171"/>
        <v>-0.7161056188920687</v>
      </c>
      <c r="AE597" s="39">
        <f t="shared" si="172"/>
        <v>0.7161056188920687</v>
      </c>
      <c r="AF597" s="39" t="str">
        <f t="shared" si="173"/>
        <v>TIDAK</v>
      </c>
      <c r="AG597" s="38">
        <f t="shared" si="174"/>
        <v>-0.27078855981472416</v>
      </c>
      <c r="AH597" s="39">
        <f t="shared" si="175"/>
        <v>0.27078855981472416</v>
      </c>
      <c r="AI597" s="39" t="str">
        <f t="shared" si="176"/>
        <v>TIDAK</v>
      </c>
      <c r="AJ597" s="38">
        <f t="shared" si="177"/>
        <v>0.16569983992223392</v>
      </c>
      <c r="AK597" s="39">
        <f t="shared" si="178"/>
        <v>0.16569983992223392</v>
      </c>
      <c r="AL597" s="39" t="str">
        <f t="shared" si="179"/>
        <v>TIDAK</v>
      </c>
    </row>
    <row r="598" spans="1:38" ht="14" x14ac:dyDescent="0.3">
      <c r="A598" s="13">
        <v>12345178</v>
      </c>
      <c r="B598" s="11" t="s">
        <v>1227</v>
      </c>
      <c r="C598" s="9">
        <v>10112706</v>
      </c>
      <c r="D598" s="1" t="s">
        <v>1847</v>
      </c>
      <c r="E598" s="1" t="s">
        <v>17</v>
      </c>
      <c r="F598" s="1" t="s">
        <v>2813</v>
      </c>
      <c r="G598" s="2">
        <v>40.707090000000001</v>
      </c>
      <c r="H598" s="2">
        <v>-73.894220000000004</v>
      </c>
      <c r="I598" s="1" t="s">
        <v>20</v>
      </c>
      <c r="J598" s="44">
        <v>49</v>
      </c>
      <c r="K598" s="2">
        <v>2</v>
      </c>
      <c r="L598" s="2">
        <v>59</v>
      </c>
      <c r="M598" s="3">
        <v>43634</v>
      </c>
      <c r="N598" s="2">
        <v>3.09</v>
      </c>
      <c r="O598" s="2">
        <v>1</v>
      </c>
      <c r="P598" s="4">
        <v>24</v>
      </c>
      <c r="U598" s="38">
        <f t="shared" si="162"/>
        <v>-8.0924364978371396E-2</v>
      </c>
      <c r="V598" s="39">
        <f t="shared" si="163"/>
        <v>8.0924364978371396E-2</v>
      </c>
      <c r="W598" s="39" t="str">
        <f t="shared" si="164"/>
        <v>TIDAK</v>
      </c>
      <c r="X598" s="38">
        <f t="shared" si="165"/>
        <v>-0.12582912870808141</v>
      </c>
      <c r="Y598" s="39">
        <f t="shared" si="166"/>
        <v>0.12582912870808141</v>
      </c>
      <c r="Z598" s="39" t="str">
        <f t="shared" si="167"/>
        <v>TIDAK</v>
      </c>
      <c r="AA598" s="38">
        <f t="shared" si="168"/>
        <v>0.13715410645967685</v>
      </c>
      <c r="AB598" s="39">
        <f t="shared" si="169"/>
        <v>0.13715410645967685</v>
      </c>
      <c r="AC598" s="39" t="str">
        <f t="shared" si="170"/>
        <v>TIDAK</v>
      </c>
      <c r="AD598" s="38">
        <f t="shared" si="171"/>
        <v>-7.8375003243142213E-2</v>
      </c>
      <c r="AE598" s="39">
        <f t="shared" si="172"/>
        <v>7.8375003243142213E-2</v>
      </c>
      <c r="AF598" s="39" t="str">
        <f t="shared" si="173"/>
        <v>TIDAK</v>
      </c>
      <c r="AG598" s="38">
        <f t="shared" si="174"/>
        <v>-0.27078855981472416</v>
      </c>
      <c r="AH598" s="39">
        <f t="shared" si="175"/>
        <v>0.27078855981472416</v>
      </c>
      <c r="AI598" s="39" t="str">
        <f t="shared" si="176"/>
        <v>TIDAK</v>
      </c>
      <c r="AJ598" s="38">
        <f t="shared" si="177"/>
        <v>-1.1310791780729696</v>
      </c>
      <c r="AK598" s="39">
        <f t="shared" si="178"/>
        <v>1.1310791780729696</v>
      </c>
      <c r="AL598" s="39" t="str">
        <f t="shared" si="179"/>
        <v>TIDAK</v>
      </c>
    </row>
    <row r="599" spans="1:38" ht="14" x14ac:dyDescent="0.3">
      <c r="A599" s="13">
        <v>12345615</v>
      </c>
      <c r="B599" s="11" t="s">
        <v>4781</v>
      </c>
      <c r="C599" s="9">
        <v>113558700</v>
      </c>
      <c r="D599" s="1" t="s">
        <v>1831</v>
      </c>
      <c r="E599" s="1" t="s">
        <v>17</v>
      </c>
      <c r="F599" s="1" t="s">
        <v>1647</v>
      </c>
      <c r="G599" s="2">
        <v>40.72804</v>
      </c>
      <c r="H599" s="2">
        <v>-73.861469999999997</v>
      </c>
      <c r="I599" s="1" t="s">
        <v>19</v>
      </c>
      <c r="J599" s="44">
        <v>30</v>
      </c>
      <c r="K599" s="2">
        <v>1</v>
      </c>
      <c r="L599" s="2">
        <v>74</v>
      </c>
      <c r="M599" s="3">
        <v>43625</v>
      </c>
      <c r="N599" s="2">
        <v>2.5299999999999998</v>
      </c>
      <c r="O599" s="2">
        <v>3</v>
      </c>
      <c r="P599" s="4">
        <v>358</v>
      </c>
      <c r="U599" s="38">
        <f t="shared" si="162"/>
        <v>-0.33807893044716358</v>
      </c>
      <c r="V599" s="39">
        <f t="shared" si="163"/>
        <v>0.33807893044716358</v>
      </c>
      <c r="W599" s="39" t="str">
        <f t="shared" si="164"/>
        <v>TIDAK</v>
      </c>
      <c r="X599" s="38">
        <f t="shared" si="165"/>
        <v>-0.39643358014138202</v>
      </c>
      <c r="Y599" s="39">
        <f t="shared" si="166"/>
        <v>0.39643358014138202</v>
      </c>
      <c r="Z599" s="39" t="str">
        <f t="shared" si="167"/>
        <v>TIDAK</v>
      </c>
      <c r="AA599" s="38">
        <f t="shared" si="168"/>
        <v>-0.39457332749168911</v>
      </c>
      <c r="AB599" s="39">
        <f t="shared" si="169"/>
        <v>0.39457332749168911</v>
      </c>
      <c r="AC599" s="39" t="str">
        <f t="shared" si="170"/>
        <v>TIDAK</v>
      </c>
      <c r="AD599" s="38">
        <f t="shared" si="171"/>
        <v>-0.29792160863047751</v>
      </c>
      <c r="AE599" s="39">
        <f t="shared" si="172"/>
        <v>0.29792160863047751</v>
      </c>
      <c r="AF599" s="39" t="str">
        <f t="shared" si="173"/>
        <v>TIDAK</v>
      </c>
      <c r="AG599" s="38">
        <f t="shared" si="174"/>
        <v>-0.27078855981472416</v>
      </c>
      <c r="AH599" s="39">
        <f t="shared" si="175"/>
        <v>0.27078855981472416</v>
      </c>
      <c r="AI599" s="39" t="str">
        <f t="shared" si="176"/>
        <v>TIDAK</v>
      </c>
      <c r="AJ599" s="38">
        <f t="shared" si="177"/>
        <v>0.85531642752661963</v>
      </c>
      <c r="AK599" s="39">
        <f t="shared" si="178"/>
        <v>0.85531642752661963</v>
      </c>
      <c r="AL599" s="39" t="str">
        <f t="shared" si="179"/>
        <v>TIDAK</v>
      </c>
    </row>
    <row r="600" spans="1:38" ht="14" x14ac:dyDescent="0.3">
      <c r="A600" s="13">
        <v>12365206</v>
      </c>
      <c r="B600" s="11" t="s">
        <v>3756</v>
      </c>
      <c r="C600" s="9">
        <v>4187747</v>
      </c>
      <c r="D600" s="1" t="s">
        <v>3473</v>
      </c>
      <c r="E600" s="1" t="s">
        <v>548</v>
      </c>
      <c r="F600" s="1" t="s">
        <v>3474</v>
      </c>
      <c r="G600" s="2">
        <v>40.900799999999997</v>
      </c>
      <c r="H600" s="2">
        <v>-73.906390000000002</v>
      </c>
      <c r="I600" s="1" t="s">
        <v>19</v>
      </c>
      <c r="J600" s="44">
        <v>49</v>
      </c>
      <c r="K600" s="2">
        <v>6</v>
      </c>
      <c r="L600" s="2">
        <v>2</v>
      </c>
      <c r="M600" s="3">
        <v>42736</v>
      </c>
      <c r="N600" s="2">
        <v>0.05</v>
      </c>
      <c r="O600" s="2">
        <v>1</v>
      </c>
      <c r="P600" s="4">
        <v>340</v>
      </c>
      <c r="U600" s="38">
        <f t="shared" si="162"/>
        <v>-0.50094348857739868</v>
      </c>
      <c r="V600" s="39">
        <f t="shared" si="163"/>
        <v>0.50094348857739868</v>
      </c>
      <c r="W600" s="39" t="str">
        <f t="shared" si="164"/>
        <v>TIDAK</v>
      </c>
      <c r="X600" s="38">
        <f t="shared" si="165"/>
        <v>-0.12582912870808141</v>
      </c>
      <c r="Y600" s="39">
        <f t="shared" si="166"/>
        <v>0.12582912870808141</v>
      </c>
      <c r="Z600" s="39" t="str">
        <f t="shared" si="167"/>
        <v>TIDAK</v>
      </c>
      <c r="AA600" s="38">
        <f t="shared" si="168"/>
        <v>-0.80359443053120139</v>
      </c>
      <c r="AB600" s="39">
        <f t="shared" si="169"/>
        <v>0.80359443053120139</v>
      </c>
      <c r="AC600" s="39" t="str">
        <f t="shared" si="170"/>
        <v>TIDAK</v>
      </c>
      <c r="AD600" s="38">
        <f t="shared" si="171"/>
        <v>-0.83633352184227616</v>
      </c>
      <c r="AE600" s="39">
        <f t="shared" si="172"/>
        <v>0.83633352184227616</v>
      </c>
      <c r="AF600" s="39" t="str">
        <f t="shared" si="173"/>
        <v>TIDAK</v>
      </c>
      <c r="AG600" s="38">
        <f t="shared" si="174"/>
        <v>-0.27078855981472416</v>
      </c>
      <c r="AH600" s="39">
        <f t="shared" si="175"/>
        <v>0.27078855981472416</v>
      </c>
      <c r="AI600" s="39" t="str">
        <f t="shared" si="176"/>
        <v>TIDAK</v>
      </c>
      <c r="AJ600" s="38">
        <f t="shared" si="177"/>
        <v>-1.2435166651823804</v>
      </c>
      <c r="AK600" s="39">
        <f t="shared" si="178"/>
        <v>1.2435166651823804</v>
      </c>
      <c r="AL600" s="39" t="str">
        <f t="shared" si="179"/>
        <v>TIDAK</v>
      </c>
    </row>
    <row r="601" spans="1:38" ht="14" x14ac:dyDescent="0.3">
      <c r="A601" s="13">
        <v>12365836</v>
      </c>
      <c r="B601" s="11" t="s">
        <v>2902</v>
      </c>
      <c r="C601" s="9">
        <v>175019394</v>
      </c>
      <c r="D601" s="1" t="s">
        <v>516</v>
      </c>
      <c r="E601" s="1" t="s">
        <v>17</v>
      </c>
      <c r="F601" s="1" t="s">
        <v>364</v>
      </c>
      <c r="G601" s="2">
        <v>40.670569999999998</v>
      </c>
      <c r="H601" s="2">
        <v>-73.778689999999997</v>
      </c>
      <c r="I601" s="1" t="s">
        <v>19</v>
      </c>
      <c r="J601" s="44">
        <v>60</v>
      </c>
      <c r="K601" s="2">
        <v>1</v>
      </c>
      <c r="L601" s="2">
        <v>22</v>
      </c>
      <c r="M601" s="3">
        <v>43638</v>
      </c>
      <c r="N601" s="2">
        <v>1.73</v>
      </c>
      <c r="O601" s="2">
        <v>6</v>
      </c>
      <c r="P601" s="4">
        <v>81</v>
      </c>
      <c r="U601" s="38">
        <f t="shared" si="162"/>
        <v>-3.8065270733572694E-2</v>
      </c>
      <c r="V601" s="39">
        <f t="shared" si="163"/>
        <v>3.8065270733572694E-2</v>
      </c>
      <c r="W601" s="39" t="str">
        <f t="shared" si="164"/>
        <v>TIDAK</v>
      </c>
      <c r="X601" s="38">
        <f t="shared" si="165"/>
        <v>-0.26113135442473173</v>
      </c>
      <c r="Y601" s="39">
        <f t="shared" si="166"/>
        <v>0.26113135442473173</v>
      </c>
      <c r="Z601" s="39" t="str">
        <f t="shared" si="167"/>
        <v>TIDAK</v>
      </c>
      <c r="AA601" s="38">
        <f t="shared" si="168"/>
        <v>-0.80359443053120139</v>
      </c>
      <c r="AB601" s="39">
        <f t="shared" si="169"/>
        <v>0.80359443053120139</v>
      </c>
      <c r="AC601" s="39" t="str">
        <f t="shared" si="170"/>
        <v>TIDAK</v>
      </c>
      <c r="AD601" s="38">
        <f t="shared" si="171"/>
        <v>-0.84156082197054605</v>
      </c>
      <c r="AE601" s="39">
        <f t="shared" si="172"/>
        <v>0.84156082197054605</v>
      </c>
      <c r="AF601" s="39" t="str">
        <f t="shared" si="173"/>
        <v>TIDAK</v>
      </c>
      <c r="AG601" s="38">
        <f t="shared" si="174"/>
        <v>6.7010556384171097E-2</v>
      </c>
      <c r="AH601" s="39">
        <f t="shared" si="175"/>
        <v>6.7010556384171097E-2</v>
      </c>
      <c r="AI601" s="39" t="str">
        <f t="shared" si="176"/>
        <v>TIDAK</v>
      </c>
      <c r="AJ601" s="38">
        <f t="shared" si="177"/>
        <v>1.4025121981257518</v>
      </c>
      <c r="AK601" s="39">
        <f t="shared" si="178"/>
        <v>1.4025121981257518</v>
      </c>
      <c r="AL601" s="39" t="str">
        <f t="shared" si="179"/>
        <v>TIDAK</v>
      </c>
    </row>
    <row r="602" spans="1:38" ht="14" x14ac:dyDescent="0.3">
      <c r="A602" s="13">
        <v>12376365</v>
      </c>
      <c r="B602" s="11" t="s">
        <v>189</v>
      </c>
      <c r="C602" s="9">
        <v>183127881</v>
      </c>
      <c r="D602" s="1" t="s">
        <v>3093</v>
      </c>
      <c r="E602" s="1" t="s">
        <v>1731</v>
      </c>
      <c r="F602" s="1" t="s">
        <v>2385</v>
      </c>
      <c r="G602" s="2">
        <v>40.646000000000001</v>
      </c>
      <c r="H602" s="2">
        <v>-73.901889999999995</v>
      </c>
      <c r="I602" s="1" t="s">
        <v>19</v>
      </c>
      <c r="J602" s="44">
        <v>59</v>
      </c>
      <c r="K602" s="2">
        <v>2</v>
      </c>
      <c r="L602" s="2">
        <v>35</v>
      </c>
      <c r="M602" s="3">
        <v>43609</v>
      </c>
      <c r="N602" s="2">
        <v>3.85</v>
      </c>
      <c r="O602" s="2">
        <v>4</v>
      </c>
      <c r="P602" s="4">
        <v>176</v>
      </c>
      <c r="U602" s="38">
        <f t="shared" si="162"/>
        <v>-0.34665074929612333</v>
      </c>
      <c r="V602" s="39">
        <f t="shared" si="163"/>
        <v>0.34665074929612333</v>
      </c>
      <c r="W602" s="39" t="str">
        <f t="shared" si="164"/>
        <v>TIDAK</v>
      </c>
      <c r="X602" s="38">
        <f t="shared" si="165"/>
        <v>-0.26113135442473173</v>
      </c>
      <c r="Y602" s="39">
        <f t="shared" si="166"/>
        <v>0.26113135442473173</v>
      </c>
      <c r="Z602" s="39" t="str">
        <f t="shared" si="167"/>
        <v>TIDAK</v>
      </c>
      <c r="AA602" s="38">
        <f t="shared" si="168"/>
        <v>1.4869237464900673</v>
      </c>
      <c r="AB602" s="39">
        <f t="shared" si="169"/>
        <v>1.4869237464900673</v>
      </c>
      <c r="AC602" s="39" t="str">
        <f t="shared" si="170"/>
        <v>TIDAK</v>
      </c>
      <c r="AD602" s="38">
        <f t="shared" si="171"/>
        <v>0.65867431484291217</v>
      </c>
      <c r="AE602" s="39">
        <f t="shared" si="172"/>
        <v>0.65867431484291217</v>
      </c>
      <c r="AF602" s="39" t="str">
        <f t="shared" si="173"/>
        <v>TIDAK</v>
      </c>
      <c r="AG602" s="38">
        <f t="shared" si="174"/>
        <v>-0.27078855981472416</v>
      </c>
      <c r="AH602" s="39">
        <f t="shared" si="175"/>
        <v>0.27078855981472416</v>
      </c>
      <c r="AI602" s="39" t="str">
        <f t="shared" si="176"/>
        <v>TIDAK</v>
      </c>
      <c r="AJ602" s="38">
        <f t="shared" si="177"/>
        <v>-1.0636166858073233</v>
      </c>
      <c r="AK602" s="39">
        <f t="shared" si="178"/>
        <v>1.0636166858073233</v>
      </c>
      <c r="AL602" s="39" t="str">
        <f t="shared" si="179"/>
        <v>TIDAK</v>
      </c>
    </row>
    <row r="603" spans="1:38" ht="14" x14ac:dyDescent="0.3">
      <c r="A603" s="13">
        <v>12385002</v>
      </c>
      <c r="B603" s="11" t="s">
        <v>4425</v>
      </c>
      <c r="C603" s="9">
        <v>59982224</v>
      </c>
      <c r="D603" s="1" t="s">
        <v>2093</v>
      </c>
      <c r="E603" s="1" t="s">
        <v>1731</v>
      </c>
      <c r="F603" s="1" t="s">
        <v>1732</v>
      </c>
      <c r="G603" s="2">
        <v>40.67503</v>
      </c>
      <c r="H603" s="2">
        <v>-73.873570000000001</v>
      </c>
      <c r="I603" s="1" t="s">
        <v>19</v>
      </c>
      <c r="J603" s="44">
        <v>120</v>
      </c>
      <c r="K603" s="2">
        <v>2</v>
      </c>
      <c r="L603" s="2">
        <v>22</v>
      </c>
      <c r="M603" s="3">
        <v>43583</v>
      </c>
      <c r="N603" s="2">
        <v>1.77</v>
      </c>
      <c r="O603" s="2">
        <v>4</v>
      </c>
      <c r="P603" s="4">
        <v>40</v>
      </c>
      <c r="U603" s="38">
        <f t="shared" si="162"/>
        <v>-0.50951530742635842</v>
      </c>
      <c r="V603" s="39">
        <f t="shared" si="163"/>
        <v>0.50951530742635842</v>
      </c>
      <c r="W603" s="39" t="str">
        <f t="shared" si="164"/>
        <v>TIDAK</v>
      </c>
      <c r="X603" s="38">
        <f t="shared" si="165"/>
        <v>-0.39643358014138202</v>
      </c>
      <c r="Y603" s="39">
        <f t="shared" si="166"/>
        <v>0.39643358014138202</v>
      </c>
      <c r="Z603" s="39" t="str">
        <f t="shared" si="167"/>
        <v>TIDAK</v>
      </c>
      <c r="AA603" s="38">
        <f t="shared" si="168"/>
        <v>2.1004554010493357</v>
      </c>
      <c r="AB603" s="39">
        <f t="shared" si="169"/>
        <v>2.1004554010493357</v>
      </c>
      <c r="AC603" s="39" t="str">
        <f t="shared" si="170"/>
        <v>TIDAK</v>
      </c>
      <c r="AD603" s="38">
        <f t="shared" si="171"/>
        <v>0.36594550765979833</v>
      </c>
      <c r="AE603" s="39">
        <f t="shared" si="172"/>
        <v>0.36594550765979833</v>
      </c>
      <c r="AF603" s="39" t="str">
        <f t="shared" si="173"/>
        <v>TIDAK</v>
      </c>
      <c r="AG603" s="38">
        <f t="shared" si="174"/>
        <v>-4.5589149015460649E-2</v>
      </c>
      <c r="AH603" s="39">
        <f t="shared" si="175"/>
        <v>4.5589149015460649E-2</v>
      </c>
      <c r="AI603" s="39" t="str">
        <f t="shared" si="176"/>
        <v>TIDAK</v>
      </c>
      <c r="AJ603" s="38">
        <f t="shared" si="177"/>
        <v>1.4399913604955554</v>
      </c>
      <c r="AK603" s="39">
        <f t="shared" si="178"/>
        <v>1.4399913604955554</v>
      </c>
      <c r="AL603" s="39" t="str">
        <f t="shared" si="179"/>
        <v>TIDAK</v>
      </c>
    </row>
    <row r="604" spans="1:38" ht="14" x14ac:dyDescent="0.3">
      <c r="A604" s="13">
        <v>12390529</v>
      </c>
      <c r="B604" s="11" t="s">
        <v>1726</v>
      </c>
      <c r="C604" s="9">
        <v>44123062</v>
      </c>
      <c r="D604" s="1" t="s">
        <v>135</v>
      </c>
      <c r="E604" s="1" t="s">
        <v>1731</v>
      </c>
      <c r="F604" s="1" t="s">
        <v>3213</v>
      </c>
      <c r="G604" s="2">
        <v>40.687959999999997</v>
      </c>
      <c r="H604" s="2">
        <v>-73.907809999999998</v>
      </c>
      <c r="I604" s="1" t="s">
        <v>19</v>
      </c>
      <c r="J604" s="44">
        <v>45</v>
      </c>
      <c r="K604" s="2">
        <v>4</v>
      </c>
      <c r="L604" s="2">
        <v>47</v>
      </c>
      <c r="M604" s="3">
        <v>43648</v>
      </c>
      <c r="N604" s="2">
        <v>4.37</v>
      </c>
      <c r="O604" s="2">
        <v>4</v>
      </c>
      <c r="P604" s="4">
        <v>20</v>
      </c>
      <c r="U604" s="38">
        <f t="shared" si="162"/>
        <v>-0.34665074929612333</v>
      </c>
      <c r="V604" s="39">
        <f t="shared" si="163"/>
        <v>0.34665074929612333</v>
      </c>
      <c r="W604" s="39" t="str">
        <f t="shared" si="164"/>
        <v>TIDAK</v>
      </c>
      <c r="X604" s="38">
        <f t="shared" si="165"/>
        <v>0.28007754844186949</v>
      </c>
      <c r="Y604" s="39">
        <f t="shared" si="166"/>
        <v>0.28007754844186949</v>
      </c>
      <c r="Z604" s="39" t="str">
        <f t="shared" si="167"/>
        <v>TIDAK</v>
      </c>
      <c r="AA604" s="38">
        <f t="shared" si="168"/>
        <v>-0.84449654083515258</v>
      </c>
      <c r="AB604" s="39">
        <f t="shared" si="169"/>
        <v>0.84449654083515258</v>
      </c>
      <c r="AC604" s="39" t="str">
        <f t="shared" si="170"/>
        <v>TIDAK</v>
      </c>
      <c r="AD604" s="38">
        <f t="shared" si="171"/>
        <v>-0.9304249241511342</v>
      </c>
      <c r="AE604" s="39">
        <f t="shared" si="172"/>
        <v>0.9304249241511342</v>
      </c>
      <c r="AF604" s="39" t="str">
        <f t="shared" si="173"/>
        <v>TIDAK</v>
      </c>
      <c r="AG604" s="38">
        <f t="shared" si="174"/>
        <v>-0.27078855981472416</v>
      </c>
      <c r="AH604" s="39">
        <f t="shared" si="175"/>
        <v>0.27078855981472416</v>
      </c>
      <c r="AI604" s="39" t="str">
        <f t="shared" si="176"/>
        <v>TIDAK</v>
      </c>
      <c r="AJ604" s="38">
        <f t="shared" si="177"/>
        <v>1.3050663759642624</v>
      </c>
      <c r="AK604" s="39">
        <f t="shared" si="178"/>
        <v>1.3050663759642624</v>
      </c>
      <c r="AL604" s="39" t="str">
        <f t="shared" si="179"/>
        <v>TIDAK</v>
      </c>
    </row>
    <row r="605" spans="1:38" ht="14" x14ac:dyDescent="0.3">
      <c r="A605" s="13">
        <v>12400242</v>
      </c>
      <c r="B605" s="11" t="s">
        <v>4737</v>
      </c>
      <c r="C605" s="9">
        <v>217621677</v>
      </c>
      <c r="D605" s="1" t="s">
        <v>79</v>
      </c>
      <c r="E605" s="1" t="s">
        <v>17</v>
      </c>
      <c r="F605" s="1" t="s">
        <v>210</v>
      </c>
      <c r="G605" s="2">
        <v>40.68806</v>
      </c>
      <c r="H605" s="2">
        <v>-73.775729999999996</v>
      </c>
      <c r="I605" s="1" t="s">
        <v>19</v>
      </c>
      <c r="J605" s="44">
        <v>35</v>
      </c>
      <c r="K605" s="2">
        <v>1</v>
      </c>
      <c r="L605" s="2">
        <v>30</v>
      </c>
      <c r="M605" s="3">
        <v>43651</v>
      </c>
      <c r="N605" s="2">
        <v>3.25</v>
      </c>
      <c r="O605" s="2">
        <v>4</v>
      </c>
      <c r="P605" s="4">
        <v>143</v>
      </c>
      <c r="U605" s="38">
        <f t="shared" si="162"/>
        <v>-0.25236074195756619</v>
      </c>
      <c r="V605" s="39">
        <f t="shared" si="163"/>
        <v>0.25236074195756619</v>
      </c>
      <c r="W605" s="39" t="str">
        <f t="shared" si="164"/>
        <v>TIDAK</v>
      </c>
      <c r="X605" s="38">
        <f t="shared" si="165"/>
        <v>-0.39643358014138202</v>
      </c>
      <c r="Y605" s="39">
        <f t="shared" si="166"/>
        <v>0.39643358014138202</v>
      </c>
      <c r="Z605" s="39" t="str">
        <f t="shared" si="167"/>
        <v>TIDAK</v>
      </c>
      <c r="AA605" s="38">
        <f t="shared" si="168"/>
        <v>-2.6454334756128059E-2</v>
      </c>
      <c r="AB605" s="39">
        <f t="shared" si="169"/>
        <v>2.6454334756128059E-2</v>
      </c>
      <c r="AC605" s="39" t="str">
        <f t="shared" si="170"/>
        <v>TIDAK</v>
      </c>
      <c r="AD605" s="38">
        <f t="shared" si="171"/>
        <v>-5.223850260179274E-2</v>
      </c>
      <c r="AE605" s="39">
        <f t="shared" si="172"/>
        <v>5.223850260179274E-2</v>
      </c>
      <c r="AF605" s="39" t="str">
        <f t="shared" si="173"/>
        <v>TIDAK</v>
      </c>
      <c r="AG605" s="38">
        <f t="shared" si="174"/>
        <v>0.29220996718343462</v>
      </c>
      <c r="AH605" s="39">
        <f t="shared" si="175"/>
        <v>0.29220996718343462</v>
      </c>
      <c r="AI605" s="39" t="str">
        <f t="shared" si="176"/>
        <v>TIDAK</v>
      </c>
      <c r="AJ605" s="38">
        <f t="shared" si="177"/>
        <v>-0.6363542347915625</v>
      </c>
      <c r="AK605" s="39">
        <f t="shared" si="178"/>
        <v>0.6363542347915625</v>
      </c>
      <c r="AL605" s="39" t="str">
        <f t="shared" si="179"/>
        <v>TIDAK</v>
      </c>
    </row>
    <row r="606" spans="1:38" ht="14" x14ac:dyDescent="0.3">
      <c r="A606" s="13">
        <v>12405814</v>
      </c>
      <c r="B606" s="11" t="s">
        <v>4535</v>
      </c>
      <c r="C606" s="9">
        <v>269763887</v>
      </c>
      <c r="D606" s="1" t="s">
        <v>57</v>
      </c>
      <c r="E606" s="1" t="s">
        <v>17</v>
      </c>
      <c r="F606" s="1" t="s">
        <v>364</v>
      </c>
      <c r="G606" s="2">
        <v>40.686360000000001</v>
      </c>
      <c r="H606" s="2">
        <v>-73.788659999999993</v>
      </c>
      <c r="I606" s="1" t="s">
        <v>20</v>
      </c>
      <c r="J606" s="44">
        <v>129</v>
      </c>
      <c r="K606" s="2">
        <v>2</v>
      </c>
      <c r="L606" s="2">
        <v>3</v>
      </c>
      <c r="M606" s="3">
        <v>43653</v>
      </c>
      <c r="N606" s="2">
        <v>3</v>
      </c>
      <c r="O606" s="2">
        <v>1</v>
      </c>
      <c r="P606" s="4">
        <v>348</v>
      </c>
      <c r="U606" s="38">
        <f t="shared" si="162"/>
        <v>-0.26093256080652594</v>
      </c>
      <c r="V606" s="39">
        <f t="shared" si="163"/>
        <v>0.26093256080652594</v>
      </c>
      <c r="W606" s="39" t="str">
        <f t="shared" si="164"/>
        <v>TIDAK</v>
      </c>
      <c r="X606" s="38">
        <f t="shared" si="165"/>
        <v>-0.26113135442473173</v>
      </c>
      <c r="Y606" s="39">
        <f t="shared" si="166"/>
        <v>0.26113135442473173</v>
      </c>
      <c r="Z606" s="39" t="str">
        <f t="shared" si="167"/>
        <v>TIDAK</v>
      </c>
      <c r="AA606" s="38">
        <f t="shared" si="168"/>
        <v>0.50527309919523788</v>
      </c>
      <c r="AB606" s="39">
        <f t="shared" si="169"/>
        <v>0.50527309919523788</v>
      </c>
      <c r="AC606" s="39" t="str">
        <f t="shared" si="170"/>
        <v>TIDAK</v>
      </c>
      <c r="AD606" s="38">
        <f t="shared" si="171"/>
        <v>1.0559491245914239</v>
      </c>
      <c r="AE606" s="39">
        <f t="shared" si="172"/>
        <v>1.0559491245914239</v>
      </c>
      <c r="AF606" s="39" t="str">
        <f t="shared" si="173"/>
        <v>TIDAK</v>
      </c>
      <c r="AG606" s="38">
        <f t="shared" si="174"/>
        <v>6.7010556384171097E-2</v>
      </c>
      <c r="AH606" s="39">
        <f t="shared" si="175"/>
        <v>6.7010556384171097E-2</v>
      </c>
      <c r="AI606" s="39" t="str">
        <f t="shared" si="176"/>
        <v>TIDAK</v>
      </c>
      <c r="AJ606" s="38">
        <f t="shared" si="177"/>
        <v>7.574985023470536E-2</v>
      </c>
      <c r="AK606" s="39">
        <f t="shared" si="178"/>
        <v>7.574985023470536E-2</v>
      </c>
      <c r="AL606" s="39" t="str">
        <f t="shared" si="179"/>
        <v>TIDAK</v>
      </c>
    </row>
    <row r="607" spans="1:38" ht="14" x14ac:dyDescent="0.3">
      <c r="A607" s="13">
        <v>12433898</v>
      </c>
      <c r="B607" s="11" t="s">
        <v>4932</v>
      </c>
      <c r="C607" s="9">
        <v>216136826</v>
      </c>
      <c r="D607" s="1" t="s">
        <v>1659</v>
      </c>
      <c r="E607" s="1" t="s">
        <v>548</v>
      </c>
      <c r="F607" s="1" t="s">
        <v>1429</v>
      </c>
      <c r="G607" s="2">
        <v>40.887799999999999</v>
      </c>
      <c r="H607" s="2">
        <v>-73.853719999999996</v>
      </c>
      <c r="I607" s="1" t="s">
        <v>19</v>
      </c>
      <c r="J607" s="44">
        <v>47</v>
      </c>
      <c r="K607" s="2">
        <v>2</v>
      </c>
      <c r="L607" s="2">
        <v>13</v>
      </c>
      <c r="M607" s="3">
        <v>43648</v>
      </c>
      <c r="N607" s="2">
        <v>1.62</v>
      </c>
      <c r="O607" s="2">
        <v>1</v>
      </c>
      <c r="P607" s="4">
        <v>347</v>
      </c>
      <c r="U607" s="38">
        <f t="shared" si="162"/>
        <v>0.26194838898001821</v>
      </c>
      <c r="V607" s="39">
        <f t="shared" si="163"/>
        <v>0.26194838898001821</v>
      </c>
      <c r="W607" s="39" t="str">
        <f t="shared" si="164"/>
        <v>TIDAK</v>
      </c>
      <c r="X607" s="38">
        <f t="shared" si="165"/>
        <v>-0.26113135442473173</v>
      </c>
      <c r="Y607" s="39">
        <f t="shared" si="166"/>
        <v>0.26113135442473173</v>
      </c>
      <c r="Z607" s="39" t="str">
        <f t="shared" si="167"/>
        <v>TIDAK</v>
      </c>
      <c r="AA607" s="38">
        <f t="shared" si="168"/>
        <v>-2.6454334756128059E-2</v>
      </c>
      <c r="AB607" s="39">
        <f t="shared" si="169"/>
        <v>2.6454334756128059E-2</v>
      </c>
      <c r="AC607" s="39" t="str">
        <f t="shared" si="170"/>
        <v>TIDAK</v>
      </c>
      <c r="AD607" s="38">
        <f t="shared" si="171"/>
        <v>-3.1329302088713165E-2</v>
      </c>
      <c r="AE607" s="39">
        <f t="shared" si="172"/>
        <v>3.1329302088713165E-2</v>
      </c>
      <c r="AF607" s="39" t="str">
        <f t="shared" si="173"/>
        <v>TIDAK</v>
      </c>
      <c r="AG607" s="38">
        <f t="shared" si="174"/>
        <v>6.7010556384171097E-2</v>
      </c>
      <c r="AH607" s="39">
        <f t="shared" si="175"/>
        <v>6.7010556384171097E-2</v>
      </c>
      <c r="AI607" s="39" t="str">
        <f t="shared" si="176"/>
        <v>TIDAK</v>
      </c>
      <c r="AJ607" s="38">
        <f t="shared" si="177"/>
        <v>-0.94368336622395177</v>
      </c>
      <c r="AK607" s="39">
        <f t="shared" si="178"/>
        <v>0.94368336622395177</v>
      </c>
      <c r="AL607" s="39" t="str">
        <f t="shared" si="179"/>
        <v>TIDAK</v>
      </c>
    </row>
    <row r="608" spans="1:38" ht="14" x14ac:dyDescent="0.3">
      <c r="A608" s="13">
        <v>12493291</v>
      </c>
      <c r="B608" s="11" t="s">
        <v>2870</v>
      </c>
      <c r="C608" s="9">
        <v>1463509</v>
      </c>
      <c r="D608" s="1" t="s">
        <v>2057</v>
      </c>
      <c r="E608" s="1" t="s">
        <v>1731</v>
      </c>
      <c r="F608" s="1" t="s">
        <v>1918</v>
      </c>
      <c r="G608" s="2">
        <v>40.688090000000003</v>
      </c>
      <c r="H608" s="2">
        <v>-73.870040000000003</v>
      </c>
      <c r="I608" s="1" t="s">
        <v>20</v>
      </c>
      <c r="J608" s="44">
        <v>70</v>
      </c>
      <c r="K608" s="2">
        <v>3</v>
      </c>
      <c r="L608" s="2">
        <v>21</v>
      </c>
      <c r="M608" s="3">
        <v>43651</v>
      </c>
      <c r="N608" s="2">
        <v>2.97</v>
      </c>
      <c r="O608" s="2">
        <v>1</v>
      </c>
      <c r="P608" s="4">
        <v>2</v>
      </c>
      <c r="U608" s="38">
        <f t="shared" si="162"/>
        <v>-0.38093802469196231</v>
      </c>
      <c r="V608" s="39">
        <f t="shared" si="163"/>
        <v>0.38093802469196231</v>
      </c>
      <c r="W608" s="39" t="str">
        <f t="shared" si="164"/>
        <v>TIDAK</v>
      </c>
      <c r="X608" s="38">
        <f t="shared" si="165"/>
        <v>9.4730970085688936E-3</v>
      </c>
      <c r="Y608" s="39">
        <f t="shared" si="166"/>
        <v>9.4730970085688936E-3</v>
      </c>
      <c r="Z608" s="39" t="str">
        <f t="shared" si="167"/>
        <v>TIDAK</v>
      </c>
      <c r="AA608" s="38">
        <f t="shared" si="168"/>
        <v>0.9960984228426526</v>
      </c>
      <c r="AB608" s="39">
        <f t="shared" si="169"/>
        <v>0.9960984228426526</v>
      </c>
      <c r="AC608" s="39" t="str">
        <f t="shared" si="170"/>
        <v>TIDAK</v>
      </c>
      <c r="AD608" s="38">
        <f t="shared" si="171"/>
        <v>1.3277687312614583</v>
      </c>
      <c r="AE608" s="39">
        <f t="shared" si="172"/>
        <v>1.3277687312614583</v>
      </c>
      <c r="AF608" s="39" t="str">
        <f t="shared" si="173"/>
        <v>TIDAK</v>
      </c>
      <c r="AG608" s="38">
        <f t="shared" si="174"/>
        <v>6.7010556384171097E-2</v>
      </c>
      <c r="AH608" s="39">
        <f t="shared" si="175"/>
        <v>6.7010556384171097E-2</v>
      </c>
      <c r="AI608" s="39" t="str">
        <f t="shared" si="176"/>
        <v>TIDAK</v>
      </c>
      <c r="AJ608" s="38">
        <f t="shared" si="177"/>
        <v>-1.093600015703166</v>
      </c>
      <c r="AK608" s="39">
        <f t="shared" si="178"/>
        <v>1.093600015703166</v>
      </c>
      <c r="AL608" s="39" t="str">
        <f t="shared" si="179"/>
        <v>TIDAK</v>
      </c>
    </row>
    <row r="609" spans="1:38" ht="14" x14ac:dyDescent="0.3">
      <c r="A609" s="13">
        <v>12496118</v>
      </c>
      <c r="B609" s="11" t="s">
        <v>4439</v>
      </c>
      <c r="C609" s="9">
        <v>97127885</v>
      </c>
      <c r="D609" s="1" t="s">
        <v>2839</v>
      </c>
      <c r="E609" s="1" t="s">
        <v>17</v>
      </c>
      <c r="F609" s="1" t="s">
        <v>2738</v>
      </c>
      <c r="G609" s="2">
        <v>40.768140000000002</v>
      </c>
      <c r="H609" s="2">
        <v>-73.89573</v>
      </c>
      <c r="I609" s="1" t="s">
        <v>20</v>
      </c>
      <c r="J609" s="44">
        <v>47</v>
      </c>
      <c r="K609" s="2">
        <v>11</v>
      </c>
      <c r="L609" s="2">
        <v>27</v>
      </c>
      <c r="M609" s="3">
        <v>43582</v>
      </c>
      <c r="N609" s="2">
        <v>0.9</v>
      </c>
      <c r="O609" s="2">
        <v>2</v>
      </c>
      <c r="P609" s="4">
        <v>212</v>
      </c>
      <c r="U609" s="38">
        <f t="shared" si="162"/>
        <v>-0.4666562131815597</v>
      </c>
      <c r="V609" s="39">
        <f t="shared" si="163"/>
        <v>0.4666562131815597</v>
      </c>
      <c r="W609" s="39" t="str">
        <f t="shared" si="164"/>
        <v>TIDAK</v>
      </c>
      <c r="X609" s="38">
        <f t="shared" si="165"/>
        <v>-0.39643358014138202</v>
      </c>
      <c r="Y609" s="39">
        <f t="shared" si="166"/>
        <v>0.39643358014138202</v>
      </c>
      <c r="Z609" s="39" t="str">
        <f t="shared" si="167"/>
        <v>TIDAK</v>
      </c>
      <c r="AA609" s="38">
        <f t="shared" si="168"/>
        <v>0.30076254767548177</v>
      </c>
      <c r="AB609" s="39">
        <f t="shared" si="169"/>
        <v>0.30076254767548177</v>
      </c>
      <c r="AC609" s="39" t="str">
        <f t="shared" si="170"/>
        <v>TIDAK</v>
      </c>
      <c r="AD609" s="38">
        <f t="shared" si="171"/>
        <v>0.74231111689523044</v>
      </c>
      <c r="AE609" s="39">
        <f t="shared" si="172"/>
        <v>0.74231111689523044</v>
      </c>
      <c r="AF609" s="39" t="str">
        <f t="shared" si="173"/>
        <v>TIDAK</v>
      </c>
      <c r="AG609" s="38">
        <f t="shared" si="174"/>
        <v>6.7010556384171097E-2</v>
      </c>
      <c r="AH609" s="39">
        <f t="shared" si="175"/>
        <v>6.7010556384171097E-2</v>
      </c>
      <c r="AI609" s="39" t="str">
        <f t="shared" si="176"/>
        <v>TIDAK</v>
      </c>
      <c r="AJ609" s="38">
        <f t="shared" si="177"/>
        <v>-0.17161262140599823</v>
      </c>
      <c r="AK609" s="39">
        <f t="shared" si="178"/>
        <v>0.17161262140599823</v>
      </c>
      <c r="AL609" s="39" t="str">
        <f t="shared" si="179"/>
        <v>TIDAK</v>
      </c>
    </row>
    <row r="610" spans="1:38" ht="14" x14ac:dyDescent="0.3">
      <c r="A610" s="13">
        <v>12560110</v>
      </c>
      <c r="B610" s="11" t="s">
        <v>2893</v>
      </c>
      <c r="C610" s="9">
        <v>264150720</v>
      </c>
      <c r="D610" s="1" t="s">
        <v>315</v>
      </c>
      <c r="E610" s="1" t="s">
        <v>17</v>
      </c>
      <c r="F610" s="1" t="s">
        <v>642</v>
      </c>
      <c r="G610" s="2">
        <v>40.748199999999997</v>
      </c>
      <c r="H610" s="2">
        <v>-73.831130000000002</v>
      </c>
      <c r="I610" s="1" t="s">
        <v>19</v>
      </c>
      <c r="J610" s="44">
        <v>50</v>
      </c>
      <c r="K610" s="2">
        <v>1</v>
      </c>
      <c r="L610" s="2">
        <v>4</v>
      </c>
      <c r="M610" s="3">
        <v>43647</v>
      </c>
      <c r="N610" s="2">
        <v>3.16</v>
      </c>
      <c r="O610" s="2">
        <v>1</v>
      </c>
      <c r="P610" s="4">
        <v>333</v>
      </c>
      <c r="U610" s="38">
        <f t="shared" si="162"/>
        <v>0.33909475862065586</v>
      </c>
      <c r="V610" s="39">
        <f t="shared" si="163"/>
        <v>0.33909475862065586</v>
      </c>
      <c r="W610" s="39" t="str">
        <f t="shared" si="164"/>
        <v>TIDAK</v>
      </c>
      <c r="X610" s="38">
        <f t="shared" si="165"/>
        <v>-0.26113135442473173</v>
      </c>
      <c r="Y610" s="39">
        <f t="shared" si="166"/>
        <v>0.26113135442473173</v>
      </c>
      <c r="Z610" s="39" t="str">
        <f t="shared" si="167"/>
        <v>TIDAK</v>
      </c>
      <c r="AA610" s="38">
        <f t="shared" si="168"/>
        <v>-0.80359443053120139</v>
      </c>
      <c r="AB610" s="39">
        <f t="shared" si="169"/>
        <v>0.80359443053120139</v>
      </c>
      <c r="AC610" s="39" t="str">
        <f t="shared" si="170"/>
        <v>TIDAK</v>
      </c>
      <c r="AD610" s="38">
        <f t="shared" si="171"/>
        <v>0.6116286136884832</v>
      </c>
      <c r="AE610" s="39">
        <f t="shared" si="172"/>
        <v>0.6116286136884832</v>
      </c>
      <c r="AF610" s="39" t="str">
        <f t="shared" si="173"/>
        <v>TIDAK</v>
      </c>
      <c r="AG610" s="38">
        <f t="shared" si="174"/>
        <v>-0.27078855981472416</v>
      </c>
      <c r="AH610" s="39">
        <f t="shared" si="175"/>
        <v>0.27078855981472416</v>
      </c>
      <c r="AI610" s="39" t="str">
        <f t="shared" si="176"/>
        <v>TIDAK</v>
      </c>
      <c r="AJ610" s="38">
        <f t="shared" si="177"/>
        <v>1.3650330357559481</v>
      </c>
      <c r="AK610" s="39">
        <f t="shared" si="178"/>
        <v>1.3650330357559481</v>
      </c>
      <c r="AL610" s="39" t="str">
        <f t="shared" si="179"/>
        <v>TIDAK</v>
      </c>
    </row>
    <row r="611" spans="1:38" ht="14" x14ac:dyDescent="0.3">
      <c r="A611" s="13">
        <v>12592427</v>
      </c>
      <c r="B611" s="11" t="s">
        <v>826</v>
      </c>
      <c r="C611" s="9">
        <v>120767920</v>
      </c>
      <c r="D611" s="1" t="s">
        <v>917</v>
      </c>
      <c r="E611" s="1" t="s">
        <v>17</v>
      </c>
      <c r="F611" s="1" t="s">
        <v>642</v>
      </c>
      <c r="G611" s="2">
        <v>40.759010000000004</v>
      </c>
      <c r="H611" s="2">
        <v>-73.814610000000002</v>
      </c>
      <c r="I611" s="1" t="s">
        <v>19</v>
      </c>
      <c r="J611" s="44">
        <v>47</v>
      </c>
      <c r="K611" s="2">
        <v>3</v>
      </c>
      <c r="L611" s="2">
        <v>92</v>
      </c>
      <c r="M611" s="3">
        <v>43632</v>
      </c>
      <c r="N611" s="2">
        <v>3.4</v>
      </c>
      <c r="O611" s="2">
        <v>10</v>
      </c>
      <c r="P611" s="4">
        <v>172</v>
      </c>
      <c r="U611" s="38">
        <f t="shared" si="162"/>
        <v>-0.36379438699404282</v>
      </c>
      <c r="V611" s="39">
        <f t="shared" si="163"/>
        <v>0.36379438699404282</v>
      </c>
      <c r="W611" s="39" t="str">
        <f t="shared" si="164"/>
        <v>TIDAK</v>
      </c>
      <c r="X611" s="38">
        <f t="shared" si="165"/>
        <v>-0.26113135442473173</v>
      </c>
      <c r="Y611" s="39">
        <f t="shared" si="166"/>
        <v>0.26113135442473173</v>
      </c>
      <c r="Z611" s="39" t="str">
        <f t="shared" si="167"/>
        <v>TIDAK</v>
      </c>
      <c r="AA611" s="38">
        <f t="shared" si="168"/>
        <v>-0.39457332749168911</v>
      </c>
      <c r="AB611" s="39">
        <f t="shared" si="169"/>
        <v>0.39457332749168911</v>
      </c>
      <c r="AC611" s="39" t="str">
        <f t="shared" si="170"/>
        <v>TIDAK</v>
      </c>
      <c r="AD611" s="38">
        <f t="shared" si="171"/>
        <v>-0.10973880401276147</v>
      </c>
      <c r="AE611" s="39">
        <f t="shared" si="172"/>
        <v>0.10973880401276147</v>
      </c>
      <c r="AF611" s="39" t="str">
        <f t="shared" si="173"/>
        <v>TIDAK</v>
      </c>
      <c r="AG611" s="38">
        <f t="shared" si="174"/>
        <v>-0.27078855981472416</v>
      </c>
      <c r="AH611" s="39">
        <f t="shared" si="175"/>
        <v>0.27078855981472416</v>
      </c>
      <c r="AI611" s="39" t="str">
        <f t="shared" si="176"/>
        <v>TIDAK</v>
      </c>
      <c r="AJ611" s="38">
        <f t="shared" si="177"/>
        <v>1.3575372032819875</v>
      </c>
      <c r="AK611" s="39">
        <f t="shared" si="178"/>
        <v>1.3575372032819875</v>
      </c>
      <c r="AL611" s="39" t="str">
        <f t="shared" si="179"/>
        <v>TIDAK</v>
      </c>
    </row>
    <row r="612" spans="1:38" ht="14" x14ac:dyDescent="0.3">
      <c r="A612" s="13">
        <v>12628500</v>
      </c>
      <c r="B612" s="11" t="s">
        <v>2346</v>
      </c>
      <c r="C612" s="9">
        <v>17638424</v>
      </c>
      <c r="D612" s="1" t="s">
        <v>2131</v>
      </c>
      <c r="E612" s="1" t="s">
        <v>17</v>
      </c>
      <c r="F612" s="1" t="s">
        <v>1971</v>
      </c>
      <c r="G612" s="2">
        <v>40.745609999999999</v>
      </c>
      <c r="H612" s="2">
        <v>-73.873440000000002</v>
      </c>
      <c r="I612" s="1" t="s">
        <v>19</v>
      </c>
      <c r="J612" s="44">
        <v>34</v>
      </c>
      <c r="K612" s="2">
        <v>1</v>
      </c>
      <c r="L612" s="2">
        <v>89</v>
      </c>
      <c r="M612" s="3">
        <v>43649</v>
      </c>
      <c r="N612" s="2">
        <v>2.35</v>
      </c>
      <c r="O612" s="2">
        <v>8</v>
      </c>
      <c r="P612" s="4">
        <v>164</v>
      </c>
      <c r="U612" s="38">
        <f t="shared" si="162"/>
        <v>-0.1666425534679688</v>
      </c>
      <c r="V612" s="39">
        <f t="shared" si="163"/>
        <v>0.1666425534679688</v>
      </c>
      <c r="W612" s="39" t="str">
        <f t="shared" si="164"/>
        <v>TIDAK</v>
      </c>
      <c r="X612" s="38">
        <f t="shared" si="165"/>
        <v>-0.12582912870808141</v>
      </c>
      <c r="Y612" s="39">
        <f t="shared" si="166"/>
        <v>0.12582912870808141</v>
      </c>
      <c r="Z612" s="39" t="str">
        <f t="shared" si="167"/>
        <v>TIDAK</v>
      </c>
      <c r="AA612" s="38">
        <f t="shared" si="168"/>
        <v>-6.735644506007929E-2</v>
      </c>
      <c r="AB612" s="39">
        <f t="shared" si="169"/>
        <v>6.735644506007929E-2</v>
      </c>
      <c r="AC612" s="39" t="str">
        <f t="shared" si="170"/>
        <v>TIDAK</v>
      </c>
      <c r="AD612" s="38">
        <f t="shared" si="171"/>
        <v>0.59594671330367366</v>
      </c>
      <c r="AE612" s="39">
        <f t="shared" si="172"/>
        <v>0.59594671330367366</v>
      </c>
      <c r="AF612" s="39" t="str">
        <f t="shared" si="173"/>
        <v>TIDAK</v>
      </c>
      <c r="AG612" s="38">
        <f t="shared" si="174"/>
        <v>-0.27078855981472416</v>
      </c>
      <c r="AH612" s="39">
        <f t="shared" si="175"/>
        <v>0.27078855981472416</v>
      </c>
      <c r="AI612" s="39" t="str">
        <f t="shared" si="176"/>
        <v>TIDAK</v>
      </c>
      <c r="AJ612" s="38">
        <f t="shared" si="177"/>
        <v>-1.228525000234459</v>
      </c>
      <c r="AK612" s="39">
        <f t="shared" si="178"/>
        <v>1.228525000234459</v>
      </c>
      <c r="AL612" s="39" t="str">
        <f t="shared" si="179"/>
        <v>TIDAK</v>
      </c>
    </row>
    <row r="613" spans="1:38" ht="14" x14ac:dyDescent="0.3">
      <c r="A613" s="13">
        <v>12645495</v>
      </c>
      <c r="B613" s="11" t="s">
        <v>5031</v>
      </c>
      <c r="C613" s="9">
        <v>3644693</v>
      </c>
      <c r="D613" s="1" t="s">
        <v>1298</v>
      </c>
      <c r="E613" s="1" t="s">
        <v>17</v>
      </c>
      <c r="F613" s="1" t="s">
        <v>1736</v>
      </c>
      <c r="G613" s="2">
        <v>40.748690000000003</v>
      </c>
      <c r="H613" s="2">
        <v>-73.882930000000002</v>
      </c>
      <c r="I613" s="1" t="s">
        <v>19</v>
      </c>
      <c r="J613" s="44">
        <v>68</v>
      </c>
      <c r="K613" s="2">
        <v>28</v>
      </c>
      <c r="L613" s="2">
        <v>55</v>
      </c>
      <c r="M613" s="3">
        <v>43617</v>
      </c>
      <c r="N613" s="2">
        <v>0.67</v>
      </c>
      <c r="O613" s="2">
        <v>2</v>
      </c>
      <c r="P613" s="4">
        <v>89</v>
      </c>
      <c r="U613" s="38">
        <f t="shared" si="162"/>
        <v>-0.36379438699404282</v>
      </c>
      <c r="V613" s="39">
        <f t="shared" si="163"/>
        <v>0.36379438699404282</v>
      </c>
      <c r="W613" s="39" t="str">
        <f t="shared" si="164"/>
        <v>TIDAK</v>
      </c>
      <c r="X613" s="38">
        <f t="shared" si="165"/>
        <v>0.95658867702512118</v>
      </c>
      <c r="Y613" s="39">
        <f t="shared" si="166"/>
        <v>0.95658867702512118</v>
      </c>
      <c r="Z613" s="39" t="str">
        <f t="shared" si="167"/>
        <v>TIDAK</v>
      </c>
      <c r="AA613" s="38">
        <f t="shared" si="168"/>
        <v>0.17805621676362807</v>
      </c>
      <c r="AB613" s="39">
        <f t="shared" si="169"/>
        <v>0.17805621676362807</v>
      </c>
      <c r="AC613" s="39" t="str">
        <f t="shared" si="170"/>
        <v>TIDAK</v>
      </c>
      <c r="AD613" s="38">
        <f t="shared" si="171"/>
        <v>-0.48610441324819353</v>
      </c>
      <c r="AE613" s="39">
        <f t="shared" si="172"/>
        <v>0.48610441324819353</v>
      </c>
      <c r="AF613" s="39" t="str">
        <f t="shared" si="173"/>
        <v>TIDAK</v>
      </c>
      <c r="AG613" s="38">
        <f t="shared" si="174"/>
        <v>-0.15818885441509239</v>
      </c>
      <c r="AH613" s="39">
        <f t="shared" si="175"/>
        <v>0.15818885441509239</v>
      </c>
      <c r="AI613" s="39" t="str">
        <f t="shared" si="176"/>
        <v>TIDAK</v>
      </c>
      <c r="AJ613" s="38">
        <f t="shared" si="177"/>
        <v>0.34559981929729106</v>
      </c>
      <c r="AK613" s="39">
        <f t="shared" si="178"/>
        <v>0.34559981929729106</v>
      </c>
      <c r="AL613" s="39" t="str">
        <f t="shared" si="179"/>
        <v>TIDAK</v>
      </c>
    </row>
    <row r="614" spans="1:38" ht="14" x14ac:dyDescent="0.3">
      <c r="A614" s="13">
        <v>12680171</v>
      </c>
      <c r="B614" s="11" t="s">
        <v>5195</v>
      </c>
      <c r="C614" s="9">
        <v>116408324</v>
      </c>
      <c r="D614" s="1" t="s">
        <v>428</v>
      </c>
      <c r="E614" s="1" t="s">
        <v>17</v>
      </c>
      <c r="F614" s="1" t="s">
        <v>253</v>
      </c>
      <c r="G614" s="2">
        <v>40.761690000000002</v>
      </c>
      <c r="H614" s="2">
        <v>-73.768129999999999</v>
      </c>
      <c r="I614" s="1" t="s">
        <v>19</v>
      </c>
      <c r="J614" s="44">
        <v>70</v>
      </c>
      <c r="K614" s="2">
        <v>2</v>
      </c>
      <c r="L614" s="2">
        <v>17</v>
      </c>
      <c r="M614" s="3">
        <v>43625</v>
      </c>
      <c r="N614" s="2">
        <v>0.63</v>
      </c>
      <c r="O614" s="2">
        <v>1</v>
      </c>
      <c r="P614" s="4">
        <v>351</v>
      </c>
      <c r="U614" s="38">
        <f t="shared" si="162"/>
        <v>-0.33807893044716358</v>
      </c>
      <c r="V614" s="39">
        <f t="shared" si="163"/>
        <v>0.33807893044716358</v>
      </c>
      <c r="W614" s="39" t="str">
        <f t="shared" si="164"/>
        <v>TIDAK</v>
      </c>
      <c r="X614" s="38">
        <f t="shared" si="165"/>
        <v>-0.39643358014138202</v>
      </c>
      <c r="Y614" s="39">
        <f t="shared" si="166"/>
        <v>0.39643358014138202</v>
      </c>
      <c r="Z614" s="39" t="str">
        <f t="shared" si="167"/>
        <v>TIDAK</v>
      </c>
      <c r="AA614" s="38">
        <f t="shared" si="168"/>
        <v>-0.7626923202272502</v>
      </c>
      <c r="AB614" s="39">
        <f t="shared" si="169"/>
        <v>0.7626923202272502</v>
      </c>
      <c r="AC614" s="39" t="str">
        <f t="shared" si="170"/>
        <v>TIDAK</v>
      </c>
      <c r="AD614" s="38">
        <f t="shared" si="171"/>
        <v>0.69526541574080158</v>
      </c>
      <c r="AE614" s="39">
        <f t="shared" si="172"/>
        <v>0.69526541574080158</v>
      </c>
      <c r="AF614" s="39" t="str">
        <f t="shared" si="173"/>
        <v>TIDAK</v>
      </c>
      <c r="AG614" s="38">
        <f t="shared" si="174"/>
        <v>-0.27078855981472416</v>
      </c>
      <c r="AH614" s="39">
        <f t="shared" si="175"/>
        <v>0.27078855981472416</v>
      </c>
      <c r="AI614" s="39" t="str">
        <f t="shared" si="176"/>
        <v>TIDAK</v>
      </c>
      <c r="AJ614" s="38">
        <f t="shared" si="177"/>
        <v>1.2525955486465374</v>
      </c>
      <c r="AK614" s="39">
        <f t="shared" si="178"/>
        <v>1.2525955486465374</v>
      </c>
      <c r="AL614" s="39" t="str">
        <f t="shared" si="179"/>
        <v>TIDAK</v>
      </c>
    </row>
    <row r="615" spans="1:38" ht="14" x14ac:dyDescent="0.3">
      <c r="A615" s="13">
        <v>12710376</v>
      </c>
      <c r="B615" s="11" t="s">
        <v>5088</v>
      </c>
      <c r="C615" s="9">
        <v>129038733</v>
      </c>
      <c r="D615" s="1" t="s">
        <v>3269</v>
      </c>
      <c r="E615" s="1" t="s">
        <v>17</v>
      </c>
      <c r="F615" s="1" t="s">
        <v>2738</v>
      </c>
      <c r="G615" s="2">
        <v>40.776580000000003</v>
      </c>
      <c r="H615" s="2">
        <v>-73.903440000000003</v>
      </c>
      <c r="I615" s="1" t="s">
        <v>20</v>
      </c>
      <c r="J615" s="44">
        <v>100</v>
      </c>
      <c r="K615" s="2">
        <v>3</v>
      </c>
      <c r="L615" s="2">
        <v>12</v>
      </c>
      <c r="M615" s="3">
        <v>43464</v>
      </c>
      <c r="N615" s="2">
        <v>1.21</v>
      </c>
      <c r="O615" s="2">
        <v>1</v>
      </c>
      <c r="P615" s="4">
        <v>0</v>
      </c>
      <c r="U615" s="38">
        <f t="shared" si="162"/>
        <v>-0.36379438699404282</v>
      </c>
      <c r="V615" s="39">
        <f t="shared" si="163"/>
        <v>0.36379438699404282</v>
      </c>
      <c r="W615" s="39" t="str">
        <f t="shared" si="164"/>
        <v>TIDAK</v>
      </c>
      <c r="X615" s="38">
        <f t="shared" si="165"/>
        <v>-0.12582912870808141</v>
      </c>
      <c r="Y615" s="39">
        <f t="shared" si="166"/>
        <v>0.12582912870808141</v>
      </c>
      <c r="Z615" s="39" t="str">
        <f t="shared" si="167"/>
        <v>TIDAK</v>
      </c>
      <c r="AA615" s="38">
        <f t="shared" si="168"/>
        <v>2.8366933865204578</v>
      </c>
      <c r="AB615" s="39">
        <f t="shared" si="169"/>
        <v>2.8366933865204578</v>
      </c>
      <c r="AC615" s="39" t="str">
        <f t="shared" si="170"/>
        <v>TIDAK</v>
      </c>
      <c r="AD615" s="38">
        <f t="shared" si="171"/>
        <v>0.82072061881927882</v>
      </c>
      <c r="AE615" s="39">
        <f t="shared" si="172"/>
        <v>0.82072061881927882</v>
      </c>
      <c r="AF615" s="39" t="str">
        <f t="shared" si="173"/>
        <v>TIDAK</v>
      </c>
      <c r="AG615" s="38">
        <f t="shared" si="174"/>
        <v>0.74260878878196168</v>
      </c>
      <c r="AH615" s="39">
        <f t="shared" si="175"/>
        <v>0.74260878878196168</v>
      </c>
      <c r="AI615" s="39" t="str">
        <f t="shared" si="176"/>
        <v>TIDAK</v>
      </c>
      <c r="AJ615" s="38">
        <f t="shared" si="177"/>
        <v>4.5766520338862499E-2</v>
      </c>
      <c r="AK615" s="39">
        <f t="shared" si="178"/>
        <v>4.5766520338862499E-2</v>
      </c>
      <c r="AL615" s="39" t="str">
        <f t="shared" si="179"/>
        <v>TIDAK</v>
      </c>
    </row>
    <row r="616" spans="1:38" ht="14" x14ac:dyDescent="0.3">
      <c r="A616" s="13">
        <v>12711153</v>
      </c>
      <c r="B616" s="11" t="s">
        <v>1233</v>
      </c>
      <c r="C616" s="9">
        <v>10836962</v>
      </c>
      <c r="D616" s="1" t="s">
        <v>1316</v>
      </c>
      <c r="E616" s="1" t="s">
        <v>548</v>
      </c>
      <c r="F616" s="1" t="s">
        <v>1203</v>
      </c>
      <c r="G616" s="2">
        <v>40.85407</v>
      </c>
      <c r="H616" s="2">
        <v>-73.832639999999998</v>
      </c>
      <c r="I616" s="1" t="s">
        <v>20</v>
      </c>
      <c r="J616" s="44">
        <v>69</v>
      </c>
      <c r="K616" s="2">
        <v>3</v>
      </c>
      <c r="L616" s="2">
        <v>69</v>
      </c>
      <c r="M616" s="3">
        <v>43635</v>
      </c>
      <c r="N616" s="2">
        <v>4.21</v>
      </c>
      <c r="O616" s="2">
        <v>1</v>
      </c>
      <c r="P616" s="4">
        <v>21</v>
      </c>
      <c r="U616" s="38">
        <f t="shared" si="162"/>
        <v>-0.47522803203051944</v>
      </c>
      <c r="V616" s="39">
        <f t="shared" si="163"/>
        <v>0.47522803203051944</v>
      </c>
      <c r="W616" s="39" t="str">
        <f t="shared" si="164"/>
        <v>TIDAK</v>
      </c>
      <c r="X616" s="38">
        <f t="shared" si="165"/>
        <v>-0.39643358014138202</v>
      </c>
      <c r="Y616" s="39">
        <f t="shared" si="166"/>
        <v>0.39643358014138202</v>
      </c>
      <c r="Z616" s="39" t="str">
        <f t="shared" si="167"/>
        <v>TIDAK</v>
      </c>
      <c r="AA616" s="38">
        <f t="shared" si="168"/>
        <v>2.7139870556086039</v>
      </c>
      <c r="AB616" s="39">
        <f t="shared" si="169"/>
        <v>2.7139870556086039</v>
      </c>
      <c r="AC616" s="39" t="str">
        <f t="shared" si="170"/>
        <v>TIDAK</v>
      </c>
      <c r="AD616" s="38">
        <f t="shared" si="171"/>
        <v>0.27185410535094046</v>
      </c>
      <c r="AE616" s="39">
        <f t="shared" si="172"/>
        <v>0.27185410535094046</v>
      </c>
      <c r="AF616" s="39" t="str">
        <f t="shared" si="173"/>
        <v>TIDAK</v>
      </c>
      <c r="AG616" s="38">
        <f t="shared" si="174"/>
        <v>0.51740937798269815</v>
      </c>
      <c r="AH616" s="39">
        <f t="shared" si="175"/>
        <v>0.51740937798269815</v>
      </c>
      <c r="AI616" s="39" t="str">
        <f t="shared" si="176"/>
        <v>TIDAK</v>
      </c>
      <c r="AJ616" s="38">
        <f t="shared" si="177"/>
        <v>-1.4200139452823219E-2</v>
      </c>
      <c r="AK616" s="39">
        <f t="shared" si="178"/>
        <v>1.4200139452823219E-2</v>
      </c>
      <c r="AL616" s="39" t="str">
        <f t="shared" si="179"/>
        <v>TIDAK</v>
      </c>
    </row>
    <row r="617" spans="1:38" ht="14" x14ac:dyDescent="0.3">
      <c r="A617" s="13">
        <v>12711351</v>
      </c>
      <c r="B617" s="11" t="s">
        <v>1192</v>
      </c>
      <c r="C617" s="9">
        <v>4348515</v>
      </c>
      <c r="D617" s="1" t="s">
        <v>353</v>
      </c>
      <c r="E617" s="1" t="s">
        <v>17</v>
      </c>
      <c r="F617" s="1" t="s">
        <v>1713</v>
      </c>
      <c r="G617" s="2">
        <v>40.769689999999997</v>
      </c>
      <c r="H617" s="2">
        <v>-73.87912</v>
      </c>
      <c r="I617" s="1" t="s">
        <v>20</v>
      </c>
      <c r="J617" s="44">
        <v>80</v>
      </c>
      <c r="K617" s="2">
        <v>3</v>
      </c>
      <c r="L617" s="2">
        <v>68</v>
      </c>
      <c r="M617" s="3">
        <v>43636</v>
      </c>
      <c r="N617" s="2">
        <v>1.79</v>
      </c>
      <c r="O617" s="2">
        <v>1</v>
      </c>
      <c r="P617" s="4">
        <v>334</v>
      </c>
      <c r="U617" s="38">
        <f t="shared" si="162"/>
        <v>-0.18378619116588826</v>
      </c>
      <c r="V617" s="39">
        <f t="shared" si="163"/>
        <v>0.18378619116588826</v>
      </c>
      <c r="W617" s="39" t="str">
        <f t="shared" si="164"/>
        <v>TIDAK</v>
      </c>
      <c r="X617" s="38">
        <f t="shared" si="165"/>
        <v>3.2567265142081765</v>
      </c>
      <c r="Y617" s="39">
        <f t="shared" si="166"/>
        <v>3.2567265142081765</v>
      </c>
      <c r="Z617" s="39" t="str">
        <f t="shared" si="167"/>
        <v>OUTLIER</v>
      </c>
      <c r="AA617" s="38">
        <f t="shared" si="168"/>
        <v>1.3233153052742623</v>
      </c>
      <c r="AB617" s="39">
        <f t="shared" si="169"/>
        <v>1.3233153052742623</v>
      </c>
      <c r="AC617" s="39" t="str">
        <f t="shared" si="170"/>
        <v>TIDAK</v>
      </c>
      <c r="AD617" s="38">
        <f t="shared" si="171"/>
        <v>-0.60633231619840089</v>
      </c>
      <c r="AE617" s="39">
        <f t="shared" si="172"/>
        <v>0.60633231619840089</v>
      </c>
      <c r="AF617" s="39" t="str">
        <f t="shared" si="173"/>
        <v>TIDAK</v>
      </c>
      <c r="AG617" s="38">
        <f t="shared" si="174"/>
        <v>-0.15818885441509239</v>
      </c>
      <c r="AH617" s="39">
        <f t="shared" si="175"/>
        <v>0.15818885441509239</v>
      </c>
      <c r="AI617" s="39" t="str">
        <f t="shared" si="176"/>
        <v>TIDAK</v>
      </c>
      <c r="AJ617" s="38">
        <f t="shared" si="177"/>
        <v>-0.57638757499987681</v>
      </c>
      <c r="AK617" s="39">
        <f t="shared" si="178"/>
        <v>0.57638757499987681</v>
      </c>
      <c r="AL617" s="39" t="str">
        <f t="shared" si="179"/>
        <v>TIDAK</v>
      </c>
    </row>
    <row r="618" spans="1:38" ht="14" x14ac:dyDescent="0.3">
      <c r="A618" s="13">
        <v>12713995</v>
      </c>
      <c r="B618" s="11" t="s">
        <v>5101</v>
      </c>
      <c r="C618" s="9">
        <v>131354448</v>
      </c>
      <c r="D618" s="1" t="s">
        <v>906</v>
      </c>
      <c r="E618" s="1" t="s">
        <v>17</v>
      </c>
      <c r="F618" s="1" t="s">
        <v>642</v>
      </c>
      <c r="G618" s="2">
        <v>40.755319999999998</v>
      </c>
      <c r="H618" s="2">
        <v>-73.810739999999996</v>
      </c>
      <c r="I618" s="1" t="s">
        <v>20</v>
      </c>
      <c r="J618" s="44">
        <v>85</v>
      </c>
      <c r="K618" s="2">
        <v>3</v>
      </c>
      <c r="L618" s="2">
        <v>37</v>
      </c>
      <c r="M618" s="3">
        <v>43340</v>
      </c>
      <c r="N618" s="2">
        <v>1.51</v>
      </c>
      <c r="O618" s="2">
        <v>4</v>
      </c>
      <c r="P618" s="4">
        <v>0</v>
      </c>
      <c r="U618" s="38">
        <f t="shared" si="162"/>
        <v>-0.1666425534679688</v>
      </c>
      <c r="V618" s="39">
        <f t="shared" si="163"/>
        <v>0.1666425534679688</v>
      </c>
      <c r="W618" s="39" t="str">
        <f t="shared" si="164"/>
        <v>TIDAK</v>
      </c>
      <c r="X618" s="38">
        <f t="shared" si="165"/>
        <v>-0.26113135442473173</v>
      </c>
      <c r="Y618" s="39">
        <f t="shared" si="166"/>
        <v>0.26113135442473173</v>
      </c>
      <c r="Z618" s="39" t="str">
        <f t="shared" si="167"/>
        <v>TIDAK</v>
      </c>
      <c r="AA618" s="38">
        <f t="shared" si="168"/>
        <v>-0.23096488627588418</v>
      </c>
      <c r="AB618" s="39">
        <f t="shared" si="169"/>
        <v>0.23096488627588418</v>
      </c>
      <c r="AC618" s="39" t="str">
        <f t="shared" si="170"/>
        <v>TIDAK</v>
      </c>
      <c r="AD618" s="38">
        <f t="shared" si="171"/>
        <v>-0.62724151671148054</v>
      </c>
      <c r="AE618" s="39">
        <f t="shared" si="172"/>
        <v>0.62724151671148054</v>
      </c>
      <c r="AF618" s="39" t="str">
        <f t="shared" si="173"/>
        <v>TIDAK</v>
      </c>
      <c r="AG618" s="38">
        <f t="shared" si="174"/>
        <v>-0.27078855981472416</v>
      </c>
      <c r="AH618" s="39">
        <f t="shared" si="175"/>
        <v>0.27078855981472416</v>
      </c>
      <c r="AI618" s="39" t="str">
        <f t="shared" si="176"/>
        <v>TIDAK</v>
      </c>
      <c r="AJ618" s="38">
        <f t="shared" si="177"/>
        <v>1.3875205331778304</v>
      </c>
      <c r="AK618" s="39">
        <f t="shared" si="178"/>
        <v>1.3875205331778304</v>
      </c>
      <c r="AL618" s="39" t="str">
        <f t="shared" si="179"/>
        <v>TIDAK</v>
      </c>
    </row>
    <row r="619" spans="1:38" ht="14" x14ac:dyDescent="0.3">
      <c r="A619" s="13">
        <v>12730083</v>
      </c>
      <c r="B619" s="11" t="s">
        <v>5002</v>
      </c>
      <c r="C619" s="9">
        <v>40072723</v>
      </c>
      <c r="D619" s="1" t="s">
        <v>1746</v>
      </c>
      <c r="E619" s="1" t="s">
        <v>17</v>
      </c>
      <c r="F619" s="1" t="s">
        <v>1647</v>
      </c>
      <c r="G619" s="2">
        <v>40.729289999999999</v>
      </c>
      <c r="H619" s="2">
        <v>-73.857399999999998</v>
      </c>
      <c r="I619" s="1" t="s">
        <v>19</v>
      </c>
      <c r="J619" s="44">
        <v>48</v>
      </c>
      <c r="K619" s="2">
        <v>1</v>
      </c>
      <c r="L619" s="2">
        <v>32</v>
      </c>
      <c r="M619" s="3">
        <v>42976</v>
      </c>
      <c r="N619" s="2">
        <v>0.92</v>
      </c>
      <c r="O619" s="2">
        <v>1</v>
      </c>
      <c r="P619" s="4">
        <v>0</v>
      </c>
      <c r="U619" s="38">
        <f t="shared" si="162"/>
        <v>9.05120120008234E-2</v>
      </c>
      <c r="V619" s="39">
        <f t="shared" si="163"/>
        <v>9.05120120008234E-2</v>
      </c>
      <c r="W619" s="39" t="str">
        <f t="shared" si="164"/>
        <v>TIDAK</v>
      </c>
      <c r="X619" s="38">
        <f t="shared" si="165"/>
        <v>-0.12582912870808141</v>
      </c>
      <c r="Y619" s="39">
        <f t="shared" si="166"/>
        <v>0.12582912870808141</v>
      </c>
      <c r="Z619" s="39" t="str">
        <f t="shared" si="167"/>
        <v>TIDAK</v>
      </c>
      <c r="AA619" s="38">
        <f t="shared" si="168"/>
        <v>-0.43547543779564035</v>
      </c>
      <c r="AB619" s="39">
        <f t="shared" si="169"/>
        <v>0.43547543779564035</v>
      </c>
      <c r="AC619" s="39" t="str">
        <f t="shared" si="170"/>
        <v>TIDAK</v>
      </c>
      <c r="AD619" s="38">
        <f t="shared" si="171"/>
        <v>-0.32405810927182699</v>
      </c>
      <c r="AE619" s="39">
        <f t="shared" si="172"/>
        <v>0.32405810927182699</v>
      </c>
      <c r="AF619" s="39" t="str">
        <f t="shared" si="173"/>
        <v>TIDAK</v>
      </c>
      <c r="AG619" s="38">
        <f t="shared" si="174"/>
        <v>-0.27078855981472416</v>
      </c>
      <c r="AH619" s="39">
        <f t="shared" si="175"/>
        <v>0.27078855981472416</v>
      </c>
      <c r="AI619" s="39" t="str">
        <f t="shared" si="176"/>
        <v>TIDAK</v>
      </c>
      <c r="AJ619" s="38">
        <f t="shared" si="177"/>
        <v>-1.2435166651823804</v>
      </c>
      <c r="AK619" s="39">
        <f t="shared" si="178"/>
        <v>1.2435166651823804</v>
      </c>
      <c r="AL619" s="39" t="str">
        <f t="shared" si="179"/>
        <v>TIDAK</v>
      </c>
    </row>
    <row r="620" spans="1:38" ht="14" x14ac:dyDescent="0.3">
      <c r="A620" s="13">
        <v>12759453</v>
      </c>
      <c r="B620" s="11" t="s">
        <v>117</v>
      </c>
      <c r="C620" s="9">
        <v>71146310</v>
      </c>
      <c r="D620" s="1" t="s">
        <v>82</v>
      </c>
      <c r="E620" s="1" t="s">
        <v>17</v>
      </c>
      <c r="F620" s="1" t="s">
        <v>1744</v>
      </c>
      <c r="G620" s="2">
        <v>40.705150000000003</v>
      </c>
      <c r="H620" s="2">
        <v>-73.894499999999994</v>
      </c>
      <c r="I620" s="1" t="s">
        <v>20</v>
      </c>
      <c r="J620" s="44">
        <v>99</v>
      </c>
      <c r="K620" s="2">
        <v>4</v>
      </c>
      <c r="L620" s="2">
        <v>62</v>
      </c>
      <c r="M620" s="3">
        <v>43639</v>
      </c>
      <c r="N620" s="2">
        <v>2.41</v>
      </c>
      <c r="O620" s="2">
        <v>1</v>
      </c>
      <c r="P620" s="4">
        <v>81</v>
      </c>
      <c r="U620" s="38">
        <f t="shared" si="162"/>
        <v>-0.17521437231692855</v>
      </c>
      <c r="V620" s="39">
        <f t="shared" si="163"/>
        <v>0.17521437231692855</v>
      </c>
      <c r="W620" s="39" t="str">
        <f t="shared" si="164"/>
        <v>TIDAK</v>
      </c>
      <c r="X620" s="38">
        <f t="shared" si="165"/>
        <v>-0.12582912870808141</v>
      </c>
      <c r="Y620" s="39">
        <f t="shared" si="166"/>
        <v>0.12582912870808141</v>
      </c>
      <c r="Z620" s="39" t="str">
        <f t="shared" si="167"/>
        <v>TIDAK</v>
      </c>
      <c r="AA620" s="38">
        <f t="shared" si="168"/>
        <v>1.8959448495295796</v>
      </c>
      <c r="AB620" s="39">
        <f t="shared" si="169"/>
        <v>1.8959448495295796</v>
      </c>
      <c r="AC620" s="39" t="str">
        <f t="shared" si="170"/>
        <v>TIDAK</v>
      </c>
      <c r="AD620" s="38">
        <f t="shared" si="171"/>
        <v>1.24413192920914</v>
      </c>
      <c r="AE620" s="39">
        <f t="shared" si="172"/>
        <v>1.24413192920914</v>
      </c>
      <c r="AF620" s="39" t="str">
        <f t="shared" si="173"/>
        <v>TIDAK</v>
      </c>
      <c r="AG620" s="38">
        <f t="shared" si="174"/>
        <v>-0.27078855981472416</v>
      </c>
      <c r="AH620" s="39">
        <f t="shared" si="175"/>
        <v>0.27078855981472416</v>
      </c>
      <c r="AI620" s="39" t="str">
        <f t="shared" si="176"/>
        <v>TIDAK</v>
      </c>
      <c r="AJ620" s="38">
        <f t="shared" si="177"/>
        <v>-1.0861041832292053</v>
      </c>
      <c r="AK620" s="39">
        <f t="shared" si="178"/>
        <v>1.0861041832292053</v>
      </c>
      <c r="AL620" s="39" t="str">
        <f t="shared" si="179"/>
        <v>TIDAK</v>
      </c>
    </row>
    <row r="621" spans="1:38" ht="14" x14ac:dyDescent="0.3">
      <c r="A621" s="13">
        <v>12761910</v>
      </c>
      <c r="B621" s="11" t="s">
        <v>4262</v>
      </c>
      <c r="C621" s="9">
        <v>187340835</v>
      </c>
      <c r="D621" s="1" t="s">
        <v>1600</v>
      </c>
      <c r="E621" s="1" t="s">
        <v>17</v>
      </c>
      <c r="F621" s="1" t="s">
        <v>1297</v>
      </c>
      <c r="G621" s="2">
        <v>40.710819999999998</v>
      </c>
      <c r="H621" s="2">
        <v>-73.851119999999995</v>
      </c>
      <c r="I621" s="1" t="s">
        <v>19</v>
      </c>
      <c r="J621" s="44">
        <v>50</v>
      </c>
      <c r="K621" s="2">
        <v>1</v>
      </c>
      <c r="L621" s="2">
        <v>72</v>
      </c>
      <c r="M621" s="3">
        <v>43646</v>
      </c>
      <c r="N621" s="2">
        <v>5.19</v>
      </c>
      <c r="O621" s="2">
        <v>1</v>
      </c>
      <c r="P621" s="4">
        <v>228</v>
      </c>
      <c r="U621" s="38">
        <f t="shared" si="162"/>
        <v>-8.0924364978371396E-2</v>
      </c>
      <c r="V621" s="39">
        <f t="shared" si="163"/>
        <v>8.0924364978371396E-2</v>
      </c>
      <c r="W621" s="39" t="str">
        <f t="shared" si="164"/>
        <v>TIDAK</v>
      </c>
      <c r="X621" s="38">
        <f t="shared" si="165"/>
        <v>-0.12582912870808141</v>
      </c>
      <c r="Y621" s="39">
        <f t="shared" si="166"/>
        <v>0.12582912870808141</v>
      </c>
      <c r="Z621" s="39" t="str">
        <f t="shared" si="167"/>
        <v>TIDAK</v>
      </c>
      <c r="AA621" s="38">
        <f t="shared" si="168"/>
        <v>1.8550427392256283</v>
      </c>
      <c r="AB621" s="39">
        <f t="shared" si="169"/>
        <v>1.8550427392256283</v>
      </c>
      <c r="AC621" s="39" t="str">
        <f t="shared" si="170"/>
        <v>TIDAK</v>
      </c>
      <c r="AD621" s="38">
        <f t="shared" si="171"/>
        <v>-2.0874701832173378E-2</v>
      </c>
      <c r="AE621" s="39">
        <f t="shared" si="172"/>
        <v>2.0874701832173378E-2</v>
      </c>
      <c r="AF621" s="39" t="str">
        <f t="shared" si="173"/>
        <v>TIDAK</v>
      </c>
      <c r="AG621" s="38">
        <f t="shared" si="174"/>
        <v>-0.27078855981472416</v>
      </c>
      <c r="AH621" s="39">
        <f t="shared" si="175"/>
        <v>0.27078855981472416</v>
      </c>
      <c r="AI621" s="39" t="str">
        <f t="shared" si="176"/>
        <v>TIDAK</v>
      </c>
      <c r="AJ621" s="38">
        <f t="shared" si="177"/>
        <v>1.2600913811204983</v>
      </c>
      <c r="AK621" s="39">
        <f t="shared" si="178"/>
        <v>1.2600913811204983</v>
      </c>
      <c r="AL621" s="39" t="str">
        <f t="shared" si="179"/>
        <v>TIDAK</v>
      </c>
    </row>
    <row r="622" spans="1:38" ht="14" x14ac:dyDescent="0.3">
      <c r="A622" s="13">
        <v>12781270</v>
      </c>
      <c r="B622" s="11" t="s">
        <v>1497</v>
      </c>
      <c r="C622" s="9">
        <v>52196858</v>
      </c>
      <c r="D622" s="1" t="s">
        <v>1354</v>
      </c>
      <c r="E622" s="1" t="s">
        <v>548</v>
      </c>
      <c r="F622" s="1" t="s">
        <v>1627</v>
      </c>
      <c r="G622" s="2">
        <v>40.837029999999999</v>
      </c>
      <c r="H622" s="2">
        <v>-73.856480000000005</v>
      </c>
      <c r="I622" s="1" t="s">
        <v>19</v>
      </c>
      <c r="J622" s="44">
        <v>75</v>
      </c>
      <c r="K622" s="2">
        <v>2</v>
      </c>
      <c r="L622" s="2">
        <v>63</v>
      </c>
      <c r="M622" s="3">
        <v>43603</v>
      </c>
      <c r="N622" s="2">
        <v>1.8</v>
      </c>
      <c r="O622" s="2">
        <v>2</v>
      </c>
      <c r="P622" s="4">
        <v>150</v>
      </c>
      <c r="U622" s="38">
        <f t="shared" si="162"/>
        <v>-3.8065270733572694E-2</v>
      </c>
      <c r="V622" s="39">
        <f t="shared" si="163"/>
        <v>3.8065270733572694E-2</v>
      </c>
      <c r="W622" s="39" t="str">
        <f t="shared" si="164"/>
        <v>TIDAK</v>
      </c>
      <c r="X622" s="38">
        <f t="shared" si="165"/>
        <v>-0.12582912870808141</v>
      </c>
      <c r="Y622" s="39">
        <f t="shared" si="166"/>
        <v>0.12582912870808141</v>
      </c>
      <c r="Z622" s="39" t="str">
        <f t="shared" si="167"/>
        <v>TIDAK</v>
      </c>
      <c r="AA622" s="38">
        <f t="shared" si="168"/>
        <v>0.58707731980314037</v>
      </c>
      <c r="AB622" s="39">
        <f t="shared" si="169"/>
        <v>0.58707731980314037</v>
      </c>
      <c r="AC622" s="39" t="str">
        <f t="shared" si="170"/>
        <v>TIDAK</v>
      </c>
      <c r="AD622" s="38">
        <f t="shared" si="171"/>
        <v>-0.1672391054237303</v>
      </c>
      <c r="AE622" s="39">
        <f t="shared" si="172"/>
        <v>0.1672391054237303</v>
      </c>
      <c r="AF622" s="39" t="str">
        <f t="shared" si="173"/>
        <v>TIDAK</v>
      </c>
      <c r="AG622" s="38">
        <f t="shared" si="174"/>
        <v>6.7010556384171097E-2</v>
      </c>
      <c r="AH622" s="39">
        <f t="shared" si="175"/>
        <v>6.7010556384171097E-2</v>
      </c>
      <c r="AI622" s="39" t="str">
        <f t="shared" si="176"/>
        <v>TIDAK</v>
      </c>
      <c r="AJ622" s="38">
        <f t="shared" si="177"/>
        <v>-1.2435166651823804</v>
      </c>
      <c r="AK622" s="39">
        <f t="shared" si="178"/>
        <v>1.2435166651823804</v>
      </c>
      <c r="AL622" s="39" t="str">
        <f t="shared" si="179"/>
        <v>TIDAK</v>
      </c>
    </row>
    <row r="623" spans="1:38" ht="14" x14ac:dyDescent="0.3">
      <c r="A623" s="13">
        <v>12783632</v>
      </c>
      <c r="B623" s="11" t="s">
        <v>2543</v>
      </c>
      <c r="C623" s="9">
        <v>63256824</v>
      </c>
      <c r="D623" s="1" t="s">
        <v>2425</v>
      </c>
      <c r="E623" s="1" t="s">
        <v>548</v>
      </c>
      <c r="F623" s="1" t="s">
        <v>2099</v>
      </c>
      <c r="G623" s="2">
        <v>40.879249999999999</v>
      </c>
      <c r="H623" s="2">
        <v>-73.882540000000006</v>
      </c>
      <c r="I623" s="1" t="s">
        <v>20</v>
      </c>
      <c r="J623" s="44">
        <v>80</v>
      </c>
      <c r="K623" s="2">
        <v>1</v>
      </c>
      <c r="L623" s="2">
        <v>2</v>
      </c>
      <c r="M623" s="3">
        <v>42516</v>
      </c>
      <c r="N623" s="2">
        <v>0.05</v>
      </c>
      <c r="O623" s="2">
        <v>1</v>
      </c>
      <c r="P623" s="4">
        <v>0</v>
      </c>
      <c r="U623" s="38">
        <f t="shared" si="162"/>
        <v>-0.35522256814508307</v>
      </c>
      <c r="V623" s="39">
        <f t="shared" si="163"/>
        <v>0.35522256814508307</v>
      </c>
      <c r="W623" s="39" t="str">
        <f t="shared" si="164"/>
        <v>TIDAK</v>
      </c>
      <c r="X623" s="38">
        <f t="shared" si="165"/>
        <v>-0.39643358014138202</v>
      </c>
      <c r="Y623" s="39">
        <f t="shared" si="166"/>
        <v>0.39643358014138202</v>
      </c>
      <c r="Z623" s="39" t="str">
        <f t="shared" si="167"/>
        <v>TIDAK</v>
      </c>
      <c r="AA623" s="38">
        <f t="shared" si="168"/>
        <v>0.38256676828338421</v>
      </c>
      <c r="AB623" s="39">
        <f t="shared" si="169"/>
        <v>0.38256676828338421</v>
      </c>
      <c r="AC623" s="39" t="str">
        <f t="shared" si="170"/>
        <v>TIDAK</v>
      </c>
      <c r="AD623" s="38">
        <f t="shared" si="171"/>
        <v>-0.47564981299165376</v>
      </c>
      <c r="AE623" s="39">
        <f t="shared" si="172"/>
        <v>0.47564981299165376</v>
      </c>
      <c r="AF623" s="39" t="str">
        <f t="shared" si="173"/>
        <v>TIDAK</v>
      </c>
      <c r="AG623" s="38">
        <f t="shared" si="174"/>
        <v>-0.27078855981472416</v>
      </c>
      <c r="AH623" s="39">
        <f t="shared" si="175"/>
        <v>0.27078855981472416</v>
      </c>
      <c r="AI623" s="39" t="str">
        <f t="shared" si="176"/>
        <v>TIDAK</v>
      </c>
      <c r="AJ623" s="38">
        <f t="shared" si="177"/>
        <v>-1.2435166651823804</v>
      </c>
      <c r="AK623" s="39">
        <f t="shared" si="178"/>
        <v>1.2435166651823804</v>
      </c>
      <c r="AL623" s="39" t="str">
        <f t="shared" si="179"/>
        <v>TIDAK</v>
      </c>
    </row>
    <row r="624" spans="1:38" ht="14" x14ac:dyDescent="0.3">
      <c r="A624" s="13">
        <v>12812630</v>
      </c>
      <c r="B624" s="11" t="s">
        <v>738</v>
      </c>
      <c r="C624" s="9">
        <v>59795431</v>
      </c>
      <c r="D624" s="1" t="s">
        <v>1872</v>
      </c>
      <c r="E624" s="1" t="s">
        <v>548</v>
      </c>
      <c r="F624" s="1" t="s">
        <v>1512</v>
      </c>
      <c r="G624" s="2">
        <v>40.881920000000001</v>
      </c>
      <c r="H624" s="2">
        <v>-73.861859999999993</v>
      </c>
      <c r="I624" s="1" t="s">
        <v>19</v>
      </c>
      <c r="J624" s="44">
        <v>60</v>
      </c>
      <c r="K624" s="2">
        <v>1</v>
      </c>
      <c r="L624" s="2">
        <v>70</v>
      </c>
      <c r="M624" s="3">
        <v>43637</v>
      </c>
      <c r="N624" s="2">
        <v>3.55</v>
      </c>
      <c r="O624" s="2">
        <v>1</v>
      </c>
      <c r="P624" s="4">
        <v>283</v>
      </c>
      <c r="U624" s="38">
        <f t="shared" si="162"/>
        <v>8.1940193151863669E-2</v>
      </c>
      <c r="V624" s="39">
        <f t="shared" si="163"/>
        <v>8.1940193151863669E-2</v>
      </c>
      <c r="W624" s="39" t="str">
        <f t="shared" si="164"/>
        <v>TIDAK</v>
      </c>
      <c r="X624" s="38">
        <f t="shared" si="165"/>
        <v>9.4730970085688936E-3</v>
      </c>
      <c r="Y624" s="39">
        <f t="shared" si="166"/>
        <v>9.4730970085688936E-3</v>
      </c>
      <c r="Z624" s="39" t="str">
        <f t="shared" si="167"/>
        <v>TIDAK</v>
      </c>
      <c r="AA624" s="38">
        <f t="shared" si="168"/>
        <v>1.609630077401921</v>
      </c>
      <c r="AB624" s="39">
        <f t="shared" si="169"/>
        <v>1.609630077401921</v>
      </c>
      <c r="AC624" s="39" t="str">
        <f t="shared" si="170"/>
        <v>TIDAK</v>
      </c>
      <c r="AD624" s="38">
        <f t="shared" si="171"/>
        <v>0.30321790612055982</v>
      </c>
      <c r="AE624" s="39">
        <f t="shared" si="172"/>
        <v>0.30321790612055982</v>
      </c>
      <c r="AF624" s="39" t="str">
        <f t="shared" si="173"/>
        <v>TIDAK</v>
      </c>
      <c r="AG624" s="38">
        <f t="shared" si="174"/>
        <v>-0.27078855981472416</v>
      </c>
      <c r="AH624" s="39">
        <f t="shared" si="175"/>
        <v>0.27078855981472416</v>
      </c>
      <c r="AI624" s="39" t="str">
        <f t="shared" si="176"/>
        <v>TIDAK</v>
      </c>
      <c r="AJ624" s="38">
        <f t="shared" si="177"/>
        <v>-0.6363542347915625</v>
      </c>
      <c r="AK624" s="39">
        <f t="shared" si="178"/>
        <v>0.6363542347915625</v>
      </c>
      <c r="AL624" s="39" t="str">
        <f t="shared" si="179"/>
        <v>TIDAK</v>
      </c>
    </row>
    <row r="625" spans="1:38" ht="14" x14ac:dyDescent="0.3">
      <c r="A625" s="13">
        <v>12814991</v>
      </c>
      <c r="B625" s="11" t="s">
        <v>3943</v>
      </c>
      <c r="C625" s="9">
        <v>310670</v>
      </c>
      <c r="D625" s="1" t="s">
        <v>1160</v>
      </c>
      <c r="E625" s="1" t="s">
        <v>548</v>
      </c>
      <c r="F625" s="1" t="s">
        <v>1305</v>
      </c>
      <c r="G625" s="2">
        <v>40.88017</v>
      </c>
      <c r="H625" s="2">
        <v>-73.83484</v>
      </c>
      <c r="I625" s="1" t="s">
        <v>20</v>
      </c>
      <c r="J625" s="44">
        <v>250</v>
      </c>
      <c r="K625" s="2">
        <v>1</v>
      </c>
      <c r="L625" s="2">
        <v>15</v>
      </c>
      <c r="M625" s="3">
        <v>43618</v>
      </c>
      <c r="N625" s="2">
        <v>1.08</v>
      </c>
      <c r="O625" s="2">
        <v>13</v>
      </c>
      <c r="P625" s="4">
        <v>357</v>
      </c>
      <c r="U625" s="38">
        <f t="shared" si="162"/>
        <v>-0.33807893044716358</v>
      </c>
      <c r="V625" s="39">
        <f t="shared" si="163"/>
        <v>0.33807893044716358</v>
      </c>
      <c r="W625" s="39" t="str">
        <f t="shared" si="164"/>
        <v>TIDAK</v>
      </c>
      <c r="X625" s="38">
        <f t="shared" si="165"/>
        <v>-0.39643358014138202</v>
      </c>
      <c r="Y625" s="39">
        <f t="shared" si="166"/>
        <v>0.39643358014138202</v>
      </c>
      <c r="Z625" s="39" t="str">
        <f t="shared" si="167"/>
        <v>TIDAK</v>
      </c>
      <c r="AA625" s="38">
        <f t="shared" si="168"/>
        <v>2.0186511804414331</v>
      </c>
      <c r="AB625" s="39">
        <f t="shared" si="169"/>
        <v>2.0186511804414331</v>
      </c>
      <c r="AC625" s="39" t="str">
        <f t="shared" si="170"/>
        <v>TIDAK</v>
      </c>
      <c r="AD625" s="38">
        <f t="shared" si="171"/>
        <v>1.7564073417795893</v>
      </c>
      <c r="AE625" s="39">
        <f t="shared" si="172"/>
        <v>1.7564073417795893</v>
      </c>
      <c r="AF625" s="39" t="str">
        <f t="shared" si="173"/>
        <v>TIDAK</v>
      </c>
      <c r="AG625" s="38">
        <f t="shared" si="174"/>
        <v>-0.27078855981472416</v>
      </c>
      <c r="AH625" s="39">
        <f t="shared" si="175"/>
        <v>0.27078855981472416</v>
      </c>
      <c r="AI625" s="39" t="str">
        <f t="shared" si="176"/>
        <v>TIDAK</v>
      </c>
      <c r="AJ625" s="38">
        <f t="shared" si="177"/>
        <v>0.4655331388806625</v>
      </c>
      <c r="AK625" s="39">
        <f t="shared" si="178"/>
        <v>0.4655331388806625</v>
      </c>
      <c r="AL625" s="39" t="str">
        <f t="shared" si="179"/>
        <v>TIDAK</v>
      </c>
    </row>
    <row r="626" spans="1:38" ht="14" x14ac:dyDescent="0.3">
      <c r="A626" s="13">
        <v>12826965</v>
      </c>
      <c r="B626" s="11" t="s">
        <v>4242</v>
      </c>
      <c r="C626" s="9">
        <v>27272337</v>
      </c>
      <c r="D626" s="1" t="s">
        <v>710</v>
      </c>
      <c r="E626" s="1" t="s">
        <v>17</v>
      </c>
      <c r="F626" s="1" t="s">
        <v>607</v>
      </c>
      <c r="G626" s="2">
        <v>40.58793</v>
      </c>
      <c r="H626" s="2">
        <v>-73.792680000000004</v>
      </c>
      <c r="I626" s="1" t="s">
        <v>20</v>
      </c>
      <c r="J626" s="44">
        <v>250</v>
      </c>
      <c r="K626" s="2">
        <v>4</v>
      </c>
      <c r="L626" s="2">
        <v>40</v>
      </c>
      <c r="M626" s="3">
        <v>43640</v>
      </c>
      <c r="N626" s="2">
        <v>2.16</v>
      </c>
      <c r="O626" s="2">
        <v>1</v>
      </c>
      <c r="P626" s="4">
        <v>183</v>
      </c>
      <c r="U626" s="38">
        <f t="shared" si="162"/>
        <v>-0.12378345922317009</v>
      </c>
      <c r="V626" s="39">
        <f t="shared" si="163"/>
        <v>0.12378345922317009</v>
      </c>
      <c r="W626" s="39" t="str">
        <f t="shared" si="164"/>
        <v>TIDAK</v>
      </c>
      <c r="X626" s="38">
        <f t="shared" si="165"/>
        <v>-0.26113135442473173</v>
      </c>
      <c r="Y626" s="39">
        <f t="shared" si="166"/>
        <v>0.26113135442473173</v>
      </c>
      <c r="Z626" s="39" t="str">
        <f t="shared" si="167"/>
        <v>TIDAK</v>
      </c>
      <c r="AA626" s="38">
        <f t="shared" si="168"/>
        <v>1.6505321877058723</v>
      </c>
      <c r="AB626" s="39">
        <f t="shared" si="169"/>
        <v>1.6505321877058723</v>
      </c>
      <c r="AC626" s="39" t="str">
        <f t="shared" si="170"/>
        <v>TIDAK</v>
      </c>
      <c r="AD626" s="38">
        <f t="shared" si="171"/>
        <v>-1.5647401703903482E-2</v>
      </c>
      <c r="AE626" s="39">
        <f t="shared" si="172"/>
        <v>1.5647401703903482E-2</v>
      </c>
      <c r="AF626" s="39" t="str">
        <f t="shared" si="173"/>
        <v>TIDAK</v>
      </c>
      <c r="AG626" s="38">
        <f t="shared" si="174"/>
        <v>-0.15818885441509239</v>
      </c>
      <c r="AH626" s="39">
        <f t="shared" si="175"/>
        <v>0.15818885441509239</v>
      </c>
      <c r="AI626" s="39" t="str">
        <f t="shared" si="176"/>
        <v>TIDAK</v>
      </c>
      <c r="AJ626" s="38">
        <f t="shared" si="177"/>
        <v>-0.11914179408827322</v>
      </c>
      <c r="AK626" s="39">
        <f t="shared" si="178"/>
        <v>0.11914179408827322</v>
      </c>
      <c r="AL626" s="39" t="str">
        <f t="shared" si="179"/>
        <v>TIDAK</v>
      </c>
    </row>
    <row r="627" spans="1:38" ht="14" x14ac:dyDescent="0.3">
      <c r="A627" s="13">
        <v>12832062</v>
      </c>
      <c r="B627" s="11" t="s">
        <v>914</v>
      </c>
      <c r="C627" s="9">
        <v>197169969</v>
      </c>
      <c r="D627" s="1" t="s">
        <v>357</v>
      </c>
      <c r="E627" s="1" t="s">
        <v>17</v>
      </c>
      <c r="F627" s="1" t="s">
        <v>364</v>
      </c>
      <c r="G627" s="2">
        <v>40.689390000000003</v>
      </c>
      <c r="H627" s="2">
        <v>-73.798860000000005</v>
      </c>
      <c r="I627" s="1" t="s">
        <v>20</v>
      </c>
      <c r="J627" s="44">
        <v>10</v>
      </c>
      <c r="K627" s="2">
        <v>2</v>
      </c>
      <c r="L627" s="2">
        <v>22</v>
      </c>
      <c r="M627" s="3">
        <v>43652</v>
      </c>
      <c r="N627" s="2">
        <v>1.76</v>
      </c>
      <c r="O627" s="2">
        <v>1</v>
      </c>
      <c r="P627" s="4">
        <v>332</v>
      </c>
      <c r="U627" s="38">
        <f t="shared" si="162"/>
        <v>-8.0924364978371396E-2</v>
      </c>
      <c r="V627" s="39">
        <f t="shared" si="163"/>
        <v>8.0924364978371396E-2</v>
      </c>
      <c r="W627" s="39" t="str">
        <f t="shared" si="164"/>
        <v>TIDAK</v>
      </c>
      <c r="X627" s="38">
        <f t="shared" si="165"/>
        <v>-0.39643358014138202</v>
      </c>
      <c r="Y627" s="39">
        <f t="shared" si="166"/>
        <v>0.39643358014138202</v>
      </c>
      <c r="Z627" s="39" t="str">
        <f t="shared" si="167"/>
        <v>TIDAK</v>
      </c>
      <c r="AA627" s="38">
        <f t="shared" si="168"/>
        <v>-0.84449654083515258</v>
      </c>
      <c r="AB627" s="39">
        <f t="shared" si="169"/>
        <v>0.84449654083515258</v>
      </c>
      <c r="AC627" s="39" t="str">
        <f t="shared" si="170"/>
        <v>TIDAK</v>
      </c>
      <c r="AD627" s="38">
        <f t="shared" si="171"/>
        <v>-0.9304249241511342</v>
      </c>
      <c r="AE627" s="39">
        <f t="shared" si="172"/>
        <v>0.9304249241511342</v>
      </c>
      <c r="AF627" s="39" t="str">
        <f t="shared" si="173"/>
        <v>TIDAK</v>
      </c>
      <c r="AG627" s="38">
        <f t="shared" si="174"/>
        <v>-0.27078855981472416</v>
      </c>
      <c r="AH627" s="39">
        <f t="shared" si="175"/>
        <v>0.27078855981472416</v>
      </c>
      <c r="AI627" s="39" t="str">
        <f t="shared" si="176"/>
        <v>TIDAK</v>
      </c>
      <c r="AJ627" s="38">
        <f t="shared" si="177"/>
        <v>-1.2435166651823804</v>
      </c>
      <c r="AK627" s="39">
        <f t="shared" si="178"/>
        <v>1.2435166651823804</v>
      </c>
      <c r="AL627" s="39" t="str">
        <f t="shared" si="179"/>
        <v>TIDAK</v>
      </c>
    </row>
    <row r="628" spans="1:38" ht="14" x14ac:dyDescent="0.3">
      <c r="A628" s="13">
        <v>12850887</v>
      </c>
      <c r="B628" s="11" t="s">
        <v>4316</v>
      </c>
      <c r="C628" s="9">
        <v>264862581</v>
      </c>
      <c r="D628" s="1" t="s">
        <v>31</v>
      </c>
      <c r="E628" s="1" t="s">
        <v>17</v>
      </c>
      <c r="F628" s="1" t="s">
        <v>32</v>
      </c>
      <c r="G628" s="2">
        <v>40.682630000000003</v>
      </c>
      <c r="H628" s="2">
        <v>-73.725970000000004</v>
      </c>
      <c r="I628" s="1" t="s">
        <v>19</v>
      </c>
      <c r="J628" s="44">
        <v>79</v>
      </c>
      <c r="K628" s="2">
        <v>1</v>
      </c>
      <c r="L628" s="2">
        <v>3</v>
      </c>
      <c r="M628" s="3">
        <v>43647</v>
      </c>
      <c r="N628" s="2">
        <v>3</v>
      </c>
      <c r="O628" s="2">
        <v>3</v>
      </c>
      <c r="P628" s="4">
        <v>89</v>
      </c>
      <c r="U628" s="38">
        <f t="shared" si="162"/>
        <v>-0.25236074195756619</v>
      </c>
      <c r="V628" s="39">
        <f t="shared" si="163"/>
        <v>0.25236074195756619</v>
      </c>
      <c r="W628" s="39" t="str">
        <f t="shared" si="164"/>
        <v>TIDAK</v>
      </c>
      <c r="X628" s="38">
        <f t="shared" si="165"/>
        <v>-0.39643358014138202</v>
      </c>
      <c r="Y628" s="39">
        <f t="shared" si="166"/>
        <v>0.39643358014138202</v>
      </c>
      <c r="Z628" s="39" t="str">
        <f t="shared" si="167"/>
        <v>TIDAK</v>
      </c>
      <c r="AA628" s="38">
        <f t="shared" si="168"/>
        <v>1.9368469598335309</v>
      </c>
      <c r="AB628" s="39">
        <f t="shared" si="169"/>
        <v>1.9368469598335309</v>
      </c>
      <c r="AC628" s="39" t="str">
        <f t="shared" si="170"/>
        <v>TIDAK</v>
      </c>
      <c r="AD628" s="38">
        <f t="shared" si="171"/>
        <v>0.8991301207433271</v>
      </c>
      <c r="AE628" s="39">
        <f t="shared" si="172"/>
        <v>0.8991301207433271</v>
      </c>
      <c r="AF628" s="39" t="str">
        <f t="shared" si="173"/>
        <v>TIDAK</v>
      </c>
      <c r="AG628" s="38">
        <f t="shared" si="174"/>
        <v>-0.27078855981472416</v>
      </c>
      <c r="AH628" s="39">
        <f t="shared" si="175"/>
        <v>0.27078855981472416</v>
      </c>
      <c r="AI628" s="39" t="str">
        <f t="shared" si="176"/>
        <v>TIDAK</v>
      </c>
      <c r="AJ628" s="38">
        <f t="shared" si="177"/>
        <v>0.87780392494850179</v>
      </c>
      <c r="AK628" s="39">
        <f t="shared" si="178"/>
        <v>0.87780392494850179</v>
      </c>
      <c r="AL628" s="39" t="str">
        <f t="shared" si="179"/>
        <v>TIDAK</v>
      </c>
    </row>
    <row r="629" spans="1:38" ht="14" x14ac:dyDescent="0.3">
      <c r="A629" s="13">
        <v>12885472</v>
      </c>
      <c r="B629" s="11" t="s">
        <v>3146</v>
      </c>
      <c r="C629" s="9">
        <v>30927892</v>
      </c>
      <c r="D629" s="1" t="s">
        <v>1476</v>
      </c>
      <c r="E629" s="1" t="s">
        <v>1731</v>
      </c>
      <c r="F629" s="1" t="s">
        <v>3213</v>
      </c>
      <c r="G629" s="2">
        <v>40.688650000000003</v>
      </c>
      <c r="H629" s="2">
        <v>-73.908100000000005</v>
      </c>
      <c r="I629" s="1" t="s">
        <v>20</v>
      </c>
      <c r="J629" s="44">
        <v>145</v>
      </c>
      <c r="K629" s="2">
        <v>4</v>
      </c>
      <c r="L629" s="2">
        <v>40</v>
      </c>
      <c r="M629" s="3">
        <v>43636</v>
      </c>
      <c r="N629" s="2">
        <v>2.8</v>
      </c>
      <c r="O629" s="2">
        <v>1</v>
      </c>
      <c r="P629" s="4">
        <v>38</v>
      </c>
      <c r="U629" s="38">
        <f t="shared" si="162"/>
        <v>1.3762848393447844</v>
      </c>
      <c r="V629" s="39">
        <f t="shared" si="163"/>
        <v>1.3762848393447844</v>
      </c>
      <c r="W629" s="39" t="str">
        <f t="shared" si="164"/>
        <v>TIDAK</v>
      </c>
      <c r="X629" s="38">
        <f t="shared" si="165"/>
        <v>-0.39643358014138202</v>
      </c>
      <c r="Y629" s="39">
        <f t="shared" si="166"/>
        <v>0.39643358014138202</v>
      </c>
      <c r="Z629" s="39" t="str">
        <f t="shared" si="167"/>
        <v>TIDAK</v>
      </c>
      <c r="AA629" s="38">
        <f t="shared" si="168"/>
        <v>-0.31276910688378667</v>
      </c>
      <c r="AB629" s="39">
        <f t="shared" si="169"/>
        <v>0.31276910688378667</v>
      </c>
      <c r="AC629" s="39" t="str">
        <f t="shared" si="170"/>
        <v>TIDAK</v>
      </c>
      <c r="AD629" s="38">
        <f t="shared" si="171"/>
        <v>-0.39201301093933549</v>
      </c>
      <c r="AE629" s="39">
        <f t="shared" si="172"/>
        <v>0.39201301093933549</v>
      </c>
      <c r="AF629" s="39" t="str">
        <f t="shared" si="173"/>
        <v>TIDAK</v>
      </c>
      <c r="AG629" s="38">
        <f t="shared" si="174"/>
        <v>1.0804079049808568</v>
      </c>
      <c r="AH629" s="39">
        <f t="shared" si="175"/>
        <v>1.0804079049808568</v>
      </c>
      <c r="AI629" s="39" t="str">
        <f t="shared" si="176"/>
        <v>TIDAK</v>
      </c>
      <c r="AJ629" s="38">
        <f t="shared" si="177"/>
        <v>1.4324955280215947</v>
      </c>
      <c r="AK629" s="39">
        <f t="shared" si="178"/>
        <v>1.4324955280215947</v>
      </c>
      <c r="AL629" s="39" t="str">
        <f t="shared" si="179"/>
        <v>TIDAK</v>
      </c>
    </row>
    <row r="630" spans="1:38" ht="14" x14ac:dyDescent="0.3">
      <c r="A630" s="13">
        <v>12916073</v>
      </c>
      <c r="B630" s="11" t="s">
        <v>2296</v>
      </c>
      <c r="C630" s="9">
        <v>27558716</v>
      </c>
      <c r="D630" s="1" t="s">
        <v>211</v>
      </c>
      <c r="E630" s="1" t="s">
        <v>17</v>
      </c>
      <c r="F630" s="1" t="s">
        <v>54</v>
      </c>
      <c r="G630" s="2">
        <v>40.70946</v>
      </c>
      <c r="H630" s="2">
        <v>-73.748369999999994</v>
      </c>
      <c r="I630" s="1" t="s">
        <v>19</v>
      </c>
      <c r="J630" s="44">
        <v>50</v>
      </c>
      <c r="K630" s="2">
        <v>1</v>
      </c>
      <c r="L630" s="2">
        <v>47</v>
      </c>
      <c r="M630" s="3">
        <v>43647</v>
      </c>
      <c r="N630" s="2">
        <v>3.96</v>
      </c>
      <c r="O630" s="2">
        <v>1</v>
      </c>
      <c r="P630" s="4">
        <v>348</v>
      </c>
      <c r="U630" s="38">
        <f t="shared" si="162"/>
        <v>1.3762848393447844</v>
      </c>
      <c r="V630" s="39">
        <f t="shared" si="163"/>
        <v>1.3762848393447844</v>
      </c>
      <c r="W630" s="39" t="str">
        <f t="shared" si="164"/>
        <v>TIDAK</v>
      </c>
      <c r="X630" s="38">
        <f t="shared" si="165"/>
        <v>9.4730970085688936E-3</v>
      </c>
      <c r="Y630" s="39">
        <f t="shared" si="166"/>
        <v>9.4730970085688936E-3</v>
      </c>
      <c r="Z630" s="39" t="str">
        <f t="shared" si="167"/>
        <v>TIDAK</v>
      </c>
      <c r="AA630" s="38">
        <f t="shared" si="168"/>
        <v>0.70978365071499405</v>
      </c>
      <c r="AB630" s="39">
        <f t="shared" si="169"/>
        <v>0.70978365071499405</v>
      </c>
      <c r="AC630" s="39" t="str">
        <f t="shared" si="170"/>
        <v>TIDAK</v>
      </c>
      <c r="AD630" s="38">
        <f t="shared" si="171"/>
        <v>0.17253540291381259</v>
      </c>
      <c r="AE630" s="39">
        <f t="shared" si="172"/>
        <v>0.17253540291381259</v>
      </c>
      <c r="AF630" s="39" t="str">
        <f t="shared" si="173"/>
        <v>TIDAK</v>
      </c>
      <c r="AG630" s="38">
        <f t="shared" si="174"/>
        <v>-0.27078855981472416</v>
      </c>
      <c r="AH630" s="39">
        <f t="shared" si="175"/>
        <v>0.27078855981472416</v>
      </c>
      <c r="AI630" s="39" t="str">
        <f t="shared" si="176"/>
        <v>TIDAK</v>
      </c>
      <c r="AJ630" s="38">
        <f t="shared" si="177"/>
        <v>0.12822067755243036</v>
      </c>
      <c r="AK630" s="39">
        <f t="shared" si="178"/>
        <v>0.12822067755243036</v>
      </c>
      <c r="AL630" s="39" t="str">
        <f t="shared" si="179"/>
        <v>TIDAK</v>
      </c>
    </row>
    <row r="631" spans="1:38" ht="14" x14ac:dyDescent="0.3">
      <c r="A631" s="13">
        <v>12932670</v>
      </c>
      <c r="B631" s="11" t="s">
        <v>1206</v>
      </c>
      <c r="C631" s="9">
        <v>109146538</v>
      </c>
      <c r="D631" s="1" t="s">
        <v>2578</v>
      </c>
      <c r="E631" s="1" t="s">
        <v>17</v>
      </c>
      <c r="F631" s="1" t="s">
        <v>1736</v>
      </c>
      <c r="G631" s="2">
        <v>40.751840000000001</v>
      </c>
      <c r="H631" s="2">
        <v>-73.887219999999999</v>
      </c>
      <c r="I631" s="1" t="s">
        <v>19</v>
      </c>
      <c r="J631" s="44">
        <v>60</v>
      </c>
      <c r="K631" s="2">
        <v>1</v>
      </c>
      <c r="L631" s="2">
        <v>46</v>
      </c>
      <c r="M631" s="3">
        <v>43647</v>
      </c>
      <c r="N631" s="2">
        <v>2.29</v>
      </c>
      <c r="O631" s="2">
        <v>1</v>
      </c>
      <c r="P631" s="4">
        <v>30</v>
      </c>
      <c r="U631" s="38">
        <f t="shared" si="162"/>
        <v>-0.6809516844055532</v>
      </c>
      <c r="V631" s="39">
        <f t="shared" si="163"/>
        <v>0.6809516844055532</v>
      </c>
      <c r="W631" s="39" t="str">
        <f t="shared" si="164"/>
        <v>TIDAK</v>
      </c>
      <c r="X631" s="38">
        <f t="shared" si="165"/>
        <v>-0.26113135442473173</v>
      </c>
      <c r="Y631" s="39">
        <f t="shared" si="166"/>
        <v>0.26113135442473173</v>
      </c>
      <c r="Z631" s="39" t="str">
        <f t="shared" si="167"/>
        <v>TIDAK</v>
      </c>
      <c r="AA631" s="38">
        <f t="shared" si="168"/>
        <v>-2.6454334756128059E-2</v>
      </c>
      <c r="AB631" s="39">
        <f t="shared" si="169"/>
        <v>2.6454334756128059E-2</v>
      </c>
      <c r="AC631" s="39" t="str">
        <f t="shared" si="170"/>
        <v>TIDAK</v>
      </c>
      <c r="AD631" s="38">
        <f t="shared" si="171"/>
        <v>-3.6556602216983057E-2</v>
      </c>
      <c r="AE631" s="39">
        <f t="shared" si="172"/>
        <v>3.6556602216983057E-2</v>
      </c>
      <c r="AF631" s="39" t="str">
        <f t="shared" si="173"/>
        <v>TIDAK</v>
      </c>
      <c r="AG631" s="38">
        <f t="shared" si="174"/>
        <v>-0.27078855981472416</v>
      </c>
      <c r="AH631" s="39">
        <f t="shared" si="175"/>
        <v>0.27078855981472416</v>
      </c>
      <c r="AI631" s="39" t="str">
        <f t="shared" si="176"/>
        <v>TIDAK</v>
      </c>
      <c r="AJ631" s="38">
        <f t="shared" si="177"/>
        <v>1.2450997161725768</v>
      </c>
      <c r="AK631" s="39">
        <f t="shared" si="178"/>
        <v>1.2450997161725768</v>
      </c>
      <c r="AL631" s="39" t="str">
        <f t="shared" si="179"/>
        <v>TIDAK</v>
      </c>
    </row>
    <row r="632" spans="1:38" ht="14" x14ac:dyDescent="0.3">
      <c r="A632" s="13">
        <v>12933540</v>
      </c>
      <c r="B632" s="11" t="s">
        <v>2139</v>
      </c>
      <c r="C632" s="9">
        <v>200453889</v>
      </c>
      <c r="D632" s="1" t="s">
        <v>506</v>
      </c>
      <c r="E632" s="1" t="s">
        <v>17</v>
      </c>
      <c r="F632" s="1" t="s">
        <v>364</v>
      </c>
      <c r="G632" s="2">
        <v>40.690660000000001</v>
      </c>
      <c r="H632" s="2">
        <v>-73.787589999999994</v>
      </c>
      <c r="I632" s="1" t="s">
        <v>19</v>
      </c>
      <c r="J632" s="44">
        <v>44</v>
      </c>
      <c r="K632" s="2">
        <v>5</v>
      </c>
      <c r="L632" s="2">
        <v>8</v>
      </c>
      <c r="M632" s="3">
        <v>43442</v>
      </c>
      <c r="N632" s="2">
        <v>0.68</v>
      </c>
      <c r="O632" s="2">
        <v>1</v>
      </c>
      <c r="P632" s="4">
        <v>314</v>
      </c>
      <c r="U632" s="38">
        <f t="shared" si="162"/>
        <v>-8.9496183827331141E-2</v>
      </c>
      <c r="V632" s="39">
        <f t="shared" si="163"/>
        <v>8.9496183827331141E-2</v>
      </c>
      <c r="W632" s="39" t="str">
        <f t="shared" si="164"/>
        <v>TIDAK</v>
      </c>
      <c r="X632" s="38">
        <f t="shared" si="165"/>
        <v>-0.39643358014138202</v>
      </c>
      <c r="Y632" s="39">
        <f t="shared" si="166"/>
        <v>0.39643358014138202</v>
      </c>
      <c r="Z632" s="39" t="str">
        <f t="shared" si="167"/>
        <v>TIDAK</v>
      </c>
      <c r="AA632" s="38">
        <f t="shared" si="168"/>
        <v>-0.80359443053120139</v>
      </c>
      <c r="AB632" s="39">
        <f t="shared" si="169"/>
        <v>0.80359443053120139</v>
      </c>
      <c r="AC632" s="39" t="str">
        <f t="shared" si="170"/>
        <v>TIDAK</v>
      </c>
      <c r="AD632" s="38">
        <f t="shared" si="171"/>
        <v>0.6116286136884832</v>
      </c>
      <c r="AE632" s="39">
        <f t="shared" si="172"/>
        <v>0.6116286136884832</v>
      </c>
      <c r="AF632" s="39" t="str">
        <f t="shared" si="173"/>
        <v>TIDAK</v>
      </c>
      <c r="AG632" s="38">
        <f t="shared" si="174"/>
        <v>-4.5589149015460649E-2</v>
      </c>
      <c r="AH632" s="39">
        <f t="shared" si="175"/>
        <v>4.5589149015460649E-2</v>
      </c>
      <c r="AI632" s="39" t="str">
        <f t="shared" si="176"/>
        <v>TIDAK</v>
      </c>
      <c r="AJ632" s="38">
        <f t="shared" si="177"/>
        <v>-0.57638757499987681</v>
      </c>
      <c r="AK632" s="39">
        <f t="shared" si="178"/>
        <v>0.57638757499987681</v>
      </c>
      <c r="AL632" s="39" t="str">
        <f t="shared" si="179"/>
        <v>TIDAK</v>
      </c>
    </row>
    <row r="633" spans="1:38" ht="14" x14ac:dyDescent="0.3">
      <c r="A633" s="13">
        <v>12955940</v>
      </c>
      <c r="B633" s="11" t="s">
        <v>3757</v>
      </c>
      <c r="C633" s="9">
        <v>34861728</v>
      </c>
      <c r="D633" s="1" t="s">
        <v>1240</v>
      </c>
      <c r="E633" s="1" t="s">
        <v>17</v>
      </c>
      <c r="F633" s="1" t="s">
        <v>1112</v>
      </c>
      <c r="G633" s="2">
        <v>40.709110000000003</v>
      </c>
      <c r="H633" s="2">
        <v>-73.829599999999999</v>
      </c>
      <c r="I633" s="1" t="s">
        <v>19</v>
      </c>
      <c r="J633" s="44">
        <v>73</v>
      </c>
      <c r="K633" s="2">
        <v>9</v>
      </c>
      <c r="L633" s="2">
        <v>2</v>
      </c>
      <c r="M633" s="3">
        <v>43353</v>
      </c>
      <c r="N633" s="2">
        <v>0.17</v>
      </c>
      <c r="O633" s="2">
        <v>4</v>
      </c>
      <c r="P633" s="4">
        <v>276</v>
      </c>
      <c r="U633" s="38">
        <f t="shared" si="162"/>
        <v>0.47624386020401172</v>
      </c>
      <c r="V633" s="39">
        <f t="shared" si="163"/>
        <v>0.47624386020401172</v>
      </c>
      <c r="W633" s="39" t="str">
        <f t="shared" si="164"/>
        <v>TIDAK</v>
      </c>
      <c r="X633" s="38">
        <f t="shared" si="165"/>
        <v>9.4730970085688936E-3</v>
      </c>
      <c r="Y633" s="39">
        <f t="shared" si="166"/>
        <v>9.4730970085688936E-3</v>
      </c>
      <c r="Z633" s="39" t="str">
        <f t="shared" si="167"/>
        <v>TIDAK</v>
      </c>
      <c r="AA633" s="38">
        <f t="shared" si="168"/>
        <v>0.70978365071499405</v>
      </c>
      <c r="AB633" s="39">
        <f t="shared" si="169"/>
        <v>0.70978365071499405</v>
      </c>
      <c r="AC633" s="39" t="str">
        <f t="shared" si="170"/>
        <v>TIDAK</v>
      </c>
      <c r="AD633" s="38">
        <f t="shared" si="171"/>
        <v>0.50708261112308539</v>
      </c>
      <c r="AE633" s="39">
        <f t="shared" si="172"/>
        <v>0.50708261112308539</v>
      </c>
      <c r="AF633" s="39" t="str">
        <f t="shared" si="173"/>
        <v>TIDAK</v>
      </c>
      <c r="AG633" s="38">
        <f t="shared" si="174"/>
        <v>-0.27078855981472416</v>
      </c>
      <c r="AH633" s="39">
        <f t="shared" si="175"/>
        <v>0.27078855981472416</v>
      </c>
      <c r="AI633" s="39" t="str">
        <f t="shared" si="176"/>
        <v>TIDAK</v>
      </c>
      <c r="AJ633" s="38">
        <f t="shared" si="177"/>
        <v>-0.95867503117187325</v>
      </c>
      <c r="AK633" s="39">
        <f t="shared" si="178"/>
        <v>0.95867503117187325</v>
      </c>
      <c r="AL633" s="39" t="str">
        <f t="shared" si="179"/>
        <v>TIDAK</v>
      </c>
    </row>
    <row r="634" spans="1:38" ht="14" x14ac:dyDescent="0.3">
      <c r="A634" s="13">
        <v>12972292</v>
      </c>
      <c r="B634" s="11" t="s">
        <v>2880</v>
      </c>
      <c r="C634" s="9">
        <v>74179880</v>
      </c>
      <c r="D634" s="1" t="s">
        <v>2615</v>
      </c>
      <c r="E634" s="1" t="s">
        <v>1731</v>
      </c>
      <c r="F634" s="1" t="s">
        <v>1732</v>
      </c>
      <c r="G634" s="2">
        <v>40.673920000000003</v>
      </c>
      <c r="H634" s="2">
        <v>-73.888919999999999</v>
      </c>
      <c r="I634" s="1" t="s">
        <v>20</v>
      </c>
      <c r="J634" s="44">
        <v>81</v>
      </c>
      <c r="K634" s="2">
        <v>3</v>
      </c>
      <c r="L634" s="2">
        <v>45</v>
      </c>
      <c r="M634" s="3">
        <v>43631</v>
      </c>
      <c r="N634" s="2">
        <v>1.82</v>
      </c>
      <c r="O634" s="2">
        <v>8</v>
      </c>
      <c r="P634" s="4">
        <v>356</v>
      </c>
      <c r="U634" s="38">
        <f t="shared" si="162"/>
        <v>-0.33807893044716358</v>
      </c>
      <c r="V634" s="39">
        <f t="shared" si="163"/>
        <v>0.33807893044716358</v>
      </c>
      <c r="W634" s="39" t="str">
        <f t="shared" si="164"/>
        <v>TIDAK</v>
      </c>
      <c r="X634" s="38">
        <f t="shared" si="165"/>
        <v>-0.39643358014138202</v>
      </c>
      <c r="Y634" s="39">
        <f t="shared" si="166"/>
        <v>0.39643358014138202</v>
      </c>
      <c r="Z634" s="39" t="str">
        <f t="shared" si="167"/>
        <v>TIDAK</v>
      </c>
      <c r="AA634" s="38">
        <f t="shared" si="168"/>
        <v>0.9960984228426526</v>
      </c>
      <c r="AB634" s="39">
        <f t="shared" si="169"/>
        <v>0.9960984228426526</v>
      </c>
      <c r="AC634" s="39" t="str">
        <f t="shared" si="170"/>
        <v>TIDAK</v>
      </c>
      <c r="AD634" s="38">
        <f t="shared" si="171"/>
        <v>1.1134494260023928</v>
      </c>
      <c r="AE634" s="39">
        <f t="shared" si="172"/>
        <v>1.1134494260023928</v>
      </c>
      <c r="AF634" s="39" t="str">
        <f t="shared" si="173"/>
        <v>TIDAK</v>
      </c>
      <c r="AG634" s="38">
        <f t="shared" si="174"/>
        <v>-0.27078855981472416</v>
      </c>
      <c r="AH634" s="39">
        <f t="shared" si="175"/>
        <v>0.27078855981472416</v>
      </c>
      <c r="AI634" s="39" t="str">
        <f t="shared" si="176"/>
        <v>TIDAK</v>
      </c>
      <c r="AJ634" s="38">
        <f t="shared" si="177"/>
        <v>1.3650330357559481</v>
      </c>
      <c r="AK634" s="39">
        <f t="shared" si="178"/>
        <v>1.3650330357559481</v>
      </c>
      <c r="AL634" s="39" t="str">
        <f t="shared" si="179"/>
        <v>TIDAK</v>
      </c>
    </row>
    <row r="635" spans="1:38" ht="14" x14ac:dyDescent="0.3">
      <c r="A635" s="13">
        <v>12972783</v>
      </c>
      <c r="B635" s="11" t="s">
        <v>2798</v>
      </c>
      <c r="C635" s="9">
        <v>226664611</v>
      </c>
      <c r="D635" s="1" t="s">
        <v>668</v>
      </c>
      <c r="E635" s="1" t="s">
        <v>17</v>
      </c>
      <c r="F635" s="1" t="s">
        <v>647</v>
      </c>
      <c r="G635" s="2">
        <v>40.679929999999999</v>
      </c>
      <c r="H635" s="2">
        <v>-73.812489999999997</v>
      </c>
      <c r="I635" s="1" t="s">
        <v>20</v>
      </c>
      <c r="J635" s="44">
        <v>72</v>
      </c>
      <c r="K635" s="2">
        <v>3</v>
      </c>
      <c r="L635" s="2">
        <v>29</v>
      </c>
      <c r="M635" s="3">
        <v>43638</v>
      </c>
      <c r="N635" s="2">
        <v>4.55</v>
      </c>
      <c r="O635" s="2">
        <v>2</v>
      </c>
      <c r="P635" s="4">
        <v>293</v>
      </c>
      <c r="U635" s="38">
        <f t="shared" si="162"/>
        <v>-0.25236074195756619</v>
      </c>
      <c r="V635" s="39">
        <f t="shared" si="163"/>
        <v>0.25236074195756619</v>
      </c>
      <c r="W635" s="39" t="str">
        <f t="shared" si="164"/>
        <v>TIDAK</v>
      </c>
      <c r="X635" s="38">
        <f t="shared" si="165"/>
        <v>-0.39643358014138202</v>
      </c>
      <c r="Y635" s="39">
        <f t="shared" si="166"/>
        <v>0.39643358014138202</v>
      </c>
      <c r="Z635" s="39" t="str">
        <f t="shared" si="167"/>
        <v>TIDAK</v>
      </c>
      <c r="AA635" s="38">
        <f t="shared" si="168"/>
        <v>0.95519631253870141</v>
      </c>
      <c r="AB635" s="39">
        <f t="shared" si="169"/>
        <v>0.95519631253870141</v>
      </c>
      <c r="AC635" s="39" t="str">
        <f t="shared" si="170"/>
        <v>TIDAK</v>
      </c>
      <c r="AD635" s="38">
        <f t="shared" si="171"/>
        <v>0.24049030458132109</v>
      </c>
      <c r="AE635" s="39">
        <f t="shared" si="172"/>
        <v>0.24049030458132109</v>
      </c>
      <c r="AF635" s="39" t="str">
        <f t="shared" si="173"/>
        <v>TIDAK</v>
      </c>
      <c r="AG635" s="38">
        <f t="shared" si="174"/>
        <v>-0.27078855981472416</v>
      </c>
      <c r="AH635" s="39">
        <f t="shared" si="175"/>
        <v>0.27078855981472416</v>
      </c>
      <c r="AI635" s="39" t="str">
        <f t="shared" si="176"/>
        <v>TIDAK</v>
      </c>
      <c r="AJ635" s="38">
        <f t="shared" si="177"/>
        <v>-1.0186416909635589</v>
      </c>
      <c r="AK635" s="39">
        <f t="shared" si="178"/>
        <v>1.0186416909635589</v>
      </c>
      <c r="AL635" s="39" t="str">
        <f t="shared" si="179"/>
        <v>TIDAK</v>
      </c>
    </row>
    <row r="636" spans="1:38" ht="14" x14ac:dyDescent="0.3">
      <c r="A636" s="13">
        <v>12973288</v>
      </c>
      <c r="B636" s="11" t="s">
        <v>2861</v>
      </c>
      <c r="C636" s="9">
        <v>120767920</v>
      </c>
      <c r="D636" s="1" t="s">
        <v>917</v>
      </c>
      <c r="E636" s="1" t="s">
        <v>17</v>
      </c>
      <c r="F636" s="1" t="s">
        <v>642</v>
      </c>
      <c r="G636" s="2">
        <v>40.755479999999999</v>
      </c>
      <c r="H636" s="2">
        <v>-73.813720000000004</v>
      </c>
      <c r="I636" s="1" t="s">
        <v>19</v>
      </c>
      <c r="J636" s="44">
        <v>53</v>
      </c>
      <c r="K636" s="2">
        <v>2</v>
      </c>
      <c r="L636" s="2">
        <v>24</v>
      </c>
      <c r="M636" s="3">
        <v>43653</v>
      </c>
      <c r="N636" s="2">
        <v>2.61</v>
      </c>
      <c r="O636" s="2">
        <v>10</v>
      </c>
      <c r="P636" s="4">
        <v>359</v>
      </c>
      <c r="U636" s="38">
        <f t="shared" si="162"/>
        <v>-0.38950984354092205</v>
      </c>
      <c r="V636" s="39">
        <f t="shared" si="163"/>
        <v>0.38950984354092205</v>
      </c>
      <c r="W636" s="39" t="str">
        <f t="shared" si="164"/>
        <v>TIDAK</v>
      </c>
      <c r="X636" s="38">
        <f t="shared" si="165"/>
        <v>0.1447753227252192</v>
      </c>
      <c r="Y636" s="39">
        <f t="shared" si="166"/>
        <v>0.1447753227252192</v>
      </c>
      <c r="Z636" s="39" t="str">
        <f t="shared" si="167"/>
        <v>TIDAK</v>
      </c>
      <c r="AA636" s="38">
        <f t="shared" si="168"/>
        <v>-0.59908387901144522</v>
      </c>
      <c r="AB636" s="39">
        <f t="shared" si="169"/>
        <v>0.59908387901144522</v>
      </c>
      <c r="AC636" s="39" t="str">
        <f t="shared" si="170"/>
        <v>TIDAK</v>
      </c>
      <c r="AD636" s="38">
        <f t="shared" si="171"/>
        <v>-0.60110501607013112</v>
      </c>
      <c r="AE636" s="39">
        <f t="shared" si="172"/>
        <v>0.60110501607013112</v>
      </c>
      <c r="AF636" s="39" t="str">
        <f t="shared" si="173"/>
        <v>TIDAK</v>
      </c>
      <c r="AG636" s="38">
        <f t="shared" si="174"/>
        <v>-0.27078855981472416</v>
      </c>
      <c r="AH636" s="39">
        <f t="shared" si="175"/>
        <v>0.27078855981472416</v>
      </c>
      <c r="AI636" s="39" t="str">
        <f t="shared" si="176"/>
        <v>TIDAK</v>
      </c>
      <c r="AJ636" s="38">
        <f t="shared" si="177"/>
        <v>1.110174731641284</v>
      </c>
      <c r="AK636" s="39">
        <f t="shared" si="178"/>
        <v>1.110174731641284</v>
      </c>
      <c r="AL636" s="39" t="str">
        <f t="shared" si="179"/>
        <v>TIDAK</v>
      </c>
    </row>
    <row r="637" spans="1:38" ht="14" x14ac:dyDescent="0.3">
      <c r="A637" s="13">
        <v>12973353</v>
      </c>
      <c r="B637" s="11" t="s">
        <v>1243</v>
      </c>
      <c r="C637" s="9">
        <v>23370431</v>
      </c>
      <c r="D637" s="1" t="s">
        <v>295</v>
      </c>
      <c r="E637" s="1" t="s">
        <v>17</v>
      </c>
      <c r="F637" s="1" t="s">
        <v>54</v>
      </c>
      <c r="G637" s="2">
        <v>40.717109999999998</v>
      </c>
      <c r="H637" s="2">
        <v>-73.756079999999997</v>
      </c>
      <c r="I637" s="1" t="s">
        <v>19</v>
      </c>
      <c r="J637" s="44">
        <v>55</v>
      </c>
      <c r="K637" s="2">
        <v>2</v>
      </c>
      <c r="L637" s="2">
        <v>7</v>
      </c>
      <c r="M637" s="3">
        <v>43607</v>
      </c>
      <c r="N637" s="2">
        <v>0.76</v>
      </c>
      <c r="O637" s="2">
        <v>2</v>
      </c>
      <c r="P637" s="4">
        <v>155</v>
      </c>
      <c r="U637" s="38">
        <f t="shared" si="162"/>
        <v>-0.14092709692108957</v>
      </c>
      <c r="V637" s="39">
        <f t="shared" si="163"/>
        <v>0.14092709692108957</v>
      </c>
      <c r="W637" s="39" t="str">
        <f t="shared" si="164"/>
        <v>TIDAK</v>
      </c>
      <c r="X637" s="38">
        <f t="shared" si="165"/>
        <v>0.68598422559182048</v>
      </c>
      <c r="Y637" s="39">
        <f t="shared" si="166"/>
        <v>0.68598422559182048</v>
      </c>
      <c r="Z637" s="39" t="str">
        <f t="shared" si="167"/>
        <v>TIDAK</v>
      </c>
      <c r="AA637" s="38">
        <f t="shared" si="168"/>
        <v>-0.84449654083515258</v>
      </c>
      <c r="AB637" s="39">
        <f t="shared" si="169"/>
        <v>0.84449654083515258</v>
      </c>
      <c r="AC637" s="39" t="str">
        <f t="shared" si="170"/>
        <v>TIDAK</v>
      </c>
      <c r="AD637" s="38">
        <f t="shared" si="171"/>
        <v>-0.86769732261189558</v>
      </c>
      <c r="AE637" s="39">
        <f t="shared" si="172"/>
        <v>0.86769732261189558</v>
      </c>
      <c r="AF637" s="39" t="str">
        <f t="shared" si="173"/>
        <v>TIDAK</v>
      </c>
      <c r="AG637" s="38">
        <f t="shared" si="174"/>
        <v>6.7010556384171097E-2</v>
      </c>
      <c r="AH637" s="39">
        <f t="shared" si="175"/>
        <v>6.7010556384171097E-2</v>
      </c>
      <c r="AI637" s="39" t="str">
        <f t="shared" si="176"/>
        <v>TIDAK</v>
      </c>
      <c r="AJ637" s="38">
        <f t="shared" si="177"/>
        <v>0.82533309763077678</v>
      </c>
      <c r="AK637" s="39">
        <f t="shared" si="178"/>
        <v>0.82533309763077678</v>
      </c>
      <c r="AL637" s="39" t="str">
        <f t="shared" si="179"/>
        <v>TIDAK</v>
      </c>
    </row>
    <row r="638" spans="1:38" ht="14" x14ac:dyDescent="0.3">
      <c r="A638" s="13">
        <v>13004996</v>
      </c>
      <c r="B638" s="11" t="s">
        <v>950</v>
      </c>
      <c r="C638" s="9">
        <v>196058543</v>
      </c>
      <c r="D638" s="1" t="s">
        <v>1391</v>
      </c>
      <c r="E638" s="1" t="s">
        <v>17</v>
      </c>
      <c r="F638" s="1" t="s">
        <v>1297</v>
      </c>
      <c r="G638" s="2">
        <v>40.72081</v>
      </c>
      <c r="H638" s="2">
        <v>-73.838210000000004</v>
      </c>
      <c r="I638" s="1" t="s">
        <v>19</v>
      </c>
      <c r="J638" s="44">
        <v>88</v>
      </c>
      <c r="K638" s="2">
        <v>2</v>
      </c>
      <c r="L638" s="2">
        <v>37</v>
      </c>
      <c r="M638" s="3">
        <v>43652</v>
      </c>
      <c r="N638" s="2">
        <v>4.04</v>
      </c>
      <c r="O638" s="2">
        <v>5</v>
      </c>
      <c r="P638" s="4">
        <v>210</v>
      </c>
      <c r="U638" s="38">
        <f t="shared" si="162"/>
        <v>-7.2352546129411652E-2</v>
      </c>
      <c r="V638" s="39">
        <f t="shared" si="163"/>
        <v>7.2352546129411652E-2</v>
      </c>
      <c r="W638" s="39" t="str">
        <f t="shared" si="164"/>
        <v>TIDAK</v>
      </c>
      <c r="X638" s="38">
        <f t="shared" si="165"/>
        <v>-0.12582912870808141</v>
      </c>
      <c r="Y638" s="39">
        <f t="shared" si="166"/>
        <v>0.12582912870808141</v>
      </c>
      <c r="Z638" s="39" t="str">
        <f t="shared" si="167"/>
        <v>TIDAK</v>
      </c>
      <c r="AA638" s="38">
        <f t="shared" si="168"/>
        <v>0.91429420223475022</v>
      </c>
      <c r="AB638" s="39">
        <f t="shared" si="169"/>
        <v>0.91429420223475022</v>
      </c>
      <c r="AC638" s="39" t="str">
        <f t="shared" si="170"/>
        <v>TIDAK</v>
      </c>
      <c r="AD638" s="38">
        <f t="shared" si="171"/>
        <v>-5.1928014473636942E-3</v>
      </c>
      <c r="AE638" s="39">
        <f t="shared" si="172"/>
        <v>5.1928014473636942E-3</v>
      </c>
      <c r="AF638" s="39" t="str">
        <f t="shared" si="173"/>
        <v>TIDAK</v>
      </c>
      <c r="AG638" s="38">
        <f t="shared" si="174"/>
        <v>0.51740937798269815</v>
      </c>
      <c r="AH638" s="39">
        <f t="shared" si="175"/>
        <v>0.51740937798269815</v>
      </c>
      <c r="AI638" s="39" t="str">
        <f t="shared" si="176"/>
        <v>TIDAK</v>
      </c>
      <c r="AJ638" s="38">
        <f t="shared" si="177"/>
        <v>1.4249996955476341</v>
      </c>
      <c r="AK638" s="39">
        <f t="shared" si="178"/>
        <v>1.4249996955476341</v>
      </c>
      <c r="AL638" s="39" t="str">
        <f t="shared" si="179"/>
        <v>TIDAK</v>
      </c>
    </row>
    <row r="639" spans="1:38" ht="14" x14ac:dyDescent="0.3">
      <c r="A639" s="13">
        <v>13027365</v>
      </c>
      <c r="B639" s="11" t="s">
        <v>3090</v>
      </c>
      <c r="C639" s="9">
        <v>101657794</v>
      </c>
      <c r="D639" s="1" t="s">
        <v>851</v>
      </c>
      <c r="E639" s="1" t="s">
        <v>17</v>
      </c>
      <c r="F639" s="1" t="s">
        <v>852</v>
      </c>
      <c r="G639" s="2">
        <v>40.708570000000002</v>
      </c>
      <c r="H639" s="2">
        <v>-73.807500000000005</v>
      </c>
      <c r="I639" s="1" t="s">
        <v>19</v>
      </c>
      <c r="J639" s="44">
        <v>120</v>
      </c>
      <c r="K639" s="2">
        <v>1</v>
      </c>
      <c r="L639" s="2">
        <v>77</v>
      </c>
      <c r="M639" s="3">
        <v>43652</v>
      </c>
      <c r="N639" s="2">
        <v>2.39</v>
      </c>
      <c r="O639" s="2">
        <v>6</v>
      </c>
      <c r="P639" s="4">
        <v>361</v>
      </c>
      <c r="U639" s="38">
        <f t="shared" si="162"/>
        <v>-0.14949891577004931</v>
      </c>
      <c r="V639" s="39">
        <f t="shared" si="163"/>
        <v>0.14949891577004931</v>
      </c>
      <c r="W639" s="39" t="str">
        <f t="shared" si="164"/>
        <v>TIDAK</v>
      </c>
      <c r="X639" s="38">
        <f t="shared" si="165"/>
        <v>-0.12582912870808141</v>
      </c>
      <c r="Y639" s="39">
        <f t="shared" si="166"/>
        <v>0.12582912870808141</v>
      </c>
      <c r="Z639" s="39" t="str">
        <f t="shared" si="167"/>
        <v>TIDAK</v>
      </c>
      <c r="AA639" s="38">
        <f t="shared" si="168"/>
        <v>0.25986043737153053</v>
      </c>
      <c r="AB639" s="39">
        <f t="shared" si="169"/>
        <v>0.25986043737153053</v>
      </c>
      <c r="AC639" s="39" t="str">
        <f t="shared" si="170"/>
        <v>TIDAK</v>
      </c>
      <c r="AD639" s="38">
        <f t="shared" si="171"/>
        <v>1.421860133570316</v>
      </c>
      <c r="AE639" s="39">
        <f t="shared" si="172"/>
        <v>1.421860133570316</v>
      </c>
      <c r="AF639" s="39" t="str">
        <f t="shared" si="173"/>
        <v>TIDAK</v>
      </c>
      <c r="AG639" s="38">
        <f t="shared" si="174"/>
        <v>-0.15818885441509239</v>
      </c>
      <c r="AH639" s="39">
        <f t="shared" si="175"/>
        <v>0.15818885441509239</v>
      </c>
      <c r="AI639" s="39" t="str">
        <f t="shared" si="176"/>
        <v>TIDAK</v>
      </c>
      <c r="AJ639" s="38">
        <f t="shared" si="177"/>
        <v>0.95276224968810896</v>
      </c>
      <c r="AK639" s="39">
        <f t="shared" si="178"/>
        <v>0.95276224968810896</v>
      </c>
      <c r="AL639" s="39" t="str">
        <f t="shared" si="179"/>
        <v>TIDAK</v>
      </c>
    </row>
    <row r="640" spans="1:38" ht="14" x14ac:dyDescent="0.3">
      <c r="A640" s="13">
        <v>13040683</v>
      </c>
      <c r="B640" s="11" t="s">
        <v>4569</v>
      </c>
      <c r="C640" s="9">
        <v>28868609</v>
      </c>
      <c r="D640" s="1" t="s">
        <v>717</v>
      </c>
      <c r="E640" s="1" t="s">
        <v>17</v>
      </c>
      <c r="F640" s="1" t="s">
        <v>2738</v>
      </c>
      <c r="G640" s="2">
        <v>40.772660000000002</v>
      </c>
      <c r="H640" s="2">
        <v>-73.902680000000004</v>
      </c>
      <c r="I640" s="1" t="s">
        <v>24</v>
      </c>
      <c r="J640" s="44">
        <v>100</v>
      </c>
      <c r="K640" s="2">
        <v>1</v>
      </c>
      <c r="L640" s="2">
        <v>1</v>
      </c>
      <c r="M640" s="3">
        <v>42513</v>
      </c>
      <c r="N640" s="2">
        <v>0.03</v>
      </c>
      <c r="O640" s="2">
        <v>1</v>
      </c>
      <c r="P640" s="4">
        <v>0</v>
      </c>
      <c r="U640" s="38">
        <f t="shared" si="162"/>
        <v>-0.31236347390028435</v>
      </c>
      <c r="V640" s="39">
        <f t="shared" si="163"/>
        <v>0.31236347390028435</v>
      </c>
      <c r="W640" s="39" t="str">
        <f t="shared" si="164"/>
        <v>TIDAK</v>
      </c>
      <c r="X640" s="38">
        <f t="shared" si="165"/>
        <v>-0.26113135442473173</v>
      </c>
      <c r="Y640" s="39">
        <f t="shared" si="166"/>
        <v>0.26113135442473173</v>
      </c>
      <c r="Z640" s="39" t="str">
        <f t="shared" si="167"/>
        <v>TIDAK</v>
      </c>
      <c r="AA640" s="38">
        <f t="shared" si="168"/>
        <v>5.5349885851774396E-2</v>
      </c>
      <c r="AB640" s="39">
        <f t="shared" si="169"/>
        <v>5.5349885851774396E-2</v>
      </c>
      <c r="AC640" s="39" t="str">
        <f t="shared" si="170"/>
        <v>TIDAK</v>
      </c>
      <c r="AD640" s="38">
        <f t="shared" si="171"/>
        <v>0.40776390868595747</v>
      </c>
      <c r="AE640" s="39">
        <f t="shared" si="172"/>
        <v>0.40776390868595747</v>
      </c>
      <c r="AF640" s="39" t="str">
        <f t="shared" si="173"/>
        <v>TIDAK</v>
      </c>
      <c r="AG640" s="38">
        <f t="shared" si="174"/>
        <v>0.74260878878196168</v>
      </c>
      <c r="AH640" s="39">
        <f t="shared" si="175"/>
        <v>0.74260878878196168</v>
      </c>
      <c r="AI640" s="39" t="str">
        <f t="shared" si="176"/>
        <v>TIDAK</v>
      </c>
      <c r="AJ640" s="38">
        <f t="shared" si="177"/>
        <v>1.4474871929695161</v>
      </c>
      <c r="AK640" s="39">
        <f t="shared" si="178"/>
        <v>1.4474871929695161</v>
      </c>
      <c r="AL640" s="39" t="str">
        <f t="shared" si="179"/>
        <v>TIDAK</v>
      </c>
    </row>
    <row r="641" spans="1:38" ht="14" x14ac:dyDescent="0.3">
      <c r="A641" s="13">
        <v>13065347</v>
      </c>
      <c r="B641" s="11" t="s">
        <v>3292</v>
      </c>
      <c r="C641" s="9">
        <v>3425965</v>
      </c>
      <c r="D641" s="1" t="s">
        <v>2940</v>
      </c>
      <c r="E641" s="1" t="s">
        <v>17</v>
      </c>
      <c r="F641" s="1" t="s">
        <v>2813</v>
      </c>
      <c r="G641" s="2">
        <v>40.707189999999997</v>
      </c>
      <c r="H641" s="2">
        <v>-73.896320000000003</v>
      </c>
      <c r="I641" s="1" t="s">
        <v>19</v>
      </c>
      <c r="J641" s="44">
        <v>75</v>
      </c>
      <c r="K641" s="2">
        <v>14</v>
      </c>
      <c r="L641" s="2">
        <v>11</v>
      </c>
      <c r="M641" s="3">
        <v>43343</v>
      </c>
      <c r="N641" s="2">
        <v>0.15</v>
      </c>
      <c r="O641" s="2">
        <v>1</v>
      </c>
      <c r="P641" s="4">
        <v>332</v>
      </c>
      <c r="U641" s="38">
        <f t="shared" si="162"/>
        <v>-0.29521983620236492</v>
      </c>
      <c r="V641" s="39">
        <f t="shared" si="163"/>
        <v>0.29521983620236492</v>
      </c>
      <c r="W641" s="39" t="str">
        <f t="shared" si="164"/>
        <v>TIDAK</v>
      </c>
      <c r="X641" s="38">
        <f t="shared" si="165"/>
        <v>-0.26113135442473173</v>
      </c>
      <c r="Y641" s="39">
        <f t="shared" si="166"/>
        <v>0.26113135442473173</v>
      </c>
      <c r="Z641" s="39" t="str">
        <f t="shared" si="167"/>
        <v>TIDAK</v>
      </c>
      <c r="AA641" s="38">
        <f t="shared" si="168"/>
        <v>-0.63998598931539652</v>
      </c>
      <c r="AB641" s="39">
        <f t="shared" si="169"/>
        <v>0.63998598931539652</v>
      </c>
      <c r="AC641" s="39" t="str">
        <f t="shared" si="170"/>
        <v>TIDAK</v>
      </c>
      <c r="AD641" s="38">
        <f t="shared" si="171"/>
        <v>-0.55928661504397204</v>
      </c>
      <c r="AE641" s="39">
        <f t="shared" si="172"/>
        <v>0.55928661504397204</v>
      </c>
      <c r="AF641" s="39" t="str">
        <f t="shared" si="173"/>
        <v>TIDAK</v>
      </c>
      <c r="AG641" s="38">
        <f t="shared" si="174"/>
        <v>-0.15818885441509239</v>
      </c>
      <c r="AH641" s="39">
        <f t="shared" si="175"/>
        <v>0.15818885441509239</v>
      </c>
      <c r="AI641" s="39" t="str">
        <f t="shared" si="176"/>
        <v>TIDAK</v>
      </c>
      <c r="AJ641" s="38">
        <f t="shared" si="177"/>
        <v>-8.1662631718469644E-2</v>
      </c>
      <c r="AK641" s="39">
        <f t="shared" si="178"/>
        <v>8.1662631718469644E-2</v>
      </c>
      <c r="AL641" s="39" t="str">
        <f t="shared" si="179"/>
        <v>TIDAK</v>
      </c>
    </row>
    <row r="642" spans="1:38" ht="14" x14ac:dyDescent="0.3">
      <c r="A642" s="13">
        <v>13073701</v>
      </c>
      <c r="B642" s="11" t="s">
        <v>1651</v>
      </c>
      <c r="C642" s="9">
        <v>244082709</v>
      </c>
      <c r="D642" s="1" t="s">
        <v>444</v>
      </c>
      <c r="E642" s="1" t="s">
        <v>17</v>
      </c>
      <c r="F642" s="1" t="s">
        <v>203</v>
      </c>
      <c r="G642" s="2">
        <v>40.66019</v>
      </c>
      <c r="H642" s="2">
        <v>-73.771569999999997</v>
      </c>
      <c r="I642" s="1" t="s">
        <v>19</v>
      </c>
      <c r="J642" s="44">
        <v>75</v>
      </c>
      <c r="K642" s="2">
        <v>1</v>
      </c>
      <c r="L642" s="2">
        <v>29</v>
      </c>
      <c r="M642" s="3">
        <v>43632</v>
      </c>
      <c r="N642" s="2">
        <v>6.35</v>
      </c>
      <c r="O642" s="2">
        <v>7</v>
      </c>
      <c r="P642" s="4">
        <v>163</v>
      </c>
      <c r="U642" s="38">
        <f t="shared" si="162"/>
        <v>-1.2349814186693477E-2</v>
      </c>
      <c r="V642" s="39">
        <f t="shared" si="163"/>
        <v>1.2349814186693477E-2</v>
      </c>
      <c r="W642" s="39" t="str">
        <f t="shared" si="164"/>
        <v>TIDAK</v>
      </c>
      <c r="X642" s="38">
        <f t="shared" si="165"/>
        <v>-0.26113135442473173</v>
      </c>
      <c r="Y642" s="39">
        <f t="shared" si="166"/>
        <v>0.26113135442473173</v>
      </c>
      <c r="Z642" s="39" t="str">
        <f t="shared" si="167"/>
        <v>TIDAK</v>
      </c>
      <c r="AA642" s="38">
        <f t="shared" si="168"/>
        <v>0.58707731980314037</v>
      </c>
      <c r="AB642" s="39">
        <f t="shared" si="169"/>
        <v>0.58707731980314037</v>
      </c>
      <c r="AC642" s="39" t="str">
        <f t="shared" si="170"/>
        <v>TIDAK</v>
      </c>
      <c r="AD642" s="38">
        <f t="shared" si="171"/>
        <v>1.1552678270285519</v>
      </c>
      <c r="AE642" s="39">
        <f t="shared" si="172"/>
        <v>1.1552678270285519</v>
      </c>
      <c r="AF642" s="39" t="str">
        <f t="shared" si="173"/>
        <v>TIDAK</v>
      </c>
      <c r="AG642" s="38">
        <f t="shared" si="174"/>
        <v>0.17961026178380285</v>
      </c>
      <c r="AH642" s="39">
        <f t="shared" si="175"/>
        <v>0.17961026178380285</v>
      </c>
      <c r="AI642" s="39" t="str">
        <f t="shared" si="176"/>
        <v>TIDAK</v>
      </c>
      <c r="AJ642" s="38">
        <f t="shared" si="177"/>
        <v>0.33060815434936963</v>
      </c>
      <c r="AK642" s="39">
        <f t="shared" si="178"/>
        <v>0.33060815434936963</v>
      </c>
      <c r="AL642" s="39" t="str">
        <f t="shared" si="179"/>
        <v>TIDAK</v>
      </c>
    </row>
    <row r="643" spans="1:38" ht="14" x14ac:dyDescent="0.3">
      <c r="A643" s="13">
        <v>13077370</v>
      </c>
      <c r="B643" s="11" t="s">
        <v>4518</v>
      </c>
      <c r="C643" s="9">
        <v>139357580</v>
      </c>
      <c r="D643" s="1" t="s">
        <v>3249</v>
      </c>
      <c r="E643" s="1" t="s">
        <v>17</v>
      </c>
      <c r="F643" s="1" t="s">
        <v>2738</v>
      </c>
      <c r="G643" s="2">
        <v>40.773209999999999</v>
      </c>
      <c r="H643" s="2">
        <v>-73.904470000000003</v>
      </c>
      <c r="I643" s="1" t="s">
        <v>19</v>
      </c>
      <c r="J643" s="44">
        <v>60</v>
      </c>
      <c r="K643" s="2">
        <v>1</v>
      </c>
      <c r="L643" s="2">
        <v>80</v>
      </c>
      <c r="M643" s="3">
        <v>43639</v>
      </c>
      <c r="N643" s="2">
        <v>3.35</v>
      </c>
      <c r="O643" s="2">
        <v>8</v>
      </c>
      <c r="P643" s="4">
        <v>320</v>
      </c>
      <c r="U643" s="38">
        <f t="shared" si="162"/>
        <v>0.26194838898001821</v>
      </c>
      <c r="V643" s="39">
        <f t="shared" si="163"/>
        <v>0.26194838898001821</v>
      </c>
      <c r="W643" s="39" t="str">
        <f t="shared" si="164"/>
        <v>TIDAK</v>
      </c>
      <c r="X643" s="38">
        <f t="shared" si="165"/>
        <v>-0.39643358014138202</v>
      </c>
      <c r="Y643" s="39">
        <f t="shared" si="166"/>
        <v>0.39643358014138202</v>
      </c>
      <c r="Z643" s="39" t="str">
        <f t="shared" si="167"/>
        <v>TIDAK</v>
      </c>
      <c r="AA643" s="38">
        <f t="shared" si="168"/>
        <v>2.2231617319611896</v>
      </c>
      <c r="AB643" s="39">
        <f t="shared" si="169"/>
        <v>2.2231617319611896</v>
      </c>
      <c r="AC643" s="39" t="str">
        <f t="shared" si="170"/>
        <v>TIDAK</v>
      </c>
      <c r="AD643" s="38">
        <f t="shared" si="171"/>
        <v>0.29276330586402005</v>
      </c>
      <c r="AE643" s="39">
        <f t="shared" si="172"/>
        <v>0.29276330586402005</v>
      </c>
      <c r="AF643" s="39" t="str">
        <f t="shared" si="173"/>
        <v>TIDAK</v>
      </c>
      <c r="AG643" s="38">
        <f t="shared" si="174"/>
        <v>0.29220996718343462</v>
      </c>
      <c r="AH643" s="39">
        <f t="shared" si="175"/>
        <v>0.29220996718343462</v>
      </c>
      <c r="AI643" s="39" t="str">
        <f t="shared" si="176"/>
        <v>TIDAK</v>
      </c>
      <c r="AJ643" s="38">
        <f t="shared" si="177"/>
        <v>1.4624788579174375</v>
      </c>
      <c r="AK643" s="39">
        <f t="shared" si="178"/>
        <v>1.4624788579174375</v>
      </c>
      <c r="AL643" s="39" t="str">
        <f t="shared" si="179"/>
        <v>TIDAK</v>
      </c>
    </row>
    <row r="644" spans="1:38" ht="14" x14ac:dyDescent="0.3">
      <c r="A644" s="13">
        <v>13098701</v>
      </c>
      <c r="B644" s="11" t="s">
        <v>707</v>
      </c>
      <c r="C644" s="9">
        <v>21250331</v>
      </c>
      <c r="D644" s="1" t="s">
        <v>441</v>
      </c>
      <c r="E644" s="1" t="s">
        <v>17</v>
      </c>
      <c r="F644" s="1" t="s">
        <v>253</v>
      </c>
      <c r="G644" s="2">
        <v>40.754330000000003</v>
      </c>
      <c r="H644" s="2">
        <v>-73.768799999999999</v>
      </c>
      <c r="I644" s="1" t="s">
        <v>19</v>
      </c>
      <c r="J644" s="44">
        <v>35</v>
      </c>
      <c r="K644" s="2">
        <v>1</v>
      </c>
      <c r="L644" s="2">
        <v>92</v>
      </c>
      <c r="M644" s="3">
        <v>43653</v>
      </c>
      <c r="N644" s="2">
        <v>4.3</v>
      </c>
      <c r="O644" s="2">
        <v>3</v>
      </c>
      <c r="P644" s="4">
        <v>318</v>
      </c>
      <c r="U644" s="38">
        <f t="shared" si="162"/>
        <v>9.05120120008234E-2</v>
      </c>
      <c r="V644" s="39">
        <f t="shared" si="163"/>
        <v>9.05120120008234E-2</v>
      </c>
      <c r="W644" s="39" t="str">
        <f t="shared" si="164"/>
        <v>TIDAK</v>
      </c>
      <c r="X644" s="38">
        <f t="shared" si="165"/>
        <v>-0.39643358014138202</v>
      </c>
      <c r="Y644" s="39">
        <f t="shared" si="166"/>
        <v>0.39643358014138202</v>
      </c>
      <c r="Z644" s="39" t="str">
        <f t="shared" si="167"/>
        <v>TIDAK</v>
      </c>
      <c r="AA644" s="38">
        <f t="shared" si="168"/>
        <v>-0.88539865113910388</v>
      </c>
      <c r="AB644" s="39">
        <f t="shared" si="169"/>
        <v>0.88539865113910388</v>
      </c>
      <c r="AC644" s="39" t="str">
        <f t="shared" si="170"/>
        <v>TIDAK</v>
      </c>
      <c r="AD644" s="38">
        <f t="shared" si="171"/>
        <v>-0.94087952440767397</v>
      </c>
      <c r="AE644" s="39">
        <f t="shared" si="172"/>
        <v>0.94087952440767397</v>
      </c>
      <c r="AF644" s="39" t="str">
        <f t="shared" si="173"/>
        <v>TIDAK</v>
      </c>
      <c r="AG644" s="38">
        <f t="shared" si="174"/>
        <v>-0.27078855981472416</v>
      </c>
      <c r="AH644" s="39">
        <f t="shared" si="175"/>
        <v>0.27078855981472416</v>
      </c>
      <c r="AI644" s="39" t="str">
        <f t="shared" si="176"/>
        <v>TIDAK</v>
      </c>
      <c r="AJ644" s="38">
        <f t="shared" si="177"/>
        <v>-1.2435166651823804</v>
      </c>
      <c r="AK644" s="39">
        <f t="shared" si="178"/>
        <v>1.2435166651823804</v>
      </c>
      <c r="AL644" s="39" t="str">
        <f t="shared" si="179"/>
        <v>TIDAK</v>
      </c>
    </row>
    <row r="645" spans="1:38" ht="14" x14ac:dyDescent="0.3">
      <c r="A645" s="13">
        <v>13113202</v>
      </c>
      <c r="B645" s="11" t="s">
        <v>2216</v>
      </c>
      <c r="C645" s="9">
        <v>65232368</v>
      </c>
      <c r="D645" s="1" t="s">
        <v>144</v>
      </c>
      <c r="E645" s="1" t="s">
        <v>17</v>
      </c>
      <c r="F645" s="1" t="s">
        <v>52</v>
      </c>
      <c r="G645" s="2">
        <v>40.769779999999997</v>
      </c>
      <c r="H645" s="2">
        <v>-73.739149999999995</v>
      </c>
      <c r="I645" s="1" t="s">
        <v>20</v>
      </c>
      <c r="J645" s="44">
        <v>99</v>
      </c>
      <c r="K645" s="2">
        <v>1</v>
      </c>
      <c r="L645" s="2">
        <v>49</v>
      </c>
      <c r="M645" s="3">
        <v>43646</v>
      </c>
      <c r="N645" s="2">
        <v>1.7</v>
      </c>
      <c r="O645" s="2">
        <v>1</v>
      </c>
      <c r="P645" s="4">
        <v>247</v>
      </c>
      <c r="U645" s="38">
        <f t="shared" si="162"/>
        <v>-0.12378345922317009</v>
      </c>
      <c r="V645" s="39">
        <f t="shared" si="163"/>
        <v>0.12378345922317009</v>
      </c>
      <c r="W645" s="39" t="str">
        <f t="shared" si="164"/>
        <v>TIDAK</v>
      </c>
      <c r="X645" s="38">
        <f t="shared" si="165"/>
        <v>1.3624953541750722</v>
      </c>
      <c r="Y645" s="39">
        <f t="shared" si="166"/>
        <v>1.3624953541750722</v>
      </c>
      <c r="Z645" s="39" t="str">
        <f t="shared" si="167"/>
        <v>TIDAK</v>
      </c>
      <c r="AA645" s="38">
        <f t="shared" si="168"/>
        <v>-0.47637754809959154</v>
      </c>
      <c r="AB645" s="39">
        <f t="shared" si="169"/>
        <v>0.47637754809959154</v>
      </c>
      <c r="AC645" s="39" t="str">
        <f t="shared" si="170"/>
        <v>TIDAK</v>
      </c>
      <c r="AD645" s="38">
        <f t="shared" si="171"/>
        <v>-0.87815192286843535</v>
      </c>
      <c r="AE645" s="39">
        <f t="shared" si="172"/>
        <v>0.87815192286843535</v>
      </c>
      <c r="AF645" s="39" t="str">
        <f t="shared" si="173"/>
        <v>TIDAK</v>
      </c>
      <c r="AG645" s="38">
        <f t="shared" si="174"/>
        <v>-0.27078855981472416</v>
      </c>
      <c r="AH645" s="39">
        <f t="shared" si="175"/>
        <v>0.27078855981472416</v>
      </c>
      <c r="AI645" s="39" t="str">
        <f t="shared" si="176"/>
        <v>TIDAK</v>
      </c>
      <c r="AJ645" s="38">
        <f t="shared" si="177"/>
        <v>1.2450997161725768</v>
      </c>
      <c r="AK645" s="39">
        <f t="shared" si="178"/>
        <v>1.2450997161725768</v>
      </c>
      <c r="AL645" s="39" t="str">
        <f t="shared" si="179"/>
        <v>TIDAK</v>
      </c>
    </row>
    <row r="646" spans="1:38" ht="14" x14ac:dyDescent="0.3">
      <c r="A646" s="13">
        <v>13130744</v>
      </c>
      <c r="B646" s="11" t="s">
        <v>1869</v>
      </c>
      <c r="C646" s="9">
        <v>33434914</v>
      </c>
      <c r="D646" s="1" t="s">
        <v>482</v>
      </c>
      <c r="E646" s="1" t="s">
        <v>548</v>
      </c>
      <c r="F646" s="1" t="s">
        <v>1627</v>
      </c>
      <c r="G646" s="2">
        <v>40.829419999999999</v>
      </c>
      <c r="H646" s="2">
        <v>-73.875640000000004</v>
      </c>
      <c r="I646" s="1" t="s">
        <v>19</v>
      </c>
      <c r="J646" s="44">
        <v>60</v>
      </c>
      <c r="K646" s="2">
        <v>2</v>
      </c>
      <c r="L646" s="2">
        <v>89</v>
      </c>
      <c r="M646" s="3">
        <v>43653</v>
      </c>
      <c r="N646" s="2">
        <v>3.36</v>
      </c>
      <c r="O646" s="2">
        <v>4</v>
      </c>
      <c r="P646" s="4">
        <v>30</v>
      </c>
      <c r="U646" s="38">
        <f t="shared" si="162"/>
        <v>-0.12378345922317009</v>
      </c>
      <c r="V646" s="39">
        <f t="shared" si="163"/>
        <v>0.12378345922317009</v>
      </c>
      <c r="W646" s="39" t="str">
        <f t="shared" si="164"/>
        <v>TIDAK</v>
      </c>
      <c r="X646" s="38">
        <f t="shared" si="165"/>
        <v>-0.39643358014138202</v>
      </c>
      <c r="Y646" s="39">
        <f t="shared" si="166"/>
        <v>0.39643358014138202</v>
      </c>
      <c r="Z646" s="39" t="str">
        <f t="shared" si="167"/>
        <v>TIDAK</v>
      </c>
      <c r="AA646" s="38">
        <f t="shared" si="168"/>
        <v>0.25986043737153053</v>
      </c>
      <c r="AB646" s="39">
        <f t="shared" si="169"/>
        <v>0.25986043737153053</v>
      </c>
      <c r="AC646" s="39" t="str">
        <f t="shared" si="170"/>
        <v>TIDAK</v>
      </c>
      <c r="AD646" s="38">
        <f t="shared" si="171"/>
        <v>2.362774156658896</v>
      </c>
      <c r="AE646" s="39">
        <f t="shared" si="172"/>
        <v>2.362774156658896</v>
      </c>
      <c r="AF646" s="39" t="str">
        <f t="shared" si="173"/>
        <v>TIDAK</v>
      </c>
      <c r="AG646" s="38">
        <f t="shared" si="174"/>
        <v>0.40480967258306638</v>
      </c>
      <c r="AH646" s="39">
        <f t="shared" si="175"/>
        <v>0.40480967258306638</v>
      </c>
      <c r="AI646" s="39" t="str">
        <f t="shared" si="176"/>
        <v>TIDAK</v>
      </c>
      <c r="AJ646" s="38">
        <f t="shared" si="177"/>
        <v>-2.1695971926783932E-2</v>
      </c>
      <c r="AK646" s="39">
        <f t="shared" si="178"/>
        <v>2.1695971926783932E-2</v>
      </c>
      <c r="AL646" s="39" t="str">
        <f t="shared" si="179"/>
        <v>TIDAK</v>
      </c>
    </row>
    <row r="647" spans="1:38" ht="14" x14ac:dyDescent="0.3">
      <c r="A647" s="13">
        <v>13142258</v>
      </c>
      <c r="B647" s="11" t="s">
        <v>4125</v>
      </c>
      <c r="C647" s="9">
        <v>55618434</v>
      </c>
      <c r="D647" s="1" t="s">
        <v>1712</v>
      </c>
      <c r="E647" s="1" t="s">
        <v>548</v>
      </c>
      <c r="F647" s="1" t="s">
        <v>1924</v>
      </c>
      <c r="G647" s="2">
        <v>40.85324</v>
      </c>
      <c r="H647" s="2">
        <v>-73.86506</v>
      </c>
      <c r="I647" s="1" t="s">
        <v>19</v>
      </c>
      <c r="J647" s="44">
        <v>40</v>
      </c>
      <c r="K647" s="2">
        <v>2</v>
      </c>
      <c r="L647" s="2">
        <v>83</v>
      </c>
      <c r="M647" s="3">
        <v>43632</v>
      </c>
      <c r="N647" s="2">
        <v>2.08</v>
      </c>
      <c r="O647" s="2">
        <v>1</v>
      </c>
      <c r="P647" s="4">
        <v>276</v>
      </c>
      <c r="U647" s="38">
        <f t="shared" ref="U647:U710" si="180">STANDARDIZE(J643,$S$5,$S$6)</f>
        <v>-0.25236074195756619</v>
      </c>
      <c r="V647" s="39">
        <f t="shared" ref="V647:V710" si="181">ABS(U647)</f>
        <v>0.25236074195756619</v>
      </c>
      <c r="W647" s="39" t="str">
        <f t="shared" ref="W647:W710" si="182">IF(V647&gt;3,"OUTLIER","TIDAK")</f>
        <v>TIDAK</v>
      </c>
      <c r="X647" s="38">
        <f t="shared" ref="X647:X710" si="183">STANDARDIZE(K643,$S$9,$S$10)</f>
        <v>-0.39643358014138202</v>
      </c>
      <c r="Y647" s="39">
        <f t="shared" ref="Y647:Y710" si="184">ABS(X647)</f>
        <v>0.39643358014138202</v>
      </c>
      <c r="Z647" s="39" t="str">
        <f t="shared" ref="Z647:Z710" si="185">IF(Y647&gt;3,"OUTLIER","TIDAK")</f>
        <v>TIDAK</v>
      </c>
      <c r="AA647" s="38">
        <f t="shared" ref="AA647:AA710" si="186">STANDARDIZE(L643,$S$13,$S$14)</f>
        <v>2.3458680628730431</v>
      </c>
      <c r="AB647" s="39">
        <f t="shared" ref="AB647:AB710" si="187">ABS(AA647)</f>
        <v>2.3458680628730431</v>
      </c>
      <c r="AC647" s="39" t="str">
        <f t="shared" ref="AC647:AC710" si="188">IF(AB647&gt;3,"OUTLIER","TIDAK")</f>
        <v>TIDAK</v>
      </c>
      <c r="AD647" s="38">
        <f t="shared" ref="AD647:AD710" si="189">STANDARDIZE(N643,$S$17,$S$18)</f>
        <v>0.7945841181779294</v>
      </c>
      <c r="AE647" s="39">
        <f t="shared" ref="AE647:AE710" si="190">ABS(AD647)</f>
        <v>0.7945841181779294</v>
      </c>
      <c r="AF647" s="39" t="str">
        <f t="shared" ref="AF647:AF710" si="191">IF(AE647&gt;3,"OUTLIER","TIDAK")</f>
        <v>TIDAK</v>
      </c>
      <c r="AG647" s="38">
        <f t="shared" ref="AG647:AG710" si="192">STANDARDIZE(O643,$S$21,$S$22)</f>
        <v>0.51740937798269815</v>
      </c>
      <c r="AH647" s="39">
        <f t="shared" ref="AH647:AH710" si="193">ABS(AG647)</f>
        <v>0.51740937798269815</v>
      </c>
      <c r="AI647" s="39" t="str">
        <f t="shared" ref="AI647:AI710" si="194">IF(AH647&gt;3,"OUTLIER","TIDAK")</f>
        <v>TIDAK</v>
      </c>
      <c r="AJ647" s="38">
        <f t="shared" ref="AJ647:AJ710" si="195">STANDARDIZE(P643,$S$25,$S$26)</f>
        <v>1.1551497264850483</v>
      </c>
      <c r="AK647" s="39">
        <f t="shared" ref="AK647:AK710" si="196">ABS(AJ647)</f>
        <v>1.1551497264850483</v>
      </c>
      <c r="AL647" s="39" t="str">
        <f t="shared" ref="AL647:AL710" si="197">IF(AK647&gt;3,"OUTLIER","TIDAK")</f>
        <v>TIDAK</v>
      </c>
    </row>
    <row r="648" spans="1:38" ht="14" x14ac:dyDescent="0.3">
      <c r="A648" s="13">
        <v>13165301</v>
      </c>
      <c r="B648" s="11" t="s">
        <v>1605</v>
      </c>
      <c r="C648" s="9">
        <v>5704932</v>
      </c>
      <c r="D648" s="1" t="s">
        <v>333</v>
      </c>
      <c r="E648" s="1" t="s">
        <v>548</v>
      </c>
      <c r="F648" s="1" t="s">
        <v>2421</v>
      </c>
      <c r="G648" s="2">
        <v>40.865659999999998</v>
      </c>
      <c r="H648" s="2">
        <v>-73.887479999999996</v>
      </c>
      <c r="I648" s="1" t="s">
        <v>19</v>
      </c>
      <c r="J648" s="44">
        <v>65</v>
      </c>
      <c r="K648" s="2">
        <v>2</v>
      </c>
      <c r="L648" s="2">
        <v>6</v>
      </c>
      <c r="M648" s="3">
        <v>43641</v>
      </c>
      <c r="N648" s="2">
        <v>1.18</v>
      </c>
      <c r="O648" s="2">
        <v>3</v>
      </c>
      <c r="P648" s="4">
        <v>77</v>
      </c>
      <c r="U648" s="38">
        <f t="shared" si="180"/>
        <v>-0.4666562131815597</v>
      </c>
      <c r="V648" s="39">
        <f t="shared" si="181"/>
        <v>0.4666562131815597</v>
      </c>
      <c r="W648" s="39" t="str">
        <f t="shared" si="182"/>
        <v>TIDAK</v>
      </c>
      <c r="X648" s="38">
        <f t="shared" si="183"/>
        <v>-0.39643358014138202</v>
      </c>
      <c r="Y648" s="39">
        <f t="shared" si="184"/>
        <v>0.39643358014138202</v>
      </c>
      <c r="Z648" s="39" t="str">
        <f t="shared" si="185"/>
        <v>TIDAK</v>
      </c>
      <c r="AA648" s="38">
        <f t="shared" si="186"/>
        <v>2.8366933865204578</v>
      </c>
      <c r="AB648" s="39">
        <f t="shared" si="187"/>
        <v>2.8366933865204578</v>
      </c>
      <c r="AC648" s="39" t="str">
        <f t="shared" si="188"/>
        <v>TIDAK</v>
      </c>
      <c r="AD648" s="38">
        <f t="shared" si="189"/>
        <v>1.2911776303635689</v>
      </c>
      <c r="AE648" s="39">
        <f t="shared" si="190"/>
        <v>1.2911776303635689</v>
      </c>
      <c r="AF648" s="39" t="str">
        <f t="shared" si="191"/>
        <v>TIDAK</v>
      </c>
      <c r="AG648" s="38">
        <f t="shared" si="192"/>
        <v>-4.5589149015460649E-2</v>
      </c>
      <c r="AH648" s="39">
        <f t="shared" si="193"/>
        <v>4.5589149015460649E-2</v>
      </c>
      <c r="AI648" s="39" t="str">
        <f t="shared" si="194"/>
        <v>TIDAK</v>
      </c>
      <c r="AJ648" s="38">
        <f t="shared" si="195"/>
        <v>1.1401580615371267</v>
      </c>
      <c r="AK648" s="39">
        <f t="shared" si="196"/>
        <v>1.1401580615371267</v>
      </c>
      <c r="AL648" s="39" t="str">
        <f t="shared" si="197"/>
        <v>TIDAK</v>
      </c>
    </row>
    <row r="649" spans="1:38" ht="14" x14ac:dyDescent="0.3">
      <c r="A649" s="13">
        <v>13167453</v>
      </c>
      <c r="B649" s="11" t="s">
        <v>2304</v>
      </c>
      <c r="C649" s="9">
        <v>33434914</v>
      </c>
      <c r="D649" s="1" t="s">
        <v>482</v>
      </c>
      <c r="E649" s="1" t="s">
        <v>548</v>
      </c>
      <c r="F649" s="1" t="s">
        <v>1627</v>
      </c>
      <c r="G649" s="2">
        <v>40.83081</v>
      </c>
      <c r="H649" s="2">
        <v>-73.875870000000006</v>
      </c>
      <c r="I649" s="1" t="s">
        <v>19</v>
      </c>
      <c r="J649" s="44">
        <v>45</v>
      </c>
      <c r="K649" s="2">
        <v>2</v>
      </c>
      <c r="L649" s="2">
        <v>74</v>
      </c>
      <c r="M649" s="3">
        <v>43648</v>
      </c>
      <c r="N649" s="2">
        <v>2.89</v>
      </c>
      <c r="O649" s="2">
        <v>4</v>
      </c>
      <c r="P649" s="4">
        <v>34</v>
      </c>
      <c r="U649" s="38">
        <f t="shared" si="180"/>
        <v>8.1940193151863669E-2</v>
      </c>
      <c r="V649" s="39">
        <f t="shared" si="181"/>
        <v>8.1940193151863669E-2</v>
      </c>
      <c r="W649" s="39" t="str">
        <f t="shared" si="182"/>
        <v>TIDAK</v>
      </c>
      <c r="X649" s="38">
        <f t="shared" si="183"/>
        <v>-0.39643358014138202</v>
      </c>
      <c r="Y649" s="39">
        <f t="shared" si="184"/>
        <v>0.39643358014138202</v>
      </c>
      <c r="Z649" s="39" t="str">
        <f t="shared" si="185"/>
        <v>TIDAK</v>
      </c>
      <c r="AA649" s="38">
        <f t="shared" si="186"/>
        <v>1.077902643450555</v>
      </c>
      <c r="AB649" s="39">
        <f t="shared" si="187"/>
        <v>1.077902643450555</v>
      </c>
      <c r="AC649" s="39" t="str">
        <f t="shared" si="188"/>
        <v>TIDAK</v>
      </c>
      <c r="AD649" s="38">
        <f t="shared" si="189"/>
        <v>-6.7920402986602429E-2</v>
      </c>
      <c r="AE649" s="39">
        <f t="shared" si="190"/>
        <v>6.7920402986602429E-2</v>
      </c>
      <c r="AF649" s="39" t="str">
        <f t="shared" si="191"/>
        <v>TIDAK</v>
      </c>
      <c r="AG649" s="38">
        <f t="shared" si="192"/>
        <v>-0.27078855981472416</v>
      </c>
      <c r="AH649" s="39">
        <f t="shared" si="193"/>
        <v>0.27078855981472416</v>
      </c>
      <c r="AI649" s="39" t="str">
        <f t="shared" si="194"/>
        <v>TIDAK</v>
      </c>
      <c r="AJ649" s="38">
        <f t="shared" si="195"/>
        <v>0.60795395588591605</v>
      </c>
      <c r="AK649" s="39">
        <f t="shared" si="196"/>
        <v>0.60795395588591605</v>
      </c>
      <c r="AL649" s="39" t="str">
        <f t="shared" si="197"/>
        <v>TIDAK</v>
      </c>
    </row>
    <row r="650" spans="1:38" ht="14" x14ac:dyDescent="0.3">
      <c r="A650" s="13">
        <v>13188552</v>
      </c>
      <c r="B650" s="11" t="s">
        <v>2848</v>
      </c>
      <c r="C650" s="9">
        <v>18142892</v>
      </c>
      <c r="D650" s="1" t="s">
        <v>731</v>
      </c>
      <c r="E650" s="1" t="s">
        <v>17</v>
      </c>
      <c r="F650" s="1" t="s">
        <v>2813</v>
      </c>
      <c r="G650" s="2">
        <v>40.708710000000004</v>
      </c>
      <c r="H650" s="2">
        <v>-73.894149999999996</v>
      </c>
      <c r="I650" s="1" t="s">
        <v>20</v>
      </c>
      <c r="J650" s="44">
        <v>95</v>
      </c>
      <c r="K650" s="2">
        <v>1</v>
      </c>
      <c r="L650" s="2">
        <v>1</v>
      </c>
      <c r="M650" s="3">
        <v>42583</v>
      </c>
      <c r="N650" s="2">
        <v>0.03</v>
      </c>
      <c r="O650" s="2">
        <v>1</v>
      </c>
      <c r="P650" s="4">
        <v>0</v>
      </c>
      <c r="U650" s="38">
        <f t="shared" si="180"/>
        <v>-0.25236074195756619</v>
      </c>
      <c r="V650" s="39">
        <f t="shared" si="181"/>
        <v>0.25236074195756619</v>
      </c>
      <c r="W650" s="39" t="str">
        <f t="shared" si="182"/>
        <v>TIDAK</v>
      </c>
      <c r="X650" s="38">
        <f t="shared" si="183"/>
        <v>-0.26113135442473173</v>
      </c>
      <c r="Y650" s="39">
        <f t="shared" si="184"/>
        <v>0.26113135442473173</v>
      </c>
      <c r="Z650" s="39" t="str">
        <f t="shared" si="185"/>
        <v>TIDAK</v>
      </c>
      <c r="AA650" s="38">
        <f t="shared" si="186"/>
        <v>2.7139870556086039</v>
      </c>
      <c r="AB650" s="39">
        <f t="shared" si="187"/>
        <v>2.7139870556086039</v>
      </c>
      <c r="AC650" s="39" t="str">
        <f t="shared" si="188"/>
        <v>TIDAK</v>
      </c>
      <c r="AD650" s="38">
        <f t="shared" si="189"/>
        <v>0.79981141830619917</v>
      </c>
      <c r="AE650" s="39">
        <f t="shared" si="190"/>
        <v>0.79981141830619917</v>
      </c>
      <c r="AF650" s="39" t="str">
        <f t="shared" si="191"/>
        <v>TIDAK</v>
      </c>
      <c r="AG650" s="38">
        <f t="shared" si="192"/>
        <v>6.7010556384171097E-2</v>
      </c>
      <c r="AH650" s="39">
        <f t="shared" si="193"/>
        <v>6.7010556384171097E-2</v>
      </c>
      <c r="AI650" s="39" t="str">
        <f t="shared" si="194"/>
        <v>TIDAK</v>
      </c>
      <c r="AJ650" s="38">
        <f t="shared" si="195"/>
        <v>-1.0186416909635589</v>
      </c>
      <c r="AK650" s="39">
        <f t="shared" si="196"/>
        <v>1.0186416909635589</v>
      </c>
      <c r="AL650" s="39" t="str">
        <f t="shared" si="197"/>
        <v>TIDAK</v>
      </c>
    </row>
    <row r="651" spans="1:38" ht="14" x14ac:dyDescent="0.3">
      <c r="A651" s="13">
        <v>13209317</v>
      </c>
      <c r="B651" s="11" t="s">
        <v>155</v>
      </c>
      <c r="C651" s="9">
        <v>74044417</v>
      </c>
      <c r="D651" s="1" t="s">
        <v>156</v>
      </c>
      <c r="E651" s="1" t="s">
        <v>17</v>
      </c>
      <c r="F651" s="1" t="s">
        <v>32</v>
      </c>
      <c r="G651" s="2">
        <v>40.659730000000003</v>
      </c>
      <c r="H651" s="2">
        <v>-73.740979999999993</v>
      </c>
      <c r="I651" s="1" t="s">
        <v>19</v>
      </c>
      <c r="J651" s="44">
        <v>160</v>
      </c>
      <c r="K651" s="2">
        <v>1</v>
      </c>
      <c r="L651" s="2">
        <v>1</v>
      </c>
      <c r="M651" s="3">
        <v>43380</v>
      </c>
      <c r="N651" s="2">
        <v>0.11</v>
      </c>
      <c r="O651" s="2">
        <v>1</v>
      </c>
      <c r="P651" s="4">
        <v>365</v>
      </c>
      <c r="U651" s="38">
        <f t="shared" si="180"/>
        <v>-0.42379711893676097</v>
      </c>
      <c r="V651" s="39">
        <f t="shared" si="181"/>
        <v>0.42379711893676097</v>
      </c>
      <c r="W651" s="39" t="str">
        <f t="shared" si="182"/>
        <v>TIDAK</v>
      </c>
      <c r="X651" s="38">
        <f t="shared" si="183"/>
        <v>-0.26113135442473173</v>
      </c>
      <c r="Y651" s="39">
        <f t="shared" si="184"/>
        <v>0.26113135442473173</v>
      </c>
      <c r="Z651" s="39" t="str">
        <f t="shared" si="185"/>
        <v>TIDAK</v>
      </c>
      <c r="AA651" s="38">
        <f t="shared" si="186"/>
        <v>2.468574393784897</v>
      </c>
      <c r="AB651" s="39">
        <f t="shared" si="187"/>
        <v>2.468574393784897</v>
      </c>
      <c r="AC651" s="39" t="str">
        <f t="shared" si="188"/>
        <v>TIDAK</v>
      </c>
      <c r="AD651" s="38">
        <f t="shared" si="189"/>
        <v>0.13071700188765345</v>
      </c>
      <c r="AE651" s="39">
        <f t="shared" si="190"/>
        <v>0.13071700188765345</v>
      </c>
      <c r="AF651" s="39" t="str">
        <f t="shared" si="191"/>
        <v>TIDAK</v>
      </c>
      <c r="AG651" s="38">
        <f t="shared" si="192"/>
        <v>-0.27078855981472416</v>
      </c>
      <c r="AH651" s="39">
        <f t="shared" si="193"/>
        <v>0.27078855981472416</v>
      </c>
      <c r="AI651" s="39" t="str">
        <f t="shared" si="194"/>
        <v>TIDAK</v>
      </c>
      <c r="AJ651" s="38">
        <f t="shared" si="195"/>
        <v>0.82533309763077678</v>
      </c>
      <c r="AK651" s="39">
        <f t="shared" si="196"/>
        <v>0.82533309763077678</v>
      </c>
      <c r="AL651" s="39" t="str">
        <f t="shared" si="197"/>
        <v>TIDAK</v>
      </c>
    </row>
    <row r="652" spans="1:38" ht="14" x14ac:dyDescent="0.3">
      <c r="A652" s="13">
        <v>13221788</v>
      </c>
      <c r="B652" s="11" t="s">
        <v>4257</v>
      </c>
      <c r="C652" s="9">
        <v>2989617</v>
      </c>
      <c r="D652" s="1" t="s">
        <v>2999</v>
      </c>
      <c r="E652" s="1" t="s">
        <v>17</v>
      </c>
      <c r="F652" s="1" t="s">
        <v>2689</v>
      </c>
      <c r="G652" s="2">
        <v>40.742649999999998</v>
      </c>
      <c r="H652" s="2">
        <v>-73.897810000000007</v>
      </c>
      <c r="I652" s="1" t="s">
        <v>19</v>
      </c>
      <c r="J652" s="44">
        <v>79</v>
      </c>
      <c r="K652" s="2">
        <v>2</v>
      </c>
      <c r="L652" s="2">
        <v>61</v>
      </c>
      <c r="M652" s="3">
        <v>43605</v>
      </c>
      <c r="N652" s="2">
        <v>0.93</v>
      </c>
      <c r="O652" s="2">
        <v>1</v>
      </c>
      <c r="P652" s="4">
        <v>353</v>
      </c>
      <c r="U652" s="38">
        <f t="shared" si="180"/>
        <v>-0.2095016477127675</v>
      </c>
      <c r="V652" s="39">
        <f t="shared" si="181"/>
        <v>0.2095016477127675</v>
      </c>
      <c r="W652" s="39" t="str">
        <f t="shared" si="182"/>
        <v>TIDAK</v>
      </c>
      <c r="X652" s="38">
        <f t="shared" si="183"/>
        <v>-0.26113135442473173</v>
      </c>
      <c r="Y652" s="39">
        <f t="shared" si="184"/>
        <v>0.26113135442473173</v>
      </c>
      <c r="Z652" s="39" t="str">
        <f t="shared" si="185"/>
        <v>TIDAK</v>
      </c>
      <c r="AA652" s="38">
        <f t="shared" si="186"/>
        <v>-0.68088809961934771</v>
      </c>
      <c r="AB652" s="39">
        <f t="shared" si="187"/>
        <v>0.68088809961934771</v>
      </c>
      <c r="AC652" s="39" t="str">
        <f t="shared" si="188"/>
        <v>TIDAK</v>
      </c>
      <c r="AD652" s="38">
        <f t="shared" si="189"/>
        <v>-0.3397400096566367</v>
      </c>
      <c r="AE652" s="39">
        <f t="shared" si="190"/>
        <v>0.3397400096566367</v>
      </c>
      <c r="AF652" s="39" t="str">
        <f t="shared" si="191"/>
        <v>TIDAK</v>
      </c>
      <c r="AG652" s="38">
        <f t="shared" si="192"/>
        <v>-4.5589149015460649E-2</v>
      </c>
      <c r="AH652" s="39">
        <f t="shared" si="193"/>
        <v>4.5589149015460649E-2</v>
      </c>
      <c r="AI652" s="39" t="str">
        <f t="shared" si="194"/>
        <v>TIDAK</v>
      </c>
      <c r="AJ652" s="38">
        <f t="shared" si="195"/>
        <v>-0.66633756468740535</v>
      </c>
      <c r="AK652" s="39">
        <f t="shared" si="196"/>
        <v>0.66633756468740535</v>
      </c>
      <c r="AL652" s="39" t="str">
        <f t="shared" si="197"/>
        <v>TIDAK</v>
      </c>
    </row>
    <row r="653" spans="1:38" ht="14" x14ac:dyDescent="0.3">
      <c r="A653" s="13">
        <v>13232952</v>
      </c>
      <c r="B653" s="11" t="s">
        <v>2165</v>
      </c>
      <c r="C653" s="9">
        <v>140057330</v>
      </c>
      <c r="D653" s="1" t="s">
        <v>2659</v>
      </c>
      <c r="E653" s="1" t="s">
        <v>17</v>
      </c>
      <c r="F653" s="1" t="s">
        <v>1971</v>
      </c>
      <c r="G653" s="2">
        <v>40.742469999999997</v>
      </c>
      <c r="H653" s="2">
        <v>-73.889489999999995</v>
      </c>
      <c r="I653" s="1" t="s">
        <v>19</v>
      </c>
      <c r="J653" s="44">
        <v>55</v>
      </c>
      <c r="K653" s="2">
        <v>1</v>
      </c>
      <c r="L653" s="2">
        <v>61</v>
      </c>
      <c r="M653" s="3">
        <v>43616</v>
      </c>
      <c r="N653" s="2">
        <v>2.66</v>
      </c>
      <c r="O653" s="2">
        <v>7</v>
      </c>
      <c r="P653" s="4">
        <v>57</v>
      </c>
      <c r="U653" s="38">
        <f t="shared" si="180"/>
        <v>-0.38093802469196231</v>
      </c>
      <c r="V653" s="39">
        <f t="shared" si="181"/>
        <v>0.38093802469196231</v>
      </c>
      <c r="W653" s="39" t="str">
        <f t="shared" si="182"/>
        <v>TIDAK</v>
      </c>
      <c r="X653" s="38">
        <f t="shared" si="183"/>
        <v>-0.26113135442473173</v>
      </c>
      <c r="Y653" s="39">
        <f t="shared" si="184"/>
        <v>0.26113135442473173</v>
      </c>
      <c r="Z653" s="39" t="str">
        <f t="shared" si="185"/>
        <v>TIDAK</v>
      </c>
      <c r="AA653" s="38">
        <f t="shared" si="186"/>
        <v>2.1004554010493357</v>
      </c>
      <c r="AB653" s="39">
        <f t="shared" si="187"/>
        <v>2.1004554010493357</v>
      </c>
      <c r="AC653" s="39" t="str">
        <f t="shared" si="188"/>
        <v>TIDAK</v>
      </c>
      <c r="AD653" s="38">
        <f t="shared" si="189"/>
        <v>0.55412831227751447</v>
      </c>
      <c r="AE653" s="39">
        <f t="shared" si="190"/>
        <v>0.55412831227751447</v>
      </c>
      <c r="AF653" s="39" t="str">
        <f t="shared" si="191"/>
        <v>TIDAK</v>
      </c>
      <c r="AG653" s="38">
        <f t="shared" si="192"/>
        <v>6.7010556384171097E-2</v>
      </c>
      <c r="AH653" s="39">
        <f t="shared" si="193"/>
        <v>6.7010556384171097E-2</v>
      </c>
      <c r="AI653" s="39" t="str">
        <f t="shared" si="194"/>
        <v>TIDAK</v>
      </c>
      <c r="AJ653" s="38">
        <f t="shared" si="195"/>
        <v>-0.9886583610677161</v>
      </c>
      <c r="AK653" s="39">
        <f t="shared" si="196"/>
        <v>0.9886583610677161</v>
      </c>
      <c r="AL653" s="39" t="str">
        <f t="shared" si="197"/>
        <v>TIDAK</v>
      </c>
    </row>
    <row r="654" spans="1:38" ht="14" x14ac:dyDescent="0.3">
      <c r="A654" s="13">
        <v>13237057</v>
      </c>
      <c r="B654" s="11" t="s">
        <v>4253</v>
      </c>
      <c r="C654" s="9">
        <v>138003310</v>
      </c>
      <c r="D654" s="1" t="s">
        <v>1331</v>
      </c>
      <c r="E654" s="1" t="s">
        <v>17</v>
      </c>
      <c r="F654" s="1" t="s">
        <v>970</v>
      </c>
      <c r="G654" s="2">
        <v>40.70008</v>
      </c>
      <c r="H654" s="2">
        <v>-73.833439999999996</v>
      </c>
      <c r="I654" s="1" t="s">
        <v>19</v>
      </c>
      <c r="J654" s="44">
        <v>60</v>
      </c>
      <c r="K654" s="2">
        <v>7</v>
      </c>
      <c r="L654" s="2">
        <v>53</v>
      </c>
      <c r="M654" s="3">
        <v>43644</v>
      </c>
      <c r="N654" s="2">
        <v>2.2400000000000002</v>
      </c>
      <c r="O654" s="2">
        <v>1</v>
      </c>
      <c r="P654" s="4">
        <v>335</v>
      </c>
      <c r="U654" s="38">
        <f t="shared" si="180"/>
        <v>4.7652917756024704E-2</v>
      </c>
      <c r="V654" s="39">
        <f t="shared" si="181"/>
        <v>4.7652917756024704E-2</v>
      </c>
      <c r="W654" s="39" t="str">
        <f t="shared" si="182"/>
        <v>TIDAK</v>
      </c>
      <c r="X654" s="38">
        <f t="shared" si="183"/>
        <v>-0.39643358014138202</v>
      </c>
      <c r="Y654" s="39">
        <f t="shared" si="184"/>
        <v>0.39643358014138202</v>
      </c>
      <c r="Z654" s="39" t="str">
        <f t="shared" si="185"/>
        <v>TIDAK</v>
      </c>
      <c r="AA654" s="38">
        <f t="shared" si="186"/>
        <v>-0.88539865113910388</v>
      </c>
      <c r="AB654" s="39">
        <f t="shared" si="187"/>
        <v>0.88539865113910388</v>
      </c>
      <c r="AC654" s="39" t="str">
        <f t="shared" si="188"/>
        <v>TIDAK</v>
      </c>
      <c r="AD654" s="38">
        <f t="shared" si="189"/>
        <v>-0.94087952440767397</v>
      </c>
      <c r="AE654" s="39">
        <f t="shared" si="190"/>
        <v>0.94087952440767397</v>
      </c>
      <c r="AF654" s="39" t="str">
        <f t="shared" si="191"/>
        <v>TIDAK</v>
      </c>
      <c r="AG654" s="38">
        <f t="shared" si="192"/>
        <v>-0.27078855981472416</v>
      </c>
      <c r="AH654" s="39">
        <f t="shared" si="193"/>
        <v>0.27078855981472416</v>
      </c>
      <c r="AI654" s="39" t="str">
        <f t="shared" si="194"/>
        <v>TIDAK</v>
      </c>
      <c r="AJ654" s="38">
        <f t="shared" si="195"/>
        <v>-1.2435166651823804</v>
      </c>
      <c r="AK654" s="39">
        <f t="shared" si="196"/>
        <v>1.2435166651823804</v>
      </c>
      <c r="AL654" s="39" t="str">
        <f t="shared" si="197"/>
        <v>TIDAK</v>
      </c>
    </row>
    <row r="655" spans="1:38" ht="14" x14ac:dyDescent="0.3">
      <c r="A655" s="13">
        <v>13245033</v>
      </c>
      <c r="B655" s="11" t="s">
        <v>3758</v>
      </c>
      <c r="C655" s="9">
        <v>34861728</v>
      </c>
      <c r="D655" s="1" t="s">
        <v>1240</v>
      </c>
      <c r="E655" s="1" t="s">
        <v>17</v>
      </c>
      <c r="F655" s="1" t="s">
        <v>1112</v>
      </c>
      <c r="G655" s="2">
        <v>40.707639999999998</v>
      </c>
      <c r="H655" s="2">
        <v>-73.831159999999997</v>
      </c>
      <c r="I655" s="1" t="s">
        <v>20</v>
      </c>
      <c r="J655" s="44">
        <v>219</v>
      </c>
      <c r="K655" s="2">
        <v>9</v>
      </c>
      <c r="L655" s="2">
        <v>2</v>
      </c>
      <c r="M655" s="3">
        <v>43468</v>
      </c>
      <c r="N655" s="2">
        <v>0.22</v>
      </c>
      <c r="O655" s="2">
        <v>4</v>
      </c>
      <c r="P655" s="4">
        <v>273</v>
      </c>
      <c r="U655" s="38">
        <f t="shared" si="180"/>
        <v>0.60482114293840783</v>
      </c>
      <c r="V655" s="39">
        <f t="shared" si="181"/>
        <v>0.60482114293840783</v>
      </c>
      <c r="W655" s="39" t="str">
        <f t="shared" si="182"/>
        <v>TIDAK</v>
      </c>
      <c r="X655" s="38">
        <f t="shared" si="183"/>
        <v>-0.39643358014138202</v>
      </c>
      <c r="Y655" s="39">
        <f t="shared" si="184"/>
        <v>0.39643358014138202</v>
      </c>
      <c r="Z655" s="39" t="str">
        <f t="shared" si="185"/>
        <v>TIDAK</v>
      </c>
      <c r="AA655" s="38">
        <f t="shared" si="186"/>
        <v>-0.88539865113910388</v>
      </c>
      <c r="AB655" s="39">
        <f t="shared" si="187"/>
        <v>0.88539865113910388</v>
      </c>
      <c r="AC655" s="39" t="str">
        <f t="shared" si="188"/>
        <v>TIDAK</v>
      </c>
      <c r="AD655" s="38">
        <f t="shared" si="189"/>
        <v>-0.89906112338151478</v>
      </c>
      <c r="AE655" s="39">
        <f t="shared" si="190"/>
        <v>0.89906112338151478</v>
      </c>
      <c r="AF655" s="39" t="str">
        <f t="shared" si="191"/>
        <v>TIDAK</v>
      </c>
      <c r="AG655" s="38">
        <f t="shared" si="192"/>
        <v>-0.27078855981472416</v>
      </c>
      <c r="AH655" s="39">
        <f t="shared" si="193"/>
        <v>0.27078855981472416</v>
      </c>
      <c r="AI655" s="39" t="str">
        <f t="shared" si="194"/>
        <v>TIDAK</v>
      </c>
      <c r="AJ655" s="38">
        <f t="shared" si="195"/>
        <v>1.4924621878132804</v>
      </c>
      <c r="AK655" s="39">
        <f t="shared" si="196"/>
        <v>1.4924621878132804</v>
      </c>
      <c r="AL655" s="39" t="str">
        <f t="shared" si="197"/>
        <v>TIDAK</v>
      </c>
    </row>
    <row r="656" spans="1:38" ht="14" x14ac:dyDescent="0.3">
      <c r="A656" s="13">
        <v>13293325</v>
      </c>
      <c r="B656" s="11" t="s">
        <v>4732</v>
      </c>
      <c r="C656" s="9">
        <v>67480949</v>
      </c>
      <c r="D656" s="1" t="s">
        <v>2605</v>
      </c>
      <c r="E656" s="1" t="s">
        <v>17</v>
      </c>
      <c r="F656" s="1" t="s">
        <v>1736</v>
      </c>
      <c r="G656" s="2">
        <v>40.754779999999997</v>
      </c>
      <c r="H656" s="2">
        <v>-73.887860000000003</v>
      </c>
      <c r="I656" s="1" t="s">
        <v>20</v>
      </c>
      <c r="J656" s="44">
        <v>105</v>
      </c>
      <c r="K656" s="2">
        <v>1</v>
      </c>
      <c r="L656" s="2">
        <v>28</v>
      </c>
      <c r="M656" s="3">
        <v>43644</v>
      </c>
      <c r="N656" s="2">
        <v>3.85</v>
      </c>
      <c r="O656" s="2">
        <v>1</v>
      </c>
      <c r="P656" s="4">
        <v>113</v>
      </c>
      <c r="U656" s="38">
        <f t="shared" si="180"/>
        <v>-8.9496183827331141E-2</v>
      </c>
      <c r="V656" s="39">
        <f t="shared" si="181"/>
        <v>8.9496183827331141E-2</v>
      </c>
      <c r="W656" s="39" t="str">
        <f t="shared" si="182"/>
        <v>TIDAK</v>
      </c>
      <c r="X656" s="38">
        <f t="shared" si="183"/>
        <v>-0.26113135442473173</v>
      </c>
      <c r="Y656" s="39">
        <f t="shared" si="184"/>
        <v>0.26113135442473173</v>
      </c>
      <c r="Z656" s="39" t="str">
        <f t="shared" si="185"/>
        <v>TIDAK</v>
      </c>
      <c r="AA656" s="38">
        <f t="shared" si="186"/>
        <v>1.5687279670979699</v>
      </c>
      <c r="AB656" s="39">
        <f t="shared" si="187"/>
        <v>1.5687279670979699</v>
      </c>
      <c r="AC656" s="39" t="str">
        <f t="shared" si="188"/>
        <v>TIDAK</v>
      </c>
      <c r="AD656" s="38">
        <f t="shared" si="189"/>
        <v>-0.47042251286338388</v>
      </c>
      <c r="AE656" s="39">
        <f t="shared" si="190"/>
        <v>0.47042251286338388</v>
      </c>
      <c r="AF656" s="39" t="str">
        <f t="shared" si="191"/>
        <v>TIDAK</v>
      </c>
      <c r="AG656" s="38">
        <f t="shared" si="192"/>
        <v>-0.27078855981472416</v>
      </c>
      <c r="AH656" s="39">
        <f t="shared" si="193"/>
        <v>0.27078855981472416</v>
      </c>
      <c r="AI656" s="39" t="str">
        <f t="shared" si="194"/>
        <v>TIDAK</v>
      </c>
      <c r="AJ656" s="38">
        <f t="shared" si="195"/>
        <v>1.4025121981257518</v>
      </c>
      <c r="AK656" s="39">
        <f t="shared" si="196"/>
        <v>1.4025121981257518</v>
      </c>
      <c r="AL656" s="39" t="str">
        <f t="shared" si="197"/>
        <v>TIDAK</v>
      </c>
    </row>
    <row r="657" spans="1:38" ht="14" x14ac:dyDescent="0.3">
      <c r="A657" s="13">
        <v>13306081</v>
      </c>
      <c r="B657" s="11" t="s">
        <v>4801</v>
      </c>
      <c r="C657" s="9">
        <v>36579485</v>
      </c>
      <c r="D657" s="1" t="s">
        <v>3221</v>
      </c>
      <c r="E657" s="1" t="s">
        <v>1731</v>
      </c>
      <c r="F657" s="1" t="s">
        <v>2385</v>
      </c>
      <c r="G657" s="2">
        <v>40.641300000000001</v>
      </c>
      <c r="H657" s="2">
        <v>-73.903030000000001</v>
      </c>
      <c r="I657" s="1" t="s">
        <v>19</v>
      </c>
      <c r="J657" s="44">
        <v>500</v>
      </c>
      <c r="K657" s="2">
        <v>2</v>
      </c>
      <c r="L657" s="2">
        <v>1</v>
      </c>
      <c r="M657" s="3">
        <v>42544</v>
      </c>
      <c r="N657" s="2">
        <v>0.03</v>
      </c>
      <c r="O657" s="2">
        <v>3</v>
      </c>
      <c r="P657" s="4">
        <v>179</v>
      </c>
      <c r="U657" s="38">
        <f t="shared" si="180"/>
        <v>-0.29521983620236492</v>
      </c>
      <c r="V657" s="39">
        <f t="shared" si="181"/>
        <v>0.29521983620236492</v>
      </c>
      <c r="W657" s="39" t="str">
        <f t="shared" si="182"/>
        <v>TIDAK</v>
      </c>
      <c r="X657" s="38">
        <f t="shared" si="183"/>
        <v>-0.39643358014138202</v>
      </c>
      <c r="Y657" s="39">
        <f t="shared" si="184"/>
        <v>0.39643358014138202</v>
      </c>
      <c r="Z657" s="39" t="str">
        <f t="shared" si="185"/>
        <v>TIDAK</v>
      </c>
      <c r="AA657" s="38">
        <f t="shared" si="186"/>
        <v>1.5687279670979699</v>
      </c>
      <c r="AB657" s="39">
        <f t="shared" si="187"/>
        <v>1.5687279670979699</v>
      </c>
      <c r="AC657" s="39" t="str">
        <f t="shared" si="188"/>
        <v>TIDAK</v>
      </c>
      <c r="AD657" s="38">
        <f t="shared" si="189"/>
        <v>0.43390040932730706</v>
      </c>
      <c r="AE657" s="39">
        <f t="shared" si="190"/>
        <v>0.43390040932730706</v>
      </c>
      <c r="AF657" s="39" t="str">
        <f t="shared" si="191"/>
        <v>TIDAK</v>
      </c>
      <c r="AG657" s="38">
        <f t="shared" si="192"/>
        <v>0.40480967258306638</v>
      </c>
      <c r="AH657" s="39">
        <f t="shared" si="193"/>
        <v>0.40480967258306638</v>
      </c>
      <c r="AI657" s="39" t="str">
        <f t="shared" si="194"/>
        <v>TIDAK</v>
      </c>
      <c r="AJ657" s="38">
        <f t="shared" si="195"/>
        <v>-0.8162542141666197</v>
      </c>
      <c r="AK657" s="39">
        <f t="shared" si="196"/>
        <v>0.8162542141666197</v>
      </c>
      <c r="AL657" s="39" t="str">
        <f t="shared" si="197"/>
        <v>TIDAK</v>
      </c>
    </row>
    <row r="658" spans="1:38" ht="14" x14ac:dyDescent="0.3">
      <c r="A658" s="13">
        <v>13310836</v>
      </c>
      <c r="B658" s="11" t="s">
        <v>5029</v>
      </c>
      <c r="C658" s="9">
        <v>164719010</v>
      </c>
      <c r="D658" s="1" t="s">
        <v>1060</v>
      </c>
      <c r="E658" s="1" t="s">
        <v>17</v>
      </c>
      <c r="F658" s="1" t="s">
        <v>868</v>
      </c>
      <c r="G658" s="2">
        <v>40.780290000000001</v>
      </c>
      <c r="H658" s="2">
        <v>-73.818399999999997</v>
      </c>
      <c r="I658" s="1" t="s">
        <v>19</v>
      </c>
      <c r="J658" s="44">
        <v>49</v>
      </c>
      <c r="K658" s="2">
        <v>1</v>
      </c>
      <c r="L658" s="2">
        <v>50</v>
      </c>
      <c r="M658" s="3">
        <v>43646</v>
      </c>
      <c r="N658" s="2">
        <v>5.58</v>
      </c>
      <c r="O658" s="2">
        <v>3</v>
      </c>
      <c r="P658" s="4">
        <v>87</v>
      </c>
      <c r="U658" s="38">
        <f t="shared" si="180"/>
        <v>-0.25236074195756619</v>
      </c>
      <c r="V658" s="39">
        <f t="shared" si="181"/>
        <v>0.25236074195756619</v>
      </c>
      <c r="W658" s="39" t="str">
        <f t="shared" si="182"/>
        <v>TIDAK</v>
      </c>
      <c r="X658" s="38">
        <f t="shared" si="183"/>
        <v>0.41537977415851984</v>
      </c>
      <c r="Y658" s="39">
        <f t="shared" si="184"/>
        <v>0.41537977415851984</v>
      </c>
      <c r="Z658" s="39" t="str">
        <f t="shared" si="185"/>
        <v>TIDAK</v>
      </c>
      <c r="AA658" s="38">
        <f t="shared" si="186"/>
        <v>1.24151108466636</v>
      </c>
      <c r="AB658" s="39">
        <f t="shared" si="187"/>
        <v>1.24151108466636</v>
      </c>
      <c r="AC658" s="39" t="str">
        <f t="shared" si="188"/>
        <v>TIDAK</v>
      </c>
      <c r="AD658" s="38">
        <f t="shared" si="189"/>
        <v>0.21435380393997175</v>
      </c>
      <c r="AE658" s="39">
        <f t="shared" si="190"/>
        <v>0.21435380393997175</v>
      </c>
      <c r="AF658" s="39" t="str">
        <f t="shared" si="191"/>
        <v>TIDAK</v>
      </c>
      <c r="AG658" s="38">
        <f t="shared" si="192"/>
        <v>-0.27078855981472416</v>
      </c>
      <c r="AH658" s="39">
        <f t="shared" si="193"/>
        <v>0.27078855981472416</v>
      </c>
      <c r="AI658" s="39" t="str">
        <f t="shared" si="194"/>
        <v>TIDAK</v>
      </c>
      <c r="AJ658" s="38">
        <f t="shared" si="195"/>
        <v>1.267587213594459</v>
      </c>
      <c r="AK658" s="39">
        <f t="shared" si="196"/>
        <v>1.267587213594459</v>
      </c>
      <c r="AL658" s="39" t="str">
        <f t="shared" si="197"/>
        <v>TIDAK</v>
      </c>
    </row>
    <row r="659" spans="1:38" ht="14" x14ac:dyDescent="0.3">
      <c r="A659" s="13">
        <v>13329706</v>
      </c>
      <c r="B659" s="11" t="s">
        <v>1127</v>
      </c>
      <c r="C659" s="9">
        <v>215128544</v>
      </c>
      <c r="D659" s="1" t="s">
        <v>840</v>
      </c>
      <c r="E659" s="1" t="s">
        <v>17</v>
      </c>
      <c r="F659" s="1" t="s">
        <v>642</v>
      </c>
      <c r="G659" s="2">
        <v>40.769869999999997</v>
      </c>
      <c r="H659" s="2">
        <v>-73.804509999999993</v>
      </c>
      <c r="I659" s="1" t="s">
        <v>19</v>
      </c>
      <c r="J659" s="44">
        <v>48</v>
      </c>
      <c r="K659" s="2">
        <v>1</v>
      </c>
      <c r="L659" s="2">
        <v>3</v>
      </c>
      <c r="M659" s="3">
        <v>43650</v>
      </c>
      <c r="N659" s="2">
        <v>3</v>
      </c>
      <c r="O659" s="2">
        <v>2</v>
      </c>
      <c r="P659" s="4">
        <v>166</v>
      </c>
      <c r="U659" s="38">
        <f t="shared" si="180"/>
        <v>1.1105584550270324</v>
      </c>
      <c r="V659" s="39">
        <f t="shared" si="181"/>
        <v>1.1105584550270324</v>
      </c>
      <c r="W659" s="39" t="str">
        <f t="shared" si="182"/>
        <v>TIDAK</v>
      </c>
      <c r="X659" s="38">
        <f t="shared" si="183"/>
        <v>0.68598422559182048</v>
      </c>
      <c r="Y659" s="39">
        <f t="shared" si="184"/>
        <v>0.68598422559182048</v>
      </c>
      <c r="Z659" s="39" t="str">
        <f t="shared" si="185"/>
        <v>TIDAK</v>
      </c>
      <c r="AA659" s="38">
        <f t="shared" si="186"/>
        <v>-0.84449654083515258</v>
      </c>
      <c r="AB659" s="39">
        <f t="shared" si="187"/>
        <v>0.84449654083515258</v>
      </c>
      <c r="AC659" s="39" t="str">
        <f t="shared" si="188"/>
        <v>TIDAK</v>
      </c>
      <c r="AD659" s="38">
        <f t="shared" si="189"/>
        <v>-0.84156082197054605</v>
      </c>
      <c r="AE659" s="39">
        <f t="shared" si="190"/>
        <v>0.84156082197054605</v>
      </c>
      <c r="AF659" s="39" t="str">
        <f t="shared" si="191"/>
        <v>TIDAK</v>
      </c>
      <c r="AG659" s="38">
        <f t="shared" si="192"/>
        <v>6.7010556384171097E-2</v>
      </c>
      <c r="AH659" s="39">
        <f t="shared" si="193"/>
        <v>6.7010556384171097E-2</v>
      </c>
      <c r="AI659" s="39" t="str">
        <f t="shared" si="194"/>
        <v>TIDAK</v>
      </c>
      <c r="AJ659" s="38">
        <f t="shared" si="195"/>
        <v>0.80284560020889462</v>
      </c>
      <c r="AK659" s="39">
        <f t="shared" si="196"/>
        <v>0.80284560020889462</v>
      </c>
      <c r="AL659" s="39" t="str">
        <f t="shared" si="197"/>
        <v>TIDAK</v>
      </c>
    </row>
    <row r="660" spans="1:38" ht="14" x14ac:dyDescent="0.3">
      <c r="A660" s="13">
        <v>13335424</v>
      </c>
      <c r="B660" s="11" t="s">
        <v>3964</v>
      </c>
      <c r="C660" s="9">
        <v>16089151</v>
      </c>
      <c r="D660" s="1" t="s">
        <v>124</v>
      </c>
      <c r="E660" s="1" t="s">
        <v>17</v>
      </c>
      <c r="F660" s="1" t="s">
        <v>54</v>
      </c>
      <c r="G660" s="2">
        <v>40.722189999999998</v>
      </c>
      <c r="H660" s="2">
        <v>-73.736050000000006</v>
      </c>
      <c r="I660" s="1" t="s">
        <v>20</v>
      </c>
      <c r="J660" s="44">
        <v>85</v>
      </c>
      <c r="K660" s="2">
        <v>2</v>
      </c>
      <c r="L660" s="2">
        <v>17</v>
      </c>
      <c r="M660" s="3">
        <v>43640</v>
      </c>
      <c r="N660" s="2">
        <v>2.63</v>
      </c>
      <c r="O660" s="2">
        <v>1</v>
      </c>
      <c r="P660" s="4">
        <v>14</v>
      </c>
      <c r="U660" s="38">
        <f t="shared" si="180"/>
        <v>0.1333711062456221</v>
      </c>
      <c r="V660" s="39">
        <f t="shared" si="181"/>
        <v>0.1333711062456221</v>
      </c>
      <c r="W660" s="39" t="str">
        <f t="shared" si="182"/>
        <v>TIDAK</v>
      </c>
      <c r="X660" s="38">
        <f t="shared" si="183"/>
        <v>-0.39643358014138202</v>
      </c>
      <c r="Y660" s="39">
        <f t="shared" si="184"/>
        <v>0.39643358014138202</v>
      </c>
      <c r="Z660" s="39" t="str">
        <f t="shared" si="185"/>
        <v>TIDAK</v>
      </c>
      <c r="AA660" s="38">
        <f t="shared" si="186"/>
        <v>0.21895832706757931</v>
      </c>
      <c r="AB660" s="39">
        <f t="shared" si="187"/>
        <v>0.21895832706757931</v>
      </c>
      <c r="AC660" s="39" t="str">
        <f t="shared" si="188"/>
        <v>TIDAK</v>
      </c>
      <c r="AD660" s="38">
        <f t="shared" si="189"/>
        <v>1.0559491245914239</v>
      </c>
      <c r="AE660" s="39">
        <f t="shared" si="190"/>
        <v>1.0559491245914239</v>
      </c>
      <c r="AF660" s="39" t="str">
        <f t="shared" si="191"/>
        <v>TIDAK</v>
      </c>
      <c r="AG660" s="38">
        <f t="shared" si="192"/>
        <v>-0.27078855981472416</v>
      </c>
      <c r="AH660" s="39">
        <f t="shared" si="193"/>
        <v>0.27078855981472416</v>
      </c>
      <c r="AI660" s="39" t="str">
        <f t="shared" si="194"/>
        <v>TIDAK</v>
      </c>
      <c r="AJ660" s="38">
        <f t="shared" si="195"/>
        <v>-0.39648759562481967</v>
      </c>
      <c r="AK660" s="39">
        <f t="shared" si="196"/>
        <v>0.39648759562481967</v>
      </c>
      <c r="AL660" s="39" t="str">
        <f t="shared" si="197"/>
        <v>TIDAK</v>
      </c>
    </row>
    <row r="661" spans="1:38" ht="14" x14ac:dyDescent="0.3">
      <c r="A661" s="13">
        <v>13359647</v>
      </c>
      <c r="B661" s="11" t="s">
        <v>4206</v>
      </c>
      <c r="C661" s="9">
        <v>32164030</v>
      </c>
      <c r="D661" s="1" t="s">
        <v>2562</v>
      </c>
      <c r="E661" s="1" t="s">
        <v>548</v>
      </c>
      <c r="F661" s="1" t="s">
        <v>2531</v>
      </c>
      <c r="G661" s="2">
        <v>40.812289999999997</v>
      </c>
      <c r="H661" s="2">
        <v>-73.888869999999997</v>
      </c>
      <c r="I661" s="1" t="s">
        <v>19</v>
      </c>
      <c r="J661" s="44">
        <v>40</v>
      </c>
      <c r="K661" s="2">
        <v>30</v>
      </c>
      <c r="L661" s="2">
        <v>19</v>
      </c>
      <c r="M661" s="3">
        <v>43645</v>
      </c>
      <c r="N661" s="2">
        <v>0.4</v>
      </c>
      <c r="O661" s="2">
        <v>6</v>
      </c>
      <c r="P661" s="4">
        <v>287</v>
      </c>
      <c r="U661" s="38">
        <f t="shared" si="180"/>
        <v>3.5192395515847195</v>
      </c>
      <c r="V661" s="39">
        <f t="shared" si="181"/>
        <v>3.5192395515847195</v>
      </c>
      <c r="W661" s="39" t="str">
        <f t="shared" si="182"/>
        <v>OUTLIER</v>
      </c>
      <c r="X661" s="38">
        <f t="shared" si="183"/>
        <v>-0.26113135442473173</v>
      </c>
      <c r="Y661" s="39">
        <f t="shared" si="184"/>
        <v>0.26113135442473173</v>
      </c>
      <c r="Z661" s="39" t="str">
        <f t="shared" si="185"/>
        <v>TIDAK</v>
      </c>
      <c r="AA661" s="38">
        <f t="shared" si="186"/>
        <v>-0.88539865113910388</v>
      </c>
      <c r="AB661" s="39">
        <f t="shared" si="187"/>
        <v>0.88539865113910388</v>
      </c>
      <c r="AC661" s="39" t="str">
        <f t="shared" si="188"/>
        <v>TIDAK</v>
      </c>
      <c r="AD661" s="38">
        <f t="shared" si="189"/>
        <v>-0.94087952440767397</v>
      </c>
      <c r="AE661" s="39">
        <f t="shared" si="190"/>
        <v>0.94087952440767397</v>
      </c>
      <c r="AF661" s="39" t="str">
        <f t="shared" si="191"/>
        <v>TIDAK</v>
      </c>
      <c r="AG661" s="38">
        <f t="shared" si="192"/>
        <v>-4.5589149015460649E-2</v>
      </c>
      <c r="AH661" s="39">
        <f t="shared" si="193"/>
        <v>4.5589149015460649E-2</v>
      </c>
      <c r="AI661" s="39" t="str">
        <f t="shared" si="194"/>
        <v>TIDAK</v>
      </c>
      <c r="AJ661" s="38">
        <f t="shared" si="195"/>
        <v>9.8237347656587495E-2</v>
      </c>
      <c r="AK661" s="39">
        <f t="shared" si="196"/>
        <v>9.8237347656587495E-2</v>
      </c>
      <c r="AL661" s="39" t="str">
        <f t="shared" si="197"/>
        <v>TIDAK</v>
      </c>
    </row>
    <row r="662" spans="1:38" ht="14" x14ac:dyDescent="0.3">
      <c r="A662" s="13">
        <v>13360600</v>
      </c>
      <c r="B662" s="11" t="s">
        <v>1759</v>
      </c>
      <c r="C662" s="9">
        <v>24038764</v>
      </c>
      <c r="D662" s="1" t="s">
        <v>2771</v>
      </c>
      <c r="E662" s="1" t="s">
        <v>1731</v>
      </c>
      <c r="F662" s="1" t="s">
        <v>1918</v>
      </c>
      <c r="G662" s="2">
        <v>40.677079999999997</v>
      </c>
      <c r="H662" s="2">
        <v>-73.892359999999996</v>
      </c>
      <c r="I662" s="1" t="s">
        <v>19</v>
      </c>
      <c r="J662" s="44">
        <v>60</v>
      </c>
      <c r="K662" s="2">
        <v>3</v>
      </c>
      <c r="L662" s="2">
        <v>2</v>
      </c>
      <c r="M662" s="3">
        <v>42564</v>
      </c>
      <c r="N662" s="2">
        <v>0.05</v>
      </c>
      <c r="O662" s="2">
        <v>1</v>
      </c>
      <c r="P662" s="4">
        <v>0</v>
      </c>
      <c r="U662" s="38">
        <f t="shared" si="180"/>
        <v>-0.34665074929612333</v>
      </c>
      <c r="V662" s="39">
        <f t="shared" si="181"/>
        <v>0.34665074929612333</v>
      </c>
      <c r="W662" s="39" t="str">
        <f t="shared" si="182"/>
        <v>TIDAK</v>
      </c>
      <c r="X662" s="38">
        <f t="shared" si="183"/>
        <v>-0.39643358014138202</v>
      </c>
      <c r="Y662" s="39">
        <f t="shared" si="184"/>
        <v>0.39643358014138202</v>
      </c>
      <c r="Z662" s="39" t="str">
        <f t="shared" si="185"/>
        <v>TIDAK</v>
      </c>
      <c r="AA662" s="38">
        <f t="shared" si="186"/>
        <v>1.1188047537545063</v>
      </c>
      <c r="AB662" s="39">
        <f t="shared" si="187"/>
        <v>1.1188047537545063</v>
      </c>
      <c r="AC662" s="39" t="str">
        <f t="shared" si="188"/>
        <v>TIDAK</v>
      </c>
      <c r="AD662" s="38">
        <f t="shared" si="189"/>
        <v>1.9602720467821149</v>
      </c>
      <c r="AE662" s="39">
        <f t="shared" si="190"/>
        <v>1.9602720467821149</v>
      </c>
      <c r="AF662" s="39" t="str">
        <f t="shared" si="191"/>
        <v>TIDAK</v>
      </c>
      <c r="AG662" s="38">
        <f t="shared" si="192"/>
        <v>-4.5589149015460649E-2</v>
      </c>
      <c r="AH662" s="39">
        <f t="shared" si="193"/>
        <v>4.5589149015460649E-2</v>
      </c>
      <c r="AI662" s="39" t="str">
        <f t="shared" si="194"/>
        <v>TIDAK</v>
      </c>
      <c r="AJ662" s="38">
        <f t="shared" si="195"/>
        <v>-0.59137923994779829</v>
      </c>
      <c r="AK662" s="39">
        <f t="shared" si="196"/>
        <v>0.59137923994779829</v>
      </c>
      <c r="AL662" s="39" t="str">
        <f t="shared" si="197"/>
        <v>TIDAK</v>
      </c>
    </row>
    <row r="663" spans="1:38" ht="14" x14ac:dyDescent="0.3">
      <c r="A663" s="13">
        <v>13378609</v>
      </c>
      <c r="B663" s="11" t="s">
        <v>4982</v>
      </c>
      <c r="C663" s="9">
        <v>107183778</v>
      </c>
      <c r="D663" s="1" t="s">
        <v>1258</v>
      </c>
      <c r="E663" s="1" t="s">
        <v>17</v>
      </c>
      <c r="F663" s="1" t="s">
        <v>642</v>
      </c>
      <c r="G663" s="2">
        <v>40.769359999999999</v>
      </c>
      <c r="H663" s="2">
        <v>-73.830349999999996</v>
      </c>
      <c r="I663" s="1" t="s">
        <v>19</v>
      </c>
      <c r="J663" s="44">
        <v>98</v>
      </c>
      <c r="K663" s="2">
        <v>1</v>
      </c>
      <c r="L663" s="2">
        <v>26</v>
      </c>
      <c r="M663" s="3">
        <v>43645</v>
      </c>
      <c r="N663" s="2">
        <v>1.48</v>
      </c>
      <c r="O663" s="2">
        <v>1</v>
      </c>
      <c r="P663" s="4">
        <v>215</v>
      </c>
      <c r="U663" s="38">
        <f t="shared" si="180"/>
        <v>-0.35522256814508307</v>
      </c>
      <c r="V663" s="39">
        <f t="shared" si="181"/>
        <v>0.35522256814508307</v>
      </c>
      <c r="W663" s="39" t="str">
        <f t="shared" si="182"/>
        <v>TIDAK</v>
      </c>
      <c r="X663" s="38">
        <f t="shared" si="183"/>
        <v>-0.39643358014138202</v>
      </c>
      <c r="Y663" s="39">
        <f t="shared" si="184"/>
        <v>0.39643358014138202</v>
      </c>
      <c r="Z663" s="39" t="str">
        <f t="shared" si="185"/>
        <v>TIDAK</v>
      </c>
      <c r="AA663" s="38">
        <f t="shared" si="186"/>
        <v>-0.80359443053120139</v>
      </c>
      <c r="AB663" s="39">
        <f t="shared" si="187"/>
        <v>0.80359443053120139</v>
      </c>
      <c r="AC663" s="39" t="str">
        <f t="shared" si="188"/>
        <v>TIDAK</v>
      </c>
      <c r="AD663" s="38">
        <f t="shared" si="189"/>
        <v>0.6116286136884832</v>
      </c>
      <c r="AE663" s="39">
        <f t="shared" si="190"/>
        <v>0.6116286136884832</v>
      </c>
      <c r="AF663" s="39" t="str">
        <f t="shared" si="191"/>
        <v>TIDAK</v>
      </c>
      <c r="AG663" s="38">
        <f t="shared" si="192"/>
        <v>-0.15818885441509239</v>
      </c>
      <c r="AH663" s="39">
        <f t="shared" si="193"/>
        <v>0.15818885441509239</v>
      </c>
      <c r="AI663" s="39" t="str">
        <f t="shared" si="194"/>
        <v>TIDAK</v>
      </c>
      <c r="AJ663" s="38">
        <f t="shared" si="195"/>
        <v>7.9152549509820989E-4</v>
      </c>
      <c r="AK663" s="39">
        <f t="shared" si="196"/>
        <v>7.9152549509820989E-4</v>
      </c>
      <c r="AL663" s="39" t="str">
        <f t="shared" si="197"/>
        <v>TIDAK</v>
      </c>
    </row>
    <row r="664" spans="1:38" ht="14" x14ac:dyDescent="0.3">
      <c r="A664" s="13">
        <v>13378820</v>
      </c>
      <c r="B664" s="11" t="s">
        <v>5270</v>
      </c>
      <c r="C664" s="9">
        <v>15145474</v>
      </c>
      <c r="D664" s="1" t="s">
        <v>1479</v>
      </c>
      <c r="E664" s="1" t="s">
        <v>17</v>
      </c>
      <c r="F664" s="1" t="s">
        <v>1342</v>
      </c>
      <c r="G664" s="2">
        <v>40.680840000000003</v>
      </c>
      <c r="H664" s="2">
        <v>-73.847650000000002</v>
      </c>
      <c r="I664" s="1" t="s">
        <v>20</v>
      </c>
      <c r="J664" s="44">
        <v>87</v>
      </c>
      <c r="K664" s="2">
        <v>4</v>
      </c>
      <c r="L664" s="2">
        <v>86</v>
      </c>
      <c r="M664" s="3">
        <v>43626</v>
      </c>
      <c r="N664" s="2">
        <v>2.13</v>
      </c>
      <c r="O664" s="2">
        <v>4</v>
      </c>
      <c r="P664" s="4">
        <v>58</v>
      </c>
      <c r="U664" s="38">
        <f t="shared" si="180"/>
        <v>-3.8065270733572694E-2</v>
      </c>
      <c r="V664" s="39">
        <f t="shared" si="181"/>
        <v>3.8065270733572694E-2</v>
      </c>
      <c r="W664" s="39" t="str">
        <f t="shared" si="182"/>
        <v>TIDAK</v>
      </c>
      <c r="X664" s="38">
        <f t="shared" si="183"/>
        <v>-0.26113135442473173</v>
      </c>
      <c r="Y664" s="39">
        <f t="shared" si="184"/>
        <v>0.26113135442473173</v>
      </c>
      <c r="Z664" s="39" t="str">
        <f t="shared" si="185"/>
        <v>TIDAK</v>
      </c>
      <c r="AA664" s="38">
        <f t="shared" si="186"/>
        <v>-0.23096488627588418</v>
      </c>
      <c r="AB664" s="39">
        <f t="shared" si="187"/>
        <v>0.23096488627588418</v>
      </c>
      <c r="AC664" s="39" t="str">
        <f t="shared" si="188"/>
        <v>TIDAK</v>
      </c>
      <c r="AD664" s="38">
        <f t="shared" si="189"/>
        <v>0.41821850894249729</v>
      </c>
      <c r="AE664" s="39">
        <f t="shared" si="190"/>
        <v>0.41821850894249729</v>
      </c>
      <c r="AF664" s="39" t="str">
        <f t="shared" si="191"/>
        <v>TIDAK</v>
      </c>
      <c r="AG664" s="38">
        <f t="shared" si="192"/>
        <v>-0.27078855981472416</v>
      </c>
      <c r="AH664" s="39">
        <f t="shared" si="193"/>
        <v>0.27078855981472416</v>
      </c>
      <c r="AI664" s="39" t="str">
        <f t="shared" si="194"/>
        <v>TIDAK</v>
      </c>
      <c r="AJ664" s="38">
        <f t="shared" si="195"/>
        <v>-1.1385750105469303</v>
      </c>
      <c r="AK664" s="39">
        <f t="shared" si="196"/>
        <v>1.1385750105469303</v>
      </c>
      <c r="AL664" s="39" t="str">
        <f t="shared" si="197"/>
        <v>TIDAK</v>
      </c>
    </row>
    <row r="665" spans="1:38" ht="14" x14ac:dyDescent="0.3">
      <c r="A665" s="13">
        <v>13388649</v>
      </c>
      <c r="B665" s="11" t="s">
        <v>4524</v>
      </c>
      <c r="C665" s="9">
        <v>21250331</v>
      </c>
      <c r="D665" s="1" t="s">
        <v>441</v>
      </c>
      <c r="E665" s="1" t="s">
        <v>17</v>
      </c>
      <c r="F665" s="1" t="s">
        <v>253</v>
      </c>
      <c r="G665" s="2">
        <v>40.754440000000002</v>
      </c>
      <c r="H665" s="2">
        <v>-73.769379999999998</v>
      </c>
      <c r="I665" s="1" t="s">
        <v>19</v>
      </c>
      <c r="J665" s="44">
        <v>38</v>
      </c>
      <c r="K665" s="2">
        <v>1</v>
      </c>
      <c r="L665" s="2">
        <v>86</v>
      </c>
      <c r="M665" s="3">
        <v>43636</v>
      </c>
      <c r="N665" s="2">
        <v>4.1900000000000004</v>
      </c>
      <c r="O665" s="2">
        <v>3</v>
      </c>
      <c r="P665" s="4">
        <v>346</v>
      </c>
      <c r="U665" s="38">
        <f t="shared" si="180"/>
        <v>-0.42379711893676097</v>
      </c>
      <c r="V665" s="39">
        <f t="shared" si="181"/>
        <v>0.42379711893676097</v>
      </c>
      <c r="W665" s="39" t="str">
        <f t="shared" si="182"/>
        <v>TIDAK</v>
      </c>
      <c r="X665" s="38">
        <f t="shared" si="183"/>
        <v>3.5273309656414771</v>
      </c>
      <c r="Y665" s="39">
        <f t="shared" si="184"/>
        <v>3.5273309656414771</v>
      </c>
      <c r="Z665" s="39" t="str">
        <f t="shared" si="185"/>
        <v>OUTLIER</v>
      </c>
      <c r="AA665" s="38">
        <f t="shared" si="186"/>
        <v>-0.14916066566798175</v>
      </c>
      <c r="AB665" s="39">
        <f t="shared" si="187"/>
        <v>0.14916066566798175</v>
      </c>
      <c r="AC665" s="39" t="str">
        <f t="shared" si="188"/>
        <v>TIDAK</v>
      </c>
      <c r="AD665" s="38">
        <f t="shared" si="189"/>
        <v>-0.74746941966168801</v>
      </c>
      <c r="AE665" s="39">
        <f t="shared" si="190"/>
        <v>0.74746941966168801</v>
      </c>
      <c r="AF665" s="39" t="str">
        <f t="shared" si="191"/>
        <v>TIDAK</v>
      </c>
      <c r="AG665" s="38">
        <f t="shared" si="192"/>
        <v>0.29220996718343462</v>
      </c>
      <c r="AH665" s="39">
        <f t="shared" si="193"/>
        <v>0.29220996718343462</v>
      </c>
      <c r="AI665" s="39" t="str">
        <f t="shared" si="194"/>
        <v>TIDAK</v>
      </c>
      <c r="AJ665" s="38">
        <f t="shared" si="195"/>
        <v>0.90778725484434464</v>
      </c>
      <c r="AK665" s="39">
        <f t="shared" si="196"/>
        <v>0.90778725484434464</v>
      </c>
      <c r="AL665" s="39" t="str">
        <f t="shared" si="197"/>
        <v>TIDAK</v>
      </c>
    </row>
    <row r="666" spans="1:38" ht="14" x14ac:dyDescent="0.3">
      <c r="A666" s="13">
        <v>13394748</v>
      </c>
      <c r="B666" s="11" t="s">
        <v>5113</v>
      </c>
      <c r="C666" s="9">
        <v>176679165</v>
      </c>
      <c r="D666" s="1" t="s">
        <v>840</v>
      </c>
      <c r="E666" s="1" t="s">
        <v>17</v>
      </c>
      <c r="F666" s="1" t="s">
        <v>1538</v>
      </c>
      <c r="G666" s="2">
        <v>40.737259999999999</v>
      </c>
      <c r="H666" s="2">
        <v>-73.863200000000006</v>
      </c>
      <c r="I666" s="1" t="s">
        <v>19</v>
      </c>
      <c r="J666" s="44">
        <v>35</v>
      </c>
      <c r="K666" s="2">
        <v>1</v>
      </c>
      <c r="L666" s="2">
        <v>78</v>
      </c>
      <c r="M666" s="3">
        <v>43638</v>
      </c>
      <c r="N666" s="2">
        <v>4.82</v>
      </c>
      <c r="O666" s="2">
        <v>2</v>
      </c>
      <c r="P666" s="4">
        <v>75</v>
      </c>
      <c r="U666" s="38">
        <f t="shared" si="180"/>
        <v>-0.25236074195756619</v>
      </c>
      <c r="V666" s="39">
        <f t="shared" si="181"/>
        <v>0.25236074195756619</v>
      </c>
      <c r="W666" s="39" t="str">
        <f t="shared" si="182"/>
        <v>TIDAK</v>
      </c>
      <c r="X666" s="38">
        <f t="shared" si="183"/>
        <v>-0.12582912870808141</v>
      </c>
      <c r="Y666" s="39">
        <f t="shared" si="184"/>
        <v>0.12582912870808141</v>
      </c>
      <c r="Z666" s="39" t="str">
        <f t="shared" si="185"/>
        <v>TIDAK</v>
      </c>
      <c r="AA666" s="38">
        <f t="shared" si="186"/>
        <v>-0.84449654083515258</v>
      </c>
      <c r="AB666" s="39">
        <f t="shared" si="187"/>
        <v>0.84449654083515258</v>
      </c>
      <c r="AC666" s="39" t="str">
        <f t="shared" si="188"/>
        <v>TIDAK</v>
      </c>
      <c r="AD666" s="38">
        <f t="shared" si="189"/>
        <v>-0.9304249241511342</v>
      </c>
      <c r="AE666" s="39">
        <f t="shared" si="190"/>
        <v>0.9304249241511342</v>
      </c>
      <c r="AF666" s="39" t="str">
        <f t="shared" si="191"/>
        <v>TIDAK</v>
      </c>
      <c r="AG666" s="38">
        <f t="shared" si="192"/>
        <v>-0.27078855981472416</v>
      </c>
      <c r="AH666" s="39">
        <f t="shared" si="193"/>
        <v>0.27078855981472416</v>
      </c>
      <c r="AI666" s="39" t="str">
        <f t="shared" si="194"/>
        <v>TIDAK</v>
      </c>
      <c r="AJ666" s="38">
        <f t="shared" si="195"/>
        <v>-1.2435166651823804</v>
      </c>
      <c r="AK666" s="39">
        <f t="shared" si="196"/>
        <v>1.2435166651823804</v>
      </c>
      <c r="AL666" s="39" t="str">
        <f t="shared" si="197"/>
        <v>TIDAK</v>
      </c>
    </row>
    <row r="667" spans="1:38" ht="14" x14ac:dyDescent="0.3">
      <c r="A667" s="13">
        <v>13407067</v>
      </c>
      <c r="B667" s="11" t="s">
        <v>2305</v>
      </c>
      <c r="C667" s="9">
        <v>8759781</v>
      </c>
      <c r="D667" s="1" t="s">
        <v>2280</v>
      </c>
      <c r="E667" s="1" t="s">
        <v>17</v>
      </c>
      <c r="F667" s="1" t="s">
        <v>1736</v>
      </c>
      <c r="G667" s="2">
        <v>40.752380000000002</v>
      </c>
      <c r="H667" s="2">
        <v>-73.877459999999999</v>
      </c>
      <c r="I667" s="1" t="s">
        <v>20</v>
      </c>
      <c r="J667" s="44">
        <v>110</v>
      </c>
      <c r="K667" s="2">
        <v>9</v>
      </c>
      <c r="L667" s="2">
        <v>11</v>
      </c>
      <c r="M667" s="3">
        <v>43617</v>
      </c>
      <c r="N667" s="2">
        <v>0.16</v>
      </c>
      <c r="O667" s="2">
        <v>1</v>
      </c>
      <c r="P667" s="4">
        <v>362</v>
      </c>
      <c r="U667" s="38">
        <f t="shared" si="180"/>
        <v>7.3368374302903924E-2</v>
      </c>
      <c r="V667" s="39">
        <f t="shared" si="181"/>
        <v>7.3368374302903924E-2</v>
      </c>
      <c r="W667" s="39" t="str">
        <f t="shared" si="182"/>
        <v>TIDAK</v>
      </c>
      <c r="X667" s="38">
        <f t="shared" si="183"/>
        <v>-0.39643358014138202</v>
      </c>
      <c r="Y667" s="39">
        <f t="shared" si="184"/>
        <v>0.39643358014138202</v>
      </c>
      <c r="Z667" s="39" t="str">
        <f t="shared" si="185"/>
        <v>TIDAK</v>
      </c>
      <c r="AA667" s="38">
        <f t="shared" si="186"/>
        <v>0.13715410645967685</v>
      </c>
      <c r="AB667" s="39">
        <f t="shared" si="187"/>
        <v>0.13715410645967685</v>
      </c>
      <c r="AC667" s="39" t="str">
        <f t="shared" si="188"/>
        <v>TIDAK</v>
      </c>
      <c r="AD667" s="38">
        <f t="shared" si="189"/>
        <v>-0.18292100580853998</v>
      </c>
      <c r="AE667" s="39">
        <f t="shared" si="190"/>
        <v>0.18292100580853998</v>
      </c>
      <c r="AF667" s="39" t="str">
        <f t="shared" si="191"/>
        <v>TIDAK</v>
      </c>
      <c r="AG667" s="38">
        <f t="shared" si="192"/>
        <v>-0.27078855981472416</v>
      </c>
      <c r="AH667" s="39">
        <f t="shared" si="193"/>
        <v>0.27078855981472416</v>
      </c>
      <c r="AI667" s="39" t="str">
        <f t="shared" si="194"/>
        <v>TIDAK</v>
      </c>
      <c r="AJ667" s="38">
        <f t="shared" si="195"/>
        <v>0.36808731671917322</v>
      </c>
      <c r="AK667" s="39">
        <f t="shared" si="196"/>
        <v>0.36808731671917322</v>
      </c>
      <c r="AL667" s="39" t="str">
        <f t="shared" si="197"/>
        <v>TIDAK</v>
      </c>
    </row>
    <row r="668" spans="1:38" ht="14" x14ac:dyDescent="0.3">
      <c r="A668" s="13">
        <v>13433027</v>
      </c>
      <c r="B668" s="11" t="s">
        <v>859</v>
      </c>
      <c r="C668" s="9">
        <v>62608664</v>
      </c>
      <c r="D668" s="1" t="s">
        <v>240</v>
      </c>
      <c r="E668" s="1" t="s">
        <v>17</v>
      </c>
      <c r="F668" s="1" t="s">
        <v>1766</v>
      </c>
      <c r="G668" s="2">
        <v>40.569310000000002</v>
      </c>
      <c r="H668" s="2">
        <v>-73.861220000000003</v>
      </c>
      <c r="I668" s="1" t="s">
        <v>20</v>
      </c>
      <c r="J668" s="44">
        <v>274</v>
      </c>
      <c r="K668" s="2">
        <v>2</v>
      </c>
      <c r="L668" s="2">
        <v>34</v>
      </c>
      <c r="M668" s="3">
        <v>43625</v>
      </c>
      <c r="N668" s="2">
        <v>1.37</v>
      </c>
      <c r="O668" s="2">
        <v>1</v>
      </c>
      <c r="P668" s="4">
        <v>315</v>
      </c>
      <c r="U668" s="38">
        <f t="shared" si="180"/>
        <v>-2.0921633035653215E-2</v>
      </c>
      <c r="V668" s="39">
        <f t="shared" si="181"/>
        <v>2.0921633035653215E-2</v>
      </c>
      <c r="W668" s="39" t="str">
        <f t="shared" si="182"/>
        <v>TIDAK</v>
      </c>
      <c r="X668" s="38">
        <f t="shared" si="183"/>
        <v>9.4730970085688936E-3</v>
      </c>
      <c r="Y668" s="39">
        <f t="shared" si="184"/>
        <v>9.4730970085688936E-3</v>
      </c>
      <c r="Z668" s="39" t="str">
        <f t="shared" si="185"/>
        <v>TIDAK</v>
      </c>
      <c r="AA668" s="38">
        <f t="shared" si="186"/>
        <v>2.5912807246967504</v>
      </c>
      <c r="AB668" s="39">
        <f t="shared" si="187"/>
        <v>2.5912807246967504</v>
      </c>
      <c r="AC668" s="39" t="str">
        <f t="shared" si="188"/>
        <v>TIDAK</v>
      </c>
      <c r="AD668" s="38">
        <f t="shared" si="189"/>
        <v>0.15685350252900279</v>
      </c>
      <c r="AE668" s="39">
        <f t="shared" si="190"/>
        <v>0.15685350252900279</v>
      </c>
      <c r="AF668" s="39" t="str">
        <f t="shared" si="191"/>
        <v>TIDAK</v>
      </c>
      <c r="AG668" s="38">
        <f t="shared" si="192"/>
        <v>6.7010556384171097E-2</v>
      </c>
      <c r="AH668" s="39">
        <f t="shared" si="193"/>
        <v>6.7010556384171097E-2</v>
      </c>
      <c r="AI668" s="39" t="str">
        <f t="shared" si="194"/>
        <v>TIDAK</v>
      </c>
      <c r="AJ668" s="38">
        <f t="shared" si="195"/>
        <v>-0.8087583816926589</v>
      </c>
      <c r="AK668" s="39">
        <f t="shared" si="196"/>
        <v>0.8087583816926589</v>
      </c>
      <c r="AL668" s="39" t="str">
        <f t="shared" si="197"/>
        <v>TIDAK</v>
      </c>
    </row>
    <row r="669" spans="1:38" ht="14" x14ac:dyDescent="0.3">
      <c r="A669" s="13">
        <v>13444818</v>
      </c>
      <c r="B669" s="11" t="s">
        <v>5254</v>
      </c>
      <c r="C669" s="9">
        <v>107272884</v>
      </c>
      <c r="D669" s="1" t="s">
        <v>1495</v>
      </c>
      <c r="E669" s="1" t="s">
        <v>17</v>
      </c>
      <c r="F669" s="1" t="s">
        <v>970</v>
      </c>
      <c r="G669" s="2">
        <v>40.695839999999997</v>
      </c>
      <c r="H669" s="2">
        <v>-73.847269999999995</v>
      </c>
      <c r="I669" s="1" t="s">
        <v>19</v>
      </c>
      <c r="J669" s="44">
        <v>40</v>
      </c>
      <c r="K669" s="2">
        <v>1</v>
      </c>
      <c r="L669" s="2">
        <v>59</v>
      </c>
      <c r="M669" s="3">
        <v>43624</v>
      </c>
      <c r="N669" s="2">
        <v>2.52</v>
      </c>
      <c r="O669" s="2">
        <v>4</v>
      </c>
      <c r="P669" s="4">
        <v>354</v>
      </c>
      <c r="U669" s="38">
        <f t="shared" si="180"/>
        <v>-0.44094075663468046</v>
      </c>
      <c r="V669" s="39">
        <f t="shared" si="181"/>
        <v>0.44094075663468046</v>
      </c>
      <c r="W669" s="39" t="str">
        <f t="shared" si="182"/>
        <v>TIDAK</v>
      </c>
      <c r="X669" s="38">
        <f t="shared" si="183"/>
        <v>-0.39643358014138202</v>
      </c>
      <c r="Y669" s="39">
        <f t="shared" si="184"/>
        <v>0.39643358014138202</v>
      </c>
      <c r="Z669" s="39" t="str">
        <f t="shared" si="185"/>
        <v>TIDAK</v>
      </c>
      <c r="AA669" s="38">
        <f t="shared" si="186"/>
        <v>2.5912807246967504</v>
      </c>
      <c r="AB669" s="39">
        <f t="shared" si="187"/>
        <v>2.5912807246967504</v>
      </c>
      <c r="AC669" s="39" t="str">
        <f t="shared" si="188"/>
        <v>TIDAK</v>
      </c>
      <c r="AD669" s="38">
        <f t="shared" si="189"/>
        <v>1.2336773289526004</v>
      </c>
      <c r="AE669" s="39">
        <f t="shared" si="190"/>
        <v>1.2336773289526004</v>
      </c>
      <c r="AF669" s="39" t="str">
        <f t="shared" si="191"/>
        <v>TIDAK</v>
      </c>
      <c r="AG669" s="38">
        <f t="shared" si="192"/>
        <v>-4.5589149015460649E-2</v>
      </c>
      <c r="AH669" s="39">
        <f t="shared" si="193"/>
        <v>4.5589149015460649E-2</v>
      </c>
      <c r="AI669" s="39" t="str">
        <f t="shared" si="194"/>
        <v>TIDAK</v>
      </c>
      <c r="AJ669" s="38">
        <f t="shared" si="195"/>
        <v>1.3500413708080268</v>
      </c>
      <c r="AK669" s="39">
        <f t="shared" si="196"/>
        <v>1.3500413708080268</v>
      </c>
      <c r="AL669" s="39" t="str">
        <f t="shared" si="197"/>
        <v>TIDAK</v>
      </c>
    </row>
    <row r="670" spans="1:38" ht="14" x14ac:dyDescent="0.3">
      <c r="A670" s="13">
        <v>13449748</v>
      </c>
      <c r="B670" s="11" t="s">
        <v>3404</v>
      </c>
      <c r="C670" s="9">
        <v>34880938</v>
      </c>
      <c r="D670" s="1" t="s">
        <v>569</v>
      </c>
      <c r="E670" s="1" t="s">
        <v>17</v>
      </c>
      <c r="F670" s="1" t="s">
        <v>364</v>
      </c>
      <c r="G670" s="2">
        <v>40.706420000000001</v>
      </c>
      <c r="H670" s="2">
        <v>-73.782979999999995</v>
      </c>
      <c r="I670" s="1" t="s">
        <v>19</v>
      </c>
      <c r="J670" s="44">
        <v>40</v>
      </c>
      <c r="K670" s="2">
        <v>2</v>
      </c>
      <c r="L670" s="2">
        <v>4</v>
      </c>
      <c r="M670" s="3">
        <v>43651</v>
      </c>
      <c r="N670" s="2">
        <v>3.64</v>
      </c>
      <c r="O670" s="2">
        <v>1</v>
      </c>
      <c r="P670" s="4">
        <v>55</v>
      </c>
      <c r="U670" s="38">
        <f t="shared" si="180"/>
        <v>-0.4666562131815597</v>
      </c>
      <c r="V670" s="39">
        <f t="shared" si="181"/>
        <v>0.4666562131815597</v>
      </c>
      <c r="W670" s="39" t="str">
        <f t="shared" si="182"/>
        <v>TIDAK</v>
      </c>
      <c r="X670" s="38">
        <f t="shared" si="183"/>
        <v>-0.39643358014138202</v>
      </c>
      <c r="Y670" s="39">
        <f t="shared" si="184"/>
        <v>0.39643358014138202</v>
      </c>
      <c r="Z670" s="39" t="str">
        <f t="shared" si="185"/>
        <v>TIDAK</v>
      </c>
      <c r="AA670" s="38">
        <f t="shared" si="186"/>
        <v>2.2640638422651405</v>
      </c>
      <c r="AB670" s="39">
        <f t="shared" si="187"/>
        <v>2.2640638422651405</v>
      </c>
      <c r="AC670" s="39" t="str">
        <f t="shared" si="188"/>
        <v>TIDAK</v>
      </c>
      <c r="AD670" s="38">
        <f t="shared" si="189"/>
        <v>1.5629972370336034</v>
      </c>
      <c r="AE670" s="39">
        <f t="shared" si="190"/>
        <v>1.5629972370336034</v>
      </c>
      <c r="AF670" s="39" t="str">
        <f t="shared" si="191"/>
        <v>TIDAK</v>
      </c>
      <c r="AG670" s="38">
        <f t="shared" si="192"/>
        <v>-0.15818885441509239</v>
      </c>
      <c r="AH670" s="39">
        <f t="shared" si="193"/>
        <v>0.15818885441509239</v>
      </c>
      <c r="AI670" s="39" t="str">
        <f t="shared" si="194"/>
        <v>TIDAK</v>
      </c>
      <c r="AJ670" s="38">
        <f t="shared" si="195"/>
        <v>-0.68132922963532683</v>
      </c>
      <c r="AK670" s="39">
        <f t="shared" si="196"/>
        <v>0.68132922963532683</v>
      </c>
      <c r="AL670" s="39" t="str">
        <f t="shared" si="197"/>
        <v>TIDAK</v>
      </c>
    </row>
    <row r="671" spans="1:38" ht="14" x14ac:dyDescent="0.3">
      <c r="A671" s="13">
        <v>13480134</v>
      </c>
      <c r="B671" s="11" t="s">
        <v>3040</v>
      </c>
      <c r="C671" s="9">
        <v>28190733</v>
      </c>
      <c r="D671" s="1" t="s">
        <v>485</v>
      </c>
      <c r="E671" s="1" t="s">
        <v>548</v>
      </c>
      <c r="F671" s="1" t="s">
        <v>2701</v>
      </c>
      <c r="G671" s="2">
        <v>40.888829999999999</v>
      </c>
      <c r="H671" s="2">
        <v>-73.900459999999995</v>
      </c>
      <c r="I671" s="1" t="s">
        <v>20</v>
      </c>
      <c r="J671" s="44">
        <v>175</v>
      </c>
      <c r="K671" s="2">
        <v>1</v>
      </c>
      <c r="L671" s="2">
        <v>10</v>
      </c>
      <c r="M671" s="3">
        <v>43406</v>
      </c>
      <c r="N671" s="2">
        <v>0.54</v>
      </c>
      <c r="O671" s="2">
        <v>1</v>
      </c>
      <c r="P671" s="4">
        <v>0</v>
      </c>
      <c r="U671" s="38">
        <f t="shared" si="180"/>
        <v>0.17623020049042079</v>
      </c>
      <c r="V671" s="39">
        <f t="shared" si="181"/>
        <v>0.17623020049042079</v>
      </c>
      <c r="W671" s="39" t="str">
        <f t="shared" si="182"/>
        <v>TIDAK</v>
      </c>
      <c r="X671" s="38">
        <f t="shared" si="183"/>
        <v>0.68598422559182048</v>
      </c>
      <c r="Y671" s="39">
        <f t="shared" si="184"/>
        <v>0.68598422559182048</v>
      </c>
      <c r="Z671" s="39" t="str">
        <f t="shared" si="185"/>
        <v>TIDAK</v>
      </c>
      <c r="AA671" s="38">
        <f t="shared" si="186"/>
        <v>-0.47637754809959154</v>
      </c>
      <c r="AB671" s="39">
        <f t="shared" si="187"/>
        <v>0.47637754809959154</v>
      </c>
      <c r="AC671" s="39" t="str">
        <f t="shared" si="188"/>
        <v>TIDAK</v>
      </c>
      <c r="AD671" s="38">
        <f t="shared" si="189"/>
        <v>-0.87292462274016547</v>
      </c>
      <c r="AE671" s="39">
        <f t="shared" si="190"/>
        <v>0.87292462274016547</v>
      </c>
      <c r="AF671" s="39" t="str">
        <f t="shared" si="191"/>
        <v>TIDAK</v>
      </c>
      <c r="AG671" s="38">
        <f t="shared" si="192"/>
        <v>-0.27078855981472416</v>
      </c>
      <c r="AH671" s="39">
        <f t="shared" si="193"/>
        <v>0.27078855981472416</v>
      </c>
      <c r="AI671" s="39" t="str">
        <f t="shared" si="194"/>
        <v>TIDAK</v>
      </c>
      <c r="AJ671" s="38">
        <f t="shared" si="195"/>
        <v>1.4699746903913982</v>
      </c>
      <c r="AK671" s="39">
        <f t="shared" si="196"/>
        <v>1.4699746903913982</v>
      </c>
      <c r="AL671" s="39" t="str">
        <f t="shared" si="197"/>
        <v>TIDAK</v>
      </c>
    </row>
    <row r="672" spans="1:38" ht="14" x14ac:dyDescent="0.3">
      <c r="A672" s="13">
        <v>13485043</v>
      </c>
      <c r="B672" s="11" t="s">
        <v>3703</v>
      </c>
      <c r="C672" s="9">
        <v>16631094</v>
      </c>
      <c r="D672" s="1" t="s">
        <v>658</v>
      </c>
      <c r="E672" s="1" t="s">
        <v>17</v>
      </c>
      <c r="F672" s="1" t="s">
        <v>2813</v>
      </c>
      <c r="G672" s="2">
        <v>40.709710000000001</v>
      </c>
      <c r="H672" s="2">
        <v>-73.897409999999994</v>
      </c>
      <c r="I672" s="1" t="s">
        <v>20</v>
      </c>
      <c r="J672" s="44">
        <v>80</v>
      </c>
      <c r="K672" s="2">
        <v>28</v>
      </c>
      <c r="L672" s="2">
        <v>1</v>
      </c>
      <c r="M672" s="3">
        <v>43358</v>
      </c>
      <c r="N672" s="2">
        <v>0.1</v>
      </c>
      <c r="O672" s="2">
        <v>1</v>
      </c>
      <c r="P672" s="4">
        <v>365</v>
      </c>
      <c r="U672" s="38">
        <f t="shared" si="180"/>
        <v>1.5820084917198181</v>
      </c>
      <c r="V672" s="39">
        <f t="shared" si="181"/>
        <v>1.5820084917198181</v>
      </c>
      <c r="W672" s="39" t="str">
        <f t="shared" si="182"/>
        <v>TIDAK</v>
      </c>
      <c r="X672" s="38">
        <f t="shared" si="183"/>
        <v>-0.26113135442473173</v>
      </c>
      <c r="Y672" s="39">
        <f t="shared" si="184"/>
        <v>0.26113135442473173</v>
      </c>
      <c r="Z672" s="39" t="str">
        <f t="shared" si="185"/>
        <v>TIDAK</v>
      </c>
      <c r="AA672" s="38">
        <f t="shared" si="186"/>
        <v>0.4643709888912867</v>
      </c>
      <c r="AB672" s="39">
        <f t="shared" si="187"/>
        <v>0.4643709888912867</v>
      </c>
      <c r="AC672" s="39" t="str">
        <f t="shared" si="188"/>
        <v>TIDAK</v>
      </c>
      <c r="AD672" s="38">
        <f t="shared" si="189"/>
        <v>-0.24042130721950869</v>
      </c>
      <c r="AE672" s="39">
        <f t="shared" si="190"/>
        <v>0.24042130721950869</v>
      </c>
      <c r="AF672" s="39" t="str">
        <f t="shared" si="191"/>
        <v>TIDAK</v>
      </c>
      <c r="AG672" s="38">
        <f t="shared" si="192"/>
        <v>-0.27078855981472416</v>
      </c>
      <c r="AH672" s="39">
        <f t="shared" si="193"/>
        <v>0.27078855981472416</v>
      </c>
      <c r="AI672" s="39" t="str">
        <f t="shared" si="194"/>
        <v>TIDAK</v>
      </c>
      <c r="AJ672" s="38">
        <f t="shared" si="195"/>
        <v>1.1176705641152447</v>
      </c>
      <c r="AK672" s="39">
        <f t="shared" si="196"/>
        <v>1.1176705641152447</v>
      </c>
      <c r="AL672" s="39" t="str">
        <f t="shared" si="197"/>
        <v>TIDAK</v>
      </c>
    </row>
    <row r="673" spans="1:38" ht="14" x14ac:dyDescent="0.3">
      <c r="A673" s="13">
        <v>13492036</v>
      </c>
      <c r="B673" s="11" t="s">
        <v>3704</v>
      </c>
      <c r="C673" s="9">
        <v>77325010</v>
      </c>
      <c r="D673" s="1" t="s">
        <v>3645</v>
      </c>
      <c r="E673" s="1" t="s">
        <v>17</v>
      </c>
      <c r="F673" s="1" t="s">
        <v>2738</v>
      </c>
      <c r="G673" s="2">
        <v>40.772309999999997</v>
      </c>
      <c r="H673" s="2">
        <v>-73.907929999999993</v>
      </c>
      <c r="I673" s="1" t="s">
        <v>20</v>
      </c>
      <c r="J673" s="44">
        <v>75</v>
      </c>
      <c r="K673" s="2">
        <v>4</v>
      </c>
      <c r="L673" s="2">
        <v>1</v>
      </c>
      <c r="M673" s="3">
        <v>42582</v>
      </c>
      <c r="N673" s="2">
        <v>0.03</v>
      </c>
      <c r="O673" s="2">
        <v>1</v>
      </c>
      <c r="P673" s="4">
        <v>0</v>
      </c>
      <c r="U673" s="38">
        <f t="shared" si="180"/>
        <v>-0.42379711893676097</v>
      </c>
      <c r="V673" s="39">
        <f t="shared" si="181"/>
        <v>0.42379711893676097</v>
      </c>
      <c r="W673" s="39" t="str">
        <f t="shared" si="182"/>
        <v>TIDAK</v>
      </c>
      <c r="X673" s="38">
        <f t="shared" si="183"/>
        <v>-0.39643358014138202</v>
      </c>
      <c r="Y673" s="39">
        <f t="shared" si="184"/>
        <v>0.39643358014138202</v>
      </c>
      <c r="Z673" s="39" t="str">
        <f t="shared" si="185"/>
        <v>TIDAK</v>
      </c>
      <c r="AA673" s="38">
        <f t="shared" si="186"/>
        <v>1.4869237464900673</v>
      </c>
      <c r="AB673" s="39">
        <f t="shared" si="187"/>
        <v>1.4869237464900673</v>
      </c>
      <c r="AC673" s="39" t="str">
        <f t="shared" si="188"/>
        <v>TIDAK</v>
      </c>
      <c r="AD673" s="38">
        <f t="shared" si="189"/>
        <v>0.36071820753152856</v>
      </c>
      <c r="AE673" s="39">
        <f t="shared" si="190"/>
        <v>0.36071820753152856</v>
      </c>
      <c r="AF673" s="39" t="str">
        <f t="shared" si="191"/>
        <v>TIDAK</v>
      </c>
      <c r="AG673" s="38">
        <f t="shared" si="192"/>
        <v>6.7010556384171097E-2</v>
      </c>
      <c r="AH673" s="39">
        <f t="shared" si="193"/>
        <v>6.7010556384171097E-2</v>
      </c>
      <c r="AI673" s="39" t="str">
        <f t="shared" si="194"/>
        <v>TIDAK</v>
      </c>
      <c r="AJ673" s="38">
        <f t="shared" si="195"/>
        <v>1.4100080305997125</v>
      </c>
      <c r="AK673" s="39">
        <f t="shared" si="196"/>
        <v>1.4100080305997125</v>
      </c>
      <c r="AL673" s="39" t="str">
        <f t="shared" si="197"/>
        <v>TIDAK</v>
      </c>
    </row>
    <row r="674" spans="1:38" ht="14" x14ac:dyDescent="0.3">
      <c r="A674" s="13">
        <v>13549611</v>
      </c>
      <c r="B674" s="11" t="s">
        <v>2850</v>
      </c>
      <c r="C674" s="9">
        <v>57230304</v>
      </c>
      <c r="D674" s="1" t="s">
        <v>2504</v>
      </c>
      <c r="E674" s="1" t="s">
        <v>17</v>
      </c>
      <c r="F674" s="1" t="s">
        <v>1971</v>
      </c>
      <c r="G674" s="2">
        <v>40.740369999999999</v>
      </c>
      <c r="H674" s="2">
        <v>-73.886099999999999</v>
      </c>
      <c r="I674" s="1" t="s">
        <v>19</v>
      </c>
      <c r="J674" s="44">
        <v>75</v>
      </c>
      <c r="K674" s="2">
        <v>1</v>
      </c>
      <c r="L674" s="2">
        <v>2</v>
      </c>
      <c r="M674" s="3">
        <v>43611</v>
      </c>
      <c r="N674" s="2">
        <v>0.92</v>
      </c>
      <c r="O674" s="2">
        <v>3</v>
      </c>
      <c r="P674" s="4">
        <v>351</v>
      </c>
      <c r="U674" s="38">
        <f t="shared" si="180"/>
        <v>-0.42379711893676097</v>
      </c>
      <c r="V674" s="39">
        <f t="shared" si="181"/>
        <v>0.42379711893676097</v>
      </c>
      <c r="W674" s="39" t="str">
        <f t="shared" si="182"/>
        <v>TIDAK</v>
      </c>
      <c r="X674" s="38">
        <f t="shared" si="183"/>
        <v>-0.26113135442473173</v>
      </c>
      <c r="Y674" s="39">
        <f t="shared" si="184"/>
        <v>0.26113135442473173</v>
      </c>
      <c r="Z674" s="39" t="str">
        <f t="shared" si="185"/>
        <v>TIDAK</v>
      </c>
      <c r="AA674" s="38">
        <f t="shared" si="186"/>
        <v>-0.7626923202272502</v>
      </c>
      <c r="AB674" s="39">
        <f t="shared" si="187"/>
        <v>0.7626923202272502</v>
      </c>
      <c r="AC674" s="39" t="str">
        <f t="shared" si="188"/>
        <v>TIDAK</v>
      </c>
      <c r="AD674" s="38">
        <f t="shared" si="189"/>
        <v>0.94617582189775629</v>
      </c>
      <c r="AE674" s="39">
        <f t="shared" si="190"/>
        <v>0.94617582189775629</v>
      </c>
      <c r="AF674" s="39" t="str">
        <f t="shared" si="191"/>
        <v>TIDAK</v>
      </c>
      <c r="AG674" s="38">
        <f t="shared" si="192"/>
        <v>-0.27078855981472416</v>
      </c>
      <c r="AH674" s="39">
        <f t="shared" si="193"/>
        <v>0.27078855981472416</v>
      </c>
      <c r="AI674" s="39" t="str">
        <f t="shared" si="194"/>
        <v>TIDAK</v>
      </c>
      <c r="AJ674" s="38">
        <f t="shared" si="195"/>
        <v>-0.83124587911454106</v>
      </c>
      <c r="AK674" s="39">
        <f t="shared" si="196"/>
        <v>0.83124587911454106</v>
      </c>
      <c r="AL674" s="39" t="str">
        <f t="shared" si="197"/>
        <v>TIDAK</v>
      </c>
    </row>
    <row r="675" spans="1:38" ht="14" x14ac:dyDescent="0.3">
      <c r="A675" s="13">
        <v>13550120</v>
      </c>
      <c r="B675" s="11" t="s">
        <v>4759</v>
      </c>
      <c r="C675" s="9">
        <v>157337532</v>
      </c>
      <c r="D675" s="1" t="s">
        <v>1380</v>
      </c>
      <c r="E675" s="1" t="s">
        <v>17</v>
      </c>
      <c r="F675" s="1" t="s">
        <v>1310</v>
      </c>
      <c r="G675" s="2">
        <v>40.778570000000002</v>
      </c>
      <c r="H675" s="2">
        <v>-73.844080000000005</v>
      </c>
      <c r="I675" s="1" t="s">
        <v>20</v>
      </c>
      <c r="J675" s="44">
        <v>65</v>
      </c>
      <c r="K675" s="2">
        <v>1</v>
      </c>
      <c r="L675" s="2">
        <v>50</v>
      </c>
      <c r="M675" s="3">
        <v>43649</v>
      </c>
      <c r="N675" s="2">
        <v>7.69</v>
      </c>
      <c r="O675" s="2">
        <v>2</v>
      </c>
      <c r="P675" s="4">
        <v>78</v>
      </c>
      <c r="U675" s="38">
        <f t="shared" si="180"/>
        <v>0.73339842567280389</v>
      </c>
      <c r="V675" s="39">
        <f t="shared" si="181"/>
        <v>0.73339842567280389</v>
      </c>
      <c r="W675" s="39" t="str">
        <f t="shared" si="182"/>
        <v>TIDAK</v>
      </c>
      <c r="X675" s="38">
        <f t="shared" si="183"/>
        <v>-0.39643358014138202</v>
      </c>
      <c r="Y675" s="39">
        <f t="shared" si="184"/>
        <v>0.39643358014138202</v>
      </c>
      <c r="Z675" s="39" t="str">
        <f t="shared" si="185"/>
        <v>TIDAK</v>
      </c>
      <c r="AA675" s="38">
        <f t="shared" si="186"/>
        <v>-0.51727965840354273</v>
      </c>
      <c r="AB675" s="39">
        <f t="shared" si="187"/>
        <v>0.51727965840354273</v>
      </c>
      <c r="AC675" s="39" t="str">
        <f t="shared" si="188"/>
        <v>TIDAK</v>
      </c>
      <c r="AD675" s="38">
        <f t="shared" si="189"/>
        <v>-0.67428721786590962</v>
      </c>
      <c r="AE675" s="39">
        <f t="shared" si="190"/>
        <v>0.67428721786590962</v>
      </c>
      <c r="AF675" s="39" t="str">
        <f t="shared" si="191"/>
        <v>TIDAK</v>
      </c>
      <c r="AG675" s="38">
        <f t="shared" si="192"/>
        <v>-0.27078855981472416</v>
      </c>
      <c r="AH675" s="39">
        <f t="shared" si="193"/>
        <v>0.27078855981472416</v>
      </c>
      <c r="AI675" s="39" t="str">
        <f t="shared" si="194"/>
        <v>TIDAK</v>
      </c>
      <c r="AJ675" s="38">
        <f t="shared" si="195"/>
        <v>-1.2435166651823804</v>
      </c>
      <c r="AK675" s="39">
        <f t="shared" si="196"/>
        <v>1.2435166651823804</v>
      </c>
      <c r="AL675" s="39" t="str">
        <f t="shared" si="197"/>
        <v>TIDAK</v>
      </c>
    </row>
    <row r="676" spans="1:38" ht="14" x14ac:dyDescent="0.3">
      <c r="A676" s="13">
        <v>13556488</v>
      </c>
      <c r="B676" s="11" t="s">
        <v>748</v>
      </c>
      <c r="C676" s="9">
        <v>71211231</v>
      </c>
      <c r="D676" s="1" t="s">
        <v>3026</v>
      </c>
      <c r="E676" s="1" t="s">
        <v>548</v>
      </c>
      <c r="F676" s="1" t="s">
        <v>2421</v>
      </c>
      <c r="G676" s="2">
        <v>40.853960000000001</v>
      </c>
      <c r="H676" s="2">
        <v>-73.898719999999997</v>
      </c>
      <c r="I676" s="1" t="s">
        <v>19</v>
      </c>
      <c r="J676" s="44">
        <v>34</v>
      </c>
      <c r="K676" s="2">
        <v>1</v>
      </c>
      <c r="L676" s="2">
        <v>2</v>
      </c>
      <c r="M676" s="3">
        <v>42535</v>
      </c>
      <c r="N676" s="2">
        <v>0.05</v>
      </c>
      <c r="O676" s="2">
        <v>1</v>
      </c>
      <c r="P676" s="4">
        <v>0</v>
      </c>
      <c r="U676" s="38">
        <f t="shared" si="180"/>
        <v>-8.0924364978371396E-2</v>
      </c>
      <c r="V676" s="39">
        <f t="shared" si="181"/>
        <v>8.0924364978371396E-2</v>
      </c>
      <c r="W676" s="39" t="str">
        <f t="shared" si="182"/>
        <v>TIDAK</v>
      </c>
      <c r="X676" s="38">
        <f t="shared" si="183"/>
        <v>3.2567265142081765</v>
      </c>
      <c r="Y676" s="39">
        <f t="shared" si="184"/>
        <v>3.2567265142081765</v>
      </c>
      <c r="Z676" s="39" t="str">
        <f t="shared" si="185"/>
        <v>OUTLIER</v>
      </c>
      <c r="AA676" s="38">
        <f t="shared" si="186"/>
        <v>-0.88539865113910388</v>
      </c>
      <c r="AB676" s="39">
        <f t="shared" si="187"/>
        <v>0.88539865113910388</v>
      </c>
      <c r="AC676" s="39" t="str">
        <f t="shared" si="188"/>
        <v>TIDAK</v>
      </c>
      <c r="AD676" s="38">
        <f t="shared" si="189"/>
        <v>-0.90428842350978467</v>
      </c>
      <c r="AE676" s="39">
        <f t="shared" si="190"/>
        <v>0.90428842350978467</v>
      </c>
      <c r="AF676" s="39" t="str">
        <f t="shared" si="191"/>
        <v>TIDAK</v>
      </c>
      <c r="AG676" s="38">
        <f t="shared" si="192"/>
        <v>-0.27078855981472416</v>
      </c>
      <c r="AH676" s="39">
        <f t="shared" si="193"/>
        <v>0.27078855981472416</v>
      </c>
      <c r="AI676" s="39" t="str">
        <f t="shared" si="194"/>
        <v>TIDAK</v>
      </c>
      <c r="AJ676" s="38">
        <f t="shared" si="195"/>
        <v>1.4924621878132804</v>
      </c>
      <c r="AK676" s="39">
        <f t="shared" si="196"/>
        <v>1.4924621878132804</v>
      </c>
      <c r="AL676" s="39" t="str">
        <f t="shared" si="197"/>
        <v>TIDAK</v>
      </c>
    </row>
    <row r="677" spans="1:38" ht="14" x14ac:dyDescent="0.3">
      <c r="A677" s="13">
        <v>13556607</v>
      </c>
      <c r="B677" s="11" t="s">
        <v>2690</v>
      </c>
      <c r="C677" s="9">
        <v>22557949</v>
      </c>
      <c r="D677" s="1" t="s">
        <v>1378</v>
      </c>
      <c r="E677" s="1" t="s">
        <v>17</v>
      </c>
      <c r="F677" s="1" t="s">
        <v>1713</v>
      </c>
      <c r="G677" s="2">
        <v>40.758299999999998</v>
      </c>
      <c r="H677" s="2">
        <v>-73.87679</v>
      </c>
      <c r="I677" s="1" t="s">
        <v>20</v>
      </c>
      <c r="J677" s="44">
        <v>112</v>
      </c>
      <c r="K677" s="2">
        <v>2</v>
      </c>
      <c r="L677" s="2">
        <v>3</v>
      </c>
      <c r="M677" s="3">
        <v>43604</v>
      </c>
      <c r="N677" s="2">
        <v>0.35</v>
      </c>
      <c r="O677" s="2">
        <v>1</v>
      </c>
      <c r="P677" s="4">
        <v>338</v>
      </c>
      <c r="U677" s="38">
        <f t="shared" si="180"/>
        <v>-0.12378345922317009</v>
      </c>
      <c r="V677" s="39">
        <f t="shared" si="181"/>
        <v>0.12378345922317009</v>
      </c>
      <c r="W677" s="39" t="str">
        <f t="shared" si="182"/>
        <v>TIDAK</v>
      </c>
      <c r="X677" s="38">
        <f t="shared" si="183"/>
        <v>9.4730970085688936E-3</v>
      </c>
      <c r="Y677" s="39">
        <f t="shared" si="184"/>
        <v>9.4730970085688936E-3</v>
      </c>
      <c r="Z677" s="39" t="str">
        <f t="shared" si="185"/>
        <v>TIDAK</v>
      </c>
      <c r="AA677" s="38">
        <f t="shared" si="186"/>
        <v>-0.88539865113910388</v>
      </c>
      <c r="AB677" s="39">
        <f t="shared" si="187"/>
        <v>0.88539865113910388</v>
      </c>
      <c r="AC677" s="39" t="str">
        <f t="shared" si="188"/>
        <v>TIDAK</v>
      </c>
      <c r="AD677" s="38">
        <f t="shared" si="189"/>
        <v>-0.94087952440767397</v>
      </c>
      <c r="AE677" s="39">
        <f t="shared" si="190"/>
        <v>0.94087952440767397</v>
      </c>
      <c r="AF677" s="39" t="str">
        <f t="shared" si="191"/>
        <v>TIDAK</v>
      </c>
      <c r="AG677" s="38">
        <f t="shared" si="192"/>
        <v>-0.27078855981472416</v>
      </c>
      <c r="AH677" s="39">
        <f t="shared" si="193"/>
        <v>0.27078855981472416</v>
      </c>
      <c r="AI677" s="39" t="str">
        <f t="shared" si="194"/>
        <v>TIDAK</v>
      </c>
      <c r="AJ677" s="38">
        <f t="shared" si="195"/>
        <v>-1.2435166651823804</v>
      </c>
      <c r="AK677" s="39">
        <f t="shared" si="196"/>
        <v>1.2435166651823804</v>
      </c>
      <c r="AL677" s="39" t="str">
        <f t="shared" si="197"/>
        <v>TIDAK</v>
      </c>
    </row>
    <row r="678" spans="1:38" ht="14" x14ac:dyDescent="0.3">
      <c r="A678" s="13">
        <v>13558030</v>
      </c>
      <c r="B678" s="11" t="s">
        <v>4072</v>
      </c>
      <c r="C678" s="9">
        <v>66064924</v>
      </c>
      <c r="D678" s="1" t="s">
        <v>2437</v>
      </c>
      <c r="E678" s="1" t="s">
        <v>1731</v>
      </c>
      <c r="F678" s="1" t="s">
        <v>1732</v>
      </c>
      <c r="G678" s="2">
        <v>40.65372</v>
      </c>
      <c r="H678" s="2">
        <v>-73.882800000000003</v>
      </c>
      <c r="I678" s="1" t="s">
        <v>19</v>
      </c>
      <c r="J678" s="44">
        <v>99</v>
      </c>
      <c r="K678" s="2">
        <v>2</v>
      </c>
      <c r="L678" s="2">
        <v>50</v>
      </c>
      <c r="M678" s="3">
        <v>43612</v>
      </c>
      <c r="N678" s="2">
        <v>1.92</v>
      </c>
      <c r="O678" s="2">
        <v>1</v>
      </c>
      <c r="P678" s="4">
        <v>180</v>
      </c>
      <c r="U678" s="38">
        <f t="shared" si="180"/>
        <v>-0.12378345922317009</v>
      </c>
      <c r="V678" s="39">
        <f t="shared" si="181"/>
        <v>0.12378345922317009</v>
      </c>
      <c r="W678" s="39" t="str">
        <f t="shared" si="182"/>
        <v>TIDAK</v>
      </c>
      <c r="X678" s="38">
        <f t="shared" si="183"/>
        <v>-0.39643358014138202</v>
      </c>
      <c r="Y678" s="39">
        <f t="shared" si="184"/>
        <v>0.39643358014138202</v>
      </c>
      <c r="Z678" s="39" t="str">
        <f t="shared" si="185"/>
        <v>TIDAK</v>
      </c>
      <c r="AA678" s="38">
        <f t="shared" si="186"/>
        <v>-0.84449654083515258</v>
      </c>
      <c r="AB678" s="39">
        <f t="shared" si="187"/>
        <v>0.84449654083515258</v>
      </c>
      <c r="AC678" s="39" t="str">
        <f t="shared" si="188"/>
        <v>TIDAK</v>
      </c>
      <c r="AD678" s="38">
        <f t="shared" si="189"/>
        <v>-0.47564981299165376</v>
      </c>
      <c r="AE678" s="39">
        <f t="shared" si="190"/>
        <v>0.47564981299165376</v>
      </c>
      <c r="AF678" s="39" t="str">
        <f t="shared" si="191"/>
        <v>TIDAK</v>
      </c>
      <c r="AG678" s="38">
        <f t="shared" si="192"/>
        <v>-4.5589149015460649E-2</v>
      </c>
      <c r="AH678" s="39">
        <f t="shared" si="193"/>
        <v>4.5589149015460649E-2</v>
      </c>
      <c r="AI678" s="39" t="str">
        <f t="shared" si="194"/>
        <v>TIDAK</v>
      </c>
      <c r="AJ678" s="38">
        <f t="shared" si="195"/>
        <v>1.3875205331778304</v>
      </c>
      <c r="AK678" s="39">
        <f t="shared" si="196"/>
        <v>1.3875205331778304</v>
      </c>
      <c r="AL678" s="39" t="str">
        <f t="shared" si="197"/>
        <v>TIDAK</v>
      </c>
    </row>
    <row r="679" spans="1:38" ht="14" x14ac:dyDescent="0.3">
      <c r="A679" s="13">
        <v>13578431</v>
      </c>
      <c r="B679" s="11" t="s">
        <v>2281</v>
      </c>
      <c r="C679" s="9">
        <v>178059867</v>
      </c>
      <c r="D679" s="1" t="s">
        <v>554</v>
      </c>
      <c r="E679" s="1" t="s">
        <v>17</v>
      </c>
      <c r="F679" s="1" t="s">
        <v>642</v>
      </c>
      <c r="G679" s="2">
        <v>40.756100000000004</v>
      </c>
      <c r="H679" s="2">
        <v>-73.806219999999996</v>
      </c>
      <c r="I679" s="1" t="s">
        <v>19</v>
      </c>
      <c r="J679" s="44">
        <v>50</v>
      </c>
      <c r="K679" s="2">
        <v>1</v>
      </c>
      <c r="L679" s="2">
        <v>63</v>
      </c>
      <c r="M679" s="3">
        <v>43633</v>
      </c>
      <c r="N679" s="2">
        <v>3.94</v>
      </c>
      <c r="O679" s="2">
        <v>3</v>
      </c>
      <c r="P679" s="4">
        <v>156</v>
      </c>
      <c r="U679" s="38">
        <f t="shared" si="180"/>
        <v>-0.2095016477127675</v>
      </c>
      <c r="V679" s="39">
        <f t="shared" si="181"/>
        <v>0.2095016477127675</v>
      </c>
      <c r="W679" s="39" t="str">
        <f t="shared" si="182"/>
        <v>TIDAK</v>
      </c>
      <c r="X679" s="38">
        <f t="shared" si="183"/>
        <v>-0.39643358014138202</v>
      </c>
      <c r="Y679" s="39">
        <f t="shared" si="184"/>
        <v>0.39643358014138202</v>
      </c>
      <c r="Z679" s="39" t="str">
        <f t="shared" si="185"/>
        <v>TIDAK</v>
      </c>
      <c r="AA679" s="38">
        <f t="shared" si="186"/>
        <v>1.1188047537545063</v>
      </c>
      <c r="AB679" s="39">
        <f t="shared" si="187"/>
        <v>1.1188047537545063</v>
      </c>
      <c r="AC679" s="39" t="str">
        <f t="shared" si="188"/>
        <v>TIDAK</v>
      </c>
      <c r="AD679" s="38">
        <f t="shared" si="189"/>
        <v>3.0632323738470619</v>
      </c>
      <c r="AE679" s="39">
        <f t="shared" si="190"/>
        <v>3.0632323738470619</v>
      </c>
      <c r="AF679" s="39" t="str">
        <f t="shared" si="191"/>
        <v>OUTLIER</v>
      </c>
      <c r="AG679" s="38">
        <f t="shared" si="192"/>
        <v>-0.15818885441509239</v>
      </c>
      <c r="AH679" s="39">
        <f t="shared" si="193"/>
        <v>0.15818885441509239</v>
      </c>
      <c r="AI679" s="39" t="str">
        <f t="shared" si="194"/>
        <v>TIDAK</v>
      </c>
      <c r="AJ679" s="38">
        <f t="shared" si="195"/>
        <v>-0.65884173221344466</v>
      </c>
      <c r="AK679" s="39">
        <f t="shared" si="196"/>
        <v>0.65884173221344466</v>
      </c>
      <c r="AL679" s="39" t="str">
        <f t="shared" si="197"/>
        <v>TIDAK</v>
      </c>
    </row>
    <row r="680" spans="1:38" ht="14" x14ac:dyDescent="0.3">
      <c r="A680" s="13">
        <v>13582811</v>
      </c>
      <c r="B680" s="11" t="s">
        <v>3360</v>
      </c>
      <c r="C680" s="9">
        <v>75577166</v>
      </c>
      <c r="D680" s="1" t="s">
        <v>128</v>
      </c>
      <c r="E680" s="1" t="s">
        <v>17</v>
      </c>
      <c r="F680" s="1" t="s">
        <v>1736</v>
      </c>
      <c r="G680" s="2">
        <v>40.752740000000003</v>
      </c>
      <c r="H680" s="2">
        <v>-73.877769999999998</v>
      </c>
      <c r="I680" s="1" t="s">
        <v>20</v>
      </c>
      <c r="J680" s="44">
        <v>125</v>
      </c>
      <c r="K680" s="2">
        <v>3</v>
      </c>
      <c r="L680" s="2">
        <v>86</v>
      </c>
      <c r="M680" s="3">
        <v>43648</v>
      </c>
      <c r="N680" s="2">
        <v>2.39</v>
      </c>
      <c r="O680" s="2">
        <v>1</v>
      </c>
      <c r="P680" s="4">
        <v>271</v>
      </c>
      <c r="U680" s="38">
        <f t="shared" si="180"/>
        <v>-0.47522803203051944</v>
      </c>
      <c r="V680" s="39">
        <f t="shared" si="181"/>
        <v>0.47522803203051944</v>
      </c>
      <c r="W680" s="39" t="str">
        <f t="shared" si="182"/>
        <v>TIDAK</v>
      </c>
      <c r="X680" s="38">
        <f t="shared" si="183"/>
        <v>-0.39643358014138202</v>
      </c>
      <c r="Y680" s="39">
        <f t="shared" si="184"/>
        <v>0.39643358014138202</v>
      </c>
      <c r="Z680" s="39" t="str">
        <f t="shared" si="185"/>
        <v>TIDAK</v>
      </c>
      <c r="AA680" s="38">
        <f t="shared" si="186"/>
        <v>-0.84449654083515258</v>
      </c>
      <c r="AB680" s="39">
        <f t="shared" si="187"/>
        <v>0.84449654083515258</v>
      </c>
      <c r="AC680" s="39" t="str">
        <f t="shared" si="188"/>
        <v>TIDAK</v>
      </c>
      <c r="AD680" s="38">
        <f t="shared" si="189"/>
        <v>-0.9304249241511342</v>
      </c>
      <c r="AE680" s="39">
        <f t="shared" si="190"/>
        <v>0.9304249241511342</v>
      </c>
      <c r="AF680" s="39" t="str">
        <f t="shared" si="191"/>
        <v>TIDAK</v>
      </c>
      <c r="AG680" s="38">
        <f t="shared" si="192"/>
        <v>-0.27078855981472416</v>
      </c>
      <c r="AH680" s="39">
        <f t="shared" si="193"/>
        <v>0.27078855981472416</v>
      </c>
      <c r="AI680" s="39" t="str">
        <f t="shared" si="194"/>
        <v>TIDAK</v>
      </c>
      <c r="AJ680" s="38">
        <f t="shared" si="195"/>
        <v>-1.2435166651823804</v>
      </c>
      <c r="AK680" s="39">
        <f t="shared" si="196"/>
        <v>1.2435166651823804</v>
      </c>
      <c r="AL680" s="39" t="str">
        <f t="shared" si="197"/>
        <v>TIDAK</v>
      </c>
    </row>
    <row r="681" spans="1:38" ht="14" x14ac:dyDescent="0.3">
      <c r="A681" s="13">
        <v>13589669</v>
      </c>
      <c r="B681" s="11" t="s">
        <v>2790</v>
      </c>
      <c r="C681" s="9">
        <v>96335626</v>
      </c>
      <c r="D681" s="1" t="s">
        <v>1916</v>
      </c>
      <c r="E681" s="1" t="s">
        <v>17</v>
      </c>
      <c r="F681" s="1" t="s">
        <v>1488</v>
      </c>
      <c r="G681" s="2">
        <v>40.6922</v>
      </c>
      <c r="H681" s="2">
        <v>-73.864000000000004</v>
      </c>
      <c r="I681" s="1" t="s">
        <v>19</v>
      </c>
      <c r="J681" s="44">
        <v>43</v>
      </c>
      <c r="K681" s="2">
        <v>3</v>
      </c>
      <c r="L681" s="2">
        <v>69</v>
      </c>
      <c r="M681" s="3">
        <v>43606</v>
      </c>
      <c r="N681" s="2">
        <v>2.08</v>
      </c>
      <c r="O681" s="2">
        <v>1</v>
      </c>
      <c r="P681" s="4">
        <v>283</v>
      </c>
      <c r="U681" s="38">
        <f t="shared" si="180"/>
        <v>0.19337383818834028</v>
      </c>
      <c r="V681" s="39">
        <f t="shared" si="181"/>
        <v>0.19337383818834028</v>
      </c>
      <c r="W681" s="39" t="str">
        <f t="shared" si="182"/>
        <v>TIDAK</v>
      </c>
      <c r="X681" s="38">
        <f t="shared" si="183"/>
        <v>-0.26113135442473173</v>
      </c>
      <c r="Y681" s="39">
        <f t="shared" si="184"/>
        <v>0.26113135442473173</v>
      </c>
      <c r="Z681" s="39" t="str">
        <f t="shared" si="185"/>
        <v>TIDAK</v>
      </c>
      <c r="AA681" s="38">
        <f t="shared" si="186"/>
        <v>-0.80359443053120139</v>
      </c>
      <c r="AB681" s="39">
        <f t="shared" si="187"/>
        <v>0.80359443053120139</v>
      </c>
      <c r="AC681" s="39" t="str">
        <f t="shared" si="188"/>
        <v>TIDAK</v>
      </c>
      <c r="AD681" s="38">
        <f t="shared" si="189"/>
        <v>-0.77360592030303754</v>
      </c>
      <c r="AE681" s="39">
        <f t="shared" si="190"/>
        <v>0.77360592030303754</v>
      </c>
      <c r="AF681" s="39" t="str">
        <f t="shared" si="191"/>
        <v>TIDAK</v>
      </c>
      <c r="AG681" s="38">
        <f t="shared" si="192"/>
        <v>-0.27078855981472416</v>
      </c>
      <c r="AH681" s="39">
        <f t="shared" si="193"/>
        <v>0.27078855981472416</v>
      </c>
      <c r="AI681" s="39" t="str">
        <f t="shared" si="194"/>
        <v>TIDAK</v>
      </c>
      <c r="AJ681" s="38">
        <f t="shared" si="195"/>
        <v>1.2900747110163411</v>
      </c>
      <c r="AK681" s="39">
        <f t="shared" si="196"/>
        <v>1.2900747110163411</v>
      </c>
      <c r="AL681" s="39" t="str">
        <f t="shared" si="197"/>
        <v>TIDAK</v>
      </c>
    </row>
    <row r="682" spans="1:38" ht="14" x14ac:dyDescent="0.3">
      <c r="A682" s="13">
        <v>13652851</v>
      </c>
      <c r="B682" s="11" t="s">
        <v>3705</v>
      </c>
      <c r="C682" s="9">
        <v>14798138</v>
      </c>
      <c r="D682" s="1" t="s">
        <v>145</v>
      </c>
      <c r="E682" s="1" t="s">
        <v>17</v>
      </c>
      <c r="F682" s="1" t="s">
        <v>27</v>
      </c>
      <c r="G682" s="2">
        <v>40.69061</v>
      </c>
      <c r="H682" s="2">
        <v>-73.739170000000001</v>
      </c>
      <c r="I682" s="1" t="s">
        <v>19</v>
      </c>
      <c r="J682" s="44">
        <v>40</v>
      </c>
      <c r="K682" s="2">
        <v>5</v>
      </c>
      <c r="L682" s="2">
        <v>1</v>
      </c>
      <c r="M682" s="3">
        <v>42667</v>
      </c>
      <c r="N682" s="2">
        <v>0.03</v>
      </c>
      <c r="O682" s="2">
        <v>1</v>
      </c>
      <c r="P682" s="4">
        <v>179</v>
      </c>
      <c r="U682" s="38">
        <f t="shared" si="180"/>
        <v>8.1940193151863669E-2</v>
      </c>
      <c r="V682" s="39">
        <f t="shared" si="181"/>
        <v>8.1940193151863669E-2</v>
      </c>
      <c r="W682" s="39" t="str">
        <f t="shared" si="182"/>
        <v>TIDAK</v>
      </c>
      <c r="X682" s="38">
        <f t="shared" si="183"/>
        <v>-0.26113135442473173</v>
      </c>
      <c r="Y682" s="39">
        <f t="shared" si="184"/>
        <v>0.26113135442473173</v>
      </c>
      <c r="Z682" s="39" t="str">
        <f t="shared" si="185"/>
        <v>TIDAK</v>
      </c>
      <c r="AA682" s="38">
        <f t="shared" si="186"/>
        <v>1.1188047537545063</v>
      </c>
      <c r="AB682" s="39">
        <f t="shared" si="187"/>
        <v>1.1188047537545063</v>
      </c>
      <c r="AC682" s="39" t="str">
        <f t="shared" si="188"/>
        <v>TIDAK</v>
      </c>
      <c r="AD682" s="38">
        <f t="shared" si="189"/>
        <v>4.7080199835335131E-2</v>
      </c>
      <c r="AE682" s="39">
        <f t="shared" si="190"/>
        <v>4.7080199835335131E-2</v>
      </c>
      <c r="AF682" s="39" t="str">
        <f t="shared" si="191"/>
        <v>TIDAK</v>
      </c>
      <c r="AG682" s="38">
        <f t="shared" si="192"/>
        <v>-0.27078855981472416</v>
      </c>
      <c r="AH682" s="39">
        <f t="shared" si="193"/>
        <v>0.27078855981472416</v>
      </c>
      <c r="AI682" s="39" t="str">
        <f t="shared" si="194"/>
        <v>TIDAK</v>
      </c>
      <c r="AJ682" s="38">
        <f t="shared" si="195"/>
        <v>0.10573318013054821</v>
      </c>
      <c r="AK682" s="39">
        <f t="shared" si="196"/>
        <v>0.10573318013054821</v>
      </c>
      <c r="AL682" s="39" t="str">
        <f t="shared" si="197"/>
        <v>TIDAK</v>
      </c>
    </row>
    <row r="683" spans="1:38" ht="14" x14ac:dyDescent="0.3">
      <c r="A683" s="13">
        <v>13653677</v>
      </c>
      <c r="B683" s="11" t="s">
        <v>2765</v>
      </c>
      <c r="C683" s="9">
        <v>219449657</v>
      </c>
      <c r="D683" s="1" t="s">
        <v>3560</v>
      </c>
      <c r="E683" s="1" t="s">
        <v>1731</v>
      </c>
      <c r="F683" s="1" t="s">
        <v>3213</v>
      </c>
      <c r="G683" s="2">
        <v>40.682250000000003</v>
      </c>
      <c r="H683" s="2">
        <v>-73.907210000000006</v>
      </c>
      <c r="I683" s="1" t="s">
        <v>20</v>
      </c>
      <c r="J683" s="44">
        <v>200</v>
      </c>
      <c r="K683" s="2">
        <v>1</v>
      </c>
      <c r="L683" s="2">
        <v>28</v>
      </c>
      <c r="M683" s="3">
        <v>43648</v>
      </c>
      <c r="N683" s="2">
        <v>4.22</v>
      </c>
      <c r="O683" s="2">
        <v>1</v>
      </c>
      <c r="P683" s="4">
        <v>30</v>
      </c>
      <c r="U683" s="38">
        <f t="shared" si="180"/>
        <v>-0.33807893044716358</v>
      </c>
      <c r="V683" s="39">
        <f t="shared" si="181"/>
        <v>0.33807893044716358</v>
      </c>
      <c r="W683" s="39" t="str">
        <f t="shared" si="182"/>
        <v>TIDAK</v>
      </c>
      <c r="X683" s="38">
        <f t="shared" si="183"/>
        <v>-0.39643358014138202</v>
      </c>
      <c r="Y683" s="39">
        <f t="shared" si="184"/>
        <v>0.39643358014138202</v>
      </c>
      <c r="Z683" s="39" t="str">
        <f t="shared" si="185"/>
        <v>TIDAK</v>
      </c>
      <c r="AA683" s="38">
        <f t="shared" si="186"/>
        <v>1.6505321877058723</v>
      </c>
      <c r="AB683" s="39">
        <f t="shared" si="187"/>
        <v>1.6505321877058723</v>
      </c>
      <c r="AC683" s="39" t="str">
        <f t="shared" si="188"/>
        <v>TIDAK</v>
      </c>
      <c r="AD683" s="38">
        <f t="shared" si="189"/>
        <v>1.1029948257458526</v>
      </c>
      <c r="AE683" s="39">
        <f t="shared" si="190"/>
        <v>1.1029948257458526</v>
      </c>
      <c r="AF683" s="39" t="str">
        <f t="shared" si="191"/>
        <v>TIDAK</v>
      </c>
      <c r="AG683" s="38">
        <f t="shared" si="192"/>
        <v>-4.5589149015460649E-2</v>
      </c>
      <c r="AH683" s="39">
        <f t="shared" si="193"/>
        <v>4.5589149015460649E-2</v>
      </c>
      <c r="AI683" s="39" t="str">
        <f t="shared" si="194"/>
        <v>TIDAK</v>
      </c>
      <c r="AJ683" s="38">
        <f t="shared" si="195"/>
        <v>-7.4166799244508932E-2</v>
      </c>
      <c r="AK683" s="39">
        <f t="shared" si="196"/>
        <v>7.4166799244508932E-2</v>
      </c>
      <c r="AL683" s="39" t="str">
        <f t="shared" si="197"/>
        <v>TIDAK</v>
      </c>
    </row>
    <row r="684" spans="1:38" ht="14" x14ac:dyDescent="0.3">
      <c r="A684" s="13">
        <v>13656529</v>
      </c>
      <c r="B684" s="11" t="s">
        <v>3666</v>
      </c>
      <c r="C684" s="9">
        <v>2065662</v>
      </c>
      <c r="D684" s="1" t="s">
        <v>726</v>
      </c>
      <c r="E684" s="1" t="s">
        <v>17</v>
      </c>
      <c r="F684" s="1" t="s">
        <v>607</v>
      </c>
      <c r="G684" s="2">
        <v>40.587499999999999</v>
      </c>
      <c r="H684" s="2">
        <v>-73.794269999999997</v>
      </c>
      <c r="I684" s="1" t="s">
        <v>20</v>
      </c>
      <c r="J684" s="44">
        <v>96</v>
      </c>
      <c r="K684" s="2">
        <v>2</v>
      </c>
      <c r="L684" s="2">
        <v>4</v>
      </c>
      <c r="M684" s="3">
        <v>43651</v>
      </c>
      <c r="N684" s="2">
        <v>4</v>
      </c>
      <c r="O684" s="2">
        <v>1</v>
      </c>
      <c r="P684" s="4">
        <v>9</v>
      </c>
      <c r="U684" s="38">
        <f t="shared" si="180"/>
        <v>0.30480748322481688</v>
      </c>
      <c r="V684" s="39">
        <f t="shared" si="181"/>
        <v>0.30480748322481688</v>
      </c>
      <c r="W684" s="39" t="str">
        <f t="shared" si="182"/>
        <v>TIDAK</v>
      </c>
      <c r="X684" s="38">
        <f t="shared" si="183"/>
        <v>-0.12582912870808141</v>
      </c>
      <c r="Y684" s="39">
        <f t="shared" si="184"/>
        <v>0.12582912870808141</v>
      </c>
      <c r="Z684" s="39" t="str">
        <f t="shared" si="185"/>
        <v>TIDAK</v>
      </c>
      <c r="AA684" s="38">
        <f t="shared" si="186"/>
        <v>2.5912807246967504</v>
      </c>
      <c r="AB684" s="39">
        <f t="shared" si="187"/>
        <v>2.5912807246967504</v>
      </c>
      <c r="AC684" s="39" t="str">
        <f t="shared" si="188"/>
        <v>TIDAK</v>
      </c>
      <c r="AD684" s="38">
        <f t="shared" si="189"/>
        <v>0.29276330586402005</v>
      </c>
      <c r="AE684" s="39">
        <f t="shared" si="190"/>
        <v>0.29276330586402005</v>
      </c>
      <c r="AF684" s="39" t="str">
        <f t="shared" si="191"/>
        <v>TIDAK</v>
      </c>
      <c r="AG684" s="38">
        <f t="shared" si="192"/>
        <v>-0.27078855981472416</v>
      </c>
      <c r="AH684" s="39">
        <f t="shared" si="193"/>
        <v>0.27078855981472416</v>
      </c>
      <c r="AI684" s="39" t="str">
        <f t="shared" si="194"/>
        <v>TIDAK</v>
      </c>
      <c r="AJ684" s="38">
        <f t="shared" si="195"/>
        <v>0.78785393526097325</v>
      </c>
      <c r="AK684" s="39">
        <f t="shared" si="196"/>
        <v>0.78785393526097325</v>
      </c>
      <c r="AL684" s="39" t="str">
        <f t="shared" si="197"/>
        <v>TIDAK</v>
      </c>
    </row>
    <row r="685" spans="1:38" ht="14" x14ac:dyDescent="0.3">
      <c r="A685" s="13">
        <v>13659004</v>
      </c>
      <c r="B685" s="11" t="s">
        <v>3759</v>
      </c>
      <c r="C685" s="9">
        <v>50855262</v>
      </c>
      <c r="D685" s="1" t="s">
        <v>2303</v>
      </c>
      <c r="E685" s="1" t="s">
        <v>17</v>
      </c>
      <c r="F685" s="1" t="s">
        <v>1971</v>
      </c>
      <c r="G685" s="2">
        <v>40.737270000000002</v>
      </c>
      <c r="H685" s="2">
        <v>-73.878529999999998</v>
      </c>
      <c r="I685" s="1" t="s">
        <v>19</v>
      </c>
      <c r="J685" s="44">
        <v>45</v>
      </c>
      <c r="K685" s="2">
        <v>5</v>
      </c>
      <c r="L685" s="2">
        <v>2</v>
      </c>
      <c r="M685" s="3">
        <v>43017</v>
      </c>
      <c r="N685" s="2">
        <v>0.09</v>
      </c>
      <c r="O685" s="2">
        <v>3</v>
      </c>
      <c r="P685" s="4">
        <v>0</v>
      </c>
      <c r="U685" s="38">
        <f t="shared" si="180"/>
        <v>-0.3980816623898818</v>
      </c>
      <c r="V685" s="39">
        <f t="shared" si="181"/>
        <v>0.3980816623898818</v>
      </c>
      <c r="W685" s="39" t="str">
        <f t="shared" si="182"/>
        <v>TIDAK</v>
      </c>
      <c r="X685" s="38">
        <f t="shared" si="183"/>
        <v>-0.12582912870808141</v>
      </c>
      <c r="Y685" s="39">
        <f t="shared" si="184"/>
        <v>0.12582912870808141</v>
      </c>
      <c r="Z685" s="39" t="str">
        <f t="shared" si="185"/>
        <v>TIDAK</v>
      </c>
      <c r="AA685" s="38">
        <f t="shared" si="186"/>
        <v>1.8959448495295796</v>
      </c>
      <c r="AB685" s="39">
        <f t="shared" si="187"/>
        <v>1.8959448495295796</v>
      </c>
      <c r="AC685" s="39" t="str">
        <f t="shared" si="188"/>
        <v>TIDAK</v>
      </c>
      <c r="AD685" s="38">
        <f t="shared" si="189"/>
        <v>0.13071700188765345</v>
      </c>
      <c r="AE685" s="39">
        <f t="shared" si="190"/>
        <v>0.13071700188765345</v>
      </c>
      <c r="AF685" s="39" t="str">
        <f t="shared" si="191"/>
        <v>TIDAK</v>
      </c>
      <c r="AG685" s="38">
        <f t="shared" si="192"/>
        <v>-0.27078855981472416</v>
      </c>
      <c r="AH685" s="39">
        <f t="shared" si="193"/>
        <v>0.27078855981472416</v>
      </c>
      <c r="AI685" s="39" t="str">
        <f t="shared" si="194"/>
        <v>TIDAK</v>
      </c>
      <c r="AJ685" s="38">
        <f t="shared" si="195"/>
        <v>0.87780392494850179</v>
      </c>
      <c r="AK685" s="39">
        <f t="shared" si="196"/>
        <v>0.87780392494850179</v>
      </c>
      <c r="AL685" s="39" t="str">
        <f t="shared" si="197"/>
        <v>TIDAK</v>
      </c>
    </row>
    <row r="686" spans="1:38" ht="14" x14ac:dyDescent="0.3">
      <c r="A686" s="13">
        <v>13669391</v>
      </c>
      <c r="B686" s="11" t="s">
        <v>2024</v>
      </c>
      <c r="C686" s="9">
        <v>67048974</v>
      </c>
      <c r="D686" s="1" t="s">
        <v>361</v>
      </c>
      <c r="E686" s="1" t="s">
        <v>548</v>
      </c>
      <c r="F686" s="1" t="s">
        <v>1594</v>
      </c>
      <c r="G686" s="2">
        <v>40.806440000000002</v>
      </c>
      <c r="H686" s="2">
        <v>-73.851799999999997</v>
      </c>
      <c r="I686" s="1" t="s">
        <v>19</v>
      </c>
      <c r="J686" s="44">
        <v>48</v>
      </c>
      <c r="K686" s="2">
        <v>2</v>
      </c>
      <c r="L686" s="2">
        <v>33</v>
      </c>
      <c r="M686" s="3">
        <v>43638</v>
      </c>
      <c r="N686" s="2">
        <v>3.21</v>
      </c>
      <c r="O686" s="2">
        <v>1</v>
      </c>
      <c r="P686" s="4">
        <v>47</v>
      </c>
      <c r="U686" s="38">
        <f t="shared" si="180"/>
        <v>-0.42379711893676097</v>
      </c>
      <c r="V686" s="39">
        <f t="shared" si="181"/>
        <v>0.42379711893676097</v>
      </c>
      <c r="W686" s="39" t="str">
        <f t="shared" si="182"/>
        <v>TIDAK</v>
      </c>
      <c r="X686" s="38">
        <f t="shared" si="183"/>
        <v>0.1447753227252192</v>
      </c>
      <c r="Y686" s="39">
        <f t="shared" si="184"/>
        <v>0.1447753227252192</v>
      </c>
      <c r="Z686" s="39" t="str">
        <f t="shared" si="185"/>
        <v>TIDAK</v>
      </c>
      <c r="AA686" s="38">
        <f t="shared" si="186"/>
        <v>-0.88539865113910388</v>
      </c>
      <c r="AB686" s="39">
        <f t="shared" si="187"/>
        <v>0.88539865113910388</v>
      </c>
      <c r="AC686" s="39" t="str">
        <f t="shared" si="188"/>
        <v>TIDAK</v>
      </c>
      <c r="AD686" s="38">
        <f t="shared" si="189"/>
        <v>-0.94087952440767397</v>
      </c>
      <c r="AE686" s="39">
        <f t="shared" si="190"/>
        <v>0.94087952440767397</v>
      </c>
      <c r="AF686" s="39" t="str">
        <f t="shared" si="191"/>
        <v>TIDAK</v>
      </c>
      <c r="AG686" s="38">
        <f t="shared" si="192"/>
        <v>-0.27078855981472416</v>
      </c>
      <c r="AH686" s="39">
        <f t="shared" si="193"/>
        <v>0.27078855981472416</v>
      </c>
      <c r="AI686" s="39" t="str">
        <f t="shared" si="194"/>
        <v>TIDAK</v>
      </c>
      <c r="AJ686" s="38">
        <f t="shared" si="195"/>
        <v>9.8237347656587495E-2</v>
      </c>
      <c r="AK686" s="39">
        <f t="shared" si="196"/>
        <v>9.8237347656587495E-2</v>
      </c>
      <c r="AL686" s="39" t="str">
        <f t="shared" si="197"/>
        <v>TIDAK</v>
      </c>
    </row>
    <row r="687" spans="1:38" ht="14" x14ac:dyDescent="0.3">
      <c r="A687" s="13">
        <v>13688670</v>
      </c>
      <c r="B687" s="11" t="s">
        <v>4450</v>
      </c>
      <c r="C687" s="9">
        <v>120912613</v>
      </c>
      <c r="D687" s="1" t="s">
        <v>2816</v>
      </c>
      <c r="E687" s="1" t="s">
        <v>17</v>
      </c>
      <c r="F687" s="1" t="s">
        <v>1744</v>
      </c>
      <c r="G687" s="2">
        <v>40.699800000000003</v>
      </c>
      <c r="H687" s="2">
        <v>-73.893510000000006</v>
      </c>
      <c r="I687" s="1" t="s">
        <v>20</v>
      </c>
      <c r="J687" s="44">
        <v>99</v>
      </c>
      <c r="K687" s="2">
        <v>2</v>
      </c>
      <c r="L687" s="2">
        <v>28</v>
      </c>
      <c r="M687" s="3">
        <v>43652</v>
      </c>
      <c r="N687" s="2">
        <v>5.12</v>
      </c>
      <c r="O687" s="2">
        <v>1</v>
      </c>
      <c r="P687" s="4">
        <v>289</v>
      </c>
      <c r="U687" s="38">
        <f t="shared" si="180"/>
        <v>0.94769389689679739</v>
      </c>
      <c r="V687" s="39">
        <f t="shared" si="181"/>
        <v>0.94769389689679739</v>
      </c>
      <c r="W687" s="39" t="str">
        <f t="shared" si="182"/>
        <v>TIDAK</v>
      </c>
      <c r="X687" s="38">
        <f t="shared" si="183"/>
        <v>-0.39643358014138202</v>
      </c>
      <c r="Y687" s="39">
        <f t="shared" si="184"/>
        <v>0.39643358014138202</v>
      </c>
      <c r="Z687" s="39" t="str">
        <f t="shared" si="185"/>
        <v>TIDAK</v>
      </c>
      <c r="AA687" s="38">
        <f t="shared" si="186"/>
        <v>0.21895832706757931</v>
      </c>
      <c r="AB687" s="39">
        <f t="shared" si="187"/>
        <v>0.21895832706757931</v>
      </c>
      <c r="AC687" s="39" t="str">
        <f t="shared" si="188"/>
        <v>TIDAK</v>
      </c>
      <c r="AD687" s="38">
        <f t="shared" si="189"/>
        <v>1.2493592293374098</v>
      </c>
      <c r="AE687" s="39">
        <f t="shared" si="190"/>
        <v>1.2493592293374098</v>
      </c>
      <c r="AF687" s="39" t="str">
        <f t="shared" si="191"/>
        <v>TIDAK</v>
      </c>
      <c r="AG687" s="38">
        <f t="shared" si="192"/>
        <v>-0.27078855981472416</v>
      </c>
      <c r="AH687" s="39">
        <f t="shared" si="193"/>
        <v>0.27078855981472416</v>
      </c>
      <c r="AI687" s="39" t="str">
        <f t="shared" si="194"/>
        <v>TIDAK</v>
      </c>
      <c r="AJ687" s="38">
        <f t="shared" si="195"/>
        <v>-1.0186416909635589</v>
      </c>
      <c r="AK687" s="39">
        <f t="shared" si="196"/>
        <v>1.0186416909635589</v>
      </c>
      <c r="AL687" s="39" t="str">
        <f t="shared" si="197"/>
        <v>TIDAK</v>
      </c>
    </row>
    <row r="688" spans="1:38" ht="14" x14ac:dyDescent="0.3">
      <c r="A688" s="13">
        <v>13688739</v>
      </c>
      <c r="B688" s="11" t="s">
        <v>2921</v>
      </c>
      <c r="C688" s="9">
        <v>173290675</v>
      </c>
      <c r="D688" s="1" t="s">
        <v>1609</v>
      </c>
      <c r="E688" s="1" t="s">
        <v>17</v>
      </c>
      <c r="F688" s="1" t="s">
        <v>1488</v>
      </c>
      <c r="G688" s="2">
        <v>40.698830000000001</v>
      </c>
      <c r="H688" s="2">
        <v>-73.851420000000005</v>
      </c>
      <c r="I688" s="1" t="s">
        <v>19</v>
      </c>
      <c r="J688" s="44">
        <v>45</v>
      </c>
      <c r="K688" s="2">
        <v>2</v>
      </c>
      <c r="L688" s="2">
        <v>8</v>
      </c>
      <c r="M688" s="3">
        <v>43595</v>
      </c>
      <c r="N688" s="2">
        <v>0.81</v>
      </c>
      <c r="O688" s="2">
        <v>3</v>
      </c>
      <c r="P688" s="4">
        <v>50</v>
      </c>
      <c r="U688" s="38">
        <f t="shared" si="180"/>
        <v>5.6224736604984442E-2</v>
      </c>
      <c r="V688" s="39">
        <f t="shared" si="181"/>
        <v>5.6224736604984442E-2</v>
      </c>
      <c r="W688" s="39" t="str">
        <f t="shared" si="182"/>
        <v>TIDAK</v>
      </c>
      <c r="X688" s="38">
        <f t="shared" si="183"/>
        <v>-0.26113135442473173</v>
      </c>
      <c r="Y688" s="39">
        <f t="shared" si="184"/>
        <v>0.26113135442473173</v>
      </c>
      <c r="Z688" s="39" t="str">
        <f t="shared" si="185"/>
        <v>TIDAK</v>
      </c>
      <c r="AA688" s="38">
        <f t="shared" si="186"/>
        <v>-0.7626923202272502</v>
      </c>
      <c r="AB688" s="39">
        <f t="shared" si="187"/>
        <v>0.7626923202272502</v>
      </c>
      <c r="AC688" s="39" t="str">
        <f t="shared" si="188"/>
        <v>TIDAK</v>
      </c>
      <c r="AD688" s="38">
        <f t="shared" si="189"/>
        <v>1.1343586265154724</v>
      </c>
      <c r="AE688" s="39">
        <f t="shared" si="190"/>
        <v>1.1343586265154724</v>
      </c>
      <c r="AF688" s="39" t="str">
        <f t="shared" si="191"/>
        <v>TIDAK</v>
      </c>
      <c r="AG688" s="38">
        <f t="shared" si="192"/>
        <v>-0.27078855981472416</v>
      </c>
      <c r="AH688" s="39">
        <f t="shared" si="193"/>
        <v>0.27078855981472416</v>
      </c>
      <c r="AI688" s="39" t="str">
        <f t="shared" si="194"/>
        <v>TIDAK</v>
      </c>
      <c r="AJ688" s="38">
        <f t="shared" si="195"/>
        <v>-1.176054172916734</v>
      </c>
      <c r="AK688" s="39">
        <f t="shared" si="196"/>
        <v>1.176054172916734</v>
      </c>
      <c r="AL688" s="39" t="str">
        <f t="shared" si="197"/>
        <v>TIDAK</v>
      </c>
    </row>
    <row r="689" spans="1:38" ht="14" x14ac:dyDescent="0.3">
      <c r="A689" s="13">
        <v>13694021</v>
      </c>
      <c r="B689" s="11" t="s">
        <v>3913</v>
      </c>
      <c r="C689" s="9">
        <v>246653349</v>
      </c>
      <c r="D689" s="1" t="s">
        <v>482</v>
      </c>
      <c r="E689" s="1" t="s">
        <v>548</v>
      </c>
      <c r="F689" s="1" t="s">
        <v>1411</v>
      </c>
      <c r="G689" s="2">
        <v>40.869399999999999</v>
      </c>
      <c r="H689" s="2">
        <v>-73.841710000000006</v>
      </c>
      <c r="I689" s="1" t="s">
        <v>20</v>
      </c>
      <c r="J689" s="44">
        <v>101</v>
      </c>
      <c r="K689" s="2">
        <v>2</v>
      </c>
      <c r="L689" s="2">
        <v>11</v>
      </c>
      <c r="M689" s="3">
        <v>43646</v>
      </c>
      <c r="N689" s="2">
        <v>3.4</v>
      </c>
      <c r="O689" s="2">
        <v>1</v>
      </c>
      <c r="P689" s="4">
        <v>46</v>
      </c>
      <c r="U689" s="38">
        <f t="shared" si="180"/>
        <v>-0.38093802469196231</v>
      </c>
      <c r="V689" s="39">
        <f t="shared" si="181"/>
        <v>0.38093802469196231</v>
      </c>
      <c r="W689" s="39" t="str">
        <f t="shared" si="182"/>
        <v>TIDAK</v>
      </c>
      <c r="X689" s="38">
        <f t="shared" si="183"/>
        <v>0.1447753227252192</v>
      </c>
      <c r="Y689" s="39">
        <f t="shared" si="184"/>
        <v>0.1447753227252192</v>
      </c>
      <c r="Z689" s="39" t="str">
        <f t="shared" si="185"/>
        <v>TIDAK</v>
      </c>
      <c r="AA689" s="38">
        <f t="shared" si="186"/>
        <v>-0.84449654083515258</v>
      </c>
      <c r="AB689" s="39">
        <f t="shared" si="187"/>
        <v>0.84449654083515258</v>
      </c>
      <c r="AC689" s="39" t="str">
        <f t="shared" si="188"/>
        <v>TIDAK</v>
      </c>
      <c r="AD689" s="38">
        <f t="shared" si="189"/>
        <v>-0.90951572363805455</v>
      </c>
      <c r="AE689" s="39">
        <f t="shared" si="190"/>
        <v>0.90951572363805455</v>
      </c>
      <c r="AF689" s="39" t="str">
        <f t="shared" si="191"/>
        <v>TIDAK</v>
      </c>
      <c r="AG689" s="38">
        <f t="shared" si="192"/>
        <v>-4.5589149015460649E-2</v>
      </c>
      <c r="AH689" s="39">
        <f t="shared" si="193"/>
        <v>4.5589149015460649E-2</v>
      </c>
      <c r="AI689" s="39" t="str">
        <f t="shared" si="194"/>
        <v>TIDAK</v>
      </c>
      <c r="AJ689" s="38">
        <f t="shared" si="195"/>
        <v>-1.2435166651823804</v>
      </c>
      <c r="AK689" s="39">
        <f t="shared" si="196"/>
        <v>1.2435166651823804</v>
      </c>
      <c r="AL689" s="39" t="str">
        <f t="shared" si="197"/>
        <v>TIDAK</v>
      </c>
    </row>
    <row r="690" spans="1:38" ht="14" x14ac:dyDescent="0.3">
      <c r="A690" s="13">
        <v>13708820</v>
      </c>
      <c r="B690" s="11" t="s">
        <v>4397</v>
      </c>
      <c r="C690" s="9">
        <v>217970334</v>
      </c>
      <c r="D690" s="1" t="s">
        <v>67</v>
      </c>
      <c r="E690" s="1" t="s">
        <v>548</v>
      </c>
      <c r="F690" s="1" t="s">
        <v>2099</v>
      </c>
      <c r="G690" s="2">
        <v>40.874479999999998</v>
      </c>
      <c r="H690" s="2">
        <v>-73.874120000000005</v>
      </c>
      <c r="I690" s="1" t="s">
        <v>20</v>
      </c>
      <c r="J690" s="44">
        <v>200</v>
      </c>
      <c r="K690" s="2">
        <v>1</v>
      </c>
      <c r="L690" s="2">
        <v>13</v>
      </c>
      <c r="M690" s="3">
        <v>43653</v>
      </c>
      <c r="N690" s="2">
        <v>6.61</v>
      </c>
      <c r="O690" s="2">
        <v>1</v>
      </c>
      <c r="P690" s="4">
        <v>0</v>
      </c>
      <c r="U690" s="38">
        <f t="shared" si="180"/>
        <v>-0.35522256814508307</v>
      </c>
      <c r="V690" s="39">
        <f t="shared" si="181"/>
        <v>0.35522256814508307</v>
      </c>
      <c r="W690" s="39" t="str">
        <f t="shared" si="182"/>
        <v>TIDAK</v>
      </c>
      <c r="X690" s="38">
        <f t="shared" si="183"/>
        <v>-0.26113135442473173</v>
      </c>
      <c r="Y690" s="39">
        <f t="shared" si="184"/>
        <v>0.26113135442473173</v>
      </c>
      <c r="Z690" s="39" t="str">
        <f t="shared" si="185"/>
        <v>TIDAK</v>
      </c>
      <c r="AA690" s="38">
        <f t="shared" si="186"/>
        <v>0.42346887858733545</v>
      </c>
      <c r="AB690" s="39">
        <f t="shared" si="187"/>
        <v>0.42346887858733545</v>
      </c>
      <c r="AC690" s="39" t="str">
        <f t="shared" si="188"/>
        <v>TIDAK</v>
      </c>
      <c r="AD690" s="38">
        <f t="shared" si="189"/>
        <v>0.7214019163821509</v>
      </c>
      <c r="AE690" s="39">
        <f t="shared" si="190"/>
        <v>0.7214019163821509</v>
      </c>
      <c r="AF690" s="39" t="str">
        <f t="shared" si="191"/>
        <v>TIDAK</v>
      </c>
      <c r="AG690" s="38">
        <f t="shared" si="192"/>
        <v>-0.27078855981472416</v>
      </c>
      <c r="AH690" s="39">
        <f t="shared" si="193"/>
        <v>0.27078855981472416</v>
      </c>
      <c r="AI690" s="39" t="str">
        <f t="shared" si="194"/>
        <v>TIDAK</v>
      </c>
      <c r="AJ690" s="38">
        <f t="shared" si="195"/>
        <v>-0.89121253890622676</v>
      </c>
      <c r="AK690" s="39">
        <f t="shared" si="196"/>
        <v>0.89121253890622676</v>
      </c>
      <c r="AL690" s="39" t="str">
        <f t="shared" si="197"/>
        <v>TIDAK</v>
      </c>
    </row>
    <row r="691" spans="1:38" ht="14" x14ac:dyDescent="0.3">
      <c r="A691" s="13">
        <v>13712266</v>
      </c>
      <c r="B691" s="11" t="s">
        <v>3048</v>
      </c>
      <c r="C691" s="9">
        <v>252636577</v>
      </c>
      <c r="D691" s="1" t="s">
        <v>1158</v>
      </c>
      <c r="E691" s="1" t="s">
        <v>17</v>
      </c>
      <c r="F691" s="1" t="s">
        <v>642</v>
      </c>
      <c r="G691" s="2">
        <v>40.76</v>
      </c>
      <c r="H691" s="2">
        <v>-73.824659999999994</v>
      </c>
      <c r="I691" s="1" t="s">
        <v>24</v>
      </c>
      <c r="J691" s="44">
        <v>26</v>
      </c>
      <c r="K691" s="2">
        <v>2</v>
      </c>
      <c r="L691" s="2">
        <v>5</v>
      </c>
      <c r="M691" s="3">
        <v>43654</v>
      </c>
      <c r="N691" s="2">
        <v>1.65</v>
      </c>
      <c r="O691" s="2">
        <v>2</v>
      </c>
      <c r="P691" s="4">
        <v>90</v>
      </c>
      <c r="U691" s="38">
        <f t="shared" si="180"/>
        <v>8.1940193151863669E-2</v>
      </c>
      <c r="V691" s="39">
        <f t="shared" si="181"/>
        <v>8.1940193151863669E-2</v>
      </c>
      <c r="W691" s="39" t="str">
        <f t="shared" si="182"/>
        <v>TIDAK</v>
      </c>
      <c r="X691" s="38">
        <f t="shared" si="183"/>
        <v>-0.26113135442473173</v>
      </c>
      <c r="Y691" s="39">
        <f t="shared" si="184"/>
        <v>0.26113135442473173</v>
      </c>
      <c r="Z691" s="39" t="str">
        <f t="shared" si="185"/>
        <v>TIDAK</v>
      </c>
      <c r="AA691" s="38">
        <f t="shared" si="186"/>
        <v>0.21895832706757931</v>
      </c>
      <c r="AB691" s="39">
        <f t="shared" si="187"/>
        <v>0.21895832706757931</v>
      </c>
      <c r="AC691" s="39" t="str">
        <f t="shared" si="188"/>
        <v>TIDAK</v>
      </c>
      <c r="AD691" s="38">
        <f t="shared" si="189"/>
        <v>1.7198162408816999</v>
      </c>
      <c r="AE691" s="39">
        <f t="shared" si="190"/>
        <v>1.7198162408816999</v>
      </c>
      <c r="AF691" s="39" t="str">
        <f t="shared" si="191"/>
        <v>TIDAK</v>
      </c>
      <c r="AG691" s="38">
        <f t="shared" si="192"/>
        <v>-0.27078855981472416</v>
      </c>
      <c r="AH691" s="39">
        <f t="shared" si="193"/>
        <v>0.27078855981472416</v>
      </c>
      <c r="AI691" s="39" t="str">
        <f t="shared" si="194"/>
        <v>TIDAK</v>
      </c>
      <c r="AJ691" s="38">
        <f t="shared" si="195"/>
        <v>0.92277891979226612</v>
      </c>
      <c r="AK691" s="39">
        <f t="shared" si="196"/>
        <v>0.92277891979226612</v>
      </c>
      <c r="AL691" s="39" t="str">
        <f t="shared" si="197"/>
        <v>TIDAK</v>
      </c>
    </row>
    <row r="692" spans="1:38" ht="14" x14ac:dyDescent="0.3">
      <c r="A692" s="13">
        <v>13720750</v>
      </c>
      <c r="B692" s="11" t="s">
        <v>1388</v>
      </c>
      <c r="C692" s="9">
        <v>23234988</v>
      </c>
      <c r="D692" s="1" t="s">
        <v>815</v>
      </c>
      <c r="E692" s="1" t="s">
        <v>17</v>
      </c>
      <c r="F692" s="1" t="s">
        <v>642</v>
      </c>
      <c r="G692" s="2">
        <v>40.748959999999997</v>
      </c>
      <c r="H692" s="2">
        <v>-73.807149999999993</v>
      </c>
      <c r="I692" s="1" t="s">
        <v>20</v>
      </c>
      <c r="J692" s="44">
        <v>369</v>
      </c>
      <c r="K692" s="2">
        <v>2</v>
      </c>
      <c r="L692" s="2">
        <v>74</v>
      </c>
      <c r="M692" s="3">
        <v>43613</v>
      </c>
      <c r="N692" s="2">
        <v>1.46</v>
      </c>
      <c r="O692" s="2">
        <v>6</v>
      </c>
      <c r="P692" s="4">
        <v>256</v>
      </c>
      <c r="U692" s="38">
        <f t="shared" si="180"/>
        <v>-0.38093802469196231</v>
      </c>
      <c r="V692" s="39">
        <f t="shared" si="181"/>
        <v>0.38093802469196231</v>
      </c>
      <c r="W692" s="39" t="str">
        <f t="shared" si="182"/>
        <v>TIDAK</v>
      </c>
      <c r="X692" s="38">
        <f t="shared" si="183"/>
        <v>-0.26113135442473173</v>
      </c>
      <c r="Y692" s="39">
        <f t="shared" si="184"/>
        <v>0.26113135442473173</v>
      </c>
      <c r="Z692" s="39" t="str">
        <f t="shared" si="185"/>
        <v>TIDAK</v>
      </c>
      <c r="AA692" s="38">
        <f t="shared" si="186"/>
        <v>-0.59908387901144522</v>
      </c>
      <c r="AB692" s="39">
        <f t="shared" si="187"/>
        <v>0.59908387901144522</v>
      </c>
      <c r="AC692" s="39" t="str">
        <f t="shared" si="188"/>
        <v>TIDAK</v>
      </c>
      <c r="AD692" s="38">
        <f t="shared" si="189"/>
        <v>-0.5331501144026225</v>
      </c>
      <c r="AE692" s="39">
        <f t="shared" si="190"/>
        <v>0.5331501144026225</v>
      </c>
      <c r="AF692" s="39" t="str">
        <f t="shared" si="191"/>
        <v>TIDAK</v>
      </c>
      <c r="AG692" s="38">
        <f t="shared" si="192"/>
        <v>-4.5589149015460649E-2</v>
      </c>
      <c r="AH692" s="39">
        <f t="shared" si="193"/>
        <v>4.5589149015460649E-2</v>
      </c>
      <c r="AI692" s="39" t="str">
        <f t="shared" si="194"/>
        <v>TIDAK</v>
      </c>
      <c r="AJ692" s="38">
        <f t="shared" si="195"/>
        <v>-0.86872504148434471</v>
      </c>
      <c r="AK692" s="39">
        <f t="shared" si="196"/>
        <v>0.86872504148434471</v>
      </c>
      <c r="AL692" s="39" t="str">
        <f t="shared" si="197"/>
        <v>TIDAK</v>
      </c>
    </row>
    <row r="693" spans="1:38" ht="14" x14ac:dyDescent="0.3">
      <c r="A693" s="13">
        <v>13726629</v>
      </c>
      <c r="B693" s="11" t="s">
        <v>346</v>
      </c>
      <c r="C693" s="9">
        <v>17638424</v>
      </c>
      <c r="D693" s="1" t="s">
        <v>2131</v>
      </c>
      <c r="E693" s="1" t="s">
        <v>17</v>
      </c>
      <c r="F693" s="1" t="s">
        <v>1971</v>
      </c>
      <c r="G693" s="2">
        <v>40.745759999999997</v>
      </c>
      <c r="H693" s="2">
        <v>-73.874070000000003</v>
      </c>
      <c r="I693" s="1" t="s">
        <v>19</v>
      </c>
      <c r="J693" s="44">
        <v>47</v>
      </c>
      <c r="K693" s="2">
        <v>1</v>
      </c>
      <c r="L693" s="2">
        <v>87</v>
      </c>
      <c r="M693" s="3">
        <v>43620</v>
      </c>
      <c r="N693" s="2">
        <v>2.35</v>
      </c>
      <c r="O693" s="2">
        <v>8</v>
      </c>
      <c r="P693" s="4">
        <v>156</v>
      </c>
      <c r="U693" s="38">
        <f t="shared" si="180"/>
        <v>9.9083830849783144E-2</v>
      </c>
      <c r="V693" s="39">
        <f t="shared" si="181"/>
        <v>9.9083830849783144E-2</v>
      </c>
      <c r="W693" s="39" t="str">
        <f t="shared" si="182"/>
        <v>TIDAK</v>
      </c>
      <c r="X693" s="38">
        <f t="shared" si="183"/>
        <v>-0.26113135442473173</v>
      </c>
      <c r="Y693" s="39">
        <f t="shared" si="184"/>
        <v>0.26113135442473173</v>
      </c>
      <c r="Z693" s="39" t="str">
        <f t="shared" si="185"/>
        <v>TIDAK</v>
      </c>
      <c r="AA693" s="38">
        <f t="shared" si="186"/>
        <v>-0.47637754809959154</v>
      </c>
      <c r="AB693" s="39">
        <f t="shared" si="187"/>
        <v>0.47637754809959154</v>
      </c>
      <c r="AC693" s="39" t="str">
        <f t="shared" si="188"/>
        <v>TIDAK</v>
      </c>
      <c r="AD693" s="38">
        <f t="shared" si="189"/>
        <v>0.82072061881927882</v>
      </c>
      <c r="AE693" s="39">
        <f t="shared" si="190"/>
        <v>0.82072061881927882</v>
      </c>
      <c r="AF693" s="39" t="str">
        <f t="shared" si="191"/>
        <v>TIDAK</v>
      </c>
      <c r="AG693" s="38">
        <f t="shared" si="192"/>
        <v>-0.27078855981472416</v>
      </c>
      <c r="AH693" s="39">
        <f t="shared" si="193"/>
        <v>0.27078855981472416</v>
      </c>
      <c r="AI693" s="39" t="str">
        <f t="shared" si="194"/>
        <v>TIDAK</v>
      </c>
      <c r="AJ693" s="38">
        <f t="shared" si="195"/>
        <v>-0.89870837138018755</v>
      </c>
      <c r="AK693" s="39">
        <f t="shared" si="196"/>
        <v>0.89870837138018755</v>
      </c>
      <c r="AL693" s="39" t="str">
        <f t="shared" si="197"/>
        <v>TIDAK</v>
      </c>
    </row>
    <row r="694" spans="1:38" ht="14" x14ac:dyDescent="0.3">
      <c r="A694" s="13">
        <v>13740409</v>
      </c>
      <c r="B694" s="11" t="s">
        <v>763</v>
      </c>
      <c r="C694" s="9">
        <v>33064589</v>
      </c>
      <c r="D694" s="1" t="s">
        <v>764</v>
      </c>
      <c r="E694" s="1" t="s">
        <v>17</v>
      </c>
      <c r="F694" s="1" t="s">
        <v>642</v>
      </c>
      <c r="G694" s="2">
        <v>40.74953</v>
      </c>
      <c r="H694" s="2">
        <v>-73.796769999999995</v>
      </c>
      <c r="I694" s="1" t="s">
        <v>20</v>
      </c>
      <c r="J694" s="44">
        <v>350</v>
      </c>
      <c r="K694" s="2">
        <v>3</v>
      </c>
      <c r="L694" s="2">
        <v>1</v>
      </c>
      <c r="M694" s="3">
        <v>42609</v>
      </c>
      <c r="N694" s="2">
        <v>0.03</v>
      </c>
      <c r="O694" s="2">
        <v>1</v>
      </c>
      <c r="P694" s="4">
        <v>0</v>
      </c>
      <c r="U694" s="38">
        <f t="shared" si="180"/>
        <v>0.94769389689679739</v>
      </c>
      <c r="V694" s="39">
        <f t="shared" si="181"/>
        <v>0.94769389689679739</v>
      </c>
      <c r="W694" s="39" t="str">
        <f t="shared" si="182"/>
        <v>TIDAK</v>
      </c>
      <c r="X694" s="38">
        <f t="shared" si="183"/>
        <v>-0.39643358014138202</v>
      </c>
      <c r="Y694" s="39">
        <f t="shared" si="184"/>
        <v>0.39643358014138202</v>
      </c>
      <c r="Z694" s="39" t="str">
        <f t="shared" si="185"/>
        <v>TIDAK</v>
      </c>
      <c r="AA694" s="38">
        <f t="shared" si="186"/>
        <v>-0.39457332749168911</v>
      </c>
      <c r="AB694" s="39">
        <f t="shared" si="187"/>
        <v>0.39457332749168911</v>
      </c>
      <c r="AC694" s="39" t="str">
        <f t="shared" si="188"/>
        <v>TIDAK</v>
      </c>
      <c r="AD694" s="38">
        <f t="shared" si="189"/>
        <v>2.4986839599939135</v>
      </c>
      <c r="AE694" s="39">
        <f t="shared" si="190"/>
        <v>2.4986839599939135</v>
      </c>
      <c r="AF694" s="39" t="str">
        <f t="shared" si="191"/>
        <v>TIDAK</v>
      </c>
      <c r="AG694" s="38">
        <f t="shared" si="192"/>
        <v>-0.27078855981472416</v>
      </c>
      <c r="AH694" s="39">
        <f t="shared" si="193"/>
        <v>0.27078855981472416</v>
      </c>
      <c r="AI694" s="39" t="str">
        <f t="shared" si="194"/>
        <v>TIDAK</v>
      </c>
      <c r="AJ694" s="38">
        <f t="shared" si="195"/>
        <v>-1.2435166651823804</v>
      </c>
      <c r="AK694" s="39">
        <f t="shared" si="196"/>
        <v>1.2435166651823804</v>
      </c>
      <c r="AL694" s="39" t="str">
        <f t="shared" si="197"/>
        <v>TIDAK</v>
      </c>
    </row>
    <row r="695" spans="1:38" ht="14" x14ac:dyDescent="0.3">
      <c r="A695" s="13">
        <v>13750812</v>
      </c>
      <c r="B695" s="11" t="s">
        <v>1236</v>
      </c>
      <c r="C695" s="9">
        <v>50686888</v>
      </c>
      <c r="D695" s="1" t="s">
        <v>2519</v>
      </c>
      <c r="E695" s="1" t="s">
        <v>1731</v>
      </c>
      <c r="F695" s="1" t="s">
        <v>1732</v>
      </c>
      <c r="G695" s="2">
        <v>40.668199999999999</v>
      </c>
      <c r="H695" s="2">
        <v>-73.885409999999993</v>
      </c>
      <c r="I695" s="1" t="s">
        <v>20</v>
      </c>
      <c r="J695" s="44">
        <v>150</v>
      </c>
      <c r="K695" s="2">
        <v>30</v>
      </c>
      <c r="L695" s="2">
        <v>16</v>
      </c>
      <c r="M695" s="3">
        <v>43407</v>
      </c>
      <c r="N695" s="2">
        <v>0.37</v>
      </c>
      <c r="O695" s="2">
        <v>1</v>
      </c>
      <c r="P695" s="4">
        <v>365</v>
      </c>
      <c r="U695" s="38">
        <f t="shared" si="180"/>
        <v>-0.5438025828221974</v>
      </c>
      <c r="V695" s="39">
        <f t="shared" si="181"/>
        <v>0.5438025828221974</v>
      </c>
      <c r="W695" s="39" t="str">
        <f t="shared" si="182"/>
        <v>TIDAK</v>
      </c>
      <c r="X695" s="38">
        <f t="shared" si="183"/>
        <v>-0.26113135442473173</v>
      </c>
      <c r="Y695" s="39">
        <f t="shared" si="184"/>
        <v>0.26113135442473173</v>
      </c>
      <c r="Z695" s="39" t="str">
        <f t="shared" si="185"/>
        <v>TIDAK</v>
      </c>
      <c r="AA695" s="38">
        <f t="shared" si="186"/>
        <v>-0.7217902099232989</v>
      </c>
      <c r="AB695" s="39">
        <f t="shared" si="187"/>
        <v>0.7217902099232989</v>
      </c>
      <c r="AC695" s="39" t="str">
        <f t="shared" si="188"/>
        <v>TIDAK</v>
      </c>
      <c r="AD695" s="38">
        <f t="shared" si="189"/>
        <v>-9.4056903627951896E-2</v>
      </c>
      <c r="AE695" s="39">
        <f t="shared" si="190"/>
        <v>9.4056903627951896E-2</v>
      </c>
      <c r="AF695" s="39" t="str">
        <f t="shared" si="191"/>
        <v>TIDAK</v>
      </c>
      <c r="AG695" s="38">
        <f t="shared" si="192"/>
        <v>-0.15818885441509239</v>
      </c>
      <c r="AH695" s="39">
        <f t="shared" si="193"/>
        <v>0.15818885441509239</v>
      </c>
      <c r="AI695" s="39" t="str">
        <f t="shared" si="194"/>
        <v>TIDAK</v>
      </c>
      <c r="AJ695" s="38">
        <f t="shared" si="195"/>
        <v>-0.56889174252591612</v>
      </c>
      <c r="AK695" s="39">
        <f t="shared" si="196"/>
        <v>0.56889174252591612</v>
      </c>
      <c r="AL695" s="39" t="str">
        <f t="shared" si="197"/>
        <v>TIDAK</v>
      </c>
    </row>
    <row r="696" spans="1:38" ht="14" x14ac:dyDescent="0.3">
      <c r="A696" s="13">
        <v>13761271</v>
      </c>
      <c r="B696" s="11" t="s">
        <v>1217</v>
      </c>
      <c r="C696" s="9">
        <v>113558700</v>
      </c>
      <c r="D696" s="1" t="s">
        <v>1831</v>
      </c>
      <c r="E696" s="1" t="s">
        <v>17</v>
      </c>
      <c r="F696" s="1" t="s">
        <v>1647</v>
      </c>
      <c r="G696" s="2">
        <v>40.727269999999997</v>
      </c>
      <c r="H696" s="2">
        <v>-73.862229999999997</v>
      </c>
      <c r="I696" s="1" t="s">
        <v>19</v>
      </c>
      <c r="J696" s="44">
        <v>30</v>
      </c>
      <c r="K696" s="2">
        <v>1</v>
      </c>
      <c r="L696" s="2">
        <v>59</v>
      </c>
      <c r="M696" s="3">
        <v>43604</v>
      </c>
      <c r="N696" s="2">
        <v>2.0099999999999998</v>
      </c>
      <c r="O696" s="2">
        <v>3</v>
      </c>
      <c r="P696" s="4">
        <v>89</v>
      </c>
      <c r="U696" s="38">
        <f t="shared" si="180"/>
        <v>2.3963312823709932</v>
      </c>
      <c r="V696" s="39">
        <f t="shared" si="181"/>
        <v>2.3963312823709932</v>
      </c>
      <c r="W696" s="39" t="str">
        <f t="shared" si="182"/>
        <v>TIDAK</v>
      </c>
      <c r="X696" s="38">
        <f t="shared" si="183"/>
        <v>-0.26113135442473173</v>
      </c>
      <c r="Y696" s="39">
        <f t="shared" si="184"/>
        <v>0.26113135442473173</v>
      </c>
      <c r="Z696" s="39" t="str">
        <f t="shared" si="185"/>
        <v>TIDAK</v>
      </c>
      <c r="AA696" s="38">
        <f t="shared" si="186"/>
        <v>2.1004554010493357</v>
      </c>
      <c r="AB696" s="39">
        <f t="shared" si="187"/>
        <v>2.1004554010493357</v>
      </c>
      <c r="AC696" s="39" t="str">
        <f t="shared" si="188"/>
        <v>TIDAK</v>
      </c>
      <c r="AD696" s="38">
        <f t="shared" si="189"/>
        <v>-0.19337560606507978</v>
      </c>
      <c r="AE696" s="39">
        <f t="shared" si="190"/>
        <v>0.19337560606507978</v>
      </c>
      <c r="AF696" s="39" t="str">
        <f t="shared" si="191"/>
        <v>TIDAK</v>
      </c>
      <c r="AG696" s="38">
        <f t="shared" si="192"/>
        <v>0.29220996718343462</v>
      </c>
      <c r="AH696" s="39">
        <f t="shared" si="193"/>
        <v>0.29220996718343462</v>
      </c>
      <c r="AI696" s="39" t="str">
        <f t="shared" si="194"/>
        <v>TIDAK</v>
      </c>
      <c r="AJ696" s="38">
        <f t="shared" si="195"/>
        <v>0.67541644815156254</v>
      </c>
      <c r="AK696" s="39">
        <f t="shared" si="196"/>
        <v>0.67541644815156254</v>
      </c>
      <c r="AL696" s="39" t="str">
        <f t="shared" si="197"/>
        <v>TIDAK</v>
      </c>
    </row>
    <row r="697" spans="1:38" ht="14" x14ac:dyDescent="0.3">
      <c r="A697" s="13">
        <v>13764984</v>
      </c>
      <c r="B697" s="11" t="s">
        <v>2585</v>
      </c>
      <c r="C697" s="9">
        <v>185914925</v>
      </c>
      <c r="D697" s="1" t="s">
        <v>322</v>
      </c>
      <c r="E697" s="1" t="s">
        <v>17</v>
      </c>
      <c r="F697" s="1" t="s">
        <v>303</v>
      </c>
      <c r="G697" s="2">
        <v>40.715200000000003</v>
      </c>
      <c r="H697" s="2">
        <v>-73.761709999999994</v>
      </c>
      <c r="I697" s="1" t="s">
        <v>19</v>
      </c>
      <c r="J697" s="44">
        <v>50</v>
      </c>
      <c r="K697" s="2">
        <v>2</v>
      </c>
      <c r="L697" s="2">
        <v>40</v>
      </c>
      <c r="M697" s="3">
        <v>43628</v>
      </c>
      <c r="N697" s="2">
        <v>2.96</v>
      </c>
      <c r="O697" s="2">
        <v>2</v>
      </c>
      <c r="P697" s="4">
        <v>84</v>
      </c>
      <c r="U697" s="38">
        <f t="shared" si="180"/>
        <v>-0.36379438699404282</v>
      </c>
      <c r="V697" s="39">
        <f t="shared" si="181"/>
        <v>0.36379438699404282</v>
      </c>
      <c r="W697" s="39" t="str">
        <f t="shared" si="182"/>
        <v>TIDAK</v>
      </c>
      <c r="X697" s="38">
        <f t="shared" si="183"/>
        <v>-0.39643358014138202</v>
      </c>
      <c r="Y697" s="39">
        <f t="shared" si="184"/>
        <v>0.39643358014138202</v>
      </c>
      <c r="Z697" s="39" t="str">
        <f t="shared" si="185"/>
        <v>TIDAK</v>
      </c>
      <c r="AA697" s="38">
        <f t="shared" si="186"/>
        <v>2.6321828350007013</v>
      </c>
      <c r="AB697" s="39">
        <f t="shared" si="187"/>
        <v>2.6321828350007013</v>
      </c>
      <c r="AC697" s="39" t="str">
        <f t="shared" si="188"/>
        <v>TIDAK</v>
      </c>
      <c r="AD697" s="38">
        <f t="shared" si="189"/>
        <v>0.27185410535094046</v>
      </c>
      <c r="AE697" s="39">
        <f t="shared" si="190"/>
        <v>0.27185410535094046</v>
      </c>
      <c r="AF697" s="39" t="str">
        <f t="shared" si="191"/>
        <v>TIDAK</v>
      </c>
      <c r="AG697" s="38">
        <f t="shared" si="192"/>
        <v>0.51740937798269815</v>
      </c>
      <c r="AH697" s="39">
        <f t="shared" si="193"/>
        <v>0.51740937798269815</v>
      </c>
      <c r="AI697" s="39" t="str">
        <f t="shared" si="194"/>
        <v>TIDAK</v>
      </c>
      <c r="AJ697" s="38">
        <f t="shared" si="195"/>
        <v>-7.4166799244508932E-2</v>
      </c>
      <c r="AK697" s="39">
        <f t="shared" si="196"/>
        <v>7.4166799244508932E-2</v>
      </c>
      <c r="AL697" s="39" t="str">
        <f t="shared" si="197"/>
        <v>TIDAK</v>
      </c>
    </row>
    <row r="698" spans="1:38" ht="14" x14ac:dyDescent="0.3">
      <c r="A698" s="13">
        <v>13770490</v>
      </c>
      <c r="B698" s="11" t="s">
        <v>4234</v>
      </c>
      <c r="C698" s="9">
        <v>196058543</v>
      </c>
      <c r="D698" s="1" t="s">
        <v>1391</v>
      </c>
      <c r="E698" s="1" t="s">
        <v>17</v>
      </c>
      <c r="F698" s="1" t="s">
        <v>1297</v>
      </c>
      <c r="G698" s="2">
        <v>40.721330000000002</v>
      </c>
      <c r="H698" s="2">
        <v>-73.839280000000002</v>
      </c>
      <c r="I698" s="1" t="s">
        <v>19</v>
      </c>
      <c r="J698" s="44">
        <v>58</v>
      </c>
      <c r="K698" s="2">
        <v>2</v>
      </c>
      <c r="L698" s="2">
        <v>35</v>
      </c>
      <c r="M698" s="3">
        <v>43618</v>
      </c>
      <c r="N698" s="2">
        <v>3.85</v>
      </c>
      <c r="O698" s="2">
        <v>5</v>
      </c>
      <c r="P698" s="4">
        <v>235</v>
      </c>
      <c r="U698" s="38">
        <f t="shared" si="180"/>
        <v>2.2334667242407584</v>
      </c>
      <c r="V698" s="39">
        <f t="shared" si="181"/>
        <v>2.2334667242407584</v>
      </c>
      <c r="W698" s="39" t="str">
        <f t="shared" si="182"/>
        <v>TIDAK</v>
      </c>
      <c r="X698" s="38">
        <f t="shared" si="183"/>
        <v>-0.12582912870808141</v>
      </c>
      <c r="Y698" s="39">
        <f t="shared" si="184"/>
        <v>0.12582912870808141</v>
      </c>
      <c r="Z698" s="39" t="str">
        <f t="shared" si="185"/>
        <v>TIDAK</v>
      </c>
      <c r="AA698" s="38">
        <f t="shared" si="186"/>
        <v>-0.88539865113910388</v>
      </c>
      <c r="AB698" s="39">
        <f t="shared" si="187"/>
        <v>0.88539865113910388</v>
      </c>
      <c r="AC698" s="39" t="str">
        <f t="shared" si="188"/>
        <v>TIDAK</v>
      </c>
      <c r="AD698" s="38">
        <f t="shared" si="189"/>
        <v>-0.94087952440767397</v>
      </c>
      <c r="AE698" s="39">
        <f t="shared" si="190"/>
        <v>0.94087952440767397</v>
      </c>
      <c r="AF698" s="39" t="str">
        <f t="shared" si="191"/>
        <v>TIDAK</v>
      </c>
      <c r="AG698" s="38">
        <f t="shared" si="192"/>
        <v>-0.27078855981472416</v>
      </c>
      <c r="AH698" s="39">
        <f t="shared" si="193"/>
        <v>0.27078855981472416</v>
      </c>
      <c r="AI698" s="39" t="str">
        <f t="shared" si="194"/>
        <v>TIDAK</v>
      </c>
      <c r="AJ698" s="38">
        <f t="shared" si="195"/>
        <v>-1.2435166651823804</v>
      </c>
      <c r="AK698" s="39">
        <f t="shared" si="196"/>
        <v>1.2435166651823804</v>
      </c>
      <c r="AL698" s="39" t="str">
        <f t="shared" si="197"/>
        <v>TIDAK</v>
      </c>
    </row>
    <row r="699" spans="1:38" ht="14" x14ac:dyDescent="0.3">
      <c r="A699" s="13">
        <v>13770680</v>
      </c>
      <c r="B699" s="11" t="s">
        <v>4244</v>
      </c>
      <c r="C699" s="9">
        <v>35162102</v>
      </c>
      <c r="D699" s="1" t="s">
        <v>251</v>
      </c>
      <c r="E699" s="1" t="s">
        <v>17</v>
      </c>
      <c r="F699" s="1" t="s">
        <v>54</v>
      </c>
      <c r="G699" s="2">
        <v>40.723480000000002</v>
      </c>
      <c r="H699" s="2">
        <v>-73.752690000000001</v>
      </c>
      <c r="I699" s="1" t="s">
        <v>20</v>
      </c>
      <c r="J699" s="44">
        <v>120</v>
      </c>
      <c r="K699" s="2">
        <v>2</v>
      </c>
      <c r="L699" s="2">
        <v>41</v>
      </c>
      <c r="M699" s="3">
        <v>43636</v>
      </c>
      <c r="N699" s="2">
        <v>6.51</v>
      </c>
      <c r="O699" s="2">
        <v>1</v>
      </c>
      <c r="P699" s="4">
        <v>66</v>
      </c>
      <c r="U699" s="38">
        <f t="shared" si="180"/>
        <v>0.51910295444881038</v>
      </c>
      <c r="V699" s="39">
        <f t="shared" si="181"/>
        <v>0.51910295444881038</v>
      </c>
      <c r="W699" s="39" t="str">
        <f t="shared" si="182"/>
        <v>TIDAK</v>
      </c>
      <c r="X699" s="38">
        <f t="shared" si="183"/>
        <v>3.5273309656414771</v>
      </c>
      <c r="Y699" s="39">
        <f t="shared" si="184"/>
        <v>3.5273309656414771</v>
      </c>
      <c r="Z699" s="39" t="str">
        <f t="shared" si="185"/>
        <v>OUTLIER</v>
      </c>
      <c r="AA699" s="38">
        <f t="shared" si="186"/>
        <v>-0.27186699657983543</v>
      </c>
      <c r="AB699" s="39">
        <f t="shared" si="187"/>
        <v>0.27186699657983543</v>
      </c>
      <c r="AC699" s="39" t="str">
        <f t="shared" si="188"/>
        <v>TIDAK</v>
      </c>
      <c r="AD699" s="38">
        <f t="shared" si="189"/>
        <v>-0.76315132004649777</v>
      </c>
      <c r="AE699" s="39">
        <f t="shared" si="190"/>
        <v>0.76315132004649777</v>
      </c>
      <c r="AF699" s="39" t="str">
        <f t="shared" si="191"/>
        <v>TIDAK</v>
      </c>
      <c r="AG699" s="38">
        <f t="shared" si="192"/>
        <v>-0.27078855981472416</v>
      </c>
      <c r="AH699" s="39">
        <f t="shared" si="193"/>
        <v>0.27078855981472416</v>
      </c>
      <c r="AI699" s="39" t="str">
        <f t="shared" si="194"/>
        <v>TIDAK</v>
      </c>
      <c r="AJ699" s="38">
        <f t="shared" si="195"/>
        <v>1.4924621878132804</v>
      </c>
      <c r="AK699" s="39">
        <f t="shared" si="196"/>
        <v>1.4924621878132804</v>
      </c>
      <c r="AL699" s="39" t="str">
        <f t="shared" si="197"/>
        <v>TIDAK</v>
      </c>
    </row>
    <row r="700" spans="1:38" ht="14" x14ac:dyDescent="0.3">
      <c r="A700" s="13">
        <v>13770759</v>
      </c>
      <c r="B700" s="11" t="s">
        <v>4249</v>
      </c>
      <c r="C700" s="9">
        <v>60291768</v>
      </c>
      <c r="D700" s="1" t="s">
        <v>404</v>
      </c>
      <c r="E700" s="1" t="s">
        <v>17</v>
      </c>
      <c r="F700" s="1" t="s">
        <v>1971</v>
      </c>
      <c r="G700" s="2">
        <v>40.738669999999999</v>
      </c>
      <c r="H700" s="2">
        <v>-73.871440000000007</v>
      </c>
      <c r="I700" s="1" t="s">
        <v>20</v>
      </c>
      <c r="J700" s="44">
        <v>88</v>
      </c>
      <c r="K700" s="2">
        <v>4</v>
      </c>
      <c r="L700" s="2">
        <v>44</v>
      </c>
      <c r="M700" s="3">
        <v>43620</v>
      </c>
      <c r="N700" s="2">
        <v>2.33</v>
      </c>
      <c r="O700" s="2">
        <v>2</v>
      </c>
      <c r="P700" s="4">
        <v>39</v>
      </c>
      <c r="U700" s="38">
        <f t="shared" si="180"/>
        <v>-0.50951530742635842</v>
      </c>
      <c r="V700" s="39">
        <f t="shared" si="181"/>
        <v>0.50951530742635842</v>
      </c>
      <c r="W700" s="39" t="str">
        <f t="shared" si="182"/>
        <v>TIDAK</v>
      </c>
      <c r="X700" s="38">
        <f t="shared" si="183"/>
        <v>-0.39643358014138202</v>
      </c>
      <c r="Y700" s="39">
        <f t="shared" si="184"/>
        <v>0.39643358014138202</v>
      </c>
      <c r="Z700" s="39" t="str">
        <f t="shared" si="185"/>
        <v>TIDAK</v>
      </c>
      <c r="AA700" s="38">
        <f t="shared" si="186"/>
        <v>1.4869237464900673</v>
      </c>
      <c r="AB700" s="39">
        <f t="shared" si="187"/>
        <v>1.4869237464900673</v>
      </c>
      <c r="AC700" s="39" t="str">
        <f t="shared" si="188"/>
        <v>TIDAK</v>
      </c>
      <c r="AD700" s="38">
        <f t="shared" si="189"/>
        <v>9.4125900989764061E-2</v>
      </c>
      <c r="AE700" s="39">
        <f t="shared" si="190"/>
        <v>9.4125900989764061E-2</v>
      </c>
      <c r="AF700" s="39" t="str">
        <f t="shared" si="191"/>
        <v>TIDAK</v>
      </c>
      <c r="AG700" s="38">
        <f t="shared" si="192"/>
        <v>-4.5589149015460649E-2</v>
      </c>
      <c r="AH700" s="39">
        <f t="shared" si="193"/>
        <v>4.5589149015460649E-2</v>
      </c>
      <c r="AI700" s="39" t="str">
        <f t="shared" si="194"/>
        <v>TIDAK</v>
      </c>
      <c r="AJ700" s="38">
        <f t="shared" si="195"/>
        <v>-0.57638757499987681</v>
      </c>
      <c r="AK700" s="39">
        <f t="shared" si="196"/>
        <v>0.57638757499987681</v>
      </c>
      <c r="AL700" s="39" t="str">
        <f t="shared" si="197"/>
        <v>TIDAK</v>
      </c>
    </row>
    <row r="701" spans="1:38" ht="14" x14ac:dyDescent="0.3">
      <c r="A701" s="13">
        <v>13770780</v>
      </c>
      <c r="B701" s="11" t="s">
        <v>4668</v>
      </c>
      <c r="C701" s="9">
        <v>23262657</v>
      </c>
      <c r="D701" s="1" t="s">
        <v>1580</v>
      </c>
      <c r="E701" s="1" t="s">
        <v>17</v>
      </c>
      <c r="F701" s="1" t="s">
        <v>1297</v>
      </c>
      <c r="G701" s="2">
        <v>40.71848</v>
      </c>
      <c r="H701" s="2">
        <v>-73.850250000000003</v>
      </c>
      <c r="I701" s="1" t="s">
        <v>20</v>
      </c>
      <c r="J701" s="44">
        <v>400</v>
      </c>
      <c r="K701" s="2">
        <v>2</v>
      </c>
      <c r="L701" s="2">
        <v>9</v>
      </c>
      <c r="M701" s="3">
        <v>43463</v>
      </c>
      <c r="N701" s="2">
        <v>0.37</v>
      </c>
      <c r="O701" s="2">
        <v>2</v>
      </c>
      <c r="P701" s="4">
        <v>4</v>
      </c>
      <c r="U701" s="38">
        <f t="shared" si="180"/>
        <v>-0.33807893044716358</v>
      </c>
      <c r="V701" s="39">
        <f t="shared" si="181"/>
        <v>0.33807893044716358</v>
      </c>
      <c r="W701" s="39" t="str">
        <f t="shared" si="182"/>
        <v>TIDAK</v>
      </c>
      <c r="X701" s="38">
        <f t="shared" si="183"/>
        <v>-0.26113135442473173</v>
      </c>
      <c r="Y701" s="39">
        <f t="shared" si="184"/>
        <v>0.26113135442473173</v>
      </c>
      <c r="Z701" s="39" t="str">
        <f t="shared" si="185"/>
        <v>TIDAK</v>
      </c>
      <c r="AA701" s="38">
        <f t="shared" si="186"/>
        <v>0.70978365071499405</v>
      </c>
      <c r="AB701" s="39">
        <f t="shared" si="187"/>
        <v>0.70978365071499405</v>
      </c>
      <c r="AC701" s="39" t="str">
        <f t="shared" si="188"/>
        <v>TIDAK</v>
      </c>
      <c r="AD701" s="38">
        <f t="shared" si="189"/>
        <v>0.59071941317540366</v>
      </c>
      <c r="AE701" s="39">
        <f t="shared" si="190"/>
        <v>0.59071941317540366</v>
      </c>
      <c r="AF701" s="39" t="str">
        <f t="shared" si="191"/>
        <v>TIDAK</v>
      </c>
      <c r="AG701" s="38">
        <f t="shared" si="192"/>
        <v>-0.15818885441509239</v>
      </c>
      <c r="AH701" s="39">
        <f t="shared" si="193"/>
        <v>0.15818885441509239</v>
      </c>
      <c r="AI701" s="39" t="str">
        <f t="shared" si="194"/>
        <v>TIDAK</v>
      </c>
      <c r="AJ701" s="38">
        <f t="shared" si="195"/>
        <v>-0.61386673736968034</v>
      </c>
      <c r="AK701" s="39">
        <f t="shared" si="196"/>
        <v>0.61386673736968034</v>
      </c>
      <c r="AL701" s="39" t="str">
        <f t="shared" si="197"/>
        <v>TIDAK</v>
      </c>
    </row>
    <row r="702" spans="1:38" ht="14" x14ac:dyDescent="0.3">
      <c r="A702" s="13">
        <v>13770856</v>
      </c>
      <c r="B702" s="11" t="s">
        <v>4239</v>
      </c>
      <c r="C702" s="9">
        <v>44924379</v>
      </c>
      <c r="D702" s="1" t="s">
        <v>475</v>
      </c>
      <c r="E702" s="1" t="s">
        <v>17</v>
      </c>
      <c r="F702" s="1" t="s">
        <v>364</v>
      </c>
      <c r="G702" s="2">
        <v>40.698700000000002</v>
      </c>
      <c r="H702" s="2">
        <v>-73.784549999999996</v>
      </c>
      <c r="I702" s="1" t="s">
        <v>19</v>
      </c>
      <c r="J702" s="44">
        <v>50</v>
      </c>
      <c r="K702" s="2">
        <v>1</v>
      </c>
      <c r="L702" s="2">
        <v>38</v>
      </c>
      <c r="M702" s="3">
        <v>43615</v>
      </c>
      <c r="N702" s="2">
        <v>1.41</v>
      </c>
      <c r="O702" s="2">
        <v>3</v>
      </c>
      <c r="P702" s="4">
        <v>359</v>
      </c>
      <c r="U702" s="38">
        <f t="shared" si="180"/>
        <v>-0.26950437965548568</v>
      </c>
      <c r="V702" s="39">
        <f t="shared" si="181"/>
        <v>0.26950437965548568</v>
      </c>
      <c r="W702" s="39" t="str">
        <f t="shared" si="182"/>
        <v>TIDAK</v>
      </c>
      <c r="X702" s="38">
        <f t="shared" si="183"/>
        <v>-0.26113135442473173</v>
      </c>
      <c r="Y702" s="39">
        <f t="shared" si="184"/>
        <v>0.26113135442473173</v>
      </c>
      <c r="Z702" s="39" t="str">
        <f t="shared" si="185"/>
        <v>TIDAK</v>
      </c>
      <c r="AA702" s="38">
        <f t="shared" si="186"/>
        <v>0.50527309919523788</v>
      </c>
      <c r="AB702" s="39">
        <f t="shared" si="187"/>
        <v>0.50527309919523788</v>
      </c>
      <c r="AC702" s="39" t="str">
        <f t="shared" si="188"/>
        <v>TIDAK</v>
      </c>
      <c r="AD702" s="38">
        <f t="shared" si="189"/>
        <v>1.0559491245914239</v>
      </c>
      <c r="AE702" s="39">
        <f t="shared" si="190"/>
        <v>1.0559491245914239</v>
      </c>
      <c r="AF702" s="39" t="str">
        <f t="shared" si="191"/>
        <v>TIDAK</v>
      </c>
      <c r="AG702" s="38">
        <f t="shared" si="192"/>
        <v>0.17961026178380285</v>
      </c>
      <c r="AH702" s="39">
        <f t="shared" si="193"/>
        <v>0.17961026178380285</v>
      </c>
      <c r="AI702" s="39" t="str">
        <f t="shared" si="194"/>
        <v>TIDAK</v>
      </c>
      <c r="AJ702" s="38">
        <f t="shared" si="195"/>
        <v>0.51800396619838751</v>
      </c>
      <c r="AK702" s="39">
        <f t="shared" si="196"/>
        <v>0.51800396619838751</v>
      </c>
      <c r="AL702" s="39" t="str">
        <f t="shared" si="197"/>
        <v>TIDAK</v>
      </c>
    </row>
    <row r="703" spans="1:38" ht="14" x14ac:dyDescent="0.3">
      <c r="A703" s="13">
        <v>13780126</v>
      </c>
      <c r="B703" s="11" t="s">
        <v>991</v>
      </c>
      <c r="C703" s="9">
        <v>79340220</v>
      </c>
      <c r="D703" s="1" t="s">
        <v>140</v>
      </c>
      <c r="E703" s="1" t="s">
        <v>548</v>
      </c>
      <c r="F703" s="1" t="s">
        <v>1890</v>
      </c>
      <c r="G703" s="2">
        <v>40.899839999999998</v>
      </c>
      <c r="H703" s="2">
        <v>-73.869020000000006</v>
      </c>
      <c r="I703" s="1" t="s">
        <v>20</v>
      </c>
      <c r="J703" s="44">
        <v>85</v>
      </c>
      <c r="K703" s="2">
        <v>2</v>
      </c>
      <c r="L703" s="2">
        <v>43</v>
      </c>
      <c r="M703" s="3">
        <v>43652</v>
      </c>
      <c r="N703" s="2">
        <v>1.19</v>
      </c>
      <c r="O703" s="2">
        <v>1</v>
      </c>
      <c r="P703" s="4">
        <v>299</v>
      </c>
      <c r="U703" s="38">
        <f t="shared" si="180"/>
        <v>0.26194838898001821</v>
      </c>
      <c r="V703" s="39">
        <f t="shared" si="181"/>
        <v>0.26194838898001821</v>
      </c>
      <c r="W703" s="39" t="str">
        <f t="shared" si="182"/>
        <v>TIDAK</v>
      </c>
      <c r="X703" s="38">
        <f t="shared" si="183"/>
        <v>-0.26113135442473173</v>
      </c>
      <c r="Y703" s="39">
        <f t="shared" si="184"/>
        <v>0.26113135442473173</v>
      </c>
      <c r="Z703" s="39" t="str">
        <f t="shared" si="185"/>
        <v>TIDAK</v>
      </c>
      <c r="AA703" s="38">
        <f t="shared" si="186"/>
        <v>0.75068576101894524</v>
      </c>
      <c r="AB703" s="39">
        <f t="shared" si="187"/>
        <v>0.75068576101894524</v>
      </c>
      <c r="AC703" s="39" t="str">
        <f t="shared" si="188"/>
        <v>TIDAK</v>
      </c>
      <c r="AD703" s="38">
        <f t="shared" si="189"/>
        <v>2.4464109587112146</v>
      </c>
      <c r="AE703" s="39">
        <f t="shared" si="190"/>
        <v>2.4464109587112146</v>
      </c>
      <c r="AF703" s="39" t="str">
        <f t="shared" si="191"/>
        <v>TIDAK</v>
      </c>
      <c r="AG703" s="38">
        <f t="shared" si="192"/>
        <v>-0.27078855981472416</v>
      </c>
      <c r="AH703" s="39">
        <f t="shared" si="193"/>
        <v>0.27078855981472416</v>
      </c>
      <c r="AI703" s="39" t="str">
        <f t="shared" si="194"/>
        <v>TIDAK</v>
      </c>
      <c r="AJ703" s="38">
        <f t="shared" si="195"/>
        <v>-0.74879172190097321</v>
      </c>
      <c r="AK703" s="39">
        <f t="shared" si="196"/>
        <v>0.74879172190097321</v>
      </c>
      <c r="AL703" s="39" t="str">
        <f t="shared" si="197"/>
        <v>TIDAK</v>
      </c>
    </row>
    <row r="704" spans="1:38" ht="14" x14ac:dyDescent="0.3">
      <c r="A704" s="13">
        <v>13795455</v>
      </c>
      <c r="B704" s="11" t="s">
        <v>3220</v>
      </c>
      <c r="C704" s="9">
        <v>211860521</v>
      </c>
      <c r="D704" s="1" t="s">
        <v>37</v>
      </c>
      <c r="E704" s="1" t="s">
        <v>17</v>
      </c>
      <c r="F704" s="1" t="s">
        <v>18</v>
      </c>
      <c r="G704" s="2">
        <v>40.729080000000003</v>
      </c>
      <c r="H704" s="2">
        <v>-73.727779999999996</v>
      </c>
      <c r="I704" s="1" t="s">
        <v>19</v>
      </c>
      <c r="J704" s="44">
        <v>105</v>
      </c>
      <c r="K704" s="2">
        <v>3</v>
      </c>
      <c r="L704" s="2">
        <v>7</v>
      </c>
      <c r="M704" s="3">
        <v>43616</v>
      </c>
      <c r="N704" s="2">
        <v>0.76</v>
      </c>
      <c r="O704" s="2">
        <v>2</v>
      </c>
      <c r="P704" s="4">
        <v>343</v>
      </c>
      <c r="U704" s="38">
        <f t="shared" si="180"/>
        <v>-1.2349814186693477E-2</v>
      </c>
      <c r="V704" s="39">
        <f t="shared" si="181"/>
        <v>1.2349814186693477E-2</v>
      </c>
      <c r="W704" s="39" t="str">
        <f t="shared" si="182"/>
        <v>TIDAK</v>
      </c>
      <c r="X704" s="38">
        <f t="shared" si="183"/>
        <v>9.4730970085688936E-3</v>
      </c>
      <c r="Y704" s="39">
        <f t="shared" si="184"/>
        <v>9.4730970085688936E-3</v>
      </c>
      <c r="Z704" s="39" t="str">
        <f t="shared" si="185"/>
        <v>TIDAK</v>
      </c>
      <c r="AA704" s="38">
        <f t="shared" si="186"/>
        <v>0.87339209193079892</v>
      </c>
      <c r="AB704" s="39">
        <f t="shared" si="187"/>
        <v>0.87339209193079892</v>
      </c>
      <c r="AC704" s="39" t="str">
        <f t="shared" si="188"/>
        <v>TIDAK</v>
      </c>
      <c r="AD704" s="38">
        <f t="shared" si="189"/>
        <v>0.26139950509440069</v>
      </c>
      <c r="AE704" s="39">
        <f t="shared" si="190"/>
        <v>0.26139950509440069</v>
      </c>
      <c r="AF704" s="39" t="str">
        <f t="shared" si="191"/>
        <v>TIDAK</v>
      </c>
      <c r="AG704" s="38">
        <f t="shared" si="192"/>
        <v>-0.15818885441509239</v>
      </c>
      <c r="AH704" s="39">
        <f t="shared" si="193"/>
        <v>0.15818885441509239</v>
      </c>
      <c r="AI704" s="39" t="str">
        <f t="shared" si="194"/>
        <v>TIDAK</v>
      </c>
      <c r="AJ704" s="38">
        <f t="shared" si="195"/>
        <v>-0.95117919869791256</v>
      </c>
      <c r="AK704" s="39">
        <f t="shared" si="196"/>
        <v>0.95117919869791256</v>
      </c>
      <c r="AL704" s="39" t="str">
        <f t="shared" si="197"/>
        <v>TIDAK</v>
      </c>
    </row>
    <row r="705" spans="1:38" ht="14" x14ac:dyDescent="0.3">
      <c r="A705" s="13">
        <v>13798188</v>
      </c>
      <c r="B705" s="11" t="s">
        <v>3014</v>
      </c>
      <c r="C705" s="9">
        <v>17153180</v>
      </c>
      <c r="D705" s="1" t="s">
        <v>248</v>
      </c>
      <c r="E705" s="1" t="s">
        <v>1731</v>
      </c>
      <c r="F705" s="1" t="s">
        <v>1732</v>
      </c>
      <c r="G705" s="2">
        <v>40.66337</v>
      </c>
      <c r="H705" s="2">
        <v>-73.898060000000001</v>
      </c>
      <c r="I705" s="1" t="s">
        <v>19</v>
      </c>
      <c r="J705" s="44">
        <v>50</v>
      </c>
      <c r="K705" s="2">
        <v>1</v>
      </c>
      <c r="L705" s="2">
        <v>1</v>
      </c>
      <c r="M705" s="3">
        <v>42557</v>
      </c>
      <c r="N705" s="2">
        <v>0.03</v>
      </c>
      <c r="O705" s="2">
        <v>1</v>
      </c>
      <c r="P705" s="4">
        <v>0</v>
      </c>
      <c r="U705" s="38">
        <f t="shared" si="180"/>
        <v>2.6620576666887454</v>
      </c>
      <c r="V705" s="39">
        <f t="shared" si="181"/>
        <v>2.6620576666887454</v>
      </c>
      <c r="W705" s="39" t="str">
        <f t="shared" si="182"/>
        <v>TIDAK</v>
      </c>
      <c r="X705" s="38">
        <f t="shared" si="183"/>
        <v>-0.26113135442473173</v>
      </c>
      <c r="Y705" s="39">
        <f t="shared" si="184"/>
        <v>0.26113135442473173</v>
      </c>
      <c r="Z705" s="39" t="str">
        <f t="shared" si="185"/>
        <v>TIDAK</v>
      </c>
      <c r="AA705" s="38">
        <f t="shared" si="186"/>
        <v>-0.55818176870749403</v>
      </c>
      <c r="AB705" s="39">
        <f t="shared" si="187"/>
        <v>0.55818176870749403</v>
      </c>
      <c r="AC705" s="39" t="str">
        <f t="shared" si="188"/>
        <v>TIDAK</v>
      </c>
      <c r="AD705" s="38">
        <f t="shared" si="189"/>
        <v>-0.76315132004649777</v>
      </c>
      <c r="AE705" s="39">
        <f t="shared" si="190"/>
        <v>0.76315132004649777</v>
      </c>
      <c r="AF705" s="39" t="str">
        <f t="shared" si="191"/>
        <v>TIDAK</v>
      </c>
      <c r="AG705" s="38">
        <f t="shared" si="192"/>
        <v>-0.15818885441509239</v>
      </c>
      <c r="AH705" s="39">
        <f t="shared" si="193"/>
        <v>0.15818885441509239</v>
      </c>
      <c r="AI705" s="39" t="str">
        <f t="shared" si="194"/>
        <v>TIDAK</v>
      </c>
      <c r="AJ705" s="38">
        <f t="shared" si="195"/>
        <v>-1.2135333352865376</v>
      </c>
      <c r="AK705" s="39">
        <f t="shared" si="196"/>
        <v>1.2135333352865376</v>
      </c>
      <c r="AL705" s="39" t="str">
        <f t="shared" si="197"/>
        <v>TIDAK</v>
      </c>
    </row>
    <row r="706" spans="1:38" ht="14" x14ac:dyDescent="0.3">
      <c r="A706" s="13">
        <v>13799109</v>
      </c>
      <c r="B706" s="11" t="s">
        <v>92</v>
      </c>
      <c r="C706" s="9">
        <v>227818501</v>
      </c>
      <c r="D706" s="1" t="s">
        <v>1893</v>
      </c>
      <c r="E706" s="1" t="s">
        <v>548</v>
      </c>
      <c r="F706" s="1" t="s">
        <v>1512</v>
      </c>
      <c r="G706" s="2">
        <v>40.878459999999997</v>
      </c>
      <c r="H706" s="2">
        <v>-73.863110000000006</v>
      </c>
      <c r="I706" s="1" t="s">
        <v>20</v>
      </c>
      <c r="J706" s="44">
        <v>140</v>
      </c>
      <c r="K706" s="2">
        <v>2</v>
      </c>
      <c r="L706" s="2">
        <v>4</v>
      </c>
      <c r="M706" s="3">
        <v>43648</v>
      </c>
      <c r="N706" s="2">
        <v>4</v>
      </c>
      <c r="O706" s="2">
        <v>2</v>
      </c>
      <c r="P706" s="4">
        <v>358</v>
      </c>
      <c r="U706" s="38">
        <f t="shared" si="180"/>
        <v>-0.33807893044716358</v>
      </c>
      <c r="V706" s="39">
        <f t="shared" si="181"/>
        <v>0.33807893044716358</v>
      </c>
      <c r="W706" s="39" t="str">
        <f t="shared" si="182"/>
        <v>TIDAK</v>
      </c>
      <c r="X706" s="38">
        <f t="shared" si="183"/>
        <v>-0.39643358014138202</v>
      </c>
      <c r="Y706" s="39">
        <f t="shared" si="184"/>
        <v>0.39643358014138202</v>
      </c>
      <c r="Z706" s="39" t="str">
        <f t="shared" si="185"/>
        <v>TIDAK</v>
      </c>
      <c r="AA706" s="38">
        <f t="shared" si="186"/>
        <v>0.62797943010709156</v>
      </c>
      <c r="AB706" s="39">
        <f t="shared" si="187"/>
        <v>0.62797943010709156</v>
      </c>
      <c r="AC706" s="39" t="str">
        <f t="shared" si="188"/>
        <v>TIDAK</v>
      </c>
      <c r="AD706" s="38">
        <f t="shared" si="189"/>
        <v>-0.21951210670642923</v>
      </c>
      <c r="AE706" s="39">
        <f t="shared" si="190"/>
        <v>0.21951210670642923</v>
      </c>
      <c r="AF706" s="39" t="str">
        <f t="shared" si="191"/>
        <v>TIDAK</v>
      </c>
      <c r="AG706" s="38">
        <f t="shared" si="192"/>
        <v>-4.5589149015460649E-2</v>
      </c>
      <c r="AH706" s="39">
        <f t="shared" si="193"/>
        <v>4.5589149015460649E-2</v>
      </c>
      <c r="AI706" s="39" t="str">
        <f t="shared" si="194"/>
        <v>TIDAK</v>
      </c>
      <c r="AJ706" s="38">
        <f t="shared" si="195"/>
        <v>1.4474871929695161</v>
      </c>
      <c r="AK706" s="39">
        <f t="shared" si="196"/>
        <v>1.4474871929695161</v>
      </c>
      <c r="AL706" s="39" t="str">
        <f t="shared" si="197"/>
        <v>TIDAK</v>
      </c>
    </row>
    <row r="707" spans="1:38" ht="14" x14ac:dyDescent="0.3">
      <c r="A707" s="13">
        <v>13815162</v>
      </c>
      <c r="B707" s="11" t="s">
        <v>4202</v>
      </c>
      <c r="C707" s="9">
        <v>52445657</v>
      </c>
      <c r="D707" s="1" t="s">
        <v>120</v>
      </c>
      <c r="E707" s="1" t="s">
        <v>17</v>
      </c>
      <c r="F707" s="1" t="s">
        <v>642</v>
      </c>
      <c r="G707" s="2">
        <v>40.729460000000003</v>
      </c>
      <c r="H707" s="2">
        <v>-73.807500000000005</v>
      </c>
      <c r="I707" s="1" t="s">
        <v>19</v>
      </c>
      <c r="J707" s="44">
        <v>55</v>
      </c>
      <c r="K707" s="2">
        <v>2</v>
      </c>
      <c r="L707" s="2">
        <v>16</v>
      </c>
      <c r="M707" s="3">
        <v>43171</v>
      </c>
      <c r="N707" s="2">
        <v>0.46</v>
      </c>
      <c r="O707" s="2">
        <v>1</v>
      </c>
      <c r="P707" s="4">
        <v>0</v>
      </c>
      <c r="U707" s="38">
        <f t="shared" si="180"/>
        <v>-3.8065270733572694E-2</v>
      </c>
      <c r="V707" s="39">
        <f t="shared" si="181"/>
        <v>3.8065270733572694E-2</v>
      </c>
      <c r="W707" s="39" t="str">
        <f t="shared" si="182"/>
        <v>TIDAK</v>
      </c>
      <c r="X707" s="38">
        <f t="shared" si="183"/>
        <v>-0.26113135442473173</v>
      </c>
      <c r="Y707" s="39">
        <f t="shared" si="184"/>
        <v>0.26113135442473173</v>
      </c>
      <c r="Z707" s="39" t="str">
        <f t="shared" si="185"/>
        <v>TIDAK</v>
      </c>
      <c r="AA707" s="38">
        <f t="shared" si="186"/>
        <v>0.83248998162684773</v>
      </c>
      <c r="AB707" s="39">
        <f t="shared" si="187"/>
        <v>0.83248998162684773</v>
      </c>
      <c r="AC707" s="39" t="str">
        <f t="shared" si="188"/>
        <v>TIDAK</v>
      </c>
      <c r="AD707" s="38">
        <f t="shared" si="189"/>
        <v>-0.33451270952836681</v>
      </c>
      <c r="AE707" s="39">
        <f t="shared" si="190"/>
        <v>0.33451270952836681</v>
      </c>
      <c r="AF707" s="39" t="str">
        <f t="shared" si="191"/>
        <v>TIDAK</v>
      </c>
      <c r="AG707" s="38">
        <f t="shared" si="192"/>
        <v>-0.27078855981472416</v>
      </c>
      <c r="AH707" s="39">
        <f t="shared" si="193"/>
        <v>0.27078855981472416</v>
      </c>
      <c r="AI707" s="39" t="str">
        <f t="shared" si="194"/>
        <v>TIDAK</v>
      </c>
      <c r="AJ707" s="38">
        <f t="shared" si="195"/>
        <v>0.99773724453187329</v>
      </c>
      <c r="AK707" s="39">
        <f t="shared" si="196"/>
        <v>0.99773724453187329</v>
      </c>
      <c r="AL707" s="39" t="str">
        <f t="shared" si="197"/>
        <v>TIDAK</v>
      </c>
    </row>
    <row r="708" spans="1:38" ht="14" x14ac:dyDescent="0.3">
      <c r="A708" s="13">
        <v>13822852</v>
      </c>
      <c r="B708" s="11" t="s">
        <v>4673</v>
      </c>
      <c r="C708" s="9">
        <v>148663392</v>
      </c>
      <c r="D708" s="1" t="s">
        <v>1182</v>
      </c>
      <c r="E708" s="1" t="s">
        <v>17</v>
      </c>
      <c r="F708" s="1" t="s">
        <v>970</v>
      </c>
      <c r="G708" s="2">
        <v>40.703049999999998</v>
      </c>
      <c r="H708" s="2">
        <v>-73.82687</v>
      </c>
      <c r="I708" s="1" t="s">
        <v>19</v>
      </c>
      <c r="J708" s="44">
        <v>55</v>
      </c>
      <c r="K708" s="2">
        <v>2</v>
      </c>
      <c r="L708" s="2">
        <v>10</v>
      </c>
      <c r="M708" s="3">
        <v>43466</v>
      </c>
      <c r="N708" s="2">
        <v>0.46</v>
      </c>
      <c r="O708" s="2">
        <v>1</v>
      </c>
      <c r="P708" s="4">
        <v>6</v>
      </c>
      <c r="U708" s="38">
        <f t="shared" si="180"/>
        <v>0.1333711062456221</v>
      </c>
      <c r="V708" s="39">
        <f t="shared" si="181"/>
        <v>0.1333711062456221</v>
      </c>
      <c r="W708" s="39" t="str">
        <f t="shared" si="182"/>
        <v>TIDAK</v>
      </c>
      <c r="X708" s="38">
        <f t="shared" si="183"/>
        <v>-0.12582912870808141</v>
      </c>
      <c r="Y708" s="39">
        <f t="shared" si="184"/>
        <v>0.12582912870808141</v>
      </c>
      <c r="Z708" s="39" t="str">
        <f t="shared" si="185"/>
        <v>TIDAK</v>
      </c>
      <c r="AA708" s="38">
        <f t="shared" si="186"/>
        <v>-0.63998598931539652</v>
      </c>
      <c r="AB708" s="39">
        <f t="shared" si="187"/>
        <v>0.63998598931539652</v>
      </c>
      <c r="AC708" s="39" t="str">
        <f t="shared" si="188"/>
        <v>TIDAK</v>
      </c>
      <c r="AD708" s="38">
        <f t="shared" si="189"/>
        <v>-0.55928661504397204</v>
      </c>
      <c r="AE708" s="39">
        <f t="shared" si="190"/>
        <v>0.55928661504397204</v>
      </c>
      <c r="AF708" s="39" t="str">
        <f t="shared" si="191"/>
        <v>TIDAK</v>
      </c>
      <c r="AG708" s="38">
        <f t="shared" si="192"/>
        <v>-0.15818885441509239</v>
      </c>
      <c r="AH708" s="39">
        <f t="shared" si="193"/>
        <v>0.15818885441509239</v>
      </c>
      <c r="AI708" s="39" t="str">
        <f t="shared" si="194"/>
        <v>TIDAK</v>
      </c>
      <c r="AJ708" s="38">
        <f t="shared" si="195"/>
        <v>1.3275538733861447</v>
      </c>
      <c r="AK708" s="39">
        <f t="shared" si="196"/>
        <v>1.3275538733861447</v>
      </c>
      <c r="AL708" s="39" t="str">
        <f t="shared" si="197"/>
        <v>TIDAK</v>
      </c>
    </row>
    <row r="709" spans="1:38" ht="14" x14ac:dyDescent="0.3">
      <c r="A709" s="13">
        <v>13842069</v>
      </c>
      <c r="B709" s="11" t="s">
        <v>4549</v>
      </c>
      <c r="C709" s="9">
        <v>69989416</v>
      </c>
      <c r="D709" s="1" t="s">
        <v>1186</v>
      </c>
      <c r="E709" s="1" t="s">
        <v>17</v>
      </c>
      <c r="F709" s="1" t="s">
        <v>642</v>
      </c>
      <c r="G709" s="2">
        <v>40.755499999999998</v>
      </c>
      <c r="H709" s="2">
        <v>-73.827119999999994</v>
      </c>
      <c r="I709" s="1" t="s">
        <v>19</v>
      </c>
      <c r="J709" s="44">
        <v>30</v>
      </c>
      <c r="K709" s="2">
        <v>4</v>
      </c>
      <c r="L709" s="2">
        <v>54</v>
      </c>
      <c r="M709" s="3">
        <v>43576</v>
      </c>
      <c r="N709" s="2">
        <v>1.39</v>
      </c>
      <c r="O709" s="2">
        <v>1</v>
      </c>
      <c r="P709" s="4">
        <v>64</v>
      </c>
      <c r="U709" s="38">
        <f t="shared" si="180"/>
        <v>-0.33807893044716358</v>
      </c>
      <c r="V709" s="39">
        <f t="shared" si="181"/>
        <v>0.33807893044716358</v>
      </c>
      <c r="W709" s="39" t="str">
        <f t="shared" si="182"/>
        <v>TIDAK</v>
      </c>
      <c r="X709" s="38">
        <f t="shared" si="183"/>
        <v>-0.39643358014138202</v>
      </c>
      <c r="Y709" s="39">
        <f t="shared" si="184"/>
        <v>0.39643358014138202</v>
      </c>
      <c r="Z709" s="39" t="str">
        <f t="shared" si="185"/>
        <v>TIDAK</v>
      </c>
      <c r="AA709" s="38">
        <f t="shared" si="186"/>
        <v>-0.88539865113910388</v>
      </c>
      <c r="AB709" s="39">
        <f t="shared" si="187"/>
        <v>0.88539865113910388</v>
      </c>
      <c r="AC709" s="39" t="str">
        <f t="shared" si="188"/>
        <v>TIDAK</v>
      </c>
      <c r="AD709" s="38">
        <f t="shared" si="189"/>
        <v>-0.94087952440767397</v>
      </c>
      <c r="AE709" s="39">
        <f t="shared" si="190"/>
        <v>0.94087952440767397</v>
      </c>
      <c r="AF709" s="39" t="str">
        <f t="shared" si="191"/>
        <v>TIDAK</v>
      </c>
      <c r="AG709" s="38">
        <f t="shared" si="192"/>
        <v>-0.27078855981472416</v>
      </c>
      <c r="AH709" s="39">
        <f t="shared" si="193"/>
        <v>0.27078855981472416</v>
      </c>
      <c r="AI709" s="39" t="str">
        <f t="shared" si="194"/>
        <v>TIDAK</v>
      </c>
      <c r="AJ709" s="38">
        <f t="shared" si="195"/>
        <v>-1.2435166651823804</v>
      </c>
      <c r="AK709" s="39">
        <f t="shared" si="196"/>
        <v>1.2435166651823804</v>
      </c>
      <c r="AL709" s="39" t="str">
        <f t="shared" si="197"/>
        <v>TIDAK</v>
      </c>
    </row>
    <row r="710" spans="1:38" ht="14" x14ac:dyDescent="0.3">
      <c r="A710" s="13">
        <v>13859134</v>
      </c>
      <c r="B710" s="11" t="s">
        <v>5210</v>
      </c>
      <c r="C710" s="9">
        <v>40371157</v>
      </c>
      <c r="D710" s="1" t="s">
        <v>1302</v>
      </c>
      <c r="E710" s="1" t="s">
        <v>548</v>
      </c>
      <c r="F710" s="1" t="s">
        <v>2574</v>
      </c>
      <c r="G710" s="2">
        <v>40.82441</v>
      </c>
      <c r="H710" s="2">
        <v>-73.90361</v>
      </c>
      <c r="I710" s="1" t="s">
        <v>19</v>
      </c>
      <c r="J710" s="44">
        <v>125</v>
      </c>
      <c r="K710" s="2">
        <v>1</v>
      </c>
      <c r="L710" s="2">
        <v>25</v>
      </c>
      <c r="M710" s="3">
        <v>43443</v>
      </c>
      <c r="N710" s="2">
        <v>1.34</v>
      </c>
      <c r="O710" s="2">
        <v>2</v>
      </c>
      <c r="P710" s="4">
        <v>0</v>
      </c>
      <c r="U710" s="38">
        <f t="shared" si="180"/>
        <v>0.43338476595921299</v>
      </c>
      <c r="V710" s="39">
        <f t="shared" si="181"/>
        <v>0.43338476595921299</v>
      </c>
      <c r="W710" s="39" t="str">
        <f t="shared" si="182"/>
        <v>TIDAK</v>
      </c>
      <c r="X710" s="38">
        <f t="shared" si="183"/>
        <v>-0.26113135442473173</v>
      </c>
      <c r="Y710" s="39">
        <f t="shared" si="184"/>
        <v>0.26113135442473173</v>
      </c>
      <c r="Z710" s="39" t="str">
        <f t="shared" si="185"/>
        <v>TIDAK</v>
      </c>
      <c r="AA710" s="38">
        <f t="shared" si="186"/>
        <v>-0.7626923202272502</v>
      </c>
      <c r="AB710" s="39">
        <f t="shared" si="187"/>
        <v>0.7626923202272502</v>
      </c>
      <c r="AC710" s="39" t="str">
        <f t="shared" si="188"/>
        <v>TIDAK</v>
      </c>
      <c r="AD710" s="38">
        <f t="shared" si="189"/>
        <v>1.1343586265154724</v>
      </c>
      <c r="AE710" s="39">
        <f t="shared" si="190"/>
        <v>1.1343586265154724</v>
      </c>
      <c r="AF710" s="39" t="str">
        <f t="shared" si="191"/>
        <v>TIDAK</v>
      </c>
      <c r="AG710" s="38">
        <f t="shared" si="192"/>
        <v>-0.15818885441509239</v>
      </c>
      <c r="AH710" s="39">
        <f t="shared" si="193"/>
        <v>0.15818885441509239</v>
      </c>
      <c r="AI710" s="39" t="str">
        <f t="shared" si="194"/>
        <v>TIDAK</v>
      </c>
      <c r="AJ710" s="38">
        <f t="shared" si="195"/>
        <v>1.4399913604955554</v>
      </c>
      <c r="AK710" s="39">
        <f t="shared" si="196"/>
        <v>1.4399913604955554</v>
      </c>
      <c r="AL710" s="39" t="str">
        <f t="shared" si="197"/>
        <v>TIDAK</v>
      </c>
    </row>
    <row r="711" spans="1:38" ht="14" x14ac:dyDescent="0.3">
      <c r="A711" s="13">
        <v>13864221</v>
      </c>
      <c r="B711" s="11" t="s">
        <v>3868</v>
      </c>
      <c r="C711" s="9">
        <v>187908645</v>
      </c>
      <c r="D711" s="1" t="s">
        <v>1302</v>
      </c>
      <c r="E711" s="1" t="s">
        <v>17</v>
      </c>
      <c r="F711" s="1" t="s">
        <v>642</v>
      </c>
      <c r="G711" s="2">
        <v>40.757779999999997</v>
      </c>
      <c r="H711" s="2">
        <v>-73.833529999999996</v>
      </c>
      <c r="I711" s="1" t="s">
        <v>19</v>
      </c>
      <c r="J711" s="44">
        <v>70</v>
      </c>
      <c r="K711" s="2">
        <v>1</v>
      </c>
      <c r="L711" s="2">
        <v>7</v>
      </c>
      <c r="M711" s="3">
        <v>43589</v>
      </c>
      <c r="N711" s="2">
        <v>0.7</v>
      </c>
      <c r="O711" s="2">
        <v>4</v>
      </c>
      <c r="P711" s="4">
        <v>347</v>
      </c>
      <c r="U711" s="38">
        <f t="shared" ref="U711:U774" si="198">STANDARDIZE(J707,$S$5,$S$6)</f>
        <v>-0.29521983620236492</v>
      </c>
      <c r="V711" s="39">
        <f t="shared" ref="V711:V774" si="199">ABS(U711)</f>
        <v>0.29521983620236492</v>
      </c>
      <c r="W711" s="39" t="str">
        <f t="shared" ref="W711:W774" si="200">IF(V711&gt;3,"OUTLIER","TIDAK")</f>
        <v>TIDAK</v>
      </c>
      <c r="X711" s="38">
        <f t="shared" ref="X711:X774" si="201">STANDARDIZE(K707,$S$9,$S$10)</f>
        <v>-0.26113135442473173</v>
      </c>
      <c r="Y711" s="39">
        <f t="shared" ref="Y711:Y774" si="202">ABS(X711)</f>
        <v>0.26113135442473173</v>
      </c>
      <c r="Z711" s="39" t="str">
        <f t="shared" ref="Z711:Z774" si="203">IF(Y711&gt;3,"OUTLIER","TIDAK")</f>
        <v>TIDAK</v>
      </c>
      <c r="AA711" s="38">
        <f t="shared" ref="AA711:AA774" si="204">STANDARDIZE(L707,$S$13,$S$14)</f>
        <v>-0.27186699657983543</v>
      </c>
      <c r="AB711" s="39">
        <f t="shared" ref="AB711:AB774" si="205">ABS(AA711)</f>
        <v>0.27186699657983543</v>
      </c>
      <c r="AC711" s="39" t="str">
        <f t="shared" ref="AC711:AC774" si="206">IF(AB711&gt;3,"OUTLIER","TIDAK")</f>
        <v>TIDAK</v>
      </c>
      <c r="AD711" s="38">
        <f t="shared" ref="AD711:AD774" si="207">STANDARDIZE(N707,$S$17,$S$18)</f>
        <v>-0.7161056188920687</v>
      </c>
      <c r="AE711" s="39">
        <f t="shared" ref="AE711:AE774" si="208">ABS(AD711)</f>
        <v>0.7161056188920687</v>
      </c>
      <c r="AF711" s="39" t="str">
        <f t="shared" ref="AF711:AF774" si="209">IF(AE711&gt;3,"OUTLIER","TIDAK")</f>
        <v>TIDAK</v>
      </c>
      <c r="AG711" s="38">
        <f t="shared" ref="AG711:AG774" si="210">STANDARDIZE(O707,$S$21,$S$22)</f>
        <v>-0.27078855981472416</v>
      </c>
      <c r="AH711" s="39">
        <f t="shared" ref="AH711:AH774" si="211">ABS(AG711)</f>
        <v>0.27078855981472416</v>
      </c>
      <c r="AI711" s="39" t="str">
        <f t="shared" ref="AI711:AI774" si="212">IF(AH711&gt;3,"OUTLIER","TIDAK")</f>
        <v>TIDAK</v>
      </c>
      <c r="AJ711" s="38">
        <f t="shared" ref="AJ711:AJ774" si="213">STANDARDIZE(P707,$S$25,$S$26)</f>
        <v>-1.2435166651823804</v>
      </c>
      <c r="AK711" s="39">
        <f t="shared" ref="AK711:AK774" si="214">ABS(AJ711)</f>
        <v>1.2435166651823804</v>
      </c>
      <c r="AL711" s="39" t="str">
        <f t="shared" ref="AL711:AL774" si="215">IF(AK711&gt;3,"OUTLIER","TIDAK")</f>
        <v>TIDAK</v>
      </c>
    </row>
    <row r="712" spans="1:38" ht="14" x14ac:dyDescent="0.3">
      <c r="A712" s="13">
        <v>13876809</v>
      </c>
      <c r="B712" s="11" t="s">
        <v>2383</v>
      </c>
      <c r="C712" s="9">
        <v>202350344</v>
      </c>
      <c r="D712" s="1" t="s">
        <v>2565</v>
      </c>
      <c r="E712" s="1" t="s">
        <v>17</v>
      </c>
      <c r="F712" s="1" t="s">
        <v>1713</v>
      </c>
      <c r="G712" s="2">
        <v>40.760910000000003</v>
      </c>
      <c r="H712" s="2">
        <v>-73.886859999999999</v>
      </c>
      <c r="I712" s="1" t="s">
        <v>19</v>
      </c>
      <c r="J712" s="44">
        <v>45</v>
      </c>
      <c r="K712" s="2">
        <v>2</v>
      </c>
      <c r="L712" s="2">
        <v>11</v>
      </c>
      <c r="M712" s="3">
        <v>43647</v>
      </c>
      <c r="N712" s="2">
        <v>3.67</v>
      </c>
      <c r="O712" s="2">
        <v>2</v>
      </c>
      <c r="P712" s="4">
        <v>294</v>
      </c>
      <c r="U712" s="38">
        <f t="shared" si="198"/>
        <v>-0.29521983620236492</v>
      </c>
      <c r="V712" s="39">
        <f t="shared" si="199"/>
        <v>0.29521983620236492</v>
      </c>
      <c r="W712" s="39" t="str">
        <f t="shared" si="200"/>
        <v>TIDAK</v>
      </c>
      <c r="X712" s="38">
        <f t="shared" si="201"/>
        <v>-0.26113135442473173</v>
      </c>
      <c r="Y712" s="39">
        <f t="shared" si="202"/>
        <v>0.26113135442473173</v>
      </c>
      <c r="Z712" s="39" t="str">
        <f t="shared" si="203"/>
        <v>TIDAK</v>
      </c>
      <c r="AA712" s="38">
        <f t="shared" si="204"/>
        <v>-0.51727965840354273</v>
      </c>
      <c r="AB712" s="39">
        <f t="shared" si="205"/>
        <v>0.51727965840354273</v>
      </c>
      <c r="AC712" s="39" t="str">
        <f t="shared" si="206"/>
        <v>TIDAK</v>
      </c>
      <c r="AD712" s="38">
        <f t="shared" si="207"/>
        <v>-0.7161056188920687</v>
      </c>
      <c r="AE712" s="39">
        <f t="shared" si="208"/>
        <v>0.7161056188920687</v>
      </c>
      <c r="AF712" s="39" t="str">
        <f t="shared" si="209"/>
        <v>TIDAK</v>
      </c>
      <c r="AG712" s="38">
        <f t="shared" si="210"/>
        <v>-0.27078855981472416</v>
      </c>
      <c r="AH712" s="39">
        <f t="shared" si="211"/>
        <v>0.27078855981472416</v>
      </c>
      <c r="AI712" s="39" t="str">
        <f t="shared" si="212"/>
        <v>TIDAK</v>
      </c>
      <c r="AJ712" s="38">
        <f t="shared" si="213"/>
        <v>-1.198541670338616</v>
      </c>
      <c r="AK712" s="39">
        <f t="shared" si="214"/>
        <v>1.198541670338616</v>
      </c>
      <c r="AL712" s="39" t="str">
        <f t="shared" si="215"/>
        <v>TIDAK</v>
      </c>
    </row>
    <row r="713" spans="1:38" ht="14" x14ac:dyDescent="0.3">
      <c r="A713" s="13">
        <v>13900712</v>
      </c>
      <c r="B713" s="11" t="s">
        <v>2656</v>
      </c>
      <c r="C713" s="9">
        <v>268784513</v>
      </c>
      <c r="D713" s="1" t="s">
        <v>2405</v>
      </c>
      <c r="E713" s="1" t="s">
        <v>17</v>
      </c>
      <c r="F713" s="1" t="s">
        <v>1713</v>
      </c>
      <c r="G713" s="2">
        <v>40.757550000000002</v>
      </c>
      <c r="H713" s="2">
        <v>-73.881990000000002</v>
      </c>
      <c r="I713" s="1" t="s">
        <v>19</v>
      </c>
      <c r="J713" s="44">
        <v>50</v>
      </c>
      <c r="K713" s="2">
        <v>1</v>
      </c>
      <c r="L713" s="2">
        <v>3</v>
      </c>
      <c r="M713" s="3">
        <v>43651</v>
      </c>
      <c r="N713" s="2">
        <v>3</v>
      </c>
      <c r="O713" s="2">
        <v>3</v>
      </c>
      <c r="P713" s="4">
        <v>359</v>
      </c>
      <c r="U713" s="38">
        <f t="shared" si="198"/>
        <v>-0.50951530742635842</v>
      </c>
      <c r="V713" s="39">
        <f t="shared" si="199"/>
        <v>0.50951530742635842</v>
      </c>
      <c r="W713" s="39" t="str">
        <f t="shared" si="200"/>
        <v>TIDAK</v>
      </c>
      <c r="X713" s="38">
        <f t="shared" si="201"/>
        <v>9.4730970085688936E-3</v>
      </c>
      <c r="Y713" s="39">
        <f t="shared" si="202"/>
        <v>9.4730970085688936E-3</v>
      </c>
      <c r="Z713" s="39" t="str">
        <f t="shared" si="203"/>
        <v>TIDAK</v>
      </c>
      <c r="AA713" s="38">
        <f t="shared" si="204"/>
        <v>1.2824131949703113</v>
      </c>
      <c r="AB713" s="39">
        <f t="shared" si="205"/>
        <v>1.2824131949703113</v>
      </c>
      <c r="AC713" s="39" t="str">
        <f t="shared" si="206"/>
        <v>TIDAK</v>
      </c>
      <c r="AD713" s="38">
        <f t="shared" si="207"/>
        <v>-0.22996670696296903</v>
      </c>
      <c r="AE713" s="39">
        <f t="shared" si="208"/>
        <v>0.22996670696296903</v>
      </c>
      <c r="AF713" s="39" t="str">
        <f t="shared" si="209"/>
        <v>TIDAK</v>
      </c>
      <c r="AG713" s="38">
        <f t="shared" si="210"/>
        <v>-0.27078855981472416</v>
      </c>
      <c r="AH713" s="39">
        <f t="shared" si="211"/>
        <v>0.27078855981472416</v>
      </c>
      <c r="AI713" s="39" t="str">
        <f t="shared" si="212"/>
        <v>TIDAK</v>
      </c>
      <c r="AJ713" s="38">
        <f t="shared" si="213"/>
        <v>-0.76378338684889469</v>
      </c>
      <c r="AK713" s="39">
        <f t="shared" si="214"/>
        <v>0.76378338684889469</v>
      </c>
      <c r="AL713" s="39" t="str">
        <f t="shared" si="215"/>
        <v>TIDAK</v>
      </c>
    </row>
    <row r="714" spans="1:38" ht="14" x14ac:dyDescent="0.3">
      <c r="A714" s="13">
        <v>13900901</v>
      </c>
      <c r="B714" s="11" t="s">
        <v>5211</v>
      </c>
      <c r="C714" s="9">
        <v>14969786</v>
      </c>
      <c r="D714" s="1" t="s">
        <v>550</v>
      </c>
      <c r="E714" s="1" t="s">
        <v>548</v>
      </c>
      <c r="F714" s="1" t="s">
        <v>2701</v>
      </c>
      <c r="G714" s="2">
        <v>40.866639999999997</v>
      </c>
      <c r="H714" s="2">
        <v>-73.898439999999994</v>
      </c>
      <c r="I714" s="1" t="s">
        <v>19</v>
      </c>
      <c r="J714" s="44">
        <v>70</v>
      </c>
      <c r="K714" s="2">
        <v>1</v>
      </c>
      <c r="L714" s="2">
        <v>26</v>
      </c>
      <c r="M714" s="3">
        <v>43653</v>
      </c>
      <c r="N714" s="2">
        <v>5.23</v>
      </c>
      <c r="O714" s="2">
        <v>1</v>
      </c>
      <c r="P714" s="4">
        <v>0</v>
      </c>
      <c r="U714" s="38">
        <f t="shared" si="198"/>
        <v>0.30480748322481688</v>
      </c>
      <c r="V714" s="39">
        <f t="shared" si="199"/>
        <v>0.30480748322481688</v>
      </c>
      <c r="W714" s="39" t="str">
        <f t="shared" si="200"/>
        <v>TIDAK</v>
      </c>
      <c r="X714" s="38">
        <f t="shared" si="201"/>
        <v>-0.39643358014138202</v>
      </c>
      <c r="Y714" s="39">
        <f t="shared" si="202"/>
        <v>0.39643358014138202</v>
      </c>
      <c r="Z714" s="39" t="str">
        <f t="shared" si="203"/>
        <v>TIDAK</v>
      </c>
      <c r="AA714" s="38">
        <f t="shared" si="204"/>
        <v>9.6251996155725619E-2</v>
      </c>
      <c r="AB714" s="39">
        <f t="shared" si="205"/>
        <v>9.6251996155725619E-2</v>
      </c>
      <c r="AC714" s="39" t="str">
        <f t="shared" si="206"/>
        <v>TIDAK</v>
      </c>
      <c r="AD714" s="38">
        <f t="shared" si="207"/>
        <v>-0.25610320760431837</v>
      </c>
      <c r="AE714" s="39">
        <f t="shared" si="208"/>
        <v>0.25610320760431837</v>
      </c>
      <c r="AF714" s="39" t="str">
        <f t="shared" si="209"/>
        <v>TIDAK</v>
      </c>
      <c r="AG714" s="38">
        <f t="shared" si="210"/>
        <v>-0.15818885441509239</v>
      </c>
      <c r="AH714" s="39">
        <f t="shared" si="211"/>
        <v>0.15818885441509239</v>
      </c>
      <c r="AI714" s="39" t="str">
        <f t="shared" si="212"/>
        <v>TIDAK</v>
      </c>
      <c r="AJ714" s="38">
        <f t="shared" si="213"/>
        <v>-1.2435166651823804</v>
      </c>
      <c r="AK714" s="39">
        <f t="shared" si="214"/>
        <v>1.2435166651823804</v>
      </c>
      <c r="AL714" s="39" t="str">
        <f t="shared" si="215"/>
        <v>TIDAK</v>
      </c>
    </row>
    <row r="715" spans="1:38" ht="14" x14ac:dyDescent="0.3">
      <c r="A715" s="13">
        <v>13912926</v>
      </c>
      <c r="B715" s="11" t="s">
        <v>1374</v>
      </c>
      <c r="C715" s="9">
        <v>1287719</v>
      </c>
      <c r="D715" s="1" t="s">
        <v>1375</v>
      </c>
      <c r="E715" s="1" t="s">
        <v>17</v>
      </c>
      <c r="F715" s="1" t="s">
        <v>1297</v>
      </c>
      <c r="G715" s="2">
        <v>40.716419999999999</v>
      </c>
      <c r="H715" s="2">
        <v>-73.835700000000003</v>
      </c>
      <c r="I715" s="1" t="s">
        <v>20</v>
      </c>
      <c r="J715" s="44">
        <v>200</v>
      </c>
      <c r="K715" s="2">
        <v>5</v>
      </c>
      <c r="L715" s="2">
        <v>1</v>
      </c>
      <c r="M715" s="3">
        <v>42611</v>
      </c>
      <c r="N715" s="2">
        <v>0.03</v>
      </c>
      <c r="O715" s="2">
        <v>1</v>
      </c>
      <c r="P715" s="4">
        <v>0</v>
      </c>
      <c r="U715" s="38">
        <f t="shared" si="198"/>
        <v>-0.1666425534679688</v>
      </c>
      <c r="V715" s="39">
        <f t="shared" si="199"/>
        <v>0.1666425534679688</v>
      </c>
      <c r="W715" s="39" t="str">
        <f t="shared" si="200"/>
        <v>TIDAK</v>
      </c>
      <c r="X715" s="38">
        <f t="shared" si="201"/>
        <v>-0.39643358014138202</v>
      </c>
      <c r="Y715" s="39">
        <f t="shared" si="202"/>
        <v>0.39643358014138202</v>
      </c>
      <c r="Z715" s="39" t="str">
        <f t="shared" si="203"/>
        <v>TIDAK</v>
      </c>
      <c r="AA715" s="38">
        <f t="shared" si="204"/>
        <v>-0.63998598931539652</v>
      </c>
      <c r="AB715" s="39">
        <f t="shared" si="205"/>
        <v>0.63998598931539652</v>
      </c>
      <c r="AC715" s="39" t="str">
        <f t="shared" si="206"/>
        <v>TIDAK</v>
      </c>
      <c r="AD715" s="38">
        <f t="shared" si="207"/>
        <v>-0.59065041581359135</v>
      </c>
      <c r="AE715" s="39">
        <f t="shared" si="208"/>
        <v>0.59065041581359135</v>
      </c>
      <c r="AF715" s="39" t="str">
        <f t="shared" si="209"/>
        <v>TIDAK</v>
      </c>
      <c r="AG715" s="38">
        <f t="shared" si="210"/>
        <v>6.7010556384171097E-2</v>
      </c>
      <c r="AH715" s="39">
        <f t="shared" si="211"/>
        <v>6.7010556384171097E-2</v>
      </c>
      <c r="AI715" s="39" t="str">
        <f t="shared" si="212"/>
        <v>TIDAK</v>
      </c>
      <c r="AJ715" s="38">
        <f t="shared" si="213"/>
        <v>1.3575372032819875</v>
      </c>
      <c r="AK715" s="39">
        <f t="shared" si="214"/>
        <v>1.3575372032819875</v>
      </c>
      <c r="AL715" s="39" t="str">
        <f t="shared" si="215"/>
        <v>TIDAK</v>
      </c>
    </row>
    <row r="716" spans="1:38" ht="14" x14ac:dyDescent="0.3">
      <c r="A716" s="13">
        <v>13914512</v>
      </c>
      <c r="B716" s="11" t="s">
        <v>5085</v>
      </c>
      <c r="C716" s="9">
        <v>44582082</v>
      </c>
      <c r="D716" s="1" t="s">
        <v>360</v>
      </c>
      <c r="E716" s="1" t="s">
        <v>17</v>
      </c>
      <c r="F716" s="1" t="s">
        <v>2813</v>
      </c>
      <c r="G716" s="2">
        <v>40.700130000000001</v>
      </c>
      <c r="H716" s="2">
        <v>-73.900769999999994</v>
      </c>
      <c r="I716" s="1" t="s">
        <v>19</v>
      </c>
      <c r="J716" s="44">
        <v>45</v>
      </c>
      <c r="K716" s="2">
        <v>2</v>
      </c>
      <c r="L716" s="2">
        <v>9</v>
      </c>
      <c r="M716" s="3">
        <v>42946</v>
      </c>
      <c r="N716" s="2">
        <v>0.32</v>
      </c>
      <c r="O716" s="2">
        <v>1</v>
      </c>
      <c r="P716" s="4">
        <v>0</v>
      </c>
      <c r="U716" s="38">
        <f t="shared" si="198"/>
        <v>-0.38093802469196231</v>
      </c>
      <c r="V716" s="39">
        <f t="shared" si="199"/>
        <v>0.38093802469196231</v>
      </c>
      <c r="W716" s="39" t="str">
        <f t="shared" si="200"/>
        <v>TIDAK</v>
      </c>
      <c r="X716" s="38">
        <f t="shared" si="201"/>
        <v>-0.26113135442473173</v>
      </c>
      <c r="Y716" s="39">
        <f t="shared" si="202"/>
        <v>0.26113135442473173</v>
      </c>
      <c r="Z716" s="39" t="str">
        <f t="shared" si="203"/>
        <v>TIDAK</v>
      </c>
      <c r="AA716" s="38">
        <f t="shared" si="204"/>
        <v>-0.47637754809959154</v>
      </c>
      <c r="AB716" s="39">
        <f t="shared" si="205"/>
        <v>0.47637754809959154</v>
      </c>
      <c r="AC716" s="39" t="str">
        <f t="shared" si="206"/>
        <v>TIDAK</v>
      </c>
      <c r="AD716" s="38">
        <f t="shared" si="207"/>
        <v>0.96185772228256583</v>
      </c>
      <c r="AE716" s="39">
        <f t="shared" si="208"/>
        <v>0.96185772228256583</v>
      </c>
      <c r="AF716" s="39" t="str">
        <f t="shared" si="209"/>
        <v>TIDAK</v>
      </c>
      <c r="AG716" s="38">
        <f t="shared" si="210"/>
        <v>-0.15818885441509239</v>
      </c>
      <c r="AH716" s="39">
        <f t="shared" si="211"/>
        <v>0.15818885441509239</v>
      </c>
      <c r="AI716" s="39" t="str">
        <f t="shared" si="212"/>
        <v>TIDAK</v>
      </c>
      <c r="AJ716" s="38">
        <f t="shared" si="213"/>
        <v>0.96025808216206965</v>
      </c>
      <c r="AK716" s="39">
        <f t="shared" si="214"/>
        <v>0.96025808216206965</v>
      </c>
      <c r="AL716" s="39" t="str">
        <f t="shared" si="215"/>
        <v>TIDAK</v>
      </c>
    </row>
    <row r="717" spans="1:38" ht="14" x14ac:dyDescent="0.3">
      <c r="A717" s="13">
        <v>13914735</v>
      </c>
      <c r="B717" s="11" t="s">
        <v>732</v>
      </c>
      <c r="C717" s="9">
        <v>9522524</v>
      </c>
      <c r="D717" s="1" t="s">
        <v>447</v>
      </c>
      <c r="E717" s="1" t="s">
        <v>1731</v>
      </c>
      <c r="F717" s="1" t="s">
        <v>2385</v>
      </c>
      <c r="G717" s="2">
        <v>40.645479999999999</v>
      </c>
      <c r="H717" s="2">
        <v>-73.894900000000007</v>
      </c>
      <c r="I717" s="1" t="s">
        <v>19</v>
      </c>
      <c r="J717" s="44">
        <v>37</v>
      </c>
      <c r="K717" s="2">
        <v>5</v>
      </c>
      <c r="L717" s="2">
        <v>72</v>
      </c>
      <c r="M717" s="3">
        <v>43613</v>
      </c>
      <c r="N717" s="2">
        <v>1.43</v>
      </c>
      <c r="O717" s="2">
        <v>5</v>
      </c>
      <c r="P717" s="4">
        <v>322</v>
      </c>
      <c r="U717" s="38">
        <f t="shared" si="198"/>
        <v>-0.33807893044716358</v>
      </c>
      <c r="V717" s="39">
        <f t="shared" si="199"/>
        <v>0.33807893044716358</v>
      </c>
      <c r="W717" s="39" t="str">
        <f t="shared" si="200"/>
        <v>TIDAK</v>
      </c>
      <c r="X717" s="38">
        <f t="shared" si="201"/>
        <v>-0.39643358014138202</v>
      </c>
      <c r="Y717" s="39">
        <f t="shared" si="202"/>
        <v>0.39643358014138202</v>
      </c>
      <c r="Z717" s="39" t="str">
        <f t="shared" si="203"/>
        <v>TIDAK</v>
      </c>
      <c r="AA717" s="38">
        <f t="shared" si="204"/>
        <v>-0.80359443053120139</v>
      </c>
      <c r="AB717" s="39">
        <f t="shared" si="205"/>
        <v>0.80359443053120139</v>
      </c>
      <c r="AC717" s="39" t="str">
        <f t="shared" si="206"/>
        <v>TIDAK</v>
      </c>
      <c r="AD717" s="38">
        <f t="shared" si="207"/>
        <v>0.6116286136884832</v>
      </c>
      <c r="AE717" s="39">
        <f t="shared" si="208"/>
        <v>0.6116286136884832</v>
      </c>
      <c r="AF717" s="39" t="str">
        <f t="shared" si="209"/>
        <v>TIDAK</v>
      </c>
      <c r="AG717" s="38">
        <f t="shared" si="210"/>
        <v>-4.5589149015460649E-2</v>
      </c>
      <c r="AH717" s="39">
        <f t="shared" si="211"/>
        <v>4.5589149015460649E-2</v>
      </c>
      <c r="AI717" s="39" t="str">
        <f t="shared" si="212"/>
        <v>TIDAK</v>
      </c>
      <c r="AJ717" s="38">
        <f t="shared" si="213"/>
        <v>1.4474871929695161</v>
      </c>
      <c r="AK717" s="39">
        <f t="shared" si="214"/>
        <v>1.4474871929695161</v>
      </c>
      <c r="AL717" s="39" t="str">
        <f t="shared" si="215"/>
        <v>TIDAK</v>
      </c>
    </row>
    <row r="718" spans="1:38" ht="14" x14ac:dyDescent="0.3">
      <c r="A718" s="13">
        <v>13936825</v>
      </c>
      <c r="B718" s="11" t="s">
        <v>1558</v>
      </c>
      <c r="C718" s="9">
        <v>140057330</v>
      </c>
      <c r="D718" s="1" t="s">
        <v>2659</v>
      </c>
      <c r="E718" s="1" t="s">
        <v>17</v>
      </c>
      <c r="F718" s="1" t="s">
        <v>2813</v>
      </c>
      <c r="G718" s="2">
        <v>40.697040000000001</v>
      </c>
      <c r="H718" s="2">
        <v>-73.905760000000001</v>
      </c>
      <c r="I718" s="1" t="s">
        <v>19</v>
      </c>
      <c r="J718" s="44">
        <v>60</v>
      </c>
      <c r="K718" s="2">
        <v>1</v>
      </c>
      <c r="L718" s="2">
        <v>14</v>
      </c>
      <c r="M718" s="3">
        <v>43586</v>
      </c>
      <c r="N718" s="2">
        <v>0.88</v>
      </c>
      <c r="O718" s="2">
        <v>7</v>
      </c>
      <c r="P718" s="4">
        <v>64</v>
      </c>
      <c r="U718" s="38">
        <f t="shared" si="198"/>
        <v>-0.1666425534679688</v>
      </c>
      <c r="V718" s="39">
        <f t="shared" si="199"/>
        <v>0.1666425534679688</v>
      </c>
      <c r="W718" s="39" t="str">
        <f t="shared" si="200"/>
        <v>TIDAK</v>
      </c>
      <c r="X718" s="38">
        <f t="shared" si="201"/>
        <v>-0.39643358014138202</v>
      </c>
      <c r="Y718" s="39">
        <f t="shared" si="202"/>
        <v>0.39643358014138202</v>
      </c>
      <c r="Z718" s="39" t="str">
        <f t="shared" si="203"/>
        <v>TIDAK</v>
      </c>
      <c r="AA718" s="38">
        <f t="shared" si="204"/>
        <v>0.13715410645967685</v>
      </c>
      <c r="AB718" s="39">
        <f t="shared" si="205"/>
        <v>0.13715410645967685</v>
      </c>
      <c r="AC718" s="39" t="str">
        <f t="shared" si="206"/>
        <v>TIDAK</v>
      </c>
      <c r="AD718" s="38">
        <f t="shared" si="207"/>
        <v>1.7773165422926689</v>
      </c>
      <c r="AE718" s="39">
        <f t="shared" si="208"/>
        <v>1.7773165422926689</v>
      </c>
      <c r="AF718" s="39" t="str">
        <f t="shared" si="209"/>
        <v>TIDAK</v>
      </c>
      <c r="AG718" s="38">
        <f t="shared" si="210"/>
        <v>-0.27078855981472416</v>
      </c>
      <c r="AH718" s="39">
        <f t="shared" si="211"/>
        <v>0.27078855981472416</v>
      </c>
      <c r="AI718" s="39" t="str">
        <f t="shared" si="212"/>
        <v>TIDAK</v>
      </c>
      <c r="AJ718" s="38">
        <f t="shared" si="213"/>
        <v>-1.2435166651823804</v>
      </c>
      <c r="AK718" s="39">
        <f t="shared" si="214"/>
        <v>1.2435166651823804</v>
      </c>
      <c r="AL718" s="39" t="str">
        <f t="shared" si="215"/>
        <v>TIDAK</v>
      </c>
    </row>
    <row r="719" spans="1:38" ht="14" x14ac:dyDescent="0.3">
      <c r="A719" s="13">
        <v>13941973</v>
      </c>
      <c r="B719" s="11" t="s">
        <v>5062</v>
      </c>
      <c r="C719" s="9">
        <v>194377255</v>
      </c>
      <c r="D719" s="1" t="s">
        <v>1302</v>
      </c>
      <c r="E719" s="1" t="s">
        <v>17</v>
      </c>
      <c r="F719" s="1" t="s">
        <v>1713</v>
      </c>
      <c r="G719" s="2">
        <v>40.760190000000001</v>
      </c>
      <c r="H719" s="2">
        <v>-73.884050000000002</v>
      </c>
      <c r="I719" s="1" t="s">
        <v>19</v>
      </c>
      <c r="J719" s="44">
        <v>35</v>
      </c>
      <c r="K719" s="2">
        <v>1</v>
      </c>
      <c r="L719" s="2">
        <v>92</v>
      </c>
      <c r="M719" s="3">
        <v>43647</v>
      </c>
      <c r="N719" s="2">
        <v>8.8699999999999992</v>
      </c>
      <c r="O719" s="2">
        <v>4</v>
      </c>
      <c r="P719" s="4">
        <v>344</v>
      </c>
      <c r="U719" s="38">
        <f t="shared" si="198"/>
        <v>0.94769389689679739</v>
      </c>
      <c r="V719" s="39">
        <f t="shared" si="199"/>
        <v>0.94769389689679739</v>
      </c>
      <c r="W719" s="39" t="str">
        <f t="shared" si="200"/>
        <v>TIDAK</v>
      </c>
      <c r="X719" s="38">
        <f t="shared" si="201"/>
        <v>0.1447753227252192</v>
      </c>
      <c r="Y719" s="39">
        <f t="shared" si="202"/>
        <v>0.1447753227252192</v>
      </c>
      <c r="Z719" s="39" t="str">
        <f t="shared" si="203"/>
        <v>TIDAK</v>
      </c>
      <c r="AA719" s="38">
        <f t="shared" si="204"/>
        <v>-0.88539865113910388</v>
      </c>
      <c r="AB719" s="39">
        <f t="shared" si="205"/>
        <v>0.88539865113910388</v>
      </c>
      <c r="AC719" s="39" t="str">
        <f t="shared" si="206"/>
        <v>TIDAK</v>
      </c>
      <c r="AD719" s="38">
        <f t="shared" si="207"/>
        <v>-0.94087952440767397</v>
      </c>
      <c r="AE719" s="39">
        <f t="shared" si="208"/>
        <v>0.94087952440767397</v>
      </c>
      <c r="AF719" s="39" t="str">
        <f t="shared" si="209"/>
        <v>TIDAK</v>
      </c>
      <c r="AG719" s="38">
        <f t="shared" si="210"/>
        <v>-0.27078855981472416</v>
      </c>
      <c r="AH719" s="39">
        <f t="shared" si="211"/>
        <v>0.27078855981472416</v>
      </c>
      <c r="AI719" s="39" t="str">
        <f t="shared" si="212"/>
        <v>TIDAK</v>
      </c>
      <c r="AJ719" s="38">
        <f t="shared" si="213"/>
        <v>-1.2435166651823804</v>
      </c>
      <c r="AK719" s="39">
        <f t="shared" si="214"/>
        <v>1.2435166651823804</v>
      </c>
      <c r="AL719" s="39" t="str">
        <f t="shared" si="215"/>
        <v>TIDAK</v>
      </c>
    </row>
    <row r="720" spans="1:38" ht="14" x14ac:dyDescent="0.3">
      <c r="A720" s="13">
        <v>13952319</v>
      </c>
      <c r="B720" s="11" t="s">
        <v>1689</v>
      </c>
      <c r="C720" s="9">
        <v>120767920</v>
      </c>
      <c r="D720" s="1" t="s">
        <v>917</v>
      </c>
      <c r="E720" s="1" t="s">
        <v>17</v>
      </c>
      <c r="F720" s="1" t="s">
        <v>642</v>
      </c>
      <c r="G720" s="2">
        <v>40.755560000000003</v>
      </c>
      <c r="H720" s="2">
        <v>-73.812049999999999</v>
      </c>
      <c r="I720" s="1" t="s">
        <v>19</v>
      </c>
      <c r="J720" s="44">
        <v>47</v>
      </c>
      <c r="K720" s="2">
        <v>2</v>
      </c>
      <c r="L720" s="2">
        <v>79</v>
      </c>
      <c r="M720" s="3">
        <v>43634</v>
      </c>
      <c r="N720" s="2">
        <v>3.15</v>
      </c>
      <c r="O720" s="2">
        <v>10</v>
      </c>
      <c r="P720" s="4">
        <v>346</v>
      </c>
      <c r="U720" s="38">
        <f t="shared" si="198"/>
        <v>-0.38093802469196231</v>
      </c>
      <c r="V720" s="39">
        <f t="shared" si="199"/>
        <v>0.38093802469196231</v>
      </c>
      <c r="W720" s="39" t="str">
        <f t="shared" si="200"/>
        <v>TIDAK</v>
      </c>
      <c r="X720" s="38">
        <f t="shared" si="201"/>
        <v>-0.26113135442473173</v>
      </c>
      <c r="Y720" s="39">
        <f t="shared" si="202"/>
        <v>0.26113135442473173</v>
      </c>
      <c r="Z720" s="39" t="str">
        <f t="shared" si="203"/>
        <v>TIDAK</v>
      </c>
      <c r="AA720" s="38">
        <f t="shared" si="204"/>
        <v>-0.55818176870749403</v>
      </c>
      <c r="AB720" s="39">
        <f t="shared" si="205"/>
        <v>0.55818176870749403</v>
      </c>
      <c r="AC720" s="39" t="str">
        <f t="shared" si="206"/>
        <v>TIDAK</v>
      </c>
      <c r="AD720" s="38">
        <f t="shared" si="207"/>
        <v>-0.78928782068784709</v>
      </c>
      <c r="AE720" s="39">
        <f t="shared" si="208"/>
        <v>0.78928782068784709</v>
      </c>
      <c r="AF720" s="39" t="str">
        <f t="shared" si="209"/>
        <v>TIDAK</v>
      </c>
      <c r="AG720" s="38">
        <f t="shared" si="210"/>
        <v>-0.27078855981472416</v>
      </c>
      <c r="AH720" s="39">
        <f t="shared" si="211"/>
        <v>0.27078855981472416</v>
      </c>
      <c r="AI720" s="39" t="str">
        <f t="shared" si="212"/>
        <v>TIDAK</v>
      </c>
      <c r="AJ720" s="38">
        <f t="shared" si="213"/>
        <v>-1.2435166651823804</v>
      </c>
      <c r="AK720" s="39">
        <f t="shared" si="214"/>
        <v>1.2435166651823804</v>
      </c>
      <c r="AL720" s="39" t="str">
        <f t="shared" si="215"/>
        <v>TIDAK</v>
      </c>
    </row>
    <row r="721" spans="1:38" ht="14" x14ac:dyDescent="0.3">
      <c r="A721" s="13">
        <v>13953640</v>
      </c>
      <c r="B721" s="11" t="s">
        <v>1341</v>
      </c>
      <c r="C721" s="9">
        <v>77750223</v>
      </c>
      <c r="D721" s="1" t="s">
        <v>1905</v>
      </c>
      <c r="E721" s="1" t="s">
        <v>548</v>
      </c>
      <c r="F721" s="1" t="s">
        <v>1594</v>
      </c>
      <c r="G721" s="2">
        <v>40.816450000000003</v>
      </c>
      <c r="H721" s="2">
        <v>-73.863550000000004</v>
      </c>
      <c r="I721" s="1" t="s">
        <v>19</v>
      </c>
      <c r="J721" s="44">
        <v>40</v>
      </c>
      <c r="K721" s="2">
        <v>3</v>
      </c>
      <c r="L721" s="2">
        <v>10</v>
      </c>
      <c r="M721" s="3">
        <v>43604</v>
      </c>
      <c r="N721" s="2">
        <v>0.46</v>
      </c>
      <c r="O721" s="2">
        <v>2</v>
      </c>
      <c r="P721" s="4">
        <v>156</v>
      </c>
      <c r="U721" s="38">
        <f t="shared" si="198"/>
        <v>-0.44951257548364021</v>
      </c>
      <c r="V721" s="39">
        <f t="shared" si="199"/>
        <v>0.44951257548364021</v>
      </c>
      <c r="W721" s="39" t="str">
        <f t="shared" si="200"/>
        <v>TIDAK</v>
      </c>
      <c r="X721" s="38">
        <f t="shared" si="201"/>
        <v>0.1447753227252192</v>
      </c>
      <c r="Y721" s="39">
        <f t="shared" si="202"/>
        <v>0.1447753227252192</v>
      </c>
      <c r="Z721" s="39" t="str">
        <f t="shared" si="203"/>
        <v>TIDAK</v>
      </c>
      <c r="AA721" s="38">
        <f t="shared" si="204"/>
        <v>2.0186511804414331</v>
      </c>
      <c r="AB721" s="39">
        <f t="shared" si="205"/>
        <v>2.0186511804414331</v>
      </c>
      <c r="AC721" s="39" t="str">
        <f t="shared" si="206"/>
        <v>TIDAK</v>
      </c>
      <c r="AD721" s="38">
        <f t="shared" si="207"/>
        <v>-0.20905750644988946</v>
      </c>
      <c r="AE721" s="39">
        <f t="shared" si="208"/>
        <v>0.20905750644988946</v>
      </c>
      <c r="AF721" s="39" t="str">
        <f t="shared" si="209"/>
        <v>TIDAK</v>
      </c>
      <c r="AG721" s="38">
        <f t="shared" si="210"/>
        <v>0.17961026178380285</v>
      </c>
      <c r="AH721" s="39">
        <f t="shared" si="211"/>
        <v>0.17961026178380285</v>
      </c>
      <c r="AI721" s="39" t="str">
        <f t="shared" si="212"/>
        <v>TIDAK</v>
      </c>
      <c r="AJ721" s="38">
        <f t="shared" si="213"/>
        <v>1.1701413914329697</v>
      </c>
      <c r="AK721" s="39">
        <f t="shared" si="214"/>
        <v>1.1701413914329697</v>
      </c>
      <c r="AL721" s="39" t="str">
        <f t="shared" si="215"/>
        <v>TIDAK</v>
      </c>
    </row>
    <row r="722" spans="1:38" ht="14" x14ac:dyDescent="0.3">
      <c r="A722" s="13">
        <v>13959556</v>
      </c>
      <c r="B722" s="11" t="s">
        <v>4213</v>
      </c>
      <c r="C722" s="9">
        <v>94713722</v>
      </c>
      <c r="D722" s="1" t="s">
        <v>260</v>
      </c>
      <c r="E722" s="1" t="s">
        <v>17</v>
      </c>
      <c r="F722" s="1" t="s">
        <v>210</v>
      </c>
      <c r="G722" s="2">
        <v>40.689979999999998</v>
      </c>
      <c r="H722" s="2">
        <v>-73.754769999999994</v>
      </c>
      <c r="I722" s="1" t="s">
        <v>19</v>
      </c>
      <c r="J722" s="44">
        <v>60</v>
      </c>
      <c r="K722" s="2">
        <v>2</v>
      </c>
      <c r="L722" s="2">
        <v>23</v>
      </c>
      <c r="M722" s="3">
        <v>43415</v>
      </c>
      <c r="N722" s="2">
        <v>1.23</v>
      </c>
      <c r="O722" s="2">
        <v>4</v>
      </c>
      <c r="P722" s="4">
        <v>0</v>
      </c>
      <c r="U722" s="38">
        <f t="shared" si="198"/>
        <v>-0.25236074195756619</v>
      </c>
      <c r="V722" s="39">
        <f t="shared" si="199"/>
        <v>0.25236074195756619</v>
      </c>
      <c r="W722" s="39" t="str">
        <f t="shared" si="200"/>
        <v>TIDAK</v>
      </c>
      <c r="X722" s="38">
        <f t="shared" si="201"/>
        <v>-0.39643358014138202</v>
      </c>
      <c r="Y722" s="39">
        <f t="shared" si="202"/>
        <v>0.39643358014138202</v>
      </c>
      <c r="Z722" s="39" t="str">
        <f t="shared" si="203"/>
        <v>TIDAK</v>
      </c>
      <c r="AA722" s="38">
        <f t="shared" si="204"/>
        <v>-0.35367121718773786</v>
      </c>
      <c r="AB722" s="39">
        <f t="shared" si="205"/>
        <v>0.35367121718773786</v>
      </c>
      <c r="AC722" s="39" t="str">
        <f t="shared" si="206"/>
        <v>TIDAK</v>
      </c>
      <c r="AD722" s="38">
        <f t="shared" si="207"/>
        <v>-0.49655901350473336</v>
      </c>
      <c r="AE722" s="39">
        <f t="shared" si="208"/>
        <v>0.49655901350473336</v>
      </c>
      <c r="AF722" s="39" t="str">
        <f t="shared" si="209"/>
        <v>TIDAK</v>
      </c>
      <c r="AG722" s="38">
        <f t="shared" si="210"/>
        <v>0.40480967258306638</v>
      </c>
      <c r="AH722" s="39">
        <f t="shared" si="211"/>
        <v>0.40480967258306638</v>
      </c>
      <c r="AI722" s="39" t="str">
        <f t="shared" si="212"/>
        <v>TIDAK</v>
      </c>
      <c r="AJ722" s="38">
        <f t="shared" si="213"/>
        <v>-0.76378338684889469</v>
      </c>
      <c r="AK722" s="39">
        <f t="shared" si="214"/>
        <v>0.76378338684889469</v>
      </c>
      <c r="AL722" s="39" t="str">
        <f t="shared" si="215"/>
        <v>TIDAK</v>
      </c>
    </row>
    <row r="723" spans="1:38" ht="14" x14ac:dyDescent="0.3">
      <c r="A723" s="13">
        <v>13961015</v>
      </c>
      <c r="B723" s="11" t="s">
        <v>4645</v>
      </c>
      <c r="C723" s="9">
        <v>219333557</v>
      </c>
      <c r="D723" s="1" t="s">
        <v>2000</v>
      </c>
      <c r="E723" s="1" t="s">
        <v>17</v>
      </c>
      <c r="F723" s="1" t="s">
        <v>1713</v>
      </c>
      <c r="G723" s="2">
        <v>40.76276</v>
      </c>
      <c r="H723" s="2">
        <v>-73.868889999999993</v>
      </c>
      <c r="I723" s="1" t="s">
        <v>19</v>
      </c>
      <c r="J723" s="44">
        <v>49</v>
      </c>
      <c r="K723" s="2">
        <v>1</v>
      </c>
      <c r="L723" s="2">
        <v>6</v>
      </c>
      <c r="M723" s="3">
        <v>43619</v>
      </c>
      <c r="N723" s="2">
        <v>1.25</v>
      </c>
      <c r="O723" s="2">
        <v>7</v>
      </c>
      <c r="P723" s="4">
        <v>55</v>
      </c>
      <c r="U723" s="38">
        <f t="shared" si="198"/>
        <v>-0.4666562131815597</v>
      </c>
      <c r="V723" s="39">
        <f t="shared" si="199"/>
        <v>0.4666562131815597</v>
      </c>
      <c r="W723" s="39" t="str">
        <f t="shared" si="200"/>
        <v>TIDAK</v>
      </c>
      <c r="X723" s="38">
        <f t="shared" si="201"/>
        <v>-0.39643358014138202</v>
      </c>
      <c r="Y723" s="39">
        <f t="shared" si="202"/>
        <v>0.39643358014138202</v>
      </c>
      <c r="Z723" s="39" t="str">
        <f t="shared" si="203"/>
        <v>TIDAK</v>
      </c>
      <c r="AA723" s="38">
        <f t="shared" si="204"/>
        <v>2.8366933865204578</v>
      </c>
      <c r="AB723" s="39">
        <f t="shared" si="205"/>
        <v>2.8366933865204578</v>
      </c>
      <c r="AC723" s="39" t="str">
        <f t="shared" si="206"/>
        <v>TIDAK</v>
      </c>
      <c r="AD723" s="38">
        <f t="shared" si="207"/>
        <v>3.6800537889829079</v>
      </c>
      <c r="AE723" s="39">
        <f t="shared" si="208"/>
        <v>3.6800537889829079</v>
      </c>
      <c r="AF723" s="39" t="str">
        <f t="shared" si="209"/>
        <v>OUTLIER</v>
      </c>
      <c r="AG723" s="38">
        <f t="shared" si="210"/>
        <v>6.7010556384171097E-2</v>
      </c>
      <c r="AH723" s="39">
        <f t="shared" si="211"/>
        <v>6.7010556384171097E-2</v>
      </c>
      <c r="AI723" s="39" t="str">
        <f t="shared" si="212"/>
        <v>TIDAK</v>
      </c>
      <c r="AJ723" s="38">
        <f t="shared" si="213"/>
        <v>1.3350497058601054</v>
      </c>
      <c r="AK723" s="39">
        <f t="shared" si="214"/>
        <v>1.3350497058601054</v>
      </c>
      <c r="AL723" s="39" t="str">
        <f t="shared" si="215"/>
        <v>TIDAK</v>
      </c>
    </row>
    <row r="724" spans="1:38" ht="14" x14ac:dyDescent="0.3">
      <c r="A724" s="13">
        <v>13971185</v>
      </c>
      <c r="B724" s="11" t="s">
        <v>3969</v>
      </c>
      <c r="C724" s="9">
        <v>16514175</v>
      </c>
      <c r="D724" s="1" t="s">
        <v>38</v>
      </c>
      <c r="E724" s="1" t="s">
        <v>17</v>
      </c>
      <c r="F724" s="1" t="s">
        <v>1971</v>
      </c>
      <c r="G724" s="2">
        <v>40.745950000000001</v>
      </c>
      <c r="H724" s="2">
        <v>-73.88691</v>
      </c>
      <c r="I724" s="1" t="s">
        <v>19</v>
      </c>
      <c r="J724" s="44">
        <v>69</v>
      </c>
      <c r="K724" s="2">
        <v>1</v>
      </c>
      <c r="L724" s="2">
        <v>20</v>
      </c>
      <c r="M724" s="3">
        <v>43399</v>
      </c>
      <c r="N724" s="2">
        <v>0.56999999999999995</v>
      </c>
      <c r="O724" s="2">
        <v>5</v>
      </c>
      <c r="P724" s="4">
        <v>65</v>
      </c>
      <c r="U724" s="38">
        <f t="shared" si="198"/>
        <v>-0.36379438699404282</v>
      </c>
      <c r="V724" s="39">
        <f t="shared" si="199"/>
        <v>0.36379438699404282</v>
      </c>
      <c r="W724" s="39" t="str">
        <f t="shared" si="200"/>
        <v>TIDAK</v>
      </c>
      <c r="X724" s="38">
        <f t="shared" si="201"/>
        <v>-0.26113135442473173</v>
      </c>
      <c r="Y724" s="39">
        <f t="shared" si="202"/>
        <v>0.26113135442473173</v>
      </c>
      <c r="Z724" s="39" t="str">
        <f t="shared" si="203"/>
        <v>TIDAK</v>
      </c>
      <c r="AA724" s="38">
        <f t="shared" si="204"/>
        <v>2.3049659525690918</v>
      </c>
      <c r="AB724" s="39">
        <f t="shared" si="205"/>
        <v>2.3049659525690918</v>
      </c>
      <c r="AC724" s="39" t="str">
        <f t="shared" si="206"/>
        <v>TIDAK</v>
      </c>
      <c r="AD724" s="38">
        <f t="shared" si="207"/>
        <v>0.69003811561253159</v>
      </c>
      <c r="AE724" s="39">
        <f t="shared" si="208"/>
        <v>0.69003811561253159</v>
      </c>
      <c r="AF724" s="39" t="str">
        <f t="shared" si="209"/>
        <v>TIDAK</v>
      </c>
      <c r="AG724" s="38">
        <f t="shared" si="210"/>
        <v>0.74260878878196168</v>
      </c>
      <c r="AH724" s="39">
        <f t="shared" si="211"/>
        <v>0.74260878878196168</v>
      </c>
      <c r="AI724" s="39" t="str">
        <f t="shared" si="212"/>
        <v>TIDAK</v>
      </c>
      <c r="AJ724" s="38">
        <f t="shared" si="213"/>
        <v>1.3500413708080268</v>
      </c>
      <c r="AK724" s="39">
        <f t="shared" si="214"/>
        <v>1.3500413708080268</v>
      </c>
      <c r="AL724" s="39" t="str">
        <f t="shared" si="215"/>
        <v>TIDAK</v>
      </c>
    </row>
    <row r="725" spans="1:38" ht="14" x14ac:dyDescent="0.3">
      <c r="A725" s="13">
        <v>13979694</v>
      </c>
      <c r="B725" s="11" t="s">
        <v>5191</v>
      </c>
      <c r="C725" s="9">
        <v>82857184</v>
      </c>
      <c r="D725" s="1" t="s">
        <v>1559</v>
      </c>
      <c r="E725" s="1" t="s">
        <v>17</v>
      </c>
      <c r="F725" s="1" t="s">
        <v>1297</v>
      </c>
      <c r="G725" s="2">
        <v>40.730960000000003</v>
      </c>
      <c r="H725" s="2">
        <v>-73.849239999999995</v>
      </c>
      <c r="I725" s="1" t="s">
        <v>19</v>
      </c>
      <c r="J725" s="44">
        <v>75</v>
      </c>
      <c r="K725" s="2">
        <v>2</v>
      </c>
      <c r="L725" s="2">
        <v>16</v>
      </c>
      <c r="M725" s="3">
        <v>43466</v>
      </c>
      <c r="N725" s="2">
        <v>0.61</v>
      </c>
      <c r="O725" s="2">
        <v>1</v>
      </c>
      <c r="P725" s="4">
        <v>157</v>
      </c>
      <c r="U725" s="38">
        <f t="shared" si="198"/>
        <v>-0.42379711893676097</v>
      </c>
      <c r="V725" s="39">
        <f t="shared" si="199"/>
        <v>0.42379711893676097</v>
      </c>
      <c r="W725" s="39" t="str">
        <f t="shared" si="200"/>
        <v>TIDAK</v>
      </c>
      <c r="X725" s="38">
        <f t="shared" si="201"/>
        <v>-0.12582912870808141</v>
      </c>
      <c r="Y725" s="39">
        <f t="shared" si="202"/>
        <v>0.12582912870808141</v>
      </c>
      <c r="Z725" s="39" t="str">
        <f t="shared" si="203"/>
        <v>TIDAK</v>
      </c>
      <c r="AA725" s="38">
        <f t="shared" si="204"/>
        <v>-0.51727965840354273</v>
      </c>
      <c r="AB725" s="39">
        <f t="shared" si="205"/>
        <v>0.51727965840354273</v>
      </c>
      <c r="AC725" s="39" t="str">
        <f t="shared" si="206"/>
        <v>TIDAK</v>
      </c>
      <c r="AD725" s="38">
        <f t="shared" si="207"/>
        <v>-0.7161056188920687</v>
      </c>
      <c r="AE725" s="39">
        <f t="shared" si="208"/>
        <v>0.7161056188920687</v>
      </c>
      <c r="AF725" s="39" t="str">
        <f t="shared" si="209"/>
        <v>TIDAK</v>
      </c>
      <c r="AG725" s="38">
        <f t="shared" si="210"/>
        <v>-0.15818885441509239</v>
      </c>
      <c r="AH725" s="39">
        <f t="shared" si="211"/>
        <v>0.15818885441509239</v>
      </c>
      <c r="AI725" s="39" t="str">
        <f t="shared" si="212"/>
        <v>TIDAK</v>
      </c>
      <c r="AJ725" s="38">
        <f t="shared" si="213"/>
        <v>-7.4166799244508932E-2</v>
      </c>
      <c r="AK725" s="39">
        <f t="shared" si="214"/>
        <v>7.4166799244508932E-2</v>
      </c>
      <c r="AL725" s="39" t="str">
        <f t="shared" si="215"/>
        <v>TIDAK</v>
      </c>
    </row>
    <row r="726" spans="1:38" ht="14" x14ac:dyDescent="0.3">
      <c r="A726" s="13">
        <v>13997894</v>
      </c>
      <c r="B726" s="11" t="s">
        <v>4757</v>
      </c>
      <c r="C726" s="9">
        <v>124860677</v>
      </c>
      <c r="D726" s="1" t="s">
        <v>913</v>
      </c>
      <c r="E726" s="1" t="s">
        <v>17</v>
      </c>
      <c r="F726" s="1" t="s">
        <v>642</v>
      </c>
      <c r="G726" s="2">
        <v>40.75712</v>
      </c>
      <c r="H726" s="2">
        <v>-73.812200000000004</v>
      </c>
      <c r="I726" s="1" t="s">
        <v>19</v>
      </c>
      <c r="J726" s="44">
        <v>120</v>
      </c>
      <c r="K726" s="2">
        <v>2</v>
      </c>
      <c r="L726" s="2">
        <v>45</v>
      </c>
      <c r="M726" s="3">
        <v>43647</v>
      </c>
      <c r="N726" s="2">
        <v>1.87</v>
      </c>
      <c r="O726" s="2">
        <v>6</v>
      </c>
      <c r="P726" s="4">
        <v>365</v>
      </c>
      <c r="U726" s="38">
        <f t="shared" si="198"/>
        <v>-0.25236074195756619</v>
      </c>
      <c r="V726" s="39">
        <f t="shared" si="199"/>
        <v>0.25236074195756619</v>
      </c>
      <c r="W726" s="39" t="str">
        <f t="shared" si="200"/>
        <v>TIDAK</v>
      </c>
      <c r="X726" s="38">
        <f t="shared" si="201"/>
        <v>-0.26113135442473173</v>
      </c>
      <c r="Y726" s="39">
        <f t="shared" si="202"/>
        <v>0.26113135442473173</v>
      </c>
      <c r="Z726" s="39" t="str">
        <f t="shared" si="203"/>
        <v>TIDAK</v>
      </c>
      <c r="AA726" s="38">
        <f t="shared" si="204"/>
        <v>1.444777554782317E-2</v>
      </c>
      <c r="AB726" s="39">
        <f t="shared" si="205"/>
        <v>1.444777554782317E-2</v>
      </c>
      <c r="AC726" s="39" t="str">
        <f t="shared" si="206"/>
        <v>TIDAK</v>
      </c>
      <c r="AD726" s="38">
        <f t="shared" si="207"/>
        <v>-0.31360350901528722</v>
      </c>
      <c r="AE726" s="39">
        <f t="shared" si="208"/>
        <v>0.31360350901528722</v>
      </c>
      <c r="AF726" s="39" t="str">
        <f t="shared" si="209"/>
        <v>TIDAK</v>
      </c>
      <c r="AG726" s="38">
        <f t="shared" si="210"/>
        <v>6.7010556384171097E-2</v>
      </c>
      <c r="AH726" s="39">
        <f t="shared" si="211"/>
        <v>6.7010556384171097E-2</v>
      </c>
      <c r="AI726" s="39" t="str">
        <f t="shared" si="212"/>
        <v>TIDAK</v>
      </c>
      <c r="AJ726" s="38">
        <f t="shared" si="213"/>
        <v>-1.2435166651823804</v>
      </c>
      <c r="AK726" s="39">
        <f t="shared" si="214"/>
        <v>1.2435166651823804</v>
      </c>
      <c r="AL726" s="39" t="str">
        <f t="shared" si="215"/>
        <v>TIDAK</v>
      </c>
    </row>
    <row r="727" spans="1:38" ht="14" x14ac:dyDescent="0.3">
      <c r="A727" s="13">
        <v>14010699</v>
      </c>
      <c r="B727" s="11" t="s">
        <v>5197</v>
      </c>
      <c r="C727" s="9">
        <v>213816392</v>
      </c>
      <c r="D727" s="1" t="s">
        <v>169</v>
      </c>
      <c r="E727" s="1" t="s">
        <v>17</v>
      </c>
      <c r="F727" s="1" t="s">
        <v>54</v>
      </c>
      <c r="G727" s="2">
        <v>40.707549999999998</v>
      </c>
      <c r="H727" s="2">
        <v>-73.744209999999995</v>
      </c>
      <c r="I727" s="1" t="s">
        <v>19</v>
      </c>
      <c r="J727" s="44">
        <v>35</v>
      </c>
      <c r="K727" s="2">
        <v>1</v>
      </c>
      <c r="L727" s="2">
        <v>17</v>
      </c>
      <c r="M727" s="3">
        <v>43640</v>
      </c>
      <c r="N727" s="2">
        <v>2.79</v>
      </c>
      <c r="O727" s="2">
        <v>3</v>
      </c>
      <c r="P727" s="4">
        <v>354</v>
      </c>
      <c r="U727" s="38">
        <f t="shared" si="198"/>
        <v>-0.34665074929612333</v>
      </c>
      <c r="V727" s="39">
        <f t="shared" si="199"/>
        <v>0.34665074929612333</v>
      </c>
      <c r="W727" s="39" t="str">
        <f t="shared" si="200"/>
        <v>TIDAK</v>
      </c>
      <c r="X727" s="38">
        <f t="shared" si="201"/>
        <v>-0.39643358014138202</v>
      </c>
      <c r="Y727" s="39">
        <f t="shared" si="202"/>
        <v>0.39643358014138202</v>
      </c>
      <c r="Z727" s="39" t="str">
        <f t="shared" si="203"/>
        <v>TIDAK</v>
      </c>
      <c r="AA727" s="38">
        <f t="shared" si="204"/>
        <v>-0.68088809961934771</v>
      </c>
      <c r="AB727" s="39">
        <f t="shared" si="205"/>
        <v>0.68088809961934771</v>
      </c>
      <c r="AC727" s="39" t="str">
        <f t="shared" si="206"/>
        <v>TIDAK</v>
      </c>
      <c r="AD727" s="38">
        <f t="shared" si="207"/>
        <v>-0.30314890875874745</v>
      </c>
      <c r="AE727" s="39">
        <f t="shared" si="208"/>
        <v>0.30314890875874745</v>
      </c>
      <c r="AF727" s="39" t="str">
        <f t="shared" si="209"/>
        <v>TIDAK</v>
      </c>
      <c r="AG727" s="38">
        <f t="shared" si="210"/>
        <v>0.40480967258306638</v>
      </c>
      <c r="AH727" s="39">
        <f t="shared" si="211"/>
        <v>0.40480967258306638</v>
      </c>
      <c r="AI727" s="39" t="str">
        <f t="shared" si="212"/>
        <v>TIDAK</v>
      </c>
      <c r="AJ727" s="38">
        <f t="shared" si="213"/>
        <v>-0.83124587911454106</v>
      </c>
      <c r="AK727" s="39">
        <f t="shared" si="214"/>
        <v>0.83124587911454106</v>
      </c>
      <c r="AL727" s="39" t="str">
        <f t="shared" si="215"/>
        <v>TIDAK</v>
      </c>
    </row>
    <row r="728" spans="1:38" ht="14" x14ac:dyDescent="0.3">
      <c r="A728" s="13">
        <v>14011511</v>
      </c>
      <c r="B728" s="11" t="s">
        <v>2380</v>
      </c>
      <c r="C728" s="9">
        <v>11342593</v>
      </c>
      <c r="D728" s="1" t="s">
        <v>3153</v>
      </c>
      <c r="E728" s="1" t="s">
        <v>548</v>
      </c>
      <c r="F728" s="1" t="s">
        <v>2701</v>
      </c>
      <c r="G728" s="2">
        <v>40.864669999999997</v>
      </c>
      <c r="H728" s="2">
        <v>-73.901250000000005</v>
      </c>
      <c r="I728" s="1" t="s">
        <v>19</v>
      </c>
      <c r="J728" s="44">
        <v>75</v>
      </c>
      <c r="K728" s="2">
        <v>2</v>
      </c>
      <c r="L728" s="2">
        <v>11</v>
      </c>
      <c r="M728" s="3">
        <v>42344</v>
      </c>
      <c r="N728" s="2">
        <v>0.2</v>
      </c>
      <c r="O728" s="2">
        <v>1</v>
      </c>
      <c r="P728" s="4">
        <v>365</v>
      </c>
      <c r="U728" s="38">
        <f t="shared" si="198"/>
        <v>-0.17521437231692855</v>
      </c>
      <c r="V728" s="39">
        <f t="shared" si="199"/>
        <v>0.17521437231692855</v>
      </c>
      <c r="W728" s="39" t="str">
        <f t="shared" si="200"/>
        <v>TIDAK</v>
      </c>
      <c r="X728" s="38">
        <f t="shared" si="201"/>
        <v>-0.39643358014138202</v>
      </c>
      <c r="Y728" s="39">
        <f t="shared" si="202"/>
        <v>0.39643358014138202</v>
      </c>
      <c r="Z728" s="39" t="str">
        <f t="shared" si="203"/>
        <v>TIDAK</v>
      </c>
      <c r="AA728" s="38">
        <f t="shared" si="204"/>
        <v>-0.10825855536403051</v>
      </c>
      <c r="AB728" s="39">
        <f t="shared" si="205"/>
        <v>0.10825855536403051</v>
      </c>
      <c r="AC728" s="39" t="str">
        <f t="shared" si="206"/>
        <v>TIDAK</v>
      </c>
      <c r="AD728" s="38">
        <f t="shared" si="207"/>
        <v>-0.65860531748109985</v>
      </c>
      <c r="AE728" s="39">
        <f t="shared" si="208"/>
        <v>0.65860531748109985</v>
      </c>
      <c r="AF728" s="39" t="str">
        <f t="shared" si="209"/>
        <v>TIDAK</v>
      </c>
      <c r="AG728" s="38">
        <f t="shared" si="210"/>
        <v>0.17961026178380285</v>
      </c>
      <c r="AH728" s="39">
        <f t="shared" si="211"/>
        <v>0.17961026178380285</v>
      </c>
      <c r="AI728" s="39" t="str">
        <f t="shared" si="212"/>
        <v>TIDAK</v>
      </c>
      <c r="AJ728" s="38">
        <f t="shared" si="213"/>
        <v>-0.756287554374934</v>
      </c>
      <c r="AK728" s="39">
        <f t="shared" si="214"/>
        <v>0.756287554374934</v>
      </c>
      <c r="AL728" s="39" t="str">
        <f t="shared" si="215"/>
        <v>TIDAK</v>
      </c>
    </row>
    <row r="729" spans="1:38" ht="14" x14ac:dyDescent="0.3">
      <c r="A729" s="13">
        <v>14027110</v>
      </c>
      <c r="B729" s="11" t="s">
        <v>4351</v>
      </c>
      <c r="C729" s="9">
        <v>244817841</v>
      </c>
      <c r="D729" s="1" t="s">
        <v>2818</v>
      </c>
      <c r="E729" s="1" t="s">
        <v>1731</v>
      </c>
      <c r="F729" s="1" t="s">
        <v>1732</v>
      </c>
      <c r="G729" s="2">
        <v>40.669739999999997</v>
      </c>
      <c r="H729" s="2">
        <v>-73.895690000000002</v>
      </c>
      <c r="I729" s="1" t="s">
        <v>19</v>
      </c>
      <c r="J729" s="44">
        <v>38</v>
      </c>
      <c r="K729" s="2">
        <v>7</v>
      </c>
      <c r="L729" s="2">
        <v>6</v>
      </c>
      <c r="M729" s="3">
        <v>43645</v>
      </c>
      <c r="N729" s="2">
        <v>1.64</v>
      </c>
      <c r="O729" s="2">
        <v>13</v>
      </c>
      <c r="P729" s="4">
        <v>301</v>
      </c>
      <c r="U729" s="38">
        <f t="shared" si="198"/>
        <v>-0.12378345922317009</v>
      </c>
      <c r="V729" s="39">
        <f t="shared" si="199"/>
        <v>0.12378345922317009</v>
      </c>
      <c r="W729" s="39" t="str">
        <f t="shared" si="200"/>
        <v>TIDAK</v>
      </c>
      <c r="X729" s="38">
        <f t="shared" si="201"/>
        <v>-0.26113135442473173</v>
      </c>
      <c r="Y729" s="39">
        <f t="shared" si="202"/>
        <v>0.26113135442473173</v>
      </c>
      <c r="Z729" s="39" t="str">
        <f t="shared" si="203"/>
        <v>TIDAK</v>
      </c>
      <c r="AA729" s="38">
        <f t="shared" si="204"/>
        <v>-0.27186699657983543</v>
      </c>
      <c r="AB729" s="39">
        <f t="shared" si="205"/>
        <v>0.27186699657983543</v>
      </c>
      <c r="AC729" s="39" t="str">
        <f t="shared" si="206"/>
        <v>TIDAK</v>
      </c>
      <c r="AD729" s="38">
        <f t="shared" si="207"/>
        <v>-0.63769611696802031</v>
      </c>
      <c r="AE729" s="39">
        <f t="shared" si="208"/>
        <v>0.63769611696802031</v>
      </c>
      <c r="AF729" s="39" t="str">
        <f t="shared" si="209"/>
        <v>TIDAK</v>
      </c>
      <c r="AG729" s="38">
        <f t="shared" si="210"/>
        <v>-0.27078855981472416</v>
      </c>
      <c r="AH729" s="39">
        <f t="shared" si="211"/>
        <v>0.27078855981472416</v>
      </c>
      <c r="AI729" s="39" t="str">
        <f t="shared" si="212"/>
        <v>TIDAK</v>
      </c>
      <c r="AJ729" s="38">
        <f t="shared" si="213"/>
        <v>-6.6670966770548221E-2</v>
      </c>
      <c r="AK729" s="39">
        <f t="shared" si="214"/>
        <v>6.6670966770548221E-2</v>
      </c>
      <c r="AL729" s="39" t="str">
        <f t="shared" si="215"/>
        <v>TIDAK</v>
      </c>
    </row>
    <row r="730" spans="1:38" ht="14" x14ac:dyDescent="0.3">
      <c r="A730" s="13">
        <v>14041548</v>
      </c>
      <c r="B730" s="11" t="s">
        <v>3117</v>
      </c>
      <c r="C730" s="9">
        <v>6741942</v>
      </c>
      <c r="D730" s="1" t="s">
        <v>1760</v>
      </c>
      <c r="E730" s="1" t="s">
        <v>17</v>
      </c>
      <c r="F730" s="1" t="s">
        <v>1647</v>
      </c>
      <c r="G730" s="2">
        <v>40.723399999999998</v>
      </c>
      <c r="H730" s="2">
        <v>-73.857870000000005</v>
      </c>
      <c r="I730" s="1" t="s">
        <v>20</v>
      </c>
      <c r="J730" s="44">
        <v>50</v>
      </c>
      <c r="K730" s="2">
        <v>20</v>
      </c>
      <c r="L730" s="2">
        <v>2</v>
      </c>
      <c r="M730" s="3">
        <v>43337</v>
      </c>
      <c r="N730" s="2">
        <v>0.08</v>
      </c>
      <c r="O730" s="2">
        <v>1</v>
      </c>
      <c r="P730" s="4">
        <v>0</v>
      </c>
      <c r="U730" s="38">
        <f t="shared" si="198"/>
        <v>0.26194838898001821</v>
      </c>
      <c r="V730" s="39">
        <f t="shared" si="199"/>
        <v>0.26194838898001821</v>
      </c>
      <c r="W730" s="39" t="str">
        <f t="shared" si="200"/>
        <v>TIDAK</v>
      </c>
      <c r="X730" s="38">
        <f t="shared" si="201"/>
        <v>-0.26113135442473173</v>
      </c>
      <c r="Y730" s="39">
        <f t="shared" si="202"/>
        <v>0.26113135442473173</v>
      </c>
      <c r="Z730" s="39" t="str">
        <f t="shared" si="203"/>
        <v>TIDAK</v>
      </c>
      <c r="AA730" s="38">
        <f t="shared" si="204"/>
        <v>0.91429420223475022</v>
      </c>
      <c r="AB730" s="39">
        <f t="shared" si="205"/>
        <v>0.91429420223475022</v>
      </c>
      <c r="AC730" s="39" t="str">
        <f t="shared" si="206"/>
        <v>TIDAK</v>
      </c>
      <c r="AD730" s="38">
        <f t="shared" si="207"/>
        <v>2.0943699193985775E-2</v>
      </c>
      <c r="AE730" s="39">
        <f t="shared" si="208"/>
        <v>2.0943699193985775E-2</v>
      </c>
      <c r="AF730" s="39" t="str">
        <f t="shared" si="209"/>
        <v>TIDAK</v>
      </c>
      <c r="AG730" s="38">
        <f t="shared" si="210"/>
        <v>0.29220996718343462</v>
      </c>
      <c r="AH730" s="39">
        <f t="shared" si="211"/>
        <v>0.29220996718343462</v>
      </c>
      <c r="AI730" s="39" t="str">
        <f t="shared" si="212"/>
        <v>TIDAK</v>
      </c>
      <c r="AJ730" s="38">
        <f t="shared" si="213"/>
        <v>1.4924621878132804</v>
      </c>
      <c r="AK730" s="39">
        <f t="shared" si="214"/>
        <v>1.4924621878132804</v>
      </c>
      <c r="AL730" s="39" t="str">
        <f t="shared" si="215"/>
        <v>TIDAK</v>
      </c>
    </row>
    <row r="731" spans="1:38" ht="14" x14ac:dyDescent="0.3">
      <c r="A731" s="13">
        <v>14043646</v>
      </c>
      <c r="B731" s="11" t="s">
        <v>3842</v>
      </c>
      <c r="C731" s="9">
        <v>38377515</v>
      </c>
      <c r="D731" s="1" t="s">
        <v>1767</v>
      </c>
      <c r="E731" s="1" t="s">
        <v>548</v>
      </c>
      <c r="F731" s="1" t="s">
        <v>1594</v>
      </c>
      <c r="G731" s="2">
        <v>40.813380000000002</v>
      </c>
      <c r="H731" s="2">
        <v>-73.85821</v>
      </c>
      <c r="I731" s="1" t="s">
        <v>20</v>
      </c>
      <c r="J731" s="44">
        <v>75</v>
      </c>
      <c r="K731" s="2">
        <v>2</v>
      </c>
      <c r="L731" s="2">
        <v>5</v>
      </c>
      <c r="M731" s="3">
        <v>43652</v>
      </c>
      <c r="N731" s="2">
        <v>5</v>
      </c>
      <c r="O731" s="2">
        <v>1</v>
      </c>
      <c r="P731" s="4">
        <v>86</v>
      </c>
      <c r="U731" s="38">
        <f t="shared" si="198"/>
        <v>-0.4666562131815597</v>
      </c>
      <c r="V731" s="39">
        <f t="shared" si="199"/>
        <v>0.4666562131815597</v>
      </c>
      <c r="W731" s="39" t="str">
        <f t="shared" si="200"/>
        <v>TIDAK</v>
      </c>
      <c r="X731" s="38">
        <f t="shared" si="201"/>
        <v>-0.39643358014138202</v>
      </c>
      <c r="Y731" s="39">
        <f t="shared" si="202"/>
        <v>0.39643358014138202</v>
      </c>
      <c r="Z731" s="39" t="str">
        <f t="shared" si="203"/>
        <v>TIDAK</v>
      </c>
      <c r="AA731" s="38">
        <f t="shared" si="204"/>
        <v>-0.23096488627588418</v>
      </c>
      <c r="AB731" s="39">
        <f t="shared" si="205"/>
        <v>0.23096488627588418</v>
      </c>
      <c r="AC731" s="39" t="str">
        <f t="shared" si="206"/>
        <v>TIDAK</v>
      </c>
      <c r="AD731" s="38">
        <f t="shared" si="207"/>
        <v>0.50185531099481562</v>
      </c>
      <c r="AE731" s="39">
        <f t="shared" si="208"/>
        <v>0.50185531099481562</v>
      </c>
      <c r="AF731" s="39" t="str">
        <f t="shared" si="209"/>
        <v>TIDAK</v>
      </c>
      <c r="AG731" s="38">
        <f t="shared" si="210"/>
        <v>-4.5589149015460649E-2</v>
      </c>
      <c r="AH731" s="39">
        <f t="shared" si="211"/>
        <v>4.5589149015460649E-2</v>
      </c>
      <c r="AI731" s="39" t="str">
        <f t="shared" si="212"/>
        <v>TIDAK</v>
      </c>
      <c r="AJ731" s="38">
        <f t="shared" si="213"/>
        <v>1.4100080305997125</v>
      </c>
      <c r="AK731" s="39">
        <f t="shared" si="214"/>
        <v>1.4100080305997125</v>
      </c>
      <c r="AL731" s="39" t="str">
        <f t="shared" si="215"/>
        <v>TIDAK</v>
      </c>
    </row>
    <row r="732" spans="1:38" ht="14" x14ac:dyDescent="0.3">
      <c r="A732" s="13">
        <v>14070671</v>
      </c>
      <c r="B732" s="11" t="s">
        <v>5054</v>
      </c>
      <c r="C732" s="9">
        <v>138033394</v>
      </c>
      <c r="D732" s="1" t="s">
        <v>571</v>
      </c>
      <c r="E732" s="1" t="s">
        <v>17</v>
      </c>
      <c r="F732" s="1" t="s">
        <v>364</v>
      </c>
      <c r="G732" s="2">
        <v>40.699339999999999</v>
      </c>
      <c r="H732" s="2">
        <v>-73.783249999999995</v>
      </c>
      <c r="I732" s="1" t="s">
        <v>20</v>
      </c>
      <c r="J732" s="44">
        <v>150</v>
      </c>
      <c r="K732" s="2">
        <v>2</v>
      </c>
      <c r="L732" s="2">
        <v>85</v>
      </c>
      <c r="M732" s="3">
        <v>43646</v>
      </c>
      <c r="N732" s="2">
        <v>3.52</v>
      </c>
      <c r="O732" s="2">
        <v>1</v>
      </c>
      <c r="P732" s="4">
        <v>132</v>
      </c>
      <c r="U732" s="38">
        <f t="shared" si="198"/>
        <v>-0.12378345922317009</v>
      </c>
      <c r="V732" s="39">
        <f t="shared" si="199"/>
        <v>0.12378345922317009</v>
      </c>
      <c r="W732" s="39" t="str">
        <f t="shared" si="200"/>
        <v>TIDAK</v>
      </c>
      <c r="X732" s="38">
        <f t="shared" si="201"/>
        <v>-0.26113135442473173</v>
      </c>
      <c r="Y732" s="39">
        <f t="shared" si="202"/>
        <v>0.26113135442473173</v>
      </c>
      <c r="Z732" s="39" t="str">
        <f t="shared" si="203"/>
        <v>TIDAK</v>
      </c>
      <c r="AA732" s="38">
        <f t="shared" si="204"/>
        <v>-0.47637754809959154</v>
      </c>
      <c r="AB732" s="39">
        <f t="shared" si="205"/>
        <v>0.47637754809959154</v>
      </c>
      <c r="AC732" s="39" t="str">
        <f t="shared" si="206"/>
        <v>TIDAK</v>
      </c>
      <c r="AD732" s="38">
        <f t="shared" si="207"/>
        <v>-0.85201542222708582</v>
      </c>
      <c r="AE732" s="39">
        <f t="shared" si="208"/>
        <v>0.85201542222708582</v>
      </c>
      <c r="AF732" s="39" t="str">
        <f t="shared" si="209"/>
        <v>TIDAK</v>
      </c>
      <c r="AG732" s="38">
        <f t="shared" si="210"/>
        <v>-0.27078855981472416</v>
      </c>
      <c r="AH732" s="39">
        <f t="shared" si="211"/>
        <v>0.27078855981472416</v>
      </c>
      <c r="AI732" s="39" t="str">
        <f t="shared" si="212"/>
        <v>TIDAK</v>
      </c>
      <c r="AJ732" s="38">
        <f t="shared" si="213"/>
        <v>1.4924621878132804</v>
      </c>
      <c r="AK732" s="39">
        <f t="shared" si="214"/>
        <v>1.4924621878132804</v>
      </c>
      <c r="AL732" s="39" t="str">
        <f t="shared" si="215"/>
        <v>TIDAK</v>
      </c>
    </row>
    <row r="733" spans="1:38" ht="14" x14ac:dyDescent="0.3">
      <c r="A733" s="13">
        <v>14085512</v>
      </c>
      <c r="B733" s="11" t="s">
        <v>3199</v>
      </c>
      <c r="C733" s="9">
        <v>205243076</v>
      </c>
      <c r="D733" s="1" t="s">
        <v>128</v>
      </c>
      <c r="E733" s="1" t="s">
        <v>17</v>
      </c>
      <c r="F733" s="1" t="s">
        <v>27</v>
      </c>
      <c r="G733" s="2">
        <v>40.69238</v>
      </c>
      <c r="H733" s="2">
        <v>-73.736459999999994</v>
      </c>
      <c r="I733" s="1" t="s">
        <v>19</v>
      </c>
      <c r="J733" s="44">
        <v>65</v>
      </c>
      <c r="K733" s="2">
        <v>2</v>
      </c>
      <c r="L733" s="2">
        <v>13</v>
      </c>
      <c r="M733" s="3">
        <v>43648</v>
      </c>
      <c r="N733" s="2">
        <v>1.49</v>
      </c>
      <c r="O733" s="2">
        <v>2</v>
      </c>
      <c r="P733" s="4">
        <v>77</v>
      </c>
      <c r="U733" s="38">
        <f t="shared" si="198"/>
        <v>-0.44094075663468046</v>
      </c>
      <c r="V733" s="39">
        <f t="shared" si="199"/>
        <v>0.44094075663468046</v>
      </c>
      <c r="W733" s="39" t="str">
        <f t="shared" si="200"/>
        <v>TIDAK</v>
      </c>
      <c r="X733" s="38">
        <f t="shared" si="201"/>
        <v>0.41537977415851984</v>
      </c>
      <c r="Y733" s="39">
        <f t="shared" si="202"/>
        <v>0.41537977415851984</v>
      </c>
      <c r="Z733" s="39" t="str">
        <f t="shared" si="203"/>
        <v>TIDAK</v>
      </c>
      <c r="AA733" s="38">
        <f t="shared" si="204"/>
        <v>-0.68088809961934771</v>
      </c>
      <c r="AB733" s="39">
        <f t="shared" si="205"/>
        <v>0.68088809961934771</v>
      </c>
      <c r="AC733" s="39" t="str">
        <f t="shared" si="206"/>
        <v>TIDAK</v>
      </c>
      <c r="AD733" s="38">
        <f t="shared" si="207"/>
        <v>-9.9284203756221795E-2</v>
      </c>
      <c r="AE733" s="39">
        <f t="shared" si="208"/>
        <v>9.9284203756221795E-2</v>
      </c>
      <c r="AF733" s="39" t="str">
        <f t="shared" si="209"/>
        <v>TIDAK</v>
      </c>
      <c r="AG733" s="38">
        <f t="shared" si="210"/>
        <v>1.0804079049808568</v>
      </c>
      <c r="AH733" s="39">
        <f t="shared" si="211"/>
        <v>1.0804079049808568</v>
      </c>
      <c r="AI733" s="39" t="str">
        <f t="shared" si="212"/>
        <v>TIDAK</v>
      </c>
      <c r="AJ733" s="38">
        <f t="shared" si="213"/>
        <v>1.0127289094797947</v>
      </c>
      <c r="AK733" s="39">
        <f t="shared" si="214"/>
        <v>1.0127289094797947</v>
      </c>
      <c r="AL733" s="39" t="str">
        <f t="shared" si="215"/>
        <v>TIDAK</v>
      </c>
    </row>
    <row r="734" spans="1:38" ht="14" x14ac:dyDescent="0.3">
      <c r="A734" s="13">
        <v>14094358</v>
      </c>
      <c r="B734" s="11" t="s">
        <v>78</v>
      </c>
      <c r="C734" s="9">
        <v>253118370</v>
      </c>
      <c r="D734" s="1" t="s">
        <v>506</v>
      </c>
      <c r="E734" s="1" t="s">
        <v>17</v>
      </c>
      <c r="F734" s="1" t="s">
        <v>642</v>
      </c>
      <c r="G734" s="2">
        <v>40.764090000000003</v>
      </c>
      <c r="H734" s="2">
        <v>-73.829279999999997</v>
      </c>
      <c r="I734" s="1" t="s">
        <v>19</v>
      </c>
      <c r="J734" s="44">
        <v>53</v>
      </c>
      <c r="K734" s="2">
        <v>1</v>
      </c>
      <c r="L734" s="2">
        <v>23</v>
      </c>
      <c r="M734" s="3">
        <v>43653</v>
      </c>
      <c r="N734" s="2">
        <v>8.73</v>
      </c>
      <c r="O734" s="2">
        <v>2</v>
      </c>
      <c r="P734" s="4">
        <v>161</v>
      </c>
      <c r="U734" s="38">
        <f t="shared" si="198"/>
        <v>-0.33807893044716358</v>
      </c>
      <c r="V734" s="39">
        <f t="shared" si="199"/>
        <v>0.33807893044716358</v>
      </c>
      <c r="W734" s="39" t="str">
        <f t="shared" si="200"/>
        <v>TIDAK</v>
      </c>
      <c r="X734" s="38">
        <f t="shared" si="201"/>
        <v>2.1743087084749741</v>
      </c>
      <c r="Y734" s="39">
        <f t="shared" si="202"/>
        <v>2.1743087084749741</v>
      </c>
      <c r="Z734" s="39" t="str">
        <f t="shared" si="203"/>
        <v>TIDAK</v>
      </c>
      <c r="AA734" s="38">
        <f t="shared" si="204"/>
        <v>-0.84449654083515258</v>
      </c>
      <c r="AB734" s="39">
        <f t="shared" si="205"/>
        <v>0.84449654083515258</v>
      </c>
      <c r="AC734" s="39" t="str">
        <f t="shared" si="206"/>
        <v>TIDAK</v>
      </c>
      <c r="AD734" s="38">
        <f t="shared" si="207"/>
        <v>-0.91474302376632444</v>
      </c>
      <c r="AE734" s="39">
        <f t="shared" si="208"/>
        <v>0.91474302376632444</v>
      </c>
      <c r="AF734" s="39" t="str">
        <f t="shared" si="209"/>
        <v>TIDAK</v>
      </c>
      <c r="AG734" s="38">
        <f t="shared" si="210"/>
        <v>-0.27078855981472416</v>
      </c>
      <c r="AH734" s="39">
        <f t="shared" si="211"/>
        <v>0.27078855981472416</v>
      </c>
      <c r="AI734" s="39" t="str">
        <f t="shared" si="212"/>
        <v>TIDAK</v>
      </c>
      <c r="AJ734" s="38">
        <f t="shared" si="213"/>
        <v>-1.2435166651823804</v>
      </c>
      <c r="AK734" s="39">
        <f t="shared" si="214"/>
        <v>1.2435166651823804</v>
      </c>
      <c r="AL734" s="39" t="str">
        <f t="shared" si="215"/>
        <v>TIDAK</v>
      </c>
    </row>
    <row r="735" spans="1:38" ht="14" x14ac:dyDescent="0.3">
      <c r="A735" s="13">
        <v>14110407</v>
      </c>
      <c r="B735" s="11" t="s">
        <v>4691</v>
      </c>
      <c r="C735" s="9">
        <v>25059454</v>
      </c>
      <c r="D735" s="1" t="s">
        <v>1033</v>
      </c>
      <c r="E735" s="1" t="s">
        <v>17</v>
      </c>
      <c r="F735" s="1" t="s">
        <v>825</v>
      </c>
      <c r="G735" s="2">
        <v>40.584090000000003</v>
      </c>
      <c r="H735" s="2">
        <v>-73.816649999999996</v>
      </c>
      <c r="I735" s="1" t="s">
        <v>20</v>
      </c>
      <c r="J735" s="44">
        <v>65</v>
      </c>
      <c r="K735" s="2">
        <v>2</v>
      </c>
      <c r="L735" s="2">
        <v>13</v>
      </c>
      <c r="M735" s="3">
        <v>43652</v>
      </c>
      <c r="N735" s="2">
        <v>1.54</v>
      </c>
      <c r="O735" s="2">
        <v>1</v>
      </c>
      <c r="P735" s="4">
        <v>73</v>
      </c>
      <c r="U735" s="38">
        <f t="shared" si="198"/>
        <v>-0.12378345922317009</v>
      </c>
      <c r="V735" s="39">
        <f t="shared" si="199"/>
        <v>0.12378345922317009</v>
      </c>
      <c r="W735" s="39" t="str">
        <f t="shared" si="200"/>
        <v>TIDAK</v>
      </c>
      <c r="X735" s="38">
        <f t="shared" si="201"/>
        <v>-0.26113135442473173</v>
      </c>
      <c r="Y735" s="39">
        <f t="shared" si="202"/>
        <v>0.26113135442473173</v>
      </c>
      <c r="Z735" s="39" t="str">
        <f t="shared" si="203"/>
        <v>TIDAK</v>
      </c>
      <c r="AA735" s="38">
        <f t="shared" si="204"/>
        <v>-0.7217902099232989</v>
      </c>
      <c r="AB735" s="39">
        <f t="shared" si="205"/>
        <v>0.7217902099232989</v>
      </c>
      <c r="AC735" s="39" t="str">
        <f t="shared" si="206"/>
        <v>TIDAK</v>
      </c>
      <c r="AD735" s="38">
        <f t="shared" si="207"/>
        <v>1.6570886393424613</v>
      </c>
      <c r="AE735" s="39">
        <f t="shared" si="208"/>
        <v>1.6570886393424613</v>
      </c>
      <c r="AF735" s="39" t="str">
        <f t="shared" si="209"/>
        <v>TIDAK</v>
      </c>
      <c r="AG735" s="38">
        <f t="shared" si="210"/>
        <v>-0.27078855981472416</v>
      </c>
      <c r="AH735" s="39">
        <f t="shared" si="211"/>
        <v>0.27078855981472416</v>
      </c>
      <c r="AI735" s="39" t="str">
        <f t="shared" si="212"/>
        <v>TIDAK</v>
      </c>
      <c r="AJ735" s="38">
        <f t="shared" si="213"/>
        <v>-0.59887507242175897</v>
      </c>
      <c r="AK735" s="39">
        <f t="shared" si="214"/>
        <v>0.59887507242175897</v>
      </c>
      <c r="AL735" s="39" t="str">
        <f t="shared" si="215"/>
        <v>TIDAK</v>
      </c>
    </row>
    <row r="736" spans="1:38" ht="14" x14ac:dyDescent="0.3">
      <c r="A736" s="13">
        <v>14115645</v>
      </c>
      <c r="B736" s="11" t="s">
        <v>83</v>
      </c>
      <c r="C736" s="9">
        <v>15617507</v>
      </c>
      <c r="D736" s="1" t="s">
        <v>157</v>
      </c>
      <c r="E736" s="1" t="s">
        <v>548</v>
      </c>
      <c r="F736" s="1" t="s">
        <v>1560</v>
      </c>
      <c r="G736" s="2">
        <v>40.851520000000001</v>
      </c>
      <c r="H736" s="2">
        <v>-73.86121</v>
      </c>
      <c r="I736" s="1" t="s">
        <v>19</v>
      </c>
      <c r="J736" s="44">
        <v>39</v>
      </c>
      <c r="K736" s="2">
        <v>1</v>
      </c>
      <c r="L736" s="2">
        <v>57</v>
      </c>
      <c r="M736" s="3">
        <v>43592</v>
      </c>
      <c r="N736" s="2">
        <v>2.38</v>
      </c>
      <c r="O736" s="2">
        <v>3</v>
      </c>
      <c r="P736" s="4">
        <v>39</v>
      </c>
      <c r="U736" s="38">
        <f t="shared" si="198"/>
        <v>0.51910295444881038</v>
      </c>
      <c r="V736" s="39">
        <f t="shared" si="199"/>
        <v>0.51910295444881038</v>
      </c>
      <c r="W736" s="39" t="str">
        <f t="shared" si="200"/>
        <v>TIDAK</v>
      </c>
      <c r="X736" s="38">
        <f t="shared" si="201"/>
        <v>-0.26113135442473173</v>
      </c>
      <c r="Y736" s="39">
        <f t="shared" si="202"/>
        <v>0.26113135442473173</v>
      </c>
      <c r="Z736" s="39" t="str">
        <f t="shared" si="203"/>
        <v>TIDAK</v>
      </c>
      <c r="AA736" s="38">
        <f t="shared" si="204"/>
        <v>2.5503786143927991</v>
      </c>
      <c r="AB736" s="39">
        <f t="shared" si="205"/>
        <v>2.5503786143927991</v>
      </c>
      <c r="AC736" s="39" t="str">
        <f t="shared" si="206"/>
        <v>TIDAK</v>
      </c>
      <c r="AD736" s="38">
        <f t="shared" si="207"/>
        <v>0.88344822035851756</v>
      </c>
      <c r="AE736" s="39">
        <f t="shared" si="208"/>
        <v>0.88344822035851756</v>
      </c>
      <c r="AF736" s="39" t="str">
        <f t="shared" si="209"/>
        <v>TIDAK</v>
      </c>
      <c r="AG736" s="38">
        <f t="shared" si="210"/>
        <v>-0.27078855981472416</v>
      </c>
      <c r="AH736" s="39">
        <f t="shared" si="211"/>
        <v>0.27078855981472416</v>
      </c>
      <c r="AI736" s="39" t="str">
        <f t="shared" si="212"/>
        <v>TIDAK</v>
      </c>
      <c r="AJ736" s="38">
        <f t="shared" si="213"/>
        <v>-0.25406677861956606</v>
      </c>
      <c r="AK736" s="39">
        <f t="shared" si="214"/>
        <v>0.25406677861956606</v>
      </c>
      <c r="AL736" s="39" t="str">
        <f t="shared" si="215"/>
        <v>TIDAK</v>
      </c>
    </row>
    <row r="737" spans="1:38" ht="14" x14ac:dyDescent="0.3">
      <c r="A737" s="13">
        <v>14126853</v>
      </c>
      <c r="B737" s="11" t="s">
        <v>3517</v>
      </c>
      <c r="C737" s="9">
        <v>59575555</v>
      </c>
      <c r="D737" s="1" t="s">
        <v>2851</v>
      </c>
      <c r="E737" s="1" t="s">
        <v>1731</v>
      </c>
      <c r="F737" s="1" t="s">
        <v>1918</v>
      </c>
      <c r="G737" s="2">
        <v>40.681440000000002</v>
      </c>
      <c r="H737" s="2">
        <v>-73.894159999999999</v>
      </c>
      <c r="I737" s="1" t="s">
        <v>20</v>
      </c>
      <c r="J737" s="44">
        <v>75</v>
      </c>
      <c r="K737" s="2">
        <v>5</v>
      </c>
      <c r="L737" s="2">
        <v>2</v>
      </c>
      <c r="M737" s="3">
        <v>42597</v>
      </c>
      <c r="N737" s="2">
        <v>0.06</v>
      </c>
      <c r="O737" s="2">
        <v>1</v>
      </c>
      <c r="P737" s="4">
        <v>0</v>
      </c>
      <c r="U737" s="38">
        <f t="shared" si="198"/>
        <v>-0.2095016477127675</v>
      </c>
      <c r="V737" s="39">
        <f t="shared" si="199"/>
        <v>0.2095016477127675</v>
      </c>
      <c r="W737" s="39" t="str">
        <f t="shared" si="200"/>
        <v>TIDAK</v>
      </c>
      <c r="X737" s="38">
        <f t="shared" si="201"/>
        <v>-0.26113135442473173</v>
      </c>
      <c r="Y737" s="39">
        <f t="shared" si="202"/>
        <v>0.26113135442473173</v>
      </c>
      <c r="Z737" s="39" t="str">
        <f t="shared" si="203"/>
        <v>TIDAK</v>
      </c>
      <c r="AA737" s="38">
        <f t="shared" si="204"/>
        <v>-0.39457332749168911</v>
      </c>
      <c r="AB737" s="39">
        <f t="shared" si="205"/>
        <v>0.39457332749168911</v>
      </c>
      <c r="AC737" s="39" t="str">
        <f t="shared" si="206"/>
        <v>TIDAK</v>
      </c>
      <c r="AD737" s="38">
        <f t="shared" si="207"/>
        <v>-0.1776937056802701</v>
      </c>
      <c r="AE737" s="39">
        <f t="shared" si="208"/>
        <v>0.1776937056802701</v>
      </c>
      <c r="AF737" s="39" t="str">
        <f t="shared" si="209"/>
        <v>TIDAK</v>
      </c>
      <c r="AG737" s="38">
        <f t="shared" si="210"/>
        <v>-0.15818885441509239</v>
      </c>
      <c r="AH737" s="39">
        <f t="shared" si="211"/>
        <v>0.15818885441509239</v>
      </c>
      <c r="AI737" s="39" t="str">
        <f t="shared" si="212"/>
        <v>TIDAK</v>
      </c>
      <c r="AJ737" s="38">
        <f t="shared" si="213"/>
        <v>-0.66633756468740535</v>
      </c>
      <c r="AK737" s="39">
        <f t="shared" si="214"/>
        <v>0.66633756468740535</v>
      </c>
      <c r="AL737" s="39" t="str">
        <f t="shared" si="215"/>
        <v>TIDAK</v>
      </c>
    </row>
    <row r="738" spans="1:38" ht="14" x14ac:dyDescent="0.3">
      <c r="A738" s="13">
        <v>14133414</v>
      </c>
      <c r="B738" s="11" t="s">
        <v>2264</v>
      </c>
      <c r="C738" s="9">
        <v>22959695</v>
      </c>
      <c r="D738" s="1" t="s">
        <v>1155</v>
      </c>
      <c r="E738" s="1" t="s">
        <v>17</v>
      </c>
      <c r="F738" s="1" t="s">
        <v>970</v>
      </c>
      <c r="G738" s="2">
        <v>40.693170000000002</v>
      </c>
      <c r="H738" s="2">
        <v>-73.825270000000003</v>
      </c>
      <c r="I738" s="1" t="s">
        <v>19</v>
      </c>
      <c r="J738" s="44">
        <v>50</v>
      </c>
      <c r="K738" s="2">
        <v>1</v>
      </c>
      <c r="L738" s="2">
        <v>96</v>
      </c>
      <c r="M738" s="3">
        <v>43426</v>
      </c>
      <c r="N738" s="2">
        <v>3.77</v>
      </c>
      <c r="O738" s="2">
        <v>5</v>
      </c>
      <c r="P738" s="4">
        <v>0</v>
      </c>
      <c r="U738" s="38">
        <f t="shared" si="198"/>
        <v>-0.31236347390028435</v>
      </c>
      <c r="V738" s="39">
        <f t="shared" si="199"/>
        <v>0.31236347390028435</v>
      </c>
      <c r="W738" s="39" t="str">
        <f t="shared" si="200"/>
        <v>TIDAK</v>
      </c>
      <c r="X738" s="38">
        <f t="shared" si="201"/>
        <v>-0.39643358014138202</v>
      </c>
      <c r="Y738" s="39">
        <f t="shared" si="202"/>
        <v>0.39643358014138202</v>
      </c>
      <c r="Z738" s="39" t="str">
        <f t="shared" si="203"/>
        <v>TIDAK</v>
      </c>
      <c r="AA738" s="38">
        <f t="shared" si="204"/>
        <v>1.444777554782317E-2</v>
      </c>
      <c r="AB738" s="39">
        <f t="shared" si="205"/>
        <v>1.444777554782317E-2</v>
      </c>
      <c r="AC738" s="39" t="str">
        <f t="shared" si="206"/>
        <v>TIDAK</v>
      </c>
      <c r="AD738" s="38">
        <f t="shared" si="207"/>
        <v>3.6068715871871304</v>
      </c>
      <c r="AE738" s="39">
        <f t="shared" si="208"/>
        <v>3.6068715871871304</v>
      </c>
      <c r="AF738" s="39" t="str">
        <f t="shared" si="209"/>
        <v>OUTLIER</v>
      </c>
      <c r="AG738" s="38">
        <f t="shared" si="210"/>
        <v>-0.15818885441509239</v>
      </c>
      <c r="AH738" s="39">
        <f t="shared" si="211"/>
        <v>0.15818885441509239</v>
      </c>
      <c r="AI738" s="39" t="str">
        <f t="shared" si="212"/>
        <v>TIDAK</v>
      </c>
      <c r="AJ738" s="38">
        <f t="shared" si="213"/>
        <v>-3.6687636874705359E-2</v>
      </c>
      <c r="AK738" s="39">
        <f t="shared" si="214"/>
        <v>3.6687636874705359E-2</v>
      </c>
      <c r="AL738" s="39" t="str">
        <f t="shared" si="215"/>
        <v>TIDAK</v>
      </c>
    </row>
    <row r="739" spans="1:38" ht="14" x14ac:dyDescent="0.3">
      <c r="A739" s="13">
        <v>14138800</v>
      </c>
      <c r="B739" s="11" t="s">
        <v>3389</v>
      </c>
      <c r="C739" s="9">
        <v>19536596</v>
      </c>
      <c r="D739" s="1" t="s">
        <v>81</v>
      </c>
      <c r="E739" s="1" t="s">
        <v>1731</v>
      </c>
      <c r="F739" s="1" t="s">
        <v>3665</v>
      </c>
      <c r="G739" s="2">
        <v>40.676119999999997</v>
      </c>
      <c r="H739" s="2">
        <v>-73.90813</v>
      </c>
      <c r="I739" s="1" t="s">
        <v>19</v>
      </c>
      <c r="J739" s="44">
        <v>48</v>
      </c>
      <c r="K739" s="2">
        <v>1</v>
      </c>
      <c r="L739" s="2">
        <v>21</v>
      </c>
      <c r="M739" s="3">
        <v>43650</v>
      </c>
      <c r="N739" s="2">
        <v>3.04</v>
      </c>
      <c r="O739" s="2">
        <v>5</v>
      </c>
      <c r="P739" s="4">
        <v>252</v>
      </c>
      <c r="U739" s="38">
        <f t="shared" si="198"/>
        <v>-0.2095016477127675</v>
      </c>
      <c r="V739" s="39">
        <f t="shared" si="199"/>
        <v>0.2095016477127675</v>
      </c>
      <c r="W739" s="39" t="str">
        <f t="shared" si="200"/>
        <v>TIDAK</v>
      </c>
      <c r="X739" s="38">
        <f t="shared" si="201"/>
        <v>-0.26113135442473173</v>
      </c>
      <c r="Y739" s="39">
        <f t="shared" si="202"/>
        <v>0.26113135442473173</v>
      </c>
      <c r="Z739" s="39" t="str">
        <f t="shared" si="203"/>
        <v>TIDAK</v>
      </c>
      <c r="AA739" s="38">
        <f t="shared" si="204"/>
        <v>-0.39457332749168911</v>
      </c>
      <c r="AB739" s="39">
        <f t="shared" si="205"/>
        <v>0.39457332749168911</v>
      </c>
      <c r="AC739" s="39" t="str">
        <f t="shared" si="206"/>
        <v>TIDAK</v>
      </c>
      <c r="AD739" s="38">
        <f t="shared" si="207"/>
        <v>-0.15155720503892062</v>
      </c>
      <c r="AE739" s="39">
        <f t="shared" si="208"/>
        <v>0.15155720503892062</v>
      </c>
      <c r="AF739" s="39" t="str">
        <f t="shared" si="209"/>
        <v>TIDAK</v>
      </c>
      <c r="AG739" s="38">
        <f t="shared" si="210"/>
        <v>-0.27078855981472416</v>
      </c>
      <c r="AH739" s="39">
        <f t="shared" si="211"/>
        <v>0.27078855981472416</v>
      </c>
      <c r="AI739" s="39" t="str">
        <f t="shared" si="212"/>
        <v>TIDAK</v>
      </c>
      <c r="AJ739" s="38">
        <f t="shared" si="213"/>
        <v>-0.6963208945832482</v>
      </c>
      <c r="AK739" s="39">
        <f t="shared" si="214"/>
        <v>0.6963208945832482</v>
      </c>
      <c r="AL739" s="39" t="str">
        <f t="shared" si="215"/>
        <v>TIDAK</v>
      </c>
    </row>
    <row r="740" spans="1:38" ht="14" x14ac:dyDescent="0.3">
      <c r="A740" s="13">
        <v>14139187</v>
      </c>
      <c r="B740" s="11" t="s">
        <v>2719</v>
      </c>
      <c r="C740" s="9">
        <v>191085997</v>
      </c>
      <c r="D740" s="1" t="s">
        <v>120</v>
      </c>
      <c r="E740" s="1" t="s">
        <v>548</v>
      </c>
      <c r="F740" s="1" t="s">
        <v>1203</v>
      </c>
      <c r="G740" s="2">
        <v>40.854129999999998</v>
      </c>
      <c r="H740" s="2">
        <v>-73.830650000000006</v>
      </c>
      <c r="I740" s="1" t="s">
        <v>20</v>
      </c>
      <c r="J740" s="44">
        <v>125</v>
      </c>
      <c r="K740" s="2">
        <v>2</v>
      </c>
      <c r="L740" s="2">
        <v>7</v>
      </c>
      <c r="M740" s="3">
        <v>43646</v>
      </c>
      <c r="N740" s="2">
        <v>0.99</v>
      </c>
      <c r="O740" s="2">
        <v>3</v>
      </c>
      <c r="P740" s="4">
        <v>301</v>
      </c>
      <c r="U740" s="38">
        <f t="shared" si="198"/>
        <v>-0.43236893778572072</v>
      </c>
      <c r="V740" s="39">
        <f t="shared" si="199"/>
        <v>0.43236893778572072</v>
      </c>
      <c r="W740" s="39" t="str">
        <f t="shared" si="200"/>
        <v>TIDAK</v>
      </c>
      <c r="X740" s="38">
        <f t="shared" si="201"/>
        <v>-0.39643358014138202</v>
      </c>
      <c r="Y740" s="39">
        <f t="shared" si="202"/>
        <v>0.39643358014138202</v>
      </c>
      <c r="Z740" s="39" t="str">
        <f t="shared" si="203"/>
        <v>TIDAK</v>
      </c>
      <c r="AA740" s="38">
        <f t="shared" si="204"/>
        <v>1.4051195258821649</v>
      </c>
      <c r="AB740" s="39">
        <f t="shared" si="205"/>
        <v>1.4051195258821649</v>
      </c>
      <c r="AC740" s="39" t="str">
        <f t="shared" si="206"/>
        <v>TIDAK</v>
      </c>
      <c r="AD740" s="38">
        <f t="shared" si="207"/>
        <v>0.28753600573575006</v>
      </c>
      <c r="AE740" s="39">
        <f t="shared" si="208"/>
        <v>0.28753600573575006</v>
      </c>
      <c r="AF740" s="39" t="str">
        <f t="shared" si="209"/>
        <v>TIDAK</v>
      </c>
      <c r="AG740" s="38">
        <f t="shared" si="210"/>
        <v>-4.5589149015460649E-2</v>
      </c>
      <c r="AH740" s="39">
        <f t="shared" si="211"/>
        <v>4.5589149015460649E-2</v>
      </c>
      <c r="AI740" s="39" t="str">
        <f t="shared" si="212"/>
        <v>TIDAK</v>
      </c>
      <c r="AJ740" s="38">
        <f t="shared" si="213"/>
        <v>-0.95117919869791256</v>
      </c>
      <c r="AK740" s="39">
        <f t="shared" si="214"/>
        <v>0.95117919869791256</v>
      </c>
      <c r="AL740" s="39" t="str">
        <f t="shared" si="215"/>
        <v>TIDAK</v>
      </c>
    </row>
    <row r="741" spans="1:38" ht="14" x14ac:dyDescent="0.3">
      <c r="A741" s="13">
        <v>14141622</v>
      </c>
      <c r="B741" s="11" t="s">
        <v>1585</v>
      </c>
      <c r="C741" s="9">
        <v>69427329</v>
      </c>
      <c r="D741" s="1" t="s">
        <v>2164</v>
      </c>
      <c r="E741" s="1" t="s">
        <v>17</v>
      </c>
      <c r="F741" s="1" t="s">
        <v>1971</v>
      </c>
      <c r="G741" s="2">
        <v>40.738999999999997</v>
      </c>
      <c r="H741" s="2">
        <v>-73.876090000000005</v>
      </c>
      <c r="I741" s="1" t="s">
        <v>20</v>
      </c>
      <c r="J741" s="44">
        <v>120</v>
      </c>
      <c r="K741" s="2">
        <v>2</v>
      </c>
      <c r="L741" s="2">
        <v>82</v>
      </c>
      <c r="M741" s="3">
        <v>43651</v>
      </c>
      <c r="N741" s="2">
        <v>3.31</v>
      </c>
      <c r="O741" s="2">
        <v>6</v>
      </c>
      <c r="P741" s="4">
        <v>230</v>
      </c>
      <c r="U741" s="38">
        <f t="shared" si="198"/>
        <v>-0.12378345922317009</v>
      </c>
      <c r="V741" s="39">
        <f t="shared" si="199"/>
        <v>0.12378345922317009</v>
      </c>
      <c r="W741" s="39" t="str">
        <f t="shared" si="200"/>
        <v>TIDAK</v>
      </c>
      <c r="X741" s="38">
        <f t="shared" si="201"/>
        <v>0.1447753227252192</v>
      </c>
      <c r="Y741" s="39">
        <f t="shared" si="202"/>
        <v>0.1447753227252192</v>
      </c>
      <c r="Z741" s="39" t="str">
        <f t="shared" si="203"/>
        <v>TIDAK</v>
      </c>
      <c r="AA741" s="38">
        <f t="shared" si="204"/>
        <v>-0.84449654083515258</v>
      </c>
      <c r="AB741" s="39">
        <f t="shared" si="205"/>
        <v>0.84449654083515258</v>
      </c>
      <c r="AC741" s="39" t="str">
        <f t="shared" si="206"/>
        <v>TIDAK</v>
      </c>
      <c r="AD741" s="38">
        <f t="shared" si="207"/>
        <v>-0.92519762402286421</v>
      </c>
      <c r="AE741" s="39">
        <f t="shared" si="208"/>
        <v>0.92519762402286421</v>
      </c>
      <c r="AF741" s="39" t="str">
        <f t="shared" si="209"/>
        <v>TIDAK</v>
      </c>
      <c r="AG741" s="38">
        <f t="shared" si="210"/>
        <v>-0.27078855981472416</v>
      </c>
      <c r="AH741" s="39">
        <f t="shared" si="211"/>
        <v>0.27078855981472416</v>
      </c>
      <c r="AI741" s="39" t="str">
        <f t="shared" si="212"/>
        <v>TIDAK</v>
      </c>
      <c r="AJ741" s="38">
        <f t="shared" si="213"/>
        <v>-1.2435166651823804</v>
      </c>
      <c r="AK741" s="39">
        <f t="shared" si="214"/>
        <v>1.2435166651823804</v>
      </c>
      <c r="AL741" s="39" t="str">
        <f t="shared" si="215"/>
        <v>TIDAK</v>
      </c>
    </row>
    <row r="742" spans="1:38" ht="14" x14ac:dyDescent="0.3">
      <c r="A742" s="13">
        <v>14142298</v>
      </c>
      <c r="B742" s="11" t="s">
        <v>4763</v>
      </c>
      <c r="C742" s="9">
        <v>3621183</v>
      </c>
      <c r="D742" s="1" t="s">
        <v>51</v>
      </c>
      <c r="E742" s="1" t="s">
        <v>17</v>
      </c>
      <c r="F742" s="1" t="s">
        <v>2689</v>
      </c>
      <c r="G742" s="2">
        <v>40.746870000000001</v>
      </c>
      <c r="H742" s="2">
        <v>-73.898920000000004</v>
      </c>
      <c r="I742" s="1" t="s">
        <v>20</v>
      </c>
      <c r="J742" s="44">
        <v>120</v>
      </c>
      <c r="K742" s="2">
        <v>3</v>
      </c>
      <c r="L742" s="2">
        <v>55</v>
      </c>
      <c r="M742" s="3">
        <v>43620</v>
      </c>
      <c r="N742" s="2">
        <v>0.67</v>
      </c>
      <c r="O742" s="2">
        <v>3</v>
      </c>
      <c r="P742" s="4">
        <v>289</v>
      </c>
      <c r="U742" s="38">
        <f t="shared" si="198"/>
        <v>-0.33807893044716358</v>
      </c>
      <c r="V742" s="39">
        <f t="shared" si="199"/>
        <v>0.33807893044716358</v>
      </c>
      <c r="W742" s="39" t="str">
        <f t="shared" si="200"/>
        <v>TIDAK</v>
      </c>
      <c r="X742" s="38">
        <f t="shared" si="201"/>
        <v>-0.39643358014138202</v>
      </c>
      <c r="Y742" s="39">
        <f t="shared" si="202"/>
        <v>0.39643358014138202</v>
      </c>
      <c r="Z742" s="39" t="str">
        <f t="shared" si="203"/>
        <v>TIDAK</v>
      </c>
      <c r="AA742" s="38">
        <f t="shared" si="204"/>
        <v>3.0003018277362625</v>
      </c>
      <c r="AB742" s="39">
        <f t="shared" si="205"/>
        <v>3.0003018277362625</v>
      </c>
      <c r="AC742" s="39" t="str">
        <f t="shared" si="206"/>
        <v>OUTLIER</v>
      </c>
      <c r="AD742" s="38">
        <f t="shared" si="207"/>
        <v>1.0141307235652648</v>
      </c>
      <c r="AE742" s="39">
        <f t="shared" si="208"/>
        <v>1.0141307235652648</v>
      </c>
      <c r="AF742" s="39" t="str">
        <f t="shared" si="209"/>
        <v>TIDAK</v>
      </c>
      <c r="AG742" s="38">
        <f t="shared" si="210"/>
        <v>0.17961026178380285</v>
      </c>
      <c r="AH742" s="39">
        <f t="shared" si="211"/>
        <v>0.17961026178380285</v>
      </c>
      <c r="AI742" s="39" t="str">
        <f t="shared" si="212"/>
        <v>TIDAK</v>
      </c>
      <c r="AJ742" s="38">
        <f t="shared" si="213"/>
        <v>-1.2435166651823804</v>
      </c>
      <c r="AK742" s="39">
        <f t="shared" si="214"/>
        <v>1.2435166651823804</v>
      </c>
      <c r="AL742" s="39" t="str">
        <f t="shared" si="215"/>
        <v>TIDAK</v>
      </c>
    </row>
    <row r="743" spans="1:38" ht="14" x14ac:dyDescent="0.3">
      <c r="A743" s="13">
        <v>14148550</v>
      </c>
      <c r="B743" s="11" t="s">
        <v>1620</v>
      </c>
      <c r="C743" s="9">
        <v>150304209</v>
      </c>
      <c r="D743" s="1" t="s">
        <v>246</v>
      </c>
      <c r="E743" s="1" t="s">
        <v>17</v>
      </c>
      <c r="F743" s="1" t="s">
        <v>210</v>
      </c>
      <c r="G743" s="2">
        <v>40.695900000000002</v>
      </c>
      <c r="H743" s="2">
        <v>-73.751589999999993</v>
      </c>
      <c r="I743" s="1" t="s">
        <v>20</v>
      </c>
      <c r="J743" s="44">
        <v>85</v>
      </c>
      <c r="K743" s="2">
        <v>2</v>
      </c>
      <c r="L743" s="2">
        <v>59</v>
      </c>
      <c r="M743" s="3">
        <v>43633</v>
      </c>
      <c r="N743" s="2">
        <v>2.69</v>
      </c>
      <c r="O743" s="2">
        <v>1</v>
      </c>
      <c r="P743" s="4">
        <v>36</v>
      </c>
      <c r="U743" s="38">
        <f t="shared" si="198"/>
        <v>-0.35522256814508307</v>
      </c>
      <c r="V743" s="39">
        <f t="shared" si="199"/>
        <v>0.35522256814508307</v>
      </c>
      <c r="W743" s="39" t="str">
        <f t="shared" si="200"/>
        <v>TIDAK</v>
      </c>
      <c r="X743" s="38">
        <f t="shared" si="201"/>
        <v>-0.39643358014138202</v>
      </c>
      <c r="Y743" s="39">
        <f t="shared" si="202"/>
        <v>0.39643358014138202</v>
      </c>
      <c r="Z743" s="39" t="str">
        <f t="shared" si="203"/>
        <v>TIDAK</v>
      </c>
      <c r="AA743" s="38">
        <f t="shared" si="204"/>
        <v>-6.735644506007929E-2</v>
      </c>
      <c r="AB743" s="39">
        <f t="shared" si="205"/>
        <v>6.735644506007929E-2</v>
      </c>
      <c r="AC743" s="39" t="str">
        <f t="shared" si="206"/>
        <v>TIDAK</v>
      </c>
      <c r="AD743" s="38">
        <f t="shared" si="207"/>
        <v>0.63253781420156285</v>
      </c>
      <c r="AE743" s="39">
        <f t="shared" si="208"/>
        <v>0.63253781420156285</v>
      </c>
      <c r="AF743" s="39" t="str">
        <f t="shared" si="209"/>
        <v>TIDAK</v>
      </c>
      <c r="AG743" s="38">
        <f t="shared" si="210"/>
        <v>0.17961026178380285</v>
      </c>
      <c r="AH743" s="39">
        <f t="shared" si="211"/>
        <v>0.17961026178380285</v>
      </c>
      <c r="AI743" s="39" t="str">
        <f t="shared" si="212"/>
        <v>TIDAK</v>
      </c>
      <c r="AJ743" s="38">
        <f t="shared" si="213"/>
        <v>0.6454331182557197</v>
      </c>
      <c r="AK743" s="39">
        <f t="shared" si="214"/>
        <v>0.6454331182557197</v>
      </c>
      <c r="AL743" s="39" t="str">
        <f t="shared" si="215"/>
        <v>TIDAK</v>
      </c>
    </row>
    <row r="744" spans="1:38" ht="14" x14ac:dyDescent="0.3">
      <c r="A744" s="13">
        <v>14148905</v>
      </c>
      <c r="B744" s="11" t="s">
        <v>809</v>
      </c>
      <c r="C744" s="9">
        <v>86786744</v>
      </c>
      <c r="D744" s="1" t="s">
        <v>1087</v>
      </c>
      <c r="E744" s="1" t="s">
        <v>17</v>
      </c>
      <c r="F744" s="1" t="s">
        <v>642</v>
      </c>
      <c r="G744" s="2">
        <v>40.758420000000001</v>
      </c>
      <c r="H744" s="2">
        <v>-73.819959999999995</v>
      </c>
      <c r="I744" s="1" t="s">
        <v>20</v>
      </c>
      <c r="J744" s="44">
        <v>200</v>
      </c>
      <c r="K744" s="2">
        <v>2</v>
      </c>
      <c r="L744" s="2">
        <v>93</v>
      </c>
      <c r="M744" s="3">
        <v>43653</v>
      </c>
      <c r="N744" s="2">
        <v>2.68</v>
      </c>
      <c r="O744" s="2">
        <v>1</v>
      </c>
      <c r="P744" s="4">
        <v>346</v>
      </c>
      <c r="U744" s="38">
        <f t="shared" si="198"/>
        <v>0.30480748322481688</v>
      </c>
      <c r="V744" s="39">
        <f t="shared" si="199"/>
        <v>0.30480748322481688</v>
      </c>
      <c r="W744" s="39" t="str">
        <f t="shared" si="200"/>
        <v>TIDAK</v>
      </c>
      <c r="X744" s="38">
        <f t="shared" si="201"/>
        <v>-0.26113135442473173</v>
      </c>
      <c r="Y744" s="39">
        <f t="shared" si="202"/>
        <v>0.26113135442473173</v>
      </c>
      <c r="Z744" s="39" t="str">
        <f t="shared" si="203"/>
        <v>TIDAK</v>
      </c>
      <c r="AA744" s="38">
        <f t="shared" si="204"/>
        <v>-0.63998598931539652</v>
      </c>
      <c r="AB744" s="39">
        <f t="shared" si="205"/>
        <v>0.63998598931539652</v>
      </c>
      <c r="AC744" s="39" t="str">
        <f t="shared" si="206"/>
        <v>TIDAK</v>
      </c>
      <c r="AD744" s="38">
        <f t="shared" si="207"/>
        <v>-0.43905871209376457</v>
      </c>
      <c r="AE744" s="39">
        <f t="shared" si="208"/>
        <v>0.43905871209376457</v>
      </c>
      <c r="AF744" s="39" t="str">
        <f t="shared" si="209"/>
        <v>TIDAK</v>
      </c>
      <c r="AG744" s="38">
        <f t="shared" si="210"/>
        <v>-4.5589149015460649E-2</v>
      </c>
      <c r="AH744" s="39">
        <f t="shared" si="211"/>
        <v>4.5589149015460649E-2</v>
      </c>
      <c r="AI744" s="39" t="str">
        <f t="shared" si="212"/>
        <v>TIDAK</v>
      </c>
      <c r="AJ744" s="38">
        <f t="shared" si="213"/>
        <v>1.0127289094797947</v>
      </c>
      <c r="AK744" s="39">
        <f t="shared" si="214"/>
        <v>1.0127289094797947</v>
      </c>
      <c r="AL744" s="39" t="str">
        <f t="shared" si="215"/>
        <v>TIDAK</v>
      </c>
    </row>
    <row r="745" spans="1:38" ht="14" x14ac:dyDescent="0.3">
      <c r="A745" s="13">
        <v>14149046</v>
      </c>
      <c r="B745" s="11" t="s">
        <v>171</v>
      </c>
      <c r="C745" s="9">
        <v>121851703</v>
      </c>
      <c r="D745" s="1" t="s">
        <v>106</v>
      </c>
      <c r="E745" s="1" t="s">
        <v>17</v>
      </c>
      <c r="F745" s="1" t="s">
        <v>54</v>
      </c>
      <c r="G745" s="2">
        <v>40.720480000000002</v>
      </c>
      <c r="H745" s="2">
        <v>-73.734780000000001</v>
      </c>
      <c r="I745" s="1" t="s">
        <v>20</v>
      </c>
      <c r="J745" s="44">
        <v>150</v>
      </c>
      <c r="K745" s="2">
        <v>2</v>
      </c>
      <c r="L745" s="2">
        <v>4</v>
      </c>
      <c r="M745" s="3">
        <v>43654</v>
      </c>
      <c r="N745" s="2">
        <v>4</v>
      </c>
      <c r="O745" s="2">
        <v>2</v>
      </c>
      <c r="P745" s="4">
        <v>19</v>
      </c>
      <c r="U745" s="38">
        <f t="shared" si="198"/>
        <v>0.26194838898001821</v>
      </c>
      <c r="V745" s="39">
        <f t="shared" si="199"/>
        <v>0.26194838898001821</v>
      </c>
      <c r="W745" s="39" t="str">
        <f t="shared" si="200"/>
        <v>TIDAK</v>
      </c>
      <c r="X745" s="38">
        <f t="shared" si="201"/>
        <v>-0.26113135442473173</v>
      </c>
      <c r="Y745" s="39">
        <f t="shared" si="202"/>
        <v>0.26113135442473173</v>
      </c>
      <c r="Z745" s="39" t="str">
        <f t="shared" si="203"/>
        <v>TIDAK</v>
      </c>
      <c r="AA745" s="38">
        <f t="shared" si="204"/>
        <v>2.4276722834809457</v>
      </c>
      <c r="AB745" s="39">
        <f t="shared" si="205"/>
        <v>2.4276722834809457</v>
      </c>
      <c r="AC745" s="39" t="str">
        <f t="shared" si="206"/>
        <v>TIDAK</v>
      </c>
      <c r="AD745" s="38">
        <f t="shared" si="207"/>
        <v>0.77367491766484986</v>
      </c>
      <c r="AE745" s="39">
        <f t="shared" si="208"/>
        <v>0.77367491766484986</v>
      </c>
      <c r="AF745" s="39" t="str">
        <f t="shared" si="209"/>
        <v>TIDAK</v>
      </c>
      <c r="AG745" s="38">
        <f t="shared" si="210"/>
        <v>0.29220996718343462</v>
      </c>
      <c r="AH745" s="39">
        <f t="shared" si="211"/>
        <v>0.29220996718343462</v>
      </c>
      <c r="AI745" s="39" t="str">
        <f t="shared" si="212"/>
        <v>TIDAK</v>
      </c>
      <c r="AJ745" s="38">
        <f t="shared" si="213"/>
        <v>0.48052480382858392</v>
      </c>
      <c r="AK745" s="39">
        <f t="shared" si="214"/>
        <v>0.48052480382858392</v>
      </c>
      <c r="AL745" s="39" t="str">
        <f t="shared" si="215"/>
        <v>TIDAK</v>
      </c>
    </row>
    <row r="746" spans="1:38" ht="14" x14ac:dyDescent="0.3">
      <c r="A746" s="13">
        <v>14153081</v>
      </c>
      <c r="B746" s="11" t="s">
        <v>3569</v>
      </c>
      <c r="C746" s="9">
        <v>5151544</v>
      </c>
      <c r="D746" s="1" t="s">
        <v>2693</v>
      </c>
      <c r="E746" s="1" t="s">
        <v>1731</v>
      </c>
      <c r="F746" s="1" t="s">
        <v>1918</v>
      </c>
      <c r="G746" s="2">
        <v>40.681480000000001</v>
      </c>
      <c r="H746" s="2">
        <v>-73.8904</v>
      </c>
      <c r="I746" s="1" t="s">
        <v>20</v>
      </c>
      <c r="J746" s="44">
        <v>63</v>
      </c>
      <c r="K746" s="2">
        <v>4</v>
      </c>
      <c r="L746" s="2">
        <v>54</v>
      </c>
      <c r="M746" s="3">
        <v>43653</v>
      </c>
      <c r="N746" s="2">
        <v>1.71</v>
      </c>
      <c r="O746" s="2">
        <v>1</v>
      </c>
      <c r="P746" s="4">
        <v>344</v>
      </c>
      <c r="U746" s="38">
        <f t="shared" si="198"/>
        <v>0.26194838898001821</v>
      </c>
      <c r="V746" s="39">
        <f t="shared" si="199"/>
        <v>0.26194838898001821</v>
      </c>
      <c r="W746" s="39" t="str">
        <f t="shared" si="200"/>
        <v>TIDAK</v>
      </c>
      <c r="X746" s="38">
        <f t="shared" si="201"/>
        <v>-0.12582912870808141</v>
      </c>
      <c r="Y746" s="39">
        <f t="shared" si="202"/>
        <v>0.12582912870808141</v>
      </c>
      <c r="Z746" s="39" t="str">
        <f t="shared" si="203"/>
        <v>TIDAK</v>
      </c>
      <c r="AA746" s="38">
        <f t="shared" si="204"/>
        <v>1.3233153052742623</v>
      </c>
      <c r="AB746" s="39">
        <f t="shared" si="205"/>
        <v>1.3233153052742623</v>
      </c>
      <c r="AC746" s="39" t="str">
        <f t="shared" si="206"/>
        <v>TIDAK</v>
      </c>
      <c r="AD746" s="38">
        <f t="shared" si="207"/>
        <v>-0.60633231619840089</v>
      </c>
      <c r="AE746" s="39">
        <f t="shared" si="208"/>
        <v>0.60633231619840089</v>
      </c>
      <c r="AF746" s="39" t="str">
        <f t="shared" si="209"/>
        <v>TIDAK</v>
      </c>
      <c r="AG746" s="38">
        <f t="shared" si="210"/>
        <v>-4.5589149015460649E-2</v>
      </c>
      <c r="AH746" s="39">
        <f t="shared" si="211"/>
        <v>4.5589149015460649E-2</v>
      </c>
      <c r="AI746" s="39" t="str">
        <f t="shared" si="212"/>
        <v>TIDAK</v>
      </c>
      <c r="AJ746" s="38">
        <f t="shared" si="213"/>
        <v>0.92277891979226612</v>
      </c>
      <c r="AK746" s="39">
        <f t="shared" si="214"/>
        <v>0.92277891979226612</v>
      </c>
      <c r="AL746" s="39" t="str">
        <f t="shared" si="215"/>
        <v>TIDAK</v>
      </c>
    </row>
    <row r="747" spans="1:38" ht="14" x14ac:dyDescent="0.3">
      <c r="A747" s="13">
        <v>14163352</v>
      </c>
      <c r="B747" s="11" t="s">
        <v>5038</v>
      </c>
      <c r="C747" s="9">
        <v>8552126</v>
      </c>
      <c r="D747" s="1" t="s">
        <v>450</v>
      </c>
      <c r="E747" s="1" t="s">
        <v>17</v>
      </c>
      <c r="F747" s="1" t="s">
        <v>364</v>
      </c>
      <c r="G747" s="2">
        <v>40.669330000000002</v>
      </c>
      <c r="H747" s="2">
        <v>-73.778180000000006</v>
      </c>
      <c r="I747" s="1" t="s">
        <v>20</v>
      </c>
      <c r="J747" s="44">
        <v>60</v>
      </c>
      <c r="K747" s="2">
        <v>3</v>
      </c>
      <c r="L747" s="2">
        <v>60</v>
      </c>
      <c r="M747" s="3">
        <v>43597</v>
      </c>
      <c r="N747" s="2">
        <v>1.71</v>
      </c>
      <c r="O747" s="2">
        <v>2</v>
      </c>
      <c r="P747" s="4">
        <v>0</v>
      </c>
      <c r="U747" s="38">
        <f t="shared" si="198"/>
        <v>-3.8065270733572694E-2</v>
      </c>
      <c r="V747" s="39">
        <f t="shared" si="199"/>
        <v>3.8065270733572694E-2</v>
      </c>
      <c r="W747" s="39" t="str">
        <f t="shared" si="200"/>
        <v>TIDAK</v>
      </c>
      <c r="X747" s="38">
        <f t="shared" si="201"/>
        <v>-0.26113135442473173</v>
      </c>
      <c r="Y747" s="39">
        <f t="shared" si="202"/>
        <v>0.26113135442473173</v>
      </c>
      <c r="Z747" s="39" t="str">
        <f t="shared" si="203"/>
        <v>TIDAK</v>
      </c>
      <c r="AA747" s="38">
        <f t="shared" si="204"/>
        <v>1.4869237464900673</v>
      </c>
      <c r="AB747" s="39">
        <f t="shared" si="205"/>
        <v>1.4869237464900673</v>
      </c>
      <c r="AC747" s="39" t="str">
        <f t="shared" si="206"/>
        <v>TIDAK</v>
      </c>
      <c r="AD747" s="38">
        <f t="shared" si="207"/>
        <v>0.44958230971211666</v>
      </c>
      <c r="AE747" s="39">
        <f t="shared" si="208"/>
        <v>0.44958230971211666</v>
      </c>
      <c r="AF747" s="39" t="str">
        <f t="shared" si="209"/>
        <v>TIDAK</v>
      </c>
      <c r="AG747" s="38">
        <f t="shared" si="210"/>
        <v>-0.27078855981472416</v>
      </c>
      <c r="AH747" s="39">
        <f t="shared" si="211"/>
        <v>0.27078855981472416</v>
      </c>
      <c r="AI747" s="39" t="str">
        <f t="shared" si="212"/>
        <v>TIDAK</v>
      </c>
      <c r="AJ747" s="38">
        <f t="shared" si="213"/>
        <v>-0.97366669611979462</v>
      </c>
      <c r="AK747" s="39">
        <f t="shared" si="214"/>
        <v>0.97366669611979462</v>
      </c>
      <c r="AL747" s="39" t="str">
        <f t="shared" si="215"/>
        <v>TIDAK</v>
      </c>
    </row>
    <row r="748" spans="1:38" ht="14" x14ac:dyDescent="0.3">
      <c r="A748" s="13">
        <v>14181565</v>
      </c>
      <c r="B748" s="11" t="s">
        <v>1377</v>
      </c>
      <c r="C748" s="9">
        <v>27921386</v>
      </c>
      <c r="D748" s="1" t="s">
        <v>1366</v>
      </c>
      <c r="E748" s="1" t="s">
        <v>17</v>
      </c>
      <c r="F748" s="1" t="s">
        <v>1297</v>
      </c>
      <c r="G748" s="2">
        <v>40.71331</v>
      </c>
      <c r="H748" s="2">
        <v>-73.834739999999996</v>
      </c>
      <c r="I748" s="1" t="s">
        <v>19</v>
      </c>
      <c r="J748" s="44">
        <v>40</v>
      </c>
      <c r="K748" s="2">
        <v>1</v>
      </c>
      <c r="L748" s="2">
        <v>14</v>
      </c>
      <c r="M748" s="3">
        <v>43458</v>
      </c>
      <c r="N748" s="2">
        <v>0.9</v>
      </c>
      <c r="O748" s="2">
        <v>1</v>
      </c>
      <c r="P748" s="4">
        <v>0</v>
      </c>
      <c r="U748" s="38">
        <f t="shared" si="198"/>
        <v>0.94769389689679739</v>
      </c>
      <c r="V748" s="39">
        <f t="shared" si="199"/>
        <v>0.94769389689679739</v>
      </c>
      <c r="W748" s="39" t="str">
        <f t="shared" si="200"/>
        <v>TIDAK</v>
      </c>
      <c r="X748" s="38">
        <f t="shared" si="201"/>
        <v>-0.26113135442473173</v>
      </c>
      <c r="Y748" s="39">
        <f t="shared" si="202"/>
        <v>0.26113135442473173</v>
      </c>
      <c r="Z748" s="39" t="str">
        <f t="shared" si="203"/>
        <v>TIDAK</v>
      </c>
      <c r="AA748" s="38">
        <f t="shared" si="204"/>
        <v>2.8775954968244086</v>
      </c>
      <c r="AB748" s="39">
        <f t="shared" si="205"/>
        <v>2.8775954968244086</v>
      </c>
      <c r="AC748" s="39" t="str">
        <f t="shared" si="206"/>
        <v>TIDAK</v>
      </c>
      <c r="AD748" s="38">
        <f t="shared" si="207"/>
        <v>0.44435500958384688</v>
      </c>
      <c r="AE748" s="39">
        <f t="shared" si="208"/>
        <v>0.44435500958384688</v>
      </c>
      <c r="AF748" s="39" t="str">
        <f t="shared" si="209"/>
        <v>TIDAK</v>
      </c>
      <c r="AG748" s="38">
        <f t="shared" si="210"/>
        <v>-0.27078855981472416</v>
      </c>
      <c r="AH748" s="39">
        <f t="shared" si="211"/>
        <v>0.27078855981472416</v>
      </c>
      <c r="AI748" s="39" t="str">
        <f t="shared" si="212"/>
        <v>TIDAK</v>
      </c>
      <c r="AJ748" s="38">
        <f t="shared" si="213"/>
        <v>1.3500413708080268</v>
      </c>
      <c r="AK748" s="39">
        <f t="shared" si="214"/>
        <v>1.3500413708080268</v>
      </c>
      <c r="AL748" s="39" t="str">
        <f t="shared" si="215"/>
        <v>TIDAK</v>
      </c>
    </row>
    <row r="749" spans="1:38" ht="14" x14ac:dyDescent="0.3">
      <c r="A749" s="13">
        <v>14195437</v>
      </c>
      <c r="B749" s="11" t="s">
        <v>2773</v>
      </c>
      <c r="C749" s="9">
        <v>3250450</v>
      </c>
      <c r="D749" s="1" t="s">
        <v>2702</v>
      </c>
      <c r="E749" s="1" t="s">
        <v>17</v>
      </c>
      <c r="F749" s="1" t="s">
        <v>1736</v>
      </c>
      <c r="G749" s="2">
        <v>40.746839999999999</v>
      </c>
      <c r="H749" s="2">
        <v>-73.892520000000005</v>
      </c>
      <c r="I749" s="1" t="s">
        <v>24</v>
      </c>
      <c r="J749" s="44">
        <v>35</v>
      </c>
      <c r="K749" s="2">
        <v>30</v>
      </c>
      <c r="L749" s="2">
        <v>1</v>
      </c>
      <c r="M749" s="3">
        <v>43036</v>
      </c>
      <c r="N749" s="2">
        <v>0.05</v>
      </c>
      <c r="O749" s="2">
        <v>18</v>
      </c>
      <c r="P749" s="4">
        <v>280</v>
      </c>
      <c r="U749" s="38">
        <f t="shared" si="198"/>
        <v>0.51910295444881038</v>
      </c>
      <c r="V749" s="39">
        <f t="shared" si="199"/>
        <v>0.51910295444881038</v>
      </c>
      <c r="W749" s="39" t="str">
        <f t="shared" si="200"/>
        <v>TIDAK</v>
      </c>
      <c r="X749" s="38">
        <f t="shared" si="201"/>
        <v>-0.26113135442473173</v>
      </c>
      <c r="Y749" s="39">
        <f t="shared" si="202"/>
        <v>0.26113135442473173</v>
      </c>
      <c r="Z749" s="39" t="str">
        <f t="shared" si="203"/>
        <v>TIDAK</v>
      </c>
      <c r="AA749" s="38">
        <f t="shared" si="204"/>
        <v>-0.7626923202272502</v>
      </c>
      <c r="AB749" s="39">
        <f t="shared" si="205"/>
        <v>0.7626923202272502</v>
      </c>
      <c r="AC749" s="39" t="str">
        <f t="shared" si="206"/>
        <v>TIDAK</v>
      </c>
      <c r="AD749" s="38">
        <f t="shared" si="207"/>
        <v>1.1343586265154724</v>
      </c>
      <c r="AE749" s="39">
        <f t="shared" si="208"/>
        <v>1.1343586265154724</v>
      </c>
      <c r="AF749" s="39" t="str">
        <f t="shared" si="209"/>
        <v>TIDAK</v>
      </c>
      <c r="AG749" s="38">
        <f t="shared" si="210"/>
        <v>-0.15818885441509239</v>
      </c>
      <c r="AH749" s="39">
        <f t="shared" si="211"/>
        <v>0.15818885441509239</v>
      </c>
      <c r="AI749" s="39" t="str">
        <f t="shared" si="212"/>
        <v>TIDAK</v>
      </c>
      <c r="AJ749" s="38">
        <f t="shared" si="213"/>
        <v>-1.1010958481771269</v>
      </c>
      <c r="AK749" s="39">
        <f t="shared" si="214"/>
        <v>1.1010958481771269</v>
      </c>
      <c r="AL749" s="39" t="str">
        <f t="shared" si="215"/>
        <v>TIDAK</v>
      </c>
    </row>
    <row r="750" spans="1:38" ht="14" x14ac:dyDescent="0.3">
      <c r="A750" s="13">
        <v>14195677</v>
      </c>
      <c r="B750" s="11" t="s">
        <v>3132</v>
      </c>
      <c r="C750" s="9">
        <v>161906388</v>
      </c>
      <c r="D750" s="1" t="s">
        <v>1697</v>
      </c>
      <c r="E750" s="1" t="s">
        <v>17</v>
      </c>
      <c r="F750" s="1" t="s">
        <v>1488</v>
      </c>
      <c r="G750" s="2">
        <v>40.687939999999998</v>
      </c>
      <c r="H750" s="2">
        <v>-73.85566</v>
      </c>
      <c r="I750" s="1" t="s">
        <v>19</v>
      </c>
      <c r="J750" s="44">
        <v>45</v>
      </c>
      <c r="K750" s="2">
        <v>1</v>
      </c>
      <c r="L750" s="2">
        <v>4</v>
      </c>
      <c r="M750" s="3">
        <v>43646</v>
      </c>
      <c r="N750" s="2">
        <v>4</v>
      </c>
      <c r="O750" s="2">
        <v>1</v>
      </c>
      <c r="P750" s="4">
        <v>3</v>
      </c>
      <c r="U750" s="38">
        <f t="shared" si="198"/>
        <v>-0.22664528541068699</v>
      </c>
      <c r="V750" s="39">
        <f t="shared" si="199"/>
        <v>0.22664528541068699</v>
      </c>
      <c r="W750" s="39" t="str">
        <f t="shared" si="200"/>
        <v>TIDAK</v>
      </c>
      <c r="X750" s="38">
        <f t="shared" si="201"/>
        <v>9.4730970085688936E-3</v>
      </c>
      <c r="Y750" s="39">
        <f t="shared" si="202"/>
        <v>9.4730970085688936E-3</v>
      </c>
      <c r="Z750" s="39" t="str">
        <f t="shared" si="203"/>
        <v>TIDAK</v>
      </c>
      <c r="AA750" s="38">
        <f t="shared" si="204"/>
        <v>1.2824131949703113</v>
      </c>
      <c r="AB750" s="39">
        <f t="shared" si="205"/>
        <v>1.2824131949703113</v>
      </c>
      <c r="AC750" s="39" t="str">
        <f t="shared" si="206"/>
        <v>TIDAK</v>
      </c>
      <c r="AD750" s="38">
        <f t="shared" si="207"/>
        <v>-6.2693102858332531E-2</v>
      </c>
      <c r="AE750" s="39">
        <f t="shared" si="208"/>
        <v>6.2693102858332531E-2</v>
      </c>
      <c r="AF750" s="39" t="str">
        <f t="shared" si="209"/>
        <v>TIDAK</v>
      </c>
      <c r="AG750" s="38">
        <f t="shared" si="210"/>
        <v>-0.27078855981472416</v>
      </c>
      <c r="AH750" s="39">
        <f t="shared" si="211"/>
        <v>0.27078855981472416</v>
      </c>
      <c r="AI750" s="39" t="str">
        <f t="shared" si="212"/>
        <v>TIDAK</v>
      </c>
      <c r="AJ750" s="38">
        <f t="shared" si="213"/>
        <v>1.3350497058601054</v>
      </c>
      <c r="AK750" s="39">
        <f t="shared" si="214"/>
        <v>1.3350497058601054</v>
      </c>
      <c r="AL750" s="39" t="str">
        <f t="shared" si="215"/>
        <v>TIDAK</v>
      </c>
    </row>
    <row r="751" spans="1:38" ht="14" x14ac:dyDescent="0.3">
      <c r="A751" s="13">
        <v>14200678</v>
      </c>
      <c r="B751" s="11" t="s">
        <v>4802</v>
      </c>
      <c r="C751" s="9">
        <v>557669</v>
      </c>
      <c r="D751" s="1" t="s">
        <v>2953</v>
      </c>
      <c r="E751" s="1" t="s">
        <v>17</v>
      </c>
      <c r="F751" s="1" t="s">
        <v>2689</v>
      </c>
      <c r="G751" s="2">
        <v>40.746630000000003</v>
      </c>
      <c r="H751" s="2">
        <v>-73.896529999999998</v>
      </c>
      <c r="I751" s="1" t="s">
        <v>20</v>
      </c>
      <c r="J751" s="44">
        <v>96</v>
      </c>
      <c r="K751" s="2">
        <v>2</v>
      </c>
      <c r="L751" s="2">
        <v>1</v>
      </c>
      <c r="M751" s="3">
        <v>42590</v>
      </c>
      <c r="N751" s="2">
        <v>0.03</v>
      </c>
      <c r="O751" s="2">
        <v>1</v>
      </c>
      <c r="P751" s="4">
        <v>0</v>
      </c>
      <c r="U751" s="38">
        <f t="shared" si="198"/>
        <v>-0.25236074195756619</v>
      </c>
      <c r="V751" s="39">
        <f t="shared" si="199"/>
        <v>0.25236074195756619</v>
      </c>
      <c r="W751" s="39" t="str">
        <f t="shared" si="200"/>
        <v>TIDAK</v>
      </c>
      <c r="X751" s="38">
        <f t="shared" si="201"/>
        <v>-0.12582912870808141</v>
      </c>
      <c r="Y751" s="39">
        <f t="shared" si="202"/>
        <v>0.12582912870808141</v>
      </c>
      <c r="Z751" s="39" t="str">
        <f t="shared" si="203"/>
        <v>TIDAK</v>
      </c>
      <c r="AA751" s="38">
        <f t="shared" si="204"/>
        <v>1.5278258567940186</v>
      </c>
      <c r="AB751" s="39">
        <f t="shared" si="205"/>
        <v>1.5278258567940186</v>
      </c>
      <c r="AC751" s="39" t="str">
        <f t="shared" si="206"/>
        <v>TIDAK</v>
      </c>
      <c r="AD751" s="38">
        <f t="shared" si="207"/>
        <v>-6.2693102858332531E-2</v>
      </c>
      <c r="AE751" s="39">
        <f t="shared" si="208"/>
        <v>6.2693102858332531E-2</v>
      </c>
      <c r="AF751" s="39" t="str">
        <f t="shared" si="209"/>
        <v>TIDAK</v>
      </c>
      <c r="AG751" s="38">
        <f t="shared" si="210"/>
        <v>-0.15818885441509239</v>
      </c>
      <c r="AH751" s="39">
        <f t="shared" si="211"/>
        <v>0.15818885441509239</v>
      </c>
      <c r="AI751" s="39" t="str">
        <f t="shared" si="212"/>
        <v>TIDAK</v>
      </c>
      <c r="AJ751" s="38">
        <f t="shared" si="213"/>
        <v>-1.2435166651823804</v>
      </c>
      <c r="AK751" s="39">
        <f t="shared" si="214"/>
        <v>1.2435166651823804</v>
      </c>
      <c r="AL751" s="39" t="str">
        <f t="shared" si="215"/>
        <v>TIDAK</v>
      </c>
    </row>
    <row r="752" spans="1:38" ht="14" x14ac:dyDescent="0.3">
      <c r="A752" s="13">
        <v>14215061</v>
      </c>
      <c r="B752" s="11" t="s">
        <v>3102</v>
      </c>
      <c r="C752" s="9">
        <v>53206623</v>
      </c>
      <c r="D752" s="1" t="s">
        <v>526</v>
      </c>
      <c r="E752" s="1" t="s">
        <v>17</v>
      </c>
      <c r="F752" s="1" t="s">
        <v>439</v>
      </c>
      <c r="G752" s="2">
        <v>40.596060000000001</v>
      </c>
      <c r="H752" s="2">
        <v>-73.778819999999996</v>
      </c>
      <c r="I752" s="1" t="s">
        <v>20</v>
      </c>
      <c r="J752" s="44">
        <v>180</v>
      </c>
      <c r="K752" s="2">
        <v>1</v>
      </c>
      <c r="L752" s="2">
        <v>19</v>
      </c>
      <c r="M752" s="3">
        <v>43626</v>
      </c>
      <c r="N752" s="2">
        <v>0.54</v>
      </c>
      <c r="O752" s="2">
        <v>1</v>
      </c>
      <c r="P752" s="4">
        <v>361</v>
      </c>
      <c r="U752" s="38">
        <f t="shared" si="198"/>
        <v>-0.42379711893676097</v>
      </c>
      <c r="V752" s="39">
        <f t="shared" si="199"/>
        <v>0.42379711893676097</v>
      </c>
      <c r="W752" s="39" t="str">
        <f t="shared" si="200"/>
        <v>TIDAK</v>
      </c>
      <c r="X752" s="38">
        <f t="shared" si="201"/>
        <v>-0.39643358014138202</v>
      </c>
      <c r="Y752" s="39">
        <f t="shared" si="202"/>
        <v>0.39643358014138202</v>
      </c>
      <c r="Z752" s="39" t="str">
        <f t="shared" si="203"/>
        <v>TIDAK</v>
      </c>
      <c r="AA752" s="38">
        <f t="shared" si="204"/>
        <v>-0.35367121718773786</v>
      </c>
      <c r="AB752" s="39">
        <f t="shared" si="205"/>
        <v>0.35367121718773786</v>
      </c>
      <c r="AC752" s="39" t="str">
        <f t="shared" si="206"/>
        <v>TIDAK</v>
      </c>
      <c r="AD752" s="38">
        <f t="shared" si="207"/>
        <v>-0.48610441324819353</v>
      </c>
      <c r="AE752" s="39">
        <f t="shared" si="208"/>
        <v>0.48610441324819353</v>
      </c>
      <c r="AF752" s="39" t="str">
        <f t="shared" si="209"/>
        <v>TIDAK</v>
      </c>
      <c r="AG752" s="38">
        <f t="shared" si="210"/>
        <v>-0.27078855981472416</v>
      </c>
      <c r="AH752" s="39">
        <f t="shared" si="211"/>
        <v>0.27078855981472416</v>
      </c>
      <c r="AI752" s="39" t="str">
        <f t="shared" si="212"/>
        <v>TIDAK</v>
      </c>
      <c r="AJ752" s="38">
        <f t="shared" si="213"/>
        <v>-1.2435166651823804</v>
      </c>
      <c r="AK752" s="39">
        <f t="shared" si="214"/>
        <v>1.2435166651823804</v>
      </c>
      <c r="AL752" s="39" t="str">
        <f t="shared" si="215"/>
        <v>TIDAK</v>
      </c>
    </row>
    <row r="753" spans="1:38" ht="14" x14ac:dyDescent="0.3">
      <c r="A753" s="13">
        <v>14220422</v>
      </c>
      <c r="B753" s="11" t="s">
        <v>980</v>
      </c>
      <c r="C753" s="9">
        <v>51162561</v>
      </c>
      <c r="D753" s="1" t="s">
        <v>51</v>
      </c>
      <c r="E753" s="1" t="s">
        <v>17</v>
      </c>
      <c r="F753" s="1" t="s">
        <v>825</v>
      </c>
      <c r="G753" s="2">
        <v>40.586260000000003</v>
      </c>
      <c r="H753" s="2">
        <v>-73.81465</v>
      </c>
      <c r="I753" s="1" t="s">
        <v>20</v>
      </c>
      <c r="J753" s="44">
        <v>125</v>
      </c>
      <c r="K753" s="2">
        <v>4</v>
      </c>
      <c r="L753" s="2">
        <v>1</v>
      </c>
      <c r="M753" s="3">
        <v>42617</v>
      </c>
      <c r="N753" s="2">
        <v>0.03</v>
      </c>
      <c r="O753" s="2">
        <v>1</v>
      </c>
      <c r="P753" s="4">
        <v>0</v>
      </c>
      <c r="U753" s="38">
        <f t="shared" si="198"/>
        <v>-0.4666562131815597</v>
      </c>
      <c r="V753" s="39">
        <f t="shared" si="199"/>
        <v>0.4666562131815597</v>
      </c>
      <c r="W753" s="39" t="str">
        <f t="shared" si="200"/>
        <v>TIDAK</v>
      </c>
      <c r="X753" s="38">
        <f t="shared" si="201"/>
        <v>3.5273309656414771</v>
      </c>
      <c r="Y753" s="39">
        <f t="shared" si="202"/>
        <v>3.5273309656414771</v>
      </c>
      <c r="Z753" s="39" t="str">
        <f t="shared" si="203"/>
        <v>OUTLIER</v>
      </c>
      <c r="AA753" s="38">
        <f t="shared" si="204"/>
        <v>-0.88539865113910388</v>
      </c>
      <c r="AB753" s="39">
        <f t="shared" si="205"/>
        <v>0.88539865113910388</v>
      </c>
      <c r="AC753" s="39" t="str">
        <f t="shared" si="206"/>
        <v>TIDAK</v>
      </c>
      <c r="AD753" s="38">
        <f t="shared" si="207"/>
        <v>-0.9304249241511342</v>
      </c>
      <c r="AE753" s="39">
        <f t="shared" si="208"/>
        <v>0.9304249241511342</v>
      </c>
      <c r="AF753" s="39" t="str">
        <f t="shared" si="209"/>
        <v>TIDAK</v>
      </c>
      <c r="AG753" s="38">
        <f t="shared" si="210"/>
        <v>1.6434064319790156</v>
      </c>
      <c r="AH753" s="39">
        <f t="shared" si="211"/>
        <v>1.6434064319790156</v>
      </c>
      <c r="AI753" s="39" t="str">
        <f t="shared" si="212"/>
        <v>TIDAK</v>
      </c>
      <c r="AJ753" s="38">
        <f t="shared" si="213"/>
        <v>0.85531642752661963</v>
      </c>
      <c r="AK753" s="39">
        <f t="shared" si="214"/>
        <v>0.85531642752661963</v>
      </c>
      <c r="AL753" s="39" t="str">
        <f t="shared" si="215"/>
        <v>TIDAK</v>
      </c>
    </row>
    <row r="754" spans="1:38" ht="14" x14ac:dyDescent="0.3">
      <c r="A754" s="13">
        <v>14230982</v>
      </c>
      <c r="B754" s="11" t="s">
        <v>4646</v>
      </c>
      <c r="C754" s="9">
        <v>229637274</v>
      </c>
      <c r="D754" s="1" t="s">
        <v>1351</v>
      </c>
      <c r="E754" s="1" t="s">
        <v>17</v>
      </c>
      <c r="F754" s="1" t="s">
        <v>1971</v>
      </c>
      <c r="G754" s="2">
        <v>40.747920000000001</v>
      </c>
      <c r="H754" s="2">
        <v>-73.881150000000005</v>
      </c>
      <c r="I754" s="1" t="s">
        <v>19</v>
      </c>
      <c r="J754" s="44">
        <v>42</v>
      </c>
      <c r="K754" s="2">
        <v>1</v>
      </c>
      <c r="L754" s="2">
        <v>6</v>
      </c>
      <c r="M754" s="3">
        <v>43625</v>
      </c>
      <c r="N754" s="2">
        <v>3.05</v>
      </c>
      <c r="O754" s="2">
        <v>2</v>
      </c>
      <c r="P754" s="4">
        <v>0</v>
      </c>
      <c r="U754" s="38">
        <f t="shared" si="198"/>
        <v>-0.38093802469196231</v>
      </c>
      <c r="V754" s="39">
        <f t="shared" si="199"/>
        <v>0.38093802469196231</v>
      </c>
      <c r="W754" s="39" t="str">
        <f t="shared" si="200"/>
        <v>TIDAK</v>
      </c>
      <c r="X754" s="38">
        <f t="shared" si="201"/>
        <v>-0.39643358014138202</v>
      </c>
      <c r="Y754" s="39">
        <f t="shared" si="202"/>
        <v>0.39643358014138202</v>
      </c>
      <c r="Z754" s="39" t="str">
        <f t="shared" si="203"/>
        <v>TIDAK</v>
      </c>
      <c r="AA754" s="38">
        <f t="shared" si="204"/>
        <v>-0.7626923202272502</v>
      </c>
      <c r="AB754" s="39">
        <f t="shared" si="205"/>
        <v>0.7626923202272502</v>
      </c>
      <c r="AC754" s="39" t="str">
        <f t="shared" si="206"/>
        <v>TIDAK</v>
      </c>
      <c r="AD754" s="38">
        <f t="shared" si="207"/>
        <v>1.1343586265154724</v>
      </c>
      <c r="AE754" s="39">
        <f t="shared" si="208"/>
        <v>1.1343586265154724</v>
      </c>
      <c r="AF754" s="39" t="str">
        <f t="shared" si="209"/>
        <v>TIDAK</v>
      </c>
      <c r="AG754" s="38">
        <f t="shared" si="210"/>
        <v>-0.27078855981472416</v>
      </c>
      <c r="AH754" s="39">
        <f t="shared" si="211"/>
        <v>0.27078855981472416</v>
      </c>
      <c r="AI754" s="39" t="str">
        <f t="shared" si="212"/>
        <v>TIDAK</v>
      </c>
      <c r="AJ754" s="38">
        <f t="shared" si="213"/>
        <v>-1.2210291677604983</v>
      </c>
      <c r="AK754" s="39">
        <f t="shared" si="214"/>
        <v>1.2210291677604983</v>
      </c>
      <c r="AL754" s="39" t="str">
        <f t="shared" si="215"/>
        <v>TIDAK</v>
      </c>
    </row>
    <row r="755" spans="1:38" ht="14" x14ac:dyDescent="0.3">
      <c r="A755" s="13">
        <v>14234561</v>
      </c>
      <c r="B755" s="11" t="s">
        <v>3649</v>
      </c>
      <c r="C755" s="9">
        <v>1812871</v>
      </c>
      <c r="D755" s="1" t="s">
        <v>38</v>
      </c>
      <c r="E755" s="1" t="s">
        <v>548</v>
      </c>
      <c r="F755" s="1" t="s">
        <v>2574</v>
      </c>
      <c r="G755" s="2">
        <v>40.816110000000002</v>
      </c>
      <c r="H755" s="2">
        <v>-73.899090000000001</v>
      </c>
      <c r="I755" s="1" t="s">
        <v>20</v>
      </c>
      <c r="J755" s="44">
        <v>100</v>
      </c>
      <c r="K755" s="2">
        <v>5</v>
      </c>
      <c r="L755" s="2">
        <v>82</v>
      </c>
      <c r="M755" s="3">
        <v>43449</v>
      </c>
      <c r="N755" s="2">
        <v>0.96</v>
      </c>
      <c r="O755" s="2">
        <v>1</v>
      </c>
      <c r="P755" s="4">
        <v>63</v>
      </c>
      <c r="U755" s="38">
        <f t="shared" si="198"/>
        <v>5.6224736604984442E-2</v>
      </c>
      <c r="V755" s="39">
        <f t="shared" si="199"/>
        <v>5.6224736604984442E-2</v>
      </c>
      <c r="W755" s="39" t="str">
        <f t="shared" si="200"/>
        <v>TIDAK</v>
      </c>
      <c r="X755" s="38">
        <f t="shared" si="201"/>
        <v>-0.26113135442473173</v>
      </c>
      <c r="Y755" s="39">
        <f t="shared" si="202"/>
        <v>0.26113135442473173</v>
      </c>
      <c r="Z755" s="39" t="str">
        <f t="shared" si="203"/>
        <v>TIDAK</v>
      </c>
      <c r="AA755" s="38">
        <f t="shared" si="204"/>
        <v>-0.88539865113910388</v>
      </c>
      <c r="AB755" s="39">
        <f t="shared" si="205"/>
        <v>0.88539865113910388</v>
      </c>
      <c r="AC755" s="39" t="str">
        <f t="shared" si="206"/>
        <v>TIDAK</v>
      </c>
      <c r="AD755" s="38">
        <f t="shared" si="207"/>
        <v>-0.94087952440767397</v>
      </c>
      <c r="AE755" s="39">
        <f t="shared" si="208"/>
        <v>0.94087952440767397</v>
      </c>
      <c r="AF755" s="39" t="str">
        <f t="shared" si="209"/>
        <v>TIDAK</v>
      </c>
      <c r="AG755" s="38">
        <f t="shared" si="210"/>
        <v>-0.27078855981472416</v>
      </c>
      <c r="AH755" s="39">
        <f t="shared" si="211"/>
        <v>0.27078855981472416</v>
      </c>
      <c r="AI755" s="39" t="str">
        <f t="shared" si="212"/>
        <v>TIDAK</v>
      </c>
      <c r="AJ755" s="38">
        <f t="shared" si="213"/>
        <v>-1.2435166651823804</v>
      </c>
      <c r="AK755" s="39">
        <f t="shared" si="214"/>
        <v>1.2435166651823804</v>
      </c>
      <c r="AL755" s="39" t="str">
        <f t="shared" si="215"/>
        <v>TIDAK</v>
      </c>
    </row>
    <row r="756" spans="1:38" ht="14" x14ac:dyDescent="0.3">
      <c r="A756" s="13">
        <v>14262383</v>
      </c>
      <c r="B756" s="11" t="s">
        <v>541</v>
      </c>
      <c r="C756" s="9">
        <v>175103962</v>
      </c>
      <c r="D756" s="1" t="s">
        <v>233</v>
      </c>
      <c r="E756" s="1" t="s">
        <v>1731</v>
      </c>
      <c r="F756" s="1" t="s">
        <v>3449</v>
      </c>
      <c r="G756" s="2">
        <v>40.680480000000003</v>
      </c>
      <c r="H756" s="2">
        <v>-73.907870000000003</v>
      </c>
      <c r="I756" s="1" t="s">
        <v>19</v>
      </c>
      <c r="J756" s="44">
        <v>43</v>
      </c>
      <c r="K756" s="2">
        <v>1</v>
      </c>
      <c r="L756" s="2">
        <v>35</v>
      </c>
      <c r="M756" s="3">
        <v>43496</v>
      </c>
      <c r="N756" s="2">
        <v>2.15</v>
      </c>
      <c r="O756" s="2">
        <v>6</v>
      </c>
      <c r="P756" s="4">
        <v>155</v>
      </c>
      <c r="U756" s="38">
        <f t="shared" si="198"/>
        <v>0.77625751991760261</v>
      </c>
      <c r="V756" s="39">
        <f t="shared" si="199"/>
        <v>0.77625751991760261</v>
      </c>
      <c r="W756" s="39" t="str">
        <f t="shared" si="200"/>
        <v>TIDAK</v>
      </c>
      <c r="X756" s="38">
        <f t="shared" si="201"/>
        <v>-0.39643358014138202</v>
      </c>
      <c r="Y756" s="39">
        <f t="shared" si="202"/>
        <v>0.39643358014138202</v>
      </c>
      <c r="Z756" s="39" t="str">
        <f t="shared" si="203"/>
        <v>TIDAK</v>
      </c>
      <c r="AA756" s="38">
        <f t="shared" si="204"/>
        <v>-0.14916066566798175</v>
      </c>
      <c r="AB756" s="39">
        <f t="shared" si="205"/>
        <v>0.14916066566798175</v>
      </c>
      <c r="AC756" s="39" t="str">
        <f t="shared" si="206"/>
        <v>TIDAK</v>
      </c>
      <c r="AD756" s="38">
        <f t="shared" si="207"/>
        <v>-0.67428721786590962</v>
      </c>
      <c r="AE756" s="39">
        <f t="shared" si="208"/>
        <v>0.67428721786590962</v>
      </c>
      <c r="AF756" s="39" t="str">
        <f t="shared" si="209"/>
        <v>TIDAK</v>
      </c>
      <c r="AG756" s="38">
        <f t="shared" si="210"/>
        <v>-0.27078855981472416</v>
      </c>
      <c r="AH756" s="39">
        <f t="shared" si="211"/>
        <v>0.27078855981472416</v>
      </c>
      <c r="AI756" s="39" t="str">
        <f t="shared" si="212"/>
        <v>TIDAK</v>
      </c>
      <c r="AJ756" s="38">
        <f t="shared" si="213"/>
        <v>1.4624788579174375</v>
      </c>
      <c r="AK756" s="39">
        <f t="shared" si="214"/>
        <v>1.4624788579174375</v>
      </c>
      <c r="AL756" s="39" t="str">
        <f t="shared" si="215"/>
        <v>TIDAK</v>
      </c>
    </row>
    <row r="757" spans="1:38" ht="14" x14ac:dyDescent="0.3">
      <c r="A757" s="13">
        <v>14274403</v>
      </c>
      <c r="B757" s="11" t="s">
        <v>2273</v>
      </c>
      <c r="C757" s="9">
        <v>106460468</v>
      </c>
      <c r="D757" s="1" t="s">
        <v>3002</v>
      </c>
      <c r="E757" s="1" t="s">
        <v>548</v>
      </c>
      <c r="F757" s="1" t="s">
        <v>2701</v>
      </c>
      <c r="G757" s="2">
        <v>40.880679999999998</v>
      </c>
      <c r="H757" s="2">
        <v>-73.900120000000001</v>
      </c>
      <c r="I757" s="1" t="s">
        <v>19</v>
      </c>
      <c r="J757" s="44">
        <v>79</v>
      </c>
      <c r="K757" s="2">
        <v>3</v>
      </c>
      <c r="L757" s="2">
        <v>55</v>
      </c>
      <c r="M757" s="3">
        <v>43636</v>
      </c>
      <c r="N757" s="2">
        <v>3.68</v>
      </c>
      <c r="O757" s="2">
        <v>4</v>
      </c>
      <c r="P757" s="4">
        <v>63</v>
      </c>
      <c r="U757" s="38">
        <f t="shared" si="198"/>
        <v>0.30480748322481688</v>
      </c>
      <c r="V757" s="39">
        <f t="shared" si="199"/>
        <v>0.30480748322481688</v>
      </c>
      <c r="W757" s="39" t="str">
        <f t="shared" si="200"/>
        <v>TIDAK</v>
      </c>
      <c r="X757" s="38">
        <f t="shared" si="201"/>
        <v>9.4730970085688936E-3</v>
      </c>
      <c r="Y757" s="39">
        <f t="shared" si="202"/>
        <v>9.4730970085688936E-3</v>
      </c>
      <c r="Z757" s="39" t="str">
        <f t="shared" si="203"/>
        <v>TIDAK</v>
      </c>
      <c r="AA757" s="38">
        <f t="shared" si="204"/>
        <v>-0.88539865113910388</v>
      </c>
      <c r="AB757" s="39">
        <f t="shared" si="205"/>
        <v>0.88539865113910388</v>
      </c>
      <c r="AC757" s="39" t="str">
        <f t="shared" si="206"/>
        <v>TIDAK</v>
      </c>
      <c r="AD757" s="38">
        <f t="shared" si="207"/>
        <v>-0.94087952440767397</v>
      </c>
      <c r="AE757" s="39">
        <f t="shared" si="208"/>
        <v>0.94087952440767397</v>
      </c>
      <c r="AF757" s="39" t="str">
        <f t="shared" si="209"/>
        <v>TIDAK</v>
      </c>
      <c r="AG757" s="38">
        <f t="shared" si="210"/>
        <v>-0.27078855981472416</v>
      </c>
      <c r="AH757" s="39">
        <f t="shared" si="211"/>
        <v>0.27078855981472416</v>
      </c>
      <c r="AI757" s="39" t="str">
        <f t="shared" si="212"/>
        <v>TIDAK</v>
      </c>
      <c r="AJ757" s="38">
        <f t="shared" si="213"/>
        <v>-1.2435166651823804</v>
      </c>
      <c r="AK757" s="39">
        <f t="shared" si="214"/>
        <v>1.2435166651823804</v>
      </c>
      <c r="AL757" s="39" t="str">
        <f t="shared" si="215"/>
        <v>TIDAK</v>
      </c>
    </row>
    <row r="758" spans="1:38" ht="14" x14ac:dyDescent="0.3">
      <c r="A758" s="13">
        <v>14275887</v>
      </c>
      <c r="B758" s="11" t="s">
        <v>4003</v>
      </c>
      <c r="C758" s="9">
        <v>124860677</v>
      </c>
      <c r="D758" s="1" t="s">
        <v>913</v>
      </c>
      <c r="E758" s="1" t="s">
        <v>17</v>
      </c>
      <c r="F758" s="1" t="s">
        <v>642</v>
      </c>
      <c r="G758" s="2">
        <v>40.755220000000001</v>
      </c>
      <c r="H758" s="2">
        <v>-73.81259</v>
      </c>
      <c r="I758" s="1" t="s">
        <v>19</v>
      </c>
      <c r="J758" s="44">
        <v>46</v>
      </c>
      <c r="K758" s="2">
        <v>2</v>
      </c>
      <c r="L758" s="2">
        <v>26</v>
      </c>
      <c r="M758" s="3">
        <v>43611</v>
      </c>
      <c r="N758" s="2">
        <v>1.65</v>
      </c>
      <c r="O758" s="2">
        <v>6</v>
      </c>
      <c r="P758" s="4">
        <v>180</v>
      </c>
      <c r="U758" s="38">
        <f t="shared" si="198"/>
        <v>-0.40665348123884149</v>
      </c>
      <c r="V758" s="39">
        <f t="shared" si="199"/>
        <v>0.40665348123884149</v>
      </c>
      <c r="W758" s="39" t="str">
        <f t="shared" si="200"/>
        <v>TIDAK</v>
      </c>
      <c r="X758" s="38">
        <f t="shared" si="201"/>
        <v>-0.39643358014138202</v>
      </c>
      <c r="Y758" s="39">
        <f t="shared" si="202"/>
        <v>0.39643358014138202</v>
      </c>
      <c r="Z758" s="39" t="str">
        <f t="shared" si="203"/>
        <v>TIDAK</v>
      </c>
      <c r="AA758" s="38">
        <f t="shared" si="204"/>
        <v>-0.68088809961934771</v>
      </c>
      <c r="AB758" s="39">
        <f t="shared" si="205"/>
        <v>0.68088809961934771</v>
      </c>
      <c r="AC758" s="39" t="str">
        <f t="shared" si="206"/>
        <v>TIDAK</v>
      </c>
      <c r="AD758" s="38">
        <f t="shared" si="207"/>
        <v>0.63776511432983263</v>
      </c>
      <c r="AE758" s="39">
        <f t="shared" si="208"/>
        <v>0.63776511432983263</v>
      </c>
      <c r="AF758" s="39" t="str">
        <f t="shared" si="209"/>
        <v>TIDAK</v>
      </c>
      <c r="AG758" s="38">
        <f t="shared" si="210"/>
        <v>-0.15818885441509239</v>
      </c>
      <c r="AH758" s="39">
        <f t="shared" si="211"/>
        <v>0.15818885441509239</v>
      </c>
      <c r="AI758" s="39" t="str">
        <f t="shared" si="212"/>
        <v>TIDAK</v>
      </c>
      <c r="AJ758" s="38">
        <f t="shared" si="213"/>
        <v>-1.2435166651823804</v>
      </c>
      <c r="AK758" s="39">
        <f t="shared" si="214"/>
        <v>1.2435166651823804</v>
      </c>
      <c r="AL758" s="39" t="str">
        <f t="shared" si="215"/>
        <v>TIDAK</v>
      </c>
    </row>
    <row r="759" spans="1:38" ht="14" x14ac:dyDescent="0.3">
      <c r="A759" s="13">
        <v>14281111</v>
      </c>
      <c r="B759" s="11" t="s">
        <v>183</v>
      </c>
      <c r="C759" s="9">
        <v>35103206</v>
      </c>
      <c r="D759" s="1" t="s">
        <v>1996</v>
      </c>
      <c r="E759" s="1" t="s">
        <v>17</v>
      </c>
      <c r="F759" s="1" t="s">
        <v>1647</v>
      </c>
      <c r="G759" s="2">
        <v>40.726199999999999</v>
      </c>
      <c r="H759" s="2">
        <v>-73.867199999999997</v>
      </c>
      <c r="I759" s="1" t="s">
        <v>20</v>
      </c>
      <c r="J759" s="44">
        <v>86</v>
      </c>
      <c r="K759" s="2">
        <v>3</v>
      </c>
      <c r="L759" s="2">
        <v>3</v>
      </c>
      <c r="M759" s="3">
        <v>42976</v>
      </c>
      <c r="N759" s="2">
        <v>0.09</v>
      </c>
      <c r="O759" s="2">
        <v>1</v>
      </c>
      <c r="P759" s="4">
        <v>0</v>
      </c>
      <c r="U759" s="38">
        <f t="shared" si="198"/>
        <v>9.05120120008234E-2</v>
      </c>
      <c r="V759" s="39">
        <f t="shared" si="199"/>
        <v>9.05120120008234E-2</v>
      </c>
      <c r="W759" s="39" t="str">
        <f t="shared" si="200"/>
        <v>TIDAK</v>
      </c>
      <c r="X759" s="38">
        <f t="shared" si="201"/>
        <v>0.1447753227252192</v>
      </c>
      <c r="Y759" s="39">
        <f t="shared" si="202"/>
        <v>0.1447753227252192</v>
      </c>
      <c r="Z759" s="39" t="str">
        <f t="shared" si="203"/>
        <v>TIDAK</v>
      </c>
      <c r="AA759" s="38">
        <f t="shared" si="204"/>
        <v>2.4276722834809457</v>
      </c>
      <c r="AB759" s="39">
        <f t="shared" si="205"/>
        <v>2.4276722834809457</v>
      </c>
      <c r="AC759" s="39" t="str">
        <f t="shared" si="206"/>
        <v>TIDAK</v>
      </c>
      <c r="AD759" s="38">
        <f t="shared" si="207"/>
        <v>-0.45474061247857422</v>
      </c>
      <c r="AE759" s="39">
        <f t="shared" si="208"/>
        <v>0.45474061247857422</v>
      </c>
      <c r="AF759" s="39" t="str">
        <f t="shared" si="209"/>
        <v>TIDAK</v>
      </c>
      <c r="AG759" s="38">
        <f t="shared" si="210"/>
        <v>-0.27078855981472416</v>
      </c>
      <c r="AH759" s="39">
        <f t="shared" si="211"/>
        <v>0.27078855981472416</v>
      </c>
      <c r="AI759" s="39" t="str">
        <f t="shared" si="212"/>
        <v>TIDAK</v>
      </c>
      <c r="AJ759" s="38">
        <f t="shared" si="213"/>
        <v>-0.77127921932285537</v>
      </c>
      <c r="AK759" s="39">
        <f t="shared" si="214"/>
        <v>0.77127921932285537</v>
      </c>
      <c r="AL759" s="39" t="str">
        <f t="shared" si="215"/>
        <v>TIDAK</v>
      </c>
    </row>
    <row r="760" spans="1:38" ht="14" x14ac:dyDescent="0.3">
      <c r="A760" s="13">
        <v>14281526</v>
      </c>
      <c r="B760" s="11" t="s">
        <v>151</v>
      </c>
      <c r="C760" s="9">
        <v>10162529</v>
      </c>
      <c r="D760" s="1" t="s">
        <v>233</v>
      </c>
      <c r="E760" s="1" t="s">
        <v>17</v>
      </c>
      <c r="F760" s="1" t="s">
        <v>210</v>
      </c>
      <c r="G760" s="2">
        <v>40.700389999999999</v>
      </c>
      <c r="H760" s="2">
        <v>-73.752330000000001</v>
      </c>
      <c r="I760" s="1" t="s">
        <v>20</v>
      </c>
      <c r="J760" s="44">
        <v>325</v>
      </c>
      <c r="K760" s="2">
        <v>3</v>
      </c>
      <c r="L760" s="2">
        <v>82</v>
      </c>
      <c r="M760" s="3">
        <v>43466</v>
      </c>
      <c r="N760" s="2">
        <v>1.37</v>
      </c>
      <c r="O760" s="2">
        <v>2</v>
      </c>
      <c r="P760" s="4">
        <v>359</v>
      </c>
      <c r="U760" s="38">
        <f t="shared" si="198"/>
        <v>-0.3980816623898818</v>
      </c>
      <c r="V760" s="39">
        <f t="shared" si="199"/>
        <v>0.3980816623898818</v>
      </c>
      <c r="W760" s="39" t="str">
        <f t="shared" si="200"/>
        <v>TIDAK</v>
      </c>
      <c r="X760" s="38">
        <f t="shared" si="201"/>
        <v>-0.39643358014138202</v>
      </c>
      <c r="Y760" s="39">
        <f t="shared" si="202"/>
        <v>0.39643358014138202</v>
      </c>
      <c r="Z760" s="39" t="str">
        <f t="shared" si="203"/>
        <v>TIDAK</v>
      </c>
      <c r="AA760" s="38">
        <f t="shared" si="204"/>
        <v>0.50527309919523788</v>
      </c>
      <c r="AB760" s="39">
        <f t="shared" si="205"/>
        <v>0.50527309919523788</v>
      </c>
      <c r="AC760" s="39" t="str">
        <f t="shared" si="206"/>
        <v>TIDAK</v>
      </c>
      <c r="AD760" s="38">
        <f t="shared" si="207"/>
        <v>0.16730810278554259</v>
      </c>
      <c r="AE760" s="39">
        <f t="shared" si="208"/>
        <v>0.16730810278554259</v>
      </c>
      <c r="AF760" s="39" t="str">
        <f t="shared" si="209"/>
        <v>TIDAK</v>
      </c>
      <c r="AG760" s="38">
        <f t="shared" si="210"/>
        <v>0.29220996718343462</v>
      </c>
      <c r="AH760" s="39">
        <f t="shared" si="211"/>
        <v>0.29220996718343462</v>
      </c>
      <c r="AI760" s="39" t="str">
        <f t="shared" si="212"/>
        <v>TIDAK</v>
      </c>
      <c r="AJ760" s="38">
        <f t="shared" si="213"/>
        <v>-8.1662631718469644E-2</v>
      </c>
      <c r="AK760" s="39">
        <f t="shared" si="214"/>
        <v>8.1662631718469644E-2</v>
      </c>
      <c r="AL760" s="39" t="str">
        <f t="shared" si="215"/>
        <v>TIDAK</v>
      </c>
    </row>
    <row r="761" spans="1:38" ht="14" x14ac:dyDescent="0.3">
      <c r="A761" s="13">
        <v>14295885</v>
      </c>
      <c r="B761" s="11" t="s">
        <v>442</v>
      </c>
      <c r="C761" s="9">
        <v>83974928</v>
      </c>
      <c r="D761" s="1" t="s">
        <v>179</v>
      </c>
      <c r="E761" s="1" t="s">
        <v>17</v>
      </c>
      <c r="F761" s="1" t="s">
        <v>91</v>
      </c>
      <c r="G761" s="2">
        <v>40.669919999999998</v>
      </c>
      <c r="H761" s="2">
        <v>-73.745180000000005</v>
      </c>
      <c r="I761" s="1" t="s">
        <v>19</v>
      </c>
      <c r="J761" s="44">
        <v>34</v>
      </c>
      <c r="K761" s="2">
        <v>1</v>
      </c>
      <c r="L761" s="2">
        <v>3</v>
      </c>
      <c r="M761" s="3">
        <v>43654</v>
      </c>
      <c r="N761" s="2">
        <v>3</v>
      </c>
      <c r="O761" s="2">
        <v>1</v>
      </c>
      <c r="P761" s="4">
        <v>70</v>
      </c>
      <c r="U761" s="38">
        <f t="shared" si="198"/>
        <v>-8.9496183827331141E-2</v>
      </c>
      <c r="V761" s="39">
        <f t="shared" si="199"/>
        <v>8.9496183827331141E-2</v>
      </c>
      <c r="W761" s="39" t="str">
        <f t="shared" si="200"/>
        <v>TIDAK</v>
      </c>
      <c r="X761" s="38">
        <f t="shared" si="201"/>
        <v>-0.12582912870808141</v>
      </c>
      <c r="Y761" s="39">
        <f t="shared" si="202"/>
        <v>0.12582912870808141</v>
      </c>
      <c r="Z761" s="39" t="str">
        <f t="shared" si="203"/>
        <v>TIDAK</v>
      </c>
      <c r="AA761" s="38">
        <f t="shared" si="204"/>
        <v>1.3233153052742623</v>
      </c>
      <c r="AB761" s="39">
        <f t="shared" si="205"/>
        <v>1.3233153052742623</v>
      </c>
      <c r="AC761" s="39" t="str">
        <f t="shared" si="206"/>
        <v>TIDAK</v>
      </c>
      <c r="AD761" s="38">
        <f t="shared" si="207"/>
        <v>0.96708502241083583</v>
      </c>
      <c r="AE761" s="39">
        <f t="shared" si="208"/>
        <v>0.96708502241083583</v>
      </c>
      <c r="AF761" s="39" t="str">
        <f t="shared" si="209"/>
        <v>TIDAK</v>
      </c>
      <c r="AG761" s="38">
        <f t="shared" si="210"/>
        <v>6.7010556384171097E-2</v>
      </c>
      <c r="AH761" s="39">
        <f t="shared" si="211"/>
        <v>6.7010556384171097E-2</v>
      </c>
      <c r="AI761" s="39" t="str">
        <f t="shared" si="212"/>
        <v>TIDAK</v>
      </c>
      <c r="AJ761" s="38">
        <f t="shared" si="213"/>
        <v>-0.77127921932285537</v>
      </c>
      <c r="AK761" s="39">
        <f t="shared" si="214"/>
        <v>0.77127921932285537</v>
      </c>
      <c r="AL761" s="39" t="str">
        <f t="shared" si="215"/>
        <v>TIDAK</v>
      </c>
    </row>
    <row r="762" spans="1:38" ht="14" x14ac:dyDescent="0.3">
      <c r="A762" s="13">
        <v>14296299</v>
      </c>
      <c r="B762" s="11" t="s">
        <v>2841</v>
      </c>
      <c r="C762" s="9">
        <v>150273801</v>
      </c>
      <c r="D762" s="1" t="s">
        <v>494</v>
      </c>
      <c r="E762" s="1" t="s">
        <v>17</v>
      </c>
      <c r="F762" s="1" t="s">
        <v>1744</v>
      </c>
      <c r="G762" s="2">
        <v>40.705039999999997</v>
      </c>
      <c r="H762" s="2">
        <v>-73.869330000000005</v>
      </c>
      <c r="I762" s="1" t="s">
        <v>20</v>
      </c>
      <c r="J762" s="44">
        <v>131</v>
      </c>
      <c r="K762" s="2">
        <v>3</v>
      </c>
      <c r="L762" s="2">
        <v>11</v>
      </c>
      <c r="M762" s="3">
        <v>43634</v>
      </c>
      <c r="N762" s="2">
        <v>2.87</v>
      </c>
      <c r="O762" s="2">
        <v>1</v>
      </c>
      <c r="P762" s="4">
        <v>319</v>
      </c>
      <c r="U762" s="38">
        <f t="shared" si="198"/>
        <v>-0.37236620584300256</v>
      </c>
      <c r="V762" s="39">
        <f t="shared" si="199"/>
        <v>0.37236620584300256</v>
      </c>
      <c r="W762" s="39" t="str">
        <f t="shared" si="200"/>
        <v>TIDAK</v>
      </c>
      <c r="X762" s="38">
        <f t="shared" si="201"/>
        <v>-0.26113135442473173</v>
      </c>
      <c r="Y762" s="39">
        <f t="shared" si="202"/>
        <v>0.26113135442473173</v>
      </c>
      <c r="Z762" s="39" t="str">
        <f t="shared" si="203"/>
        <v>TIDAK</v>
      </c>
      <c r="AA762" s="38">
        <f t="shared" si="204"/>
        <v>0.13715410645967685</v>
      </c>
      <c r="AB762" s="39">
        <f t="shared" si="205"/>
        <v>0.13715410645967685</v>
      </c>
      <c r="AC762" s="39" t="str">
        <f t="shared" si="206"/>
        <v>TIDAK</v>
      </c>
      <c r="AD762" s="38">
        <f t="shared" si="207"/>
        <v>-9.4056903627951896E-2</v>
      </c>
      <c r="AE762" s="39">
        <f t="shared" si="208"/>
        <v>9.4056903627951896E-2</v>
      </c>
      <c r="AF762" s="39" t="str">
        <f t="shared" si="209"/>
        <v>TIDAK</v>
      </c>
      <c r="AG762" s="38">
        <f t="shared" si="210"/>
        <v>0.29220996718343462</v>
      </c>
      <c r="AH762" s="39">
        <f t="shared" si="211"/>
        <v>0.29220996718343462</v>
      </c>
      <c r="AI762" s="39" t="str">
        <f t="shared" si="212"/>
        <v>TIDAK</v>
      </c>
      <c r="AJ762" s="38">
        <f t="shared" si="213"/>
        <v>0.10573318013054821</v>
      </c>
      <c r="AK762" s="39">
        <f t="shared" si="214"/>
        <v>0.10573318013054821</v>
      </c>
      <c r="AL762" s="39" t="str">
        <f t="shared" si="215"/>
        <v>TIDAK</v>
      </c>
    </row>
    <row r="763" spans="1:38" ht="14" x14ac:dyDescent="0.3">
      <c r="A763" s="13">
        <v>14300750</v>
      </c>
      <c r="B763" s="11" t="s">
        <v>4017</v>
      </c>
      <c r="C763" s="9">
        <v>139145066</v>
      </c>
      <c r="D763" s="1" t="s">
        <v>2365</v>
      </c>
      <c r="E763" s="1" t="s">
        <v>1731</v>
      </c>
      <c r="F763" s="1" t="s">
        <v>1732</v>
      </c>
      <c r="G763" s="2">
        <v>40.674190000000003</v>
      </c>
      <c r="H763" s="2">
        <v>-73.881230000000002</v>
      </c>
      <c r="I763" s="1" t="s">
        <v>20</v>
      </c>
      <c r="J763" s="44">
        <v>200</v>
      </c>
      <c r="K763" s="2">
        <v>2</v>
      </c>
      <c r="L763" s="2">
        <v>30</v>
      </c>
      <c r="M763" s="3">
        <v>43651</v>
      </c>
      <c r="N763" s="2">
        <v>3.85</v>
      </c>
      <c r="O763" s="2">
        <v>2</v>
      </c>
      <c r="P763" s="4">
        <v>76</v>
      </c>
      <c r="U763" s="38">
        <f t="shared" si="198"/>
        <v>-2.9493451884612956E-2</v>
      </c>
      <c r="V763" s="39">
        <f t="shared" si="199"/>
        <v>2.9493451884612956E-2</v>
      </c>
      <c r="W763" s="39" t="str">
        <f t="shared" si="200"/>
        <v>TIDAK</v>
      </c>
      <c r="X763" s="38">
        <f t="shared" si="201"/>
        <v>-0.12582912870808141</v>
      </c>
      <c r="Y763" s="39">
        <f t="shared" si="202"/>
        <v>0.12582912870808141</v>
      </c>
      <c r="Z763" s="39" t="str">
        <f t="shared" si="203"/>
        <v>TIDAK</v>
      </c>
      <c r="AA763" s="38">
        <f t="shared" si="204"/>
        <v>-0.80359443053120139</v>
      </c>
      <c r="AB763" s="39">
        <f t="shared" si="205"/>
        <v>0.80359443053120139</v>
      </c>
      <c r="AC763" s="39" t="str">
        <f t="shared" si="206"/>
        <v>TIDAK</v>
      </c>
      <c r="AD763" s="38">
        <f t="shared" si="207"/>
        <v>-0.90951572363805455</v>
      </c>
      <c r="AE763" s="39">
        <f t="shared" si="208"/>
        <v>0.90951572363805455</v>
      </c>
      <c r="AF763" s="39" t="str">
        <f t="shared" si="209"/>
        <v>TIDAK</v>
      </c>
      <c r="AG763" s="38">
        <f t="shared" si="210"/>
        <v>-0.27078855981472416</v>
      </c>
      <c r="AH763" s="39">
        <f t="shared" si="211"/>
        <v>0.27078855981472416</v>
      </c>
      <c r="AI763" s="39" t="str">
        <f t="shared" si="212"/>
        <v>TIDAK</v>
      </c>
      <c r="AJ763" s="38">
        <f t="shared" si="213"/>
        <v>-1.2435166651823804</v>
      </c>
      <c r="AK763" s="39">
        <f t="shared" si="214"/>
        <v>1.2435166651823804</v>
      </c>
      <c r="AL763" s="39" t="str">
        <f t="shared" si="215"/>
        <v>TIDAK</v>
      </c>
    </row>
    <row r="764" spans="1:38" ht="14" x14ac:dyDescent="0.3">
      <c r="A764" s="13">
        <v>14301951</v>
      </c>
      <c r="B764" s="11" t="s">
        <v>3261</v>
      </c>
      <c r="C764" s="9">
        <v>172506421</v>
      </c>
      <c r="D764" s="1" t="s">
        <v>2390</v>
      </c>
      <c r="E764" s="1" t="s">
        <v>17</v>
      </c>
      <c r="F764" s="1" t="s">
        <v>1736</v>
      </c>
      <c r="G764" s="2">
        <v>40.753630000000001</v>
      </c>
      <c r="H764" s="2">
        <v>-73.881510000000006</v>
      </c>
      <c r="I764" s="1" t="s">
        <v>20</v>
      </c>
      <c r="J764" s="44">
        <v>93</v>
      </c>
      <c r="K764" s="2">
        <v>2</v>
      </c>
      <c r="L764" s="2">
        <v>70</v>
      </c>
      <c r="M764" s="3">
        <v>43642</v>
      </c>
      <c r="N764" s="2">
        <v>4.24</v>
      </c>
      <c r="O764" s="2">
        <v>1</v>
      </c>
      <c r="P764" s="4">
        <v>89</v>
      </c>
      <c r="U764" s="38">
        <f t="shared" si="198"/>
        <v>2.0191712530167649</v>
      </c>
      <c r="V764" s="39">
        <f t="shared" si="199"/>
        <v>2.0191712530167649</v>
      </c>
      <c r="W764" s="39" t="str">
        <f t="shared" si="200"/>
        <v>TIDAK</v>
      </c>
      <c r="X764" s="38">
        <f t="shared" si="201"/>
        <v>-0.12582912870808141</v>
      </c>
      <c r="Y764" s="39">
        <f t="shared" si="202"/>
        <v>0.12582912870808141</v>
      </c>
      <c r="Z764" s="39" t="str">
        <f t="shared" si="203"/>
        <v>TIDAK</v>
      </c>
      <c r="AA764" s="38">
        <f t="shared" si="204"/>
        <v>2.4276722834809457</v>
      </c>
      <c r="AB764" s="39">
        <f t="shared" si="205"/>
        <v>2.4276722834809457</v>
      </c>
      <c r="AC764" s="39" t="str">
        <f t="shared" si="206"/>
        <v>TIDAK</v>
      </c>
      <c r="AD764" s="38">
        <f t="shared" si="207"/>
        <v>-0.24042130721950869</v>
      </c>
      <c r="AE764" s="39">
        <f t="shared" si="208"/>
        <v>0.24042130721950869</v>
      </c>
      <c r="AF764" s="39" t="str">
        <f t="shared" si="209"/>
        <v>TIDAK</v>
      </c>
      <c r="AG764" s="38">
        <f t="shared" si="210"/>
        <v>-0.15818885441509239</v>
      </c>
      <c r="AH764" s="39">
        <f t="shared" si="211"/>
        <v>0.15818885441509239</v>
      </c>
      <c r="AI764" s="39" t="str">
        <f t="shared" si="212"/>
        <v>TIDAK</v>
      </c>
      <c r="AJ764" s="38">
        <f t="shared" si="213"/>
        <v>1.4474871929695161</v>
      </c>
      <c r="AK764" s="39">
        <f t="shared" si="214"/>
        <v>1.4474871929695161</v>
      </c>
      <c r="AL764" s="39" t="str">
        <f t="shared" si="215"/>
        <v>TIDAK</v>
      </c>
    </row>
    <row r="765" spans="1:38" ht="14" x14ac:dyDescent="0.3">
      <c r="A765" s="13">
        <v>14318774</v>
      </c>
      <c r="B765" s="11" t="s">
        <v>1721</v>
      </c>
      <c r="C765" s="9">
        <v>158540605</v>
      </c>
      <c r="D765" s="1" t="s">
        <v>1351</v>
      </c>
      <c r="E765" s="1" t="s">
        <v>17</v>
      </c>
      <c r="F765" s="1" t="s">
        <v>1744</v>
      </c>
      <c r="G765" s="2">
        <v>40.701160000000002</v>
      </c>
      <c r="H765" s="2">
        <v>-73.889349999999993</v>
      </c>
      <c r="I765" s="1" t="s">
        <v>19</v>
      </c>
      <c r="J765" s="44">
        <v>45</v>
      </c>
      <c r="K765" s="2">
        <v>1</v>
      </c>
      <c r="L765" s="2">
        <v>61</v>
      </c>
      <c r="M765" s="3">
        <v>43648</v>
      </c>
      <c r="N765" s="2">
        <v>3.52</v>
      </c>
      <c r="O765" s="2">
        <v>6</v>
      </c>
      <c r="P765" s="4">
        <v>274</v>
      </c>
      <c r="U765" s="38">
        <f t="shared" si="198"/>
        <v>-0.47522803203051944</v>
      </c>
      <c r="V765" s="39">
        <f t="shared" si="199"/>
        <v>0.47522803203051944</v>
      </c>
      <c r="W765" s="39" t="str">
        <f t="shared" si="200"/>
        <v>TIDAK</v>
      </c>
      <c r="X765" s="38">
        <f t="shared" si="201"/>
        <v>-0.39643358014138202</v>
      </c>
      <c r="Y765" s="39">
        <f t="shared" si="202"/>
        <v>0.39643358014138202</v>
      </c>
      <c r="Z765" s="39" t="str">
        <f t="shared" si="203"/>
        <v>TIDAK</v>
      </c>
      <c r="AA765" s="38">
        <f t="shared" si="204"/>
        <v>-0.80359443053120139</v>
      </c>
      <c r="AB765" s="39">
        <f t="shared" si="205"/>
        <v>0.80359443053120139</v>
      </c>
      <c r="AC765" s="39" t="str">
        <f t="shared" si="206"/>
        <v>TIDAK</v>
      </c>
      <c r="AD765" s="38">
        <f t="shared" si="207"/>
        <v>0.6116286136884832</v>
      </c>
      <c r="AE765" s="39">
        <f t="shared" si="208"/>
        <v>0.6116286136884832</v>
      </c>
      <c r="AF765" s="39" t="str">
        <f t="shared" si="209"/>
        <v>TIDAK</v>
      </c>
      <c r="AG765" s="38">
        <f t="shared" si="210"/>
        <v>-0.27078855981472416</v>
      </c>
      <c r="AH765" s="39">
        <f t="shared" si="211"/>
        <v>0.27078855981472416</v>
      </c>
      <c r="AI765" s="39" t="str">
        <f t="shared" si="212"/>
        <v>TIDAK</v>
      </c>
      <c r="AJ765" s="38">
        <f t="shared" si="213"/>
        <v>-0.71880839200513036</v>
      </c>
      <c r="AK765" s="39">
        <f t="shared" si="214"/>
        <v>0.71880839200513036</v>
      </c>
      <c r="AL765" s="39" t="str">
        <f t="shared" si="215"/>
        <v>TIDAK</v>
      </c>
    </row>
    <row r="766" spans="1:38" ht="14" x14ac:dyDescent="0.3">
      <c r="A766" s="13">
        <v>14332083</v>
      </c>
      <c r="B766" s="11" t="s">
        <v>2919</v>
      </c>
      <c r="C766" s="9">
        <v>214304954</v>
      </c>
      <c r="D766" s="1" t="s">
        <v>2889</v>
      </c>
      <c r="E766" s="1" t="s">
        <v>17</v>
      </c>
      <c r="F766" s="1" t="s">
        <v>1744</v>
      </c>
      <c r="G766" s="2">
        <v>40.693399999999997</v>
      </c>
      <c r="H766" s="2">
        <v>-73.895099999999999</v>
      </c>
      <c r="I766" s="1" t="s">
        <v>20</v>
      </c>
      <c r="J766" s="44">
        <v>160</v>
      </c>
      <c r="K766" s="2">
        <v>2</v>
      </c>
      <c r="L766" s="2">
        <v>12</v>
      </c>
      <c r="M766" s="3">
        <v>43646</v>
      </c>
      <c r="N766" s="2">
        <v>1.31</v>
      </c>
      <c r="O766" s="2">
        <v>1</v>
      </c>
      <c r="P766" s="4">
        <v>361</v>
      </c>
      <c r="U766" s="38">
        <f t="shared" si="198"/>
        <v>0.35623839631857535</v>
      </c>
      <c r="V766" s="39">
        <f t="shared" si="199"/>
        <v>0.35623839631857535</v>
      </c>
      <c r="W766" s="39" t="str">
        <f t="shared" si="200"/>
        <v>TIDAK</v>
      </c>
      <c r="X766" s="38">
        <f t="shared" si="201"/>
        <v>-0.12582912870808141</v>
      </c>
      <c r="Y766" s="39">
        <f t="shared" si="202"/>
        <v>0.12582912870808141</v>
      </c>
      <c r="Z766" s="39" t="str">
        <f t="shared" si="203"/>
        <v>TIDAK</v>
      </c>
      <c r="AA766" s="38">
        <f t="shared" si="204"/>
        <v>-0.47637754809959154</v>
      </c>
      <c r="AB766" s="39">
        <f t="shared" si="205"/>
        <v>0.47637754809959154</v>
      </c>
      <c r="AC766" s="39" t="str">
        <f t="shared" si="206"/>
        <v>TIDAK</v>
      </c>
      <c r="AD766" s="38">
        <f t="shared" si="207"/>
        <v>0.5436737120209747</v>
      </c>
      <c r="AE766" s="39">
        <f t="shared" si="208"/>
        <v>0.5436737120209747</v>
      </c>
      <c r="AF766" s="39" t="str">
        <f t="shared" si="209"/>
        <v>TIDAK</v>
      </c>
      <c r="AG766" s="38">
        <f t="shared" si="210"/>
        <v>-0.27078855981472416</v>
      </c>
      <c r="AH766" s="39">
        <f t="shared" si="211"/>
        <v>0.27078855981472416</v>
      </c>
      <c r="AI766" s="39" t="str">
        <f t="shared" si="212"/>
        <v>TIDAK</v>
      </c>
      <c r="AJ766" s="38">
        <f t="shared" si="213"/>
        <v>1.1476538940110874</v>
      </c>
      <c r="AK766" s="39">
        <f t="shared" si="214"/>
        <v>1.1476538940110874</v>
      </c>
      <c r="AL766" s="39" t="str">
        <f t="shared" si="215"/>
        <v>TIDAK</v>
      </c>
    </row>
    <row r="767" spans="1:38" ht="14" x14ac:dyDescent="0.3">
      <c r="A767" s="13">
        <v>14340165</v>
      </c>
      <c r="B767" s="11" t="s">
        <v>994</v>
      </c>
      <c r="C767" s="9">
        <v>143696286</v>
      </c>
      <c r="D767" s="1" t="s">
        <v>2507</v>
      </c>
      <c r="E767" s="1" t="s">
        <v>1731</v>
      </c>
      <c r="F767" s="1" t="s">
        <v>1918</v>
      </c>
      <c r="G767" s="2">
        <v>40.679290000000002</v>
      </c>
      <c r="H767" s="2">
        <v>-73.884699999999995</v>
      </c>
      <c r="I767" s="1" t="s">
        <v>19</v>
      </c>
      <c r="J767" s="44">
        <v>89</v>
      </c>
      <c r="K767" s="2">
        <v>1</v>
      </c>
      <c r="L767" s="2">
        <v>23</v>
      </c>
      <c r="M767" s="3">
        <v>43601</v>
      </c>
      <c r="N767" s="2">
        <v>1.1399999999999999</v>
      </c>
      <c r="O767" s="2">
        <v>1</v>
      </c>
      <c r="P767" s="4">
        <v>74</v>
      </c>
      <c r="U767" s="38">
        <f t="shared" si="198"/>
        <v>0.94769389689679739</v>
      </c>
      <c r="V767" s="39">
        <f t="shared" si="199"/>
        <v>0.94769389689679739</v>
      </c>
      <c r="W767" s="39" t="str">
        <f t="shared" si="200"/>
        <v>TIDAK</v>
      </c>
      <c r="X767" s="38">
        <f t="shared" si="201"/>
        <v>-0.26113135442473173</v>
      </c>
      <c r="Y767" s="39">
        <f t="shared" si="202"/>
        <v>0.26113135442473173</v>
      </c>
      <c r="Z767" s="39" t="str">
        <f t="shared" si="203"/>
        <v>TIDAK</v>
      </c>
      <c r="AA767" s="38">
        <f t="shared" si="204"/>
        <v>0.30076254767548177</v>
      </c>
      <c r="AB767" s="39">
        <f t="shared" si="205"/>
        <v>0.30076254767548177</v>
      </c>
      <c r="AC767" s="39" t="str">
        <f t="shared" si="206"/>
        <v>TIDAK</v>
      </c>
      <c r="AD767" s="38">
        <f t="shared" si="207"/>
        <v>1.0559491245914239</v>
      </c>
      <c r="AE767" s="39">
        <f t="shared" si="208"/>
        <v>1.0559491245914239</v>
      </c>
      <c r="AF767" s="39" t="str">
        <f t="shared" si="209"/>
        <v>TIDAK</v>
      </c>
      <c r="AG767" s="38">
        <f t="shared" si="210"/>
        <v>-0.15818885441509239</v>
      </c>
      <c r="AH767" s="39">
        <f t="shared" si="211"/>
        <v>0.15818885441509239</v>
      </c>
      <c r="AI767" s="39" t="str">
        <f t="shared" si="212"/>
        <v>TIDAK</v>
      </c>
      <c r="AJ767" s="38">
        <f t="shared" si="213"/>
        <v>-0.67383339716136614</v>
      </c>
      <c r="AK767" s="39">
        <f t="shared" si="214"/>
        <v>0.67383339716136614</v>
      </c>
      <c r="AL767" s="39" t="str">
        <f t="shared" si="215"/>
        <v>TIDAK</v>
      </c>
    </row>
    <row r="768" spans="1:38" ht="14" x14ac:dyDescent="0.3">
      <c r="A768" s="13">
        <v>14351693</v>
      </c>
      <c r="B768" s="11" t="s">
        <v>3970</v>
      </c>
      <c r="C768" s="9">
        <v>23234988</v>
      </c>
      <c r="D768" s="1" t="s">
        <v>815</v>
      </c>
      <c r="E768" s="1" t="s">
        <v>17</v>
      </c>
      <c r="F768" s="1" t="s">
        <v>642</v>
      </c>
      <c r="G768" s="2">
        <v>40.751139999999999</v>
      </c>
      <c r="H768" s="2">
        <v>-73.806950000000001</v>
      </c>
      <c r="I768" s="1" t="s">
        <v>20</v>
      </c>
      <c r="J768" s="44">
        <v>500</v>
      </c>
      <c r="K768" s="2">
        <v>2</v>
      </c>
      <c r="L768" s="2">
        <v>20</v>
      </c>
      <c r="M768" s="3">
        <v>43616</v>
      </c>
      <c r="N768" s="2">
        <v>0.85</v>
      </c>
      <c r="O768" s="2">
        <v>6</v>
      </c>
      <c r="P768" s="4">
        <v>243</v>
      </c>
      <c r="U768" s="38">
        <f t="shared" si="198"/>
        <v>3.0509280058105222E-2</v>
      </c>
      <c r="V768" s="39">
        <f t="shared" si="199"/>
        <v>3.0509280058105222E-2</v>
      </c>
      <c r="W768" s="39" t="str">
        <f t="shared" si="200"/>
        <v>TIDAK</v>
      </c>
      <c r="X768" s="38">
        <f t="shared" si="201"/>
        <v>-0.26113135442473173</v>
      </c>
      <c r="Y768" s="39">
        <f t="shared" si="202"/>
        <v>0.26113135442473173</v>
      </c>
      <c r="Z768" s="39" t="str">
        <f t="shared" si="203"/>
        <v>TIDAK</v>
      </c>
      <c r="AA768" s="38">
        <f t="shared" si="204"/>
        <v>1.9368469598335309</v>
      </c>
      <c r="AB768" s="39">
        <f t="shared" si="205"/>
        <v>1.9368469598335309</v>
      </c>
      <c r="AC768" s="39" t="str">
        <f t="shared" si="206"/>
        <v>TIDAK</v>
      </c>
      <c r="AD768" s="38">
        <f t="shared" si="207"/>
        <v>1.2598138295939498</v>
      </c>
      <c r="AE768" s="39">
        <f t="shared" si="208"/>
        <v>1.2598138295939498</v>
      </c>
      <c r="AF768" s="39" t="str">
        <f t="shared" si="209"/>
        <v>TIDAK</v>
      </c>
      <c r="AG768" s="38">
        <f t="shared" si="210"/>
        <v>-0.27078855981472416</v>
      </c>
      <c r="AH768" s="39">
        <f t="shared" si="211"/>
        <v>0.27078855981472416</v>
      </c>
      <c r="AI768" s="39" t="str">
        <f t="shared" si="212"/>
        <v>TIDAK</v>
      </c>
      <c r="AJ768" s="38">
        <f t="shared" si="213"/>
        <v>-0.57638757499987681</v>
      </c>
      <c r="AK768" s="39">
        <f t="shared" si="214"/>
        <v>0.57638757499987681</v>
      </c>
      <c r="AL768" s="39" t="str">
        <f t="shared" si="215"/>
        <v>TIDAK</v>
      </c>
    </row>
    <row r="769" spans="1:38" ht="14" x14ac:dyDescent="0.3">
      <c r="A769" s="13">
        <v>14354732</v>
      </c>
      <c r="B769" s="11" t="s">
        <v>4501</v>
      </c>
      <c r="C769" s="9">
        <v>190096034</v>
      </c>
      <c r="D769" s="1" t="s">
        <v>73</v>
      </c>
      <c r="E769" s="1" t="s">
        <v>17</v>
      </c>
      <c r="F769" s="1" t="s">
        <v>1538</v>
      </c>
      <c r="G769" s="2">
        <v>40.744639999999997</v>
      </c>
      <c r="H769" s="2">
        <v>-73.860119999999995</v>
      </c>
      <c r="I769" s="1" t="s">
        <v>19</v>
      </c>
      <c r="J769" s="44">
        <v>60</v>
      </c>
      <c r="K769" s="2">
        <v>1</v>
      </c>
      <c r="L769" s="2">
        <v>63</v>
      </c>
      <c r="M769" s="3">
        <v>43653</v>
      </c>
      <c r="N769" s="2">
        <v>5.12</v>
      </c>
      <c r="O769" s="2">
        <v>3</v>
      </c>
      <c r="P769" s="4">
        <v>155</v>
      </c>
      <c r="U769" s="38">
        <f t="shared" si="198"/>
        <v>-0.38093802469196231</v>
      </c>
      <c r="V769" s="39">
        <f t="shared" si="199"/>
        <v>0.38093802469196231</v>
      </c>
      <c r="W769" s="39" t="str">
        <f t="shared" si="200"/>
        <v>TIDAK</v>
      </c>
      <c r="X769" s="38">
        <f t="shared" si="201"/>
        <v>-0.39643358014138202</v>
      </c>
      <c r="Y769" s="39">
        <f t="shared" si="202"/>
        <v>0.39643358014138202</v>
      </c>
      <c r="Z769" s="39" t="str">
        <f t="shared" si="203"/>
        <v>TIDAK</v>
      </c>
      <c r="AA769" s="38">
        <f t="shared" si="204"/>
        <v>1.5687279670979699</v>
      </c>
      <c r="AB769" s="39">
        <f t="shared" si="205"/>
        <v>1.5687279670979699</v>
      </c>
      <c r="AC769" s="39" t="str">
        <f t="shared" si="206"/>
        <v>TIDAK</v>
      </c>
      <c r="AD769" s="38">
        <f t="shared" si="207"/>
        <v>0.88344822035851756</v>
      </c>
      <c r="AE769" s="39">
        <f t="shared" si="208"/>
        <v>0.88344822035851756</v>
      </c>
      <c r="AF769" s="39" t="str">
        <f t="shared" si="209"/>
        <v>TIDAK</v>
      </c>
      <c r="AG769" s="38">
        <f t="shared" si="210"/>
        <v>0.29220996718343462</v>
      </c>
      <c r="AH769" s="39">
        <f t="shared" si="211"/>
        <v>0.29220996718343462</v>
      </c>
      <c r="AI769" s="39" t="str">
        <f t="shared" si="212"/>
        <v>TIDAK</v>
      </c>
      <c r="AJ769" s="38">
        <f t="shared" si="213"/>
        <v>0.81034143268285541</v>
      </c>
      <c r="AK769" s="39">
        <f t="shared" si="214"/>
        <v>0.81034143268285541</v>
      </c>
      <c r="AL769" s="39" t="str">
        <f t="shared" si="215"/>
        <v>TIDAK</v>
      </c>
    </row>
    <row r="770" spans="1:38" ht="14" x14ac:dyDescent="0.3">
      <c r="A770" s="13">
        <v>14355431</v>
      </c>
      <c r="B770" s="11" t="s">
        <v>2576</v>
      </c>
      <c r="C770" s="9">
        <v>163603458</v>
      </c>
      <c r="D770" s="1" t="s">
        <v>97</v>
      </c>
      <c r="E770" s="1" t="s">
        <v>17</v>
      </c>
      <c r="F770" s="1" t="s">
        <v>54</v>
      </c>
      <c r="G770" s="2">
        <v>40.722180000000002</v>
      </c>
      <c r="H770" s="2">
        <v>-73.733959999999996</v>
      </c>
      <c r="I770" s="1" t="s">
        <v>20</v>
      </c>
      <c r="J770" s="44">
        <v>79</v>
      </c>
      <c r="K770" s="2">
        <v>1</v>
      </c>
      <c r="L770" s="2">
        <v>59</v>
      </c>
      <c r="M770" s="3">
        <v>43654</v>
      </c>
      <c r="N770" s="2">
        <v>9.0299999999999994</v>
      </c>
      <c r="O770" s="2">
        <v>2</v>
      </c>
      <c r="P770" s="4">
        <v>36</v>
      </c>
      <c r="U770" s="38">
        <f t="shared" si="198"/>
        <v>0.60482114293840783</v>
      </c>
      <c r="V770" s="39">
        <f t="shared" si="199"/>
        <v>0.60482114293840783</v>
      </c>
      <c r="W770" s="39" t="str">
        <f t="shared" si="200"/>
        <v>TIDAK</v>
      </c>
      <c r="X770" s="38">
        <f t="shared" si="201"/>
        <v>-0.26113135442473173</v>
      </c>
      <c r="Y770" s="39">
        <f t="shared" si="202"/>
        <v>0.26113135442473173</v>
      </c>
      <c r="Z770" s="39" t="str">
        <f t="shared" si="203"/>
        <v>TIDAK</v>
      </c>
      <c r="AA770" s="38">
        <f t="shared" si="204"/>
        <v>-0.43547543779564035</v>
      </c>
      <c r="AB770" s="39">
        <f t="shared" si="205"/>
        <v>0.43547543779564035</v>
      </c>
      <c r="AC770" s="39" t="str">
        <f t="shared" si="206"/>
        <v>TIDAK</v>
      </c>
      <c r="AD770" s="38">
        <f t="shared" si="207"/>
        <v>-0.27178510798912808</v>
      </c>
      <c r="AE770" s="39">
        <f t="shared" si="208"/>
        <v>0.27178510798912808</v>
      </c>
      <c r="AF770" s="39" t="str">
        <f t="shared" si="209"/>
        <v>TIDAK</v>
      </c>
      <c r="AG770" s="38">
        <f t="shared" si="210"/>
        <v>-0.27078855981472416</v>
      </c>
      <c r="AH770" s="39">
        <f t="shared" si="211"/>
        <v>0.27078855981472416</v>
      </c>
      <c r="AI770" s="39" t="str">
        <f t="shared" si="212"/>
        <v>TIDAK</v>
      </c>
      <c r="AJ770" s="38">
        <f t="shared" si="213"/>
        <v>1.4624788579174375</v>
      </c>
      <c r="AK770" s="39">
        <f t="shared" si="214"/>
        <v>1.4624788579174375</v>
      </c>
      <c r="AL770" s="39" t="str">
        <f t="shared" si="215"/>
        <v>TIDAK</v>
      </c>
    </row>
    <row r="771" spans="1:38" ht="14" x14ac:dyDescent="0.3">
      <c r="A771" s="13">
        <v>14367695</v>
      </c>
      <c r="B771" s="11" t="s">
        <v>1006</v>
      </c>
      <c r="C771" s="9">
        <v>188773665</v>
      </c>
      <c r="D771" s="1" t="s">
        <v>1892</v>
      </c>
      <c r="E771" s="1" t="s">
        <v>17</v>
      </c>
      <c r="F771" s="1" t="s">
        <v>1647</v>
      </c>
      <c r="G771" s="2">
        <v>40.720379999999999</v>
      </c>
      <c r="H771" s="2">
        <v>-73.863110000000006</v>
      </c>
      <c r="I771" s="1" t="s">
        <v>19</v>
      </c>
      <c r="J771" s="44">
        <v>99</v>
      </c>
      <c r="K771" s="2">
        <v>1</v>
      </c>
      <c r="L771" s="2">
        <v>55</v>
      </c>
      <c r="M771" s="3">
        <v>43649</v>
      </c>
      <c r="N771" s="2">
        <v>3.92</v>
      </c>
      <c r="O771" s="2">
        <v>1</v>
      </c>
      <c r="P771" s="4">
        <v>4</v>
      </c>
      <c r="U771" s="38">
        <f t="shared" si="198"/>
        <v>-3.7779953377337365E-3</v>
      </c>
      <c r="V771" s="39">
        <f t="shared" si="199"/>
        <v>3.7779953377337365E-3</v>
      </c>
      <c r="W771" s="39" t="str">
        <f t="shared" si="200"/>
        <v>TIDAK</v>
      </c>
      <c r="X771" s="38">
        <f t="shared" si="201"/>
        <v>-0.39643358014138202</v>
      </c>
      <c r="Y771" s="39">
        <f t="shared" si="202"/>
        <v>0.39643358014138202</v>
      </c>
      <c r="Z771" s="39" t="str">
        <f t="shared" si="203"/>
        <v>TIDAK</v>
      </c>
      <c r="AA771" s="38">
        <f t="shared" si="204"/>
        <v>1.444777554782317E-2</v>
      </c>
      <c r="AB771" s="39">
        <f t="shared" si="205"/>
        <v>1.444777554782317E-2</v>
      </c>
      <c r="AC771" s="39" t="str">
        <f t="shared" si="206"/>
        <v>TIDAK</v>
      </c>
      <c r="AD771" s="38">
        <f t="shared" si="207"/>
        <v>-0.36064921016971624</v>
      </c>
      <c r="AE771" s="39">
        <f t="shared" si="208"/>
        <v>0.36064921016971624</v>
      </c>
      <c r="AF771" s="39" t="str">
        <f t="shared" si="209"/>
        <v>TIDAK</v>
      </c>
      <c r="AG771" s="38">
        <f t="shared" si="210"/>
        <v>-0.27078855981472416</v>
      </c>
      <c r="AH771" s="39">
        <f t="shared" si="211"/>
        <v>0.27078855981472416</v>
      </c>
      <c r="AI771" s="39" t="str">
        <f t="shared" si="212"/>
        <v>TIDAK</v>
      </c>
      <c r="AJ771" s="38">
        <f t="shared" si="213"/>
        <v>-0.68882506210928751</v>
      </c>
      <c r="AK771" s="39">
        <f t="shared" si="214"/>
        <v>0.68882506210928751</v>
      </c>
      <c r="AL771" s="39" t="str">
        <f t="shared" si="215"/>
        <v>TIDAK</v>
      </c>
    </row>
    <row r="772" spans="1:38" ht="14" x14ac:dyDescent="0.3">
      <c r="A772" s="13">
        <v>14375153</v>
      </c>
      <c r="B772" s="11" t="s">
        <v>4899</v>
      </c>
      <c r="C772" s="9">
        <v>106692652</v>
      </c>
      <c r="D772" s="1" t="s">
        <v>808</v>
      </c>
      <c r="E772" s="1" t="s">
        <v>17</v>
      </c>
      <c r="F772" s="1" t="s">
        <v>1647</v>
      </c>
      <c r="G772" s="2">
        <v>40.729860000000002</v>
      </c>
      <c r="H772" s="2">
        <v>-73.859290000000001</v>
      </c>
      <c r="I772" s="1" t="s">
        <v>19</v>
      </c>
      <c r="J772" s="44">
        <v>47</v>
      </c>
      <c r="K772" s="2">
        <v>1</v>
      </c>
      <c r="L772" s="2">
        <v>7</v>
      </c>
      <c r="M772" s="3">
        <v>43490</v>
      </c>
      <c r="N772" s="2">
        <v>0.82</v>
      </c>
      <c r="O772" s="2">
        <v>1</v>
      </c>
      <c r="P772" s="4">
        <v>0</v>
      </c>
      <c r="U772" s="38">
        <f t="shared" si="198"/>
        <v>3.5192395515847195</v>
      </c>
      <c r="V772" s="39">
        <f t="shared" si="199"/>
        <v>3.5192395515847195</v>
      </c>
      <c r="W772" s="39" t="str">
        <f t="shared" si="200"/>
        <v>OUTLIER</v>
      </c>
      <c r="X772" s="38">
        <f t="shared" si="201"/>
        <v>-0.26113135442473173</v>
      </c>
      <c r="Y772" s="39">
        <f t="shared" si="202"/>
        <v>0.26113135442473173</v>
      </c>
      <c r="Z772" s="39" t="str">
        <f t="shared" si="203"/>
        <v>TIDAK</v>
      </c>
      <c r="AA772" s="38">
        <f t="shared" si="204"/>
        <v>-0.10825855536403051</v>
      </c>
      <c r="AB772" s="39">
        <f t="shared" si="205"/>
        <v>0.10825855536403051</v>
      </c>
      <c r="AC772" s="39" t="str">
        <f t="shared" si="206"/>
        <v>TIDAK</v>
      </c>
      <c r="AD772" s="38">
        <f t="shared" si="207"/>
        <v>-0.51224091388954307</v>
      </c>
      <c r="AE772" s="39">
        <f t="shared" si="208"/>
        <v>0.51224091388954307</v>
      </c>
      <c r="AF772" s="39" t="str">
        <f t="shared" si="209"/>
        <v>TIDAK</v>
      </c>
      <c r="AG772" s="38">
        <f t="shared" si="210"/>
        <v>0.29220996718343462</v>
      </c>
      <c r="AH772" s="39">
        <f t="shared" si="211"/>
        <v>0.29220996718343462</v>
      </c>
      <c r="AI772" s="39" t="str">
        <f t="shared" si="212"/>
        <v>TIDAK</v>
      </c>
      <c r="AJ772" s="38">
        <f t="shared" si="213"/>
        <v>0.57797062599007321</v>
      </c>
      <c r="AK772" s="39">
        <f t="shared" si="214"/>
        <v>0.57797062599007321</v>
      </c>
      <c r="AL772" s="39" t="str">
        <f t="shared" si="215"/>
        <v>TIDAK</v>
      </c>
    </row>
    <row r="773" spans="1:38" ht="14" x14ac:dyDescent="0.3">
      <c r="A773" s="13">
        <v>14398950</v>
      </c>
      <c r="B773" s="11" t="s">
        <v>3653</v>
      </c>
      <c r="C773" s="9">
        <v>206889476</v>
      </c>
      <c r="D773" s="1" t="s">
        <v>737</v>
      </c>
      <c r="E773" s="1" t="s">
        <v>17</v>
      </c>
      <c r="F773" s="1" t="s">
        <v>364</v>
      </c>
      <c r="G773" s="2">
        <v>40.680779999999999</v>
      </c>
      <c r="H773" s="2">
        <v>-73.794920000000005</v>
      </c>
      <c r="I773" s="1" t="s">
        <v>20</v>
      </c>
      <c r="J773" s="44">
        <v>75</v>
      </c>
      <c r="K773" s="2">
        <v>1</v>
      </c>
      <c r="L773" s="2">
        <v>63</v>
      </c>
      <c r="M773" s="3">
        <v>43651</v>
      </c>
      <c r="N773" s="2">
        <v>6.1</v>
      </c>
      <c r="O773" s="2">
        <v>1</v>
      </c>
      <c r="P773" s="4">
        <v>61</v>
      </c>
      <c r="U773" s="38">
        <f t="shared" si="198"/>
        <v>-0.25236074195756619</v>
      </c>
      <c r="V773" s="39">
        <f t="shared" si="199"/>
        <v>0.25236074195756619</v>
      </c>
      <c r="W773" s="39" t="str">
        <f t="shared" si="200"/>
        <v>TIDAK</v>
      </c>
      <c r="X773" s="38">
        <f t="shared" si="201"/>
        <v>-0.39643358014138202</v>
      </c>
      <c r="Y773" s="39">
        <f t="shared" si="202"/>
        <v>0.39643358014138202</v>
      </c>
      <c r="Z773" s="39" t="str">
        <f t="shared" si="203"/>
        <v>TIDAK</v>
      </c>
      <c r="AA773" s="38">
        <f t="shared" si="204"/>
        <v>1.6505321877058723</v>
      </c>
      <c r="AB773" s="39">
        <f t="shared" si="205"/>
        <v>1.6505321877058723</v>
      </c>
      <c r="AC773" s="39" t="str">
        <f t="shared" si="206"/>
        <v>TIDAK</v>
      </c>
      <c r="AD773" s="38">
        <f t="shared" si="207"/>
        <v>1.7198162408816999</v>
      </c>
      <c r="AE773" s="39">
        <f t="shared" si="208"/>
        <v>1.7198162408816999</v>
      </c>
      <c r="AF773" s="39" t="str">
        <f t="shared" si="209"/>
        <v>TIDAK</v>
      </c>
      <c r="AG773" s="38">
        <f t="shared" si="210"/>
        <v>-4.5589149015460649E-2</v>
      </c>
      <c r="AH773" s="39">
        <f t="shared" si="211"/>
        <v>4.5589149015460649E-2</v>
      </c>
      <c r="AI773" s="39" t="str">
        <f t="shared" si="212"/>
        <v>TIDAK</v>
      </c>
      <c r="AJ773" s="38">
        <f t="shared" si="213"/>
        <v>-8.1662631718469644E-2</v>
      </c>
      <c r="AK773" s="39">
        <f t="shared" si="214"/>
        <v>8.1662631718469644E-2</v>
      </c>
      <c r="AL773" s="39" t="str">
        <f t="shared" si="215"/>
        <v>TIDAK</v>
      </c>
    </row>
    <row r="774" spans="1:38" ht="14" x14ac:dyDescent="0.3">
      <c r="A774" s="13">
        <v>14404240</v>
      </c>
      <c r="B774" s="11" t="s">
        <v>4087</v>
      </c>
      <c r="C774" s="9">
        <v>86892032</v>
      </c>
      <c r="D774" s="1" t="s">
        <v>47</v>
      </c>
      <c r="E774" s="1" t="s">
        <v>17</v>
      </c>
      <c r="F774" s="1" t="s">
        <v>32</v>
      </c>
      <c r="G774" s="2">
        <v>40.65766</v>
      </c>
      <c r="H774" s="2">
        <v>-73.728380000000001</v>
      </c>
      <c r="I774" s="1" t="s">
        <v>20</v>
      </c>
      <c r="J774" s="44">
        <v>60</v>
      </c>
      <c r="K774" s="2">
        <v>1</v>
      </c>
      <c r="L774" s="2">
        <v>57</v>
      </c>
      <c r="M774" s="3">
        <v>43654</v>
      </c>
      <c r="N774" s="2">
        <v>2.41</v>
      </c>
      <c r="O774" s="2">
        <v>1</v>
      </c>
      <c r="P774" s="4">
        <v>336</v>
      </c>
      <c r="U774" s="38">
        <f t="shared" si="198"/>
        <v>-8.9496183827331141E-2</v>
      </c>
      <c r="V774" s="39">
        <f t="shared" si="199"/>
        <v>8.9496183827331141E-2</v>
      </c>
      <c r="W774" s="39" t="str">
        <f t="shared" si="200"/>
        <v>TIDAK</v>
      </c>
      <c r="X774" s="38">
        <f t="shared" si="201"/>
        <v>-0.39643358014138202</v>
      </c>
      <c r="Y774" s="39">
        <f t="shared" si="202"/>
        <v>0.39643358014138202</v>
      </c>
      <c r="Z774" s="39" t="str">
        <f t="shared" si="203"/>
        <v>TIDAK</v>
      </c>
      <c r="AA774" s="38">
        <f t="shared" si="204"/>
        <v>1.4869237464900673</v>
      </c>
      <c r="AB774" s="39">
        <f t="shared" si="205"/>
        <v>1.4869237464900673</v>
      </c>
      <c r="AC774" s="39" t="str">
        <f t="shared" si="206"/>
        <v>TIDAK</v>
      </c>
      <c r="AD774" s="38">
        <f t="shared" si="207"/>
        <v>3.7636905910352265</v>
      </c>
      <c r="AE774" s="39">
        <f t="shared" si="208"/>
        <v>3.7636905910352265</v>
      </c>
      <c r="AF774" s="39" t="str">
        <f t="shared" si="209"/>
        <v>OUTLIER</v>
      </c>
      <c r="AG774" s="38">
        <f t="shared" si="210"/>
        <v>-0.15818885441509239</v>
      </c>
      <c r="AH774" s="39">
        <f t="shared" si="211"/>
        <v>0.15818885441509239</v>
      </c>
      <c r="AI774" s="39" t="str">
        <f t="shared" si="212"/>
        <v>TIDAK</v>
      </c>
      <c r="AJ774" s="38">
        <f t="shared" si="213"/>
        <v>-0.97366669611979462</v>
      </c>
      <c r="AK774" s="39">
        <f t="shared" si="214"/>
        <v>0.97366669611979462</v>
      </c>
      <c r="AL774" s="39" t="str">
        <f t="shared" si="215"/>
        <v>TIDAK</v>
      </c>
    </row>
    <row r="775" spans="1:38" ht="14" x14ac:dyDescent="0.3">
      <c r="A775" s="13">
        <v>14406923</v>
      </c>
      <c r="B775" s="11" t="s">
        <v>4933</v>
      </c>
      <c r="C775" s="9">
        <v>110058188</v>
      </c>
      <c r="D775" s="1" t="s">
        <v>957</v>
      </c>
      <c r="E775" s="1" t="s">
        <v>17</v>
      </c>
      <c r="F775" s="1" t="s">
        <v>642</v>
      </c>
      <c r="G775" s="2">
        <v>40.760159999999999</v>
      </c>
      <c r="H775" s="2">
        <v>-73.826719999999995</v>
      </c>
      <c r="I775" s="1" t="s">
        <v>19</v>
      </c>
      <c r="J775" s="44">
        <v>57</v>
      </c>
      <c r="K775" s="2">
        <v>1</v>
      </c>
      <c r="L775" s="2">
        <v>13</v>
      </c>
      <c r="M775" s="3">
        <v>43652</v>
      </c>
      <c r="N775" s="2">
        <v>3.28</v>
      </c>
      <c r="O775" s="2">
        <v>1</v>
      </c>
      <c r="P775" s="4">
        <v>347</v>
      </c>
      <c r="U775" s="38">
        <f t="shared" ref="U775:U838" si="216">STANDARDIZE(J771,$S$5,$S$6)</f>
        <v>8.1940193151863669E-2</v>
      </c>
      <c r="V775" s="39">
        <f t="shared" ref="V775:V838" si="217">ABS(U775)</f>
        <v>8.1940193151863669E-2</v>
      </c>
      <c r="W775" s="39" t="str">
        <f t="shared" ref="W775:W838" si="218">IF(V775&gt;3,"OUTLIER","TIDAK")</f>
        <v>TIDAK</v>
      </c>
      <c r="X775" s="38">
        <f t="shared" ref="X775:X838" si="219">STANDARDIZE(K771,$S$9,$S$10)</f>
        <v>-0.39643358014138202</v>
      </c>
      <c r="Y775" s="39">
        <f t="shared" ref="Y775:Y838" si="220">ABS(X775)</f>
        <v>0.39643358014138202</v>
      </c>
      <c r="Z775" s="39" t="str">
        <f t="shared" ref="Z775:Z838" si="221">IF(Y775&gt;3,"OUTLIER","TIDAK")</f>
        <v>TIDAK</v>
      </c>
      <c r="AA775" s="38">
        <f t="shared" ref="AA775:AA838" si="222">STANDARDIZE(L771,$S$13,$S$14)</f>
        <v>1.3233153052742623</v>
      </c>
      <c r="AB775" s="39">
        <f t="shared" ref="AB775:AB838" si="223">ABS(AA775)</f>
        <v>1.3233153052742623</v>
      </c>
      <c r="AC775" s="39" t="str">
        <f t="shared" ref="AC775:AC838" si="224">IF(AB775&gt;3,"OUTLIER","TIDAK")</f>
        <v>TIDAK</v>
      </c>
      <c r="AD775" s="38">
        <f t="shared" ref="AD775:AD838" si="225">STANDARDIZE(N771,$S$17,$S$18)</f>
        <v>1.0925402254893131</v>
      </c>
      <c r="AE775" s="39">
        <f t="shared" ref="AE775:AE838" si="226">ABS(AD775)</f>
        <v>1.0925402254893131</v>
      </c>
      <c r="AF775" s="39" t="str">
        <f t="shared" ref="AF775:AF838" si="227">IF(AE775&gt;3,"OUTLIER","TIDAK")</f>
        <v>TIDAK</v>
      </c>
      <c r="AG775" s="38">
        <f t="shared" ref="AG775:AG838" si="228">STANDARDIZE(O771,$S$21,$S$22)</f>
        <v>-0.27078855981472416</v>
      </c>
      <c r="AH775" s="39">
        <f t="shared" ref="AH775:AH838" si="229">ABS(AG775)</f>
        <v>0.27078855981472416</v>
      </c>
      <c r="AI775" s="39" t="str">
        <f t="shared" ref="AI775:AI838" si="230">IF(AH775&gt;3,"OUTLIER","TIDAK")</f>
        <v>TIDAK</v>
      </c>
      <c r="AJ775" s="38">
        <f t="shared" ref="AJ775:AJ838" si="231">STANDARDIZE(P771,$S$25,$S$26)</f>
        <v>-1.2135333352865376</v>
      </c>
      <c r="AK775" s="39">
        <f t="shared" ref="AK775:AK838" si="232">ABS(AJ775)</f>
        <v>1.2135333352865376</v>
      </c>
      <c r="AL775" s="39" t="str">
        <f t="shared" ref="AL775:AL838" si="233">IF(AK775&gt;3,"OUTLIER","TIDAK")</f>
        <v>TIDAK</v>
      </c>
    </row>
    <row r="776" spans="1:38" ht="14" x14ac:dyDescent="0.3">
      <c r="A776" s="13">
        <v>14446960</v>
      </c>
      <c r="B776" s="11" t="s">
        <v>4129</v>
      </c>
      <c r="C776" s="9">
        <v>9522524</v>
      </c>
      <c r="D776" s="1" t="s">
        <v>447</v>
      </c>
      <c r="E776" s="1" t="s">
        <v>1731</v>
      </c>
      <c r="F776" s="1" t="s">
        <v>2385</v>
      </c>
      <c r="G776" s="2">
        <v>40.646740000000001</v>
      </c>
      <c r="H776" s="2">
        <v>-73.895009999999999</v>
      </c>
      <c r="I776" s="1" t="s">
        <v>19</v>
      </c>
      <c r="J776" s="44">
        <v>32</v>
      </c>
      <c r="K776" s="2">
        <v>5</v>
      </c>
      <c r="L776" s="2">
        <v>85</v>
      </c>
      <c r="M776" s="3">
        <v>43632</v>
      </c>
      <c r="N776" s="2">
        <v>1.25</v>
      </c>
      <c r="O776" s="2">
        <v>5</v>
      </c>
      <c r="P776" s="4">
        <v>155</v>
      </c>
      <c r="U776" s="38">
        <f t="shared" si="216"/>
        <v>-0.36379438699404282</v>
      </c>
      <c r="V776" s="39">
        <f t="shared" si="217"/>
        <v>0.36379438699404282</v>
      </c>
      <c r="W776" s="39" t="str">
        <f t="shared" si="218"/>
        <v>TIDAK</v>
      </c>
      <c r="X776" s="38">
        <f t="shared" si="219"/>
        <v>-0.39643358014138202</v>
      </c>
      <c r="Y776" s="39">
        <f t="shared" si="220"/>
        <v>0.39643358014138202</v>
      </c>
      <c r="Z776" s="39" t="str">
        <f t="shared" si="221"/>
        <v>TIDAK</v>
      </c>
      <c r="AA776" s="38">
        <f t="shared" si="222"/>
        <v>-0.63998598931539652</v>
      </c>
      <c r="AB776" s="39">
        <f t="shared" si="223"/>
        <v>0.63998598931539652</v>
      </c>
      <c r="AC776" s="39" t="str">
        <f t="shared" si="224"/>
        <v>TIDAK</v>
      </c>
      <c r="AD776" s="38">
        <f t="shared" si="225"/>
        <v>-0.52792281427435261</v>
      </c>
      <c r="AE776" s="39">
        <f t="shared" si="226"/>
        <v>0.52792281427435261</v>
      </c>
      <c r="AF776" s="39" t="str">
        <f t="shared" si="227"/>
        <v>TIDAK</v>
      </c>
      <c r="AG776" s="38">
        <f t="shared" si="228"/>
        <v>-0.27078855981472416</v>
      </c>
      <c r="AH776" s="39">
        <f t="shared" si="229"/>
        <v>0.27078855981472416</v>
      </c>
      <c r="AI776" s="39" t="str">
        <f t="shared" si="230"/>
        <v>TIDAK</v>
      </c>
      <c r="AJ776" s="38">
        <f t="shared" si="231"/>
        <v>-1.2435166651823804</v>
      </c>
      <c r="AK776" s="39">
        <f t="shared" si="232"/>
        <v>1.2435166651823804</v>
      </c>
      <c r="AL776" s="39" t="str">
        <f t="shared" si="233"/>
        <v>TIDAK</v>
      </c>
    </row>
    <row r="777" spans="1:38" ht="14" x14ac:dyDescent="0.3">
      <c r="A777" s="13">
        <v>14450837</v>
      </c>
      <c r="B777" s="11" t="s">
        <v>2299</v>
      </c>
      <c r="C777" s="9">
        <v>185889529</v>
      </c>
      <c r="D777" s="1" t="s">
        <v>285</v>
      </c>
      <c r="E777" s="1" t="s">
        <v>17</v>
      </c>
      <c r="F777" s="1" t="s">
        <v>210</v>
      </c>
      <c r="G777" s="2">
        <v>40.703890000000001</v>
      </c>
      <c r="H777" s="2">
        <v>-73.757819999999995</v>
      </c>
      <c r="I777" s="1" t="s">
        <v>19</v>
      </c>
      <c r="J777" s="44">
        <v>50</v>
      </c>
      <c r="K777" s="2">
        <v>3</v>
      </c>
      <c r="L777" s="2">
        <v>58</v>
      </c>
      <c r="M777" s="3">
        <v>43640</v>
      </c>
      <c r="N777" s="2">
        <v>4.6900000000000004</v>
      </c>
      <c r="O777" s="2">
        <v>3</v>
      </c>
      <c r="P777" s="4">
        <v>358</v>
      </c>
      <c r="U777" s="38">
        <f t="shared" si="216"/>
        <v>-0.12378345922317009</v>
      </c>
      <c r="V777" s="39">
        <f t="shared" si="217"/>
        <v>0.12378345922317009</v>
      </c>
      <c r="W777" s="39" t="str">
        <f t="shared" si="218"/>
        <v>TIDAK</v>
      </c>
      <c r="X777" s="38">
        <f t="shared" si="219"/>
        <v>-0.39643358014138202</v>
      </c>
      <c r="Y777" s="39">
        <f t="shared" si="220"/>
        <v>0.39643358014138202</v>
      </c>
      <c r="Z777" s="39" t="str">
        <f t="shared" si="221"/>
        <v>TIDAK</v>
      </c>
      <c r="AA777" s="38">
        <f t="shared" si="222"/>
        <v>1.6505321877058723</v>
      </c>
      <c r="AB777" s="39">
        <f t="shared" si="223"/>
        <v>1.6505321877058723</v>
      </c>
      <c r="AC777" s="39" t="str">
        <f t="shared" si="224"/>
        <v>TIDAK</v>
      </c>
      <c r="AD777" s="38">
        <f t="shared" si="225"/>
        <v>2.2320916534521489</v>
      </c>
      <c r="AE777" s="39">
        <f t="shared" si="226"/>
        <v>2.2320916534521489</v>
      </c>
      <c r="AF777" s="39" t="str">
        <f t="shared" si="227"/>
        <v>TIDAK</v>
      </c>
      <c r="AG777" s="38">
        <f t="shared" si="228"/>
        <v>-0.27078855981472416</v>
      </c>
      <c r="AH777" s="39">
        <f t="shared" si="229"/>
        <v>0.27078855981472416</v>
      </c>
      <c r="AI777" s="39" t="str">
        <f t="shared" si="230"/>
        <v>TIDAK</v>
      </c>
      <c r="AJ777" s="38">
        <f t="shared" si="231"/>
        <v>-0.78627088427077685</v>
      </c>
      <c r="AK777" s="39">
        <f t="shared" si="232"/>
        <v>0.78627088427077685</v>
      </c>
      <c r="AL777" s="39" t="str">
        <f t="shared" si="233"/>
        <v>TIDAK</v>
      </c>
    </row>
    <row r="778" spans="1:38" ht="14" x14ac:dyDescent="0.3">
      <c r="A778" s="13">
        <v>14475417</v>
      </c>
      <c r="B778" s="11" t="s">
        <v>4935</v>
      </c>
      <c r="C778" s="9">
        <v>19789539</v>
      </c>
      <c r="D778" s="1" t="s">
        <v>1943</v>
      </c>
      <c r="E778" s="1" t="s">
        <v>548</v>
      </c>
      <c r="F778" s="1" t="s">
        <v>2421</v>
      </c>
      <c r="G778" s="2">
        <v>40.867370000000001</v>
      </c>
      <c r="H778" s="2">
        <v>-73.894149999999996</v>
      </c>
      <c r="I778" s="1" t="s">
        <v>19</v>
      </c>
      <c r="J778" s="44">
        <v>47</v>
      </c>
      <c r="K778" s="2">
        <v>3</v>
      </c>
      <c r="L778" s="2">
        <v>14</v>
      </c>
      <c r="M778" s="3">
        <v>43616</v>
      </c>
      <c r="N778" s="2">
        <v>0.89</v>
      </c>
      <c r="O778" s="2">
        <v>1</v>
      </c>
      <c r="P778" s="4">
        <v>197</v>
      </c>
      <c r="U778" s="38">
        <f t="shared" si="216"/>
        <v>-0.25236074195756619</v>
      </c>
      <c r="V778" s="39">
        <f t="shared" si="217"/>
        <v>0.25236074195756619</v>
      </c>
      <c r="W778" s="39" t="str">
        <f t="shared" si="218"/>
        <v>TIDAK</v>
      </c>
      <c r="X778" s="38">
        <f t="shared" si="219"/>
        <v>-0.39643358014138202</v>
      </c>
      <c r="Y778" s="39">
        <f t="shared" si="220"/>
        <v>0.39643358014138202</v>
      </c>
      <c r="Z778" s="39" t="str">
        <f t="shared" si="221"/>
        <v>TIDAK</v>
      </c>
      <c r="AA778" s="38">
        <f t="shared" si="222"/>
        <v>1.4051195258821649</v>
      </c>
      <c r="AB778" s="39">
        <f t="shared" si="223"/>
        <v>1.4051195258821649</v>
      </c>
      <c r="AC778" s="39" t="str">
        <f t="shared" si="224"/>
        <v>TIDAK</v>
      </c>
      <c r="AD778" s="38">
        <f t="shared" si="225"/>
        <v>0.30321790612055982</v>
      </c>
      <c r="AE778" s="39">
        <f t="shared" si="226"/>
        <v>0.30321790612055982</v>
      </c>
      <c r="AF778" s="39" t="str">
        <f t="shared" si="227"/>
        <v>TIDAK</v>
      </c>
      <c r="AG778" s="38">
        <f t="shared" si="228"/>
        <v>-0.27078855981472416</v>
      </c>
      <c r="AH778" s="39">
        <f t="shared" si="229"/>
        <v>0.27078855981472416</v>
      </c>
      <c r="AI778" s="39" t="str">
        <f t="shared" si="230"/>
        <v>TIDAK</v>
      </c>
      <c r="AJ778" s="38">
        <f t="shared" si="231"/>
        <v>1.2750830460684197</v>
      </c>
      <c r="AK778" s="39">
        <f t="shared" si="232"/>
        <v>1.2750830460684197</v>
      </c>
      <c r="AL778" s="39" t="str">
        <f t="shared" si="233"/>
        <v>TIDAK</v>
      </c>
    </row>
    <row r="779" spans="1:38" ht="14" x14ac:dyDescent="0.3">
      <c r="A779" s="13">
        <v>14482700</v>
      </c>
      <c r="B779" s="11" t="s">
        <v>1011</v>
      </c>
      <c r="C779" s="9">
        <v>1017772</v>
      </c>
      <c r="D779" s="1" t="s">
        <v>1012</v>
      </c>
      <c r="E779" s="1" t="s">
        <v>17</v>
      </c>
      <c r="F779" s="1" t="s">
        <v>852</v>
      </c>
      <c r="G779" s="2">
        <v>40.715150000000001</v>
      </c>
      <c r="H779" s="2">
        <v>-73.815799999999996</v>
      </c>
      <c r="I779" s="1" t="s">
        <v>19</v>
      </c>
      <c r="J779" s="44">
        <v>55</v>
      </c>
      <c r="K779" s="2">
        <v>2</v>
      </c>
      <c r="L779" s="2">
        <v>1</v>
      </c>
      <c r="M779" s="3">
        <v>42631</v>
      </c>
      <c r="N779" s="2">
        <v>0.03</v>
      </c>
      <c r="O779" s="2">
        <v>1</v>
      </c>
      <c r="P779" s="4">
        <v>56</v>
      </c>
      <c r="U779" s="38">
        <f t="shared" si="216"/>
        <v>-0.27807619850444543</v>
      </c>
      <c r="V779" s="39">
        <f t="shared" si="217"/>
        <v>0.27807619850444543</v>
      </c>
      <c r="W779" s="39" t="str">
        <f t="shared" si="218"/>
        <v>TIDAK</v>
      </c>
      <c r="X779" s="38">
        <f t="shared" si="219"/>
        <v>-0.39643358014138202</v>
      </c>
      <c r="Y779" s="39">
        <f t="shared" si="220"/>
        <v>0.39643358014138202</v>
      </c>
      <c r="Z779" s="39" t="str">
        <f t="shared" si="221"/>
        <v>TIDAK</v>
      </c>
      <c r="AA779" s="38">
        <f t="shared" si="222"/>
        <v>-0.39457332749168911</v>
      </c>
      <c r="AB779" s="39">
        <f t="shared" si="223"/>
        <v>0.39457332749168911</v>
      </c>
      <c r="AC779" s="39" t="str">
        <f t="shared" si="224"/>
        <v>TIDAK</v>
      </c>
      <c r="AD779" s="38">
        <f t="shared" si="225"/>
        <v>0.75799301728004009</v>
      </c>
      <c r="AE779" s="39">
        <f t="shared" si="226"/>
        <v>0.75799301728004009</v>
      </c>
      <c r="AF779" s="39" t="str">
        <f t="shared" si="227"/>
        <v>TIDAK</v>
      </c>
      <c r="AG779" s="38">
        <f t="shared" si="228"/>
        <v>-0.27078855981472416</v>
      </c>
      <c r="AH779" s="39">
        <f t="shared" si="229"/>
        <v>0.27078855981472416</v>
      </c>
      <c r="AI779" s="39" t="str">
        <f t="shared" si="230"/>
        <v>TIDAK</v>
      </c>
      <c r="AJ779" s="38">
        <f t="shared" si="231"/>
        <v>1.3575372032819875</v>
      </c>
      <c r="AK779" s="39">
        <f t="shared" si="232"/>
        <v>1.3575372032819875</v>
      </c>
      <c r="AL779" s="39" t="str">
        <f t="shared" si="233"/>
        <v>TIDAK</v>
      </c>
    </row>
    <row r="780" spans="1:38" ht="14" x14ac:dyDescent="0.3">
      <c r="A780" s="13">
        <v>14483613</v>
      </c>
      <c r="B780" s="11" t="s">
        <v>4500</v>
      </c>
      <c r="C780" s="9">
        <v>15544818</v>
      </c>
      <c r="D780" s="1" t="s">
        <v>1469</v>
      </c>
      <c r="E780" s="1" t="s">
        <v>548</v>
      </c>
      <c r="F780" s="1" t="s">
        <v>1347</v>
      </c>
      <c r="G780" s="2">
        <v>40.862639999999999</v>
      </c>
      <c r="H780" s="2">
        <v>-73.84854</v>
      </c>
      <c r="I780" s="1" t="s">
        <v>20</v>
      </c>
      <c r="J780" s="44">
        <v>62</v>
      </c>
      <c r="K780" s="2">
        <v>2</v>
      </c>
      <c r="L780" s="2">
        <v>61</v>
      </c>
      <c r="M780" s="3">
        <v>43641</v>
      </c>
      <c r="N780" s="2">
        <v>3.22</v>
      </c>
      <c r="O780" s="2">
        <v>1</v>
      </c>
      <c r="P780" s="4">
        <v>68</v>
      </c>
      <c r="U780" s="38">
        <f t="shared" si="216"/>
        <v>-0.49237166972843893</v>
      </c>
      <c r="V780" s="39">
        <f t="shared" si="217"/>
        <v>0.49237166972843893</v>
      </c>
      <c r="W780" s="39" t="str">
        <f t="shared" si="218"/>
        <v>TIDAK</v>
      </c>
      <c r="X780" s="38">
        <f t="shared" si="219"/>
        <v>0.1447753227252192</v>
      </c>
      <c r="Y780" s="39">
        <f t="shared" si="220"/>
        <v>0.1447753227252192</v>
      </c>
      <c r="Z780" s="39" t="str">
        <f t="shared" si="221"/>
        <v>TIDAK</v>
      </c>
      <c r="AA780" s="38">
        <f t="shared" si="222"/>
        <v>2.5503786143927991</v>
      </c>
      <c r="AB780" s="39">
        <f t="shared" si="223"/>
        <v>2.5503786143927991</v>
      </c>
      <c r="AC780" s="39" t="str">
        <f t="shared" si="224"/>
        <v>TIDAK</v>
      </c>
      <c r="AD780" s="38">
        <f t="shared" si="225"/>
        <v>-0.30314890875874745</v>
      </c>
      <c r="AE780" s="39">
        <f t="shared" si="226"/>
        <v>0.30314890875874745</v>
      </c>
      <c r="AF780" s="39" t="str">
        <f t="shared" si="227"/>
        <v>TIDAK</v>
      </c>
      <c r="AG780" s="38">
        <f t="shared" si="228"/>
        <v>0.17961026178380285</v>
      </c>
      <c r="AH780" s="39">
        <f t="shared" si="229"/>
        <v>0.17961026178380285</v>
      </c>
      <c r="AI780" s="39" t="str">
        <f t="shared" si="230"/>
        <v>TIDAK</v>
      </c>
      <c r="AJ780" s="38">
        <f t="shared" si="231"/>
        <v>-8.1662631718469644E-2</v>
      </c>
      <c r="AK780" s="39">
        <f t="shared" si="232"/>
        <v>8.1662631718469644E-2</v>
      </c>
      <c r="AL780" s="39" t="str">
        <f t="shared" si="233"/>
        <v>TIDAK</v>
      </c>
    </row>
    <row r="781" spans="1:38" ht="14" x14ac:dyDescent="0.3">
      <c r="A781" s="13">
        <v>14487072</v>
      </c>
      <c r="B781" s="11" t="s">
        <v>4965</v>
      </c>
      <c r="C781" s="9">
        <v>75030399</v>
      </c>
      <c r="D781" s="1" t="s">
        <v>1906</v>
      </c>
      <c r="E781" s="1" t="s">
        <v>548</v>
      </c>
      <c r="F781" s="1" t="s">
        <v>1512</v>
      </c>
      <c r="G781" s="2">
        <v>40.879379999999998</v>
      </c>
      <c r="H781" s="2">
        <v>-73.863489999999999</v>
      </c>
      <c r="I781" s="1" t="s">
        <v>20</v>
      </c>
      <c r="J781" s="44">
        <v>500</v>
      </c>
      <c r="K781" s="2">
        <v>2</v>
      </c>
      <c r="L781" s="2">
        <v>19</v>
      </c>
      <c r="M781" s="3">
        <v>43409</v>
      </c>
      <c r="N781" s="2">
        <v>0.56000000000000005</v>
      </c>
      <c r="O781" s="2">
        <v>1</v>
      </c>
      <c r="P781" s="4">
        <v>345</v>
      </c>
      <c r="U781" s="38">
        <f t="shared" si="216"/>
        <v>-0.33807893044716358</v>
      </c>
      <c r="V781" s="39">
        <f t="shared" si="217"/>
        <v>0.33807893044716358</v>
      </c>
      <c r="W781" s="39" t="str">
        <f t="shared" si="218"/>
        <v>TIDAK</v>
      </c>
      <c r="X781" s="38">
        <f t="shared" si="219"/>
        <v>-0.12582912870808141</v>
      </c>
      <c r="Y781" s="39">
        <f t="shared" si="220"/>
        <v>0.12582912870808141</v>
      </c>
      <c r="Z781" s="39" t="str">
        <f t="shared" si="221"/>
        <v>TIDAK</v>
      </c>
      <c r="AA781" s="38">
        <f t="shared" si="222"/>
        <v>1.4460216361861162</v>
      </c>
      <c r="AB781" s="39">
        <f t="shared" si="223"/>
        <v>1.4460216361861162</v>
      </c>
      <c r="AC781" s="39" t="str">
        <f t="shared" si="224"/>
        <v>TIDAK</v>
      </c>
      <c r="AD781" s="38">
        <f t="shared" si="225"/>
        <v>1.4950423353660949</v>
      </c>
      <c r="AE781" s="39">
        <f t="shared" si="226"/>
        <v>1.4950423353660949</v>
      </c>
      <c r="AF781" s="39" t="str">
        <f t="shared" si="227"/>
        <v>TIDAK</v>
      </c>
      <c r="AG781" s="38">
        <f t="shared" si="228"/>
        <v>-4.5589149015460649E-2</v>
      </c>
      <c r="AH781" s="39">
        <f t="shared" si="229"/>
        <v>4.5589149015460649E-2</v>
      </c>
      <c r="AI781" s="39" t="str">
        <f t="shared" si="230"/>
        <v>TIDAK</v>
      </c>
      <c r="AJ781" s="38">
        <f t="shared" si="231"/>
        <v>1.4399913604955554</v>
      </c>
      <c r="AK781" s="39">
        <f t="shared" si="232"/>
        <v>1.4399913604955554</v>
      </c>
      <c r="AL781" s="39" t="str">
        <f t="shared" si="233"/>
        <v>TIDAK</v>
      </c>
    </row>
    <row r="782" spans="1:38" ht="14" x14ac:dyDescent="0.3">
      <c r="A782" s="13">
        <v>14489615</v>
      </c>
      <c r="B782" s="11" t="s">
        <v>5236</v>
      </c>
      <c r="C782" s="9">
        <v>46708895</v>
      </c>
      <c r="D782" s="1" t="s">
        <v>333</v>
      </c>
      <c r="E782" s="1" t="s">
        <v>548</v>
      </c>
      <c r="F782" s="1" t="s">
        <v>3141</v>
      </c>
      <c r="G782" s="2">
        <v>40.848990000000001</v>
      </c>
      <c r="H782" s="2">
        <v>-73.903750000000002</v>
      </c>
      <c r="I782" s="1" t="s">
        <v>20</v>
      </c>
      <c r="J782" s="44">
        <v>250</v>
      </c>
      <c r="K782" s="2">
        <v>2</v>
      </c>
      <c r="L782" s="2">
        <v>45</v>
      </c>
      <c r="M782" s="3">
        <v>43641</v>
      </c>
      <c r="N782" s="2">
        <v>2.1800000000000002</v>
      </c>
      <c r="O782" s="2">
        <v>1</v>
      </c>
      <c r="P782" s="4">
        <v>289</v>
      </c>
      <c r="U782" s="38">
        <f t="shared" si="216"/>
        <v>-0.36379438699404282</v>
      </c>
      <c r="V782" s="39">
        <f t="shared" si="217"/>
        <v>0.36379438699404282</v>
      </c>
      <c r="W782" s="39" t="str">
        <f t="shared" si="218"/>
        <v>TIDAK</v>
      </c>
      <c r="X782" s="38">
        <f t="shared" si="219"/>
        <v>-0.12582912870808141</v>
      </c>
      <c r="Y782" s="39">
        <f t="shared" si="220"/>
        <v>0.12582912870808141</v>
      </c>
      <c r="Z782" s="39" t="str">
        <f t="shared" si="221"/>
        <v>TIDAK</v>
      </c>
      <c r="AA782" s="38">
        <f t="shared" si="222"/>
        <v>-0.35367121718773786</v>
      </c>
      <c r="AB782" s="39">
        <f t="shared" si="223"/>
        <v>0.35367121718773786</v>
      </c>
      <c r="AC782" s="39" t="str">
        <f t="shared" si="224"/>
        <v>TIDAK</v>
      </c>
      <c r="AD782" s="38">
        <f t="shared" si="225"/>
        <v>-0.49133171337646342</v>
      </c>
      <c r="AE782" s="39">
        <f t="shared" si="226"/>
        <v>0.49133171337646342</v>
      </c>
      <c r="AF782" s="39" t="str">
        <f t="shared" si="227"/>
        <v>TIDAK</v>
      </c>
      <c r="AG782" s="38">
        <f t="shared" si="228"/>
        <v>-0.27078855981472416</v>
      </c>
      <c r="AH782" s="39">
        <f t="shared" si="229"/>
        <v>0.27078855981472416</v>
      </c>
      <c r="AI782" s="39" t="str">
        <f t="shared" si="230"/>
        <v>TIDAK</v>
      </c>
      <c r="AJ782" s="38">
        <f t="shared" si="231"/>
        <v>0.23316233218788035</v>
      </c>
      <c r="AK782" s="39">
        <f t="shared" si="232"/>
        <v>0.23316233218788035</v>
      </c>
      <c r="AL782" s="39" t="str">
        <f t="shared" si="233"/>
        <v>TIDAK</v>
      </c>
    </row>
    <row r="783" spans="1:38" ht="14" x14ac:dyDescent="0.3">
      <c r="A783" s="13">
        <v>14499377</v>
      </c>
      <c r="B783" s="11" t="s">
        <v>217</v>
      </c>
      <c r="C783" s="9">
        <v>130185165</v>
      </c>
      <c r="D783" s="1" t="s">
        <v>1964</v>
      </c>
      <c r="E783" s="1" t="s">
        <v>548</v>
      </c>
      <c r="F783" s="1" t="s">
        <v>1429</v>
      </c>
      <c r="G783" s="2">
        <v>40.88702</v>
      </c>
      <c r="H783" s="2">
        <v>-73.865750000000006</v>
      </c>
      <c r="I783" s="1" t="s">
        <v>19</v>
      </c>
      <c r="J783" s="44">
        <v>60</v>
      </c>
      <c r="K783" s="2">
        <v>1</v>
      </c>
      <c r="L783" s="2">
        <v>39</v>
      </c>
      <c r="M783" s="3">
        <v>43647</v>
      </c>
      <c r="N783" s="2">
        <v>1.57</v>
      </c>
      <c r="O783" s="2">
        <v>1</v>
      </c>
      <c r="P783" s="4">
        <v>360</v>
      </c>
      <c r="U783" s="38">
        <f t="shared" si="216"/>
        <v>-0.29521983620236492</v>
      </c>
      <c r="V783" s="39">
        <f t="shared" si="217"/>
        <v>0.29521983620236492</v>
      </c>
      <c r="W783" s="39" t="str">
        <f t="shared" si="218"/>
        <v>TIDAK</v>
      </c>
      <c r="X783" s="38">
        <f t="shared" si="219"/>
        <v>-0.26113135442473173</v>
      </c>
      <c r="Y783" s="39">
        <f t="shared" si="220"/>
        <v>0.26113135442473173</v>
      </c>
      <c r="Z783" s="39" t="str">
        <f t="shared" si="221"/>
        <v>TIDAK</v>
      </c>
      <c r="AA783" s="38">
        <f t="shared" si="222"/>
        <v>-0.88539865113910388</v>
      </c>
      <c r="AB783" s="39">
        <f t="shared" si="223"/>
        <v>0.88539865113910388</v>
      </c>
      <c r="AC783" s="39" t="str">
        <f t="shared" si="224"/>
        <v>TIDAK</v>
      </c>
      <c r="AD783" s="38">
        <f t="shared" si="225"/>
        <v>-0.94087952440767397</v>
      </c>
      <c r="AE783" s="39">
        <f t="shared" si="226"/>
        <v>0.94087952440767397</v>
      </c>
      <c r="AF783" s="39" t="str">
        <f t="shared" si="227"/>
        <v>TIDAK</v>
      </c>
      <c r="AG783" s="38">
        <f t="shared" si="228"/>
        <v>-0.27078855981472416</v>
      </c>
      <c r="AH783" s="39">
        <f t="shared" si="229"/>
        <v>0.27078855981472416</v>
      </c>
      <c r="AI783" s="39" t="str">
        <f t="shared" si="230"/>
        <v>TIDAK</v>
      </c>
      <c r="AJ783" s="38">
        <f t="shared" si="231"/>
        <v>-0.82375004664058038</v>
      </c>
      <c r="AK783" s="39">
        <f t="shared" si="232"/>
        <v>0.82375004664058038</v>
      </c>
      <c r="AL783" s="39" t="str">
        <f t="shared" si="233"/>
        <v>TIDAK</v>
      </c>
    </row>
    <row r="784" spans="1:38" ht="14" x14ac:dyDescent="0.3">
      <c r="A784" s="13">
        <v>14524686</v>
      </c>
      <c r="B784" s="11" t="s">
        <v>4970</v>
      </c>
      <c r="C784" s="9">
        <v>24190730</v>
      </c>
      <c r="D784" s="1" t="s">
        <v>3342</v>
      </c>
      <c r="E784" s="1" t="s">
        <v>1731</v>
      </c>
      <c r="F784" s="1" t="s">
        <v>3213</v>
      </c>
      <c r="G784" s="2">
        <v>40.683529999999998</v>
      </c>
      <c r="H784" s="2">
        <v>-73.904839999999993</v>
      </c>
      <c r="I784" s="1" t="s">
        <v>19</v>
      </c>
      <c r="J784" s="44">
        <v>70</v>
      </c>
      <c r="K784" s="2">
        <v>1</v>
      </c>
      <c r="L784" s="2">
        <v>21</v>
      </c>
      <c r="M784" s="3">
        <v>42639</v>
      </c>
      <c r="N784" s="2">
        <v>0.5</v>
      </c>
      <c r="O784" s="2">
        <v>1</v>
      </c>
      <c r="P784" s="4">
        <v>0</v>
      </c>
      <c r="U784" s="38">
        <f t="shared" si="216"/>
        <v>-0.2352171042596467</v>
      </c>
      <c r="V784" s="39">
        <f t="shared" si="217"/>
        <v>0.2352171042596467</v>
      </c>
      <c r="W784" s="39" t="str">
        <f t="shared" si="218"/>
        <v>TIDAK</v>
      </c>
      <c r="X784" s="38">
        <f t="shared" si="219"/>
        <v>-0.26113135442473173</v>
      </c>
      <c r="Y784" s="39">
        <f t="shared" si="220"/>
        <v>0.26113135442473173</v>
      </c>
      <c r="Z784" s="39" t="str">
        <f t="shared" si="221"/>
        <v>TIDAK</v>
      </c>
      <c r="AA784" s="38">
        <f t="shared" si="222"/>
        <v>1.5687279670979699</v>
      </c>
      <c r="AB784" s="39">
        <f t="shared" si="223"/>
        <v>1.5687279670979699</v>
      </c>
      <c r="AC784" s="39" t="str">
        <f t="shared" si="224"/>
        <v>TIDAK</v>
      </c>
      <c r="AD784" s="38">
        <f t="shared" si="225"/>
        <v>0.72662921651042089</v>
      </c>
      <c r="AE784" s="39">
        <f t="shared" si="226"/>
        <v>0.72662921651042089</v>
      </c>
      <c r="AF784" s="39" t="str">
        <f t="shared" si="227"/>
        <v>TIDAK</v>
      </c>
      <c r="AG784" s="38">
        <f t="shared" si="228"/>
        <v>-0.27078855981472416</v>
      </c>
      <c r="AH784" s="39">
        <f t="shared" si="229"/>
        <v>0.27078855981472416</v>
      </c>
      <c r="AI784" s="39" t="str">
        <f t="shared" si="230"/>
        <v>TIDAK</v>
      </c>
      <c r="AJ784" s="38">
        <f t="shared" si="231"/>
        <v>-0.73380005695305184</v>
      </c>
      <c r="AK784" s="39">
        <f t="shared" si="232"/>
        <v>0.73380005695305184</v>
      </c>
      <c r="AL784" s="39" t="str">
        <f t="shared" si="233"/>
        <v>TIDAK</v>
      </c>
    </row>
    <row r="785" spans="1:38" ht="14" x14ac:dyDescent="0.3">
      <c r="A785" s="13">
        <v>14551508</v>
      </c>
      <c r="B785" s="11" t="s">
        <v>3421</v>
      </c>
      <c r="C785" s="9">
        <v>26028092</v>
      </c>
      <c r="D785" s="1" t="s">
        <v>1136</v>
      </c>
      <c r="E785" s="1" t="s">
        <v>17</v>
      </c>
      <c r="F785" s="1" t="s">
        <v>970</v>
      </c>
      <c r="G785" s="2">
        <v>40.681460000000001</v>
      </c>
      <c r="H785" s="2">
        <v>-73.822860000000006</v>
      </c>
      <c r="I785" s="1" t="s">
        <v>19</v>
      </c>
      <c r="J785" s="44">
        <v>66</v>
      </c>
      <c r="K785" s="2">
        <v>1</v>
      </c>
      <c r="L785" s="2">
        <v>30</v>
      </c>
      <c r="M785" s="3">
        <v>43646</v>
      </c>
      <c r="N785" s="2">
        <v>4.5199999999999996</v>
      </c>
      <c r="O785" s="2">
        <v>1</v>
      </c>
      <c r="P785" s="4">
        <v>131</v>
      </c>
      <c r="U785" s="38">
        <f t="shared" si="216"/>
        <v>3.5192395515847195</v>
      </c>
      <c r="V785" s="39">
        <f t="shared" si="217"/>
        <v>3.5192395515847195</v>
      </c>
      <c r="W785" s="39" t="str">
        <f t="shared" si="218"/>
        <v>OUTLIER</v>
      </c>
      <c r="X785" s="38">
        <f t="shared" si="219"/>
        <v>-0.26113135442473173</v>
      </c>
      <c r="Y785" s="39">
        <f t="shared" si="220"/>
        <v>0.26113135442473173</v>
      </c>
      <c r="Z785" s="39" t="str">
        <f t="shared" si="221"/>
        <v>TIDAK</v>
      </c>
      <c r="AA785" s="38">
        <f t="shared" si="222"/>
        <v>-0.14916066566798175</v>
      </c>
      <c r="AB785" s="39">
        <f t="shared" si="223"/>
        <v>0.14916066566798175</v>
      </c>
      <c r="AC785" s="39" t="str">
        <f t="shared" si="224"/>
        <v>TIDAK</v>
      </c>
      <c r="AD785" s="38">
        <f t="shared" si="225"/>
        <v>-0.66383261760936974</v>
      </c>
      <c r="AE785" s="39">
        <f t="shared" si="226"/>
        <v>0.66383261760936974</v>
      </c>
      <c r="AF785" s="39" t="str">
        <f t="shared" si="227"/>
        <v>TIDAK</v>
      </c>
      <c r="AG785" s="38">
        <f t="shared" si="228"/>
        <v>-0.27078855981472416</v>
      </c>
      <c r="AH785" s="39">
        <f t="shared" si="229"/>
        <v>0.27078855981472416</v>
      </c>
      <c r="AI785" s="39" t="str">
        <f t="shared" si="230"/>
        <v>TIDAK</v>
      </c>
      <c r="AJ785" s="38">
        <f t="shared" si="231"/>
        <v>1.3425455383340661</v>
      </c>
      <c r="AK785" s="39">
        <f t="shared" si="232"/>
        <v>1.3425455383340661</v>
      </c>
      <c r="AL785" s="39" t="str">
        <f t="shared" si="233"/>
        <v>TIDAK</v>
      </c>
    </row>
    <row r="786" spans="1:38" ht="14" x14ac:dyDescent="0.3">
      <c r="A786" s="13">
        <v>14556236</v>
      </c>
      <c r="B786" s="11" t="s">
        <v>4293</v>
      </c>
      <c r="C786" s="9">
        <v>22591516</v>
      </c>
      <c r="D786" s="1" t="s">
        <v>749</v>
      </c>
      <c r="E786" s="1" t="s">
        <v>17</v>
      </c>
      <c r="F786" s="1" t="s">
        <v>607</v>
      </c>
      <c r="G786" s="2">
        <v>40.589280000000002</v>
      </c>
      <c r="H786" s="2">
        <v>-73.795310000000001</v>
      </c>
      <c r="I786" s="1" t="s">
        <v>19</v>
      </c>
      <c r="J786" s="44">
        <v>150</v>
      </c>
      <c r="K786" s="2">
        <v>1</v>
      </c>
      <c r="L786" s="2">
        <v>2</v>
      </c>
      <c r="M786" s="3">
        <v>42604</v>
      </c>
      <c r="N786" s="2">
        <v>0.05</v>
      </c>
      <c r="O786" s="2">
        <v>1</v>
      </c>
      <c r="P786" s="4">
        <v>0</v>
      </c>
      <c r="U786" s="38">
        <f t="shared" si="216"/>
        <v>1.3762848393447844</v>
      </c>
      <c r="V786" s="39">
        <f t="shared" si="217"/>
        <v>1.3762848393447844</v>
      </c>
      <c r="W786" s="39" t="str">
        <f t="shared" si="218"/>
        <v>TIDAK</v>
      </c>
      <c r="X786" s="38">
        <f t="shared" si="219"/>
        <v>-0.26113135442473173</v>
      </c>
      <c r="Y786" s="39">
        <f t="shared" si="220"/>
        <v>0.26113135442473173</v>
      </c>
      <c r="Z786" s="39" t="str">
        <f t="shared" si="221"/>
        <v>TIDAK</v>
      </c>
      <c r="AA786" s="38">
        <f t="shared" si="222"/>
        <v>0.91429420223475022</v>
      </c>
      <c r="AB786" s="39">
        <f t="shared" si="223"/>
        <v>0.91429420223475022</v>
      </c>
      <c r="AC786" s="39" t="str">
        <f t="shared" si="224"/>
        <v>TIDAK</v>
      </c>
      <c r="AD786" s="38">
        <f t="shared" si="225"/>
        <v>0.18299000317035238</v>
      </c>
      <c r="AE786" s="39">
        <f t="shared" si="226"/>
        <v>0.18299000317035238</v>
      </c>
      <c r="AF786" s="39" t="str">
        <f t="shared" si="227"/>
        <v>TIDAK</v>
      </c>
      <c r="AG786" s="38">
        <f t="shared" si="228"/>
        <v>-0.27078855981472416</v>
      </c>
      <c r="AH786" s="39">
        <f t="shared" si="229"/>
        <v>0.27078855981472416</v>
      </c>
      <c r="AI786" s="39" t="str">
        <f t="shared" si="230"/>
        <v>TIDAK</v>
      </c>
      <c r="AJ786" s="38">
        <f t="shared" si="231"/>
        <v>0.92277891979226612</v>
      </c>
      <c r="AK786" s="39">
        <f t="shared" si="232"/>
        <v>0.92277891979226612</v>
      </c>
      <c r="AL786" s="39" t="str">
        <f t="shared" si="233"/>
        <v>TIDAK</v>
      </c>
    </row>
    <row r="787" spans="1:38" ht="14" x14ac:dyDescent="0.3">
      <c r="A787" s="13">
        <v>14570408</v>
      </c>
      <c r="B787" s="11" t="s">
        <v>3160</v>
      </c>
      <c r="C787" s="9">
        <v>70769144</v>
      </c>
      <c r="D787" s="1" t="s">
        <v>3161</v>
      </c>
      <c r="E787" s="1" t="s">
        <v>17</v>
      </c>
      <c r="F787" s="1" t="s">
        <v>2689</v>
      </c>
      <c r="G787" s="2">
        <v>40.751049999999999</v>
      </c>
      <c r="H787" s="2">
        <v>-73.901520000000005</v>
      </c>
      <c r="I787" s="1" t="s">
        <v>19</v>
      </c>
      <c r="J787" s="44">
        <v>30</v>
      </c>
      <c r="K787" s="2">
        <v>7</v>
      </c>
      <c r="L787" s="2">
        <v>1</v>
      </c>
      <c r="M787" s="3">
        <v>42705</v>
      </c>
      <c r="N787" s="2">
        <v>0.03</v>
      </c>
      <c r="O787" s="2">
        <v>1</v>
      </c>
      <c r="P787" s="4">
        <v>0</v>
      </c>
      <c r="U787" s="38">
        <f t="shared" si="216"/>
        <v>-0.25236074195756619</v>
      </c>
      <c r="V787" s="39">
        <f t="shared" si="217"/>
        <v>0.25236074195756619</v>
      </c>
      <c r="W787" s="39" t="str">
        <f t="shared" si="218"/>
        <v>TIDAK</v>
      </c>
      <c r="X787" s="38">
        <f t="shared" si="219"/>
        <v>-0.39643358014138202</v>
      </c>
      <c r="Y787" s="39">
        <f t="shared" si="220"/>
        <v>0.39643358014138202</v>
      </c>
      <c r="Z787" s="39" t="str">
        <f t="shared" si="221"/>
        <v>TIDAK</v>
      </c>
      <c r="AA787" s="38">
        <f t="shared" si="222"/>
        <v>0.66888154041104275</v>
      </c>
      <c r="AB787" s="39">
        <f t="shared" si="223"/>
        <v>0.66888154041104275</v>
      </c>
      <c r="AC787" s="39" t="str">
        <f t="shared" si="224"/>
        <v>TIDAK</v>
      </c>
      <c r="AD787" s="38">
        <f t="shared" si="225"/>
        <v>-0.13587530465411093</v>
      </c>
      <c r="AE787" s="39">
        <f t="shared" si="226"/>
        <v>0.13587530465411093</v>
      </c>
      <c r="AF787" s="39" t="str">
        <f t="shared" si="227"/>
        <v>TIDAK</v>
      </c>
      <c r="AG787" s="38">
        <f t="shared" si="228"/>
        <v>-0.27078855981472416</v>
      </c>
      <c r="AH787" s="39">
        <f t="shared" si="229"/>
        <v>0.27078855981472416</v>
      </c>
      <c r="AI787" s="39" t="str">
        <f t="shared" si="230"/>
        <v>TIDAK</v>
      </c>
      <c r="AJ787" s="38">
        <f t="shared" si="231"/>
        <v>1.4549830254434768</v>
      </c>
      <c r="AK787" s="39">
        <f t="shared" si="232"/>
        <v>1.4549830254434768</v>
      </c>
      <c r="AL787" s="39" t="str">
        <f t="shared" si="233"/>
        <v>TIDAK</v>
      </c>
    </row>
    <row r="788" spans="1:38" ht="14" x14ac:dyDescent="0.3">
      <c r="A788" s="13">
        <v>14629878</v>
      </c>
      <c r="B788" s="11" t="s">
        <v>1219</v>
      </c>
      <c r="C788" s="9">
        <v>46502890</v>
      </c>
      <c r="D788" s="1" t="s">
        <v>560</v>
      </c>
      <c r="E788" s="1" t="s">
        <v>17</v>
      </c>
      <c r="F788" s="1" t="s">
        <v>970</v>
      </c>
      <c r="G788" s="2">
        <v>40.69858</v>
      </c>
      <c r="H788" s="2">
        <v>-73.82893</v>
      </c>
      <c r="I788" s="1" t="s">
        <v>19</v>
      </c>
      <c r="J788" s="44">
        <v>60</v>
      </c>
      <c r="K788" s="2">
        <v>30</v>
      </c>
      <c r="L788" s="2">
        <v>1</v>
      </c>
      <c r="M788" s="3">
        <v>42613</v>
      </c>
      <c r="N788" s="2">
        <v>0.03</v>
      </c>
      <c r="O788" s="2">
        <v>2</v>
      </c>
      <c r="P788" s="4">
        <v>363</v>
      </c>
      <c r="U788" s="38">
        <f t="shared" si="216"/>
        <v>-0.1666425534679688</v>
      </c>
      <c r="V788" s="39">
        <f t="shared" si="217"/>
        <v>0.1666425534679688</v>
      </c>
      <c r="W788" s="39" t="str">
        <f t="shared" si="218"/>
        <v>TIDAK</v>
      </c>
      <c r="X788" s="38">
        <f t="shared" si="219"/>
        <v>-0.39643358014138202</v>
      </c>
      <c r="Y788" s="39">
        <f t="shared" si="220"/>
        <v>0.39643358014138202</v>
      </c>
      <c r="Z788" s="39" t="str">
        <f t="shared" si="221"/>
        <v>TIDAK</v>
      </c>
      <c r="AA788" s="38">
        <f t="shared" si="222"/>
        <v>-6.735644506007929E-2</v>
      </c>
      <c r="AB788" s="39">
        <f t="shared" si="223"/>
        <v>6.735644506007929E-2</v>
      </c>
      <c r="AC788" s="39" t="str">
        <f t="shared" si="224"/>
        <v>TIDAK</v>
      </c>
      <c r="AD788" s="38">
        <f t="shared" si="225"/>
        <v>-0.69519641837898916</v>
      </c>
      <c r="AE788" s="39">
        <f t="shared" si="226"/>
        <v>0.69519641837898916</v>
      </c>
      <c r="AF788" s="39" t="str">
        <f t="shared" si="227"/>
        <v>TIDAK</v>
      </c>
      <c r="AG788" s="38">
        <f t="shared" si="228"/>
        <v>-0.27078855981472416</v>
      </c>
      <c r="AH788" s="39">
        <f t="shared" si="229"/>
        <v>0.27078855981472416</v>
      </c>
      <c r="AI788" s="39" t="str">
        <f t="shared" si="230"/>
        <v>TIDAK</v>
      </c>
      <c r="AJ788" s="38">
        <f t="shared" si="231"/>
        <v>-1.2435166651823804</v>
      </c>
      <c r="AK788" s="39">
        <f t="shared" si="232"/>
        <v>1.2435166651823804</v>
      </c>
      <c r="AL788" s="39" t="str">
        <f t="shared" si="233"/>
        <v>TIDAK</v>
      </c>
    </row>
    <row r="789" spans="1:38" ht="14" x14ac:dyDescent="0.3">
      <c r="A789" s="13">
        <v>14633924</v>
      </c>
      <c r="B789" s="11" t="s">
        <v>912</v>
      </c>
      <c r="C789" s="9">
        <v>61316506</v>
      </c>
      <c r="D789" s="1" t="s">
        <v>3107</v>
      </c>
      <c r="E789" s="1" t="s">
        <v>17</v>
      </c>
      <c r="F789" s="1" t="s">
        <v>2689</v>
      </c>
      <c r="G789" s="2">
        <v>40.743409999999997</v>
      </c>
      <c r="H789" s="2">
        <v>-73.900409999999994</v>
      </c>
      <c r="I789" s="1" t="s">
        <v>20</v>
      </c>
      <c r="J789" s="44">
        <v>120</v>
      </c>
      <c r="K789" s="2">
        <v>1</v>
      </c>
      <c r="L789" s="2">
        <v>85</v>
      </c>
      <c r="M789" s="3">
        <v>43637</v>
      </c>
      <c r="N789" s="2">
        <v>3.37</v>
      </c>
      <c r="O789" s="2">
        <v>2</v>
      </c>
      <c r="P789" s="4">
        <v>340</v>
      </c>
      <c r="U789" s="38">
        <f t="shared" si="216"/>
        <v>-0.20092982886380775</v>
      </c>
      <c r="V789" s="39">
        <f t="shared" si="217"/>
        <v>0.20092982886380775</v>
      </c>
      <c r="W789" s="39" t="str">
        <f t="shared" si="218"/>
        <v>TIDAK</v>
      </c>
      <c r="X789" s="38">
        <f t="shared" si="219"/>
        <v>-0.39643358014138202</v>
      </c>
      <c r="Y789" s="39">
        <f t="shared" si="220"/>
        <v>0.39643358014138202</v>
      </c>
      <c r="Z789" s="39" t="str">
        <f t="shared" si="221"/>
        <v>TIDAK</v>
      </c>
      <c r="AA789" s="38">
        <f t="shared" si="222"/>
        <v>0.30076254767548177</v>
      </c>
      <c r="AB789" s="39">
        <f t="shared" si="223"/>
        <v>0.30076254767548177</v>
      </c>
      <c r="AC789" s="39" t="str">
        <f t="shared" si="224"/>
        <v>TIDAK</v>
      </c>
      <c r="AD789" s="38">
        <f t="shared" si="225"/>
        <v>1.4061782331855064</v>
      </c>
      <c r="AE789" s="39">
        <f t="shared" si="226"/>
        <v>1.4061782331855064</v>
      </c>
      <c r="AF789" s="39" t="str">
        <f t="shared" si="227"/>
        <v>TIDAK</v>
      </c>
      <c r="AG789" s="38">
        <f t="shared" si="228"/>
        <v>-0.27078855981472416</v>
      </c>
      <c r="AH789" s="39">
        <f t="shared" si="229"/>
        <v>0.27078855981472416</v>
      </c>
      <c r="AI789" s="39" t="str">
        <f t="shared" si="230"/>
        <v>TIDAK</v>
      </c>
      <c r="AJ789" s="38">
        <f t="shared" si="231"/>
        <v>-0.2615626110935268</v>
      </c>
      <c r="AK789" s="39">
        <f t="shared" si="232"/>
        <v>0.2615626110935268</v>
      </c>
      <c r="AL789" s="39" t="str">
        <f t="shared" si="233"/>
        <v>TIDAK</v>
      </c>
    </row>
    <row r="790" spans="1:38" ht="14" x14ac:dyDescent="0.3">
      <c r="A790" s="13">
        <v>14684834</v>
      </c>
      <c r="B790" s="11" t="s">
        <v>4991</v>
      </c>
      <c r="C790" s="9">
        <v>156505456</v>
      </c>
      <c r="D790" s="1" t="s">
        <v>717</v>
      </c>
      <c r="E790" s="1" t="s">
        <v>1731</v>
      </c>
      <c r="F790" s="1" t="s">
        <v>1732</v>
      </c>
      <c r="G790" s="2">
        <v>40.660980000000002</v>
      </c>
      <c r="H790" s="2">
        <v>-73.888279999999995</v>
      </c>
      <c r="I790" s="1" t="s">
        <v>19</v>
      </c>
      <c r="J790" s="44">
        <v>45</v>
      </c>
      <c r="K790" s="2">
        <v>3</v>
      </c>
      <c r="L790" s="2">
        <v>29</v>
      </c>
      <c r="M790" s="3">
        <v>43639</v>
      </c>
      <c r="N790" s="2">
        <v>1.57</v>
      </c>
      <c r="O790" s="2">
        <v>13</v>
      </c>
      <c r="P790" s="4">
        <v>90</v>
      </c>
      <c r="U790" s="38">
        <f t="shared" si="216"/>
        <v>0.51910295444881038</v>
      </c>
      <c r="V790" s="39">
        <f t="shared" si="217"/>
        <v>0.51910295444881038</v>
      </c>
      <c r="W790" s="39" t="str">
        <f t="shared" si="218"/>
        <v>TIDAK</v>
      </c>
      <c r="X790" s="38">
        <f t="shared" si="219"/>
        <v>-0.39643358014138202</v>
      </c>
      <c r="Y790" s="39">
        <f t="shared" si="220"/>
        <v>0.39643358014138202</v>
      </c>
      <c r="Z790" s="39" t="str">
        <f t="shared" si="221"/>
        <v>TIDAK</v>
      </c>
      <c r="AA790" s="38">
        <f t="shared" si="222"/>
        <v>-0.84449654083515258</v>
      </c>
      <c r="AB790" s="39">
        <f t="shared" si="223"/>
        <v>0.84449654083515258</v>
      </c>
      <c r="AC790" s="39" t="str">
        <f t="shared" si="224"/>
        <v>TIDAK</v>
      </c>
      <c r="AD790" s="38">
        <f t="shared" si="225"/>
        <v>-0.9304249241511342</v>
      </c>
      <c r="AE790" s="39">
        <f t="shared" si="226"/>
        <v>0.9304249241511342</v>
      </c>
      <c r="AF790" s="39" t="str">
        <f t="shared" si="227"/>
        <v>TIDAK</v>
      </c>
      <c r="AG790" s="38">
        <f t="shared" si="228"/>
        <v>-0.27078855981472416</v>
      </c>
      <c r="AH790" s="39">
        <f t="shared" si="229"/>
        <v>0.27078855981472416</v>
      </c>
      <c r="AI790" s="39" t="str">
        <f t="shared" si="230"/>
        <v>TIDAK</v>
      </c>
      <c r="AJ790" s="38">
        <f t="shared" si="231"/>
        <v>-1.2435166651823804</v>
      </c>
      <c r="AK790" s="39">
        <f t="shared" si="232"/>
        <v>1.2435166651823804</v>
      </c>
      <c r="AL790" s="39" t="str">
        <f t="shared" si="233"/>
        <v>TIDAK</v>
      </c>
    </row>
    <row r="791" spans="1:38" ht="14" x14ac:dyDescent="0.3">
      <c r="A791" s="13">
        <v>14686954</v>
      </c>
      <c r="B791" s="11" t="s">
        <v>4046</v>
      </c>
      <c r="C791" s="9">
        <v>180775831</v>
      </c>
      <c r="D791" s="1" t="s">
        <v>489</v>
      </c>
      <c r="E791" s="1" t="s">
        <v>17</v>
      </c>
      <c r="F791" s="1" t="s">
        <v>642</v>
      </c>
      <c r="G791" s="2">
        <v>40.753959999999999</v>
      </c>
      <c r="H791" s="2">
        <v>-73.833609999999993</v>
      </c>
      <c r="I791" s="1" t="s">
        <v>20</v>
      </c>
      <c r="J791" s="44">
        <v>60</v>
      </c>
      <c r="K791" s="2">
        <v>1</v>
      </c>
      <c r="L791" s="2">
        <v>40</v>
      </c>
      <c r="M791" s="3">
        <v>43639</v>
      </c>
      <c r="N791" s="2">
        <v>3.46</v>
      </c>
      <c r="O791" s="2">
        <v>1</v>
      </c>
      <c r="P791" s="4">
        <v>15</v>
      </c>
      <c r="U791" s="38">
        <f t="shared" si="216"/>
        <v>-0.50951530742635842</v>
      </c>
      <c r="V791" s="39">
        <f t="shared" si="217"/>
        <v>0.50951530742635842</v>
      </c>
      <c r="W791" s="39" t="str">
        <f t="shared" si="218"/>
        <v>TIDAK</v>
      </c>
      <c r="X791" s="38">
        <f t="shared" si="219"/>
        <v>0.41537977415851984</v>
      </c>
      <c r="Y791" s="39">
        <f t="shared" si="220"/>
        <v>0.41537977415851984</v>
      </c>
      <c r="Z791" s="39" t="str">
        <f t="shared" si="221"/>
        <v>TIDAK</v>
      </c>
      <c r="AA791" s="38">
        <f t="shared" si="222"/>
        <v>-0.88539865113910388</v>
      </c>
      <c r="AB791" s="39">
        <f t="shared" si="223"/>
        <v>0.88539865113910388</v>
      </c>
      <c r="AC791" s="39" t="str">
        <f t="shared" si="224"/>
        <v>TIDAK</v>
      </c>
      <c r="AD791" s="38">
        <f t="shared" si="225"/>
        <v>-0.94087952440767397</v>
      </c>
      <c r="AE791" s="39">
        <f t="shared" si="226"/>
        <v>0.94087952440767397</v>
      </c>
      <c r="AF791" s="39" t="str">
        <f t="shared" si="227"/>
        <v>TIDAK</v>
      </c>
      <c r="AG791" s="38">
        <f t="shared" si="228"/>
        <v>-0.27078855981472416</v>
      </c>
      <c r="AH791" s="39">
        <f t="shared" si="229"/>
        <v>0.27078855981472416</v>
      </c>
      <c r="AI791" s="39" t="str">
        <f t="shared" si="230"/>
        <v>TIDAK</v>
      </c>
      <c r="AJ791" s="38">
        <f t="shared" si="231"/>
        <v>-1.2435166651823804</v>
      </c>
      <c r="AK791" s="39">
        <f t="shared" si="232"/>
        <v>1.2435166651823804</v>
      </c>
      <c r="AL791" s="39" t="str">
        <f t="shared" si="233"/>
        <v>TIDAK</v>
      </c>
    </row>
    <row r="792" spans="1:38" ht="14" x14ac:dyDescent="0.3">
      <c r="A792" s="13">
        <v>14694588</v>
      </c>
      <c r="B792" s="11" t="s">
        <v>4026</v>
      </c>
      <c r="C792" s="9">
        <v>204539</v>
      </c>
      <c r="D792" s="1" t="s">
        <v>581</v>
      </c>
      <c r="E792" s="1" t="s">
        <v>17</v>
      </c>
      <c r="F792" s="1" t="s">
        <v>1883</v>
      </c>
      <c r="G792" s="2">
        <v>40.717219999999998</v>
      </c>
      <c r="H792" s="2">
        <v>-73.878559999999993</v>
      </c>
      <c r="I792" s="1" t="s">
        <v>20</v>
      </c>
      <c r="J792" s="44">
        <v>98</v>
      </c>
      <c r="K792" s="2">
        <v>30</v>
      </c>
      <c r="L792" s="2">
        <v>33</v>
      </c>
      <c r="M792" s="3">
        <v>42133</v>
      </c>
      <c r="N792" s="2">
        <v>0.31</v>
      </c>
      <c r="O792" s="2">
        <v>5</v>
      </c>
      <c r="P792" s="4">
        <v>240</v>
      </c>
      <c r="U792" s="38">
        <f t="shared" si="216"/>
        <v>-0.25236074195756619</v>
      </c>
      <c r="V792" s="39">
        <f t="shared" si="217"/>
        <v>0.25236074195756619</v>
      </c>
      <c r="W792" s="39" t="str">
        <f t="shared" si="218"/>
        <v>TIDAK</v>
      </c>
      <c r="X792" s="38">
        <f t="shared" si="219"/>
        <v>3.5273309656414771</v>
      </c>
      <c r="Y792" s="39">
        <f t="shared" si="220"/>
        <v>3.5273309656414771</v>
      </c>
      <c r="Z792" s="39" t="str">
        <f t="shared" si="221"/>
        <v>OUTLIER</v>
      </c>
      <c r="AA792" s="38">
        <f t="shared" si="222"/>
        <v>-0.88539865113910388</v>
      </c>
      <c r="AB792" s="39">
        <f t="shared" si="223"/>
        <v>0.88539865113910388</v>
      </c>
      <c r="AC792" s="39" t="str">
        <f t="shared" si="224"/>
        <v>TIDAK</v>
      </c>
      <c r="AD792" s="38">
        <f t="shared" si="225"/>
        <v>-0.94087952440767397</v>
      </c>
      <c r="AE792" s="39">
        <f t="shared" si="226"/>
        <v>0.94087952440767397</v>
      </c>
      <c r="AF792" s="39" t="str">
        <f t="shared" si="227"/>
        <v>TIDAK</v>
      </c>
      <c r="AG792" s="38">
        <f t="shared" si="228"/>
        <v>-0.15818885441509239</v>
      </c>
      <c r="AH792" s="39">
        <f t="shared" si="229"/>
        <v>0.15818885441509239</v>
      </c>
      <c r="AI792" s="39" t="str">
        <f t="shared" si="230"/>
        <v>TIDAK</v>
      </c>
      <c r="AJ792" s="38">
        <f t="shared" si="231"/>
        <v>1.4774705228653591</v>
      </c>
      <c r="AK792" s="39">
        <f t="shared" si="232"/>
        <v>1.4774705228653591</v>
      </c>
      <c r="AL792" s="39" t="str">
        <f t="shared" si="233"/>
        <v>TIDAK</v>
      </c>
    </row>
    <row r="793" spans="1:38" ht="14" x14ac:dyDescent="0.3">
      <c r="A793" s="13">
        <v>14707648</v>
      </c>
      <c r="B793" s="11" t="s">
        <v>1062</v>
      </c>
      <c r="C793" s="9">
        <v>131659</v>
      </c>
      <c r="D793" s="1" t="s">
        <v>1053</v>
      </c>
      <c r="E793" s="1" t="s">
        <v>1731</v>
      </c>
      <c r="F793" s="1" t="s">
        <v>3213</v>
      </c>
      <c r="G793" s="2">
        <v>40.682670000000002</v>
      </c>
      <c r="H793" s="2">
        <v>-73.905760000000001</v>
      </c>
      <c r="I793" s="1" t="s">
        <v>20</v>
      </c>
      <c r="J793" s="44">
        <v>148</v>
      </c>
      <c r="K793" s="2">
        <v>3</v>
      </c>
      <c r="L793" s="2">
        <v>79</v>
      </c>
      <c r="M793" s="3">
        <v>43638</v>
      </c>
      <c r="N793" s="2">
        <v>3.22</v>
      </c>
      <c r="O793" s="2">
        <v>1</v>
      </c>
      <c r="P793" s="4">
        <v>258</v>
      </c>
      <c r="U793" s="38">
        <f t="shared" si="216"/>
        <v>0.26194838898001821</v>
      </c>
      <c r="V793" s="39">
        <f t="shared" si="217"/>
        <v>0.26194838898001821</v>
      </c>
      <c r="W793" s="39" t="str">
        <f t="shared" si="218"/>
        <v>TIDAK</v>
      </c>
      <c r="X793" s="38">
        <f t="shared" si="219"/>
        <v>-0.39643358014138202</v>
      </c>
      <c r="Y793" s="39">
        <f t="shared" si="220"/>
        <v>0.39643358014138202</v>
      </c>
      <c r="Z793" s="39" t="str">
        <f t="shared" si="221"/>
        <v>TIDAK</v>
      </c>
      <c r="AA793" s="38">
        <f t="shared" si="222"/>
        <v>2.5503786143927991</v>
      </c>
      <c r="AB793" s="39">
        <f t="shared" si="223"/>
        <v>2.5503786143927991</v>
      </c>
      <c r="AC793" s="39" t="str">
        <f t="shared" si="224"/>
        <v>TIDAK</v>
      </c>
      <c r="AD793" s="38">
        <f t="shared" si="225"/>
        <v>0.80503871843446917</v>
      </c>
      <c r="AE793" s="39">
        <f t="shared" si="226"/>
        <v>0.80503871843446917</v>
      </c>
      <c r="AF793" s="39" t="str">
        <f t="shared" si="227"/>
        <v>TIDAK</v>
      </c>
      <c r="AG793" s="38">
        <f t="shared" si="228"/>
        <v>-0.15818885441509239</v>
      </c>
      <c r="AH793" s="39">
        <f t="shared" si="229"/>
        <v>0.15818885441509239</v>
      </c>
      <c r="AI793" s="39" t="str">
        <f t="shared" si="230"/>
        <v>TIDAK</v>
      </c>
      <c r="AJ793" s="38">
        <f t="shared" si="231"/>
        <v>1.3050663759642624</v>
      </c>
      <c r="AK793" s="39">
        <f t="shared" si="232"/>
        <v>1.3050663759642624</v>
      </c>
      <c r="AL793" s="39" t="str">
        <f t="shared" si="233"/>
        <v>TIDAK</v>
      </c>
    </row>
    <row r="794" spans="1:38" ht="14" x14ac:dyDescent="0.3">
      <c r="A794" s="13">
        <v>14726699</v>
      </c>
      <c r="B794" s="11" t="s">
        <v>935</v>
      </c>
      <c r="C794" s="9">
        <v>19536596</v>
      </c>
      <c r="D794" s="1" t="s">
        <v>81</v>
      </c>
      <c r="E794" s="1" t="s">
        <v>1731</v>
      </c>
      <c r="F794" s="1" t="s">
        <v>1918</v>
      </c>
      <c r="G794" s="2">
        <v>40.676270000000002</v>
      </c>
      <c r="H794" s="2">
        <v>-73.90795</v>
      </c>
      <c r="I794" s="1" t="s">
        <v>19</v>
      </c>
      <c r="J794" s="44">
        <v>48</v>
      </c>
      <c r="K794" s="2">
        <v>1</v>
      </c>
      <c r="L794" s="2">
        <v>57</v>
      </c>
      <c r="M794" s="3">
        <v>43650</v>
      </c>
      <c r="N794" s="2">
        <v>7.57</v>
      </c>
      <c r="O794" s="2">
        <v>5</v>
      </c>
      <c r="P794" s="4">
        <v>199</v>
      </c>
      <c r="U794" s="38">
        <f t="shared" si="216"/>
        <v>-0.38093802469196231</v>
      </c>
      <c r="V794" s="39">
        <f t="shared" si="217"/>
        <v>0.38093802469196231</v>
      </c>
      <c r="W794" s="39" t="str">
        <f t="shared" si="218"/>
        <v>TIDAK</v>
      </c>
      <c r="X794" s="38">
        <f t="shared" si="219"/>
        <v>-0.12582912870808141</v>
      </c>
      <c r="Y794" s="39">
        <f t="shared" si="220"/>
        <v>0.12582912870808141</v>
      </c>
      <c r="Z794" s="39" t="str">
        <f t="shared" si="221"/>
        <v>TIDAK</v>
      </c>
      <c r="AA794" s="38">
        <f t="shared" si="222"/>
        <v>0.25986043737153053</v>
      </c>
      <c r="AB794" s="39">
        <f t="shared" si="223"/>
        <v>0.25986043737153053</v>
      </c>
      <c r="AC794" s="39" t="str">
        <f t="shared" si="224"/>
        <v>TIDAK</v>
      </c>
      <c r="AD794" s="38">
        <f t="shared" si="225"/>
        <v>-0.13587530465411093</v>
      </c>
      <c r="AE794" s="39">
        <f t="shared" si="226"/>
        <v>0.13587530465411093</v>
      </c>
      <c r="AF794" s="39" t="str">
        <f t="shared" si="227"/>
        <v>TIDAK</v>
      </c>
      <c r="AG794" s="38">
        <f t="shared" si="228"/>
        <v>1.0804079049808568</v>
      </c>
      <c r="AH794" s="39">
        <f t="shared" si="229"/>
        <v>1.0804079049808568</v>
      </c>
      <c r="AI794" s="39" t="str">
        <f t="shared" si="230"/>
        <v>TIDAK</v>
      </c>
      <c r="AJ794" s="38">
        <f t="shared" si="231"/>
        <v>-0.56889174252591612</v>
      </c>
      <c r="AK794" s="39">
        <f t="shared" si="232"/>
        <v>0.56889174252591612</v>
      </c>
      <c r="AL794" s="39" t="str">
        <f t="shared" si="233"/>
        <v>TIDAK</v>
      </c>
    </row>
    <row r="795" spans="1:38" ht="14" x14ac:dyDescent="0.3">
      <c r="A795" s="13">
        <v>14746873</v>
      </c>
      <c r="B795" s="11" t="s">
        <v>3869</v>
      </c>
      <c r="C795" s="9">
        <v>1172202</v>
      </c>
      <c r="D795" s="1" t="s">
        <v>3583</v>
      </c>
      <c r="E795" s="1" t="s">
        <v>17</v>
      </c>
      <c r="F795" s="1" t="s">
        <v>2738</v>
      </c>
      <c r="G795" s="2">
        <v>40.769840000000002</v>
      </c>
      <c r="H795" s="2">
        <v>-73.907790000000006</v>
      </c>
      <c r="I795" s="1" t="s">
        <v>19</v>
      </c>
      <c r="J795" s="44">
        <v>45</v>
      </c>
      <c r="K795" s="2">
        <v>1</v>
      </c>
      <c r="L795" s="2">
        <v>7</v>
      </c>
      <c r="M795" s="3">
        <v>43638</v>
      </c>
      <c r="N795" s="2">
        <v>2.5</v>
      </c>
      <c r="O795" s="2">
        <v>5</v>
      </c>
      <c r="P795" s="4">
        <v>29</v>
      </c>
      <c r="U795" s="38">
        <f t="shared" si="216"/>
        <v>-0.25236074195756619</v>
      </c>
      <c r="V795" s="39">
        <f t="shared" si="217"/>
        <v>0.25236074195756619</v>
      </c>
      <c r="W795" s="39" t="str">
        <f t="shared" si="218"/>
        <v>TIDAK</v>
      </c>
      <c r="X795" s="38">
        <f t="shared" si="219"/>
        <v>-0.39643358014138202</v>
      </c>
      <c r="Y795" s="39">
        <f t="shared" si="220"/>
        <v>0.39643358014138202</v>
      </c>
      <c r="Z795" s="39" t="str">
        <f t="shared" si="221"/>
        <v>TIDAK</v>
      </c>
      <c r="AA795" s="38">
        <f t="shared" si="222"/>
        <v>0.70978365071499405</v>
      </c>
      <c r="AB795" s="39">
        <f t="shared" si="223"/>
        <v>0.70978365071499405</v>
      </c>
      <c r="AC795" s="39" t="str">
        <f t="shared" si="224"/>
        <v>TIDAK</v>
      </c>
      <c r="AD795" s="38">
        <f t="shared" si="225"/>
        <v>0.85208441958889813</v>
      </c>
      <c r="AE795" s="39">
        <f t="shared" si="226"/>
        <v>0.85208441958889813</v>
      </c>
      <c r="AF795" s="39" t="str">
        <f t="shared" si="227"/>
        <v>TIDAK</v>
      </c>
      <c r="AG795" s="38">
        <f t="shared" si="228"/>
        <v>-0.27078855981472416</v>
      </c>
      <c r="AH795" s="39">
        <f t="shared" si="229"/>
        <v>0.27078855981472416</v>
      </c>
      <c r="AI795" s="39" t="str">
        <f t="shared" si="230"/>
        <v>TIDAK</v>
      </c>
      <c r="AJ795" s="38">
        <f t="shared" si="231"/>
        <v>-1.1310791780729696</v>
      </c>
      <c r="AK795" s="39">
        <f t="shared" si="232"/>
        <v>1.1310791780729696</v>
      </c>
      <c r="AL795" s="39" t="str">
        <f t="shared" si="233"/>
        <v>TIDAK</v>
      </c>
    </row>
    <row r="796" spans="1:38" ht="14" x14ac:dyDescent="0.3">
      <c r="A796" s="13">
        <v>14769619</v>
      </c>
      <c r="B796" s="11" t="s">
        <v>4261</v>
      </c>
      <c r="C796" s="9">
        <v>120767920</v>
      </c>
      <c r="D796" s="1" t="s">
        <v>917</v>
      </c>
      <c r="E796" s="1" t="s">
        <v>17</v>
      </c>
      <c r="F796" s="1" t="s">
        <v>642</v>
      </c>
      <c r="G796" s="2">
        <v>40.758980000000001</v>
      </c>
      <c r="H796" s="2">
        <v>-73.814480000000003</v>
      </c>
      <c r="I796" s="1" t="s">
        <v>19</v>
      </c>
      <c r="J796" s="44">
        <v>45</v>
      </c>
      <c r="K796" s="2">
        <v>3</v>
      </c>
      <c r="L796" s="2">
        <v>67</v>
      </c>
      <c r="M796" s="3">
        <v>43637</v>
      </c>
      <c r="N796" s="2">
        <v>3.16</v>
      </c>
      <c r="O796" s="2">
        <v>10</v>
      </c>
      <c r="P796" s="4">
        <v>349</v>
      </c>
      <c r="U796" s="38">
        <f t="shared" si="216"/>
        <v>7.3368374302903924E-2</v>
      </c>
      <c r="V796" s="39">
        <f t="shared" si="217"/>
        <v>7.3368374302903924E-2</v>
      </c>
      <c r="W796" s="39" t="str">
        <f t="shared" si="218"/>
        <v>TIDAK</v>
      </c>
      <c r="X796" s="38">
        <f t="shared" si="219"/>
        <v>3.5273309656414771</v>
      </c>
      <c r="Y796" s="39">
        <f t="shared" si="220"/>
        <v>3.5273309656414771</v>
      </c>
      <c r="Z796" s="39" t="str">
        <f t="shared" si="221"/>
        <v>OUTLIER</v>
      </c>
      <c r="AA796" s="38">
        <f t="shared" si="222"/>
        <v>0.42346887858733545</v>
      </c>
      <c r="AB796" s="39">
        <f t="shared" si="223"/>
        <v>0.42346887858733545</v>
      </c>
      <c r="AC796" s="39" t="str">
        <f t="shared" si="224"/>
        <v>TIDAK</v>
      </c>
      <c r="AD796" s="38">
        <f t="shared" si="225"/>
        <v>-0.79451512081611697</v>
      </c>
      <c r="AE796" s="39">
        <f t="shared" si="226"/>
        <v>0.79451512081611697</v>
      </c>
      <c r="AF796" s="39" t="str">
        <f t="shared" si="227"/>
        <v>TIDAK</v>
      </c>
      <c r="AG796" s="38">
        <f t="shared" si="228"/>
        <v>0.17961026178380285</v>
      </c>
      <c r="AH796" s="39">
        <f t="shared" si="229"/>
        <v>0.17961026178380285</v>
      </c>
      <c r="AI796" s="39" t="str">
        <f t="shared" si="230"/>
        <v>TIDAK</v>
      </c>
      <c r="AJ796" s="38">
        <f t="shared" si="231"/>
        <v>0.55548312856819104</v>
      </c>
      <c r="AK796" s="39">
        <f t="shared" si="232"/>
        <v>0.55548312856819104</v>
      </c>
      <c r="AL796" s="39" t="str">
        <f t="shared" si="233"/>
        <v>TIDAK</v>
      </c>
    </row>
    <row r="797" spans="1:38" ht="14" x14ac:dyDescent="0.3">
      <c r="A797" s="13">
        <v>14777684</v>
      </c>
      <c r="B797" s="11" t="s">
        <v>5280</v>
      </c>
      <c r="C797" s="9">
        <v>8896489</v>
      </c>
      <c r="D797" s="1" t="s">
        <v>2591</v>
      </c>
      <c r="E797" s="1" t="s">
        <v>17</v>
      </c>
      <c r="F797" s="1" t="s">
        <v>2592</v>
      </c>
      <c r="G797" s="2">
        <v>40.721530000000001</v>
      </c>
      <c r="H797" s="2">
        <v>-73.887529999999998</v>
      </c>
      <c r="I797" s="1" t="s">
        <v>20</v>
      </c>
      <c r="J797" s="44">
        <v>79</v>
      </c>
      <c r="K797" s="2">
        <v>3</v>
      </c>
      <c r="L797" s="2">
        <v>64</v>
      </c>
      <c r="M797" s="3">
        <v>43639</v>
      </c>
      <c r="N797" s="2">
        <v>1.6</v>
      </c>
      <c r="O797" s="2">
        <v>1</v>
      </c>
      <c r="P797" s="4">
        <v>311</v>
      </c>
      <c r="U797" s="38">
        <f t="shared" si="216"/>
        <v>0.50195931675089089</v>
      </c>
      <c r="V797" s="39">
        <f t="shared" si="217"/>
        <v>0.50195931675089089</v>
      </c>
      <c r="W797" s="39" t="str">
        <f t="shared" si="218"/>
        <v>TIDAK</v>
      </c>
      <c r="X797" s="38">
        <f t="shared" si="219"/>
        <v>-0.12582912870808141</v>
      </c>
      <c r="Y797" s="39">
        <f t="shared" si="220"/>
        <v>0.12582912870808141</v>
      </c>
      <c r="Z797" s="39" t="str">
        <f t="shared" si="221"/>
        <v>TIDAK</v>
      </c>
      <c r="AA797" s="38">
        <f t="shared" si="222"/>
        <v>2.3049659525690918</v>
      </c>
      <c r="AB797" s="39">
        <f t="shared" si="223"/>
        <v>2.3049659525690918</v>
      </c>
      <c r="AC797" s="39" t="str">
        <f t="shared" si="224"/>
        <v>TIDAK</v>
      </c>
      <c r="AD797" s="38">
        <f t="shared" si="225"/>
        <v>0.72662921651042089</v>
      </c>
      <c r="AE797" s="39">
        <f t="shared" si="226"/>
        <v>0.72662921651042089</v>
      </c>
      <c r="AF797" s="39" t="str">
        <f t="shared" si="227"/>
        <v>TIDAK</v>
      </c>
      <c r="AG797" s="38">
        <f t="shared" si="228"/>
        <v>-0.27078855981472416</v>
      </c>
      <c r="AH797" s="39">
        <f t="shared" si="229"/>
        <v>0.27078855981472416</v>
      </c>
      <c r="AI797" s="39" t="str">
        <f t="shared" si="230"/>
        <v>TIDAK</v>
      </c>
      <c r="AJ797" s="38">
        <f t="shared" si="231"/>
        <v>0.69040811309948391</v>
      </c>
      <c r="AK797" s="39">
        <f t="shared" si="232"/>
        <v>0.69040811309948391</v>
      </c>
      <c r="AL797" s="39" t="str">
        <f t="shared" si="233"/>
        <v>TIDAK</v>
      </c>
    </row>
    <row r="798" spans="1:38" ht="14" x14ac:dyDescent="0.3">
      <c r="A798" s="13">
        <v>14805984</v>
      </c>
      <c r="B798" s="11" t="s">
        <v>4090</v>
      </c>
      <c r="C798" s="9">
        <v>45735959</v>
      </c>
      <c r="D798" s="1" t="s">
        <v>43</v>
      </c>
      <c r="E798" s="1" t="s">
        <v>17</v>
      </c>
      <c r="F798" s="1" t="s">
        <v>210</v>
      </c>
      <c r="G798" s="2">
        <v>40.708280000000002</v>
      </c>
      <c r="H798" s="2">
        <v>-73.752759999999995</v>
      </c>
      <c r="I798" s="1" t="s">
        <v>20</v>
      </c>
      <c r="J798" s="44">
        <v>120</v>
      </c>
      <c r="K798" s="2">
        <v>3</v>
      </c>
      <c r="L798" s="2">
        <v>59</v>
      </c>
      <c r="M798" s="3">
        <v>43611</v>
      </c>
      <c r="N798" s="2">
        <v>3.49</v>
      </c>
      <c r="O798" s="2">
        <v>1</v>
      </c>
      <c r="P798" s="4">
        <v>52</v>
      </c>
      <c r="U798" s="38">
        <f t="shared" si="216"/>
        <v>-0.35522256814508307</v>
      </c>
      <c r="V798" s="39">
        <f t="shared" si="217"/>
        <v>0.35522256814508307</v>
      </c>
      <c r="W798" s="39" t="str">
        <f t="shared" si="218"/>
        <v>TIDAK</v>
      </c>
      <c r="X798" s="38">
        <f t="shared" si="219"/>
        <v>-0.39643358014138202</v>
      </c>
      <c r="Y798" s="39">
        <f t="shared" si="220"/>
        <v>0.39643358014138202</v>
      </c>
      <c r="Z798" s="39" t="str">
        <f t="shared" si="221"/>
        <v>TIDAK</v>
      </c>
      <c r="AA798" s="38">
        <f t="shared" si="222"/>
        <v>1.4051195258821649</v>
      </c>
      <c r="AB798" s="39">
        <f t="shared" si="223"/>
        <v>1.4051195258821649</v>
      </c>
      <c r="AC798" s="39" t="str">
        <f t="shared" si="224"/>
        <v>TIDAK</v>
      </c>
      <c r="AD798" s="38">
        <f t="shared" si="225"/>
        <v>3.0005047723078229</v>
      </c>
      <c r="AE798" s="39">
        <f t="shared" si="226"/>
        <v>3.0005047723078229</v>
      </c>
      <c r="AF798" s="39" t="str">
        <f t="shared" si="227"/>
        <v>OUTLIER</v>
      </c>
      <c r="AG798" s="38">
        <f t="shared" si="228"/>
        <v>0.17961026178380285</v>
      </c>
      <c r="AH798" s="39">
        <f t="shared" si="229"/>
        <v>0.17961026178380285</v>
      </c>
      <c r="AI798" s="39" t="str">
        <f t="shared" si="230"/>
        <v>TIDAK</v>
      </c>
      <c r="AJ798" s="38">
        <f t="shared" si="231"/>
        <v>0.24815399713580177</v>
      </c>
      <c r="AK798" s="39">
        <f t="shared" si="232"/>
        <v>0.24815399713580177</v>
      </c>
      <c r="AL798" s="39" t="str">
        <f t="shared" si="233"/>
        <v>TIDAK</v>
      </c>
    </row>
    <row r="799" spans="1:38" ht="14" x14ac:dyDescent="0.3">
      <c r="A799" s="13">
        <v>14808561</v>
      </c>
      <c r="B799" s="11" t="s">
        <v>3883</v>
      </c>
      <c r="C799" s="9">
        <v>4231312</v>
      </c>
      <c r="D799" s="1" t="s">
        <v>800</v>
      </c>
      <c r="E799" s="1" t="s">
        <v>17</v>
      </c>
      <c r="F799" s="1" t="s">
        <v>2813</v>
      </c>
      <c r="G799" s="2">
        <v>40.70458</v>
      </c>
      <c r="H799" s="2">
        <v>-73.902690000000007</v>
      </c>
      <c r="I799" s="1" t="s">
        <v>20</v>
      </c>
      <c r="J799" s="44">
        <v>99</v>
      </c>
      <c r="K799" s="2">
        <v>3</v>
      </c>
      <c r="L799" s="2">
        <v>8</v>
      </c>
      <c r="M799" s="3">
        <v>43468</v>
      </c>
      <c r="N799" s="2">
        <v>0.69</v>
      </c>
      <c r="O799" s="2">
        <v>1</v>
      </c>
      <c r="P799" s="4">
        <v>16</v>
      </c>
      <c r="U799" s="38">
        <f t="shared" si="216"/>
        <v>-0.38093802469196231</v>
      </c>
      <c r="V799" s="39">
        <f t="shared" si="217"/>
        <v>0.38093802469196231</v>
      </c>
      <c r="W799" s="39" t="str">
        <f t="shared" si="218"/>
        <v>TIDAK</v>
      </c>
      <c r="X799" s="38">
        <f t="shared" si="219"/>
        <v>-0.39643358014138202</v>
      </c>
      <c r="Y799" s="39">
        <f t="shared" si="220"/>
        <v>0.39643358014138202</v>
      </c>
      <c r="Z799" s="39" t="str">
        <f t="shared" si="221"/>
        <v>TIDAK</v>
      </c>
      <c r="AA799" s="38">
        <f t="shared" si="222"/>
        <v>-0.63998598931539652</v>
      </c>
      <c r="AB799" s="39">
        <f t="shared" si="223"/>
        <v>0.63998598931539652</v>
      </c>
      <c r="AC799" s="39" t="str">
        <f t="shared" si="224"/>
        <v>TIDAK</v>
      </c>
      <c r="AD799" s="38">
        <f t="shared" si="225"/>
        <v>0.35026360727498879</v>
      </c>
      <c r="AE799" s="39">
        <f t="shared" si="226"/>
        <v>0.35026360727498879</v>
      </c>
      <c r="AF799" s="39" t="str">
        <f t="shared" si="227"/>
        <v>TIDAK</v>
      </c>
      <c r="AG799" s="38">
        <f t="shared" si="228"/>
        <v>0.17961026178380285</v>
      </c>
      <c r="AH799" s="39">
        <f t="shared" si="229"/>
        <v>0.17961026178380285</v>
      </c>
      <c r="AI799" s="39" t="str">
        <f t="shared" si="230"/>
        <v>TIDAK</v>
      </c>
      <c r="AJ799" s="38">
        <f t="shared" si="231"/>
        <v>-1.0261375234375196</v>
      </c>
      <c r="AK799" s="39">
        <f t="shared" si="232"/>
        <v>1.0261375234375196</v>
      </c>
      <c r="AL799" s="39" t="str">
        <f t="shared" si="233"/>
        <v>TIDAK</v>
      </c>
    </row>
    <row r="800" spans="1:38" ht="14" x14ac:dyDescent="0.3">
      <c r="A800" s="13">
        <v>14808890</v>
      </c>
      <c r="B800" s="11" t="s">
        <v>1505</v>
      </c>
      <c r="C800" s="9">
        <v>64444742</v>
      </c>
      <c r="D800" s="1" t="s">
        <v>3689</v>
      </c>
      <c r="E800" s="1" t="s">
        <v>1731</v>
      </c>
      <c r="F800" s="1" t="s">
        <v>3213</v>
      </c>
      <c r="G800" s="2">
        <v>40.693049999999999</v>
      </c>
      <c r="H800" s="2">
        <v>-73.908249999999995</v>
      </c>
      <c r="I800" s="1" t="s">
        <v>19</v>
      </c>
      <c r="J800" s="44">
        <v>60</v>
      </c>
      <c r="K800" s="2">
        <v>2</v>
      </c>
      <c r="L800" s="2">
        <v>21</v>
      </c>
      <c r="M800" s="3">
        <v>43627</v>
      </c>
      <c r="N800" s="2">
        <v>0.53</v>
      </c>
      <c r="O800" s="2">
        <v>1</v>
      </c>
      <c r="P800" s="4">
        <v>364</v>
      </c>
      <c r="U800" s="38">
        <f t="shared" si="216"/>
        <v>-0.38093802469196231</v>
      </c>
      <c r="V800" s="39">
        <f t="shared" si="217"/>
        <v>0.38093802469196231</v>
      </c>
      <c r="W800" s="39" t="str">
        <f t="shared" si="218"/>
        <v>TIDAK</v>
      </c>
      <c r="X800" s="38">
        <f t="shared" si="219"/>
        <v>-0.12582912870808141</v>
      </c>
      <c r="Y800" s="39">
        <f t="shared" si="220"/>
        <v>0.12582912870808141</v>
      </c>
      <c r="Z800" s="39" t="str">
        <f t="shared" si="221"/>
        <v>TIDAK</v>
      </c>
      <c r="AA800" s="38">
        <f t="shared" si="222"/>
        <v>1.8141406289216773</v>
      </c>
      <c r="AB800" s="39">
        <f t="shared" si="223"/>
        <v>1.8141406289216773</v>
      </c>
      <c r="AC800" s="39" t="str">
        <f t="shared" si="224"/>
        <v>TIDAK</v>
      </c>
      <c r="AD800" s="38">
        <f t="shared" si="225"/>
        <v>0.69526541574080158</v>
      </c>
      <c r="AE800" s="39">
        <f t="shared" si="226"/>
        <v>0.69526541574080158</v>
      </c>
      <c r="AF800" s="39" t="str">
        <f t="shared" si="227"/>
        <v>TIDAK</v>
      </c>
      <c r="AG800" s="38">
        <f t="shared" si="228"/>
        <v>0.74260878878196168</v>
      </c>
      <c r="AH800" s="39">
        <f t="shared" si="229"/>
        <v>0.74260878878196168</v>
      </c>
      <c r="AI800" s="39" t="str">
        <f t="shared" si="230"/>
        <v>TIDAK</v>
      </c>
      <c r="AJ800" s="38">
        <f t="shared" si="231"/>
        <v>1.372528868229909</v>
      </c>
      <c r="AK800" s="39">
        <f t="shared" si="232"/>
        <v>1.372528868229909</v>
      </c>
      <c r="AL800" s="39" t="str">
        <f t="shared" si="233"/>
        <v>TIDAK</v>
      </c>
    </row>
    <row r="801" spans="1:38" ht="14" x14ac:dyDescent="0.3">
      <c r="A801" s="13">
        <v>14821756</v>
      </c>
      <c r="B801" s="11" t="s">
        <v>3936</v>
      </c>
      <c r="C801" s="9">
        <v>3388542</v>
      </c>
      <c r="D801" s="1" t="s">
        <v>3529</v>
      </c>
      <c r="E801" s="1" t="s">
        <v>1731</v>
      </c>
      <c r="F801" s="1" t="s">
        <v>3213</v>
      </c>
      <c r="G801" s="2">
        <v>40.695659999999997</v>
      </c>
      <c r="H801" s="2">
        <v>-73.906869999999998</v>
      </c>
      <c r="I801" s="1" t="s">
        <v>20</v>
      </c>
      <c r="J801" s="44">
        <v>95</v>
      </c>
      <c r="K801" s="2">
        <v>3</v>
      </c>
      <c r="L801" s="2">
        <v>14</v>
      </c>
      <c r="M801" s="3">
        <v>43548</v>
      </c>
      <c r="N801" s="2">
        <v>1.1200000000000001</v>
      </c>
      <c r="O801" s="2">
        <v>1</v>
      </c>
      <c r="P801" s="4">
        <v>5</v>
      </c>
      <c r="U801" s="38">
        <f t="shared" si="216"/>
        <v>-8.9496183827331141E-2</v>
      </c>
      <c r="V801" s="39">
        <f t="shared" si="217"/>
        <v>8.9496183827331141E-2</v>
      </c>
      <c r="W801" s="39" t="str">
        <f t="shared" si="218"/>
        <v>TIDAK</v>
      </c>
      <c r="X801" s="38">
        <f t="shared" si="219"/>
        <v>-0.12582912870808141</v>
      </c>
      <c r="Y801" s="39">
        <f t="shared" si="220"/>
        <v>0.12582912870808141</v>
      </c>
      <c r="Z801" s="39" t="str">
        <f t="shared" si="221"/>
        <v>TIDAK</v>
      </c>
      <c r="AA801" s="38">
        <f t="shared" si="222"/>
        <v>1.6914342980098236</v>
      </c>
      <c r="AB801" s="39">
        <f t="shared" si="223"/>
        <v>1.6914342980098236</v>
      </c>
      <c r="AC801" s="39" t="str">
        <f t="shared" si="224"/>
        <v>TIDAK</v>
      </c>
      <c r="AD801" s="38">
        <f t="shared" si="225"/>
        <v>-0.12019340426930125</v>
      </c>
      <c r="AE801" s="39">
        <f t="shared" si="226"/>
        <v>0.12019340426930125</v>
      </c>
      <c r="AF801" s="39" t="str">
        <f t="shared" si="227"/>
        <v>TIDAK</v>
      </c>
      <c r="AG801" s="38">
        <f t="shared" si="228"/>
        <v>-0.27078855981472416</v>
      </c>
      <c r="AH801" s="39">
        <f t="shared" si="229"/>
        <v>0.27078855981472416</v>
      </c>
      <c r="AI801" s="39" t="str">
        <f t="shared" si="230"/>
        <v>TIDAK</v>
      </c>
      <c r="AJ801" s="38">
        <f t="shared" si="231"/>
        <v>1.0876872342194017</v>
      </c>
      <c r="AK801" s="39">
        <f t="shared" si="232"/>
        <v>1.0876872342194017</v>
      </c>
      <c r="AL801" s="39" t="str">
        <f t="shared" si="233"/>
        <v>TIDAK</v>
      </c>
    </row>
    <row r="802" spans="1:38" ht="14" x14ac:dyDescent="0.3">
      <c r="A802" s="13">
        <v>14824875</v>
      </c>
      <c r="B802" s="11" t="s">
        <v>2942</v>
      </c>
      <c r="C802" s="9">
        <v>66269338</v>
      </c>
      <c r="D802" s="1" t="s">
        <v>2548</v>
      </c>
      <c r="E802" s="1" t="s">
        <v>17</v>
      </c>
      <c r="F802" s="1" t="s">
        <v>1736</v>
      </c>
      <c r="G802" s="2">
        <v>40.74776</v>
      </c>
      <c r="H802" s="2">
        <v>-73.888270000000006</v>
      </c>
      <c r="I802" s="1" t="s">
        <v>19</v>
      </c>
      <c r="J802" s="44">
        <v>50</v>
      </c>
      <c r="K802" s="2">
        <v>1</v>
      </c>
      <c r="L802" s="2">
        <v>70</v>
      </c>
      <c r="M802" s="3">
        <v>43307</v>
      </c>
      <c r="N802" s="2">
        <v>1.82</v>
      </c>
      <c r="O802" s="2">
        <v>4</v>
      </c>
      <c r="P802" s="4">
        <v>345</v>
      </c>
      <c r="U802" s="38">
        <f t="shared" si="216"/>
        <v>0.26194838898001821</v>
      </c>
      <c r="V802" s="39">
        <f t="shared" si="217"/>
        <v>0.26194838898001821</v>
      </c>
      <c r="W802" s="39" t="str">
        <f t="shared" si="218"/>
        <v>TIDAK</v>
      </c>
      <c r="X802" s="38">
        <f t="shared" si="219"/>
        <v>-0.12582912870808141</v>
      </c>
      <c r="Y802" s="39">
        <f t="shared" si="220"/>
        <v>0.12582912870808141</v>
      </c>
      <c r="Z802" s="39" t="str">
        <f t="shared" si="221"/>
        <v>TIDAK</v>
      </c>
      <c r="AA802" s="38">
        <f t="shared" si="222"/>
        <v>1.4869237464900673</v>
      </c>
      <c r="AB802" s="39">
        <f t="shared" si="223"/>
        <v>1.4869237464900673</v>
      </c>
      <c r="AC802" s="39" t="str">
        <f t="shared" si="224"/>
        <v>TIDAK</v>
      </c>
      <c r="AD802" s="38">
        <f t="shared" si="225"/>
        <v>0.8677663199737079</v>
      </c>
      <c r="AE802" s="39">
        <f t="shared" si="226"/>
        <v>0.8677663199737079</v>
      </c>
      <c r="AF802" s="39" t="str">
        <f t="shared" si="227"/>
        <v>TIDAK</v>
      </c>
      <c r="AG802" s="38">
        <f t="shared" si="228"/>
        <v>-0.27078855981472416</v>
      </c>
      <c r="AH802" s="39">
        <f t="shared" si="229"/>
        <v>0.27078855981472416</v>
      </c>
      <c r="AI802" s="39" t="str">
        <f t="shared" si="230"/>
        <v>TIDAK</v>
      </c>
      <c r="AJ802" s="38">
        <f t="shared" si="231"/>
        <v>-0.85373337653642323</v>
      </c>
      <c r="AK802" s="39">
        <f t="shared" si="232"/>
        <v>0.85373337653642323</v>
      </c>
      <c r="AL802" s="39" t="str">
        <f t="shared" si="233"/>
        <v>TIDAK</v>
      </c>
    </row>
    <row r="803" spans="1:38" ht="14" x14ac:dyDescent="0.3">
      <c r="A803" s="13">
        <v>14839830</v>
      </c>
      <c r="B803" s="11" t="s">
        <v>5056</v>
      </c>
      <c r="C803" s="9">
        <v>105075484</v>
      </c>
      <c r="D803" s="1" t="s">
        <v>3610</v>
      </c>
      <c r="E803" s="1" t="s">
        <v>1731</v>
      </c>
      <c r="F803" s="1" t="s">
        <v>2385</v>
      </c>
      <c r="G803" s="2">
        <v>40.631500000000003</v>
      </c>
      <c r="H803" s="2">
        <v>-73.907610000000005</v>
      </c>
      <c r="I803" s="1" t="s">
        <v>20</v>
      </c>
      <c r="J803" s="44">
        <v>117</v>
      </c>
      <c r="K803" s="2">
        <v>2</v>
      </c>
      <c r="L803" s="2">
        <v>88</v>
      </c>
      <c r="M803" s="3">
        <v>43637</v>
      </c>
      <c r="N803" s="2">
        <v>2.85</v>
      </c>
      <c r="O803" s="2">
        <v>1</v>
      </c>
      <c r="P803" s="4">
        <v>349</v>
      </c>
      <c r="U803" s="38">
        <f t="shared" si="216"/>
        <v>8.1940193151863669E-2</v>
      </c>
      <c r="V803" s="39">
        <f t="shared" si="217"/>
        <v>8.1940193151863669E-2</v>
      </c>
      <c r="W803" s="39" t="str">
        <f t="shared" si="218"/>
        <v>TIDAK</v>
      </c>
      <c r="X803" s="38">
        <f t="shared" si="219"/>
        <v>-0.12582912870808141</v>
      </c>
      <c r="Y803" s="39">
        <f t="shared" si="220"/>
        <v>0.12582912870808141</v>
      </c>
      <c r="Z803" s="39" t="str">
        <f t="shared" si="221"/>
        <v>TIDAK</v>
      </c>
      <c r="AA803" s="38">
        <f t="shared" si="222"/>
        <v>-0.59908387901144522</v>
      </c>
      <c r="AB803" s="39">
        <f t="shared" si="223"/>
        <v>0.59908387901144522</v>
      </c>
      <c r="AC803" s="39" t="str">
        <f t="shared" si="224"/>
        <v>TIDAK</v>
      </c>
      <c r="AD803" s="38">
        <f t="shared" si="225"/>
        <v>-0.59587771594186123</v>
      </c>
      <c r="AE803" s="39">
        <f t="shared" si="226"/>
        <v>0.59587771594186123</v>
      </c>
      <c r="AF803" s="39" t="str">
        <f t="shared" si="227"/>
        <v>TIDAK</v>
      </c>
      <c r="AG803" s="38">
        <f t="shared" si="228"/>
        <v>-0.27078855981472416</v>
      </c>
      <c r="AH803" s="39">
        <f t="shared" si="229"/>
        <v>0.27078855981472416</v>
      </c>
      <c r="AI803" s="39" t="str">
        <f t="shared" si="230"/>
        <v>TIDAK</v>
      </c>
      <c r="AJ803" s="38">
        <f t="shared" si="231"/>
        <v>-1.123583345599009</v>
      </c>
      <c r="AK803" s="39">
        <f t="shared" si="232"/>
        <v>1.123583345599009</v>
      </c>
      <c r="AL803" s="39" t="str">
        <f t="shared" si="233"/>
        <v>TIDAK</v>
      </c>
    </row>
    <row r="804" spans="1:38" ht="14" x14ac:dyDescent="0.3">
      <c r="A804" s="13">
        <v>14841838</v>
      </c>
      <c r="B804" s="11" t="s">
        <v>2289</v>
      </c>
      <c r="C804" s="9">
        <v>119445</v>
      </c>
      <c r="D804" s="1" t="s">
        <v>630</v>
      </c>
      <c r="E804" s="1" t="s">
        <v>548</v>
      </c>
      <c r="F804" s="1" t="s">
        <v>549</v>
      </c>
      <c r="G804" s="2">
        <v>40.852049999999998</v>
      </c>
      <c r="H804" s="2">
        <v>-73.788679999999999</v>
      </c>
      <c r="I804" s="1" t="s">
        <v>19</v>
      </c>
      <c r="J804" s="44">
        <v>107</v>
      </c>
      <c r="K804" s="2">
        <v>1</v>
      </c>
      <c r="L804" s="2">
        <v>73</v>
      </c>
      <c r="M804" s="3">
        <v>43646</v>
      </c>
      <c r="N804" s="2">
        <v>1.73</v>
      </c>
      <c r="O804" s="2">
        <v>1</v>
      </c>
      <c r="P804" s="4">
        <v>173</v>
      </c>
      <c r="U804" s="38">
        <f t="shared" si="216"/>
        <v>-0.25236074195756619</v>
      </c>
      <c r="V804" s="39">
        <f t="shared" si="217"/>
        <v>0.25236074195756619</v>
      </c>
      <c r="W804" s="39" t="str">
        <f t="shared" si="218"/>
        <v>TIDAK</v>
      </c>
      <c r="X804" s="38">
        <f t="shared" si="219"/>
        <v>-0.26113135442473173</v>
      </c>
      <c r="Y804" s="39">
        <f t="shared" si="220"/>
        <v>0.26113135442473173</v>
      </c>
      <c r="Z804" s="39" t="str">
        <f t="shared" si="221"/>
        <v>TIDAK</v>
      </c>
      <c r="AA804" s="38">
        <f t="shared" si="222"/>
        <v>-6.735644506007929E-2</v>
      </c>
      <c r="AB804" s="39">
        <f t="shared" si="223"/>
        <v>6.735644506007929E-2</v>
      </c>
      <c r="AC804" s="39" t="str">
        <f t="shared" si="224"/>
        <v>TIDAK</v>
      </c>
      <c r="AD804" s="38">
        <f t="shared" si="225"/>
        <v>-0.6795145179941795</v>
      </c>
      <c r="AE804" s="39">
        <f t="shared" si="226"/>
        <v>0.6795145179941795</v>
      </c>
      <c r="AF804" s="39" t="str">
        <f t="shared" si="227"/>
        <v>TIDAK</v>
      </c>
      <c r="AG804" s="38">
        <f t="shared" si="228"/>
        <v>-0.27078855981472416</v>
      </c>
      <c r="AH804" s="39">
        <f t="shared" si="229"/>
        <v>0.27078855981472416</v>
      </c>
      <c r="AI804" s="39" t="str">
        <f t="shared" si="230"/>
        <v>TIDAK</v>
      </c>
      <c r="AJ804" s="38">
        <f t="shared" si="231"/>
        <v>1.4849663553393198</v>
      </c>
      <c r="AK804" s="39">
        <f t="shared" si="232"/>
        <v>1.4849663553393198</v>
      </c>
      <c r="AL804" s="39" t="str">
        <f t="shared" si="233"/>
        <v>TIDAK</v>
      </c>
    </row>
    <row r="805" spans="1:38" ht="14" x14ac:dyDescent="0.3">
      <c r="A805" s="13">
        <v>14865705</v>
      </c>
      <c r="B805" s="11" t="s">
        <v>1145</v>
      </c>
      <c r="C805" s="9">
        <v>123506305</v>
      </c>
      <c r="D805" s="1" t="s">
        <v>495</v>
      </c>
      <c r="E805" s="1" t="s">
        <v>17</v>
      </c>
      <c r="F805" s="1" t="s">
        <v>203</v>
      </c>
      <c r="G805" s="2">
        <v>40.667140000000003</v>
      </c>
      <c r="H805" s="2">
        <v>-73.77664</v>
      </c>
      <c r="I805" s="1" t="s">
        <v>19</v>
      </c>
      <c r="J805" s="44">
        <v>50</v>
      </c>
      <c r="K805" s="2">
        <v>1</v>
      </c>
      <c r="L805" s="2">
        <v>5</v>
      </c>
      <c r="M805" s="3">
        <v>43617</v>
      </c>
      <c r="N805" s="2">
        <v>2.34</v>
      </c>
      <c r="O805" s="2">
        <v>3</v>
      </c>
      <c r="P805" s="4">
        <v>364</v>
      </c>
      <c r="U805" s="38">
        <f t="shared" si="216"/>
        <v>4.7652917756024704E-2</v>
      </c>
      <c r="V805" s="39">
        <f t="shared" si="217"/>
        <v>4.7652917756024704E-2</v>
      </c>
      <c r="W805" s="39" t="str">
        <f t="shared" si="218"/>
        <v>TIDAK</v>
      </c>
      <c r="X805" s="38">
        <f t="shared" si="219"/>
        <v>-0.12582912870808141</v>
      </c>
      <c r="Y805" s="39">
        <f t="shared" si="220"/>
        <v>0.12582912870808141</v>
      </c>
      <c r="Z805" s="39" t="str">
        <f t="shared" si="221"/>
        <v>TIDAK</v>
      </c>
      <c r="AA805" s="38">
        <f t="shared" si="222"/>
        <v>-0.35367121718773786</v>
      </c>
      <c r="AB805" s="39">
        <f t="shared" si="223"/>
        <v>0.35367121718773786</v>
      </c>
      <c r="AC805" s="39" t="str">
        <f t="shared" si="224"/>
        <v>TIDAK</v>
      </c>
      <c r="AD805" s="38">
        <f t="shared" si="225"/>
        <v>-0.37110381042625595</v>
      </c>
      <c r="AE805" s="39">
        <f t="shared" si="226"/>
        <v>0.37110381042625595</v>
      </c>
      <c r="AF805" s="39" t="str">
        <f t="shared" si="227"/>
        <v>TIDAK</v>
      </c>
      <c r="AG805" s="38">
        <f t="shared" si="228"/>
        <v>-0.27078855981472416</v>
      </c>
      <c r="AH805" s="39">
        <f t="shared" si="229"/>
        <v>0.27078855981472416</v>
      </c>
      <c r="AI805" s="39" t="str">
        <f t="shared" si="230"/>
        <v>TIDAK</v>
      </c>
      <c r="AJ805" s="38">
        <f t="shared" si="231"/>
        <v>-1.2060375028125767</v>
      </c>
      <c r="AK805" s="39">
        <f t="shared" si="232"/>
        <v>1.2060375028125767</v>
      </c>
      <c r="AL805" s="39" t="str">
        <f t="shared" si="233"/>
        <v>TIDAK</v>
      </c>
    </row>
    <row r="806" spans="1:38" ht="14" x14ac:dyDescent="0.3">
      <c r="A806" s="13">
        <v>14883818</v>
      </c>
      <c r="B806" s="11" t="s">
        <v>3168</v>
      </c>
      <c r="C806" s="9">
        <v>188225740</v>
      </c>
      <c r="D806" s="1" t="s">
        <v>1382</v>
      </c>
      <c r="E806" s="1" t="s">
        <v>548</v>
      </c>
      <c r="F806" s="1" t="s">
        <v>1347</v>
      </c>
      <c r="G806" s="2">
        <v>40.862729999999999</v>
      </c>
      <c r="H806" s="2">
        <v>-73.837149999999994</v>
      </c>
      <c r="I806" s="1" t="s">
        <v>20</v>
      </c>
      <c r="J806" s="44">
        <v>80</v>
      </c>
      <c r="K806" s="2">
        <v>2</v>
      </c>
      <c r="L806" s="2">
        <v>70</v>
      </c>
      <c r="M806" s="3">
        <v>43653</v>
      </c>
      <c r="N806" s="2">
        <v>5.34</v>
      </c>
      <c r="O806" s="2">
        <v>1</v>
      </c>
      <c r="P806" s="4">
        <v>142</v>
      </c>
      <c r="U806" s="38">
        <f t="shared" si="216"/>
        <v>-0.33807893044716358</v>
      </c>
      <c r="V806" s="39">
        <f t="shared" si="217"/>
        <v>0.33807893044716358</v>
      </c>
      <c r="W806" s="39" t="str">
        <f t="shared" si="218"/>
        <v>TIDAK</v>
      </c>
      <c r="X806" s="38">
        <f t="shared" si="219"/>
        <v>-0.39643358014138202</v>
      </c>
      <c r="Y806" s="39">
        <f t="shared" si="220"/>
        <v>0.39643358014138202</v>
      </c>
      <c r="Z806" s="39" t="str">
        <f t="shared" si="221"/>
        <v>TIDAK</v>
      </c>
      <c r="AA806" s="38">
        <f t="shared" si="222"/>
        <v>1.9368469598335309</v>
      </c>
      <c r="AB806" s="39">
        <f t="shared" si="223"/>
        <v>1.9368469598335309</v>
      </c>
      <c r="AC806" s="39" t="str">
        <f t="shared" si="224"/>
        <v>TIDAK</v>
      </c>
      <c r="AD806" s="38">
        <f t="shared" si="225"/>
        <v>-5.1928014473636942E-3</v>
      </c>
      <c r="AE806" s="39">
        <f t="shared" si="226"/>
        <v>5.1928014473636942E-3</v>
      </c>
      <c r="AF806" s="39" t="str">
        <f t="shared" si="227"/>
        <v>TIDAK</v>
      </c>
      <c r="AG806" s="38">
        <f t="shared" si="228"/>
        <v>6.7010556384171097E-2</v>
      </c>
      <c r="AH806" s="39">
        <f t="shared" si="229"/>
        <v>6.7010556384171097E-2</v>
      </c>
      <c r="AI806" s="39" t="str">
        <f t="shared" si="230"/>
        <v>TIDAK</v>
      </c>
      <c r="AJ806" s="38">
        <f t="shared" si="231"/>
        <v>1.3425455383340661</v>
      </c>
      <c r="AK806" s="39">
        <f t="shared" si="232"/>
        <v>1.3425455383340661</v>
      </c>
      <c r="AL806" s="39" t="str">
        <f t="shared" si="233"/>
        <v>TIDAK</v>
      </c>
    </row>
    <row r="807" spans="1:38" ht="14" x14ac:dyDescent="0.3">
      <c r="A807" s="13">
        <v>14887088</v>
      </c>
      <c r="B807" s="11" t="s">
        <v>3971</v>
      </c>
      <c r="C807" s="9">
        <v>97825348</v>
      </c>
      <c r="D807" s="1" t="s">
        <v>752</v>
      </c>
      <c r="E807" s="1" t="s">
        <v>17</v>
      </c>
      <c r="F807" s="1" t="s">
        <v>607</v>
      </c>
      <c r="G807" s="2">
        <v>40.590649999999997</v>
      </c>
      <c r="H807" s="2">
        <v>-73.795630000000003</v>
      </c>
      <c r="I807" s="1" t="s">
        <v>20</v>
      </c>
      <c r="J807" s="44">
        <v>150</v>
      </c>
      <c r="K807" s="2">
        <v>2</v>
      </c>
      <c r="L807" s="2">
        <v>20</v>
      </c>
      <c r="M807" s="3">
        <v>43653</v>
      </c>
      <c r="N807" s="2">
        <v>0.61</v>
      </c>
      <c r="O807" s="2">
        <v>1</v>
      </c>
      <c r="P807" s="4">
        <v>76</v>
      </c>
      <c r="U807" s="38">
        <f t="shared" si="216"/>
        <v>0.23623293243313898</v>
      </c>
      <c r="V807" s="39">
        <f t="shared" si="217"/>
        <v>0.23623293243313898</v>
      </c>
      <c r="W807" s="39" t="str">
        <f t="shared" si="218"/>
        <v>TIDAK</v>
      </c>
      <c r="X807" s="38">
        <f t="shared" si="219"/>
        <v>-0.26113135442473173</v>
      </c>
      <c r="Y807" s="39">
        <f t="shared" si="220"/>
        <v>0.26113135442473173</v>
      </c>
      <c r="Z807" s="39" t="str">
        <f t="shared" si="221"/>
        <v>TIDAK</v>
      </c>
      <c r="AA807" s="38">
        <f t="shared" si="222"/>
        <v>2.6730849453046526</v>
      </c>
      <c r="AB807" s="39">
        <f t="shared" si="223"/>
        <v>2.6730849453046526</v>
      </c>
      <c r="AC807" s="39" t="str">
        <f t="shared" si="224"/>
        <v>TIDAK</v>
      </c>
      <c r="AD807" s="38">
        <f t="shared" si="225"/>
        <v>0.53321911176443493</v>
      </c>
      <c r="AE807" s="39">
        <f t="shared" si="226"/>
        <v>0.53321911176443493</v>
      </c>
      <c r="AF807" s="39" t="str">
        <f t="shared" si="227"/>
        <v>TIDAK</v>
      </c>
      <c r="AG807" s="38">
        <f t="shared" si="228"/>
        <v>-0.27078855981472416</v>
      </c>
      <c r="AH807" s="39">
        <f t="shared" si="229"/>
        <v>0.27078855981472416</v>
      </c>
      <c r="AI807" s="39" t="str">
        <f t="shared" si="230"/>
        <v>TIDAK</v>
      </c>
      <c r="AJ807" s="38">
        <f t="shared" si="231"/>
        <v>1.372528868229909</v>
      </c>
      <c r="AK807" s="39">
        <f t="shared" si="232"/>
        <v>1.372528868229909</v>
      </c>
      <c r="AL807" s="39" t="str">
        <f t="shared" si="233"/>
        <v>TIDAK</v>
      </c>
    </row>
    <row r="808" spans="1:38" ht="14" x14ac:dyDescent="0.3">
      <c r="A808" s="13">
        <v>14888012</v>
      </c>
      <c r="B808" s="11" t="s">
        <v>2705</v>
      </c>
      <c r="C808" s="9">
        <v>197736479</v>
      </c>
      <c r="D808" s="1" t="s">
        <v>2769</v>
      </c>
      <c r="E808" s="1" t="s">
        <v>1731</v>
      </c>
      <c r="F808" s="1" t="s">
        <v>1918</v>
      </c>
      <c r="G808" s="2">
        <v>40.67877</v>
      </c>
      <c r="H808" s="2">
        <v>-73.89228</v>
      </c>
      <c r="I808" s="1" t="s">
        <v>20</v>
      </c>
      <c r="J808" s="44">
        <v>125</v>
      </c>
      <c r="K808" s="2">
        <v>2</v>
      </c>
      <c r="L808" s="2">
        <v>22</v>
      </c>
      <c r="M808" s="3">
        <v>43652</v>
      </c>
      <c r="N808" s="2">
        <v>1.88</v>
      </c>
      <c r="O808" s="2">
        <v>1</v>
      </c>
      <c r="P808" s="4">
        <v>282</v>
      </c>
      <c r="U808" s="38">
        <f t="shared" si="216"/>
        <v>0.15051474394354158</v>
      </c>
      <c r="V808" s="39">
        <f t="shared" si="217"/>
        <v>0.15051474394354158</v>
      </c>
      <c r="W808" s="39" t="str">
        <f t="shared" si="218"/>
        <v>TIDAK</v>
      </c>
      <c r="X808" s="38">
        <f t="shared" si="219"/>
        <v>-0.39643358014138202</v>
      </c>
      <c r="Y808" s="39">
        <f t="shared" si="220"/>
        <v>0.39643358014138202</v>
      </c>
      <c r="Z808" s="39" t="str">
        <f t="shared" si="221"/>
        <v>TIDAK</v>
      </c>
      <c r="AA808" s="38">
        <f t="shared" si="222"/>
        <v>2.0595532907453844</v>
      </c>
      <c r="AB808" s="39">
        <f t="shared" si="223"/>
        <v>2.0595532907453844</v>
      </c>
      <c r="AC808" s="39" t="str">
        <f t="shared" si="224"/>
        <v>TIDAK</v>
      </c>
      <c r="AD808" s="38">
        <f t="shared" si="225"/>
        <v>-5.223850260179274E-2</v>
      </c>
      <c r="AE808" s="39">
        <f t="shared" si="226"/>
        <v>5.223850260179274E-2</v>
      </c>
      <c r="AF808" s="39" t="str">
        <f t="shared" si="227"/>
        <v>TIDAK</v>
      </c>
      <c r="AG808" s="38">
        <f t="shared" si="228"/>
        <v>-0.27078855981472416</v>
      </c>
      <c r="AH808" s="39">
        <f t="shared" si="229"/>
        <v>0.27078855981472416</v>
      </c>
      <c r="AI808" s="39" t="str">
        <f t="shared" si="230"/>
        <v>TIDAK</v>
      </c>
      <c r="AJ808" s="38">
        <f t="shared" si="231"/>
        <v>5.326235281282321E-2</v>
      </c>
      <c r="AK808" s="39">
        <f t="shared" si="232"/>
        <v>5.326235281282321E-2</v>
      </c>
      <c r="AL808" s="39" t="str">
        <f t="shared" si="233"/>
        <v>TIDAK</v>
      </c>
    </row>
    <row r="809" spans="1:38" ht="14" x14ac:dyDescent="0.3">
      <c r="A809" s="13">
        <v>14909867</v>
      </c>
      <c r="B809" s="11" t="s">
        <v>3976</v>
      </c>
      <c r="C809" s="9">
        <v>20444114</v>
      </c>
      <c r="D809" s="1" t="s">
        <v>1614</v>
      </c>
      <c r="E809" s="1" t="s">
        <v>548</v>
      </c>
      <c r="F809" s="1" t="s">
        <v>1500</v>
      </c>
      <c r="G809" s="2">
        <v>40.866979999999998</v>
      </c>
      <c r="H809" s="2">
        <v>-73.851780000000005</v>
      </c>
      <c r="I809" s="1" t="s">
        <v>19</v>
      </c>
      <c r="J809" s="44">
        <v>35</v>
      </c>
      <c r="K809" s="2">
        <v>2</v>
      </c>
      <c r="L809" s="2">
        <v>21</v>
      </c>
      <c r="M809" s="3">
        <v>43646</v>
      </c>
      <c r="N809" s="2">
        <v>3.35</v>
      </c>
      <c r="O809" s="2">
        <v>1</v>
      </c>
      <c r="P809" s="4">
        <v>252</v>
      </c>
      <c r="U809" s="38">
        <f t="shared" si="216"/>
        <v>-0.33807893044716358</v>
      </c>
      <c r="V809" s="39">
        <f t="shared" si="217"/>
        <v>0.33807893044716358</v>
      </c>
      <c r="W809" s="39" t="str">
        <f t="shared" si="218"/>
        <v>TIDAK</v>
      </c>
      <c r="X809" s="38">
        <f t="shared" si="219"/>
        <v>-0.39643358014138202</v>
      </c>
      <c r="Y809" s="39">
        <f t="shared" si="220"/>
        <v>0.39643358014138202</v>
      </c>
      <c r="Z809" s="39" t="str">
        <f t="shared" si="221"/>
        <v>TIDAK</v>
      </c>
      <c r="AA809" s="38">
        <f t="shared" si="222"/>
        <v>-0.7217902099232989</v>
      </c>
      <c r="AB809" s="39">
        <f t="shared" si="223"/>
        <v>0.7217902099232989</v>
      </c>
      <c r="AC809" s="39" t="str">
        <f t="shared" si="224"/>
        <v>TIDAK</v>
      </c>
      <c r="AD809" s="38">
        <f t="shared" si="225"/>
        <v>0.26662680522267046</v>
      </c>
      <c r="AE809" s="39">
        <f t="shared" si="226"/>
        <v>0.26662680522267046</v>
      </c>
      <c r="AF809" s="39" t="str">
        <f t="shared" si="227"/>
        <v>TIDAK</v>
      </c>
      <c r="AG809" s="38">
        <f t="shared" si="228"/>
        <v>-4.5589149015460649E-2</v>
      </c>
      <c r="AH809" s="39">
        <f t="shared" si="229"/>
        <v>4.5589149015460649E-2</v>
      </c>
      <c r="AI809" s="39" t="str">
        <f t="shared" si="230"/>
        <v>TIDAK</v>
      </c>
      <c r="AJ809" s="38">
        <f t="shared" si="231"/>
        <v>1.4849663553393198</v>
      </c>
      <c r="AK809" s="39">
        <f t="shared" si="232"/>
        <v>1.4849663553393198</v>
      </c>
      <c r="AL809" s="39" t="str">
        <f t="shared" si="233"/>
        <v>TIDAK</v>
      </c>
    </row>
    <row r="810" spans="1:38" ht="14" x14ac:dyDescent="0.3">
      <c r="A810" s="13">
        <v>14917765</v>
      </c>
      <c r="B810" s="11" t="s">
        <v>4055</v>
      </c>
      <c r="C810" s="9">
        <v>139415761</v>
      </c>
      <c r="D810" s="1" t="s">
        <v>649</v>
      </c>
      <c r="E810" s="1" t="s">
        <v>548</v>
      </c>
      <c r="F810" s="1" t="s">
        <v>549</v>
      </c>
      <c r="G810" s="2">
        <v>40.853059999999999</v>
      </c>
      <c r="H810" s="2">
        <v>-73.789479999999998</v>
      </c>
      <c r="I810" s="1" t="s">
        <v>20</v>
      </c>
      <c r="J810" s="44">
        <v>85</v>
      </c>
      <c r="K810" s="2">
        <v>2</v>
      </c>
      <c r="L810" s="2">
        <v>42</v>
      </c>
      <c r="M810" s="3">
        <v>43652</v>
      </c>
      <c r="N810" s="2">
        <v>1.76</v>
      </c>
      <c r="O810" s="2">
        <v>1</v>
      </c>
      <c r="P810" s="4">
        <v>168</v>
      </c>
      <c r="U810" s="38">
        <f t="shared" si="216"/>
        <v>-8.0924364978371396E-2</v>
      </c>
      <c r="V810" s="39">
        <f t="shared" si="217"/>
        <v>8.0924364978371396E-2</v>
      </c>
      <c r="W810" s="39" t="str">
        <f t="shared" si="218"/>
        <v>TIDAK</v>
      </c>
      <c r="X810" s="38">
        <f t="shared" si="219"/>
        <v>-0.26113135442473173</v>
      </c>
      <c r="Y810" s="39">
        <f t="shared" si="220"/>
        <v>0.26113135442473173</v>
      </c>
      <c r="Z810" s="39" t="str">
        <f t="shared" si="221"/>
        <v>TIDAK</v>
      </c>
      <c r="AA810" s="38">
        <f t="shared" si="222"/>
        <v>1.9368469598335309</v>
      </c>
      <c r="AB810" s="39">
        <f t="shared" si="223"/>
        <v>1.9368469598335309</v>
      </c>
      <c r="AC810" s="39" t="str">
        <f t="shared" si="224"/>
        <v>TIDAK</v>
      </c>
      <c r="AD810" s="38">
        <f t="shared" si="225"/>
        <v>1.8348168437036374</v>
      </c>
      <c r="AE810" s="39">
        <f t="shared" si="226"/>
        <v>1.8348168437036374</v>
      </c>
      <c r="AF810" s="39" t="str">
        <f t="shared" si="227"/>
        <v>TIDAK</v>
      </c>
      <c r="AG810" s="38">
        <f t="shared" si="228"/>
        <v>-0.27078855981472416</v>
      </c>
      <c r="AH810" s="39">
        <f t="shared" si="229"/>
        <v>0.27078855981472416</v>
      </c>
      <c r="AI810" s="39" t="str">
        <f t="shared" si="230"/>
        <v>TIDAK</v>
      </c>
      <c r="AJ810" s="38">
        <f t="shared" si="231"/>
        <v>-0.17910845387995894</v>
      </c>
      <c r="AK810" s="39">
        <f t="shared" si="232"/>
        <v>0.17910845387995894</v>
      </c>
      <c r="AL810" s="39" t="str">
        <f t="shared" si="233"/>
        <v>TIDAK</v>
      </c>
    </row>
    <row r="811" spans="1:38" ht="14" x14ac:dyDescent="0.3">
      <c r="A811" s="13">
        <v>14935151</v>
      </c>
      <c r="B811" s="11" t="s">
        <v>4971</v>
      </c>
      <c r="C811" s="9">
        <v>68848703</v>
      </c>
      <c r="D811" s="1" t="s">
        <v>1572</v>
      </c>
      <c r="E811" s="1" t="s">
        <v>17</v>
      </c>
      <c r="F811" s="1" t="s">
        <v>1297</v>
      </c>
      <c r="G811" s="2">
        <v>40.719329999999999</v>
      </c>
      <c r="H811" s="2">
        <v>-73.84984</v>
      </c>
      <c r="I811" s="1" t="s">
        <v>19</v>
      </c>
      <c r="J811" s="44">
        <v>119</v>
      </c>
      <c r="K811" s="2">
        <v>2</v>
      </c>
      <c r="L811" s="2">
        <v>21</v>
      </c>
      <c r="M811" s="3">
        <v>43601</v>
      </c>
      <c r="N811" s="2">
        <v>0.56999999999999995</v>
      </c>
      <c r="O811" s="2">
        <v>2</v>
      </c>
      <c r="P811" s="4">
        <v>363</v>
      </c>
      <c r="U811" s="38">
        <f t="shared" si="216"/>
        <v>0.51910295444881038</v>
      </c>
      <c r="V811" s="39">
        <f t="shared" si="217"/>
        <v>0.51910295444881038</v>
      </c>
      <c r="W811" s="39" t="str">
        <f t="shared" si="218"/>
        <v>TIDAK</v>
      </c>
      <c r="X811" s="38">
        <f t="shared" si="219"/>
        <v>-0.26113135442473173</v>
      </c>
      <c r="Y811" s="39">
        <f t="shared" si="220"/>
        <v>0.26113135442473173</v>
      </c>
      <c r="Z811" s="39" t="str">
        <f t="shared" si="221"/>
        <v>TIDAK</v>
      </c>
      <c r="AA811" s="38">
        <f t="shared" si="222"/>
        <v>-0.10825855536403051</v>
      </c>
      <c r="AB811" s="39">
        <f t="shared" si="223"/>
        <v>0.10825855536403051</v>
      </c>
      <c r="AC811" s="39" t="str">
        <f t="shared" si="224"/>
        <v>TIDAK</v>
      </c>
      <c r="AD811" s="38">
        <f t="shared" si="225"/>
        <v>-0.63769611696802031</v>
      </c>
      <c r="AE811" s="39">
        <f t="shared" si="226"/>
        <v>0.63769611696802031</v>
      </c>
      <c r="AF811" s="39" t="str">
        <f t="shared" si="227"/>
        <v>TIDAK</v>
      </c>
      <c r="AG811" s="38">
        <f t="shared" si="228"/>
        <v>-0.27078855981472416</v>
      </c>
      <c r="AH811" s="39">
        <f t="shared" si="229"/>
        <v>0.27078855981472416</v>
      </c>
      <c r="AI811" s="39" t="str">
        <f t="shared" si="230"/>
        <v>TIDAK</v>
      </c>
      <c r="AJ811" s="38">
        <f t="shared" si="231"/>
        <v>-0.67383339716136614</v>
      </c>
      <c r="AK811" s="39">
        <f t="shared" si="232"/>
        <v>0.67383339716136614</v>
      </c>
      <c r="AL811" s="39" t="str">
        <f t="shared" si="233"/>
        <v>TIDAK</v>
      </c>
    </row>
    <row r="812" spans="1:38" ht="14" x14ac:dyDescent="0.3">
      <c r="A812" s="13">
        <v>14945274</v>
      </c>
      <c r="B812" s="11" t="s">
        <v>3591</v>
      </c>
      <c r="C812" s="9">
        <v>156547988</v>
      </c>
      <c r="D812" s="1" t="s">
        <v>1527</v>
      </c>
      <c r="E812" s="1" t="s">
        <v>17</v>
      </c>
      <c r="F812" s="1" t="s">
        <v>1488</v>
      </c>
      <c r="G812" s="2">
        <v>40.68853</v>
      </c>
      <c r="H812" s="2">
        <v>-73.854740000000007</v>
      </c>
      <c r="I812" s="1" t="s">
        <v>19</v>
      </c>
      <c r="J812" s="44">
        <v>60</v>
      </c>
      <c r="K812" s="2">
        <v>1</v>
      </c>
      <c r="L812" s="2">
        <v>14</v>
      </c>
      <c r="M812" s="3">
        <v>43631</v>
      </c>
      <c r="N812" s="2">
        <v>1.1299999999999999</v>
      </c>
      <c r="O812" s="2">
        <v>4</v>
      </c>
      <c r="P812" s="4">
        <v>335</v>
      </c>
      <c r="U812" s="38">
        <f t="shared" si="216"/>
        <v>0.30480748322481688</v>
      </c>
      <c r="V812" s="39">
        <f t="shared" si="217"/>
        <v>0.30480748322481688</v>
      </c>
      <c r="W812" s="39" t="str">
        <f t="shared" si="218"/>
        <v>TIDAK</v>
      </c>
      <c r="X812" s="38">
        <f t="shared" si="219"/>
        <v>-0.26113135442473173</v>
      </c>
      <c r="Y812" s="39">
        <f t="shared" si="220"/>
        <v>0.26113135442473173</v>
      </c>
      <c r="Z812" s="39" t="str">
        <f t="shared" si="221"/>
        <v>TIDAK</v>
      </c>
      <c r="AA812" s="38">
        <f t="shared" si="222"/>
        <v>-2.6454334756128059E-2</v>
      </c>
      <c r="AB812" s="39">
        <f t="shared" si="223"/>
        <v>2.6454334756128059E-2</v>
      </c>
      <c r="AC812" s="39" t="str">
        <f t="shared" si="224"/>
        <v>TIDAK</v>
      </c>
      <c r="AD812" s="38">
        <f t="shared" si="225"/>
        <v>2.6170999322255556E-2</v>
      </c>
      <c r="AE812" s="39">
        <f t="shared" si="226"/>
        <v>2.6170999322255556E-2</v>
      </c>
      <c r="AF812" s="39" t="str">
        <f t="shared" si="227"/>
        <v>TIDAK</v>
      </c>
      <c r="AG812" s="38">
        <f t="shared" si="228"/>
        <v>-0.27078855981472416</v>
      </c>
      <c r="AH812" s="39">
        <f t="shared" si="229"/>
        <v>0.27078855981472416</v>
      </c>
      <c r="AI812" s="39" t="str">
        <f t="shared" si="230"/>
        <v>TIDAK</v>
      </c>
      <c r="AJ812" s="38">
        <f t="shared" si="231"/>
        <v>0.87030809247454111</v>
      </c>
      <c r="AK812" s="39">
        <f t="shared" si="232"/>
        <v>0.87030809247454111</v>
      </c>
      <c r="AL812" s="39" t="str">
        <f t="shared" si="233"/>
        <v>TIDAK</v>
      </c>
    </row>
    <row r="813" spans="1:38" ht="14" x14ac:dyDescent="0.3">
      <c r="A813" s="13">
        <v>14952053</v>
      </c>
      <c r="B813" s="11" t="s">
        <v>4788</v>
      </c>
      <c r="C813" s="9">
        <v>85669769</v>
      </c>
      <c r="D813" s="1" t="s">
        <v>2020</v>
      </c>
      <c r="E813" s="1" t="s">
        <v>1731</v>
      </c>
      <c r="F813" s="1" t="s">
        <v>1732</v>
      </c>
      <c r="G813" s="2">
        <v>40.673209999999997</v>
      </c>
      <c r="H813" s="2">
        <v>-73.868650000000002</v>
      </c>
      <c r="I813" s="1" t="s">
        <v>19</v>
      </c>
      <c r="J813" s="44">
        <v>53</v>
      </c>
      <c r="K813" s="2">
        <v>1</v>
      </c>
      <c r="L813" s="2">
        <v>85</v>
      </c>
      <c r="M813" s="3">
        <v>43610</v>
      </c>
      <c r="N813" s="2">
        <v>2.39</v>
      </c>
      <c r="O813" s="2">
        <v>1</v>
      </c>
      <c r="P813" s="4">
        <v>54</v>
      </c>
      <c r="U813" s="38">
        <f t="shared" si="216"/>
        <v>-0.4666562131815597</v>
      </c>
      <c r="V813" s="39">
        <f t="shared" si="217"/>
        <v>0.4666562131815597</v>
      </c>
      <c r="W813" s="39" t="str">
        <f t="shared" si="218"/>
        <v>TIDAK</v>
      </c>
      <c r="X813" s="38">
        <f t="shared" si="219"/>
        <v>-0.26113135442473173</v>
      </c>
      <c r="Y813" s="39">
        <f t="shared" si="220"/>
        <v>0.26113135442473173</v>
      </c>
      <c r="Z813" s="39" t="str">
        <f t="shared" si="221"/>
        <v>TIDAK</v>
      </c>
      <c r="AA813" s="38">
        <f t="shared" si="222"/>
        <v>-6.735644506007929E-2</v>
      </c>
      <c r="AB813" s="39">
        <f t="shared" si="223"/>
        <v>6.735644506007929E-2</v>
      </c>
      <c r="AC813" s="39" t="str">
        <f t="shared" si="224"/>
        <v>TIDAK</v>
      </c>
      <c r="AD813" s="38">
        <f t="shared" si="225"/>
        <v>0.7945841181779294</v>
      </c>
      <c r="AE813" s="39">
        <f t="shared" si="226"/>
        <v>0.7945841181779294</v>
      </c>
      <c r="AF813" s="39" t="str">
        <f t="shared" si="227"/>
        <v>TIDAK</v>
      </c>
      <c r="AG813" s="38">
        <f t="shared" si="228"/>
        <v>-0.27078855981472416</v>
      </c>
      <c r="AH813" s="39">
        <f t="shared" si="229"/>
        <v>0.27078855981472416</v>
      </c>
      <c r="AI813" s="39" t="str">
        <f t="shared" si="230"/>
        <v>TIDAK</v>
      </c>
      <c r="AJ813" s="38">
        <f t="shared" si="231"/>
        <v>0.6454331182557197</v>
      </c>
      <c r="AK813" s="39">
        <f t="shared" si="232"/>
        <v>0.6454331182557197</v>
      </c>
      <c r="AL813" s="39" t="str">
        <f t="shared" si="233"/>
        <v>TIDAK</v>
      </c>
    </row>
    <row r="814" spans="1:38" ht="14" x14ac:dyDescent="0.3">
      <c r="A814" s="13">
        <v>14967994</v>
      </c>
      <c r="B814" s="11" t="s">
        <v>5052</v>
      </c>
      <c r="C814" s="9">
        <v>7849770</v>
      </c>
      <c r="D814" s="1" t="s">
        <v>1951</v>
      </c>
      <c r="E814" s="1" t="s">
        <v>17</v>
      </c>
      <c r="F814" s="1" t="s">
        <v>1713</v>
      </c>
      <c r="G814" s="2">
        <v>40.763730000000002</v>
      </c>
      <c r="H814" s="2">
        <v>-73.865080000000006</v>
      </c>
      <c r="I814" s="1" t="s">
        <v>20</v>
      </c>
      <c r="J814" s="44">
        <v>70</v>
      </c>
      <c r="K814" s="2">
        <v>1</v>
      </c>
      <c r="L814" s="2">
        <v>83</v>
      </c>
      <c r="M814" s="3">
        <v>43653</v>
      </c>
      <c r="N814" s="2">
        <v>10.29</v>
      </c>
      <c r="O814" s="2">
        <v>1</v>
      </c>
      <c r="P814" s="4">
        <v>0</v>
      </c>
      <c r="U814" s="38">
        <f t="shared" si="216"/>
        <v>-3.8065270733572694E-2</v>
      </c>
      <c r="V814" s="39">
        <f t="shared" si="217"/>
        <v>3.8065270733572694E-2</v>
      </c>
      <c r="W814" s="39" t="str">
        <f t="shared" si="218"/>
        <v>TIDAK</v>
      </c>
      <c r="X814" s="38">
        <f t="shared" si="219"/>
        <v>-0.26113135442473173</v>
      </c>
      <c r="Y814" s="39">
        <f t="shared" si="220"/>
        <v>0.26113135442473173</v>
      </c>
      <c r="Z814" s="39" t="str">
        <f t="shared" si="221"/>
        <v>TIDAK</v>
      </c>
      <c r="AA814" s="38">
        <f t="shared" si="222"/>
        <v>0.79158787132289654</v>
      </c>
      <c r="AB814" s="39">
        <f t="shared" si="223"/>
        <v>0.79158787132289654</v>
      </c>
      <c r="AC814" s="39" t="str">
        <f t="shared" si="224"/>
        <v>TIDAK</v>
      </c>
      <c r="AD814" s="38">
        <f t="shared" si="225"/>
        <v>-3.6556602216983057E-2</v>
      </c>
      <c r="AE814" s="39">
        <f t="shared" si="226"/>
        <v>3.6556602216983057E-2</v>
      </c>
      <c r="AF814" s="39" t="str">
        <f t="shared" si="227"/>
        <v>TIDAK</v>
      </c>
      <c r="AG814" s="38">
        <f t="shared" si="228"/>
        <v>-0.27078855981472416</v>
      </c>
      <c r="AH814" s="39">
        <f t="shared" si="229"/>
        <v>0.27078855981472416</v>
      </c>
      <c r="AI814" s="39" t="str">
        <f t="shared" si="230"/>
        <v>TIDAK</v>
      </c>
      <c r="AJ814" s="38">
        <f t="shared" si="231"/>
        <v>1.5783190443019637E-2</v>
      </c>
      <c r="AK814" s="39">
        <f t="shared" si="232"/>
        <v>1.5783190443019637E-2</v>
      </c>
      <c r="AL814" s="39" t="str">
        <f t="shared" si="233"/>
        <v>TIDAK</v>
      </c>
    </row>
    <row r="815" spans="1:38" ht="14" x14ac:dyDescent="0.3">
      <c r="A815" s="13">
        <v>14987516</v>
      </c>
      <c r="B815" s="11" t="s">
        <v>33</v>
      </c>
      <c r="C815" s="9">
        <v>173754495</v>
      </c>
      <c r="D815" s="1" t="s">
        <v>1030</v>
      </c>
      <c r="E815" s="1" t="s">
        <v>1731</v>
      </c>
      <c r="F815" s="1" t="s">
        <v>1918</v>
      </c>
      <c r="G815" s="2">
        <v>40.678330000000003</v>
      </c>
      <c r="H815" s="2">
        <v>-73.893379999999993</v>
      </c>
      <c r="I815" s="1" t="s">
        <v>24</v>
      </c>
      <c r="J815" s="44">
        <v>75</v>
      </c>
      <c r="K815" s="2">
        <v>1</v>
      </c>
      <c r="L815" s="2">
        <v>25</v>
      </c>
      <c r="M815" s="3">
        <v>43646</v>
      </c>
      <c r="N815" s="2">
        <v>1.69</v>
      </c>
      <c r="O815" s="2">
        <v>1</v>
      </c>
      <c r="P815" s="4">
        <v>270</v>
      </c>
      <c r="U815" s="38">
        <f t="shared" si="216"/>
        <v>0.25337657013105847</v>
      </c>
      <c r="V815" s="39">
        <f t="shared" si="217"/>
        <v>0.25337657013105847</v>
      </c>
      <c r="W815" s="39" t="str">
        <f t="shared" si="218"/>
        <v>TIDAK</v>
      </c>
      <c r="X815" s="38">
        <f t="shared" si="219"/>
        <v>-0.26113135442473173</v>
      </c>
      <c r="Y815" s="39">
        <f t="shared" si="220"/>
        <v>0.26113135442473173</v>
      </c>
      <c r="Z815" s="39" t="str">
        <f t="shared" si="221"/>
        <v>TIDAK</v>
      </c>
      <c r="AA815" s="38">
        <f t="shared" si="222"/>
        <v>-6.735644506007929E-2</v>
      </c>
      <c r="AB815" s="39">
        <f t="shared" si="223"/>
        <v>6.735644506007929E-2</v>
      </c>
      <c r="AC815" s="39" t="str">
        <f t="shared" si="224"/>
        <v>TIDAK</v>
      </c>
      <c r="AD815" s="38">
        <f t="shared" si="225"/>
        <v>-0.65860531748109985</v>
      </c>
      <c r="AE815" s="39">
        <f t="shared" si="226"/>
        <v>0.65860531748109985</v>
      </c>
      <c r="AF815" s="39" t="str">
        <f t="shared" si="227"/>
        <v>TIDAK</v>
      </c>
      <c r="AG815" s="38">
        <f t="shared" si="228"/>
        <v>-0.15818885441509239</v>
      </c>
      <c r="AH815" s="39">
        <f t="shared" si="229"/>
        <v>0.15818885441509239</v>
      </c>
      <c r="AI815" s="39" t="str">
        <f t="shared" si="230"/>
        <v>TIDAK</v>
      </c>
      <c r="AJ815" s="38">
        <f t="shared" si="231"/>
        <v>1.4774705228653591</v>
      </c>
      <c r="AK815" s="39">
        <f t="shared" si="232"/>
        <v>1.4774705228653591</v>
      </c>
      <c r="AL815" s="39" t="str">
        <f t="shared" si="233"/>
        <v>TIDAK</v>
      </c>
    </row>
    <row r="816" spans="1:38" ht="14" x14ac:dyDescent="0.3">
      <c r="A816" s="13">
        <v>14989615</v>
      </c>
      <c r="B816" s="11" t="s">
        <v>5185</v>
      </c>
      <c r="C816" s="9">
        <v>79373292</v>
      </c>
      <c r="D816" s="1" t="s">
        <v>3496</v>
      </c>
      <c r="E816" s="1" t="s">
        <v>1731</v>
      </c>
      <c r="F816" s="1" t="s">
        <v>3213</v>
      </c>
      <c r="G816" s="2">
        <v>40.683920000000001</v>
      </c>
      <c r="H816" s="2">
        <v>-73.906540000000007</v>
      </c>
      <c r="I816" s="1" t="s">
        <v>19</v>
      </c>
      <c r="J816" s="44">
        <v>35</v>
      </c>
      <c r="K816" s="2">
        <v>6</v>
      </c>
      <c r="L816" s="2">
        <v>2</v>
      </c>
      <c r="M816" s="3">
        <v>42605</v>
      </c>
      <c r="N816" s="2">
        <v>0.06</v>
      </c>
      <c r="O816" s="2">
        <v>1</v>
      </c>
      <c r="P816" s="4">
        <v>0</v>
      </c>
      <c r="U816" s="38">
        <f t="shared" si="216"/>
        <v>-0.25236074195756619</v>
      </c>
      <c r="V816" s="39">
        <f t="shared" si="217"/>
        <v>0.25236074195756619</v>
      </c>
      <c r="W816" s="39" t="str">
        <f t="shared" si="218"/>
        <v>TIDAK</v>
      </c>
      <c r="X816" s="38">
        <f t="shared" si="219"/>
        <v>-0.39643358014138202</v>
      </c>
      <c r="Y816" s="39">
        <f t="shared" si="220"/>
        <v>0.39643358014138202</v>
      </c>
      <c r="Z816" s="39" t="str">
        <f t="shared" si="221"/>
        <v>TIDAK</v>
      </c>
      <c r="AA816" s="38">
        <f t="shared" si="222"/>
        <v>-0.35367121718773786</v>
      </c>
      <c r="AB816" s="39">
        <f t="shared" si="223"/>
        <v>0.35367121718773786</v>
      </c>
      <c r="AC816" s="39" t="str">
        <f t="shared" si="224"/>
        <v>TIDAK</v>
      </c>
      <c r="AD816" s="38">
        <f t="shared" si="225"/>
        <v>-0.36587651029798618</v>
      </c>
      <c r="AE816" s="39">
        <f t="shared" si="226"/>
        <v>0.36587651029798618</v>
      </c>
      <c r="AF816" s="39" t="str">
        <f t="shared" si="227"/>
        <v>TIDAK</v>
      </c>
      <c r="AG816" s="38">
        <f t="shared" si="228"/>
        <v>6.7010556384171097E-2</v>
      </c>
      <c r="AH816" s="39">
        <f t="shared" si="229"/>
        <v>6.7010556384171097E-2</v>
      </c>
      <c r="AI816" s="39" t="str">
        <f t="shared" si="230"/>
        <v>TIDAK</v>
      </c>
      <c r="AJ816" s="38">
        <f t="shared" si="231"/>
        <v>1.267587213594459</v>
      </c>
      <c r="AK816" s="39">
        <f t="shared" si="232"/>
        <v>1.267587213594459</v>
      </c>
      <c r="AL816" s="39" t="str">
        <f t="shared" si="233"/>
        <v>TIDAK</v>
      </c>
    </row>
    <row r="817" spans="1:38" ht="14" x14ac:dyDescent="0.3">
      <c r="A817" s="13">
        <v>14992784</v>
      </c>
      <c r="B817" s="11" t="s">
        <v>1717</v>
      </c>
      <c r="C817" s="9">
        <v>88111418</v>
      </c>
      <c r="D817" s="1" t="s">
        <v>289</v>
      </c>
      <c r="E817" s="1" t="s">
        <v>17</v>
      </c>
      <c r="F817" s="1" t="s">
        <v>210</v>
      </c>
      <c r="G817" s="2">
        <v>40.691130000000001</v>
      </c>
      <c r="H817" s="2">
        <v>-73.755240000000001</v>
      </c>
      <c r="I817" s="1" t="s">
        <v>20</v>
      </c>
      <c r="J817" s="44">
        <v>70</v>
      </c>
      <c r="K817" s="2">
        <v>3</v>
      </c>
      <c r="L817" s="2">
        <v>12</v>
      </c>
      <c r="M817" s="3">
        <v>43636</v>
      </c>
      <c r="N817" s="2">
        <v>1.31</v>
      </c>
      <c r="O817" s="2">
        <v>1</v>
      </c>
      <c r="P817" s="4">
        <v>323</v>
      </c>
      <c r="U817" s="38">
        <f t="shared" si="216"/>
        <v>-0.31236347390028435</v>
      </c>
      <c r="V817" s="39">
        <f t="shared" si="217"/>
        <v>0.31236347390028435</v>
      </c>
      <c r="W817" s="39" t="str">
        <f t="shared" si="218"/>
        <v>TIDAK</v>
      </c>
      <c r="X817" s="38">
        <f t="shared" si="219"/>
        <v>-0.39643358014138202</v>
      </c>
      <c r="Y817" s="39">
        <f t="shared" si="220"/>
        <v>0.39643358014138202</v>
      </c>
      <c r="Z817" s="39" t="str">
        <f t="shared" si="221"/>
        <v>TIDAK</v>
      </c>
      <c r="AA817" s="38">
        <f t="shared" si="222"/>
        <v>2.5503786143927991</v>
      </c>
      <c r="AB817" s="39">
        <f t="shared" si="223"/>
        <v>2.5503786143927991</v>
      </c>
      <c r="AC817" s="39" t="str">
        <f t="shared" si="224"/>
        <v>TIDAK</v>
      </c>
      <c r="AD817" s="38">
        <f t="shared" si="225"/>
        <v>0.29276330586402005</v>
      </c>
      <c r="AE817" s="39">
        <f t="shared" si="226"/>
        <v>0.29276330586402005</v>
      </c>
      <c r="AF817" s="39" t="str">
        <f t="shared" si="227"/>
        <v>TIDAK</v>
      </c>
      <c r="AG817" s="38">
        <f t="shared" si="228"/>
        <v>-0.27078855981472416</v>
      </c>
      <c r="AH817" s="39">
        <f t="shared" si="229"/>
        <v>0.27078855981472416</v>
      </c>
      <c r="AI817" s="39" t="str">
        <f t="shared" si="230"/>
        <v>TIDAK</v>
      </c>
      <c r="AJ817" s="38">
        <f t="shared" si="231"/>
        <v>-0.83874171158850186</v>
      </c>
      <c r="AK817" s="39">
        <f t="shared" si="232"/>
        <v>0.83874171158850186</v>
      </c>
      <c r="AL817" s="39" t="str">
        <f t="shared" si="233"/>
        <v>TIDAK</v>
      </c>
    </row>
    <row r="818" spans="1:38" ht="14" x14ac:dyDescent="0.3">
      <c r="A818" s="13">
        <v>14994076</v>
      </c>
      <c r="B818" s="11" t="s">
        <v>4556</v>
      </c>
      <c r="C818" s="9">
        <v>84141567</v>
      </c>
      <c r="D818" s="1" t="s">
        <v>3067</v>
      </c>
      <c r="E818" s="1" t="s">
        <v>17</v>
      </c>
      <c r="F818" s="1" t="s">
        <v>2592</v>
      </c>
      <c r="G818" s="2">
        <v>40.735970000000002</v>
      </c>
      <c r="H818" s="2">
        <v>-73.900720000000007</v>
      </c>
      <c r="I818" s="1" t="s">
        <v>19</v>
      </c>
      <c r="J818" s="44">
        <v>70</v>
      </c>
      <c r="K818" s="2">
        <v>1</v>
      </c>
      <c r="L818" s="2">
        <v>2</v>
      </c>
      <c r="M818" s="3">
        <v>42978</v>
      </c>
      <c r="N818" s="2">
        <v>7.0000000000000007E-2</v>
      </c>
      <c r="O818" s="2">
        <v>3</v>
      </c>
      <c r="P818" s="4">
        <v>188</v>
      </c>
      <c r="U818" s="38">
        <f t="shared" si="216"/>
        <v>-0.1666425534679688</v>
      </c>
      <c r="V818" s="39">
        <f t="shared" si="217"/>
        <v>0.1666425534679688</v>
      </c>
      <c r="W818" s="39" t="str">
        <f t="shared" si="218"/>
        <v>TIDAK</v>
      </c>
      <c r="X818" s="38">
        <f t="shared" si="219"/>
        <v>-0.39643358014138202</v>
      </c>
      <c r="Y818" s="39">
        <f t="shared" si="220"/>
        <v>0.39643358014138202</v>
      </c>
      <c r="Z818" s="39" t="str">
        <f t="shared" si="221"/>
        <v>TIDAK</v>
      </c>
      <c r="AA818" s="38">
        <f t="shared" si="222"/>
        <v>2.468574393784897</v>
      </c>
      <c r="AB818" s="39">
        <f t="shared" si="223"/>
        <v>2.468574393784897</v>
      </c>
      <c r="AC818" s="39" t="str">
        <f t="shared" si="224"/>
        <v>TIDAK</v>
      </c>
      <c r="AD818" s="38">
        <f t="shared" si="225"/>
        <v>4.422330407197232</v>
      </c>
      <c r="AE818" s="39">
        <f t="shared" si="226"/>
        <v>4.422330407197232</v>
      </c>
      <c r="AF818" s="39" t="str">
        <f t="shared" si="227"/>
        <v>OUTLIER</v>
      </c>
      <c r="AG818" s="38">
        <f t="shared" si="228"/>
        <v>-0.27078855981472416</v>
      </c>
      <c r="AH818" s="39">
        <f t="shared" si="229"/>
        <v>0.27078855981472416</v>
      </c>
      <c r="AI818" s="39" t="str">
        <f t="shared" si="230"/>
        <v>TIDAK</v>
      </c>
      <c r="AJ818" s="38">
        <f t="shared" si="231"/>
        <v>-1.2435166651823804</v>
      </c>
      <c r="AK818" s="39">
        <f t="shared" si="232"/>
        <v>1.2435166651823804</v>
      </c>
      <c r="AL818" s="39" t="str">
        <f t="shared" si="233"/>
        <v>TIDAK</v>
      </c>
    </row>
    <row r="819" spans="1:38" ht="14" x14ac:dyDescent="0.3">
      <c r="A819" s="13">
        <v>14995212</v>
      </c>
      <c r="B819" s="11" t="s">
        <v>2003</v>
      </c>
      <c r="C819" s="9">
        <v>76353083</v>
      </c>
      <c r="D819" s="1" t="s">
        <v>3679</v>
      </c>
      <c r="E819" s="1" t="s">
        <v>1731</v>
      </c>
      <c r="F819" s="1" t="s">
        <v>3164</v>
      </c>
      <c r="G819" s="2">
        <v>40.629289999999997</v>
      </c>
      <c r="H819" s="2">
        <v>-73.908209999999997</v>
      </c>
      <c r="I819" s="1" t="s">
        <v>20</v>
      </c>
      <c r="J819" s="44">
        <v>115</v>
      </c>
      <c r="K819" s="2">
        <v>4</v>
      </c>
      <c r="L819" s="2">
        <v>9</v>
      </c>
      <c r="M819" s="3">
        <v>43166</v>
      </c>
      <c r="N819" s="2">
        <v>0.36</v>
      </c>
      <c r="O819" s="2">
        <v>1</v>
      </c>
      <c r="P819" s="4">
        <v>50</v>
      </c>
      <c r="U819" s="38">
        <f t="shared" si="216"/>
        <v>-0.12378345922317009</v>
      </c>
      <c r="V819" s="39">
        <f t="shared" si="217"/>
        <v>0.12378345922317009</v>
      </c>
      <c r="W819" s="39" t="str">
        <f t="shared" si="218"/>
        <v>TIDAK</v>
      </c>
      <c r="X819" s="38">
        <f t="shared" si="219"/>
        <v>-0.39643358014138202</v>
      </c>
      <c r="Y819" s="39">
        <f t="shared" si="220"/>
        <v>0.39643358014138202</v>
      </c>
      <c r="Z819" s="39" t="str">
        <f t="shared" si="221"/>
        <v>TIDAK</v>
      </c>
      <c r="AA819" s="38">
        <f t="shared" si="222"/>
        <v>9.6251996155725619E-2</v>
      </c>
      <c r="AB819" s="39">
        <f t="shared" si="223"/>
        <v>9.6251996155725619E-2</v>
      </c>
      <c r="AC819" s="39" t="str">
        <f t="shared" si="224"/>
        <v>TIDAK</v>
      </c>
      <c r="AD819" s="38">
        <f t="shared" si="225"/>
        <v>-7.3147703114872314E-2</v>
      </c>
      <c r="AE819" s="39">
        <f t="shared" si="226"/>
        <v>7.3147703114872314E-2</v>
      </c>
      <c r="AF819" s="39" t="str">
        <f t="shared" si="227"/>
        <v>TIDAK</v>
      </c>
      <c r="AG819" s="38">
        <f t="shared" si="228"/>
        <v>-0.27078855981472416</v>
      </c>
      <c r="AH819" s="39">
        <f t="shared" si="229"/>
        <v>0.27078855981472416</v>
      </c>
      <c r="AI819" s="39" t="str">
        <f t="shared" si="230"/>
        <v>TIDAK</v>
      </c>
      <c r="AJ819" s="38">
        <f t="shared" si="231"/>
        <v>0.78035810278701256</v>
      </c>
      <c r="AK819" s="39">
        <f t="shared" si="232"/>
        <v>0.78035810278701256</v>
      </c>
      <c r="AL819" s="39" t="str">
        <f t="shared" si="233"/>
        <v>TIDAK</v>
      </c>
    </row>
    <row r="820" spans="1:38" ht="14" x14ac:dyDescent="0.3">
      <c r="A820" s="13">
        <v>15008979</v>
      </c>
      <c r="B820" s="11" t="s">
        <v>1399</v>
      </c>
      <c r="C820" s="9">
        <v>154220885</v>
      </c>
      <c r="D820" s="1" t="s">
        <v>3081</v>
      </c>
      <c r="E820" s="1" t="s">
        <v>17</v>
      </c>
      <c r="F820" s="1" t="s">
        <v>2813</v>
      </c>
      <c r="G820" s="2">
        <v>40.707059999999998</v>
      </c>
      <c r="H820" s="2">
        <v>-73.900059999999996</v>
      </c>
      <c r="I820" s="1" t="s">
        <v>19</v>
      </c>
      <c r="J820" s="44">
        <v>50</v>
      </c>
      <c r="K820" s="2">
        <v>1</v>
      </c>
      <c r="L820" s="2">
        <v>90</v>
      </c>
      <c r="M820" s="3">
        <v>43647</v>
      </c>
      <c r="N820" s="2">
        <v>4.3099999999999996</v>
      </c>
      <c r="O820" s="2">
        <v>2</v>
      </c>
      <c r="P820" s="4">
        <v>178</v>
      </c>
      <c r="U820" s="38">
        <f t="shared" si="216"/>
        <v>-0.4666562131815597</v>
      </c>
      <c r="V820" s="39">
        <f t="shared" si="217"/>
        <v>0.4666562131815597</v>
      </c>
      <c r="W820" s="39" t="str">
        <f t="shared" si="218"/>
        <v>TIDAK</v>
      </c>
      <c r="X820" s="38">
        <f t="shared" si="219"/>
        <v>0.28007754844186949</v>
      </c>
      <c r="Y820" s="39">
        <f t="shared" si="220"/>
        <v>0.28007754844186949</v>
      </c>
      <c r="Z820" s="39" t="str">
        <f t="shared" si="221"/>
        <v>TIDAK</v>
      </c>
      <c r="AA820" s="38">
        <f t="shared" si="222"/>
        <v>-0.84449654083515258</v>
      </c>
      <c r="AB820" s="39">
        <f t="shared" si="223"/>
        <v>0.84449654083515258</v>
      </c>
      <c r="AC820" s="39" t="str">
        <f t="shared" si="224"/>
        <v>TIDAK</v>
      </c>
      <c r="AD820" s="38">
        <f t="shared" si="225"/>
        <v>-0.92519762402286421</v>
      </c>
      <c r="AE820" s="39">
        <f t="shared" si="226"/>
        <v>0.92519762402286421</v>
      </c>
      <c r="AF820" s="39" t="str">
        <f t="shared" si="227"/>
        <v>TIDAK</v>
      </c>
      <c r="AG820" s="38">
        <f t="shared" si="228"/>
        <v>-0.27078855981472416</v>
      </c>
      <c r="AH820" s="39">
        <f t="shared" si="229"/>
        <v>0.27078855981472416</v>
      </c>
      <c r="AI820" s="39" t="str">
        <f t="shared" si="230"/>
        <v>TIDAK</v>
      </c>
      <c r="AJ820" s="38">
        <f t="shared" si="231"/>
        <v>-1.2435166651823804</v>
      </c>
      <c r="AK820" s="39">
        <f t="shared" si="232"/>
        <v>1.2435166651823804</v>
      </c>
      <c r="AL820" s="39" t="str">
        <f t="shared" si="233"/>
        <v>TIDAK</v>
      </c>
    </row>
    <row r="821" spans="1:38" ht="14" x14ac:dyDescent="0.3">
      <c r="A821" s="13">
        <v>15024889</v>
      </c>
      <c r="B821" s="11" t="s">
        <v>1625</v>
      </c>
      <c r="C821" s="9">
        <v>860636</v>
      </c>
      <c r="D821" s="1" t="s">
        <v>2582</v>
      </c>
      <c r="E821" s="1" t="s">
        <v>548</v>
      </c>
      <c r="F821" s="1" t="s">
        <v>2583</v>
      </c>
      <c r="G821" s="2">
        <v>40.838749999999997</v>
      </c>
      <c r="H821" s="2">
        <v>-73.887280000000004</v>
      </c>
      <c r="I821" s="1" t="s">
        <v>19</v>
      </c>
      <c r="J821" s="44">
        <v>38</v>
      </c>
      <c r="K821" s="2">
        <v>3</v>
      </c>
      <c r="L821" s="2">
        <v>15</v>
      </c>
      <c r="M821" s="3">
        <v>43374</v>
      </c>
      <c r="N821" s="2">
        <v>0.28000000000000003</v>
      </c>
      <c r="O821" s="2">
        <v>3</v>
      </c>
      <c r="P821" s="4">
        <v>0</v>
      </c>
      <c r="U821" s="38">
        <f t="shared" si="216"/>
        <v>-0.1666425534679688</v>
      </c>
      <c r="V821" s="39">
        <f t="shared" si="217"/>
        <v>0.1666425534679688</v>
      </c>
      <c r="W821" s="39" t="str">
        <f t="shared" si="218"/>
        <v>TIDAK</v>
      </c>
      <c r="X821" s="38">
        <f t="shared" si="219"/>
        <v>-0.12582912870808141</v>
      </c>
      <c r="Y821" s="39">
        <f t="shared" si="220"/>
        <v>0.12582912870808141</v>
      </c>
      <c r="Z821" s="39" t="str">
        <f t="shared" si="221"/>
        <v>TIDAK</v>
      </c>
      <c r="AA821" s="38">
        <f t="shared" si="222"/>
        <v>-0.43547543779564035</v>
      </c>
      <c r="AB821" s="39">
        <f t="shared" si="223"/>
        <v>0.43547543779564035</v>
      </c>
      <c r="AC821" s="39" t="str">
        <f t="shared" si="224"/>
        <v>TIDAK</v>
      </c>
      <c r="AD821" s="38">
        <f t="shared" si="225"/>
        <v>-0.27178510798912808</v>
      </c>
      <c r="AE821" s="39">
        <f t="shared" si="226"/>
        <v>0.27178510798912808</v>
      </c>
      <c r="AF821" s="39" t="str">
        <f t="shared" si="227"/>
        <v>TIDAK</v>
      </c>
      <c r="AG821" s="38">
        <f t="shared" si="228"/>
        <v>-0.27078855981472416</v>
      </c>
      <c r="AH821" s="39">
        <f t="shared" si="229"/>
        <v>0.27078855981472416</v>
      </c>
      <c r="AI821" s="39" t="str">
        <f t="shared" si="230"/>
        <v>TIDAK</v>
      </c>
      <c r="AJ821" s="38">
        <f t="shared" si="231"/>
        <v>1.1776372239069304</v>
      </c>
      <c r="AK821" s="39">
        <f t="shared" si="232"/>
        <v>1.1776372239069304</v>
      </c>
      <c r="AL821" s="39" t="str">
        <f t="shared" si="233"/>
        <v>TIDAK</v>
      </c>
    </row>
    <row r="822" spans="1:38" ht="14" x14ac:dyDescent="0.3">
      <c r="A822" s="13">
        <v>15031599</v>
      </c>
      <c r="B822" s="11" t="s">
        <v>1550</v>
      </c>
      <c r="C822" s="9">
        <v>22175061</v>
      </c>
      <c r="D822" s="1" t="s">
        <v>1665</v>
      </c>
      <c r="E822" s="1" t="s">
        <v>17</v>
      </c>
      <c r="F822" s="1" t="s">
        <v>1297</v>
      </c>
      <c r="G822" s="2">
        <v>40.721040000000002</v>
      </c>
      <c r="H822" s="2">
        <v>-73.853909999999999</v>
      </c>
      <c r="I822" s="1" t="s">
        <v>19</v>
      </c>
      <c r="J822" s="44">
        <v>89</v>
      </c>
      <c r="K822" s="2">
        <v>2</v>
      </c>
      <c r="L822" s="2">
        <v>13</v>
      </c>
      <c r="M822" s="3">
        <v>43646</v>
      </c>
      <c r="N822" s="2">
        <v>1.73</v>
      </c>
      <c r="O822" s="2">
        <v>2</v>
      </c>
      <c r="P822" s="4">
        <v>24</v>
      </c>
      <c r="U822" s="38">
        <f t="shared" si="216"/>
        <v>-0.1666425534679688</v>
      </c>
      <c r="V822" s="39">
        <f t="shared" si="217"/>
        <v>0.1666425534679688</v>
      </c>
      <c r="W822" s="39" t="str">
        <f t="shared" si="218"/>
        <v>TIDAK</v>
      </c>
      <c r="X822" s="38">
        <f t="shared" si="219"/>
        <v>-0.39643358014138202</v>
      </c>
      <c r="Y822" s="39">
        <f t="shared" si="220"/>
        <v>0.39643358014138202</v>
      </c>
      <c r="Z822" s="39" t="str">
        <f t="shared" si="221"/>
        <v>TIDAK</v>
      </c>
      <c r="AA822" s="38">
        <f t="shared" si="222"/>
        <v>-0.84449654083515258</v>
      </c>
      <c r="AB822" s="39">
        <f t="shared" si="223"/>
        <v>0.84449654083515258</v>
      </c>
      <c r="AC822" s="39" t="str">
        <f t="shared" si="224"/>
        <v>TIDAK</v>
      </c>
      <c r="AD822" s="38">
        <f t="shared" si="225"/>
        <v>-0.91997032389459432</v>
      </c>
      <c r="AE822" s="39">
        <f t="shared" si="226"/>
        <v>0.91997032389459432</v>
      </c>
      <c r="AF822" s="39" t="str">
        <f t="shared" si="227"/>
        <v>TIDAK</v>
      </c>
      <c r="AG822" s="38">
        <f t="shared" si="228"/>
        <v>-4.5589149015460649E-2</v>
      </c>
      <c r="AH822" s="39">
        <f t="shared" si="229"/>
        <v>4.5589149015460649E-2</v>
      </c>
      <c r="AI822" s="39" t="str">
        <f t="shared" si="230"/>
        <v>TIDAK</v>
      </c>
      <c r="AJ822" s="38">
        <f t="shared" si="231"/>
        <v>0.16569983992223392</v>
      </c>
      <c r="AK822" s="39">
        <f t="shared" si="232"/>
        <v>0.16569983992223392</v>
      </c>
      <c r="AL822" s="39" t="str">
        <f t="shared" si="233"/>
        <v>TIDAK</v>
      </c>
    </row>
    <row r="823" spans="1:38" ht="14" x14ac:dyDescent="0.3">
      <c r="A823" s="13">
        <v>15041647</v>
      </c>
      <c r="B823" s="11" t="s">
        <v>5043</v>
      </c>
      <c r="C823" s="9">
        <v>188218993</v>
      </c>
      <c r="D823" s="1" t="s">
        <v>2968</v>
      </c>
      <c r="E823" s="1" t="s">
        <v>548</v>
      </c>
      <c r="F823" s="1" t="s">
        <v>2701</v>
      </c>
      <c r="G823" s="2">
        <v>40.880099999999999</v>
      </c>
      <c r="H823" s="2">
        <v>-73.897090000000006</v>
      </c>
      <c r="I823" s="1" t="s">
        <v>19</v>
      </c>
      <c r="J823" s="44">
        <v>46</v>
      </c>
      <c r="K823" s="2">
        <v>1</v>
      </c>
      <c r="L823" s="2">
        <v>68</v>
      </c>
      <c r="M823" s="3">
        <v>43637</v>
      </c>
      <c r="N823" s="2">
        <v>4.8899999999999997</v>
      </c>
      <c r="O823" s="2">
        <v>1</v>
      </c>
      <c r="P823" s="4">
        <v>63</v>
      </c>
      <c r="U823" s="38">
        <f t="shared" si="216"/>
        <v>0.21908929473521949</v>
      </c>
      <c r="V823" s="39">
        <f t="shared" si="217"/>
        <v>0.21908929473521949</v>
      </c>
      <c r="W823" s="39" t="str">
        <f t="shared" si="218"/>
        <v>TIDAK</v>
      </c>
      <c r="X823" s="38">
        <f t="shared" si="219"/>
        <v>9.4730970085688936E-3</v>
      </c>
      <c r="Y823" s="39">
        <f t="shared" si="220"/>
        <v>9.4730970085688936E-3</v>
      </c>
      <c r="Z823" s="39" t="str">
        <f t="shared" si="221"/>
        <v>TIDAK</v>
      </c>
      <c r="AA823" s="38">
        <f t="shared" si="222"/>
        <v>-0.55818176870749403</v>
      </c>
      <c r="AB823" s="39">
        <f t="shared" si="223"/>
        <v>0.55818176870749403</v>
      </c>
      <c r="AC823" s="39" t="str">
        <f t="shared" si="224"/>
        <v>TIDAK</v>
      </c>
      <c r="AD823" s="38">
        <f t="shared" si="225"/>
        <v>-0.76837862017476755</v>
      </c>
      <c r="AE823" s="39">
        <f t="shared" si="226"/>
        <v>0.76837862017476755</v>
      </c>
      <c r="AF823" s="39" t="str">
        <f t="shared" si="227"/>
        <v>TIDAK</v>
      </c>
      <c r="AG823" s="38">
        <f t="shared" si="228"/>
        <v>-0.27078855981472416</v>
      </c>
      <c r="AH823" s="39">
        <f t="shared" si="229"/>
        <v>0.27078855981472416</v>
      </c>
      <c r="AI823" s="39" t="str">
        <f t="shared" si="230"/>
        <v>TIDAK</v>
      </c>
      <c r="AJ823" s="38">
        <f t="shared" si="231"/>
        <v>-0.86872504148434471</v>
      </c>
      <c r="AK823" s="39">
        <f t="shared" si="232"/>
        <v>0.86872504148434471</v>
      </c>
      <c r="AL823" s="39" t="str">
        <f t="shared" si="233"/>
        <v>TIDAK</v>
      </c>
    </row>
    <row r="824" spans="1:38" ht="14" x14ac:dyDescent="0.3">
      <c r="A824" s="13">
        <v>15042361</v>
      </c>
      <c r="B824" s="11" t="s">
        <v>527</v>
      </c>
      <c r="C824" s="9">
        <v>141615596</v>
      </c>
      <c r="D824" s="1" t="s">
        <v>1782</v>
      </c>
      <c r="E824" s="1" t="s">
        <v>548</v>
      </c>
      <c r="F824" s="1" t="s">
        <v>1627</v>
      </c>
      <c r="G824" s="2">
        <v>40.837910000000001</v>
      </c>
      <c r="H824" s="2">
        <v>-73.858450000000005</v>
      </c>
      <c r="I824" s="1" t="s">
        <v>19</v>
      </c>
      <c r="J824" s="44">
        <v>26</v>
      </c>
      <c r="K824" s="2">
        <v>1</v>
      </c>
      <c r="L824" s="2">
        <v>14</v>
      </c>
      <c r="M824" s="3">
        <v>43629</v>
      </c>
      <c r="N824" s="2">
        <v>1.24</v>
      </c>
      <c r="O824" s="2">
        <v>2</v>
      </c>
      <c r="P824" s="4">
        <v>311</v>
      </c>
      <c r="U824" s="38">
        <f t="shared" si="216"/>
        <v>-0.33807893044716358</v>
      </c>
      <c r="V824" s="39">
        <f t="shared" si="217"/>
        <v>0.33807893044716358</v>
      </c>
      <c r="W824" s="39" t="str">
        <f t="shared" si="218"/>
        <v>TIDAK</v>
      </c>
      <c r="X824" s="38">
        <f t="shared" si="219"/>
        <v>-0.39643358014138202</v>
      </c>
      <c r="Y824" s="39">
        <f t="shared" si="220"/>
        <v>0.39643358014138202</v>
      </c>
      <c r="Z824" s="39" t="str">
        <f t="shared" si="221"/>
        <v>TIDAK</v>
      </c>
      <c r="AA824" s="38">
        <f t="shared" si="222"/>
        <v>2.7548891659125552</v>
      </c>
      <c r="AB824" s="39">
        <f t="shared" si="223"/>
        <v>2.7548891659125552</v>
      </c>
      <c r="AC824" s="39" t="str">
        <f t="shared" si="224"/>
        <v>TIDAK</v>
      </c>
      <c r="AD824" s="38">
        <f t="shared" si="225"/>
        <v>1.2964049304918386</v>
      </c>
      <c r="AE824" s="39">
        <f t="shared" si="226"/>
        <v>1.2964049304918386</v>
      </c>
      <c r="AF824" s="39" t="str">
        <f t="shared" si="227"/>
        <v>TIDAK</v>
      </c>
      <c r="AG824" s="38">
        <f t="shared" si="228"/>
        <v>-0.15818885441509239</v>
      </c>
      <c r="AH824" s="39">
        <f t="shared" si="229"/>
        <v>0.15818885441509239</v>
      </c>
      <c r="AI824" s="39" t="str">
        <f t="shared" si="230"/>
        <v>TIDAK</v>
      </c>
      <c r="AJ824" s="38">
        <f t="shared" si="231"/>
        <v>9.0741515182626784E-2</v>
      </c>
      <c r="AK824" s="39">
        <f t="shared" si="232"/>
        <v>9.0741515182626784E-2</v>
      </c>
      <c r="AL824" s="39" t="str">
        <f t="shared" si="233"/>
        <v>TIDAK</v>
      </c>
    </row>
    <row r="825" spans="1:38" ht="14" x14ac:dyDescent="0.3">
      <c r="A825" s="13">
        <v>15049253</v>
      </c>
      <c r="B825" s="11" t="s">
        <v>4264</v>
      </c>
      <c r="C825" s="9">
        <v>17638424</v>
      </c>
      <c r="D825" s="1" t="s">
        <v>2131</v>
      </c>
      <c r="E825" s="1" t="s">
        <v>17</v>
      </c>
      <c r="F825" s="1" t="s">
        <v>1971</v>
      </c>
      <c r="G825" s="2">
        <v>40.745170000000002</v>
      </c>
      <c r="H825" s="2">
        <v>-73.874960000000002</v>
      </c>
      <c r="I825" s="1" t="s">
        <v>19</v>
      </c>
      <c r="J825" s="44">
        <v>59</v>
      </c>
      <c r="K825" s="2">
        <v>1</v>
      </c>
      <c r="L825" s="2">
        <v>75</v>
      </c>
      <c r="M825" s="3">
        <v>43562</v>
      </c>
      <c r="N825" s="2">
        <v>1.87</v>
      </c>
      <c r="O825" s="2">
        <v>8</v>
      </c>
      <c r="P825" s="4">
        <v>106</v>
      </c>
      <c r="U825" s="38">
        <f t="shared" si="216"/>
        <v>-0.44094075663468046</v>
      </c>
      <c r="V825" s="39">
        <f t="shared" si="217"/>
        <v>0.44094075663468046</v>
      </c>
      <c r="W825" s="39" t="str">
        <f t="shared" si="218"/>
        <v>TIDAK</v>
      </c>
      <c r="X825" s="38">
        <f t="shared" si="219"/>
        <v>-0.12582912870808141</v>
      </c>
      <c r="Y825" s="39">
        <f t="shared" si="220"/>
        <v>0.12582912870808141</v>
      </c>
      <c r="Z825" s="39" t="str">
        <f t="shared" si="221"/>
        <v>TIDAK</v>
      </c>
      <c r="AA825" s="38">
        <f t="shared" si="222"/>
        <v>-0.31276910688378667</v>
      </c>
      <c r="AB825" s="39">
        <f t="shared" si="223"/>
        <v>0.31276910688378667</v>
      </c>
      <c r="AC825" s="39" t="str">
        <f t="shared" si="224"/>
        <v>TIDAK</v>
      </c>
      <c r="AD825" s="38">
        <f t="shared" si="225"/>
        <v>-0.81019702120092674</v>
      </c>
      <c r="AE825" s="39">
        <f t="shared" si="226"/>
        <v>0.81019702120092674</v>
      </c>
      <c r="AF825" s="39" t="str">
        <f t="shared" si="227"/>
        <v>TIDAK</v>
      </c>
      <c r="AG825" s="38">
        <f t="shared" si="228"/>
        <v>-4.5589149015460649E-2</v>
      </c>
      <c r="AH825" s="39">
        <f t="shared" si="229"/>
        <v>4.5589149015460649E-2</v>
      </c>
      <c r="AI825" s="39" t="str">
        <f t="shared" si="230"/>
        <v>TIDAK</v>
      </c>
      <c r="AJ825" s="38">
        <f t="shared" si="231"/>
        <v>-1.2435166651823804</v>
      </c>
      <c r="AK825" s="39">
        <f t="shared" si="232"/>
        <v>1.2435166651823804</v>
      </c>
      <c r="AL825" s="39" t="str">
        <f t="shared" si="233"/>
        <v>TIDAK</v>
      </c>
    </row>
    <row r="826" spans="1:38" ht="14" x14ac:dyDescent="0.3">
      <c r="A826" s="13">
        <v>15053461</v>
      </c>
      <c r="B826" s="11" t="s">
        <v>4268</v>
      </c>
      <c r="C826" s="9">
        <v>26377263</v>
      </c>
      <c r="D826" s="1" t="s">
        <v>254</v>
      </c>
      <c r="E826" s="1" t="s">
        <v>17</v>
      </c>
      <c r="F826" s="1" t="s">
        <v>439</v>
      </c>
      <c r="G826" s="2">
        <v>40.593240000000002</v>
      </c>
      <c r="H826" s="2">
        <v>-73.772880000000001</v>
      </c>
      <c r="I826" s="1" t="s">
        <v>19</v>
      </c>
      <c r="J826" s="44">
        <v>40</v>
      </c>
      <c r="K826" s="2">
        <v>30</v>
      </c>
      <c r="L826" s="2">
        <v>1</v>
      </c>
      <c r="M826" s="3">
        <v>42952</v>
      </c>
      <c r="N826" s="2">
        <v>0.04</v>
      </c>
      <c r="O826" s="2">
        <v>43</v>
      </c>
      <c r="P826" s="4">
        <v>354</v>
      </c>
      <c r="U826" s="38">
        <f t="shared" si="216"/>
        <v>-3.7779953377337365E-3</v>
      </c>
      <c r="V826" s="39">
        <f t="shared" si="217"/>
        <v>3.7779953377337365E-3</v>
      </c>
      <c r="W826" s="39" t="str">
        <f t="shared" si="218"/>
        <v>TIDAK</v>
      </c>
      <c r="X826" s="38">
        <f t="shared" si="219"/>
        <v>-0.26113135442473173</v>
      </c>
      <c r="Y826" s="39">
        <f t="shared" si="220"/>
        <v>0.26113135442473173</v>
      </c>
      <c r="Z826" s="39" t="str">
        <f t="shared" si="221"/>
        <v>TIDAK</v>
      </c>
      <c r="AA826" s="38">
        <f t="shared" si="222"/>
        <v>-0.39457332749168911</v>
      </c>
      <c r="AB826" s="39">
        <f t="shared" si="223"/>
        <v>0.39457332749168911</v>
      </c>
      <c r="AC826" s="39" t="str">
        <f t="shared" si="224"/>
        <v>TIDAK</v>
      </c>
      <c r="AD826" s="38">
        <f t="shared" si="225"/>
        <v>-5.223850260179274E-2</v>
      </c>
      <c r="AE826" s="39">
        <f t="shared" si="226"/>
        <v>5.223850260179274E-2</v>
      </c>
      <c r="AF826" s="39" t="str">
        <f t="shared" si="227"/>
        <v>TIDAK</v>
      </c>
      <c r="AG826" s="38">
        <f t="shared" si="228"/>
        <v>-0.15818885441509239</v>
      </c>
      <c r="AH826" s="39">
        <f t="shared" si="229"/>
        <v>0.15818885441509239</v>
      </c>
      <c r="AI826" s="39" t="str">
        <f t="shared" si="230"/>
        <v>TIDAK</v>
      </c>
      <c r="AJ826" s="38">
        <f t="shared" si="231"/>
        <v>-1.0636166858073233</v>
      </c>
      <c r="AK826" s="39">
        <f t="shared" si="232"/>
        <v>1.0636166858073233</v>
      </c>
      <c r="AL826" s="39" t="str">
        <f t="shared" si="233"/>
        <v>TIDAK</v>
      </c>
    </row>
    <row r="827" spans="1:38" ht="14" x14ac:dyDescent="0.3">
      <c r="A827" s="13">
        <v>15054617</v>
      </c>
      <c r="B827" s="11" t="s">
        <v>4294</v>
      </c>
      <c r="C827" s="9">
        <v>21544501</v>
      </c>
      <c r="D827" s="1" t="s">
        <v>624</v>
      </c>
      <c r="E827" s="1" t="s">
        <v>1731</v>
      </c>
      <c r="F827" s="1" t="s">
        <v>3213</v>
      </c>
      <c r="G827" s="2">
        <v>40.687980000000003</v>
      </c>
      <c r="H827" s="2">
        <v>-73.906769999999995</v>
      </c>
      <c r="I827" s="1" t="s">
        <v>19</v>
      </c>
      <c r="J827" s="44">
        <v>80</v>
      </c>
      <c r="K827" s="2">
        <v>1</v>
      </c>
      <c r="L827" s="2">
        <v>2</v>
      </c>
      <c r="M827" s="3">
        <v>42675</v>
      </c>
      <c r="N827" s="2">
        <v>0.06</v>
      </c>
      <c r="O827" s="2">
        <v>2</v>
      </c>
      <c r="P827" s="4">
        <v>281</v>
      </c>
      <c r="U827" s="38">
        <f t="shared" si="216"/>
        <v>-0.37236620584300256</v>
      </c>
      <c r="V827" s="39">
        <f t="shared" si="217"/>
        <v>0.37236620584300256</v>
      </c>
      <c r="W827" s="39" t="str">
        <f t="shared" si="218"/>
        <v>TIDAK</v>
      </c>
      <c r="X827" s="38">
        <f t="shared" si="219"/>
        <v>-0.39643358014138202</v>
      </c>
      <c r="Y827" s="39">
        <f t="shared" si="220"/>
        <v>0.39643358014138202</v>
      </c>
      <c r="Z827" s="39" t="str">
        <f t="shared" si="221"/>
        <v>TIDAK</v>
      </c>
      <c r="AA827" s="38">
        <f t="shared" si="222"/>
        <v>1.8550427392256283</v>
      </c>
      <c r="AB827" s="39">
        <f t="shared" si="223"/>
        <v>1.8550427392256283</v>
      </c>
      <c r="AC827" s="39" t="str">
        <f t="shared" si="224"/>
        <v>TIDAK</v>
      </c>
      <c r="AD827" s="38">
        <f t="shared" si="225"/>
        <v>1.5995883379314924</v>
      </c>
      <c r="AE827" s="39">
        <f t="shared" si="226"/>
        <v>1.5995883379314924</v>
      </c>
      <c r="AF827" s="39" t="str">
        <f t="shared" si="227"/>
        <v>TIDAK</v>
      </c>
      <c r="AG827" s="38">
        <f t="shared" si="228"/>
        <v>-0.27078855981472416</v>
      </c>
      <c r="AH827" s="39">
        <f t="shared" si="229"/>
        <v>0.27078855981472416</v>
      </c>
      <c r="AI827" s="39" t="str">
        <f t="shared" si="230"/>
        <v>TIDAK</v>
      </c>
      <c r="AJ827" s="38">
        <f t="shared" si="231"/>
        <v>-0.77127921932285537</v>
      </c>
      <c r="AK827" s="39">
        <f t="shared" si="232"/>
        <v>0.77127921932285537</v>
      </c>
      <c r="AL827" s="39" t="str">
        <f t="shared" si="233"/>
        <v>TIDAK</v>
      </c>
    </row>
    <row r="828" spans="1:38" ht="14" x14ac:dyDescent="0.3">
      <c r="A828" s="13">
        <v>15058410</v>
      </c>
      <c r="B828" s="11" t="s">
        <v>1813</v>
      </c>
      <c r="C828" s="9">
        <v>187383058</v>
      </c>
      <c r="D828" s="1" t="s">
        <v>717</v>
      </c>
      <c r="E828" s="1" t="s">
        <v>17</v>
      </c>
      <c r="F828" s="1" t="s">
        <v>607</v>
      </c>
      <c r="G828" s="2">
        <v>40.588090000000001</v>
      </c>
      <c r="H828" s="2">
        <v>-73.793869999999998</v>
      </c>
      <c r="I828" s="1" t="s">
        <v>20</v>
      </c>
      <c r="J828" s="44">
        <v>450</v>
      </c>
      <c r="K828" s="2">
        <v>2</v>
      </c>
      <c r="L828" s="2">
        <v>32</v>
      </c>
      <c r="M828" s="3">
        <v>43653</v>
      </c>
      <c r="N828" s="2">
        <v>2.35</v>
      </c>
      <c r="O828" s="2">
        <v>2</v>
      </c>
      <c r="P828" s="4">
        <v>315</v>
      </c>
      <c r="U828" s="38">
        <f t="shared" si="216"/>
        <v>-0.5438025828221974</v>
      </c>
      <c r="V828" s="39">
        <f t="shared" si="217"/>
        <v>0.5438025828221974</v>
      </c>
      <c r="W828" s="39" t="str">
        <f t="shared" si="218"/>
        <v>TIDAK</v>
      </c>
      <c r="X828" s="38">
        <f t="shared" si="219"/>
        <v>-0.39643358014138202</v>
      </c>
      <c r="Y828" s="39">
        <f t="shared" si="220"/>
        <v>0.39643358014138202</v>
      </c>
      <c r="Z828" s="39" t="str">
        <f t="shared" si="221"/>
        <v>TIDAK</v>
      </c>
      <c r="AA828" s="38">
        <f t="shared" si="222"/>
        <v>-0.35367121718773786</v>
      </c>
      <c r="AB828" s="39">
        <f t="shared" si="223"/>
        <v>0.35367121718773786</v>
      </c>
      <c r="AC828" s="39" t="str">
        <f t="shared" si="224"/>
        <v>TIDAK</v>
      </c>
      <c r="AD828" s="38">
        <f t="shared" si="225"/>
        <v>-0.30837620888701733</v>
      </c>
      <c r="AE828" s="39">
        <f t="shared" si="226"/>
        <v>0.30837620888701733</v>
      </c>
      <c r="AF828" s="39" t="str">
        <f t="shared" si="227"/>
        <v>TIDAK</v>
      </c>
      <c r="AG828" s="38">
        <f t="shared" si="228"/>
        <v>-0.15818885441509239</v>
      </c>
      <c r="AH828" s="39">
        <f t="shared" si="229"/>
        <v>0.15818885441509239</v>
      </c>
      <c r="AI828" s="39" t="str">
        <f t="shared" si="230"/>
        <v>TIDAK</v>
      </c>
      <c r="AJ828" s="38">
        <f t="shared" si="231"/>
        <v>1.0876872342194017</v>
      </c>
      <c r="AK828" s="39">
        <f t="shared" si="232"/>
        <v>1.0876872342194017</v>
      </c>
      <c r="AL828" s="39" t="str">
        <f t="shared" si="233"/>
        <v>TIDAK</v>
      </c>
    </row>
    <row r="829" spans="1:38" ht="14" x14ac:dyDescent="0.3">
      <c r="A829" s="13">
        <v>15085230</v>
      </c>
      <c r="B829" s="11" t="s">
        <v>1969</v>
      </c>
      <c r="C829" s="9">
        <v>105079063</v>
      </c>
      <c r="D829" s="1" t="s">
        <v>3452</v>
      </c>
      <c r="E829" s="1" t="s">
        <v>17</v>
      </c>
      <c r="F829" s="1" t="s">
        <v>2813</v>
      </c>
      <c r="G829" s="2">
        <v>40.698569999999997</v>
      </c>
      <c r="H829" s="2">
        <v>-73.906180000000006</v>
      </c>
      <c r="I829" s="1" t="s">
        <v>19</v>
      </c>
      <c r="J829" s="44">
        <v>65</v>
      </c>
      <c r="K829" s="2">
        <v>4</v>
      </c>
      <c r="L829" s="2">
        <v>20</v>
      </c>
      <c r="M829" s="3">
        <v>43096</v>
      </c>
      <c r="N829" s="2">
        <v>0.64</v>
      </c>
      <c r="O829" s="2">
        <v>1</v>
      </c>
      <c r="P829" s="4">
        <v>0</v>
      </c>
      <c r="U829" s="38">
        <f t="shared" si="216"/>
        <v>-0.26093256080652594</v>
      </c>
      <c r="V829" s="39">
        <f t="shared" si="217"/>
        <v>0.26093256080652594</v>
      </c>
      <c r="W829" s="39" t="str">
        <f t="shared" si="218"/>
        <v>TIDAK</v>
      </c>
      <c r="X829" s="38">
        <f t="shared" si="219"/>
        <v>-0.39643358014138202</v>
      </c>
      <c r="Y829" s="39">
        <f t="shared" si="220"/>
        <v>0.39643358014138202</v>
      </c>
      <c r="Z829" s="39" t="str">
        <f t="shared" si="221"/>
        <v>TIDAK</v>
      </c>
      <c r="AA829" s="38">
        <f t="shared" si="222"/>
        <v>2.141357511353287</v>
      </c>
      <c r="AB829" s="39">
        <f t="shared" si="223"/>
        <v>2.141357511353287</v>
      </c>
      <c r="AC829" s="39" t="str">
        <f t="shared" si="224"/>
        <v>TIDAK</v>
      </c>
      <c r="AD829" s="38">
        <f t="shared" si="225"/>
        <v>2.0943699193985775E-2</v>
      </c>
      <c r="AE829" s="39">
        <f t="shared" si="226"/>
        <v>2.0943699193985775E-2</v>
      </c>
      <c r="AF829" s="39" t="str">
        <f t="shared" si="227"/>
        <v>TIDAK</v>
      </c>
      <c r="AG829" s="38">
        <f t="shared" si="228"/>
        <v>0.51740937798269815</v>
      </c>
      <c r="AH829" s="39">
        <f t="shared" si="229"/>
        <v>0.51740937798269815</v>
      </c>
      <c r="AI829" s="39" t="str">
        <f t="shared" si="230"/>
        <v>TIDAK</v>
      </c>
      <c r="AJ829" s="38">
        <f t="shared" si="231"/>
        <v>-0.44895842294254468</v>
      </c>
      <c r="AK829" s="39">
        <f t="shared" si="232"/>
        <v>0.44895842294254468</v>
      </c>
      <c r="AL829" s="39" t="str">
        <f t="shared" si="233"/>
        <v>TIDAK</v>
      </c>
    </row>
    <row r="830" spans="1:38" ht="14" x14ac:dyDescent="0.3">
      <c r="A830" s="13">
        <v>15087800</v>
      </c>
      <c r="B830" s="11" t="s">
        <v>4507</v>
      </c>
      <c r="C830" s="9">
        <v>175311339</v>
      </c>
      <c r="D830" s="1" t="s">
        <v>1917</v>
      </c>
      <c r="E830" s="1" t="s">
        <v>17</v>
      </c>
      <c r="F830" s="1" t="s">
        <v>1736</v>
      </c>
      <c r="G830" s="2">
        <v>40.752949999999998</v>
      </c>
      <c r="H830" s="2">
        <v>-73.864649999999997</v>
      </c>
      <c r="I830" s="1" t="s">
        <v>19</v>
      </c>
      <c r="J830" s="44">
        <v>37</v>
      </c>
      <c r="K830" s="2">
        <v>2</v>
      </c>
      <c r="L830" s="2">
        <v>66</v>
      </c>
      <c r="M830" s="3">
        <v>43648</v>
      </c>
      <c r="N830" s="2">
        <v>4.0599999999999996</v>
      </c>
      <c r="O830" s="2">
        <v>5</v>
      </c>
      <c r="P830" s="4">
        <v>150</v>
      </c>
      <c r="U830" s="38">
        <f t="shared" si="216"/>
        <v>-0.42379711893676097</v>
      </c>
      <c r="V830" s="39">
        <f t="shared" si="217"/>
        <v>0.42379711893676097</v>
      </c>
      <c r="W830" s="39" t="str">
        <f t="shared" si="218"/>
        <v>TIDAK</v>
      </c>
      <c r="X830" s="38">
        <f t="shared" si="219"/>
        <v>3.5273309656414771</v>
      </c>
      <c r="Y830" s="39">
        <f t="shared" si="220"/>
        <v>3.5273309656414771</v>
      </c>
      <c r="Z830" s="39" t="str">
        <f t="shared" si="221"/>
        <v>OUTLIER</v>
      </c>
      <c r="AA830" s="38">
        <f t="shared" si="222"/>
        <v>-0.88539865113910388</v>
      </c>
      <c r="AB830" s="39">
        <f t="shared" si="223"/>
        <v>0.88539865113910388</v>
      </c>
      <c r="AC830" s="39" t="str">
        <f t="shared" si="224"/>
        <v>TIDAK</v>
      </c>
      <c r="AD830" s="38">
        <f t="shared" si="225"/>
        <v>-0.93565222427940409</v>
      </c>
      <c r="AE830" s="39">
        <f t="shared" si="226"/>
        <v>0.93565222427940409</v>
      </c>
      <c r="AF830" s="39" t="str">
        <f t="shared" si="227"/>
        <v>TIDAK</v>
      </c>
      <c r="AG830" s="38">
        <f t="shared" si="228"/>
        <v>4.4583990669698093</v>
      </c>
      <c r="AH830" s="39">
        <f t="shared" si="229"/>
        <v>4.4583990669698093</v>
      </c>
      <c r="AI830" s="39" t="str">
        <f t="shared" si="230"/>
        <v>OUTLIER</v>
      </c>
      <c r="AJ830" s="38">
        <f t="shared" si="231"/>
        <v>1.4100080305997125</v>
      </c>
      <c r="AK830" s="39">
        <f t="shared" si="232"/>
        <v>1.4100080305997125</v>
      </c>
      <c r="AL830" s="39" t="str">
        <f t="shared" si="233"/>
        <v>TIDAK</v>
      </c>
    </row>
    <row r="831" spans="1:38" ht="14" x14ac:dyDescent="0.3">
      <c r="A831" s="13">
        <v>15095808</v>
      </c>
      <c r="B831" s="11" t="s">
        <v>410</v>
      </c>
      <c r="C831" s="9">
        <v>50855262</v>
      </c>
      <c r="D831" s="1" t="s">
        <v>2303</v>
      </c>
      <c r="E831" s="1" t="s">
        <v>17</v>
      </c>
      <c r="F831" s="1" t="s">
        <v>1971</v>
      </c>
      <c r="G831" s="2">
        <v>40.73612</v>
      </c>
      <c r="H831" s="2">
        <v>-73.878219999999999</v>
      </c>
      <c r="I831" s="1" t="s">
        <v>19</v>
      </c>
      <c r="J831" s="44">
        <v>55</v>
      </c>
      <c r="K831" s="2">
        <v>3</v>
      </c>
      <c r="L831" s="2">
        <v>10</v>
      </c>
      <c r="M831" s="3">
        <v>43309</v>
      </c>
      <c r="N831" s="2">
        <v>0.47</v>
      </c>
      <c r="O831" s="2">
        <v>3</v>
      </c>
      <c r="P831" s="4">
        <v>0</v>
      </c>
      <c r="U831" s="38">
        <f t="shared" si="216"/>
        <v>-8.0924364978371396E-2</v>
      </c>
      <c r="V831" s="39">
        <f t="shared" si="217"/>
        <v>8.0924364978371396E-2</v>
      </c>
      <c r="W831" s="39" t="str">
        <f t="shared" si="218"/>
        <v>TIDAK</v>
      </c>
      <c r="X831" s="38">
        <f t="shared" si="219"/>
        <v>-0.39643358014138202</v>
      </c>
      <c r="Y831" s="39">
        <f t="shared" si="220"/>
        <v>0.39643358014138202</v>
      </c>
      <c r="Z831" s="39" t="str">
        <f t="shared" si="221"/>
        <v>TIDAK</v>
      </c>
      <c r="AA831" s="38">
        <f t="shared" si="222"/>
        <v>-0.84449654083515258</v>
      </c>
      <c r="AB831" s="39">
        <f t="shared" si="223"/>
        <v>0.84449654083515258</v>
      </c>
      <c r="AC831" s="39" t="str">
        <f t="shared" si="224"/>
        <v>TIDAK</v>
      </c>
      <c r="AD831" s="38">
        <f t="shared" si="225"/>
        <v>-0.92519762402286421</v>
      </c>
      <c r="AE831" s="39">
        <f t="shared" si="226"/>
        <v>0.92519762402286421</v>
      </c>
      <c r="AF831" s="39" t="str">
        <f t="shared" si="227"/>
        <v>TIDAK</v>
      </c>
      <c r="AG831" s="38">
        <f t="shared" si="228"/>
        <v>-0.15818885441509239</v>
      </c>
      <c r="AH831" s="39">
        <f t="shared" si="229"/>
        <v>0.15818885441509239</v>
      </c>
      <c r="AI831" s="39" t="str">
        <f t="shared" si="230"/>
        <v>TIDAK</v>
      </c>
      <c r="AJ831" s="38">
        <f t="shared" si="231"/>
        <v>0.86281226000058042</v>
      </c>
      <c r="AK831" s="39">
        <f t="shared" si="232"/>
        <v>0.86281226000058042</v>
      </c>
      <c r="AL831" s="39" t="str">
        <f t="shared" si="233"/>
        <v>TIDAK</v>
      </c>
    </row>
    <row r="832" spans="1:38" ht="14" x14ac:dyDescent="0.3">
      <c r="A832" s="13">
        <v>15100760</v>
      </c>
      <c r="B832" s="11" t="s">
        <v>739</v>
      </c>
      <c r="C832" s="9">
        <v>120245209</v>
      </c>
      <c r="D832" s="1" t="s">
        <v>2879</v>
      </c>
      <c r="E832" s="1" t="s">
        <v>1731</v>
      </c>
      <c r="F832" s="1" t="s">
        <v>2385</v>
      </c>
      <c r="G832" s="2">
        <v>40.635350000000003</v>
      </c>
      <c r="H832" s="2">
        <v>-73.894930000000002</v>
      </c>
      <c r="I832" s="1" t="s">
        <v>19</v>
      </c>
      <c r="J832" s="44">
        <v>55</v>
      </c>
      <c r="K832" s="2">
        <v>1</v>
      </c>
      <c r="L832" s="2">
        <v>7</v>
      </c>
      <c r="M832" s="3">
        <v>43638</v>
      </c>
      <c r="N832" s="2">
        <v>1.08</v>
      </c>
      <c r="O832" s="2">
        <v>2</v>
      </c>
      <c r="P832" s="4">
        <v>126</v>
      </c>
      <c r="U832" s="38">
        <f t="shared" si="216"/>
        <v>3.0906486091367324</v>
      </c>
      <c r="V832" s="39">
        <f t="shared" si="217"/>
        <v>3.0906486091367324</v>
      </c>
      <c r="W832" s="39" t="str">
        <f t="shared" si="218"/>
        <v>OUTLIER</v>
      </c>
      <c r="X832" s="38">
        <f t="shared" si="219"/>
        <v>-0.26113135442473173</v>
      </c>
      <c r="Y832" s="39">
        <f t="shared" si="220"/>
        <v>0.26113135442473173</v>
      </c>
      <c r="Z832" s="39" t="str">
        <f t="shared" si="221"/>
        <v>TIDAK</v>
      </c>
      <c r="AA832" s="38">
        <f t="shared" si="222"/>
        <v>0.38256676828338421</v>
      </c>
      <c r="AB832" s="39">
        <f t="shared" si="223"/>
        <v>0.38256676828338421</v>
      </c>
      <c r="AC832" s="39" t="str">
        <f t="shared" si="224"/>
        <v>TIDAK</v>
      </c>
      <c r="AD832" s="38">
        <f t="shared" si="225"/>
        <v>0.27185410535094046</v>
      </c>
      <c r="AE832" s="39">
        <f t="shared" si="226"/>
        <v>0.27185410535094046</v>
      </c>
      <c r="AF832" s="39" t="str">
        <f t="shared" si="227"/>
        <v>TIDAK</v>
      </c>
      <c r="AG832" s="38">
        <f t="shared" si="228"/>
        <v>-0.15818885441509239</v>
      </c>
      <c r="AH832" s="39">
        <f t="shared" si="229"/>
        <v>0.15818885441509239</v>
      </c>
      <c r="AI832" s="39" t="str">
        <f t="shared" si="230"/>
        <v>TIDAK</v>
      </c>
      <c r="AJ832" s="38">
        <f t="shared" si="231"/>
        <v>1.1176705641152447</v>
      </c>
      <c r="AK832" s="39">
        <f t="shared" si="232"/>
        <v>1.1176705641152447</v>
      </c>
      <c r="AL832" s="39" t="str">
        <f t="shared" si="233"/>
        <v>TIDAK</v>
      </c>
    </row>
    <row r="833" spans="1:38" ht="14" x14ac:dyDescent="0.3">
      <c r="A833" s="13">
        <v>15100883</v>
      </c>
      <c r="B833" s="11" t="s">
        <v>4269</v>
      </c>
      <c r="C833" s="9">
        <v>95623284</v>
      </c>
      <c r="D833" s="1" t="s">
        <v>2970</v>
      </c>
      <c r="E833" s="1" t="s">
        <v>548</v>
      </c>
      <c r="F833" s="1" t="s">
        <v>2421</v>
      </c>
      <c r="G833" s="2">
        <v>40.86533</v>
      </c>
      <c r="H833" s="2">
        <v>-73.897130000000004</v>
      </c>
      <c r="I833" s="1" t="s">
        <v>19</v>
      </c>
      <c r="J833" s="44">
        <v>40</v>
      </c>
      <c r="K833" s="2">
        <v>3</v>
      </c>
      <c r="L833" s="2">
        <v>1</v>
      </c>
      <c r="M833" s="3">
        <v>43367</v>
      </c>
      <c r="N833" s="2">
        <v>0.1</v>
      </c>
      <c r="O833" s="2">
        <v>1</v>
      </c>
      <c r="P833" s="4">
        <v>179</v>
      </c>
      <c r="U833" s="38">
        <f t="shared" si="216"/>
        <v>-0.2095016477127675</v>
      </c>
      <c r="V833" s="39">
        <f t="shared" si="217"/>
        <v>0.2095016477127675</v>
      </c>
      <c r="W833" s="39" t="str">
        <f t="shared" si="218"/>
        <v>TIDAK</v>
      </c>
      <c r="X833" s="38">
        <f t="shared" si="219"/>
        <v>9.4730970085688936E-3</v>
      </c>
      <c r="Y833" s="39">
        <f t="shared" si="220"/>
        <v>9.4730970085688936E-3</v>
      </c>
      <c r="Z833" s="39" t="str">
        <f t="shared" si="221"/>
        <v>TIDAK</v>
      </c>
      <c r="AA833" s="38">
        <f t="shared" si="222"/>
        <v>-0.10825855536403051</v>
      </c>
      <c r="AB833" s="39">
        <f t="shared" si="223"/>
        <v>0.10825855536403051</v>
      </c>
      <c r="AC833" s="39" t="str">
        <f t="shared" si="224"/>
        <v>TIDAK</v>
      </c>
      <c r="AD833" s="38">
        <f t="shared" si="225"/>
        <v>-0.62201421658321077</v>
      </c>
      <c r="AE833" s="39">
        <f t="shared" si="226"/>
        <v>0.62201421658321077</v>
      </c>
      <c r="AF833" s="39" t="str">
        <f t="shared" si="227"/>
        <v>TIDAK</v>
      </c>
      <c r="AG833" s="38">
        <f t="shared" si="228"/>
        <v>-0.27078855981472416</v>
      </c>
      <c r="AH833" s="39">
        <f t="shared" si="229"/>
        <v>0.27078855981472416</v>
      </c>
      <c r="AI833" s="39" t="str">
        <f t="shared" si="230"/>
        <v>TIDAK</v>
      </c>
      <c r="AJ833" s="38">
        <f t="shared" si="231"/>
        <v>-1.2435166651823804</v>
      </c>
      <c r="AK833" s="39">
        <f t="shared" si="232"/>
        <v>1.2435166651823804</v>
      </c>
      <c r="AL833" s="39" t="str">
        <f t="shared" si="233"/>
        <v>TIDAK</v>
      </c>
    </row>
    <row r="834" spans="1:38" ht="14" x14ac:dyDescent="0.3">
      <c r="A834" s="13">
        <v>15130158</v>
      </c>
      <c r="B834" s="11" t="s">
        <v>3627</v>
      </c>
      <c r="C834" s="9">
        <v>95913669</v>
      </c>
      <c r="D834" s="1" t="s">
        <v>871</v>
      </c>
      <c r="E834" s="1" t="s">
        <v>17</v>
      </c>
      <c r="F834" s="1" t="s">
        <v>2592</v>
      </c>
      <c r="G834" s="2">
        <v>40.738340000000001</v>
      </c>
      <c r="H834" s="2">
        <v>-73.907740000000004</v>
      </c>
      <c r="I834" s="1" t="s">
        <v>19</v>
      </c>
      <c r="J834" s="44">
        <v>46</v>
      </c>
      <c r="K834" s="2">
        <v>1</v>
      </c>
      <c r="L834" s="2">
        <v>1</v>
      </c>
      <c r="M834" s="3">
        <v>42639</v>
      </c>
      <c r="N834" s="2">
        <v>0.03</v>
      </c>
      <c r="O834" s="2">
        <v>1</v>
      </c>
      <c r="P834" s="4">
        <v>0</v>
      </c>
      <c r="U834" s="38">
        <f t="shared" si="216"/>
        <v>-0.44951257548364021</v>
      </c>
      <c r="V834" s="39">
        <f t="shared" si="217"/>
        <v>0.44951257548364021</v>
      </c>
      <c r="W834" s="39" t="str">
        <f t="shared" si="218"/>
        <v>TIDAK</v>
      </c>
      <c r="X834" s="38">
        <f t="shared" si="219"/>
        <v>-0.26113135442473173</v>
      </c>
      <c r="Y834" s="39">
        <f t="shared" si="220"/>
        <v>0.26113135442473173</v>
      </c>
      <c r="Z834" s="39" t="str">
        <f t="shared" si="221"/>
        <v>TIDAK</v>
      </c>
      <c r="AA834" s="38">
        <f t="shared" si="222"/>
        <v>1.773238518617726</v>
      </c>
      <c r="AB834" s="39">
        <f t="shared" si="223"/>
        <v>1.773238518617726</v>
      </c>
      <c r="AC834" s="39" t="str">
        <f t="shared" si="224"/>
        <v>TIDAK</v>
      </c>
      <c r="AD834" s="38">
        <f t="shared" si="225"/>
        <v>1.1657224272850915</v>
      </c>
      <c r="AE834" s="39">
        <f t="shared" si="226"/>
        <v>1.1657224272850915</v>
      </c>
      <c r="AF834" s="39" t="str">
        <f t="shared" si="227"/>
        <v>TIDAK</v>
      </c>
      <c r="AG834" s="38">
        <f t="shared" si="228"/>
        <v>0.17961026178380285</v>
      </c>
      <c r="AH834" s="39">
        <f t="shared" si="229"/>
        <v>0.17961026178380285</v>
      </c>
      <c r="AI834" s="39" t="str">
        <f t="shared" si="230"/>
        <v>TIDAK</v>
      </c>
      <c r="AJ834" s="38">
        <f t="shared" si="231"/>
        <v>-0.11914179408827322</v>
      </c>
      <c r="AK834" s="39">
        <f t="shared" si="232"/>
        <v>0.11914179408827322</v>
      </c>
      <c r="AL834" s="39" t="str">
        <f t="shared" si="233"/>
        <v>TIDAK</v>
      </c>
    </row>
    <row r="835" spans="1:38" ht="14" x14ac:dyDescent="0.3">
      <c r="A835" s="13">
        <v>15133612</v>
      </c>
      <c r="B835" s="11" t="s">
        <v>4077</v>
      </c>
      <c r="C835" s="9">
        <v>127077398</v>
      </c>
      <c r="D835" s="1" t="s">
        <v>1484</v>
      </c>
      <c r="E835" s="1" t="s">
        <v>17</v>
      </c>
      <c r="F835" s="1" t="s">
        <v>1342</v>
      </c>
      <c r="G835" s="2">
        <v>40.67801</v>
      </c>
      <c r="H835" s="2">
        <v>-73.8459</v>
      </c>
      <c r="I835" s="1" t="s">
        <v>20</v>
      </c>
      <c r="J835" s="44">
        <v>110</v>
      </c>
      <c r="K835" s="2">
        <v>2</v>
      </c>
      <c r="L835" s="2">
        <v>51</v>
      </c>
      <c r="M835" s="3">
        <v>43652</v>
      </c>
      <c r="N835" s="2">
        <v>2.2200000000000002</v>
      </c>
      <c r="O835" s="2">
        <v>1</v>
      </c>
      <c r="P835" s="4">
        <v>295</v>
      </c>
      <c r="U835" s="38">
        <f t="shared" si="216"/>
        <v>-0.29521983620236492</v>
      </c>
      <c r="V835" s="39">
        <f t="shared" si="217"/>
        <v>0.29521983620236492</v>
      </c>
      <c r="W835" s="39" t="str">
        <f t="shared" si="218"/>
        <v>TIDAK</v>
      </c>
      <c r="X835" s="38">
        <f t="shared" si="219"/>
        <v>-0.12582912870808141</v>
      </c>
      <c r="Y835" s="39">
        <f t="shared" si="220"/>
        <v>0.12582912870808141</v>
      </c>
      <c r="Z835" s="39" t="str">
        <f t="shared" si="221"/>
        <v>TIDAK</v>
      </c>
      <c r="AA835" s="38">
        <f t="shared" si="222"/>
        <v>-0.51727965840354273</v>
      </c>
      <c r="AB835" s="39">
        <f t="shared" si="223"/>
        <v>0.51727965840354273</v>
      </c>
      <c r="AC835" s="39" t="str">
        <f t="shared" si="224"/>
        <v>TIDAK</v>
      </c>
      <c r="AD835" s="38">
        <f t="shared" si="225"/>
        <v>-0.71087831876379881</v>
      </c>
      <c r="AE835" s="39">
        <f t="shared" si="226"/>
        <v>0.71087831876379881</v>
      </c>
      <c r="AF835" s="39" t="str">
        <f t="shared" si="227"/>
        <v>TIDAK</v>
      </c>
      <c r="AG835" s="38">
        <f t="shared" si="228"/>
        <v>-4.5589149015460649E-2</v>
      </c>
      <c r="AH835" s="39">
        <f t="shared" si="229"/>
        <v>4.5589149015460649E-2</v>
      </c>
      <c r="AI835" s="39" t="str">
        <f t="shared" si="230"/>
        <v>TIDAK</v>
      </c>
      <c r="AJ835" s="38">
        <f t="shared" si="231"/>
        <v>-1.2435166651823804</v>
      </c>
      <c r="AK835" s="39">
        <f t="shared" si="232"/>
        <v>1.2435166651823804</v>
      </c>
      <c r="AL835" s="39" t="str">
        <f t="shared" si="233"/>
        <v>TIDAK</v>
      </c>
    </row>
    <row r="836" spans="1:38" ht="14" x14ac:dyDescent="0.3">
      <c r="A836" s="13">
        <v>15134876</v>
      </c>
      <c r="B836" s="11" t="s">
        <v>2679</v>
      </c>
      <c r="C836" s="9">
        <v>28290772</v>
      </c>
      <c r="D836" s="1" t="s">
        <v>3617</v>
      </c>
      <c r="E836" s="1" t="s">
        <v>17</v>
      </c>
      <c r="F836" s="1" t="s">
        <v>291</v>
      </c>
      <c r="G836" s="2">
        <v>40.766820000000003</v>
      </c>
      <c r="H836" s="2">
        <v>-73.908069999999995</v>
      </c>
      <c r="I836" s="1" t="s">
        <v>19</v>
      </c>
      <c r="J836" s="44">
        <v>63</v>
      </c>
      <c r="K836" s="2">
        <v>2</v>
      </c>
      <c r="L836" s="2">
        <v>27</v>
      </c>
      <c r="M836" s="3">
        <v>43631</v>
      </c>
      <c r="N836" s="2">
        <v>1.03</v>
      </c>
      <c r="O836" s="2">
        <v>2</v>
      </c>
      <c r="P836" s="4">
        <v>338</v>
      </c>
      <c r="U836" s="38">
        <f t="shared" si="216"/>
        <v>-0.29521983620236492</v>
      </c>
      <c r="V836" s="39">
        <f t="shared" si="217"/>
        <v>0.29521983620236492</v>
      </c>
      <c r="W836" s="39" t="str">
        <f t="shared" si="218"/>
        <v>TIDAK</v>
      </c>
      <c r="X836" s="38">
        <f t="shared" si="219"/>
        <v>-0.39643358014138202</v>
      </c>
      <c r="Y836" s="39">
        <f t="shared" si="220"/>
        <v>0.39643358014138202</v>
      </c>
      <c r="Z836" s="39" t="str">
        <f t="shared" si="221"/>
        <v>TIDAK</v>
      </c>
      <c r="AA836" s="38">
        <f t="shared" si="222"/>
        <v>-0.63998598931539652</v>
      </c>
      <c r="AB836" s="39">
        <f t="shared" si="223"/>
        <v>0.63998598931539652</v>
      </c>
      <c r="AC836" s="39" t="str">
        <f t="shared" si="224"/>
        <v>TIDAK</v>
      </c>
      <c r="AD836" s="38">
        <f t="shared" si="225"/>
        <v>-0.39201301093933549</v>
      </c>
      <c r="AE836" s="39">
        <f t="shared" si="226"/>
        <v>0.39201301093933549</v>
      </c>
      <c r="AF836" s="39" t="str">
        <f t="shared" si="227"/>
        <v>TIDAK</v>
      </c>
      <c r="AG836" s="38">
        <f t="shared" si="228"/>
        <v>-0.15818885441509239</v>
      </c>
      <c r="AH836" s="39">
        <f t="shared" si="229"/>
        <v>0.15818885441509239</v>
      </c>
      <c r="AI836" s="39" t="str">
        <f t="shared" si="230"/>
        <v>TIDAK</v>
      </c>
      <c r="AJ836" s="38">
        <f t="shared" si="231"/>
        <v>-0.29904177346333038</v>
      </c>
      <c r="AK836" s="39">
        <f t="shared" si="232"/>
        <v>0.29904177346333038</v>
      </c>
      <c r="AL836" s="39" t="str">
        <f t="shared" si="233"/>
        <v>TIDAK</v>
      </c>
    </row>
    <row r="837" spans="1:38" ht="14" x14ac:dyDescent="0.3">
      <c r="A837" s="13">
        <v>15179994</v>
      </c>
      <c r="B837" s="11" t="s">
        <v>5200</v>
      </c>
      <c r="C837" s="9">
        <v>65809485</v>
      </c>
      <c r="D837" s="1" t="s">
        <v>774</v>
      </c>
      <c r="E837" s="1" t="s">
        <v>17</v>
      </c>
      <c r="F837" s="1" t="s">
        <v>642</v>
      </c>
      <c r="G837" s="2">
        <v>40.74821</v>
      </c>
      <c r="H837" s="2">
        <v>-73.829480000000004</v>
      </c>
      <c r="I837" s="1" t="s">
        <v>19</v>
      </c>
      <c r="J837" s="44">
        <v>40</v>
      </c>
      <c r="K837" s="2">
        <v>7</v>
      </c>
      <c r="L837" s="2">
        <v>19</v>
      </c>
      <c r="M837" s="3">
        <v>43639</v>
      </c>
      <c r="N837" s="2">
        <v>0.52</v>
      </c>
      <c r="O837" s="2">
        <v>12</v>
      </c>
      <c r="P837" s="4">
        <v>251</v>
      </c>
      <c r="U837" s="38">
        <f t="shared" si="216"/>
        <v>-0.42379711893676097</v>
      </c>
      <c r="V837" s="39">
        <f t="shared" si="217"/>
        <v>0.42379711893676097</v>
      </c>
      <c r="W837" s="39" t="str">
        <f t="shared" si="218"/>
        <v>TIDAK</v>
      </c>
      <c r="X837" s="38">
        <f t="shared" si="219"/>
        <v>-0.12582912870808141</v>
      </c>
      <c r="Y837" s="39">
        <f t="shared" si="220"/>
        <v>0.12582912870808141</v>
      </c>
      <c r="Z837" s="39" t="str">
        <f t="shared" si="221"/>
        <v>TIDAK</v>
      </c>
      <c r="AA837" s="38">
        <f t="shared" si="222"/>
        <v>-0.88539865113910388</v>
      </c>
      <c r="AB837" s="39">
        <f t="shared" si="223"/>
        <v>0.88539865113910388</v>
      </c>
      <c r="AC837" s="39" t="str">
        <f t="shared" si="224"/>
        <v>TIDAK</v>
      </c>
      <c r="AD837" s="38">
        <f t="shared" si="225"/>
        <v>-0.90428842350978467</v>
      </c>
      <c r="AE837" s="39">
        <f t="shared" si="226"/>
        <v>0.90428842350978467</v>
      </c>
      <c r="AF837" s="39" t="str">
        <f t="shared" si="227"/>
        <v>TIDAK</v>
      </c>
      <c r="AG837" s="38">
        <f t="shared" si="228"/>
        <v>-0.27078855981472416</v>
      </c>
      <c r="AH837" s="39">
        <f t="shared" si="229"/>
        <v>0.27078855981472416</v>
      </c>
      <c r="AI837" s="39" t="str">
        <f t="shared" si="230"/>
        <v>TIDAK</v>
      </c>
      <c r="AJ837" s="38">
        <f t="shared" si="231"/>
        <v>9.8237347656587495E-2</v>
      </c>
      <c r="AK837" s="39">
        <f t="shared" si="232"/>
        <v>9.8237347656587495E-2</v>
      </c>
      <c r="AL837" s="39" t="str">
        <f t="shared" si="233"/>
        <v>TIDAK</v>
      </c>
    </row>
    <row r="838" spans="1:38" ht="14" x14ac:dyDescent="0.3">
      <c r="A838" s="13">
        <v>15188738</v>
      </c>
      <c r="B838" s="11" t="s">
        <v>4235</v>
      </c>
      <c r="C838" s="9">
        <v>197794017</v>
      </c>
      <c r="D838" s="1" t="s">
        <v>2028</v>
      </c>
      <c r="E838" s="1" t="s">
        <v>548</v>
      </c>
      <c r="F838" s="1" t="s">
        <v>1924</v>
      </c>
      <c r="G838" s="2">
        <v>40.854559999999999</v>
      </c>
      <c r="H838" s="2">
        <v>-73.869209999999995</v>
      </c>
      <c r="I838" s="1" t="s">
        <v>20</v>
      </c>
      <c r="J838" s="44">
        <v>79</v>
      </c>
      <c r="K838" s="2">
        <v>2</v>
      </c>
      <c r="L838" s="2">
        <v>36</v>
      </c>
      <c r="M838" s="3">
        <v>43640</v>
      </c>
      <c r="N838" s="2">
        <v>3.33</v>
      </c>
      <c r="O838" s="2">
        <v>1</v>
      </c>
      <c r="P838" s="4">
        <v>10</v>
      </c>
      <c r="U838" s="38">
        <f t="shared" si="216"/>
        <v>-0.37236620584300256</v>
      </c>
      <c r="V838" s="39">
        <f t="shared" si="217"/>
        <v>0.37236620584300256</v>
      </c>
      <c r="W838" s="39" t="str">
        <f t="shared" si="218"/>
        <v>TIDAK</v>
      </c>
      <c r="X838" s="38">
        <f t="shared" si="219"/>
        <v>-0.39643358014138202</v>
      </c>
      <c r="Y838" s="39">
        <f t="shared" si="220"/>
        <v>0.39643358014138202</v>
      </c>
      <c r="Z838" s="39" t="str">
        <f t="shared" si="221"/>
        <v>TIDAK</v>
      </c>
      <c r="AA838" s="38">
        <f t="shared" si="222"/>
        <v>-0.88539865113910388</v>
      </c>
      <c r="AB838" s="39">
        <f t="shared" si="223"/>
        <v>0.88539865113910388</v>
      </c>
      <c r="AC838" s="39" t="str">
        <f t="shared" si="224"/>
        <v>TIDAK</v>
      </c>
      <c r="AD838" s="38">
        <f t="shared" si="225"/>
        <v>-0.94087952440767397</v>
      </c>
      <c r="AE838" s="39">
        <f t="shared" si="226"/>
        <v>0.94087952440767397</v>
      </c>
      <c r="AF838" s="39" t="str">
        <f t="shared" si="227"/>
        <v>TIDAK</v>
      </c>
      <c r="AG838" s="38">
        <f t="shared" si="228"/>
        <v>-0.27078855981472416</v>
      </c>
      <c r="AH838" s="39">
        <f t="shared" si="229"/>
        <v>0.27078855981472416</v>
      </c>
      <c r="AI838" s="39" t="str">
        <f t="shared" si="230"/>
        <v>TIDAK</v>
      </c>
      <c r="AJ838" s="38">
        <f t="shared" si="231"/>
        <v>-1.2435166651823804</v>
      </c>
      <c r="AK838" s="39">
        <f t="shared" si="232"/>
        <v>1.2435166651823804</v>
      </c>
      <c r="AL838" s="39" t="str">
        <f t="shared" si="233"/>
        <v>TIDAK</v>
      </c>
    </row>
    <row r="839" spans="1:38" ht="14" x14ac:dyDescent="0.3">
      <c r="A839" s="13">
        <v>15194011</v>
      </c>
      <c r="B839" s="11" t="s">
        <v>461</v>
      </c>
      <c r="C839" s="9">
        <v>4036685</v>
      </c>
      <c r="D839" s="1" t="s">
        <v>351</v>
      </c>
      <c r="E839" s="1" t="s">
        <v>17</v>
      </c>
      <c r="F839" s="1" t="s">
        <v>253</v>
      </c>
      <c r="G839" s="2">
        <v>40.75873</v>
      </c>
      <c r="H839" s="2">
        <v>-73.762439999999998</v>
      </c>
      <c r="I839" s="1" t="s">
        <v>19</v>
      </c>
      <c r="J839" s="44">
        <v>99</v>
      </c>
      <c r="K839" s="2">
        <v>1</v>
      </c>
      <c r="L839" s="2">
        <v>3</v>
      </c>
      <c r="M839" s="3">
        <v>43350</v>
      </c>
      <c r="N839" s="2">
        <v>0.06</v>
      </c>
      <c r="O839" s="2">
        <v>2</v>
      </c>
      <c r="P839" s="4">
        <v>322</v>
      </c>
      <c r="U839" s="38">
        <f t="shared" ref="U839:U902" si="234">STANDARDIZE(J835,$S$5,$S$6)</f>
        <v>0.17623020049042079</v>
      </c>
      <c r="V839" s="39">
        <f t="shared" ref="V839:V902" si="235">ABS(U839)</f>
        <v>0.17623020049042079</v>
      </c>
      <c r="W839" s="39" t="str">
        <f t="shared" ref="W839:W902" si="236">IF(V839&gt;3,"OUTLIER","TIDAK")</f>
        <v>TIDAK</v>
      </c>
      <c r="X839" s="38">
        <f t="shared" ref="X839:X902" si="237">STANDARDIZE(K835,$S$9,$S$10)</f>
        <v>-0.26113135442473173</v>
      </c>
      <c r="Y839" s="39">
        <f t="shared" ref="Y839:Y902" si="238">ABS(X839)</f>
        <v>0.26113135442473173</v>
      </c>
      <c r="Z839" s="39" t="str">
        <f t="shared" ref="Z839:Z902" si="239">IF(Y839&gt;3,"OUTLIER","TIDAK")</f>
        <v>TIDAK</v>
      </c>
      <c r="AA839" s="38">
        <f t="shared" ref="AA839:AA902" si="240">STANDARDIZE(L835,$S$13,$S$14)</f>
        <v>1.1597068640584576</v>
      </c>
      <c r="AB839" s="39">
        <f t="shared" ref="AB839:AB902" si="241">ABS(AA839)</f>
        <v>1.1597068640584576</v>
      </c>
      <c r="AC839" s="39" t="str">
        <f t="shared" ref="AC839:AC902" si="242">IF(AB839&gt;3,"OUTLIER","TIDAK")</f>
        <v>TIDAK</v>
      </c>
      <c r="AD839" s="38">
        <f t="shared" ref="AD839:AD902" si="243">STANDARDIZE(N835,$S$17,$S$18)</f>
        <v>0.20389920368343195</v>
      </c>
      <c r="AE839" s="39">
        <f t="shared" ref="AE839:AE902" si="244">ABS(AD839)</f>
        <v>0.20389920368343195</v>
      </c>
      <c r="AF839" s="39" t="str">
        <f t="shared" ref="AF839:AF902" si="245">IF(AE839&gt;3,"OUTLIER","TIDAK")</f>
        <v>TIDAK</v>
      </c>
      <c r="AG839" s="38">
        <f t="shared" ref="AG839:AG902" si="246">STANDARDIZE(O835,$S$21,$S$22)</f>
        <v>-0.27078855981472416</v>
      </c>
      <c r="AH839" s="39">
        <f t="shared" ref="AH839:AH902" si="247">ABS(AG839)</f>
        <v>0.27078855981472416</v>
      </c>
      <c r="AI839" s="39" t="str">
        <f t="shared" ref="AI839:AI902" si="248">IF(AH839&gt;3,"OUTLIER","TIDAK")</f>
        <v>TIDAK</v>
      </c>
      <c r="AJ839" s="38">
        <f t="shared" ref="AJ839:AJ902" si="249">STANDARDIZE(P835,$S$25,$S$26)</f>
        <v>0.96775391463603033</v>
      </c>
      <c r="AK839" s="39">
        <f t="shared" ref="AK839:AK902" si="250">ABS(AJ839)</f>
        <v>0.96775391463603033</v>
      </c>
      <c r="AL839" s="39" t="str">
        <f t="shared" ref="AL839:AL902" si="251">IF(AK839&gt;3,"OUTLIER","TIDAK")</f>
        <v>TIDAK</v>
      </c>
    </row>
    <row r="840" spans="1:38" ht="14" x14ac:dyDescent="0.3">
      <c r="A840" s="13">
        <v>15238184</v>
      </c>
      <c r="B840" s="11" t="s">
        <v>3440</v>
      </c>
      <c r="C840" s="9">
        <v>87889145</v>
      </c>
      <c r="D840" s="1" t="s">
        <v>3242</v>
      </c>
      <c r="E840" s="1" t="s">
        <v>1731</v>
      </c>
      <c r="F840" s="1" t="s">
        <v>2385</v>
      </c>
      <c r="G840" s="2">
        <v>40.644579999999998</v>
      </c>
      <c r="H840" s="2">
        <v>-73.902850000000001</v>
      </c>
      <c r="I840" s="1" t="s">
        <v>20</v>
      </c>
      <c r="J840" s="44">
        <v>59</v>
      </c>
      <c r="K840" s="2">
        <v>2</v>
      </c>
      <c r="L840" s="2">
        <v>68</v>
      </c>
      <c r="M840" s="3">
        <v>43647</v>
      </c>
      <c r="N840" s="2">
        <v>3.5</v>
      </c>
      <c r="O840" s="2">
        <v>1</v>
      </c>
      <c r="P840" s="4">
        <v>240</v>
      </c>
      <c r="U840" s="38">
        <f t="shared" si="234"/>
        <v>-0.22664528541068699</v>
      </c>
      <c r="V840" s="39">
        <f t="shared" si="235"/>
        <v>0.22664528541068699</v>
      </c>
      <c r="W840" s="39" t="str">
        <f t="shared" si="236"/>
        <v>TIDAK</v>
      </c>
      <c r="X840" s="38">
        <f t="shared" si="237"/>
        <v>-0.26113135442473173</v>
      </c>
      <c r="Y840" s="39">
        <f t="shared" si="238"/>
        <v>0.26113135442473173</v>
      </c>
      <c r="Z840" s="39" t="str">
        <f t="shared" si="239"/>
        <v>TIDAK</v>
      </c>
      <c r="AA840" s="38">
        <f t="shared" si="240"/>
        <v>0.17805621676362807</v>
      </c>
      <c r="AB840" s="39">
        <f t="shared" si="241"/>
        <v>0.17805621676362807</v>
      </c>
      <c r="AC840" s="39" t="str">
        <f t="shared" si="242"/>
        <v>TIDAK</v>
      </c>
      <c r="AD840" s="38">
        <f t="shared" si="243"/>
        <v>-0.41814951158068497</v>
      </c>
      <c r="AE840" s="39">
        <f t="shared" si="244"/>
        <v>0.41814951158068497</v>
      </c>
      <c r="AF840" s="39" t="str">
        <f t="shared" si="245"/>
        <v>TIDAK</v>
      </c>
      <c r="AG840" s="38">
        <f t="shared" si="246"/>
        <v>-0.15818885441509239</v>
      </c>
      <c r="AH840" s="39">
        <f t="shared" si="247"/>
        <v>0.15818885441509239</v>
      </c>
      <c r="AI840" s="39" t="str">
        <f t="shared" si="248"/>
        <v>TIDAK</v>
      </c>
      <c r="AJ840" s="38">
        <f t="shared" si="249"/>
        <v>1.2900747110163411</v>
      </c>
      <c r="AK840" s="39">
        <f t="shared" si="250"/>
        <v>1.2900747110163411</v>
      </c>
      <c r="AL840" s="39" t="str">
        <f t="shared" si="251"/>
        <v>TIDAK</v>
      </c>
    </row>
    <row r="841" spans="1:38" ht="14" x14ac:dyDescent="0.3">
      <c r="A841" s="13">
        <v>15259634</v>
      </c>
      <c r="B841" s="11" t="s">
        <v>5180</v>
      </c>
      <c r="C841" s="9">
        <v>185679950</v>
      </c>
      <c r="D841" s="1" t="s">
        <v>2423</v>
      </c>
      <c r="E841" s="1" t="s">
        <v>17</v>
      </c>
      <c r="F841" s="1" t="s">
        <v>1971</v>
      </c>
      <c r="G841" s="2">
        <v>40.741030000000002</v>
      </c>
      <c r="H841" s="2">
        <v>-73.882530000000003</v>
      </c>
      <c r="I841" s="1" t="s">
        <v>19</v>
      </c>
      <c r="J841" s="44">
        <v>59</v>
      </c>
      <c r="K841" s="2">
        <v>2</v>
      </c>
      <c r="L841" s="2">
        <v>8</v>
      </c>
      <c r="M841" s="3">
        <v>43612</v>
      </c>
      <c r="N841" s="2">
        <v>0.76</v>
      </c>
      <c r="O841" s="2">
        <v>1</v>
      </c>
      <c r="P841" s="4">
        <v>331</v>
      </c>
      <c r="U841" s="38">
        <f t="shared" si="234"/>
        <v>-0.42379711893676097</v>
      </c>
      <c r="V841" s="39">
        <f t="shared" si="235"/>
        <v>0.42379711893676097</v>
      </c>
      <c r="W841" s="39" t="str">
        <f t="shared" si="236"/>
        <v>TIDAK</v>
      </c>
      <c r="X841" s="38">
        <f t="shared" si="237"/>
        <v>0.41537977415851984</v>
      </c>
      <c r="Y841" s="39">
        <f t="shared" si="238"/>
        <v>0.41537977415851984</v>
      </c>
      <c r="Z841" s="39" t="str">
        <f t="shared" si="239"/>
        <v>TIDAK</v>
      </c>
      <c r="AA841" s="38">
        <f t="shared" si="240"/>
        <v>-0.14916066566798175</v>
      </c>
      <c r="AB841" s="39">
        <f t="shared" si="241"/>
        <v>0.14916066566798175</v>
      </c>
      <c r="AC841" s="39" t="str">
        <f t="shared" si="242"/>
        <v>TIDAK</v>
      </c>
      <c r="AD841" s="38">
        <f t="shared" si="243"/>
        <v>-0.68474181812244939</v>
      </c>
      <c r="AE841" s="39">
        <f t="shared" si="244"/>
        <v>0.68474181812244939</v>
      </c>
      <c r="AF841" s="39" t="str">
        <f t="shared" si="245"/>
        <v>TIDAK</v>
      </c>
      <c r="AG841" s="38">
        <f t="shared" si="246"/>
        <v>0.96780819958122521</v>
      </c>
      <c r="AH841" s="39">
        <f t="shared" si="247"/>
        <v>0.96780819958122521</v>
      </c>
      <c r="AI841" s="39" t="str">
        <f t="shared" si="248"/>
        <v>TIDAK</v>
      </c>
      <c r="AJ841" s="38">
        <f t="shared" si="249"/>
        <v>0.6379372857817589</v>
      </c>
      <c r="AK841" s="39">
        <f t="shared" si="250"/>
        <v>0.6379372857817589</v>
      </c>
      <c r="AL841" s="39" t="str">
        <f t="shared" si="251"/>
        <v>TIDAK</v>
      </c>
    </row>
    <row r="842" spans="1:38" ht="14" x14ac:dyDescent="0.3">
      <c r="A842" s="13">
        <v>15262831</v>
      </c>
      <c r="B842" s="11" t="s">
        <v>406</v>
      </c>
      <c r="C842" s="9">
        <v>5669527</v>
      </c>
      <c r="D842" s="1" t="s">
        <v>664</v>
      </c>
      <c r="E842" s="1" t="s">
        <v>17</v>
      </c>
      <c r="F842" s="1" t="s">
        <v>364</v>
      </c>
      <c r="G842" s="2">
        <v>40.676949999999998</v>
      </c>
      <c r="H842" s="2">
        <v>-73.790450000000007</v>
      </c>
      <c r="I842" s="1" t="s">
        <v>20</v>
      </c>
      <c r="J842" s="44">
        <v>99</v>
      </c>
      <c r="K842" s="2">
        <v>1</v>
      </c>
      <c r="L842" s="2">
        <v>96</v>
      </c>
      <c r="M842" s="3">
        <v>43650</v>
      </c>
      <c r="N842" s="2">
        <v>9.6300000000000008</v>
      </c>
      <c r="O842" s="2">
        <v>1</v>
      </c>
      <c r="P842" s="4">
        <v>31</v>
      </c>
      <c r="U842" s="38">
        <f t="shared" si="234"/>
        <v>-8.9496183827331141E-2</v>
      </c>
      <c r="V842" s="39">
        <f t="shared" si="235"/>
        <v>8.9496183827331141E-2</v>
      </c>
      <c r="W842" s="39" t="str">
        <f t="shared" si="236"/>
        <v>TIDAK</v>
      </c>
      <c r="X842" s="38">
        <f t="shared" si="237"/>
        <v>-0.26113135442473173</v>
      </c>
      <c r="Y842" s="39">
        <f t="shared" si="238"/>
        <v>0.26113135442473173</v>
      </c>
      <c r="Z842" s="39" t="str">
        <f t="shared" si="239"/>
        <v>TIDAK</v>
      </c>
      <c r="AA842" s="38">
        <f t="shared" si="240"/>
        <v>0.54617520949918907</v>
      </c>
      <c r="AB842" s="39">
        <f t="shared" si="241"/>
        <v>0.54617520949918907</v>
      </c>
      <c r="AC842" s="39" t="str">
        <f t="shared" si="242"/>
        <v>TIDAK</v>
      </c>
      <c r="AD842" s="38">
        <f t="shared" si="243"/>
        <v>0.78412951792138963</v>
      </c>
      <c r="AE842" s="39">
        <f t="shared" si="244"/>
        <v>0.78412951792138963</v>
      </c>
      <c r="AF842" s="39" t="str">
        <f t="shared" si="245"/>
        <v>TIDAK</v>
      </c>
      <c r="AG842" s="38">
        <f t="shared" si="246"/>
        <v>-0.27078855981472416</v>
      </c>
      <c r="AH842" s="39">
        <f t="shared" si="247"/>
        <v>0.27078855981472416</v>
      </c>
      <c r="AI842" s="39" t="str">
        <f t="shared" si="248"/>
        <v>TIDAK</v>
      </c>
      <c r="AJ842" s="38">
        <f t="shared" si="249"/>
        <v>-1.1685583404427733</v>
      </c>
      <c r="AK842" s="39">
        <f t="shared" si="250"/>
        <v>1.1685583404427733</v>
      </c>
      <c r="AL842" s="39" t="str">
        <f t="shared" si="251"/>
        <v>TIDAK</v>
      </c>
    </row>
    <row r="843" spans="1:38" ht="14" x14ac:dyDescent="0.3">
      <c r="A843" s="13">
        <v>15286645</v>
      </c>
      <c r="B843" s="11" t="s">
        <v>3564</v>
      </c>
      <c r="C843" s="9">
        <v>30585124</v>
      </c>
      <c r="D843" s="1" t="s">
        <v>3622</v>
      </c>
      <c r="E843" s="1" t="s">
        <v>548</v>
      </c>
      <c r="F843" s="1" t="s">
        <v>2574</v>
      </c>
      <c r="G843" s="2">
        <v>40.818219999999997</v>
      </c>
      <c r="H843" s="2">
        <v>-73.908119999999997</v>
      </c>
      <c r="I843" s="1" t="s">
        <v>19</v>
      </c>
      <c r="J843" s="44">
        <v>35</v>
      </c>
      <c r="K843" s="2">
        <v>5</v>
      </c>
      <c r="L843" s="2">
        <v>8</v>
      </c>
      <c r="M843" s="3">
        <v>43467</v>
      </c>
      <c r="N843" s="2">
        <v>0.77</v>
      </c>
      <c r="O843" s="2">
        <v>2</v>
      </c>
      <c r="P843" s="4">
        <v>179</v>
      </c>
      <c r="U843" s="38">
        <f t="shared" si="234"/>
        <v>8.1940193151863669E-2</v>
      </c>
      <c r="V843" s="39">
        <f t="shared" si="235"/>
        <v>8.1940193151863669E-2</v>
      </c>
      <c r="W843" s="39" t="str">
        <f t="shared" si="236"/>
        <v>TIDAK</v>
      </c>
      <c r="X843" s="38">
        <f t="shared" si="237"/>
        <v>-0.39643358014138202</v>
      </c>
      <c r="Y843" s="39">
        <f t="shared" si="238"/>
        <v>0.39643358014138202</v>
      </c>
      <c r="Z843" s="39" t="str">
        <f t="shared" si="239"/>
        <v>TIDAK</v>
      </c>
      <c r="AA843" s="38">
        <f t="shared" si="240"/>
        <v>-0.80359443053120139</v>
      </c>
      <c r="AB843" s="39">
        <f t="shared" si="241"/>
        <v>0.80359443053120139</v>
      </c>
      <c r="AC843" s="39" t="str">
        <f t="shared" si="242"/>
        <v>TIDAK</v>
      </c>
      <c r="AD843" s="38">
        <f t="shared" si="243"/>
        <v>-0.92519762402286421</v>
      </c>
      <c r="AE843" s="39">
        <f t="shared" si="244"/>
        <v>0.92519762402286421</v>
      </c>
      <c r="AF843" s="39" t="str">
        <f t="shared" si="245"/>
        <v>TIDAK</v>
      </c>
      <c r="AG843" s="38">
        <f t="shared" si="246"/>
        <v>-0.15818885441509239</v>
      </c>
      <c r="AH843" s="39">
        <f t="shared" si="247"/>
        <v>0.15818885441509239</v>
      </c>
      <c r="AI843" s="39" t="str">
        <f t="shared" si="248"/>
        <v>TIDAK</v>
      </c>
      <c r="AJ843" s="38">
        <f t="shared" si="249"/>
        <v>1.1701413914329697</v>
      </c>
      <c r="AK843" s="39">
        <f t="shared" si="250"/>
        <v>1.1701413914329697</v>
      </c>
      <c r="AL843" s="39" t="str">
        <f t="shared" si="251"/>
        <v>TIDAK</v>
      </c>
    </row>
    <row r="844" spans="1:38" ht="14" x14ac:dyDescent="0.3">
      <c r="A844" s="13">
        <v>15301748</v>
      </c>
      <c r="B844" s="11" t="s">
        <v>1945</v>
      </c>
      <c r="C844" s="9">
        <v>25036260</v>
      </c>
      <c r="D844" s="1" t="s">
        <v>3687</v>
      </c>
      <c r="E844" s="1" t="s">
        <v>1731</v>
      </c>
      <c r="F844" s="1" t="s">
        <v>3213</v>
      </c>
      <c r="G844" s="2">
        <v>40.688229999999997</v>
      </c>
      <c r="H844" s="2">
        <v>-73.908249999999995</v>
      </c>
      <c r="I844" s="1" t="s">
        <v>19</v>
      </c>
      <c r="J844" s="44">
        <v>53</v>
      </c>
      <c r="K844" s="2">
        <v>1</v>
      </c>
      <c r="L844" s="2">
        <v>49</v>
      </c>
      <c r="M844" s="3">
        <v>43633</v>
      </c>
      <c r="N844" s="2">
        <v>1.86</v>
      </c>
      <c r="O844" s="2">
        <v>3</v>
      </c>
      <c r="P844" s="4">
        <v>105</v>
      </c>
      <c r="U844" s="38">
        <f t="shared" si="234"/>
        <v>-0.26093256080652594</v>
      </c>
      <c r="V844" s="39">
        <f t="shared" si="235"/>
        <v>0.26093256080652594</v>
      </c>
      <c r="W844" s="39" t="str">
        <f t="shared" si="236"/>
        <v>TIDAK</v>
      </c>
      <c r="X844" s="38">
        <f t="shared" si="237"/>
        <v>-0.26113135442473173</v>
      </c>
      <c r="Y844" s="39">
        <f t="shared" si="238"/>
        <v>0.26113135442473173</v>
      </c>
      <c r="Z844" s="39" t="str">
        <f t="shared" si="239"/>
        <v>TIDAK</v>
      </c>
      <c r="AA844" s="38">
        <f t="shared" si="240"/>
        <v>1.8550427392256283</v>
      </c>
      <c r="AB844" s="39">
        <f t="shared" si="241"/>
        <v>1.8550427392256283</v>
      </c>
      <c r="AC844" s="39" t="str">
        <f t="shared" si="242"/>
        <v>TIDAK</v>
      </c>
      <c r="AD844" s="38">
        <f t="shared" si="243"/>
        <v>0.87299362010197767</v>
      </c>
      <c r="AE844" s="39">
        <f t="shared" si="244"/>
        <v>0.87299362010197767</v>
      </c>
      <c r="AF844" s="39" t="str">
        <f t="shared" si="245"/>
        <v>TIDAK</v>
      </c>
      <c r="AG844" s="38">
        <f t="shared" si="246"/>
        <v>-0.27078855981472416</v>
      </c>
      <c r="AH844" s="39">
        <f t="shared" si="247"/>
        <v>0.27078855981472416</v>
      </c>
      <c r="AI844" s="39" t="str">
        <f t="shared" si="248"/>
        <v>TIDAK</v>
      </c>
      <c r="AJ844" s="38">
        <f t="shared" si="249"/>
        <v>0.55548312856819104</v>
      </c>
      <c r="AK844" s="39">
        <f t="shared" si="250"/>
        <v>0.55548312856819104</v>
      </c>
      <c r="AL844" s="39" t="str">
        <f t="shared" si="251"/>
        <v>TIDAK</v>
      </c>
    </row>
    <row r="845" spans="1:38" ht="14" x14ac:dyDescent="0.3">
      <c r="A845" s="13">
        <v>15307603</v>
      </c>
      <c r="B845" s="11" t="s">
        <v>1975</v>
      </c>
      <c r="C845" s="9">
        <v>87601</v>
      </c>
      <c r="D845" s="1" t="s">
        <v>1150</v>
      </c>
      <c r="E845" s="1" t="s">
        <v>17</v>
      </c>
      <c r="F845" s="1" t="s">
        <v>852</v>
      </c>
      <c r="G845" s="2">
        <v>40.714089999999999</v>
      </c>
      <c r="H845" s="2">
        <v>-73.823819999999998</v>
      </c>
      <c r="I845" s="1" t="s">
        <v>19</v>
      </c>
      <c r="J845" s="44">
        <v>73</v>
      </c>
      <c r="K845" s="2">
        <v>4</v>
      </c>
      <c r="L845" s="2">
        <v>72</v>
      </c>
      <c r="M845" s="3">
        <v>43646</v>
      </c>
      <c r="N845" s="2">
        <v>2.11</v>
      </c>
      <c r="O845" s="2">
        <v>1</v>
      </c>
      <c r="P845" s="4">
        <v>282</v>
      </c>
      <c r="U845" s="38">
        <f t="shared" si="234"/>
        <v>-0.26093256080652594</v>
      </c>
      <c r="V845" s="39">
        <f t="shared" si="235"/>
        <v>0.26093256080652594</v>
      </c>
      <c r="W845" s="39" t="str">
        <f t="shared" si="236"/>
        <v>TIDAK</v>
      </c>
      <c r="X845" s="38">
        <f t="shared" si="237"/>
        <v>-0.26113135442473173</v>
      </c>
      <c r="Y845" s="39">
        <f t="shared" si="238"/>
        <v>0.26113135442473173</v>
      </c>
      <c r="Z845" s="39" t="str">
        <f t="shared" si="239"/>
        <v>TIDAK</v>
      </c>
      <c r="AA845" s="38">
        <f t="shared" si="240"/>
        <v>-0.59908387901144522</v>
      </c>
      <c r="AB845" s="39">
        <f t="shared" si="241"/>
        <v>0.59908387901144522</v>
      </c>
      <c r="AC845" s="39" t="str">
        <f t="shared" si="242"/>
        <v>TIDAK</v>
      </c>
      <c r="AD845" s="38">
        <f t="shared" si="243"/>
        <v>-0.55928661504397204</v>
      </c>
      <c r="AE845" s="39">
        <f t="shared" si="244"/>
        <v>0.55928661504397204</v>
      </c>
      <c r="AF845" s="39" t="str">
        <f t="shared" si="245"/>
        <v>TIDAK</v>
      </c>
      <c r="AG845" s="38">
        <f t="shared" si="246"/>
        <v>-0.27078855981472416</v>
      </c>
      <c r="AH845" s="39">
        <f t="shared" si="247"/>
        <v>0.27078855981472416</v>
      </c>
      <c r="AI845" s="39" t="str">
        <f t="shared" si="248"/>
        <v>TIDAK</v>
      </c>
      <c r="AJ845" s="38">
        <f t="shared" si="249"/>
        <v>1.2376038836986161</v>
      </c>
      <c r="AK845" s="39">
        <f t="shared" si="250"/>
        <v>1.2376038836986161</v>
      </c>
      <c r="AL845" s="39" t="str">
        <f t="shared" si="251"/>
        <v>TIDAK</v>
      </c>
    </row>
    <row r="846" spans="1:38" ht="14" x14ac:dyDescent="0.3">
      <c r="A846" s="13">
        <v>15311833</v>
      </c>
      <c r="B846" s="11" t="s">
        <v>3792</v>
      </c>
      <c r="C846" s="9">
        <v>5998033</v>
      </c>
      <c r="D846" s="1" t="s">
        <v>50</v>
      </c>
      <c r="E846" s="1" t="s">
        <v>1731</v>
      </c>
      <c r="F846" s="1" t="s">
        <v>3213</v>
      </c>
      <c r="G846" s="2">
        <v>40.68929</v>
      </c>
      <c r="H846" s="2">
        <v>-73.904839999999993</v>
      </c>
      <c r="I846" s="1" t="s">
        <v>19</v>
      </c>
      <c r="J846" s="44">
        <v>36</v>
      </c>
      <c r="K846" s="2">
        <v>2</v>
      </c>
      <c r="L846" s="2">
        <v>3</v>
      </c>
      <c r="M846" s="3">
        <v>42917</v>
      </c>
      <c r="N846" s="2">
        <v>0.06</v>
      </c>
      <c r="O846" s="2">
        <v>1</v>
      </c>
      <c r="P846" s="4">
        <v>0</v>
      </c>
      <c r="U846" s="38">
        <f t="shared" si="234"/>
        <v>8.1940193151863669E-2</v>
      </c>
      <c r="V846" s="39">
        <f t="shared" si="235"/>
        <v>8.1940193151863669E-2</v>
      </c>
      <c r="W846" s="39" t="str">
        <f t="shared" si="236"/>
        <v>TIDAK</v>
      </c>
      <c r="X846" s="38">
        <f t="shared" si="237"/>
        <v>-0.39643358014138202</v>
      </c>
      <c r="Y846" s="39">
        <f t="shared" si="238"/>
        <v>0.39643358014138202</v>
      </c>
      <c r="Z846" s="39" t="str">
        <f t="shared" si="239"/>
        <v>TIDAK</v>
      </c>
      <c r="AA846" s="38">
        <f t="shared" si="240"/>
        <v>3.0003018277362625</v>
      </c>
      <c r="AB846" s="39">
        <f t="shared" si="241"/>
        <v>3.0003018277362625</v>
      </c>
      <c r="AC846" s="39" t="str">
        <f t="shared" si="242"/>
        <v>OUTLIER</v>
      </c>
      <c r="AD846" s="38">
        <f t="shared" si="243"/>
        <v>4.0773285987314205</v>
      </c>
      <c r="AE846" s="39">
        <f t="shared" si="244"/>
        <v>4.0773285987314205</v>
      </c>
      <c r="AF846" s="39" t="str">
        <f t="shared" si="245"/>
        <v>OUTLIER</v>
      </c>
      <c r="AG846" s="38">
        <f t="shared" si="246"/>
        <v>-0.27078855981472416</v>
      </c>
      <c r="AH846" s="39">
        <f t="shared" si="247"/>
        <v>0.27078855981472416</v>
      </c>
      <c r="AI846" s="39" t="str">
        <f t="shared" si="248"/>
        <v>TIDAK</v>
      </c>
      <c r="AJ846" s="38">
        <f t="shared" si="249"/>
        <v>-1.0111458584895983</v>
      </c>
      <c r="AK846" s="39">
        <f t="shared" si="250"/>
        <v>1.0111458584895983</v>
      </c>
      <c r="AL846" s="39" t="str">
        <f t="shared" si="251"/>
        <v>TIDAK</v>
      </c>
    </row>
    <row r="847" spans="1:38" ht="14" x14ac:dyDescent="0.3">
      <c r="A847" s="13">
        <v>15321861</v>
      </c>
      <c r="B847" s="11" t="s">
        <v>2070</v>
      </c>
      <c r="C847" s="9">
        <v>11948817</v>
      </c>
      <c r="D847" s="1" t="s">
        <v>1101</v>
      </c>
      <c r="E847" s="1" t="s">
        <v>1731</v>
      </c>
      <c r="F847" s="1" t="s">
        <v>2385</v>
      </c>
      <c r="G847" s="2">
        <v>40.630560000000003</v>
      </c>
      <c r="H847" s="2">
        <v>-73.890429999999995</v>
      </c>
      <c r="I847" s="1" t="s">
        <v>20</v>
      </c>
      <c r="J847" s="44">
        <v>75</v>
      </c>
      <c r="K847" s="2">
        <v>2</v>
      </c>
      <c r="L847" s="2">
        <v>91</v>
      </c>
      <c r="M847" s="3">
        <v>43625</v>
      </c>
      <c r="N847" s="2">
        <v>1.56</v>
      </c>
      <c r="O847" s="2">
        <v>2</v>
      </c>
      <c r="P847" s="4">
        <v>289</v>
      </c>
      <c r="U847" s="38">
        <f t="shared" si="234"/>
        <v>-0.4666562131815597</v>
      </c>
      <c r="V847" s="39">
        <f t="shared" si="235"/>
        <v>0.4666562131815597</v>
      </c>
      <c r="W847" s="39" t="str">
        <f t="shared" si="236"/>
        <v>TIDAK</v>
      </c>
      <c r="X847" s="38">
        <f t="shared" si="237"/>
        <v>0.1447753227252192</v>
      </c>
      <c r="Y847" s="39">
        <f t="shared" si="238"/>
        <v>0.1447753227252192</v>
      </c>
      <c r="Z847" s="39" t="str">
        <f t="shared" si="239"/>
        <v>TIDAK</v>
      </c>
      <c r="AA847" s="38">
        <f t="shared" si="240"/>
        <v>-0.59908387901144522</v>
      </c>
      <c r="AB847" s="39">
        <f t="shared" si="241"/>
        <v>0.59908387901144522</v>
      </c>
      <c r="AC847" s="39" t="str">
        <f t="shared" si="242"/>
        <v>TIDAK</v>
      </c>
      <c r="AD847" s="38">
        <f t="shared" si="243"/>
        <v>-0.55405931491570215</v>
      </c>
      <c r="AE847" s="39">
        <f t="shared" si="244"/>
        <v>0.55405931491570215</v>
      </c>
      <c r="AF847" s="39" t="str">
        <f t="shared" si="245"/>
        <v>TIDAK</v>
      </c>
      <c r="AG847" s="38">
        <f t="shared" si="246"/>
        <v>-0.15818885441509239</v>
      </c>
      <c r="AH847" s="39">
        <f t="shared" si="247"/>
        <v>0.15818885441509239</v>
      </c>
      <c r="AI847" s="39" t="str">
        <f t="shared" si="248"/>
        <v>TIDAK</v>
      </c>
      <c r="AJ847" s="38">
        <f t="shared" si="249"/>
        <v>9.8237347656587495E-2</v>
      </c>
      <c r="AK847" s="39">
        <f t="shared" si="250"/>
        <v>9.8237347656587495E-2</v>
      </c>
      <c r="AL847" s="39" t="str">
        <f t="shared" si="251"/>
        <v>TIDAK</v>
      </c>
    </row>
    <row r="848" spans="1:38" ht="14" x14ac:dyDescent="0.3">
      <c r="A848" s="13">
        <v>15328242</v>
      </c>
      <c r="B848" s="11" t="s">
        <v>397</v>
      </c>
      <c r="C848" s="9">
        <v>15617507</v>
      </c>
      <c r="D848" s="1" t="s">
        <v>157</v>
      </c>
      <c r="E848" s="1" t="s">
        <v>548</v>
      </c>
      <c r="F848" s="1" t="s">
        <v>1560</v>
      </c>
      <c r="G848" s="2">
        <v>40.85145</v>
      </c>
      <c r="H848" s="2">
        <v>-73.861289999999997</v>
      </c>
      <c r="I848" s="1" t="s">
        <v>19</v>
      </c>
      <c r="J848" s="44">
        <v>29</v>
      </c>
      <c r="K848" s="2">
        <v>1</v>
      </c>
      <c r="L848" s="2">
        <v>53</v>
      </c>
      <c r="M848" s="3">
        <v>43484</v>
      </c>
      <c r="N848" s="2">
        <v>2.65</v>
      </c>
      <c r="O848" s="2">
        <v>3</v>
      </c>
      <c r="P848" s="4">
        <v>137</v>
      </c>
      <c r="U848" s="38">
        <f t="shared" si="234"/>
        <v>-0.31236347390028435</v>
      </c>
      <c r="V848" s="39">
        <f t="shared" si="235"/>
        <v>0.31236347390028435</v>
      </c>
      <c r="W848" s="39" t="str">
        <f t="shared" si="236"/>
        <v>TIDAK</v>
      </c>
      <c r="X848" s="38">
        <f t="shared" si="237"/>
        <v>-0.39643358014138202</v>
      </c>
      <c r="Y848" s="39">
        <f t="shared" si="238"/>
        <v>0.39643358014138202</v>
      </c>
      <c r="Z848" s="39" t="str">
        <f t="shared" si="239"/>
        <v>TIDAK</v>
      </c>
      <c r="AA848" s="38">
        <f t="shared" si="240"/>
        <v>1.077902643450555</v>
      </c>
      <c r="AB848" s="39">
        <f t="shared" si="241"/>
        <v>1.077902643450555</v>
      </c>
      <c r="AC848" s="39" t="str">
        <f t="shared" si="242"/>
        <v>TIDAK</v>
      </c>
      <c r="AD848" s="38">
        <f t="shared" si="243"/>
        <v>1.5716399065715883E-2</v>
      </c>
      <c r="AE848" s="39">
        <f t="shared" si="244"/>
        <v>1.5716399065715883E-2</v>
      </c>
      <c r="AF848" s="39" t="str">
        <f t="shared" si="245"/>
        <v>TIDAK</v>
      </c>
      <c r="AG848" s="38">
        <f t="shared" si="246"/>
        <v>-4.5589149015460649E-2</v>
      </c>
      <c r="AH848" s="39">
        <f t="shared" si="247"/>
        <v>4.5589149015460649E-2</v>
      </c>
      <c r="AI848" s="39" t="str">
        <f t="shared" si="248"/>
        <v>TIDAK</v>
      </c>
      <c r="AJ848" s="38">
        <f t="shared" si="249"/>
        <v>-0.45645425541650536</v>
      </c>
      <c r="AK848" s="39">
        <f t="shared" si="250"/>
        <v>0.45645425541650536</v>
      </c>
      <c r="AL848" s="39" t="str">
        <f t="shared" si="251"/>
        <v>TIDAK</v>
      </c>
    </row>
    <row r="849" spans="1:38" ht="14" x14ac:dyDescent="0.3">
      <c r="A849" s="13">
        <v>15328271</v>
      </c>
      <c r="B849" s="11" t="s">
        <v>4099</v>
      </c>
      <c r="C849" s="9">
        <v>70827984</v>
      </c>
      <c r="D849" s="1" t="s">
        <v>2297</v>
      </c>
      <c r="E849" s="1" t="s">
        <v>1731</v>
      </c>
      <c r="F849" s="1" t="s">
        <v>1732</v>
      </c>
      <c r="G849" s="2">
        <v>40.66921</v>
      </c>
      <c r="H849" s="2">
        <v>-73.877970000000005</v>
      </c>
      <c r="I849" s="1" t="s">
        <v>20</v>
      </c>
      <c r="J849" s="44">
        <v>123</v>
      </c>
      <c r="K849" s="2">
        <v>4</v>
      </c>
      <c r="L849" s="2">
        <v>63</v>
      </c>
      <c r="M849" s="3">
        <v>43619</v>
      </c>
      <c r="N849" s="2">
        <v>1.67</v>
      </c>
      <c r="O849" s="2">
        <v>1</v>
      </c>
      <c r="P849" s="4">
        <v>67</v>
      </c>
      <c r="U849" s="38">
        <f t="shared" si="234"/>
        <v>-0.14092709692108957</v>
      </c>
      <c r="V849" s="39">
        <f t="shared" si="235"/>
        <v>0.14092709692108957</v>
      </c>
      <c r="W849" s="39" t="str">
        <f t="shared" si="236"/>
        <v>TIDAK</v>
      </c>
      <c r="X849" s="38">
        <f t="shared" si="237"/>
        <v>9.4730970085688936E-3</v>
      </c>
      <c r="Y849" s="39">
        <f t="shared" si="238"/>
        <v>9.4730970085688936E-3</v>
      </c>
      <c r="Z849" s="39" t="str">
        <f t="shared" si="239"/>
        <v>TIDAK</v>
      </c>
      <c r="AA849" s="38">
        <f t="shared" si="240"/>
        <v>2.0186511804414331</v>
      </c>
      <c r="AB849" s="39">
        <f t="shared" si="241"/>
        <v>2.0186511804414331</v>
      </c>
      <c r="AC849" s="39" t="str">
        <f t="shared" si="242"/>
        <v>TIDAK</v>
      </c>
      <c r="AD849" s="38">
        <f t="shared" si="243"/>
        <v>0.14639890227246299</v>
      </c>
      <c r="AE849" s="39">
        <f t="shared" si="244"/>
        <v>0.14639890227246299</v>
      </c>
      <c r="AF849" s="39" t="str">
        <f t="shared" si="245"/>
        <v>TIDAK</v>
      </c>
      <c r="AG849" s="38">
        <f t="shared" si="246"/>
        <v>-0.27078855981472416</v>
      </c>
      <c r="AH849" s="39">
        <f t="shared" si="247"/>
        <v>0.27078855981472416</v>
      </c>
      <c r="AI849" s="39" t="str">
        <f t="shared" si="248"/>
        <v>TIDAK</v>
      </c>
      <c r="AJ849" s="38">
        <f t="shared" si="249"/>
        <v>0.87030809247454111</v>
      </c>
      <c r="AK849" s="39">
        <f t="shared" si="250"/>
        <v>0.87030809247454111</v>
      </c>
      <c r="AL849" s="39" t="str">
        <f t="shared" si="251"/>
        <v>TIDAK</v>
      </c>
    </row>
    <row r="850" spans="1:38" ht="14" x14ac:dyDescent="0.3">
      <c r="A850" s="13">
        <v>15336596</v>
      </c>
      <c r="B850" s="11" t="s">
        <v>4960</v>
      </c>
      <c r="C850" s="9">
        <v>137501374</v>
      </c>
      <c r="D850" s="1" t="s">
        <v>2014</v>
      </c>
      <c r="E850" s="1" t="s">
        <v>17</v>
      </c>
      <c r="F850" s="1" t="s">
        <v>1971</v>
      </c>
      <c r="G850" s="2">
        <v>40.740569999999998</v>
      </c>
      <c r="H850" s="2">
        <v>-73.869749999999996</v>
      </c>
      <c r="I850" s="1" t="s">
        <v>19</v>
      </c>
      <c r="J850" s="44">
        <v>25</v>
      </c>
      <c r="K850" s="2">
        <v>1</v>
      </c>
      <c r="L850" s="2">
        <v>17</v>
      </c>
      <c r="M850" s="3">
        <v>43636</v>
      </c>
      <c r="N850" s="2">
        <v>2.79</v>
      </c>
      <c r="O850" s="2">
        <v>3</v>
      </c>
      <c r="P850" s="4">
        <v>231</v>
      </c>
      <c r="U850" s="38">
        <f t="shared" si="234"/>
        <v>-0.45808439433259995</v>
      </c>
      <c r="V850" s="39">
        <f t="shared" si="235"/>
        <v>0.45808439433259995</v>
      </c>
      <c r="W850" s="39" t="str">
        <f t="shared" si="236"/>
        <v>TIDAK</v>
      </c>
      <c r="X850" s="38">
        <f t="shared" si="237"/>
        <v>-0.26113135442473173</v>
      </c>
      <c r="Y850" s="39">
        <f t="shared" si="238"/>
        <v>0.26113135442473173</v>
      </c>
      <c r="Z850" s="39" t="str">
        <f t="shared" si="239"/>
        <v>TIDAK</v>
      </c>
      <c r="AA850" s="38">
        <f t="shared" si="240"/>
        <v>-0.80359443053120139</v>
      </c>
      <c r="AB850" s="39">
        <f t="shared" si="241"/>
        <v>0.80359443053120139</v>
      </c>
      <c r="AC850" s="39" t="str">
        <f t="shared" si="242"/>
        <v>TIDAK</v>
      </c>
      <c r="AD850" s="38">
        <f t="shared" si="243"/>
        <v>-0.92519762402286421</v>
      </c>
      <c r="AE850" s="39">
        <f t="shared" si="244"/>
        <v>0.92519762402286421</v>
      </c>
      <c r="AF850" s="39" t="str">
        <f t="shared" si="245"/>
        <v>TIDAK</v>
      </c>
      <c r="AG850" s="38">
        <f t="shared" si="246"/>
        <v>-0.27078855981472416</v>
      </c>
      <c r="AH850" s="39">
        <f t="shared" si="247"/>
        <v>0.27078855981472416</v>
      </c>
      <c r="AI850" s="39" t="str">
        <f t="shared" si="248"/>
        <v>TIDAK</v>
      </c>
      <c r="AJ850" s="38">
        <f t="shared" si="249"/>
        <v>-1.2435166651823804</v>
      </c>
      <c r="AK850" s="39">
        <f t="shared" si="250"/>
        <v>1.2435166651823804</v>
      </c>
      <c r="AL850" s="39" t="str">
        <f t="shared" si="251"/>
        <v>TIDAK</v>
      </c>
    </row>
    <row r="851" spans="1:38" ht="14" x14ac:dyDescent="0.3">
      <c r="A851" s="13">
        <v>15338155</v>
      </c>
      <c r="B851" s="11" t="s">
        <v>2955</v>
      </c>
      <c r="C851" s="9">
        <v>2050338</v>
      </c>
      <c r="D851" s="1" t="s">
        <v>1168</v>
      </c>
      <c r="E851" s="1" t="s">
        <v>17</v>
      </c>
      <c r="F851" s="1" t="s">
        <v>970</v>
      </c>
      <c r="G851" s="2">
        <v>40.694139999999997</v>
      </c>
      <c r="H851" s="2">
        <v>-73.825379999999996</v>
      </c>
      <c r="I851" s="1" t="s">
        <v>20</v>
      </c>
      <c r="J851" s="44">
        <v>90</v>
      </c>
      <c r="K851" s="2">
        <v>30</v>
      </c>
      <c r="L851" s="2">
        <v>33</v>
      </c>
      <c r="M851" s="3">
        <v>43077</v>
      </c>
      <c r="N851" s="2">
        <v>0.46</v>
      </c>
      <c r="O851" s="2">
        <v>3</v>
      </c>
      <c r="P851" s="4">
        <v>298</v>
      </c>
      <c r="U851" s="38">
        <f t="shared" si="234"/>
        <v>-0.12378345922317009</v>
      </c>
      <c r="V851" s="39">
        <f t="shared" si="235"/>
        <v>0.12378345922317009</v>
      </c>
      <c r="W851" s="39" t="str">
        <f t="shared" si="236"/>
        <v>TIDAK</v>
      </c>
      <c r="X851" s="38">
        <f t="shared" si="237"/>
        <v>-0.26113135442473173</v>
      </c>
      <c r="Y851" s="39">
        <f t="shared" si="238"/>
        <v>0.26113135442473173</v>
      </c>
      <c r="Z851" s="39" t="str">
        <f t="shared" si="239"/>
        <v>TIDAK</v>
      </c>
      <c r="AA851" s="38">
        <f t="shared" si="240"/>
        <v>2.7957912762165065</v>
      </c>
      <c r="AB851" s="39">
        <f t="shared" si="241"/>
        <v>2.7957912762165065</v>
      </c>
      <c r="AC851" s="39" t="str">
        <f t="shared" si="242"/>
        <v>TIDAK</v>
      </c>
      <c r="AD851" s="38">
        <f t="shared" si="243"/>
        <v>-0.14110260478238082</v>
      </c>
      <c r="AE851" s="39">
        <f t="shared" si="244"/>
        <v>0.14110260478238082</v>
      </c>
      <c r="AF851" s="39" t="str">
        <f t="shared" si="245"/>
        <v>TIDAK</v>
      </c>
      <c r="AG851" s="38">
        <f t="shared" si="246"/>
        <v>-0.15818885441509239</v>
      </c>
      <c r="AH851" s="39">
        <f t="shared" si="247"/>
        <v>0.15818885441509239</v>
      </c>
      <c r="AI851" s="39" t="str">
        <f t="shared" si="248"/>
        <v>TIDAK</v>
      </c>
      <c r="AJ851" s="38">
        <f t="shared" si="249"/>
        <v>0.92277891979226612</v>
      </c>
      <c r="AK851" s="39">
        <f t="shared" si="250"/>
        <v>0.92277891979226612</v>
      </c>
      <c r="AL851" s="39" t="str">
        <f t="shared" si="251"/>
        <v>TIDAK</v>
      </c>
    </row>
    <row r="852" spans="1:38" ht="14" x14ac:dyDescent="0.3">
      <c r="A852" s="13">
        <v>15342164</v>
      </c>
      <c r="B852" s="11" t="s">
        <v>318</v>
      </c>
      <c r="C852" s="9">
        <v>17365319</v>
      </c>
      <c r="D852" s="1" t="s">
        <v>3428</v>
      </c>
      <c r="E852" s="1" t="s">
        <v>548</v>
      </c>
      <c r="F852" s="1" t="s">
        <v>2701</v>
      </c>
      <c r="G852" s="2">
        <v>40.884439999999998</v>
      </c>
      <c r="H852" s="2">
        <v>-73.905829999999995</v>
      </c>
      <c r="I852" s="1" t="s">
        <v>19</v>
      </c>
      <c r="J852" s="44">
        <v>80</v>
      </c>
      <c r="K852" s="2">
        <v>2</v>
      </c>
      <c r="L852" s="2">
        <v>2</v>
      </c>
      <c r="M852" s="3">
        <v>42736</v>
      </c>
      <c r="N852" s="2">
        <v>0.06</v>
      </c>
      <c r="O852" s="2">
        <v>2</v>
      </c>
      <c r="P852" s="4">
        <v>220</v>
      </c>
      <c r="U852" s="38">
        <f t="shared" si="234"/>
        <v>-0.51808712627531817</v>
      </c>
      <c r="V852" s="39">
        <f t="shared" si="235"/>
        <v>0.51808712627531817</v>
      </c>
      <c r="W852" s="39" t="str">
        <f t="shared" si="236"/>
        <v>TIDAK</v>
      </c>
      <c r="X852" s="38">
        <f t="shared" si="237"/>
        <v>-0.39643358014138202</v>
      </c>
      <c r="Y852" s="39">
        <f t="shared" si="238"/>
        <v>0.39643358014138202</v>
      </c>
      <c r="Z852" s="39" t="str">
        <f t="shared" si="239"/>
        <v>TIDAK</v>
      </c>
      <c r="AA852" s="38">
        <f t="shared" si="240"/>
        <v>1.24151108466636</v>
      </c>
      <c r="AB852" s="39">
        <f t="shared" si="241"/>
        <v>1.24151108466636</v>
      </c>
      <c r="AC852" s="39" t="str">
        <f t="shared" si="242"/>
        <v>TIDAK</v>
      </c>
      <c r="AD852" s="38">
        <f t="shared" si="243"/>
        <v>0.42867310919903706</v>
      </c>
      <c r="AE852" s="39">
        <f t="shared" si="244"/>
        <v>0.42867310919903706</v>
      </c>
      <c r="AF852" s="39" t="str">
        <f t="shared" si="245"/>
        <v>TIDAK</v>
      </c>
      <c r="AG852" s="38">
        <f t="shared" si="246"/>
        <v>-4.5589149015460649E-2</v>
      </c>
      <c r="AH852" s="39">
        <f t="shared" si="247"/>
        <v>4.5589149015460649E-2</v>
      </c>
      <c r="AI852" s="39" t="str">
        <f t="shared" si="248"/>
        <v>TIDAK</v>
      </c>
      <c r="AJ852" s="38">
        <f t="shared" si="249"/>
        <v>-0.2165876162497625</v>
      </c>
      <c r="AK852" s="39">
        <f t="shared" si="250"/>
        <v>0.2165876162497625</v>
      </c>
      <c r="AL852" s="39" t="str">
        <f t="shared" si="251"/>
        <v>TIDAK</v>
      </c>
    </row>
    <row r="853" spans="1:38" ht="14" x14ac:dyDescent="0.3">
      <c r="A853" s="13">
        <v>15345313</v>
      </c>
      <c r="B853" s="11" t="s">
        <v>2703</v>
      </c>
      <c r="C853" s="9">
        <v>250149612</v>
      </c>
      <c r="D853" s="1" t="s">
        <v>570</v>
      </c>
      <c r="E853" s="1" t="s">
        <v>17</v>
      </c>
      <c r="F853" s="1" t="s">
        <v>364</v>
      </c>
      <c r="G853" s="2">
        <v>40.669710000000002</v>
      </c>
      <c r="H853" s="2">
        <v>-73.785830000000004</v>
      </c>
      <c r="I853" s="1" t="s">
        <v>20</v>
      </c>
      <c r="J853" s="44">
        <v>300</v>
      </c>
      <c r="K853" s="2">
        <v>1</v>
      </c>
      <c r="L853" s="2">
        <v>11</v>
      </c>
      <c r="M853" s="3">
        <v>43653</v>
      </c>
      <c r="N853" s="2">
        <v>3.27</v>
      </c>
      <c r="O853" s="2">
        <v>1</v>
      </c>
      <c r="P853" s="4">
        <v>319</v>
      </c>
      <c r="U853" s="38">
        <f t="shared" si="234"/>
        <v>0.28766384552689744</v>
      </c>
      <c r="V853" s="39">
        <f t="shared" si="235"/>
        <v>0.28766384552689744</v>
      </c>
      <c r="W853" s="39" t="str">
        <f t="shared" si="236"/>
        <v>TIDAK</v>
      </c>
      <c r="X853" s="38">
        <f t="shared" si="237"/>
        <v>9.4730970085688936E-3</v>
      </c>
      <c r="Y853" s="39">
        <f t="shared" si="238"/>
        <v>9.4730970085688936E-3</v>
      </c>
      <c r="Z853" s="39" t="str">
        <f t="shared" si="239"/>
        <v>TIDAK</v>
      </c>
      <c r="AA853" s="38">
        <f t="shared" si="240"/>
        <v>1.6505321877058723</v>
      </c>
      <c r="AB853" s="39">
        <f t="shared" si="241"/>
        <v>1.6505321877058723</v>
      </c>
      <c r="AC853" s="39" t="str">
        <f t="shared" si="242"/>
        <v>TIDAK</v>
      </c>
      <c r="AD853" s="38">
        <f t="shared" si="243"/>
        <v>-8.3602303371412112E-2</v>
      </c>
      <c r="AE853" s="39">
        <f t="shared" si="244"/>
        <v>8.3602303371412112E-2</v>
      </c>
      <c r="AF853" s="39" t="str">
        <f t="shared" si="245"/>
        <v>TIDAK</v>
      </c>
      <c r="AG853" s="38">
        <f t="shared" si="246"/>
        <v>-0.27078855981472416</v>
      </c>
      <c r="AH853" s="39">
        <f t="shared" si="247"/>
        <v>0.27078855981472416</v>
      </c>
      <c r="AI853" s="39" t="str">
        <f t="shared" si="248"/>
        <v>TIDAK</v>
      </c>
      <c r="AJ853" s="38">
        <f t="shared" si="249"/>
        <v>-0.74129588942701252</v>
      </c>
      <c r="AK853" s="39">
        <f t="shared" si="250"/>
        <v>0.74129588942701252</v>
      </c>
      <c r="AL853" s="39" t="str">
        <f t="shared" si="251"/>
        <v>TIDAK</v>
      </c>
    </row>
    <row r="854" spans="1:38" ht="14" x14ac:dyDescent="0.3">
      <c r="A854" s="13">
        <v>15394295</v>
      </c>
      <c r="B854" s="11" t="s">
        <v>4216</v>
      </c>
      <c r="C854" s="9">
        <v>60737457</v>
      </c>
      <c r="D854" s="1" t="s">
        <v>3407</v>
      </c>
      <c r="E854" s="1" t="s">
        <v>17</v>
      </c>
      <c r="F854" s="1" t="s">
        <v>2738</v>
      </c>
      <c r="G854" s="2">
        <v>40.773299999999999</v>
      </c>
      <c r="H854" s="2">
        <v>-73.905690000000007</v>
      </c>
      <c r="I854" s="1" t="s">
        <v>20</v>
      </c>
      <c r="J854" s="44">
        <v>225</v>
      </c>
      <c r="K854" s="2">
        <v>1</v>
      </c>
      <c r="L854" s="2">
        <v>23</v>
      </c>
      <c r="M854" s="3">
        <v>43652</v>
      </c>
      <c r="N854" s="2">
        <v>9.58</v>
      </c>
      <c r="O854" s="2">
        <v>1</v>
      </c>
      <c r="P854" s="4">
        <v>109</v>
      </c>
      <c r="U854" s="38">
        <f t="shared" si="234"/>
        <v>-0.55237440167115703</v>
      </c>
      <c r="V854" s="39">
        <f t="shared" si="235"/>
        <v>0.55237440167115703</v>
      </c>
      <c r="W854" s="39" t="str">
        <f t="shared" si="236"/>
        <v>TIDAK</v>
      </c>
      <c r="X854" s="38">
        <f t="shared" si="237"/>
        <v>-0.39643358014138202</v>
      </c>
      <c r="Y854" s="39">
        <f t="shared" si="238"/>
        <v>0.39643358014138202</v>
      </c>
      <c r="Z854" s="39" t="str">
        <f t="shared" si="239"/>
        <v>TIDAK</v>
      </c>
      <c r="AA854" s="38">
        <f t="shared" si="240"/>
        <v>-0.23096488627588418</v>
      </c>
      <c r="AB854" s="39">
        <f t="shared" si="241"/>
        <v>0.23096488627588418</v>
      </c>
      <c r="AC854" s="39" t="str">
        <f t="shared" si="242"/>
        <v>TIDAK</v>
      </c>
      <c r="AD854" s="38">
        <f t="shared" si="243"/>
        <v>0.50185531099481562</v>
      </c>
      <c r="AE854" s="39">
        <f t="shared" si="244"/>
        <v>0.50185531099481562</v>
      </c>
      <c r="AF854" s="39" t="str">
        <f t="shared" si="245"/>
        <v>TIDAK</v>
      </c>
      <c r="AG854" s="38">
        <f t="shared" si="246"/>
        <v>-4.5589149015460649E-2</v>
      </c>
      <c r="AH854" s="39">
        <f t="shared" si="247"/>
        <v>4.5589149015460649E-2</v>
      </c>
      <c r="AI854" s="39" t="str">
        <f t="shared" si="248"/>
        <v>TIDAK</v>
      </c>
      <c r="AJ854" s="38">
        <f t="shared" si="249"/>
        <v>0.48802063630254466</v>
      </c>
      <c r="AK854" s="39">
        <f t="shared" si="250"/>
        <v>0.48802063630254466</v>
      </c>
      <c r="AL854" s="39" t="str">
        <f t="shared" si="251"/>
        <v>TIDAK</v>
      </c>
    </row>
    <row r="855" spans="1:38" ht="14" x14ac:dyDescent="0.3">
      <c r="A855" s="13">
        <v>15423731</v>
      </c>
      <c r="B855" s="11" t="s">
        <v>3051</v>
      </c>
      <c r="C855" s="9">
        <v>232251881</v>
      </c>
      <c r="D855" s="1" t="s">
        <v>566</v>
      </c>
      <c r="E855" s="1" t="s">
        <v>17</v>
      </c>
      <c r="F855" s="1" t="s">
        <v>364</v>
      </c>
      <c r="G855" s="2">
        <v>40.668230000000001</v>
      </c>
      <c r="H855" s="2">
        <v>-73.783739999999995</v>
      </c>
      <c r="I855" s="1" t="s">
        <v>24</v>
      </c>
      <c r="J855" s="44">
        <v>40</v>
      </c>
      <c r="K855" s="2">
        <v>1</v>
      </c>
      <c r="L855" s="2">
        <v>65</v>
      </c>
      <c r="M855" s="3">
        <v>43652</v>
      </c>
      <c r="N855" s="2">
        <v>10</v>
      </c>
      <c r="O855" s="2">
        <v>8</v>
      </c>
      <c r="P855" s="4">
        <v>346</v>
      </c>
      <c r="U855" s="38">
        <f t="shared" si="234"/>
        <v>4.7938235112260034E-3</v>
      </c>
      <c r="V855" s="39">
        <f t="shared" si="235"/>
        <v>4.7938235112260034E-3</v>
      </c>
      <c r="W855" s="39" t="str">
        <f t="shared" si="236"/>
        <v>TIDAK</v>
      </c>
      <c r="X855" s="38">
        <f t="shared" si="237"/>
        <v>3.5273309656414771</v>
      </c>
      <c r="Y855" s="39">
        <f t="shared" si="238"/>
        <v>3.5273309656414771</v>
      </c>
      <c r="Z855" s="39" t="str">
        <f t="shared" si="239"/>
        <v>OUTLIER</v>
      </c>
      <c r="AA855" s="38">
        <f t="shared" si="240"/>
        <v>0.42346887858733545</v>
      </c>
      <c r="AB855" s="39">
        <f t="shared" si="241"/>
        <v>0.42346887858733545</v>
      </c>
      <c r="AC855" s="39" t="str">
        <f t="shared" si="242"/>
        <v>TIDAK</v>
      </c>
      <c r="AD855" s="38">
        <f t="shared" si="243"/>
        <v>-0.7161056188920687</v>
      </c>
      <c r="AE855" s="39">
        <f t="shared" si="244"/>
        <v>0.7161056188920687</v>
      </c>
      <c r="AF855" s="39" t="str">
        <f t="shared" si="245"/>
        <v>TIDAK</v>
      </c>
      <c r="AG855" s="38">
        <f t="shared" si="246"/>
        <v>-4.5589149015460649E-2</v>
      </c>
      <c r="AH855" s="39">
        <f t="shared" si="247"/>
        <v>4.5589149015460649E-2</v>
      </c>
      <c r="AI855" s="39" t="str">
        <f t="shared" si="248"/>
        <v>TIDAK</v>
      </c>
      <c r="AJ855" s="38">
        <f t="shared" si="249"/>
        <v>0.9902414120579125</v>
      </c>
      <c r="AK855" s="39">
        <f t="shared" si="250"/>
        <v>0.9902414120579125</v>
      </c>
      <c r="AL855" s="39" t="str">
        <f t="shared" si="251"/>
        <v>TIDAK</v>
      </c>
    </row>
    <row r="856" spans="1:38" ht="14" x14ac:dyDescent="0.3">
      <c r="A856" s="13">
        <v>15435714</v>
      </c>
      <c r="B856" s="11" t="s">
        <v>5247</v>
      </c>
      <c r="C856" s="9">
        <v>131354448</v>
      </c>
      <c r="D856" s="1" t="s">
        <v>906</v>
      </c>
      <c r="E856" s="1" t="s">
        <v>17</v>
      </c>
      <c r="F856" s="1" t="s">
        <v>642</v>
      </c>
      <c r="G856" s="2">
        <v>40.754019999999997</v>
      </c>
      <c r="H856" s="2">
        <v>-73.81317</v>
      </c>
      <c r="I856" s="1" t="s">
        <v>19</v>
      </c>
      <c r="J856" s="44">
        <v>50</v>
      </c>
      <c r="K856" s="2">
        <v>2</v>
      </c>
      <c r="L856" s="2">
        <v>54</v>
      </c>
      <c r="M856" s="3">
        <v>43640</v>
      </c>
      <c r="N856" s="2">
        <v>2.09</v>
      </c>
      <c r="O856" s="2">
        <v>4</v>
      </c>
      <c r="P856" s="4">
        <v>174</v>
      </c>
      <c r="U856" s="38">
        <f t="shared" si="234"/>
        <v>-8.0924364978371396E-2</v>
      </c>
      <c r="V856" s="39">
        <f t="shared" si="235"/>
        <v>8.0924364978371396E-2</v>
      </c>
      <c r="W856" s="39" t="str">
        <f t="shared" si="236"/>
        <v>TIDAK</v>
      </c>
      <c r="X856" s="38">
        <f t="shared" si="237"/>
        <v>-0.26113135442473173</v>
      </c>
      <c r="Y856" s="39">
        <f t="shared" si="238"/>
        <v>0.26113135442473173</v>
      </c>
      <c r="Z856" s="39" t="str">
        <f t="shared" si="239"/>
        <v>TIDAK</v>
      </c>
      <c r="AA856" s="38">
        <f t="shared" si="240"/>
        <v>-0.84449654083515258</v>
      </c>
      <c r="AB856" s="39">
        <f t="shared" si="241"/>
        <v>0.84449654083515258</v>
      </c>
      <c r="AC856" s="39" t="str">
        <f t="shared" si="242"/>
        <v>TIDAK</v>
      </c>
      <c r="AD856" s="38">
        <f t="shared" si="243"/>
        <v>-0.92519762402286421</v>
      </c>
      <c r="AE856" s="39">
        <f t="shared" si="244"/>
        <v>0.92519762402286421</v>
      </c>
      <c r="AF856" s="39" t="str">
        <f t="shared" si="245"/>
        <v>TIDAK</v>
      </c>
      <c r="AG856" s="38">
        <f t="shared" si="246"/>
        <v>-0.15818885441509239</v>
      </c>
      <c r="AH856" s="39">
        <f t="shared" si="247"/>
        <v>0.15818885441509239</v>
      </c>
      <c r="AI856" s="39" t="str">
        <f t="shared" si="248"/>
        <v>TIDAK</v>
      </c>
      <c r="AJ856" s="38">
        <f t="shared" si="249"/>
        <v>0.40556647908897681</v>
      </c>
      <c r="AK856" s="39">
        <f t="shared" si="250"/>
        <v>0.40556647908897681</v>
      </c>
      <c r="AL856" s="39" t="str">
        <f t="shared" si="251"/>
        <v>TIDAK</v>
      </c>
    </row>
    <row r="857" spans="1:38" ht="14" x14ac:dyDescent="0.3">
      <c r="A857" s="13">
        <v>15436800</v>
      </c>
      <c r="B857" s="11" t="s">
        <v>1909</v>
      </c>
      <c r="C857" s="9">
        <v>115734913</v>
      </c>
      <c r="D857" s="1" t="s">
        <v>2895</v>
      </c>
      <c r="E857" s="1" t="s">
        <v>548</v>
      </c>
      <c r="F857" s="1" t="s">
        <v>2421</v>
      </c>
      <c r="G857" s="2">
        <v>40.857909999999997</v>
      </c>
      <c r="H857" s="2">
        <v>-73.89528</v>
      </c>
      <c r="I857" s="1" t="s">
        <v>19</v>
      </c>
      <c r="J857" s="44">
        <v>39</v>
      </c>
      <c r="K857" s="2">
        <v>2</v>
      </c>
      <c r="L857" s="2">
        <v>24</v>
      </c>
      <c r="M857" s="3">
        <v>43638</v>
      </c>
      <c r="N857" s="2">
        <v>2.73</v>
      </c>
      <c r="O857" s="2">
        <v>1</v>
      </c>
      <c r="P857" s="4">
        <v>211</v>
      </c>
      <c r="U857" s="38">
        <f t="shared" si="234"/>
        <v>1.8048757817927714</v>
      </c>
      <c r="V857" s="39">
        <f t="shared" si="235"/>
        <v>1.8048757817927714</v>
      </c>
      <c r="W857" s="39" t="str">
        <f t="shared" si="236"/>
        <v>TIDAK</v>
      </c>
      <c r="X857" s="38">
        <f t="shared" si="237"/>
        <v>-0.39643358014138202</v>
      </c>
      <c r="Y857" s="39">
        <f t="shared" si="238"/>
        <v>0.39643358014138202</v>
      </c>
      <c r="Z857" s="39" t="str">
        <f t="shared" si="239"/>
        <v>TIDAK</v>
      </c>
      <c r="AA857" s="38">
        <f t="shared" si="240"/>
        <v>-0.47637754809959154</v>
      </c>
      <c r="AB857" s="39">
        <f t="shared" si="241"/>
        <v>0.47637754809959154</v>
      </c>
      <c r="AC857" s="39" t="str">
        <f t="shared" si="242"/>
        <v>TIDAK</v>
      </c>
      <c r="AD857" s="38">
        <f t="shared" si="243"/>
        <v>0.75276571715177021</v>
      </c>
      <c r="AE857" s="39">
        <f t="shared" si="244"/>
        <v>0.75276571715177021</v>
      </c>
      <c r="AF857" s="39" t="str">
        <f t="shared" si="245"/>
        <v>TIDAK</v>
      </c>
      <c r="AG857" s="38">
        <f t="shared" si="246"/>
        <v>-0.27078855981472416</v>
      </c>
      <c r="AH857" s="39">
        <f t="shared" si="247"/>
        <v>0.27078855981472416</v>
      </c>
      <c r="AI857" s="39" t="str">
        <f t="shared" si="248"/>
        <v>TIDAK</v>
      </c>
      <c r="AJ857" s="38">
        <f t="shared" si="249"/>
        <v>1.1476538940110874</v>
      </c>
      <c r="AK857" s="39">
        <f t="shared" si="250"/>
        <v>1.1476538940110874</v>
      </c>
      <c r="AL857" s="39" t="str">
        <f t="shared" si="251"/>
        <v>TIDAK</v>
      </c>
    </row>
    <row r="858" spans="1:38" ht="14" x14ac:dyDescent="0.3">
      <c r="A858" s="13">
        <v>15452971</v>
      </c>
      <c r="B858" s="11" t="s">
        <v>1170</v>
      </c>
      <c r="C858" s="9">
        <v>26947215</v>
      </c>
      <c r="D858" s="1" t="s">
        <v>508</v>
      </c>
      <c r="E858" s="1" t="s">
        <v>548</v>
      </c>
      <c r="F858" s="1" t="s">
        <v>1594</v>
      </c>
      <c r="G858" s="2">
        <v>40.818620000000003</v>
      </c>
      <c r="H858" s="2">
        <v>-73.879099999999994</v>
      </c>
      <c r="I858" s="1" t="s">
        <v>24</v>
      </c>
      <c r="J858" s="44">
        <v>40</v>
      </c>
      <c r="K858" s="2">
        <v>1</v>
      </c>
      <c r="L858" s="2">
        <v>26</v>
      </c>
      <c r="M858" s="3">
        <v>43639</v>
      </c>
      <c r="N858" s="2">
        <v>1.82</v>
      </c>
      <c r="O858" s="2">
        <v>1</v>
      </c>
      <c r="P858" s="4">
        <v>141</v>
      </c>
      <c r="U858" s="38">
        <f t="shared" si="234"/>
        <v>1.1619893681207909</v>
      </c>
      <c r="V858" s="39">
        <f t="shared" si="235"/>
        <v>1.1619893681207909</v>
      </c>
      <c r="W858" s="39" t="str">
        <f t="shared" si="236"/>
        <v>TIDAK</v>
      </c>
      <c r="X858" s="38">
        <f t="shared" si="237"/>
        <v>-0.39643358014138202</v>
      </c>
      <c r="Y858" s="39">
        <f t="shared" si="238"/>
        <v>0.39643358014138202</v>
      </c>
      <c r="Z858" s="39" t="str">
        <f t="shared" si="239"/>
        <v>TIDAK</v>
      </c>
      <c r="AA858" s="38">
        <f t="shared" si="240"/>
        <v>1.444777554782317E-2</v>
      </c>
      <c r="AB858" s="39">
        <f t="shared" si="241"/>
        <v>1.444777554782317E-2</v>
      </c>
      <c r="AC858" s="39" t="str">
        <f t="shared" si="242"/>
        <v>TIDAK</v>
      </c>
      <c r="AD858" s="38">
        <f t="shared" si="243"/>
        <v>4.0511920980900706</v>
      </c>
      <c r="AE858" s="39">
        <f t="shared" si="244"/>
        <v>4.0511920980900706</v>
      </c>
      <c r="AF858" s="39" t="str">
        <f t="shared" si="245"/>
        <v>OUTLIER</v>
      </c>
      <c r="AG858" s="38">
        <f t="shared" si="246"/>
        <v>-0.27078855981472416</v>
      </c>
      <c r="AH858" s="39">
        <f t="shared" si="247"/>
        <v>0.27078855981472416</v>
      </c>
      <c r="AI858" s="39" t="str">
        <f t="shared" si="248"/>
        <v>TIDAK</v>
      </c>
      <c r="AJ858" s="38">
        <f t="shared" si="249"/>
        <v>-0.42647092552066251</v>
      </c>
      <c r="AK858" s="39">
        <f t="shared" si="250"/>
        <v>0.42647092552066251</v>
      </c>
      <c r="AL858" s="39" t="str">
        <f t="shared" si="251"/>
        <v>TIDAK</v>
      </c>
    </row>
    <row r="859" spans="1:38" ht="14" x14ac:dyDescent="0.3">
      <c r="A859" s="13">
        <v>15453985</v>
      </c>
      <c r="B859" s="11" t="s">
        <v>3684</v>
      </c>
      <c r="C859" s="9">
        <v>22727798</v>
      </c>
      <c r="D859" s="1" t="s">
        <v>579</v>
      </c>
      <c r="E859" s="1" t="s">
        <v>17</v>
      </c>
      <c r="F859" s="1" t="s">
        <v>522</v>
      </c>
      <c r="G859" s="2">
        <v>40.777740000000001</v>
      </c>
      <c r="H859" s="2">
        <v>-73.783760000000001</v>
      </c>
      <c r="I859" s="1" t="s">
        <v>20</v>
      </c>
      <c r="J859" s="44">
        <v>189</v>
      </c>
      <c r="K859" s="2">
        <v>3</v>
      </c>
      <c r="L859" s="2">
        <v>85</v>
      </c>
      <c r="M859" s="3">
        <v>43631</v>
      </c>
      <c r="N859" s="2">
        <v>1.88</v>
      </c>
      <c r="O859" s="2">
        <v>1</v>
      </c>
      <c r="P859" s="4">
        <v>330</v>
      </c>
      <c r="U859" s="38">
        <f t="shared" si="234"/>
        <v>-0.42379711893676097</v>
      </c>
      <c r="V859" s="39">
        <f t="shared" si="235"/>
        <v>0.42379711893676097</v>
      </c>
      <c r="W859" s="39" t="str">
        <f t="shared" si="236"/>
        <v>TIDAK</v>
      </c>
      <c r="X859" s="38">
        <f t="shared" si="237"/>
        <v>-0.39643358014138202</v>
      </c>
      <c r="Y859" s="39">
        <f t="shared" si="238"/>
        <v>0.39643358014138202</v>
      </c>
      <c r="Z859" s="39" t="str">
        <f t="shared" si="239"/>
        <v>TIDAK</v>
      </c>
      <c r="AA859" s="38">
        <f t="shared" si="240"/>
        <v>1.7323364083137747</v>
      </c>
      <c r="AB859" s="39">
        <f t="shared" si="241"/>
        <v>1.7323364083137747</v>
      </c>
      <c r="AC859" s="39" t="str">
        <f t="shared" si="242"/>
        <v>TIDAK</v>
      </c>
      <c r="AD859" s="38">
        <f t="shared" si="243"/>
        <v>4.2707387034774058</v>
      </c>
      <c r="AE859" s="39">
        <f t="shared" si="244"/>
        <v>4.2707387034774058</v>
      </c>
      <c r="AF859" s="39" t="str">
        <f t="shared" si="245"/>
        <v>OUTLIER</v>
      </c>
      <c r="AG859" s="38">
        <f t="shared" si="246"/>
        <v>0.51740937798269815</v>
      </c>
      <c r="AH859" s="39">
        <f t="shared" si="247"/>
        <v>0.51740937798269815</v>
      </c>
      <c r="AI859" s="39" t="str">
        <f t="shared" si="248"/>
        <v>TIDAK</v>
      </c>
      <c r="AJ859" s="38">
        <f t="shared" si="249"/>
        <v>1.3500413708080268</v>
      </c>
      <c r="AK859" s="39">
        <f t="shared" si="250"/>
        <v>1.3500413708080268</v>
      </c>
      <c r="AL859" s="39" t="str">
        <f t="shared" si="251"/>
        <v>TIDAK</v>
      </c>
    </row>
    <row r="860" spans="1:38" ht="14" x14ac:dyDescent="0.3">
      <c r="A860" s="13">
        <v>15461512</v>
      </c>
      <c r="B860" s="11" t="s">
        <v>2802</v>
      </c>
      <c r="C860" s="9">
        <v>92596736</v>
      </c>
      <c r="D860" s="1" t="s">
        <v>2426</v>
      </c>
      <c r="E860" s="1" t="s">
        <v>17</v>
      </c>
      <c r="F860" s="1" t="s">
        <v>1971</v>
      </c>
      <c r="G860" s="2">
        <v>40.746470000000002</v>
      </c>
      <c r="H860" s="2">
        <v>-73.882580000000004</v>
      </c>
      <c r="I860" s="1" t="s">
        <v>19</v>
      </c>
      <c r="J860" s="44">
        <v>53</v>
      </c>
      <c r="K860" s="2">
        <v>3</v>
      </c>
      <c r="L860" s="2">
        <v>2</v>
      </c>
      <c r="M860" s="3">
        <v>43653</v>
      </c>
      <c r="N860" s="2">
        <v>0.06</v>
      </c>
      <c r="O860" s="2">
        <v>1</v>
      </c>
      <c r="P860" s="4">
        <v>358</v>
      </c>
      <c r="U860" s="38">
        <f t="shared" si="234"/>
        <v>-0.33807893044716358</v>
      </c>
      <c r="V860" s="39">
        <f t="shared" si="235"/>
        <v>0.33807893044716358</v>
      </c>
      <c r="W860" s="39" t="str">
        <f t="shared" si="236"/>
        <v>TIDAK</v>
      </c>
      <c r="X860" s="38">
        <f t="shared" si="237"/>
        <v>-0.26113135442473173</v>
      </c>
      <c r="Y860" s="39">
        <f t="shared" si="238"/>
        <v>0.26113135442473173</v>
      </c>
      <c r="Z860" s="39" t="str">
        <f t="shared" si="239"/>
        <v>TIDAK</v>
      </c>
      <c r="AA860" s="38">
        <f t="shared" si="240"/>
        <v>1.2824131949703113</v>
      </c>
      <c r="AB860" s="39">
        <f t="shared" si="241"/>
        <v>1.2824131949703113</v>
      </c>
      <c r="AC860" s="39" t="str">
        <f t="shared" si="242"/>
        <v>TIDAK</v>
      </c>
      <c r="AD860" s="38">
        <f t="shared" si="243"/>
        <v>0.13594430201592322</v>
      </c>
      <c r="AE860" s="39">
        <f t="shared" si="244"/>
        <v>0.13594430201592322</v>
      </c>
      <c r="AF860" s="39" t="str">
        <f t="shared" si="245"/>
        <v>TIDAK</v>
      </c>
      <c r="AG860" s="38">
        <f t="shared" si="246"/>
        <v>6.7010556384171097E-2</v>
      </c>
      <c r="AH860" s="39">
        <f t="shared" si="247"/>
        <v>6.7010556384171097E-2</v>
      </c>
      <c r="AI860" s="39" t="str">
        <f t="shared" si="248"/>
        <v>TIDAK</v>
      </c>
      <c r="AJ860" s="38">
        <f t="shared" si="249"/>
        <v>6.0758185286783922E-2</v>
      </c>
      <c r="AK860" s="39">
        <f t="shared" si="250"/>
        <v>6.0758185286783922E-2</v>
      </c>
      <c r="AL860" s="39" t="str">
        <f t="shared" si="251"/>
        <v>TIDAK</v>
      </c>
    </row>
    <row r="861" spans="1:38" ht="14" x14ac:dyDescent="0.3">
      <c r="A861" s="13">
        <v>15474504</v>
      </c>
      <c r="B861" s="11" t="s">
        <v>166</v>
      </c>
      <c r="C861" s="9">
        <v>112843970</v>
      </c>
      <c r="D861" s="1" t="s">
        <v>267</v>
      </c>
      <c r="E861" s="1" t="s">
        <v>1731</v>
      </c>
      <c r="F861" s="1" t="s">
        <v>1918</v>
      </c>
      <c r="G861" s="2">
        <v>40.67765</v>
      </c>
      <c r="H861" s="2">
        <v>-73.893270000000001</v>
      </c>
      <c r="I861" s="1" t="s">
        <v>20</v>
      </c>
      <c r="J861" s="44">
        <v>125</v>
      </c>
      <c r="K861" s="2">
        <v>3</v>
      </c>
      <c r="L861" s="2">
        <v>48</v>
      </c>
      <c r="M861" s="3">
        <v>43620</v>
      </c>
      <c r="N861" s="2">
        <v>3.36</v>
      </c>
      <c r="O861" s="2">
        <v>2</v>
      </c>
      <c r="P861" s="4">
        <v>294</v>
      </c>
      <c r="U861" s="38">
        <f t="shared" si="234"/>
        <v>-0.43236893778572072</v>
      </c>
      <c r="V861" s="39">
        <f t="shared" si="235"/>
        <v>0.43236893778572072</v>
      </c>
      <c r="W861" s="39" t="str">
        <f t="shared" si="236"/>
        <v>TIDAK</v>
      </c>
      <c r="X861" s="38">
        <f t="shared" si="237"/>
        <v>-0.26113135442473173</v>
      </c>
      <c r="Y861" s="39">
        <f t="shared" si="238"/>
        <v>0.26113135442473173</v>
      </c>
      <c r="Z861" s="39" t="str">
        <f t="shared" si="239"/>
        <v>TIDAK</v>
      </c>
      <c r="AA861" s="38">
        <f t="shared" si="240"/>
        <v>5.5349885851774396E-2</v>
      </c>
      <c r="AB861" s="39">
        <f t="shared" si="241"/>
        <v>5.5349885851774396E-2</v>
      </c>
      <c r="AC861" s="39" t="str">
        <f t="shared" si="242"/>
        <v>TIDAK</v>
      </c>
      <c r="AD861" s="38">
        <f t="shared" si="243"/>
        <v>0.4704915102251962</v>
      </c>
      <c r="AE861" s="39">
        <f t="shared" si="244"/>
        <v>0.4704915102251962</v>
      </c>
      <c r="AF861" s="39" t="str">
        <f t="shared" si="245"/>
        <v>TIDAK</v>
      </c>
      <c r="AG861" s="38">
        <f t="shared" si="246"/>
        <v>-0.27078855981472416</v>
      </c>
      <c r="AH861" s="39">
        <f t="shared" si="247"/>
        <v>0.27078855981472416</v>
      </c>
      <c r="AI861" s="39" t="str">
        <f t="shared" si="248"/>
        <v>TIDAK</v>
      </c>
      <c r="AJ861" s="38">
        <f t="shared" si="249"/>
        <v>0.33810398682333037</v>
      </c>
      <c r="AK861" s="39">
        <f t="shared" si="250"/>
        <v>0.33810398682333037</v>
      </c>
      <c r="AL861" s="39" t="str">
        <f t="shared" si="251"/>
        <v>TIDAK</v>
      </c>
    </row>
    <row r="862" spans="1:38" ht="14" x14ac:dyDescent="0.3">
      <c r="A862" s="13">
        <v>15500460</v>
      </c>
      <c r="B862" s="11" t="s">
        <v>2560</v>
      </c>
      <c r="C862" s="9">
        <v>15009272</v>
      </c>
      <c r="D862" s="1" t="s">
        <v>149</v>
      </c>
      <c r="E862" s="1" t="s">
        <v>17</v>
      </c>
      <c r="F862" s="1" t="s">
        <v>1488</v>
      </c>
      <c r="G862" s="2">
        <v>40.695500000000003</v>
      </c>
      <c r="H862" s="2">
        <v>-73.862809999999996</v>
      </c>
      <c r="I862" s="1" t="s">
        <v>19</v>
      </c>
      <c r="J862" s="44">
        <v>53</v>
      </c>
      <c r="K862" s="2">
        <v>3</v>
      </c>
      <c r="L862" s="2">
        <v>89</v>
      </c>
      <c r="M862" s="3">
        <v>43468</v>
      </c>
      <c r="N862" s="2">
        <v>1.44</v>
      </c>
      <c r="O862" s="2">
        <v>2</v>
      </c>
      <c r="P862" s="4">
        <v>189</v>
      </c>
      <c r="U862" s="38">
        <f t="shared" si="234"/>
        <v>-0.42379711893676097</v>
      </c>
      <c r="V862" s="39">
        <f t="shared" si="235"/>
        <v>0.42379711893676097</v>
      </c>
      <c r="W862" s="39" t="str">
        <f t="shared" si="236"/>
        <v>TIDAK</v>
      </c>
      <c r="X862" s="38">
        <f t="shared" si="237"/>
        <v>-0.39643358014138202</v>
      </c>
      <c r="Y862" s="39">
        <f t="shared" si="238"/>
        <v>0.39643358014138202</v>
      </c>
      <c r="Z862" s="39" t="str">
        <f t="shared" si="239"/>
        <v>TIDAK</v>
      </c>
      <c r="AA862" s="38">
        <f t="shared" si="240"/>
        <v>0.13715410645967685</v>
      </c>
      <c r="AB862" s="39">
        <f t="shared" si="241"/>
        <v>0.13715410645967685</v>
      </c>
      <c r="AC862" s="39" t="str">
        <f t="shared" si="242"/>
        <v>TIDAK</v>
      </c>
      <c r="AD862" s="38">
        <f t="shared" si="243"/>
        <v>-5.1928014473636942E-3</v>
      </c>
      <c r="AE862" s="39">
        <f t="shared" si="244"/>
        <v>5.1928014473636942E-3</v>
      </c>
      <c r="AF862" s="39" t="str">
        <f t="shared" si="245"/>
        <v>TIDAK</v>
      </c>
      <c r="AG862" s="38">
        <f t="shared" si="246"/>
        <v>-0.27078855981472416</v>
      </c>
      <c r="AH862" s="39">
        <f t="shared" si="247"/>
        <v>0.27078855981472416</v>
      </c>
      <c r="AI862" s="39" t="str">
        <f t="shared" si="248"/>
        <v>TIDAK</v>
      </c>
      <c r="AJ862" s="38">
        <f t="shared" si="249"/>
        <v>-0.18660428635391965</v>
      </c>
      <c r="AK862" s="39">
        <f t="shared" si="250"/>
        <v>0.18660428635391965</v>
      </c>
      <c r="AL862" s="39" t="str">
        <f t="shared" si="251"/>
        <v>TIDAK</v>
      </c>
    </row>
    <row r="863" spans="1:38" ht="14" x14ac:dyDescent="0.3">
      <c r="A863" s="13">
        <v>15527416</v>
      </c>
      <c r="B863" s="11" t="s">
        <v>2321</v>
      </c>
      <c r="C863" s="9">
        <v>51688993</v>
      </c>
      <c r="D863" s="1" t="s">
        <v>831</v>
      </c>
      <c r="E863" s="1" t="s">
        <v>17</v>
      </c>
      <c r="F863" s="1" t="s">
        <v>364</v>
      </c>
      <c r="G863" s="2">
        <v>40.689929999999997</v>
      </c>
      <c r="H863" s="2">
        <v>-73.803340000000006</v>
      </c>
      <c r="I863" s="1" t="s">
        <v>20</v>
      </c>
      <c r="J863" s="44">
        <v>174</v>
      </c>
      <c r="K863" s="2">
        <v>1</v>
      </c>
      <c r="L863" s="2">
        <v>67</v>
      </c>
      <c r="M863" s="3">
        <v>43639</v>
      </c>
      <c r="N863" s="2">
        <v>1.81</v>
      </c>
      <c r="O863" s="2">
        <v>2</v>
      </c>
      <c r="P863" s="4">
        <v>340</v>
      </c>
      <c r="U863" s="38">
        <f t="shared" si="234"/>
        <v>0.8534038895582402</v>
      </c>
      <c r="V863" s="39">
        <f t="shared" si="235"/>
        <v>0.8534038895582402</v>
      </c>
      <c r="W863" s="39" t="str">
        <f t="shared" si="236"/>
        <v>TIDAK</v>
      </c>
      <c r="X863" s="38">
        <f t="shared" si="237"/>
        <v>-0.12582912870808141</v>
      </c>
      <c r="Y863" s="39">
        <f t="shared" si="238"/>
        <v>0.12582912870808141</v>
      </c>
      <c r="Z863" s="39" t="str">
        <f t="shared" si="239"/>
        <v>TIDAK</v>
      </c>
      <c r="AA863" s="38">
        <f t="shared" si="240"/>
        <v>2.5503786143927991</v>
      </c>
      <c r="AB863" s="39">
        <f t="shared" si="241"/>
        <v>2.5503786143927991</v>
      </c>
      <c r="AC863" s="39" t="str">
        <f t="shared" si="242"/>
        <v>TIDAK</v>
      </c>
      <c r="AD863" s="38">
        <f t="shared" si="243"/>
        <v>2.6170999322255556E-2</v>
      </c>
      <c r="AE863" s="39">
        <f t="shared" si="244"/>
        <v>2.6170999322255556E-2</v>
      </c>
      <c r="AF863" s="39" t="str">
        <f t="shared" si="245"/>
        <v>TIDAK</v>
      </c>
      <c r="AG863" s="38">
        <f t="shared" si="246"/>
        <v>-0.27078855981472416</v>
      </c>
      <c r="AH863" s="39">
        <f t="shared" si="247"/>
        <v>0.27078855981472416</v>
      </c>
      <c r="AI863" s="39" t="str">
        <f t="shared" si="248"/>
        <v>TIDAK</v>
      </c>
      <c r="AJ863" s="38">
        <f t="shared" si="249"/>
        <v>1.2301080512246554</v>
      </c>
      <c r="AK863" s="39">
        <f t="shared" si="250"/>
        <v>1.2301080512246554</v>
      </c>
      <c r="AL863" s="39" t="str">
        <f t="shared" si="251"/>
        <v>TIDAK</v>
      </c>
    </row>
    <row r="864" spans="1:38" ht="14" x14ac:dyDescent="0.3">
      <c r="A864" s="13">
        <v>15531352</v>
      </c>
      <c r="B864" s="11" t="s">
        <v>4010</v>
      </c>
      <c r="C864" s="9">
        <v>58237901</v>
      </c>
      <c r="D864" s="1" t="s">
        <v>577</v>
      </c>
      <c r="E864" s="1" t="s">
        <v>1731</v>
      </c>
      <c r="F864" s="1" t="s">
        <v>3088</v>
      </c>
      <c r="G864" s="2">
        <v>40.661160000000002</v>
      </c>
      <c r="H864" s="2">
        <v>-73.903049999999993</v>
      </c>
      <c r="I864" s="1" t="s">
        <v>20</v>
      </c>
      <c r="J864" s="44">
        <v>100</v>
      </c>
      <c r="K864" s="2">
        <v>4</v>
      </c>
      <c r="L864" s="2">
        <v>29</v>
      </c>
      <c r="M864" s="3">
        <v>43627</v>
      </c>
      <c r="N864" s="2">
        <v>1.57</v>
      </c>
      <c r="O864" s="2">
        <v>1</v>
      </c>
      <c r="P864" s="4">
        <v>281</v>
      </c>
      <c r="U864" s="38">
        <f t="shared" si="234"/>
        <v>-0.31236347390028435</v>
      </c>
      <c r="V864" s="39">
        <f t="shared" si="235"/>
        <v>0.31236347390028435</v>
      </c>
      <c r="W864" s="39" t="str">
        <f t="shared" si="236"/>
        <v>TIDAK</v>
      </c>
      <c r="X864" s="38">
        <f t="shared" si="237"/>
        <v>-0.12582912870808141</v>
      </c>
      <c r="Y864" s="39">
        <f t="shared" si="238"/>
        <v>0.12582912870808141</v>
      </c>
      <c r="Z864" s="39" t="str">
        <f t="shared" si="239"/>
        <v>TIDAK</v>
      </c>
      <c r="AA864" s="38">
        <f t="shared" si="240"/>
        <v>-0.84449654083515258</v>
      </c>
      <c r="AB864" s="39">
        <f t="shared" si="241"/>
        <v>0.84449654083515258</v>
      </c>
      <c r="AC864" s="39" t="str">
        <f t="shared" si="242"/>
        <v>TIDAK</v>
      </c>
      <c r="AD864" s="38">
        <f t="shared" si="243"/>
        <v>-0.92519762402286421</v>
      </c>
      <c r="AE864" s="39">
        <f t="shared" si="244"/>
        <v>0.92519762402286421</v>
      </c>
      <c r="AF864" s="39" t="str">
        <f t="shared" si="245"/>
        <v>TIDAK</v>
      </c>
      <c r="AG864" s="38">
        <f t="shared" si="246"/>
        <v>-0.27078855981472416</v>
      </c>
      <c r="AH864" s="39">
        <f t="shared" si="247"/>
        <v>0.27078855981472416</v>
      </c>
      <c r="AI864" s="39" t="str">
        <f t="shared" si="248"/>
        <v>TIDAK</v>
      </c>
      <c r="AJ864" s="38">
        <f t="shared" si="249"/>
        <v>1.4399913604955554</v>
      </c>
      <c r="AK864" s="39">
        <f t="shared" si="250"/>
        <v>1.4399913604955554</v>
      </c>
      <c r="AL864" s="39" t="str">
        <f t="shared" si="251"/>
        <v>TIDAK</v>
      </c>
    </row>
    <row r="865" spans="1:38" ht="14" x14ac:dyDescent="0.3">
      <c r="A865" s="13">
        <v>15538057</v>
      </c>
      <c r="B865" s="11" t="s">
        <v>3066</v>
      </c>
      <c r="C865" s="9">
        <v>84141567</v>
      </c>
      <c r="D865" s="1" t="s">
        <v>3067</v>
      </c>
      <c r="E865" s="1" t="s">
        <v>17</v>
      </c>
      <c r="F865" s="1" t="s">
        <v>2592</v>
      </c>
      <c r="G865" s="2">
        <v>40.735770000000002</v>
      </c>
      <c r="H865" s="2">
        <v>-73.899810000000002</v>
      </c>
      <c r="I865" s="1" t="s">
        <v>19</v>
      </c>
      <c r="J865" s="44">
        <v>75</v>
      </c>
      <c r="K865" s="2">
        <v>1</v>
      </c>
      <c r="L865" s="2">
        <v>1</v>
      </c>
      <c r="M865" s="3">
        <v>43398</v>
      </c>
      <c r="N865" s="2">
        <v>0.12</v>
      </c>
      <c r="O865" s="2">
        <v>3</v>
      </c>
      <c r="P865" s="4">
        <v>173</v>
      </c>
      <c r="U865" s="38">
        <f t="shared" si="234"/>
        <v>0.30480748322481688</v>
      </c>
      <c r="V865" s="39">
        <f t="shared" si="235"/>
        <v>0.30480748322481688</v>
      </c>
      <c r="W865" s="39" t="str">
        <f t="shared" si="236"/>
        <v>TIDAK</v>
      </c>
      <c r="X865" s="38">
        <f t="shared" si="237"/>
        <v>-0.12582912870808141</v>
      </c>
      <c r="Y865" s="39">
        <f t="shared" si="238"/>
        <v>0.12582912870808141</v>
      </c>
      <c r="Z865" s="39" t="str">
        <f t="shared" si="239"/>
        <v>TIDAK</v>
      </c>
      <c r="AA865" s="38">
        <f t="shared" si="240"/>
        <v>1.0370005331466039</v>
      </c>
      <c r="AB865" s="39">
        <f t="shared" si="241"/>
        <v>1.0370005331466039</v>
      </c>
      <c r="AC865" s="39" t="str">
        <f t="shared" si="242"/>
        <v>TIDAK</v>
      </c>
      <c r="AD865" s="38">
        <f t="shared" si="243"/>
        <v>0.79981141830619917</v>
      </c>
      <c r="AE865" s="39">
        <f t="shared" si="244"/>
        <v>0.79981141830619917</v>
      </c>
      <c r="AF865" s="39" t="str">
        <f t="shared" si="245"/>
        <v>TIDAK</v>
      </c>
      <c r="AG865" s="38">
        <f t="shared" si="246"/>
        <v>-0.15818885441509239</v>
      </c>
      <c r="AH865" s="39">
        <f t="shared" si="247"/>
        <v>0.15818885441509239</v>
      </c>
      <c r="AI865" s="39" t="str">
        <f t="shared" si="248"/>
        <v>TIDAK</v>
      </c>
      <c r="AJ865" s="38">
        <f t="shared" si="249"/>
        <v>0.96025808216206965</v>
      </c>
      <c r="AK865" s="39">
        <f t="shared" si="250"/>
        <v>0.96025808216206965</v>
      </c>
      <c r="AL865" s="39" t="str">
        <f t="shared" si="251"/>
        <v>TIDAK</v>
      </c>
    </row>
    <row r="866" spans="1:38" ht="14" x14ac:dyDescent="0.3">
      <c r="A866" s="13">
        <v>15552901</v>
      </c>
      <c r="B866" s="11" t="s">
        <v>264</v>
      </c>
      <c r="C866" s="9">
        <v>259776956</v>
      </c>
      <c r="D866" s="1" t="s">
        <v>2910</v>
      </c>
      <c r="E866" s="1" t="s">
        <v>1731</v>
      </c>
      <c r="F866" s="1" t="s">
        <v>2385</v>
      </c>
      <c r="G866" s="2">
        <v>40.62903</v>
      </c>
      <c r="H866" s="2">
        <v>-73.897620000000003</v>
      </c>
      <c r="I866" s="1" t="s">
        <v>19</v>
      </c>
      <c r="J866" s="44">
        <v>110</v>
      </c>
      <c r="K866" s="2">
        <v>1</v>
      </c>
      <c r="L866" s="2">
        <v>4</v>
      </c>
      <c r="M866" s="3">
        <v>43645</v>
      </c>
      <c r="N866" s="2">
        <v>4</v>
      </c>
      <c r="O866" s="2">
        <v>5</v>
      </c>
      <c r="P866" s="4">
        <v>365</v>
      </c>
      <c r="U866" s="38">
        <f t="shared" si="234"/>
        <v>-0.31236347390028435</v>
      </c>
      <c r="V866" s="39">
        <f t="shared" si="235"/>
        <v>0.31236347390028435</v>
      </c>
      <c r="W866" s="39" t="str">
        <f t="shared" si="236"/>
        <v>TIDAK</v>
      </c>
      <c r="X866" s="38">
        <f t="shared" si="237"/>
        <v>-0.12582912870808141</v>
      </c>
      <c r="Y866" s="39">
        <f t="shared" si="238"/>
        <v>0.12582912870808141</v>
      </c>
      <c r="Z866" s="39" t="str">
        <f t="shared" si="239"/>
        <v>TIDAK</v>
      </c>
      <c r="AA866" s="38">
        <f t="shared" si="240"/>
        <v>2.7139870556086039</v>
      </c>
      <c r="AB866" s="39">
        <f t="shared" si="241"/>
        <v>2.7139870556086039</v>
      </c>
      <c r="AC866" s="39" t="str">
        <f t="shared" si="242"/>
        <v>TIDAK</v>
      </c>
      <c r="AD866" s="38">
        <f t="shared" si="243"/>
        <v>-0.20383020632161955</v>
      </c>
      <c r="AE866" s="39">
        <f t="shared" si="244"/>
        <v>0.20383020632161955</v>
      </c>
      <c r="AF866" s="39" t="str">
        <f t="shared" si="245"/>
        <v>TIDAK</v>
      </c>
      <c r="AG866" s="38">
        <f t="shared" si="246"/>
        <v>-0.15818885441509239</v>
      </c>
      <c r="AH866" s="39">
        <f t="shared" si="247"/>
        <v>0.15818885441509239</v>
      </c>
      <c r="AI866" s="39" t="str">
        <f t="shared" si="248"/>
        <v>TIDAK</v>
      </c>
      <c r="AJ866" s="38">
        <f t="shared" si="249"/>
        <v>0.17319567239619466</v>
      </c>
      <c r="AK866" s="39">
        <f t="shared" si="250"/>
        <v>0.17319567239619466</v>
      </c>
      <c r="AL866" s="39" t="str">
        <f t="shared" si="251"/>
        <v>TIDAK</v>
      </c>
    </row>
    <row r="867" spans="1:38" ht="14" x14ac:dyDescent="0.3">
      <c r="A867" s="13">
        <v>15569399</v>
      </c>
      <c r="B867" s="11" t="s">
        <v>402</v>
      </c>
      <c r="C867" s="9">
        <v>131993336</v>
      </c>
      <c r="D867" s="1" t="s">
        <v>240</v>
      </c>
      <c r="E867" s="1" t="s">
        <v>17</v>
      </c>
      <c r="F867" s="1" t="s">
        <v>1297</v>
      </c>
      <c r="G867" s="2">
        <v>40.719619999999999</v>
      </c>
      <c r="H867" s="2">
        <v>-73.849999999999994</v>
      </c>
      <c r="I867" s="1" t="s">
        <v>19</v>
      </c>
      <c r="J867" s="44">
        <v>49</v>
      </c>
      <c r="K867" s="2">
        <v>1</v>
      </c>
      <c r="L867" s="2">
        <v>47</v>
      </c>
      <c r="M867" s="3">
        <v>43642</v>
      </c>
      <c r="N867" s="2">
        <v>4.6399999999999997</v>
      </c>
      <c r="O867" s="2">
        <v>2</v>
      </c>
      <c r="P867" s="4">
        <v>196</v>
      </c>
      <c r="U867" s="38">
        <f t="shared" si="234"/>
        <v>0.72482660682384414</v>
      </c>
      <c r="V867" s="39">
        <f t="shared" si="235"/>
        <v>0.72482660682384414</v>
      </c>
      <c r="W867" s="39" t="str">
        <f t="shared" si="236"/>
        <v>TIDAK</v>
      </c>
      <c r="X867" s="38">
        <f t="shared" si="237"/>
        <v>-0.39643358014138202</v>
      </c>
      <c r="Y867" s="39">
        <f t="shared" si="238"/>
        <v>0.39643358014138202</v>
      </c>
      <c r="Z867" s="39" t="str">
        <f t="shared" si="239"/>
        <v>TIDAK</v>
      </c>
      <c r="AA867" s="38">
        <f t="shared" si="240"/>
        <v>1.8141406289216773</v>
      </c>
      <c r="AB867" s="39">
        <f t="shared" si="241"/>
        <v>1.8141406289216773</v>
      </c>
      <c r="AC867" s="39" t="str">
        <f t="shared" si="242"/>
        <v>TIDAK</v>
      </c>
      <c r="AD867" s="38">
        <f t="shared" si="243"/>
        <v>-1.0420101575633589E-2</v>
      </c>
      <c r="AE867" s="39">
        <f t="shared" si="244"/>
        <v>1.0420101575633589E-2</v>
      </c>
      <c r="AF867" s="39" t="str">
        <f t="shared" si="245"/>
        <v>TIDAK</v>
      </c>
      <c r="AG867" s="38">
        <f t="shared" si="246"/>
        <v>-0.15818885441509239</v>
      </c>
      <c r="AH867" s="39">
        <f t="shared" si="247"/>
        <v>0.15818885441509239</v>
      </c>
      <c r="AI867" s="39" t="str">
        <f t="shared" si="248"/>
        <v>TIDAK</v>
      </c>
      <c r="AJ867" s="38">
        <f t="shared" si="249"/>
        <v>1.3050663759642624</v>
      </c>
      <c r="AK867" s="39">
        <f t="shared" si="250"/>
        <v>1.3050663759642624</v>
      </c>
      <c r="AL867" s="39" t="str">
        <f t="shared" si="251"/>
        <v>TIDAK</v>
      </c>
    </row>
    <row r="868" spans="1:38" ht="14" x14ac:dyDescent="0.3">
      <c r="A868" s="13">
        <v>15576821</v>
      </c>
      <c r="B868" s="11" t="s">
        <v>5046</v>
      </c>
      <c r="C868" s="9">
        <v>172189639</v>
      </c>
      <c r="D868" s="1" t="s">
        <v>1992</v>
      </c>
      <c r="E868" s="1" t="s">
        <v>17</v>
      </c>
      <c r="F868" s="1" t="s">
        <v>1713</v>
      </c>
      <c r="G868" s="2">
        <v>40.76444</v>
      </c>
      <c r="H868" s="2">
        <v>-73.869069999999994</v>
      </c>
      <c r="I868" s="1" t="s">
        <v>19</v>
      </c>
      <c r="J868" s="44">
        <v>80</v>
      </c>
      <c r="K868" s="2">
        <v>1</v>
      </c>
      <c r="L868" s="2">
        <v>73</v>
      </c>
      <c r="M868" s="3">
        <v>43652</v>
      </c>
      <c r="N868" s="2">
        <v>4.57</v>
      </c>
      <c r="O868" s="2">
        <v>2</v>
      </c>
      <c r="P868" s="4">
        <v>30</v>
      </c>
      <c r="U868" s="38">
        <f t="shared" si="234"/>
        <v>9.05120120008234E-2</v>
      </c>
      <c r="V868" s="39">
        <f t="shared" si="235"/>
        <v>9.05120120008234E-2</v>
      </c>
      <c r="W868" s="39" t="str">
        <f t="shared" si="236"/>
        <v>TIDAK</v>
      </c>
      <c r="X868" s="38">
        <f t="shared" si="237"/>
        <v>9.4730970085688936E-3</v>
      </c>
      <c r="Y868" s="39">
        <f t="shared" si="238"/>
        <v>9.4730970085688936E-3</v>
      </c>
      <c r="Z868" s="39" t="str">
        <f t="shared" si="239"/>
        <v>TIDAK</v>
      </c>
      <c r="AA868" s="38">
        <f t="shared" si="240"/>
        <v>0.25986043737153053</v>
      </c>
      <c r="AB868" s="39">
        <f t="shared" si="241"/>
        <v>0.25986043737153053</v>
      </c>
      <c r="AC868" s="39" t="str">
        <f t="shared" si="242"/>
        <v>TIDAK</v>
      </c>
      <c r="AD868" s="38">
        <f t="shared" si="243"/>
        <v>-0.13587530465411093</v>
      </c>
      <c r="AE868" s="39">
        <f t="shared" si="244"/>
        <v>0.13587530465411093</v>
      </c>
      <c r="AF868" s="39" t="str">
        <f t="shared" si="245"/>
        <v>TIDAK</v>
      </c>
      <c r="AG868" s="38">
        <f t="shared" si="246"/>
        <v>-0.27078855981472416</v>
      </c>
      <c r="AH868" s="39">
        <f t="shared" si="247"/>
        <v>0.27078855981472416</v>
      </c>
      <c r="AI868" s="39" t="str">
        <f t="shared" si="248"/>
        <v>TIDAK</v>
      </c>
      <c r="AJ868" s="38">
        <f t="shared" si="249"/>
        <v>0.86281226000058042</v>
      </c>
      <c r="AK868" s="39">
        <f t="shared" si="250"/>
        <v>0.86281226000058042</v>
      </c>
      <c r="AL868" s="39" t="str">
        <f t="shared" si="251"/>
        <v>TIDAK</v>
      </c>
    </row>
    <row r="869" spans="1:38" ht="14" x14ac:dyDescent="0.3">
      <c r="A869" s="13">
        <v>15597266</v>
      </c>
      <c r="B869" s="11" t="s">
        <v>5163</v>
      </c>
      <c r="C869" s="9">
        <v>258589420</v>
      </c>
      <c r="D869" s="1" t="s">
        <v>1286</v>
      </c>
      <c r="E869" s="1" t="s">
        <v>17</v>
      </c>
      <c r="F869" s="1" t="s">
        <v>970</v>
      </c>
      <c r="G869" s="2">
        <v>40.689360000000001</v>
      </c>
      <c r="H869" s="2">
        <v>-73.833569999999995</v>
      </c>
      <c r="I869" s="1" t="s">
        <v>24</v>
      </c>
      <c r="J869" s="44">
        <v>60</v>
      </c>
      <c r="K869" s="2">
        <v>1</v>
      </c>
      <c r="L869" s="2">
        <v>4</v>
      </c>
      <c r="M869" s="3">
        <v>43653</v>
      </c>
      <c r="N869" s="2">
        <v>4</v>
      </c>
      <c r="O869" s="2">
        <v>7</v>
      </c>
      <c r="P869" s="4">
        <v>365</v>
      </c>
      <c r="U869" s="38">
        <f t="shared" si="234"/>
        <v>-0.12378345922317009</v>
      </c>
      <c r="V869" s="39">
        <f t="shared" si="235"/>
        <v>0.12378345922317009</v>
      </c>
      <c r="W869" s="39" t="str">
        <f t="shared" si="236"/>
        <v>TIDAK</v>
      </c>
      <c r="X869" s="38">
        <f t="shared" si="237"/>
        <v>-0.39643358014138202</v>
      </c>
      <c r="Y869" s="39">
        <f t="shared" si="238"/>
        <v>0.39643358014138202</v>
      </c>
      <c r="Z869" s="39" t="str">
        <f t="shared" si="239"/>
        <v>TIDAK</v>
      </c>
      <c r="AA869" s="38">
        <f t="shared" si="240"/>
        <v>-0.88539865113910388</v>
      </c>
      <c r="AB869" s="39">
        <f t="shared" si="241"/>
        <v>0.88539865113910388</v>
      </c>
      <c r="AC869" s="39" t="str">
        <f t="shared" si="242"/>
        <v>TIDAK</v>
      </c>
      <c r="AD869" s="38">
        <f t="shared" si="243"/>
        <v>-0.89383382325324501</v>
      </c>
      <c r="AE869" s="39">
        <f t="shared" si="244"/>
        <v>0.89383382325324501</v>
      </c>
      <c r="AF869" s="39" t="str">
        <f t="shared" si="245"/>
        <v>TIDAK</v>
      </c>
      <c r="AG869" s="38">
        <f t="shared" si="246"/>
        <v>-4.5589149015460649E-2</v>
      </c>
      <c r="AH869" s="39">
        <f t="shared" si="247"/>
        <v>4.5589149015460649E-2</v>
      </c>
      <c r="AI869" s="39" t="str">
        <f t="shared" si="248"/>
        <v>TIDAK</v>
      </c>
      <c r="AJ869" s="38">
        <f t="shared" si="249"/>
        <v>5.326235281282321E-2</v>
      </c>
      <c r="AK869" s="39">
        <f t="shared" si="250"/>
        <v>5.326235281282321E-2</v>
      </c>
      <c r="AL869" s="39" t="str">
        <f t="shared" si="251"/>
        <v>TIDAK</v>
      </c>
    </row>
    <row r="870" spans="1:38" ht="14" x14ac:dyDescent="0.3">
      <c r="A870" s="13">
        <v>15598367</v>
      </c>
      <c r="B870" s="11" t="s">
        <v>4485</v>
      </c>
      <c r="C870" s="9">
        <v>3647</v>
      </c>
      <c r="D870" s="1" t="s">
        <v>2000</v>
      </c>
      <c r="E870" s="1" t="s">
        <v>17</v>
      </c>
      <c r="F870" s="1" t="s">
        <v>1971</v>
      </c>
      <c r="G870" s="2">
        <v>40.735869999999998</v>
      </c>
      <c r="H870" s="2">
        <v>-73.88279</v>
      </c>
      <c r="I870" s="1" t="s">
        <v>20</v>
      </c>
      <c r="J870" s="44">
        <v>99</v>
      </c>
      <c r="K870" s="2">
        <v>3</v>
      </c>
      <c r="L870" s="2">
        <v>48</v>
      </c>
      <c r="M870" s="3">
        <v>43639</v>
      </c>
      <c r="N870" s="2">
        <v>0.57999999999999996</v>
      </c>
      <c r="O870" s="2">
        <v>2</v>
      </c>
      <c r="P870" s="4">
        <v>301</v>
      </c>
      <c r="U870" s="38">
        <f t="shared" si="234"/>
        <v>0.17623020049042079</v>
      </c>
      <c r="V870" s="39">
        <f t="shared" si="235"/>
        <v>0.17623020049042079</v>
      </c>
      <c r="W870" s="39" t="str">
        <f t="shared" si="236"/>
        <v>TIDAK</v>
      </c>
      <c r="X870" s="38">
        <f t="shared" si="237"/>
        <v>-0.39643358014138202</v>
      </c>
      <c r="Y870" s="39">
        <f t="shared" si="238"/>
        <v>0.39643358014138202</v>
      </c>
      <c r="Z870" s="39" t="str">
        <f t="shared" si="239"/>
        <v>TIDAK</v>
      </c>
      <c r="AA870" s="38">
        <f t="shared" si="240"/>
        <v>-0.7626923202272502</v>
      </c>
      <c r="AB870" s="39">
        <f t="shared" si="241"/>
        <v>0.7626923202272502</v>
      </c>
      <c r="AC870" s="39" t="str">
        <f t="shared" si="242"/>
        <v>TIDAK</v>
      </c>
      <c r="AD870" s="38">
        <f t="shared" si="243"/>
        <v>1.1343586265154724</v>
      </c>
      <c r="AE870" s="39">
        <f t="shared" si="244"/>
        <v>1.1343586265154724</v>
      </c>
      <c r="AF870" s="39" t="str">
        <f t="shared" si="245"/>
        <v>TIDAK</v>
      </c>
      <c r="AG870" s="38">
        <f t="shared" si="246"/>
        <v>0.17961026178380285</v>
      </c>
      <c r="AH870" s="39">
        <f t="shared" si="247"/>
        <v>0.17961026178380285</v>
      </c>
      <c r="AI870" s="39" t="str">
        <f t="shared" si="248"/>
        <v>TIDAK</v>
      </c>
      <c r="AJ870" s="38">
        <f t="shared" si="249"/>
        <v>1.4924621878132804</v>
      </c>
      <c r="AK870" s="39">
        <f t="shared" si="250"/>
        <v>1.4924621878132804</v>
      </c>
      <c r="AL870" s="39" t="str">
        <f t="shared" si="251"/>
        <v>TIDAK</v>
      </c>
    </row>
    <row r="871" spans="1:38" ht="14" x14ac:dyDescent="0.3">
      <c r="A871" s="13">
        <v>15604507</v>
      </c>
      <c r="B871" s="11" t="s">
        <v>2465</v>
      </c>
      <c r="C871" s="9">
        <v>11478291</v>
      </c>
      <c r="D871" s="1" t="s">
        <v>1799</v>
      </c>
      <c r="E871" s="1" t="s">
        <v>17</v>
      </c>
      <c r="F871" s="1" t="s">
        <v>1647</v>
      </c>
      <c r="G871" s="2">
        <v>40.729619999999997</v>
      </c>
      <c r="H871" s="2">
        <v>-73.859099999999998</v>
      </c>
      <c r="I871" s="1" t="s">
        <v>20</v>
      </c>
      <c r="J871" s="44">
        <v>69</v>
      </c>
      <c r="K871" s="2">
        <v>3</v>
      </c>
      <c r="L871" s="2">
        <v>90</v>
      </c>
      <c r="M871" s="3">
        <v>43649</v>
      </c>
      <c r="N871" s="2">
        <v>3.25</v>
      </c>
      <c r="O871" s="2">
        <v>1</v>
      </c>
      <c r="P871" s="4">
        <v>111</v>
      </c>
      <c r="U871" s="38">
        <f t="shared" si="234"/>
        <v>-0.34665074929612333</v>
      </c>
      <c r="V871" s="39">
        <f t="shared" si="235"/>
        <v>0.34665074929612333</v>
      </c>
      <c r="W871" s="39" t="str">
        <f t="shared" si="236"/>
        <v>TIDAK</v>
      </c>
      <c r="X871" s="38">
        <f t="shared" si="237"/>
        <v>-0.39643358014138202</v>
      </c>
      <c r="Y871" s="39">
        <f t="shared" si="238"/>
        <v>0.39643358014138202</v>
      </c>
      <c r="Z871" s="39" t="str">
        <f t="shared" si="239"/>
        <v>TIDAK</v>
      </c>
      <c r="AA871" s="38">
        <f t="shared" si="240"/>
        <v>0.9960984228426526</v>
      </c>
      <c r="AB871" s="39">
        <f t="shared" si="241"/>
        <v>0.9960984228426526</v>
      </c>
      <c r="AC871" s="39" t="str">
        <f t="shared" si="242"/>
        <v>TIDAK</v>
      </c>
      <c r="AD871" s="38">
        <f t="shared" si="243"/>
        <v>1.468905834724745</v>
      </c>
      <c r="AE871" s="39">
        <f t="shared" si="244"/>
        <v>1.468905834724745</v>
      </c>
      <c r="AF871" s="39" t="str">
        <f t="shared" si="245"/>
        <v>TIDAK</v>
      </c>
      <c r="AG871" s="38">
        <f t="shared" si="246"/>
        <v>-0.15818885441509239</v>
      </c>
      <c r="AH871" s="39">
        <f t="shared" si="247"/>
        <v>0.15818885441509239</v>
      </c>
      <c r="AI871" s="39" t="str">
        <f t="shared" si="248"/>
        <v>TIDAK</v>
      </c>
      <c r="AJ871" s="38">
        <f t="shared" si="249"/>
        <v>0.22566649971391964</v>
      </c>
      <c r="AK871" s="39">
        <f t="shared" si="250"/>
        <v>0.22566649971391964</v>
      </c>
      <c r="AL871" s="39" t="str">
        <f t="shared" si="251"/>
        <v>TIDAK</v>
      </c>
    </row>
    <row r="872" spans="1:38" ht="14" x14ac:dyDescent="0.3">
      <c r="A872" s="13">
        <v>15635287</v>
      </c>
      <c r="B872" s="11" t="s">
        <v>4537</v>
      </c>
      <c r="C872" s="9">
        <v>200439496</v>
      </c>
      <c r="D872" s="1" t="s">
        <v>485</v>
      </c>
      <c r="E872" s="1" t="s">
        <v>17</v>
      </c>
      <c r="F872" s="1" t="s">
        <v>1971</v>
      </c>
      <c r="G872" s="2">
        <v>40.737439999999999</v>
      </c>
      <c r="H872" s="2">
        <v>-73.872470000000007</v>
      </c>
      <c r="I872" s="1" t="s">
        <v>20</v>
      </c>
      <c r="J872" s="44">
        <v>165</v>
      </c>
      <c r="K872" s="2">
        <v>30</v>
      </c>
      <c r="L872" s="2">
        <v>14</v>
      </c>
      <c r="M872" s="3">
        <v>43646</v>
      </c>
      <c r="N872" s="2">
        <v>1.1499999999999999</v>
      </c>
      <c r="O872" s="2">
        <v>1</v>
      </c>
      <c r="P872" s="4">
        <v>242</v>
      </c>
      <c r="U872" s="38">
        <f t="shared" si="234"/>
        <v>-8.0924364978371396E-2</v>
      </c>
      <c r="V872" s="39">
        <f t="shared" si="235"/>
        <v>8.0924364978371396E-2</v>
      </c>
      <c r="W872" s="39" t="str">
        <f t="shared" si="236"/>
        <v>TIDAK</v>
      </c>
      <c r="X872" s="38">
        <f t="shared" si="237"/>
        <v>-0.39643358014138202</v>
      </c>
      <c r="Y872" s="39">
        <f t="shared" si="238"/>
        <v>0.39643358014138202</v>
      </c>
      <c r="Z872" s="39" t="str">
        <f t="shared" si="239"/>
        <v>TIDAK</v>
      </c>
      <c r="AA872" s="38">
        <f t="shared" si="240"/>
        <v>2.0595532907453844</v>
      </c>
      <c r="AB872" s="39">
        <f t="shared" si="241"/>
        <v>2.0595532907453844</v>
      </c>
      <c r="AC872" s="39" t="str">
        <f t="shared" si="242"/>
        <v>TIDAK</v>
      </c>
      <c r="AD872" s="38">
        <f t="shared" si="243"/>
        <v>1.4323147338268563</v>
      </c>
      <c r="AE872" s="39">
        <f t="shared" si="244"/>
        <v>1.4323147338268563</v>
      </c>
      <c r="AF872" s="39" t="str">
        <f t="shared" si="245"/>
        <v>TIDAK</v>
      </c>
      <c r="AG872" s="38">
        <f t="shared" si="246"/>
        <v>-0.15818885441509239</v>
      </c>
      <c r="AH872" s="39">
        <f t="shared" si="247"/>
        <v>0.15818885441509239</v>
      </c>
      <c r="AI872" s="39" t="str">
        <f t="shared" si="248"/>
        <v>TIDAK</v>
      </c>
      <c r="AJ872" s="38">
        <f t="shared" si="249"/>
        <v>-1.0186416909635589</v>
      </c>
      <c r="AK872" s="39">
        <f t="shared" si="250"/>
        <v>1.0186416909635589</v>
      </c>
      <c r="AL872" s="39" t="str">
        <f t="shared" si="251"/>
        <v>TIDAK</v>
      </c>
    </row>
    <row r="873" spans="1:38" ht="14" x14ac:dyDescent="0.3">
      <c r="A873" s="13">
        <v>15660209</v>
      </c>
      <c r="B873" s="11" t="s">
        <v>1821</v>
      </c>
      <c r="C873" s="9">
        <v>22125997</v>
      </c>
      <c r="D873" s="1" t="s">
        <v>1547</v>
      </c>
      <c r="E873" s="1" t="s">
        <v>548</v>
      </c>
      <c r="F873" s="1" t="s">
        <v>1457</v>
      </c>
      <c r="G873" s="2">
        <v>40.840769999999999</v>
      </c>
      <c r="H873" s="2">
        <v>-73.848699999999994</v>
      </c>
      <c r="I873" s="1" t="s">
        <v>19</v>
      </c>
      <c r="J873" s="44">
        <v>50</v>
      </c>
      <c r="K873" s="2">
        <v>3</v>
      </c>
      <c r="L873" s="2">
        <v>6</v>
      </c>
      <c r="M873" s="3">
        <v>43619</v>
      </c>
      <c r="N873" s="2">
        <v>1.62</v>
      </c>
      <c r="O873" s="2">
        <v>2</v>
      </c>
      <c r="P873" s="4">
        <v>27</v>
      </c>
      <c r="U873" s="38">
        <f t="shared" si="234"/>
        <v>-0.25236074195756619</v>
      </c>
      <c r="V873" s="39">
        <f t="shared" si="235"/>
        <v>0.25236074195756619</v>
      </c>
      <c r="W873" s="39" t="str">
        <f t="shared" si="236"/>
        <v>TIDAK</v>
      </c>
      <c r="X873" s="38">
        <f t="shared" si="237"/>
        <v>-0.39643358014138202</v>
      </c>
      <c r="Y873" s="39">
        <f t="shared" si="238"/>
        <v>0.39643358014138202</v>
      </c>
      <c r="Z873" s="39" t="str">
        <f t="shared" si="239"/>
        <v>TIDAK</v>
      </c>
      <c r="AA873" s="38">
        <f t="shared" si="240"/>
        <v>-0.7626923202272502</v>
      </c>
      <c r="AB873" s="39">
        <f t="shared" si="241"/>
        <v>0.7626923202272502</v>
      </c>
      <c r="AC873" s="39" t="str">
        <f t="shared" si="242"/>
        <v>TIDAK</v>
      </c>
      <c r="AD873" s="38">
        <f t="shared" si="243"/>
        <v>1.1343586265154724</v>
      </c>
      <c r="AE873" s="39">
        <f t="shared" si="244"/>
        <v>1.1343586265154724</v>
      </c>
      <c r="AF873" s="39" t="str">
        <f t="shared" si="245"/>
        <v>TIDAK</v>
      </c>
      <c r="AG873" s="38">
        <f t="shared" si="246"/>
        <v>0.40480967258306638</v>
      </c>
      <c r="AH873" s="39">
        <f t="shared" si="247"/>
        <v>0.40480967258306638</v>
      </c>
      <c r="AI873" s="39" t="str">
        <f t="shared" si="248"/>
        <v>TIDAK</v>
      </c>
      <c r="AJ873" s="38">
        <f t="shared" si="249"/>
        <v>1.4924621878132804</v>
      </c>
      <c r="AK873" s="39">
        <f t="shared" si="250"/>
        <v>1.4924621878132804</v>
      </c>
      <c r="AL873" s="39" t="str">
        <f t="shared" si="251"/>
        <v>TIDAK</v>
      </c>
    </row>
    <row r="874" spans="1:38" ht="14" x14ac:dyDescent="0.3">
      <c r="A874" s="13">
        <v>15665485</v>
      </c>
      <c r="B874" s="11" t="s">
        <v>3082</v>
      </c>
      <c r="C874" s="9">
        <v>57024509</v>
      </c>
      <c r="D874" s="1" t="s">
        <v>3676</v>
      </c>
      <c r="E874" s="1" t="s">
        <v>1731</v>
      </c>
      <c r="F874" s="1" t="s">
        <v>3213</v>
      </c>
      <c r="G874" s="2">
        <v>40.694519999999997</v>
      </c>
      <c r="H874" s="2">
        <v>-73.908199999999994</v>
      </c>
      <c r="I874" s="1" t="s">
        <v>20</v>
      </c>
      <c r="J874" s="44">
        <v>90</v>
      </c>
      <c r="K874" s="2">
        <v>5</v>
      </c>
      <c r="L874" s="2">
        <v>8</v>
      </c>
      <c r="M874" s="3">
        <v>43581</v>
      </c>
      <c r="N874" s="2">
        <v>0.81</v>
      </c>
      <c r="O874" s="2">
        <v>1</v>
      </c>
      <c r="P874" s="4">
        <v>0</v>
      </c>
      <c r="U874" s="38">
        <f t="shared" si="234"/>
        <v>8.1940193151863669E-2</v>
      </c>
      <c r="V874" s="39">
        <f t="shared" si="235"/>
        <v>8.1940193151863669E-2</v>
      </c>
      <c r="W874" s="39" t="str">
        <f t="shared" si="236"/>
        <v>TIDAK</v>
      </c>
      <c r="X874" s="38">
        <f t="shared" si="237"/>
        <v>-0.12582912870808141</v>
      </c>
      <c r="Y874" s="39">
        <f t="shared" si="238"/>
        <v>0.12582912870808141</v>
      </c>
      <c r="Z874" s="39" t="str">
        <f t="shared" si="239"/>
        <v>TIDAK</v>
      </c>
      <c r="AA874" s="38">
        <f t="shared" si="240"/>
        <v>1.0370005331466039</v>
      </c>
      <c r="AB874" s="39">
        <f t="shared" si="241"/>
        <v>1.0370005331466039</v>
      </c>
      <c r="AC874" s="39" t="str">
        <f t="shared" si="242"/>
        <v>TIDAK</v>
      </c>
      <c r="AD874" s="38">
        <f t="shared" si="243"/>
        <v>-0.65337801735283008</v>
      </c>
      <c r="AE874" s="39">
        <f t="shared" si="244"/>
        <v>0.65337801735283008</v>
      </c>
      <c r="AF874" s="39" t="str">
        <f t="shared" si="245"/>
        <v>TIDAK</v>
      </c>
      <c r="AG874" s="38">
        <f t="shared" si="246"/>
        <v>-0.15818885441509239</v>
      </c>
      <c r="AH874" s="39">
        <f t="shared" si="247"/>
        <v>0.15818885441509239</v>
      </c>
      <c r="AI874" s="39" t="str">
        <f t="shared" si="248"/>
        <v>TIDAK</v>
      </c>
      <c r="AJ874" s="38">
        <f t="shared" si="249"/>
        <v>1.0127289094797947</v>
      </c>
      <c r="AK874" s="39">
        <f t="shared" si="250"/>
        <v>1.0127289094797947</v>
      </c>
      <c r="AL874" s="39" t="str">
        <f t="shared" si="251"/>
        <v>TIDAK</v>
      </c>
    </row>
    <row r="875" spans="1:38" ht="14" x14ac:dyDescent="0.3">
      <c r="A875" s="13">
        <v>15713669</v>
      </c>
      <c r="B875" s="11" t="s">
        <v>1606</v>
      </c>
      <c r="C875" s="9">
        <v>199954647</v>
      </c>
      <c r="D875" s="1" t="s">
        <v>1354</v>
      </c>
      <c r="E875" s="1" t="s">
        <v>17</v>
      </c>
      <c r="F875" s="1" t="s">
        <v>970</v>
      </c>
      <c r="G875" s="2">
        <v>40.696660000000001</v>
      </c>
      <c r="H875" s="2">
        <v>-73.834149999999994</v>
      </c>
      <c r="I875" s="1" t="s">
        <v>20</v>
      </c>
      <c r="J875" s="44">
        <v>100</v>
      </c>
      <c r="K875" s="2">
        <v>3</v>
      </c>
      <c r="L875" s="2">
        <v>15</v>
      </c>
      <c r="M875" s="3">
        <v>43466</v>
      </c>
      <c r="N875" s="2">
        <v>1.33</v>
      </c>
      <c r="O875" s="2">
        <v>1</v>
      </c>
      <c r="P875" s="4">
        <v>0</v>
      </c>
      <c r="U875" s="38">
        <f t="shared" si="234"/>
        <v>-0.17521437231692855</v>
      </c>
      <c r="V875" s="39">
        <f t="shared" si="235"/>
        <v>0.17521437231692855</v>
      </c>
      <c r="W875" s="39" t="str">
        <f t="shared" si="236"/>
        <v>TIDAK</v>
      </c>
      <c r="X875" s="38">
        <f t="shared" si="237"/>
        <v>-0.12582912870808141</v>
      </c>
      <c r="Y875" s="39">
        <f t="shared" si="238"/>
        <v>0.12582912870808141</v>
      </c>
      <c r="Z875" s="39" t="str">
        <f t="shared" si="239"/>
        <v>TIDAK</v>
      </c>
      <c r="AA875" s="38">
        <f t="shared" si="240"/>
        <v>2.7548891659125552</v>
      </c>
      <c r="AB875" s="39">
        <f t="shared" si="241"/>
        <v>2.7548891659125552</v>
      </c>
      <c r="AC875" s="39" t="str">
        <f t="shared" si="242"/>
        <v>TIDAK</v>
      </c>
      <c r="AD875" s="38">
        <f t="shared" si="243"/>
        <v>0.74231111689523044</v>
      </c>
      <c r="AE875" s="39">
        <f t="shared" si="244"/>
        <v>0.74231111689523044</v>
      </c>
      <c r="AF875" s="39" t="str">
        <f t="shared" si="245"/>
        <v>TIDAK</v>
      </c>
      <c r="AG875" s="38">
        <f t="shared" si="246"/>
        <v>-0.27078855981472416</v>
      </c>
      <c r="AH875" s="39">
        <f t="shared" si="247"/>
        <v>0.27078855981472416</v>
      </c>
      <c r="AI875" s="39" t="str">
        <f t="shared" si="248"/>
        <v>TIDAK</v>
      </c>
      <c r="AJ875" s="38">
        <f t="shared" si="249"/>
        <v>-0.41147926057274109</v>
      </c>
      <c r="AK875" s="39">
        <f t="shared" si="250"/>
        <v>0.41147926057274109</v>
      </c>
      <c r="AL875" s="39" t="str">
        <f t="shared" si="251"/>
        <v>TIDAK</v>
      </c>
    </row>
    <row r="876" spans="1:38" ht="14" x14ac:dyDescent="0.3">
      <c r="A876" s="13">
        <v>15717865</v>
      </c>
      <c r="B876" s="11" t="s">
        <v>2587</v>
      </c>
      <c r="C876" s="9">
        <v>207808113</v>
      </c>
      <c r="D876" s="1" t="s">
        <v>2419</v>
      </c>
      <c r="E876" s="1" t="s">
        <v>17</v>
      </c>
      <c r="F876" s="1" t="s">
        <v>1713</v>
      </c>
      <c r="G876" s="2">
        <v>40.761150000000001</v>
      </c>
      <c r="H876" s="2">
        <v>-73.882390000000001</v>
      </c>
      <c r="I876" s="1" t="s">
        <v>20</v>
      </c>
      <c r="J876" s="44">
        <v>150</v>
      </c>
      <c r="K876" s="2">
        <v>1</v>
      </c>
      <c r="L876" s="2">
        <v>73</v>
      </c>
      <c r="M876" s="3">
        <v>43641</v>
      </c>
      <c r="N876" s="2">
        <v>7.55</v>
      </c>
      <c r="O876" s="2">
        <v>1</v>
      </c>
      <c r="P876" s="4">
        <v>78</v>
      </c>
      <c r="U876" s="38">
        <f t="shared" si="234"/>
        <v>0.64768023718320644</v>
      </c>
      <c r="V876" s="39">
        <f t="shared" si="235"/>
        <v>0.64768023718320644</v>
      </c>
      <c r="W876" s="39" t="str">
        <f t="shared" si="236"/>
        <v>TIDAK</v>
      </c>
      <c r="X876" s="38">
        <f t="shared" si="237"/>
        <v>3.5273309656414771</v>
      </c>
      <c r="Y876" s="39">
        <f t="shared" si="238"/>
        <v>3.5273309656414771</v>
      </c>
      <c r="Z876" s="39" t="str">
        <f t="shared" si="239"/>
        <v>OUTLIER</v>
      </c>
      <c r="AA876" s="38">
        <f t="shared" si="240"/>
        <v>-0.35367121718773786</v>
      </c>
      <c r="AB876" s="39">
        <f t="shared" si="241"/>
        <v>0.35367121718773786</v>
      </c>
      <c r="AC876" s="39" t="str">
        <f t="shared" si="242"/>
        <v>TIDAK</v>
      </c>
      <c r="AD876" s="38">
        <f t="shared" si="243"/>
        <v>-0.35542191004144635</v>
      </c>
      <c r="AE876" s="39">
        <f t="shared" si="244"/>
        <v>0.35542191004144635</v>
      </c>
      <c r="AF876" s="39" t="str">
        <f t="shared" si="245"/>
        <v>TIDAK</v>
      </c>
      <c r="AG876" s="38">
        <f t="shared" si="246"/>
        <v>-0.27078855981472416</v>
      </c>
      <c r="AH876" s="39">
        <f t="shared" si="247"/>
        <v>0.27078855981472416</v>
      </c>
      <c r="AI876" s="39" t="str">
        <f t="shared" si="248"/>
        <v>TIDAK</v>
      </c>
      <c r="AJ876" s="38">
        <f t="shared" si="249"/>
        <v>0.57047479351611252</v>
      </c>
      <c r="AK876" s="39">
        <f t="shared" si="250"/>
        <v>0.57047479351611252</v>
      </c>
      <c r="AL876" s="39" t="str">
        <f t="shared" si="251"/>
        <v>TIDAK</v>
      </c>
    </row>
    <row r="877" spans="1:38" ht="14" x14ac:dyDescent="0.3">
      <c r="A877" s="13">
        <v>15740172</v>
      </c>
      <c r="B877" s="11" t="s">
        <v>3807</v>
      </c>
      <c r="C877" s="9">
        <v>369015</v>
      </c>
      <c r="D877" s="1" t="s">
        <v>1396</v>
      </c>
      <c r="E877" s="1" t="s">
        <v>548</v>
      </c>
      <c r="F877" s="1" t="s">
        <v>2701</v>
      </c>
      <c r="G877" s="2">
        <v>40.872070000000001</v>
      </c>
      <c r="H877" s="2">
        <v>-73.901929999999993</v>
      </c>
      <c r="I877" s="1" t="s">
        <v>20</v>
      </c>
      <c r="J877" s="44">
        <v>90</v>
      </c>
      <c r="K877" s="2">
        <v>30</v>
      </c>
      <c r="L877" s="2">
        <v>4</v>
      </c>
      <c r="M877" s="3">
        <v>43467</v>
      </c>
      <c r="N877" s="2">
        <v>0.35</v>
      </c>
      <c r="O877" s="2">
        <v>2</v>
      </c>
      <c r="P877" s="4">
        <v>346</v>
      </c>
      <c r="U877" s="38">
        <f t="shared" si="234"/>
        <v>-0.33807893044716358</v>
      </c>
      <c r="V877" s="39">
        <f t="shared" si="235"/>
        <v>0.33807893044716358</v>
      </c>
      <c r="W877" s="39" t="str">
        <f t="shared" si="236"/>
        <v>TIDAK</v>
      </c>
      <c r="X877" s="38">
        <f t="shared" si="237"/>
        <v>-0.12582912870808141</v>
      </c>
      <c r="Y877" s="39">
        <f t="shared" si="238"/>
        <v>0.12582912870808141</v>
      </c>
      <c r="Z877" s="39" t="str">
        <f t="shared" si="239"/>
        <v>TIDAK</v>
      </c>
      <c r="AA877" s="38">
        <f t="shared" si="240"/>
        <v>-0.68088809961934771</v>
      </c>
      <c r="AB877" s="39">
        <f t="shared" si="241"/>
        <v>0.68088809961934771</v>
      </c>
      <c r="AC877" s="39" t="str">
        <f t="shared" si="242"/>
        <v>TIDAK</v>
      </c>
      <c r="AD877" s="38">
        <f t="shared" si="243"/>
        <v>-0.10973880401276147</v>
      </c>
      <c r="AE877" s="39">
        <f t="shared" si="244"/>
        <v>0.10973880401276147</v>
      </c>
      <c r="AF877" s="39" t="str">
        <f t="shared" si="245"/>
        <v>TIDAK</v>
      </c>
      <c r="AG877" s="38">
        <f t="shared" si="246"/>
        <v>-0.15818885441509239</v>
      </c>
      <c r="AH877" s="39">
        <f t="shared" si="247"/>
        <v>0.15818885441509239</v>
      </c>
      <c r="AI877" s="39" t="str">
        <f t="shared" si="248"/>
        <v>TIDAK</v>
      </c>
      <c r="AJ877" s="38">
        <f t="shared" si="249"/>
        <v>-1.041129188385441</v>
      </c>
      <c r="AK877" s="39">
        <f t="shared" si="250"/>
        <v>1.041129188385441</v>
      </c>
      <c r="AL877" s="39" t="str">
        <f t="shared" si="251"/>
        <v>TIDAK</v>
      </c>
    </row>
    <row r="878" spans="1:38" ht="14" x14ac:dyDescent="0.3">
      <c r="A878" s="13">
        <v>15741448</v>
      </c>
      <c r="B878" s="11" t="s">
        <v>3904</v>
      </c>
      <c r="C878" s="9">
        <v>10162529</v>
      </c>
      <c r="D878" s="1" t="s">
        <v>233</v>
      </c>
      <c r="E878" s="1" t="s">
        <v>17</v>
      </c>
      <c r="F878" s="1" t="s">
        <v>210</v>
      </c>
      <c r="G878" s="2">
        <v>40.7012</v>
      </c>
      <c r="H878" s="2">
        <v>-73.750410000000002</v>
      </c>
      <c r="I878" s="1" t="s">
        <v>20</v>
      </c>
      <c r="J878" s="44">
        <v>239</v>
      </c>
      <c r="K878" s="2">
        <v>3</v>
      </c>
      <c r="L878" s="2">
        <v>11</v>
      </c>
      <c r="M878" s="3">
        <v>43424</v>
      </c>
      <c r="N878" s="2">
        <v>0.45</v>
      </c>
      <c r="O878" s="2">
        <v>2</v>
      </c>
      <c r="P878" s="4">
        <v>355</v>
      </c>
      <c r="U878" s="38">
        <f t="shared" si="234"/>
        <v>4.7938235112260034E-3</v>
      </c>
      <c r="V878" s="39">
        <f t="shared" si="235"/>
        <v>4.7938235112260034E-3</v>
      </c>
      <c r="W878" s="39" t="str">
        <f t="shared" si="236"/>
        <v>TIDAK</v>
      </c>
      <c r="X878" s="38">
        <f t="shared" si="237"/>
        <v>0.1447753227252192</v>
      </c>
      <c r="Y878" s="39">
        <f t="shared" si="238"/>
        <v>0.1447753227252192</v>
      </c>
      <c r="Z878" s="39" t="str">
        <f t="shared" si="239"/>
        <v>TIDAK</v>
      </c>
      <c r="AA878" s="38">
        <f t="shared" si="240"/>
        <v>-0.59908387901144522</v>
      </c>
      <c r="AB878" s="39">
        <f t="shared" si="241"/>
        <v>0.59908387901144522</v>
      </c>
      <c r="AC878" s="39" t="str">
        <f t="shared" si="242"/>
        <v>TIDAK</v>
      </c>
      <c r="AD878" s="38">
        <f t="shared" si="243"/>
        <v>-0.5331501144026225</v>
      </c>
      <c r="AE878" s="39">
        <f t="shared" si="244"/>
        <v>0.5331501144026225</v>
      </c>
      <c r="AF878" s="39" t="str">
        <f t="shared" si="245"/>
        <v>TIDAK</v>
      </c>
      <c r="AG878" s="38">
        <f t="shared" si="246"/>
        <v>-0.27078855981472416</v>
      </c>
      <c r="AH878" s="39">
        <f t="shared" si="247"/>
        <v>0.27078855981472416</v>
      </c>
      <c r="AI878" s="39" t="str">
        <f t="shared" si="248"/>
        <v>TIDAK</v>
      </c>
      <c r="AJ878" s="38">
        <f t="shared" si="249"/>
        <v>-1.2435166651823804</v>
      </c>
      <c r="AK878" s="39">
        <f t="shared" si="250"/>
        <v>1.2435166651823804</v>
      </c>
      <c r="AL878" s="39" t="str">
        <f t="shared" si="251"/>
        <v>TIDAK</v>
      </c>
    </row>
    <row r="879" spans="1:38" ht="14" x14ac:dyDescent="0.3">
      <c r="A879" s="13">
        <v>15754561</v>
      </c>
      <c r="B879" s="11" t="s">
        <v>5251</v>
      </c>
      <c r="C879" s="9">
        <v>178059867</v>
      </c>
      <c r="D879" s="1" t="s">
        <v>554</v>
      </c>
      <c r="E879" s="1" t="s">
        <v>17</v>
      </c>
      <c r="F879" s="1" t="s">
        <v>642</v>
      </c>
      <c r="G879" s="2">
        <v>40.757219999999997</v>
      </c>
      <c r="H879" s="2">
        <v>-73.805949999999996</v>
      </c>
      <c r="I879" s="1" t="s">
        <v>19</v>
      </c>
      <c r="J879" s="44">
        <v>55</v>
      </c>
      <c r="K879" s="2">
        <v>1</v>
      </c>
      <c r="L879" s="2">
        <v>56</v>
      </c>
      <c r="M879" s="3">
        <v>43635</v>
      </c>
      <c r="N879" s="2">
        <v>3.75</v>
      </c>
      <c r="O879" s="2">
        <v>3</v>
      </c>
      <c r="P879" s="4">
        <v>345</v>
      </c>
      <c r="U879" s="38">
        <f t="shared" si="234"/>
        <v>9.05120120008234E-2</v>
      </c>
      <c r="V879" s="39">
        <f t="shared" si="235"/>
        <v>9.05120120008234E-2</v>
      </c>
      <c r="W879" s="39" t="str">
        <f t="shared" si="236"/>
        <v>TIDAK</v>
      </c>
      <c r="X879" s="38">
        <f t="shared" si="237"/>
        <v>-0.12582912870808141</v>
      </c>
      <c r="Y879" s="39">
        <f t="shared" si="238"/>
        <v>0.12582912870808141</v>
      </c>
      <c r="Z879" s="39" t="str">
        <f t="shared" si="239"/>
        <v>TIDAK</v>
      </c>
      <c r="AA879" s="38">
        <f t="shared" si="240"/>
        <v>-0.31276910688378667</v>
      </c>
      <c r="AB879" s="39">
        <f t="shared" si="241"/>
        <v>0.31276910688378667</v>
      </c>
      <c r="AC879" s="39" t="str">
        <f t="shared" si="242"/>
        <v>TIDAK</v>
      </c>
      <c r="AD879" s="38">
        <f t="shared" si="243"/>
        <v>-0.26133050773258826</v>
      </c>
      <c r="AE879" s="39">
        <f t="shared" si="244"/>
        <v>0.26133050773258826</v>
      </c>
      <c r="AF879" s="39" t="str">
        <f t="shared" si="245"/>
        <v>TIDAK</v>
      </c>
      <c r="AG879" s="38">
        <f t="shared" si="246"/>
        <v>-0.27078855981472416</v>
      </c>
      <c r="AH879" s="39">
        <f t="shared" si="247"/>
        <v>0.27078855981472416</v>
      </c>
      <c r="AI879" s="39" t="str">
        <f t="shared" si="248"/>
        <v>TIDAK</v>
      </c>
      <c r="AJ879" s="38">
        <f t="shared" si="249"/>
        <v>-1.2435166651823804</v>
      </c>
      <c r="AK879" s="39">
        <f t="shared" si="250"/>
        <v>1.2435166651823804</v>
      </c>
      <c r="AL879" s="39" t="str">
        <f t="shared" si="251"/>
        <v>TIDAK</v>
      </c>
    </row>
    <row r="880" spans="1:38" ht="14" x14ac:dyDescent="0.3">
      <c r="A880" s="13">
        <v>15785785</v>
      </c>
      <c r="B880" s="11" t="s">
        <v>2614</v>
      </c>
      <c r="C880" s="9">
        <v>174976495</v>
      </c>
      <c r="D880" s="1" t="s">
        <v>1749</v>
      </c>
      <c r="E880" s="1" t="s">
        <v>17</v>
      </c>
      <c r="F880" s="1" t="s">
        <v>1310</v>
      </c>
      <c r="G880" s="2">
        <v>40.784970000000001</v>
      </c>
      <c r="H880" s="2">
        <v>-73.85754</v>
      </c>
      <c r="I880" s="1" t="s">
        <v>19</v>
      </c>
      <c r="J880" s="44">
        <v>45</v>
      </c>
      <c r="K880" s="2">
        <v>1</v>
      </c>
      <c r="L880" s="2">
        <v>7</v>
      </c>
      <c r="M880" s="3">
        <v>43470</v>
      </c>
      <c r="N880" s="2">
        <v>0.88</v>
      </c>
      <c r="O880" s="2">
        <v>1</v>
      </c>
      <c r="P880" s="4">
        <v>0</v>
      </c>
      <c r="U880" s="38">
        <f t="shared" si="234"/>
        <v>0.51910295444881038</v>
      </c>
      <c r="V880" s="39">
        <f t="shared" si="235"/>
        <v>0.51910295444881038</v>
      </c>
      <c r="W880" s="39" t="str">
        <f t="shared" si="236"/>
        <v>TIDAK</v>
      </c>
      <c r="X880" s="38">
        <f t="shared" si="237"/>
        <v>-0.39643358014138202</v>
      </c>
      <c r="Y880" s="39">
        <f t="shared" si="238"/>
        <v>0.39643358014138202</v>
      </c>
      <c r="Z880" s="39" t="str">
        <f t="shared" si="239"/>
        <v>TIDAK</v>
      </c>
      <c r="AA880" s="38">
        <f t="shared" si="240"/>
        <v>2.0595532907453844</v>
      </c>
      <c r="AB880" s="39">
        <f t="shared" si="241"/>
        <v>2.0595532907453844</v>
      </c>
      <c r="AC880" s="39" t="str">
        <f t="shared" si="242"/>
        <v>TIDAK</v>
      </c>
      <c r="AD880" s="38">
        <f t="shared" si="243"/>
        <v>2.9900501720512831</v>
      </c>
      <c r="AE880" s="39">
        <f t="shared" si="244"/>
        <v>2.9900501720512831</v>
      </c>
      <c r="AF880" s="39" t="str">
        <f t="shared" si="245"/>
        <v>TIDAK</v>
      </c>
      <c r="AG880" s="38">
        <f t="shared" si="246"/>
        <v>-0.27078855981472416</v>
      </c>
      <c r="AH880" s="39">
        <f t="shared" si="247"/>
        <v>0.27078855981472416</v>
      </c>
      <c r="AI880" s="39" t="str">
        <f t="shared" si="248"/>
        <v>TIDAK</v>
      </c>
      <c r="AJ880" s="38">
        <f t="shared" si="249"/>
        <v>-0.65884173221344466</v>
      </c>
      <c r="AK880" s="39">
        <f t="shared" si="250"/>
        <v>0.65884173221344466</v>
      </c>
      <c r="AL880" s="39" t="str">
        <f t="shared" si="251"/>
        <v>TIDAK</v>
      </c>
    </row>
    <row r="881" spans="1:38" ht="14" x14ac:dyDescent="0.3">
      <c r="A881" s="13">
        <v>15790071</v>
      </c>
      <c r="B881" s="11" t="s">
        <v>3114</v>
      </c>
      <c r="C881" s="9">
        <v>10149317</v>
      </c>
      <c r="D881" s="1" t="s">
        <v>1197</v>
      </c>
      <c r="E881" s="1" t="s">
        <v>17</v>
      </c>
      <c r="F881" s="1" t="s">
        <v>1112</v>
      </c>
      <c r="G881" s="2">
        <v>40.71134</v>
      </c>
      <c r="H881" s="2">
        <v>-73.8279</v>
      </c>
      <c r="I881" s="1" t="s">
        <v>19</v>
      </c>
      <c r="J881" s="44">
        <v>60</v>
      </c>
      <c r="K881" s="2">
        <v>3</v>
      </c>
      <c r="L881" s="2">
        <v>11</v>
      </c>
      <c r="M881" s="3">
        <v>43647</v>
      </c>
      <c r="N881" s="2">
        <v>4.34</v>
      </c>
      <c r="O881" s="2">
        <v>5</v>
      </c>
      <c r="P881" s="4">
        <v>318</v>
      </c>
      <c r="U881" s="38">
        <f t="shared" si="234"/>
        <v>4.7938235112260034E-3</v>
      </c>
      <c r="V881" s="39">
        <f t="shared" si="235"/>
        <v>4.7938235112260034E-3</v>
      </c>
      <c r="W881" s="39" t="str">
        <f t="shared" si="236"/>
        <v>TIDAK</v>
      </c>
      <c r="X881" s="38">
        <f t="shared" si="237"/>
        <v>3.5273309656414771</v>
      </c>
      <c r="Y881" s="39">
        <f t="shared" si="238"/>
        <v>3.5273309656414771</v>
      </c>
      <c r="Z881" s="39" t="str">
        <f t="shared" si="239"/>
        <v>OUTLIER</v>
      </c>
      <c r="AA881" s="38">
        <f t="shared" si="240"/>
        <v>-0.7626923202272502</v>
      </c>
      <c r="AB881" s="39">
        <f t="shared" si="241"/>
        <v>0.7626923202272502</v>
      </c>
      <c r="AC881" s="39" t="str">
        <f t="shared" si="242"/>
        <v>TIDAK</v>
      </c>
      <c r="AD881" s="38">
        <f t="shared" si="243"/>
        <v>-0.77360592030303754</v>
      </c>
      <c r="AE881" s="39">
        <f t="shared" si="244"/>
        <v>0.77360592030303754</v>
      </c>
      <c r="AF881" s="39" t="str">
        <f t="shared" si="245"/>
        <v>TIDAK</v>
      </c>
      <c r="AG881" s="38">
        <f t="shared" si="246"/>
        <v>-0.15818885441509239</v>
      </c>
      <c r="AH881" s="39">
        <f t="shared" si="247"/>
        <v>0.15818885441509239</v>
      </c>
      <c r="AI881" s="39" t="str">
        <f t="shared" si="248"/>
        <v>TIDAK</v>
      </c>
      <c r="AJ881" s="38">
        <f t="shared" si="249"/>
        <v>1.3500413708080268</v>
      </c>
      <c r="AK881" s="39">
        <f t="shared" si="250"/>
        <v>1.3500413708080268</v>
      </c>
      <c r="AL881" s="39" t="str">
        <f t="shared" si="251"/>
        <v>TIDAK</v>
      </c>
    </row>
    <row r="882" spans="1:38" ht="14" x14ac:dyDescent="0.3">
      <c r="A882" s="13">
        <v>15801639</v>
      </c>
      <c r="B882" s="11" t="s">
        <v>3151</v>
      </c>
      <c r="C882" s="9">
        <v>33287445</v>
      </c>
      <c r="D882" s="1" t="s">
        <v>1158</v>
      </c>
      <c r="E882" s="1" t="s">
        <v>17</v>
      </c>
      <c r="F882" s="1" t="s">
        <v>1971</v>
      </c>
      <c r="G882" s="2">
        <v>40.74033</v>
      </c>
      <c r="H882" s="2">
        <v>-73.88561</v>
      </c>
      <c r="I882" s="1" t="s">
        <v>19</v>
      </c>
      <c r="J882" s="44">
        <v>70</v>
      </c>
      <c r="K882" s="2">
        <v>1</v>
      </c>
      <c r="L882" s="2">
        <v>6</v>
      </c>
      <c r="M882" s="3">
        <v>43638</v>
      </c>
      <c r="N882" s="2">
        <v>1.61</v>
      </c>
      <c r="O882" s="2">
        <v>1</v>
      </c>
      <c r="P882" s="4">
        <v>89</v>
      </c>
      <c r="U882" s="38">
        <f t="shared" si="234"/>
        <v>1.2819948320062273</v>
      </c>
      <c r="V882" s="39">
        <f t="shared" si="235"/>
        <v>1.2819948320062273</v>
      </c>
      <c r="W882" s="39" t="str">
        <f t="shared" si="236"/>
        <v>TIDAK</v>
      </c>
      <c r="X882" s="38">
        <f t="shared" si="237"/>
        <v>-0.12582912870808141</v>
      </c>
      <c r="Y882" s="39">
        <f t="shared" si="238"/>
        <v>0.12582912870808141</v>
      </c>
      <c r="Z882" s="39" t="str">
        <f t="shared" si="239"/>
        <v>TIDAK</v>
      </c>
      <c r="AA882" s="38">
        <f t="shared" si="240"/>
        <v>-0.47637754809959154</v>
      </c>
      <c r="AB882" s="39">
        <f t="shared" si="241"/>
        <v>0.47637754809959154</v>
      </c>
      <c r="AC882" s="39" t="str">
        <f t="shared" si="242"/>
        <v>TIDAK</v>
      </c>
      <c r="AD882" s="38">
        <f t="shared" si="243"/>
        <v>-0.72133291902033858</v>
      </c>
      <c r="AE882" s="39">
        <f t="shared" si="244"/>
        <v>0.72133291902033858</v>
      </c>
      <c r="AF882" s="39" t="str">
        <f t="shared" si="245"/>
        <v>TIDAK</v>
      </c>
      <c r="AG882" s="38">
        <f t="shared" si="246"/>
        <v>-0.15818885441509239</v>
      </c>
      <c r="AH882" s="39">
        <f t="shared" si="247"/>
        <v>0.15818885441509239</v>
      </c>
      <c r="AI882" s="39" t="str">
        <f t="shared" si="248"/>
        <v>TIDAK</v>
      </c>
      <c r="AJ882" s="38">
        <f t="shared" si="249"/>
        <v>1.4175038630736732</v>
      </c>
      <c r="AK882" s="39">
        <f t="shared" si="250"/>
        <v>1.4175038630736732</v>
      </c>
      <c r="AL882" s="39" t="str">
        <f t="shared" si="251"/>
        <v>TIDAK</v>
      </c>
    </row>
    <row r="883" spans="1:38" ht="14" x14ac:dyDescent="0.3">
      <c r="A883" s="13">
        <v>15813342</v>
      </c>
      <c r="B883" s="11" t="s">
        <v>4961</v>
      </c>
      <c r="C883" s="9">
        <v>213014559</v>
      </c>
      <c r="D883" s="1" t="s">
        <v>2266</v>
      </c>
      <c r="E883" s="1" t="s">
        <v>17</v>
      </c>
      <c r="F883" s="1" t="s">
        <v>1713</v>
      </c>
      <c r="G883" s="2">
        <v>40.768929999999997</v>
      </c>
      <c r="H883" s="2">
        <v>-73.877120000000005</v>
      </c>
      <c r="I883" s="1" t="s">
        <v>20</v>
      </c>
      <c r="J883" s="44">
        <v>135</v>
      </c>
      <c r="K883" s="2">
        <v>1</v>
      </c>
      <c r="L883" s="2">
        <v>17</v>
      </c>
      <c r="M883" s="3">
        <v>43654</v>
      </c>
      <c r="N883" s="2">
        <v>3.57</v>
      </c>
      <c r="O883" s="2">
        <v>2</v>
      </c>
      <c r="P883" s="4">
        <v>0</v>
      </c>
      <c r="U883" s="38">
        <f t="shared" si="234"/>
        <v>-0.29521983620236492</v>
      </c>
      <c r="V883" s="39">
        <f t="shared" si="235"/>
        <v>0.29521983620236492</v>
      </c>
      <c r="W883" s="39" t="str">
        <f t="shared" si="236"/>
        <v>TIDAK</v>
      </c>
      <c r="X883" s="38">
        <f t="shared" si="237"/>
        <v>-0.39643358014138202</v>
      </c>
      <c r="Y883" s="39">
        <f t="shared" si="238"/>
        <v>0.39643358014138202</v>
      </c>
      <c r="Z883" s="39" t="str">
        <f t="shared" si="239"/>
        <v>TIDAK</v>
      </c>
      <c r="AA883" s="38">
        <f t="shared" si="240"/>
        <v>1.3642174155782136</v>
      </c>
      <c r="AB883" s="39">
        <f t="shared" si="241"/>
        <v>1.3642174155782136</v>
      </c>
      <c r="AC883" s="39" t="str">
        <f t="shared" si="242"/>
        <v>TIDAK</v>
      </c>
      <c r="AD883" s="38">
        <f t="shared" si="243"/>
        <v>1.003676123308725</v>
      </c>
      <c r="AE883" s="39">
        <f t="shared" si="244"/>
        <v>1.003676123308725</v>
      </c>
      <c r="AF883" s="39" t="str">
        <f t="shared" si="245"/>
        <v>TIDAK</v>
      </c>
      <c r="AG883" s="38">
        <f t="shared" si="246"/>
        <v>-4.5589149015460649E-2</v>
      </c>
      <c r="AH883" s="39">
        <f t="shared" si="247"/>
        <v>4.5589149015460649E-2</v>
      </c>
      <c r="AI883" s="39" t="str">
        <f t="shared" si="248"/>
        <v>TIDAK</v>
      </c>
      <c r="AJ883" s="38">
        <f t="shared" si="249"/>
        <v>1.3425455383340661</v>
      </c>
      <c r="AK883" s="39">
        <f t="shared" si="250"/>
        <v>1.3425455383340661</v>
      </c>
      <c r="AL883" s="39" t="str">
        <f t="shared" si="251"/>
        <v>TIDAK</v>
      </c>
    </row>
    <row r="884" spans="1:38" ht="14" x14ac:dyDescent="0.3">
      <c r="A884" s="13">
        <v>15819031</v>
      </c>
      <c r="B884" s="11" t="s">
        <v>3808</v>
      </c>
      <c r="C884" s="9">
        <v>10859032</v>
      </c>
      <c r="D884" s="1" t="s">
        <v>3424</v>
      </c>
      <c r="E884" s="1" t="s">
        <v>1731</v>
      </c>
      <c r="F884" s="1" t="s">
        <v>3213</v>
      </c>
      <c r="G884" s="2">
        <v>40.69312</v>
      </c>
      <c r="H884" s="2">
        <v>-73.905820000000006</v>
      </c>
      <c r="I884" s="1" t="s">
        <v>19</v>
      </c>
      <c r="J884" s="44">
        <v>60</v>
      </c>
      <c r="K884" s="2">
        <v>1</v>
      </c>
      <c r="L884" s="2">
        <v>4</v>
      </c>
      <c r="M884" s="3">
        <v>41800</v>
      </c>
      <c r="N884" s="2">
        <v>0.06</v>
      </c>
      <c r="O884" s="2">
        <v>1</v>
      </c>
      <c r="P884" s="4">
        <v>0</v>
      </c>
      <c r="U884" s="38">
        <f t="shared" si="234"/>
        <v>-0.38093802469196231</v>
      </c>
      <c r="V884" s="39">
        <f t="shared" si="235"/>
        <v>0.38093802469196231</v>
      </c>
      <c r="W884" s="39" t="str">
        <f t="shared" si="236"/>
        <v>TIDAK</v>
      </c>
      <c r="X884" s="38">
        <f t="shared" si="237"/>
        <v>-0.39643358014138202</v>
      </c>
      <c r="Y884" s="39">
        <f t="shared" si="238"/>
        <v>0.39643358014138202</v>
      </c>
      <c r="Z884" s="39" t="str">
        <f t="shared" si="239"/>
        <v>TIDAK</v>
      </c>
      <c r="AA884" s="38">
        <f t="shared" si="240"/>
        <v>-0.63998598931539652</v>
      </c>
      <c r="AB884" s="39">
        <f t="shared" si="241"/>
        <v>0.63998598931539652</v>
      </c>
      <c r="AC884" s="39" t="str">
        <f t="shared" si="242"/>
        <v>TIDAK</v>
      </c>
      <c r="AD884" s="38">
        <f t="shared" si="243"/>
        <v>-0.49655901350473336</v>
      </c>
      <c r="AE884" s="39">
        <f t="shared" si="244"/>
        <v>0.49655901350473336</v>
      </c>
      <c r="AF884" s="39" t="str">
        <f t="shared" si="245"/>
        <v>TIDAK</v>
      </c>
      <c r="AG884" s="38">
        <f t="shared" si="246"/>
        <v>-0.27078855981472416</v>
      </c>
      <c r="AH884" s="39">
        <f t="shared" si="247"/>
        <v>0.27078855981472416</v>
      </c>
      <c r="AI884" s="39" t="str">
        <f t="shared" si="248"/>
        <v>TIDAK</v>
      </c>
      <c r="AJ884" s="38">
        <f t="shared" si="249"/>
        <v>-1.2435166651823804</v>
      </c>
      <c r="AK884" s="39">
        <f t="shared" si="250"/>
        <v>1.2435166651823804</v>
      </c>
      <c r="AL884" s="39" t="str">
        <f t="shared" si="251"/>
        <v>TIDAK</v>
      </c>
    </row>
    <row r="885" spans="1:38" ht="14" x14ac:dyDescent="0.3">
      <c r="A885" s="13">
        <v>15829202</v>
      </c>
      <c r="B885" s="11" t="s">
        <v>4108</v>
      </c>
      <c r="C885" s="9">
        <v>107053757</v>
      </c>
      <c r="D885" s="1" t="s">
        <v>1171</v>
      </c>
      <c r="E885" s="1" t="s">
        <v>17</v>
      </c>
      <c r="F885" s="1" t="s">
        <v>970</v>
      </c>
      <c r="G885" s="2">
        <v>40.688699999999997</v>
      </c>
      <c r="H885" s="2">
        <v>-73.825720000000004</v>
      </c>
      <c r="I885" s="1" t="s">
        <v>20</v>
      </c>
      <c r="J885" s="44">
        <v>225</v>
      </c>
      <c r="K885" s="2">
        <v>1</v>
      </c>
      <c r="L885" s="2">
        <v>69</v>
      </c>
      <c r="M885" s="3">
        <v>43653</v>
      </c>
      <c r="N885" s="2">
        <v>2.34</v>
      </c>
      <c r="O885" s="2">
        <v>1</v>
      </c>
      <c r="P885" s="4">
        <v>329</v>
      </c>
      <c r="U885" s="38">
        <f t="shared" si="234"/>
        <v>-0.25236074195756619</v>
      </c>
      <c r="V885" s="39">
        <f t="shared" si="235"/>
        <v>0.25236074195756619</v>
      </c>
      <c r="W885" s="39" t="str">
        <f t="shared" si="236"/>
        <v>TIDAK</v>
      </c>
      <c r="X885" s="38">
        <f t="shared" si="237"/>
        <v>-0.12582912870808141</v>
      </c>
      <c r="Y885" s="39">
        <f t="shared" si="238"/>
        <v>0.12582912870808141</v>
      </c>
      <c r="Z885" s="39" t="str">
        <f t="shared" si="239"/>
        <v>TIDAK</v>
      </c>
      <c r="AA885" s="38">
        <f t="shared" si="240"/>
        <v>-0.47637754809959154</v>
      </c>
      <c r="AB885" s="39">
        <f t="shared" si="241"/>
        <v>0.47637754809959154</v>
      </c>
      <c r="AC885" s="39" t="str">
        <f t="shared" si="242"/>
        <v>TIDAK</v>
      </c>
      <c r="AD885" s="38">
        <f t="shared" si="243"/>
        <v>1.3120868308766485</v>
      </c>
      <c r="AE885" s="39">
        <f t="shared" si="244"/>
        <v>1.3120868308766485</v>
      </c>
      <c r="AF885" s="39" t="str">
        <f t="shared" si="245"/>
        <v>TIDAK</v>
      </c>
      <c r="AG885" s="38">
        <f t="shared" si="246"/>
        <v>0.17961026178380285</v>
      </c>
      <c r="AH885" s="39">
        <f t="shared" si="247"/>
        <v>0.17961026178380285</v>
      </c>
      <c r="AI885" s="39" t="str">
        <f t="shared" si="248"/>
        <v>TIDAK</v>
      </c>
      <c r="AJ885" s="38">
        <f t="shared" si="249"/>
        <v>1.1401580615371267</v>
      </c>
      <c r="AK885" s="39">
        <f t="shared" si="250"/>
        <v>1.1401580615371267</v>
      </c>
      <c r="AL885" s="39" t="str">
        <f t="shared" si="251"/>
        <v>TIDAK</v>
      </c>
    </row>
    <row r="886" spans="1:38" ht="14" x14ac:dyDescent="0.3">
      <c r="A886" s="13">
        <v>15843671</v>
      </c>
      <c r="B886" s="11" t="s">
        <v>4761</v>
      </c>
      <c r="C886" s="9">
        <v>90893179</v>
      </c>
      <c r="D886" s="1" t="s">
        <v>955</v>
      </c>
      <c r="E886" s="1" t="s">
        <v>17</v>
      </c>
      <c r="F886" s="1" t="s">
        <v>1310</v>
      </c>
      <c r="G886" s="2">
        <v>40.777729999999998</v>
      </c>
      <c r="H886" s="2">
        <v>-73.832369999999997</v>
      </c>
      <c r="I886" s="1" t="s">
        <v>19</v>
      </c>
      <c r="J886" s="44">
        <v>55</v>
      </c>
      <c r="K886" s="2">
        <v>1</v>
      </c>
      <c r="L886" s="2">
        <v>51</v>
      </c>
      <c r="M886" s="3">
        <v>43638</v>
      </c>
      <c r="N886" s="2">
        <v>2.29</v>
      </c>
      <c r="O886" s="2">
        <v>1</v>
      </c>
      <c r="P886" s="4">
        <v>65</v>
      </c>
      <c r="U886" s="38">
        <f t="shared" si="234"/>
        <v>-0.1666425534679688</v>
      </c>
      <c r="V886" s="39">
        <f t="shared" si="235"/>
        <v>0.1666425534679688</v>
      </c>
      <c r="W886" s="39" t="str">
        <f t="shared" si="236"/>
        <v>TIDAK</v>
      </c>
      <c r="X886" s="38">
        <f t="shared" si="237"/>
        <v>-0.39643358014138202</v>
      </c>
      <c r="Y886" s="39">
        <f t="shared" si="238"/>
        <v>0.39643358014138202</v>
      </c>
      <c r="Z886" s="39" t="str">
        <f t="shared" si="239"/>
        <v>TIDAK</v>
      </c>
      <c r="AA886" s="38">
        <f t="shared" si="240"/>
        <v>-0.68088809961934771</v>
      </c>
      <c r="AB886" s="39">
        <f t="shared" si="241"/>
        <v>0.68088809961934771</v>
      </c>
      <c r="AC886" s="39" t="str">
        <f t="shared" si="242"/>
        <v>TIDAK</v>
      </c>
      <c r="AD886" s="38">
        <f t="shared" si="243"/>
        <v>-0.11496610414103135</v>
      </c>
      <c r="AE886" s="39">
        <f t="shared" si="244"/>
        <v>0.11496610414103135</v>
      </c>
      <c r="AF886" s="39" t="str">
        <f t="shared" si="245"/>
        <v>TIDAK</v>
      </c>
      <c r="AG886" s="38">
        <f t="shared" si="246"/>
        <v>-0.27078855981472416</v>
      </c>
      <c r="AH886" s="39">
        <f t="shared" si="247"/>
        <v>0.27078855981472416</v>
      </c>
      <c r="AI886" s="39" t="str">
        <f t="shared" si="248"/>
        <v>TIDAK</v>
      </c>
      <c r="AJ886" s="38">
        <f t="shared" si="249"/>
        <v>-0.57638757499987681</v>
      </c>
      <c r="AK886" s="39">
        <f t="shared" si="250"/>
        <v>0.57638757499987681</v>
      </c>
      <c r="AL886" s="39" t="str">
        <f t="shared" si="251"/>
        <v>TIDAK</v>
      </c>
    </row>
    <row r="887" spans="1:38" ht="14" x14ac:dyDescent="0.3">
      <c r="A887" s="13">
        <v>15844840</v>
      </c>
      <c r="B887" s="11" t="s">
        <v>4742</v>
      </c>
      <c r="C887" s="9">
        <v>73638523</v>
      </c>
      <c r="D887" s="1" t="s">
        <v>228</v>
      </c>
      <c r="E887" s="1" t="s">
        <v>17</v>
      </c>
      <c r="F887" s="1" t="s">
        <v>54</v>
      </c>
      <c r="G887" s="2">
        <v>40.720849999999999</v>
      </c>
      <c r="H887" s="2">
        <v>-73.749600000000001</v>
      </c>
      <c r="I887" s="1" t="s">
        <v>20</v>
      </c>
      <c r="J887" s="44">
        <v>68</v>
      </c>
      <c r="K887" s="2">
        <v>2</v>
      </c>
      <c r="L887" s="2">
        <v>33</v>
      </c>
      <c r="M887" s="3">
        <v>43646</v>
      </c>
      <c r="N887" s="2">
        <v>3.6</v>
      </c>
      <c r="O887" s="2">
        <v>1</v>
      </c>
      <c r="P887" s="4">
        <v>282</v>
      </c>
      <c r="U887" s="38">
        <f t="shared" si="234"/>
        <v>0.39052567171441432</v>
      </c>
      <c r="V887" s="39">
        <f t="shared" si="235"/>
        <v>0.39052567171441432</v>
      </c>
      <c r="W887" s="39" t="str">
        <f t="shared" si="236"/>
        <v>TIDAK</v>
      </c>
      <c r="X887" s="38">
        <f t="shared" si="237"/>
        <v>-0.39643358014138202</v>
      </c>
      <c r="Y887" s="39">
        <f t="shared" si="238"/>
        <v>0.39643358014138202</v>
      </c>
      <c r="Z887" s="39" t="str">
        <f t="shared" si="239"/>
        <v>TIDAK</v>
      </c>
      <c r="AA887" s="38">
        <f t="shared" si="240"/>
        <v>-0.23096488627588418</v>
      </c>
      <c r="AB887" s="39">
        <f t="shared" si="241"/>
        <v>0.23096488627588418</v>
      </c>
      <c r="AC887" s="39" t="str">
        <f t="shared" si="242"/>
        <v>TIDAK</v>
      </c>
      <c r="AD887" s="38">
        <f t="shared" si="243"/>
        <v>0.90958472099986687</v>
      </c>
      <c r="AE887" s="39">
        <f t="shared" si="244"/>
        <v>0.90958472099986687</v>
      </c>
      <c r="AF887" s="39" t="str">
        <f t="shared" si="245"/>
        <v>TIDAK</v>
      </c>
      <c r="AG887" s="38">
        <f t="shared" si="246"/>
        <v>-0.15818885441509239</v>
      </c>
      <c r="AH887" s="39">
        <f t="shared" si="247"/>
        <v>0.15818885441509239</v>
      </c>
      <c r="AI887" s="39" t="str">
        <f t="shared" si="248"/>
        <v>TIDAK</v>
      </c>
      <c r="AJ887" s="38">
        <f t="shared" si="249"/>
        <v>-1.2435166651823804</v>
      </c>
      <c r="AK887" s="39">
        <f t="shared" si="250"/>
        <v>1.2435166651823804</v>
      </c>
      <c r="AL887" s="39" t="str">
        <f t="shared" si="251"/>
        <v>TIDAK</v>
      </c>
    </row>
    <row r="888" spans="1:38" ht="14" x14ac:dyDescent="0.3">
      <c r="A888" s="13">
        <v>15845215</v>
      </c>
      <c r="B888" s="11" t="s">
        <v>5053</v>
      </c>
      <c r="C888" s="9">
        <v>5309143</v>
      </c>
      <c r="D888" s="1" t="s">
        <v>1898</v>
      </c>
      <c r="E888" s="1" t="s">
        <v>548</v>
      </c>
      <c r="F888" s="1" t="s">
        <v>1512</v>
      </c>
      <c r="G888" s="2">
        <v>40.877650000000003</v>
      </c>
      <c r="H888" s="2">
        <v>-73.86318</v>
      </c>
      <c r="I888" s="1" t="s">
        <v>20</v>
      </c>
      <c r="J888" s="44">
        <v>63</v>
      </c>
      <c r="K888" s="2">
        <v>5</v>
      </c>
      <c r="L888" s="2">
        <v>85</v>
      </c>
      <c r="M888" s="3">
        <v>43648</v>
      </c>
      <c r="N888" s="2">
        <v>2.2400000000000002</v>
      </c>
      <c r="O888" s="2">
        <v>1</v>
      </c>
      <c r="P888" s="4">
        <v>235</v>
      </c>
      <c r="U888" s="38">
        <f t="shared" si="234"/>
        <v>-0.25236074195756619</v>
      </c>
      <c r="V888" s="39">
        <f t="shared" si="235"/>
        <v>0.25236074195756619</v>
      </c>
      <c r="W888" s="39" t="str">
        <f t="shared" si="236"/>
        <v>TIDAK</v>
      </c>
      <c r="X888" s="38">
        <f t="shared" si="237"/>
        <v>-0.39643358014138202</v>
      </c>
      <c r="Y888" s="39">
        <f t="shared" si="238"/>
        <v>0.39643358014138202</v>
      </c>
      <c r="Z888" s="39" t="str">
        <f t="shared" si="239"/>
        <v>TIDAK</v>
      </c>
      <c r="AA888" s="38">
        <f t="shared" si="240"/>
        <v>-0.7626923202272502</v>
      </c>
      <c r="AB888" s="39">
        <f t="shared" si="241"/>
        <v>0.7626923202272502</v>
      </c>
      <c r="AC888" s="39" t="str">
        <f t="shared" si="242"/>
        <v>TIDAK</v>
      </c>
      <c r="AD888" s="38">
        <f t="shared" si="243"/>
        <v>-0.92519762402286421</v>
      </c>
      <c r="AE888" s="39">
        <f t="shared" si="244"/>
        <v>0.92519762402286421</v>
      </c>
      <c r="AF888" s="39" t="str">
        <f t="shared" si="245"/>
        <v>TIDAK</v>
      </c>
      <c r="AG888" s="38">
        <f t="shared" si="246"/>
        <v>-0.27078855981472416</v>
      </c>
      <c r="AH888" s="39">
        <f t="shared" si="247"/>
        <v>0.27078855981472416</v>
      </c>
      <c r="AI888" s="39" t="str">
        <f t="shared" si="248"/>
        <v>TIDAK</v>
      </c>
      <c r="AJ888" s="38">
        <f t="shared" si="249"/>
        <v>-1.2435166651823804</v>
      </c>
      <c r="AK888" s="39">
        <f t="shared" si="250"/>
        <v>1.2435166651823804</v>
      </c>
      <c r="AL888" s="39" t="str">
        <f t="shared" si="251"/>
        <v>TIDAK</v>
      </c>
    </row>
    <row r="889" spans="1:38" ht="14" x14ac:dyDescent="0.3">
      <c r="A889" s="13">
        <v>15845669</v>
      </c>
      <c r="B889" s="11" t="s">
        <v>5019</v>
      </c>
      <c r="C889" s="9">
        <v>210916369</v>
      </c>
      <c r="D889" s="1" t="s">
        <v>1810</v>
      </c>
      <c r="E889" s="1" t="s">
        <v>548</v>
      </c>
      <c r="F889" s="1" t="s">
        <v>1429</v>
      </c>
      <c r="G889" s="2">
        <v>40.885629999999999</v>
      </c>
      <c r="H889" s="2">
        <v>-73.859750000000005</v>
      </c>
      <c r="I889" s="1" t="s">
        <v>19</v>
      </c>
      <c r="J889" s="44">
        <v>50</v>
      </c>
      <c r="K889" s="2">
        <v>2</v>
      </c>
      <c r="L889" s="2">
        <v>40</v>
      </c>
      <c r="M889" s="3">
        <v>43646</v>
      </c>
      <c r="N889" s="2">
        <v>3.77</v>
      </c>
      <c r="O889" s="2">
        <v>1</v>
      </c>
      <c r="P889" s="4">
        <v>0</v>
      </c>
      <c r="U889" s="38">
        <f t="shared" si="234"/>
        <v>1.1619893681207909</v>
      </c>
      <c r="V889" s="39">
        <f t="shared" si="235"/>
        <v>1.1619893681207909</v>
      </c>
      <c r="W889" s="39" t="str">
        <f t="shared" si="236"/>
        <v>TIDAK</v>
      </c>
      <c r="X889" s="38">
        <f t="shared" si="237"/>
        <v>-0.39643358014138202</v>
      </c>
      <c r="Y889" s="39">
        <f t="shared" si="238"/>
        <v>0.39643358014138202</v>
      </c>
      <c r="Z889" s="39" t="str">
        <f t="shared" si="239"/>
        <v>TIDAK</v>
      </c>
      <c r="AA889" s="38">
        <f t="shared" si="240"/>
        <v>1.8959448495295796</v>
      </c>
      <c r="AB889" s="39">
        <f t="shared" si="241"/>
        <v>1.8959448495295796</v>
      </c>
      <c r="AC889" s="39" t="str">
        <f t="shared" si="242"/>
        <v>TIDAK</v>
      </c>
      <c r="AD889" s="38">
        <f t="shared" si="243"/>
        <v>0.26662680522267046</v>
      </c>
      <c r="AE889" s="39">
        <f t="shared" si="244"/>
        <v>0.26662680522267046</v>
      </c>
      <c r="AF889" s="39" t="str">
        <f t="shared" si="245"/>
        <v>TIDAK</v>
      </c>
      <c r="AG889" s="38">
        <f t="shared" si="246"/>
        <v>-0.27078855981472416</v>
      </c>
      <c r="AH889" s="39">
        <f t="shared" si="247"/>
        <v>0.27078855981472416</v>
      </c>
      <c r="AI889" s="39" t="str">
        <f t="shared" si="248"/>
        <v>TIDAK</v>
      </c>
      <c r="AJ889" s="38">
        <f t="shared" si="249"/>
        <v>1.2226122187506947</v>
      </c>
      <c r="AK889" s="39">
        <f t="shared" si="250"/>
        <v>1.2226122187506947</v>
      </c>
      <c r="AL889" s="39" t="str">
        <f t="shared" si="251"/>
        <v>TIDAK</v>
      </c>
    </row>
    <row r="890" spans="1:38" ht="14" x14ac:dyDescent="0.3">
      <c r="A890" s="13">
        <v>15887617</v>
      </c>
      <c r="B890" s="11" t="s">
        <v>1125</v>
      </c>
      <c r="C890" s="9">
        <v>147721837</v>
      </c>
      <c r="D890" s="1" t="s">
        <v>38</v>
      </c>
      <c r="E890" s="1" t="s">
        <v>1731</v>
      </c>
      <c r="F890" s="1" t="s">
        <v>1732</v>
      </c>
      <c r="G890" s="2">
        <v>40.6663</v>
      </c>
      <c r="H890" s="2">
        <v>-73.874480000000005</v>
      </c>
      <c r="I890" s="1" t="s">
        <v>20</v>
      </c>
      <c r="J890" s="44">
        <v>139</v>
      </c>
      <c r="K890" s="2">
        <v>3</v>
      </c>
      <c r="L890" s="2">
        <v>25</v>
      </c>
      <c r="M890" s="3">
        <v>43640</v>
      </c>
      <c r="N890" s="2">
        <v>1.61</v>
      </c>
      <c r="O890" s="2">
        <v>2</v>
      </c>
      <c r="P890" s="4">
        <v>70</v>
      </c>
      <c r="U890" s="38">
        <f t="shared" si="234"/>
        <v>-0.29521983620236492</v>
      </c>
      <c r="V890" s="39">
        <f t="shared" si="235"/>
        <v>0.29521983620236492</v>
      </c>
      <c r="W890" s="39" t="str">
        <f t="shared" si="236"/>
        <v>TIDAK</v>
      </c>
      <c r="X890" s="38">
        <f t="shared" si="237"/>
        <v>-0.39643358014138202</v>
      </c>
      <c r="Y890" s="39">
        <f t="shared" si="238"/>
        <v>0.39643358014138202</v>
      </c>
      <c r="Z890" s="39" t="str">
        <f t="shared" si="239"/>
        <v>TIDAK</v>
      </c>
      <c r="AA890" s="38">
        <f t="shared" si="240"/>
        <v>1.1597068640584576</v>
      </c>
      <c r="AB890" s="39">
        <f t="shared" si="241"/>
        <v>1.1597068640584576</v>
      </c>
      <c r="AC890" s="39" t="str">
        <f t="shared" si="242"/>
        <v>TIDAK</v>
      </c>
      <c r="AD890" s="38">
        <f t="shared" si="243"/>
        <v>0.24049030458132109</v>
      </c>
      <c r="AE890" s="39">
        <f t="shared" si="244"/>
        <v>0.24049030458132109</v>
      </c>
      <c r="AF890" s="39" t="str">
        <f t="shared" si="245"/>
        <v>TIDAK</v>
      </c>
      <c r="AG890" s="38">
        <f t="shared" si="246"/>
        <v>-0.27078855981472416</v>
      </c>
      <c r="AH890" s="39">
        <f t="shared" si="247"/>
        <v>0.27078855981472416</v>
      </c>
      <c r="AI890" s="39" t="str">
        <f t="shared" si="248"/>
        <v>TIDAK</v>
      </c>
      <c r="AJ890" s="38">
        <f t="shared" si="249"/>
        <v>-0.756287554374934</v>
      </c>
      <c r="AK890" s="39">
        <f t="shared" si="250"/>
        <v>0.756287554374934</v>
      </c>
      <c r="AL890" s="39" t="str">
        <f t="shared" si="251"/>
        <v>TIDAK</v>
      </c>
    </row>
    <row r="891" spans="1:38" ht="14" x14ac:dyDescent="0.3">
      <c r="A891" s="13">
        <v>15888448</v>
      </c>
      <c r="B891" s="11" t="s">
        <v>4047</v>
      </c>
      <c r="C891" s="9">
        <v>63056614</v>
      </c>
      <c r="D891" s="1" t="s">
        <v>512</v>
      </c>
      <c r="E891" s="1" t="s">
        <v>17</v>
      </c>
      <c r="F891" s="1" t="s">
        <v>364</v>
      </c>
      <c r="G891" s="2">
        <v>40.671889999999998</v>
      </c>
      <c r="H891" s="2">
        <v>-73.777690000000007</v>
      </c>
      <c r="I891" s="1" t="s">
        <v>20</v>
      </c>
      <c r="J891" s="44">
        <v>65</v>
      </c>
      <c r="K891" s="2">
        <v>2</v>
      </c>
      <c r="L891" s="2">
        <v>40</v>
      </c>
      <c r="M891" s="3">
        <v>43651</v>
      </c>
      <c r="N891" s="2">
        <v>4.4400000000000004</v>
      </c>
      <c r="O891" s="2">
        <v>1</v>
      </c>
      <c r="P891" s="4">
        <v>123</v>
      </c>
      <c r="U891" s="38">
        <f t="shared" si="234"/>
        <v>-0.18378619116588826</v>
      </c>
      <c r="V891" s="39">
        <f t="shared" si="235"/>
        <v>0.18378619116588826</v>
      </c>
      <c r="W891" s="39" t="str">
        <f t="shared" si="236"/>
        <v>TIDAK</v>
      </c>
      <c r="X891" s="38">
        <f t="shared" si="237"/>
        <v>-0.26113135442473173</v>
      </c>
      <c r="Y891" s="39">
        <f t="shared" si="238"/>
        <v>0.26113135442473173</v>
      </c>
      <c r="Z891" s="39" t="str">
        <f t="shared" si="239"/>
        <v>TIDAK</v>
      </c>
      <c r="AA891" s="38">
        <f t="shared" si="240"/>
        <v>0.42346887858733545</v>
      </c>
      <c r="AB891" s="39">
        <f t="shared" si="241"/>
        <v>0.42346887858733545</v>
      </c>
      <c r="AC891" s="39" t="str">
        <f t="shared" si="242"/>
        <v>TIDAK</v>
      </c>
      <c r="AD891" s="38">
        <f t="shared" si="243"/>
        <v>0.92526662138467664</v>
      </c>
      <c r="AE891" s="39">
        <f t="shared" si="244"/>
        <v>0.92526662138467664</v>
      </c>
      <c r="AF891" s="39" t="str">
        <f t="shared" si="245"/>
        <v>TIDAK</v>
      </c>
      <c r="AG891" s="38">
        <f t="shared" si="246"/>
        <v>-0.27078855981472416</v>
      </c>
      <c r="AH891" s="39">
        <f t="shared" si="247"/>
        <v>0.27078855981472416</v>
      </c>
      <c r="AI891" s="39" t="str">
        <f t="shared" si="248"/>
        <v>TIDAK</v>
      </c>
      <c r="AJ891" s="38">
        <f t="shared" si="249"/>
        <v>0.87030809247454111</v>
      </c>
      <c r="AK891" s="39">
        <f t="shared" si="250"/>
        <v>0.87030809247454111</v>
      </c>
      <c r="AL891" s="39" t="str">
        <f t="shared" si="251"/>
        <v>TIDAK</v>
      </c>
    </row>
    <row r="892" spans="1:38" ht="14" x14ac:dyDescent="0.3">
      <c r="A892" s="13">
        <v>15888899</v>
      </c>
      <c r="B892" s="11" t="s">
        <v>2088</v>
      </c>
      <c r="C892" s="9">
        <v>182260692</v>
      </c>
      <c r="D892" s="1" t="s">
        <v>2317</v>
      </c>
      <c r="E892" s="1" t="s">
        <v>1731</v>
      </c>
      <c r="F892" s="1" t="s">
        <v>1918</v>
      </c>
      <c r="G892" s="2">
        <v>40.681870000000004</v>
      </c>
      <c r="H892" s="2">
        <v>-73.879850000000005</v>
      </c>
      <c r="I892" s="1" t="s">
        <v>19</v>
      </c>
      <c r="J892" s="44">
        <v>99</v>
      </c>
      <c r="K892" s="2">
        <v>2</v>
      </c>
      <c r="L892" s="2">
        <v>48</v>
      </c>
      <c r="M892" s="3">
        <v>43649</v>
      </c>
      <c r="N892" s="2">
        <v>3.52</v>
      </c>
      <c r="O892" s="2">
        <v>2</v>
      </c>
      <c r="P892" s="4">
        <v>327</v>
      </c>
      <c r="U892" s="38">
        <f t="shared" si="234"/>
        <v>-0.22664528541068699</v>
      </c>
      <c r="V892" s="39">
        <f t="shared" si="235"/>
        <v>0.22664528541068699</v>
      </c>
      <c r="W892" s="39" t="str">
        <f t="shared" si="236"/>
        <v>TIDAK</v>
      </c>
      <c r="X892" s="38">
        <f t="shared" si="237"/>
        <v>0.1447753227252192</v>
      </c>
      <c r="Y892" s="39">
        <f t="shared" si="238"/>
        <v>0.1447753227252192</v>
      </c>
      <c r="Z892" s="39" t="str">
        <f t="shared" si="239"/>
        <v>TIDAK</v>
      </c>
      <c r="AA892" s="38">
        <f t="shared" si="240"/>
        <v>2.5503786143927991</v>
      </c>
      <c r="AB892" s="39">
        <f t="shared" si="241"/>
        <v>2.5503786143927991</v>
      </c>
      <c r="AC892" s="39" t="str">
        <f t="shared" si="242"/>
        <v>TIDAK</v>
      </c>
      <c r="AD892" s="38">
        <f t="shared" si="243"/>
        <v>0.21435380393997175</v>
      </c>
      <c r="AE892" s="39">
        <f t="shared" si="244"/>
        <v>0.21435380393997175</v>
      </c>
      <c r="AF892" s="39" t="str">
        <f t="shared" si="245"/>
        <v>TIDAK</v>
      </c>
      <c r="AG892" s="38">
        <f t="shared" si="246"/>
        <v>-0.27078855981472416</v>
      </c>
      <c r="AH892" s="39">
        <f t="shared" si="247"/>
        <v>0.27078855981472416</v>
      </c>
      <c r="AI892" s="39" t="str">
        <f t="shared" si="248"/>
        <v>TIDAK</v>
      </c>
      <c r="AJ892" s="38">
        <f t="shared" si="249"/>
        <v>0.51800396619838751</v>
      </c>
      <c r="AK892" s="39">
        <f t="shared" si="250"/>
        <v>0.51800396619838751</v>
      </c>
      <c r="AL892" s="39" t="str">
        <f t="shared" si="251"/>
        <v>TIDAK</v>
      </c>
    </row>
    <row r="893" spans="1:38" ht="14" x14ac:dyDescent="0.3">
      <c r="A893" s="13">
        <v>15889590</v>
      </c>
      <c r="B893" s="11" t="s">
        <v>1122</v>
      </c>
      <c r="C893" s="9">
        <v>19993822</v>
      </c>
      <c r="D893" s="1" t="s">
        <v>116</v>
      </c>
      <c r="E893" s="1" t="s">
        <v>17</v>
      </c>
      <c r="F893" s="1" t="s">
        <v>1971</v>
      </c>
      <c r="G893" s="2">
        <v>40.741219999999998</v>
      </c>
      <c r="H893" s="2">
        <v>-73.886409999999998</v>
      </c>
      <c r="I893" s="1" t="s">
        <v>19</v>
      </c>
      <c r="J893" s="44">
        <v>170</v>
      </c>
      <c r="K893" s="2">
        <v>1</v>
      </c>
      <c r="L893" s="2">
        <v>4</v>
      </c>
      <c r="M893" s="3">
        <v>42274</v>
      </c>
      <c r="N893" s="2">
        <v>7.0000000000000007E-2</v>
      </c>
      <c r="O893" s="2">
        <v>1</v>
      </c>
      <c r="P893" s="4">
        <v>90</v>
      </c>
      <c r="U893" s="38">
        <f t="shared" si="234"/>
        <v>-0.33807893044716358</v>
      </c>
      <c r="V893" s="39">
        <f t="shared" si="235"/>
        <v>0.33807893044716358</v>
      </c>
      <c r="W893" s="39" t="str">
        <f t="shared" si="236"/>
        <v>TIDAK</v>
      </c>
      <c r="X893" s="38">
        <f t="shared" si="237"/>
        <v>-0.26113135442473173</v>
      </c>
      <c r="Y893" s="39">
        <f t="shared" si="238"/>
        <v>0.26113135442473173</v>
      </c>
      <c r="Z893" s="39" t="str">
        <f t="shared" si="239"/>
        <v>TIDAK</v>
      </c>
      <c r="AA893" s="38">
        <f t="shared" si="240"/>
        <v>0.70978365071499405</v>
      </c>
      <c r="AB893" s="39">
        <f t="shared" si="241"/>
        <v>0.70978365071499405</v>
      </c>
      <c r="AC893" s="39" t="str">
        <f t="shared" si="242"/>
        <v>TIDAK</v>
      </c>
      <c r="AD893" s="38">
        <f t="shared" si="243"/>
        <v>1.0141307235652648</v>
      </c>
      <c r="AE893" s="39">
        <f t="shared" si="244"/>
        <v>1.0141307235652648</v>
      </c>
      <c r="AF893" s="39" t="str">
        <f t="shared" si="245"/>
        <v>TIDAK</v>
      </c>
      <c r="AG893" s="38">
        <f t="shared" si="246"/>
        <v>-0.27078855981472416</v>
      </c>
      <c r="AH893" s="39">
        <f t="shared" si="247"/>
        <v>0.27078855981472416</v>
      </c>
      <c r="AI893" s="39" t="str">
        <f t="shared" si="248"/>
        <v>TIDAK</v>
      </c>
      <c r="AJ893" s="38">
        <f t="shared" si="249"/>
        <v>-1.2435166651823804</v>
      </c>
      <c r="AK893" s="39">
        <f t="shared" si="250"/>
        <v>1.2435166651823804</v>
      </c>
      <c r="AL893" s="39" t="str">
        <f t="shared" si="251"/>
        <v>TIDAK</v>
      </c>
    </row>
    <row r="894" spans="1:38" ht="14" x14ac:dyDescent="0.3">
      <c r="A894" s="13">
        <v>15916709</v>
      </c>
      <c r="B894" s="11" t="s">
        <v>2221</v>
      </c>
      <c r="C894" s="9">
        <v>18934273</v>
      </c>
      <c r="D894" s="1" t="s">
        <v>1050</v>
      </c>
      <c r="E894" s="1" t="s">
        <v>548</v>
      </c>
      <c r="F894" s="1" t="s">
        <v>2099</v>
      </c>
      <c r="G894" s="2">
        <v>40.87529</v>
      </c>
      <c r="H894" s="2">
        <v>-73.876199999999997</v>
      </c>
      <c r="I894" s="1" t="s">
        <v>19</v>
      </c>
      <c r="J894" s="44">
        <v>40</v>
      </c>
      <c r="K894" s="2">
        <v>1</v>
      </c>
      <c r="L894" s="2">
        <v>1</v>
      </c>
      <c r="M894" s="3">
        <v>42728</v>
      </c>
      <c r="N894" s="2">
        <v>0.03</v>
      </c>
      <c r="O894" s="2">
        <v>1</v>
      </c>
      <c r="P894" s="4">
        <v>0</v>
      </c>
      <c r="U894" s="38">
        <f t="shared" si="234"/>
        <v>0.42481294711025325</v>
      </c>
      <c r="V894" s="39">
        <f t="shared" si="235"/>
        <v>0.42481294711025325</v>
      </c>
      <c r="W894" s="39" t="str">
        <f t="shared" si="236"/>
        <v>TIDAK</v>
      </c>
      <c r="X894" s="38">
        <f t="shared" si="237"/>
        <v>-0.12582912870808141</v>
      </c>
      <c r="Y894" s="39">
        <f t="shared" si="238"/>
        <v>0.12582912870808141</v>
      </c>
      <c r="Z894" s="39" t="str">
        <f t="shared" si="239"/>
        <v>TIDAK</v>
      </c>
      <c r="AA894" s="38">
        <f t="shared" si="240"/>
        <v>9.6251996155725619E-2</v>
      </c>
      <c r="AB894" s="39">
        <f t="shared" si="241"/>
        <v>9.6251996155725619E-2</v>
      </c>
      <c r="AC894" s="39" t="str">
        <f t="shared" si="242"/>
        <v>TIDAK</v>
      </c>
      <c r="AD894" s="38">
        <f t="shared" si="243"/>
        <v>-0.11496610414103135</v>
      </c>
      <c r="AE894" s="39">
        <f t="shared" si="244"/>
        <v>0.11496610414103135</v>
      </c>
      <c r="AF894" s="39" t="str">
        <f t="shared" si="245"/>
        <v>TIDAK</v>
      </c>
      <c r="AG894" s="38">
        <f t="shared" si="246"/>
        <v>-0.15818885441509239</v>
      </c>
      <c r="AH894" s="39">
        <f t="shared" si="247"/>
        <v>0.15818885441509239</v>
      </c>
      <c r="AI894" s="39" t="str">
        <f t="shared" si="248"/>
        <v>TIDAK</v>
      </c>
      <c r="AJ894" s="38">
        <f t="shared" si="249"/>
        <v>-0.71880839200513036</v>
      </c>
      <c r="AK894" s="39">
        <f t="shared" si="250"/>
        <v>0.71880839200513036</v>
      </c>
      <c r="AL894" s="39" t="str">
        <f t="shared" si="251"/>
        <v>TIDAK</v>
      </c>
    </row>
    <row r="895" spans="1:38" ht="14" x14ac:dyDescent="0.3">
      <c r="A895" s="13">
        <v>15928774</v>
      </c>
      <c r="B895" s="11" t="s">
        <v>2150</v>
      </c>
      <c r="C895" s="9">
        <v>1528912</v>
      </c>
      <c r="D895" s="1" t="s">
        <v>1165</v>
      </c>
      <c r="E895" s="1" t="s">
        <v>17</v>
      </c>
      <c r="F895" s="1" t="s">
        <v>1971</v>
      </c>
      <c r="G895" s="2">
        <v>40.737000000000002</v>
      </c>
      <c r="H895" s="2">
        <v>-73.874440000000007</v>
      </c>
      <c r="I895" s="1" t="s">
        <v>19</v>
      </c>
      <c r="J895" s="44">
        <v>55</v>
      </c>
      <c r="K895" s="2">
        <v>1</v>
      </c>
      <c r="L895" s="2">
        <v>63</v>
      </c>
      <c r="M895" s="3">
        <v>43603</v>
      </c>
      <c r="N895" s="2">
        <v>0.89</v>
      </c>
      <c r="O895" s="2">
        <v>2</v>
      </c>
      <c r="P895" s="4">
        <v>341</v>
      </c>
      <c r="U895" s="38">
        <f t="shared" si="234"/>
        <v>-0.2095016477127675</v>
      </c>
      <c r="V895" s="39">
        <f t="shared" si="235"/>
        <v>0.2095016477127675</v>
      </c>
      <c r="W895" s="39" t="str">
        <f t="shared" si="236"/>
        <v>TIDAK</v>
      </c>
      <c r="X895" s="38">
        <f t="shared" si="237"/>
        <v>-0.26113135442473173</v>
      </c>
      <c r="Y895" s="39">
        <f t="shared" si="238"/>
        <v>0.26113135442473173</v>
      </c>
      <c r="Z895" s="39" t="str">
        <f t="shared" si="239"/>
        <v>TIDAK</v>
      </c>
      <c r="AA895" s="38">
        <f t="shared" si="240"/>
        <v>0.70978365071499405</v>
      </c>
      <c r="AB895" s="39">
        <f t="shared" si="241"/>
        <v>0.70978365071499405</v>
      </c>
      <c r="AC895" s="39" t="str">
        <f t="shared" si="242"/>
        <v>TIDAK</v>
      </c>
      <c r="AD895" s="38">
        <f t="shared" si="243"/>
        <v>1.3643598321593478</v>
      </c>
      <c r="AE895" s="39">
        <f t="shared" si="244"/>
        <v>1.3643598321593478</v>
      </c>
      <c r="AF895" s="39" t="str">
        <f t="shared" si="245"/>
        <v>TIDAK</v>
      </c>
      <c r="AG895" s="38">
        <f t="shared" si="246"/>
        <v>-0.27078855981472416</v>
      </c>
      <c r="AH895" s="39">
        <f t="shared" si="247"/>
        <v>0.27078855981472416</v>
      </c>
      <c r="AI895" s="39" t="str">
        <f t="shared" si="248"/>
        <v>TIDAK</v>
      </c>
      <c r="AJ895" s="38">
        <f t="shared" si="249"/>
        <v>-0.32152927088521249</v>
      </c>
      <c r="AK895" s="39">
        <f t="shared" si="250"/>
        <v>0.32152927088521249</v>
      </c>
      <c r="AL895" s="39" t="str">
        <f t="shared" si="251"/>
        <v>TIDAK</v>
      </c>
    </row>
    <row r="896" spans="1:38" ht="14" x14ac:dyDescent="0.3">
      <c r="A896" s="13">
        <v>15937310</v>
      </c>
      <c r="B896" s="11" t="s">
        <v>904</v>
      </c>
      <c r="C896" s="9">
        <v>140125433</v>
      </c>
      <c r="D896" s="1" t="s">
        <v>1725</v>
      </c>
      <c r="E896" s="1" t="s">
        <v>548</v>
      </c>
      <c r="F896" s="1" t="s">
        <v>1512</v>
      </c>
      <c r="G896" s="2">
        <v>40.874980000000001</v>
      </c>
      <c r="H896" s="2">
        <v>-73.856440000000006</v>
      </c>
      <c r="I896" s="1" t="s">
        <v>19</v>
      </c>
      <c r="J896" s="44">
        <v>39</v>
      </c>
      <c r="K896" s="2">
        <v>3</v>
      </c>
      <c r="L896" s="2">
        <v>6</v>
      </c>
      <c r="M896" s="3">
        <v>43651</v>
      </c>
      <c r="N896" s="2">
        <v>1.57</v>
      </c>
      <c r="O896" s="2">
        <v>1</v>
      </c>
      <c r="P896" s="4">
        <v>49</v>
      </c>
      <c r="U896" s="38">
        <f t="shared" si="234"/>
        <v>8.1940193151863669E-2</v>
      </c>
      <c r="V896" s="39">
        <f t="shared" si="235"/>
        <v>8.1940193151863669E-2</v>
      </c>
      <c r="W896" s="39" t="str">
        <f t="shared" si="236"/>
        <v>TIDAK</v>
      </c>
      <c r="X896" s="38">
        <f t="shared" si="237"/>
        <v>-0.26113135442473173</v>
      </c>
      <c r="Y896" s="39">
        <f t="shared" si="238"/>
        <v>0.26113135442473173</v>
      </c>
      <c r="Z896" s="39" t="str">
        <f t="shared" si="239"/>
        <v>TIDAK</v>
      </c>
      <c r="AA896" s="38">
        <f t="shared" si="240"/>
        <v>1.0370005331466039</v>
      </c>
      <c r="AB896" s="39">
        <f t="shared" si="241"/>
        <v>1.0370005331466039</v>
      </c>
      <c r="AC896" s="39" t="str">
        <f t="shared" si="242"/>
        <v>TIDAK</v>
      </c>
      <c r="AD896" s="38">
        <f t="shared" si="243"/>
        <v>0.88344822035851756</v>
      </c>
      <c r="AE896" s="39">
        <f t="shared" si="244"/>
        <v>0.88344822035851756</v>
      </c>
      <c r="AF896" s="39" t="str">
        <f t="shared" si="245"/>
        <v>TIDAK</v>
      </c>
      <c r="AG896" s="38">
        <f t="shared" si="246"/>
        <v>-0.15818885441509239</v>
      </c>
      <c r="AH896" s="39">
        <f t="shared" si="247"/>
        <v>0.15818885441509239</v>
      </c>
      <c r="AI896" s="39" t="str">
        <f t="shared" si="248"/>
        <v>TIDAK</v>
      </c>
      <c r="AJ896" s="38">
        <f t="shared" si="249"/>
        <v>1.2076205538027733</v>
      </c>
      <c r="AK896" s="39">
        <f t="shared" si="250"/>
        <v>1.2076205538027733</v>
      </c>
      <c r="AL896" s="39" t="str">
        <f t="shared" si="251"/>
        <v>TIDAK</v>
      </c>
    </row>
    <row r="897" spans="1:38" ht="14" x14ac:dyDescent="0.3">
      <c r="A897" s="13">
        <v>15952950</v>
      </c>
      <c r="B897" s="11" t="s">
        <v>3570</v>
      </c>
      <c r="C897" s="9">
        <v>21535262</v>
      </c>
      <c r="D897" s="1" t="s">
        <v>1130</v>
      </c>
      <c r="E897" s="1" t="s">
        <v>17</v>
      </c>
      <c r="F897" s="1" t="s">
        <v>2813</v>
      </c>
      <c r="G897" s="2">
        <v>40.70599</v>
      </c>
      <c r="H897" s="2">
        <v>-73.897549999999995</v>
      </c>
      <c r="I897" s="1" t="s">
        <v>20</v>
      </c>
      <c r="J897" s="44">
        <v>80</v>
      </c>
      <c r="K897" s="2">
        <v>30</v>
      </c>
      <c r="L897" s="2">
        <v>4</v>
      </c>
      <c r="M897" s="3">
        <v>42767</v>
      </c>
      <c r="N897" s="2">
        <v>0.08</v>
      </c>
      <c r="O897" s="2">
        <v>1</v>
      </c>
      <c r="P897" s="4">
        <v>220</v>
      </c>
      <c r="U897" s="38">
        <f t="shared" si="234"/>
        <v>0.69053933142800517</v>
      </c>
      <c r="V897" s="39">
        <f t="shared" si="235"/>
        <v>0.69053933142800517</v>
      </c>
      <c r="W897" s="39" t="str">
        <f t="shared" si="236"/>
        <v>TIDAK</v>
      </c>
      <c r="X897" s="38">
        <f t="shared" si="237"/>
        <v>-0.39643358014138202</v>
      </c>
      <c r="Y897" s="39">
        <f t="shared" si="238"/>
        <v>0.39643358014138202</v>
      </c>
      <c r="Z897" s="39" t="str">
        <f t="shared" si="239"/>
        <v>TIDAK</v>
      </c>
      <c r="AA897" s="38">
        <f t="shared" si="240"/>
        <v>-0.7626923202272502</v>
      </c>
      <c r="AB897" s="39">
        <f t="shared" si="241"/>
        <v>0.7626923202272502</v>
      </c>
      <c r="AC897" s="39" t="str">
        <f t="shared" si="242"/>
        <v>TIDAK</v>
      </c>
      <c r="AD897" s="38">
        <f t="shared" si="243"/>
        <v>-0.91997032389459432</v>
      </c>
      <c r="AE897" s="39">
        <f t="shared" si="244"/>
        <v>0.91997032389459432</v>
      </c>
      <c r="AF897" s="39" t="str">
        <f t="shared" si="245"/>
        <v>TIDAK</v>
      </c>
      <c r="AG897" s="38">
        <f t="shared" si="246"/>
        <v>-0.27078855981472416</v>
      </c>
      <c r="AH897" s="39">
        <f t="shared" si="247"/>
        <v>0.27078855981472416</v>
      </c>
      <c r="AI897" s="39" t="str">
        <f t="shared" si="248"/>
        <v>TIDAK</v>
      </c>
      <c r="AJ897" s="38">
        <f t="shared" si="249"/>
        <v>-0.56889174252591612</v>
      </c>
      <c r="AK897" s="39">
        <f t="shared" si="250"/>
        <v>0.56889174252591612</v>
      </c>
      <c r="AL897" s="39" t="str">
        <f t="shared" si="251"/>
        <v>TIDAK</v>
      </c>
    </row>
    <row r="898" spans="1:38" ht="14" x14ac:dyDescent="0.3">
      <c r="A898" s="13">
        <v>15956155</v>
      </c>
      <c r="B898" s="11" t="s">
        <v>2976</v>
      </c>
      <c r="C898" s="9">
        <v>170603631</v>
      </c>
      <c r="D898" s="1" t="s">
        <v>130</v>
      </c>
      <c r="E898" s="1" t="s">
        <v>17</v>
      </c>
      <c r="F898" s="1" t="s">
        <v>52</v>
      </c>
      <c r="G898" s="2">
        <v>40.748069999999998</v>
      </c>
      <c r="H898" s="2">
        <v>-73.736739999999998</v>
      </c>
      <c r="I898" s="1" t="s">
        <v>19</v>
      </c>
      <c r="J898" s="44">
        <v>65</v>
      </c>
      <c r="K898" s="2">
        <v>2</v>
      </c>
      <c r="L898" s="2">
        <v>29</v>
      </c>
      <c r="M898" s="3">
        <v>43538</v>
      </c>
      <c r="N898" s="2">
        <v>1.68</v>
      </c>
      <c r="O898" s="2">
        <v>1</v>
      </c>
      <c r="P898" s="4">
        <v>240</v>
      </c>
      <c r="U898" s="38">
        <f t="shared" si="234"/>
        <v>-0.42379711893676097</v>
      </c>
      <c r="V898" s="39">
        <f t="shared" si="235"/>
        <v>0.42379711893676097</v>
      </c>
      <c r="W898" s="39" t="str">
        <f t="shared" si="236"/>
        <v>TIDAK</v>
      </c>
      <c r="X898" s="38">
        <f t="shared" si="237"/>
        <v>-0.39643358014138202</v>
      </c>
      <c r="Y898" s="39">
        <f t="shared" si="238"/>
        <v>0.39643358014138202</v>
      </c>
      <c r="Z898" s="39" t="str">
        <f t="shared" si="239"/>
        <v>TIDAK</v>
      </c>
      <c r="AA898" s="38">
        <f t="shared" si="240"/>
        <v>-0.88539865113910388</v>
      </c>
      <c r="AB898" s="39">
        <f t="shared" si="241"/>
        <v>0.88539865113910388</v>
      </c>
      <c r="AC898" s="39" t="str">
        <f t="shared" si="242"/>
        <v>TIDAK</v>
      </c>
      <c r="AD898" s="38">
        <f t="shared" si="243"/>
        <v>-0.94087952440767397</v>
      </c>
      <c r="AE898" s="39">
        <f t="shared" si="244"/>
        <v>0.94087952440767397</v>
      </c>
      <c r="AF898" s="39" t="str">
        <f t="shared" si="245"/>
        <v>TIDAK</v>
      </c>
      <c r="AG898" s="38">
        <f t="shared" si="246"/>
        <v>-0.27078855981472416</v>
      </c>
      <c r="AH898" s="39">
        <f t="shared" si="247"/>
        <v>0.27078855981472416</v>
      </c>
      <c r="AI898" s="39" t="str">
        <f t="shared" si="248"/>
        <v>TIDAK</v>
      </c>
      <c r="AJ898" s="38">
        <f t="shared" si="249"/>
        <v>-1.2435166651823804</v>
      </c>
      <c r="AK898" s="39">
        <f t="shared" si="250"/>
        <v>1.2435166651823804</v>
      </c>
      <c r="AL898" s="39" t="str">
        <f t="shared" si="251"/>
        <v>TIDAK</v>
      </c>
    </row>
    <row r="899" spans="1:38" ht="14" x14ac:dyDescent="0.3">
      <c r="A899" s="13">
        <v>15961623</v>
      </c>
      <c r="B899" s="11" t="s">
        <v>487</v>
      </c>
      <c r="C899" s="9">
        <v>22694324</v>
      </c>
      <c r="D899" s="1" t="s">
        <v>1499</v>
      </c>
      <c r="E899" s="1" t="s">
        <v>548</v>
      </c>
      <c r="F899" s="1" t="s">
        <v>1500</v>
      </c>
      <c r="G899" s="2">
        <v>40.869750000000003</v>
      </c>
      <c r="H899" s="2">
        <v>-73.846689999999995</v>
      </c>
      <c r="I899" s="1" t="s">
        <v>20</v>
      </c>
      <c r="J899" s="44">
        <v>75</v>
      </c>
      <c r="K899" s="2">
        <v>1</v>
      </c>
      <c r="L899" s="2">
        <v>7</v>
      </c>
      <c r="M899" s="3">
        <v>43485</v>
      </c>
      <c r="N899" s="2">
        <v>0.93</v>
      </c>
      <c r="O899" s="2">
        <v>1</v>
      </c>
      <c r="P899" s="4">
        <v>1</v>
      </c>
      <c r="U899" s="38">
        <f t="shared" si="234"/>
        <v>-0.29521983620236492</v>
      </c>
      <c r="V899" s="39">
        <f t="shared" si="235"/>
        <v>0.29521983620236492</v>
      </c>
      <c r="W899" s="39" t="str">
        <f t="shared" si="236"/>
        <v>TIDAK</v>
      </c>
      <c r="X899" s="38">
        <f t="shared" si="237"/>
        <v>-0.39643358014138202</v>
      </c>
      <c r="Y899" s="39">
        <f t="shared" si="238"/>
        <v>0.39643358014138202</v>
      </c>
      <c r="Z899" s="39" t="str">
        <f t="shared" si="239"/>
        <v>TIDAK</v>
      </c>
      <c r="AA899" s="38">
        <f t="shared" si="240"/>
        <v>1.6505321877058723</v>
      </c>
      <c r="AB899" s="39">
        <f t="shared" si="241"/>
        <v>1.6505321877058723</v>
      </c>
      <c r="AC899" s="39" t="str">
        <f t="shared" si="242"/>
        <v>TIDAK</v>
      </c>
      <c r="AD899" s="38">
        <f t="shared" si="243"/>
        <v>-0.49133171337646342</v>
      </c>
      <c r="AE899" s="39">
        <f t="shared" si="244"/>
        <v>0.49133171337646342</v>
      </c>
      <c r="AF899" s="39" t="str">
        <f t="shared" si="245"/>
        <v>TIDAK</v>
      </c>
      <c r="AG899" s="38">
        <f t="shared" si="246"/>
        <v>-0.15818885441509239</v>
      </c>
      <c r="AH899" s="39">
        <f t="shared" si="247"/>
        <v>0.15818885441509239</v>
      </c>
      <c r="AI899" s="39" t="str">
        <f t="shared" si="248"/>
        <v>TIDAK</v>
      </c>
      <c r="AJ899" s="38">
        <f t="shared" si="249"/>
        <v>1.3125622084382231</v>
      </c>
      <c r="AK899" s="39">
        <f t="shared" si="250"/>
        <v>1.3125622084382231</v>
      </c>
      <c r="AL899" s="39" t="str">
        <f t="shared" si="251"/>
        <v>TIDAK</v>
      </c>
    </row>
    <row r="900" spans="1:38" ht="14" x14ac:dyDescent="0.3">
      <c r="A900" s="13">
        <v>15966074</v>
      </c>
      <c r="B900" s="11" t="s">
        <v>2072</v>
      </c>
      <c r="C900" s="9">
        <v>24421177</v>
      </c>
      <c r="D900" s="1" t="s">
        <v>1917</v>
      </c>
      <c r="E900" s="1" t="s">
        <v>548</v>
      </c>
      <c r="F900" s="1" t="s">
        <v>2701</v>
      </c>
      <c r="G900" s="2">
        <v>40.869320000000002</v>
      </c>
      <c r="H900" s="2">
        <v>-73.900570000000002</v>
      </c>
      <c r="I900" s="1" t="s">
        <v>19</v>
      </c>
      <c r="J900" s="44">
        <v>30</v>
      </c>
      <c r="K900" s="2">
        <v>2</v>
      </c>
      <c r="L900" s="2">
        <v>56</v>
      </c>
      <c r="M900" s="3">
        <v>43628</v>
      </c>
      <c r="N900" s="2">
        <v>1.68</v>
      </c>
      <c r="O900" s="2">
        <v>1</v>
      </c>
      <c r="P900" s="4">
        <v>38</v>
      </c>
      <c r="U900" s="38">
        <f t="shared" si="234"/>
        <v>-0.43236893778572072</v>
      </c>
      <c r="V900" s="39">
        <f t="shared" si="235"/>
        <v>0.43236893778572072</v>
      </c>
      <c r="W900" s="39" t="str">
        <f t="shared" si="236"/>
        <v>TIDAK</v>
      </c>
      <c r="X900" s="38">
        <f t="shared" si="237"/>
        <v>-0.12582912870808141</v>
      </c>
      <c r="Y900" s="39">
        <f t="shared" si="238"/>
        <v>0.12582912870808141</v>
      </c>
      <c r="Z900" s="39" t="str">
        <f t="shared" si="239"/>
        <v>TIDAK</v>
      </c>
      <c r="AA900" s="38">
        <f t="shared" si="240"/>
        <v>-0.68088809961934771</v>
      </c>
      <c r="AB900" s="39">
        <f t="shared" si="241"/>
        <v>0.68088809961934771</v>
      </c>
      <c r="AC900" s="39" t="str">
        <f t="shared" si="242"/>
        <v>TIDAK</v>
      </c>
      <c r="AD900" s="38">
        <f t="shared" si="243"/>
        <v>-0.13587530465411093</v>
      </c>
      <c r="AE900" s="39">
        <f t="shared" si="244"/>
        <v>0.13587530465411093</v>
      </c>
      <c r="AF900" s="39" t="str">
        <f t="shared" si="245"/>
        <v>TIDAK</v>
      </c>
      <c r="AG900" s="38">
        <f t="shared" si="246"/>
        <v>-0.27078855981472416</v>
      </c>
      <c r="AH900" s="39">
        <f t="shared" si="247"/>
        <v>0.27078855981472416</v>
      </c>
      <c r="AI900" s="39" t="str">
        <f t="shared" si="248"/>
        <v>TIDAK</v>
      </c>
      <c r="AJ900" s="38">
        <f t="shared" si="249"/>
        <v>-0.87622087395830539</v>
      </c>
      <c r="AK900" s="39">
        <f t="shared" si="250"/>
        <v>0.87622087395830539</v>
      </c>
      <c r="AL900" s="39" t="str">
        <f t="shared" si="251"/>
        <v>TIDAK</v>
      </c>
    </row>
    <row r="901" spans="1:38" ht="14" x14ac:dyDescent="0.3">
      <c r="A901" s="13">
        <v>15970318</v>
      </c>
      <c r="B901" s="11" t="s">
        <v>4039</v>
      </c>
      <c r="C901" s="9">
        <v>218292717</v>
      </c>
      <c r="D901" s="1" t="s">
        <v>3401</v>
      </c>
      <c r="E901" s="1" t="s">
        <v>17</v>
      </c>
      <c r="F901" s="1" t="s">
        <v>291</v>
      </c>
      <c r="G901" s="2">
        <v>40.76267</v>
      </c>
      <c r="H901" s="2">
        <v>-73.905550000000005</v>
      </c>
      <c r="I901" s="1" t="s">
        <v>20</v>
      </c>
      <c r="J901" s="44">
        <v>149</v>
      </c>
      <c r="K901" s="2">
        <v>2</v>
      </c>
      <c r="L901" s="2">
        <v>35</v>
      </c>
      <c r="M901" s="3">
        <v>43638</v>
      </c>
      <c r="N901" s="2">
        <v>3.89</v>
      </c>
      <c r="O901" s="2">
        <v>1</v>
      </c>
      <c r="P901" s="4">
        <v>362</v>
      </c>
      <c r="U901" s="38">
        <f t="shared" si="234"/>
        <v>-8.0924364978371396E-2</v>
      </c>
      <c r="V901" s="39">
        <f t="shared" si="235"/>
        <v>8.0924364978371396E-2</v>
      </c>
      <c r="W901" s="39" t="str">
        <f t="shared" si="236"/>
        <v>TIDAK</v>
      </c>
      <c r="X901" s="38">
        <f t="shared" si="237"/>
        <v>3.5273309656414771</v>
      </c>
      <c r="Y901" s="39">
        <f t="shared" si="238"/>
        <v>3.5273309656414771</v>
      </c>
      <c r="Z901" s="39" t="str">
        <f t="shared" si="239"/>
        <v>OUTLIER</v>
      </c>
      <c r="AA901" s="38">
        <f t="shared" si="240"/>
        <v>-0.7626923202272502</v>
      </c>
      <c r="AB901" s="39">
        <f t="shared" si="241"/>
        <v>0.7626923202272502</v>
      </c>
      <c r="AC901" s="39" t="str">
        <f t="shared" si="242"/>
        <v>TIDAK</v>
      </c>
      <c r="AD901" s="38">
        <f t="shared" si="243"/>
        <v>-0.91474302376632444</v>
      </c>
      <c r="AE901" s="39">
        <f t="shared" si="244"/>
        <v>0.91474302376632444</v>
      </c>
      <c r="AF901" s="39" t="str">
        <f t="shared" si="245"/>
        <v>TIDAK</v>
      </c>
      <c r="AG901" s="38">
        <f t="shared" si="246"/>
        <v>-0.27078855981472416</v>
      </c>
      <c r="AH901" s="39">
        <f t="shared" si="247"/>
        <v>0.27078855981472416</v>
      </c>
      <c r="AI901" s="39" t="str">
        <f t="shared" si="248"/>
        <v>TIDAK</v>
      </c>
      <c r="AJ901" s="38">
        <f t="shared" si="249"/>
        <v>0.40556647908897681</v>
      </c>
      <c r="AK901" s="39">
        <f t="shared" si="250"/>
        <v>0.40556647908897681</v>
      </c>
      <c r="AL901" s="39" t="str">
        <f t="shared" si="251"/>
        <v>TIDAK</v>
      </c>
    </row>
    <row r="902" spans="1:38" ht="14" x14ac:dyDescent="0.3">
      <c r="A902" s="13">
        <v>15970947</v>
      </c>
      <c r="B902" s="11" t="s">
        <v>2065</v>
      </c>
      <c r="C902" s="9">
        <v>310670</v>
      </c>
      <c r="D902" s="1" t="s">
        <v>1160</v>
      </c>
      <c r="E902" s="1" t="s">
        <v>548</v>
      </c>
      <c r="F902" s="1" t="s">
        <v>1305</v>
      </c>
      <c r="G902" s="2">
        <v>40.882069999999999</v>
      </c>
      <c r="H902" s="2">
        <v>-73.835380000000001</v>
      </c>
      <c r="I902" s="1" t="s">
        <v>20</v>
      </c>
      <c r="J902" s="44">
        <v>299</v>
      </c>
      <c r="K902" s="2">
        <v>2</v>
      </c>
      <c r="L902" s="2">
        <v>2</v>
      </c>
      <c r="M902" s="3">
        <v>43606</v>
      </c>
      <c r="N902" s="2">
        <v>0.18</v>
      </c>
      <c r="O902" s="2">
        <v>13</v>
      </c>
      <c r="P902" s="4">
        <v>358</v>
      </c>
      <c r="U902" s="38">
        <f t="shared" si="234"/>
        <v>-0.2095016477127675</v>
      </c>
      <c r="V902" s="39">
        <f t="shared" si="235"/>
        <v>0.2095016477127675</v>
      </c>
      <c r="W902" s="39" t="str">
        <f t="shared" si="236"/>
        <v>TIDAK</v>
      </c>
      <c r="X902" s="38">
        <f t="shared" si="237"/>
        <v>-0.26113135442473173</v>
      </c>
      <c r="Y902" s="39">
        <f t="shared" si="238"/>
        <v>0.26113135442473173</v>
      </c>
      <c r="Z902" s="39" t="str">
        <f t="shared" si="239"/>
        <v>TIDAK</v>
      </c>
      <c r="AA902" s="38">
        <f t="shared" si="240"/>
        <v>0.25986043737153053</v>
      </c>
      <c r="AB902" s="39">
        <f t="shared" si="241"/>
        <v>0.25986043737153053</v>
      </c>
      <c r="AC902" s="39" t="str">
        <f t="shared" si="242"/>
        <v>TIDAK</v>
      </c>
      <c r="AD902" s="38">
        <f t="shared" si="243"/>
        <v>-7.8375003243142213E-2</v>
      </c>
      <c r="AE902" s="39">
        <f t="shared" si="244"/>
        <v>7.8375003243142213E-2</v>
      </c>
      <c r="AF902" s="39" t="str">
        <f t="shared" si="245"/>
        <v>TIDAK</v>
      </c>
      <c r="AG902" s="38">
        <f t="shared" si="246"/>
        <v>-0.27078855981472416</v>
      </c>
      <c r="AH902" s="39">
        <f t="shared" si="247"/>
        <v>0.27078855981472416</v>
      </c>
      <c r="AI902" s="39" t="str">
        <f t="shared" si="248"/>
        <v>TIDAK</v>
      </c>
      <c r="AJ902" s="38">
        <f t="shared" si="249"/>
        <v>0.55548312856819104</v>
      </c>
      <c r="AK902" s="39">
        <f t="shared" si="250"/>
        <v>0.55548312856819104</v>
      </c>
      <c r="AL902" s="39" t="str">
        <f t="shared" si="251"/>
        <v>TIDAK</v>
      </c>
    </row>
    <row r="903" spans="1:38" ht="14" x14ac:dyDescent="0.3">
      <c r="A903" s="13">
        <v>15974157</v>
      </c>
      <c r="B903" s="11" t="s">
        <v>2357</v>
      </c>
      <c r="C903" s="9">
        <v>19139700</v>
      </c>
      <c r="D903" s="1" t="s">
        <v>2503</v>
      </c>
      <c r="E903" s="1" t="s">
        <v>17</v>
      </c>
      <c r="F903" s="1" t="s">
        <v>2813</v>
      </c>
      <c r="G903" s="2">
        <v>40.695180000000001</v>
      </c>
      <c r="H903" s="2">
        <v>-73.903800000000004</v>
      </c>
      <c r="I903" s="1" t="s">
        <v>19</v>
      </c>
      <c r="J903" s="44">
        <v>47</v>
      </c>
      <c r="K903" s="2">
        <v>30</v>
      </c>
      <c r="L903" s="2">
        <v>4</v>
      </c>
      <c r="M903" s="3">
        <v>42952</v>
      </c>
      <c r="N903" s="2">
        <v>7.0000000000000007E-2</v>
      </c>
      <c r="O903" s="2">
        <v>1</v>
      </c>
      <c r="P903" s="4">
        <v>157</v>
      </c>
      <c r="U903" s="38">
        <f t="shared" ref="U903:U966" si="252">STANDARDIZE(J899,$S$5,$S$6)</f>
        <v>-0.12378345922317009</v>
      </c>
      <c r="V903" s="39">
        <f t="shared" ref="V903:V966" si="253">ABS(U903)</f>
        <v>0.12378345922317009</v>
      </c>
      <c r="W903" s="39" t="str">
        <f t="shared" ref="W903:W966" si="254">IF(V903&gt;3,"OUTLIER","TIDAK")</f>
        <v>TIDAK</v>
      </c>
      <c r="X903" s="38">
        <f t="shared" ref="X903:X966" si="255">STANDARDIZE(K899,$S$9,$S$10)</f>
        <v>-0.39643358014138202</v>
      </c>
      <c r="Y903" s="39">
        <f t="shared" ref="Y903:Y966" si="256">ABS(X903)</f>
        <v>0.39643358014138202</v>
      </c>
      <c r="Z903" s="39" t="str">
        <f t="shared" ref="Z903:Z966" si="257">IF(Y903&gt;3,"OUTLIER","TIDAK")</f>
        <v>TIDAK</v>
      </c>
      <c r="AA903" s="38">
        <f t="shared" ref="AA903:AA966" si="258">STANDARDIZE(L899,$S$13,$S$14)</f>
        <v>-0.63998598931539652</v>
      </c>
      <c r="AB903" s="39">
        <f t="shared" ref="AB903:AB966" si="259">ABS(AA903)</f>
        <v>0.63998598931539652</v>
      </c>
      <c r="AC903" s="39" t="str">
        <f t="shared" ref="AC903:AC966" si="260">IF(AB903&gt;3,"OUTLIER","TIDAK")</f>
        <v>TIDAK</v>
      </c>
      <c r="AD903" s="38">
        <f t="shared" ref="AD903:AD966" si="261">STANDARDIZE(N899,$S$17,$S$18)</f>
        <v>-0.47042251286338388</v>
      </c>
      <c r="AE903" s="39">
        <f t="shared" ref="AE903:AE966" si="262">ABS(AD903)</f>
        <v>0.47042251286338388</v>
      </c>
      <c r="AF903" s="39" t="str">
        <f t="shared" ref="AF903:AF966" si="263">IF(AE903&gt;3,"OUTLIER","TIDAK")</f>
        <v>TIDAK</v>
      </c>
      <c r="AG903" s="38">
        <f t="shared" ref="AG903:AG966" si="264">STANDARDIZE(O899,$S$21,$S$22)</f>
        <v>-0.27078855981472416</v>
      </c>
      <c r="AH903" s="39">
        <f t="shared" ref="AH903:AH966" si="265">ABS(AG903)</f>
        <v>0.27078855981472416</v>
      </c>
      <c r="AI903" s="39" t="str">
        <f t="shared" ref="AI903:AI966" si="266">IF(AH903&gt;3,"OUTLIER","TIDAK")</f>
        <v>TIDAK</v>
      </c>
      <c r="AJ903" s="38">
        <f t="shared" ref="AJ903:AJ966" si="267">STANDARDIZE(P899,$S$25,$S$26)</f>
        <v>-1.2360208327084197</v>
      </c>
      <c r="AK903" s="39">
        <f t="shared" ref="AK903:AK966" si="268">ABS(AJ903)</f>
        <v>1.2360208327084197</v>
      </c>
      <c r="AL903" s="39" t="str">
        <f t="shared" ref="AL903:AL966" si="269">IF(AK903&gt;3,"OUTLIER","TIDAK")</f>
        <v>TIDAK</v>
      </c>
    </row>
    <row r="904" spans="1:38" ht="14" x14ac:dyDescent="0.3">
      <c r="A904" s="13">
        <v>16011441</v>
      </c>
      <c r="B904" s="11" t="s">
        <v>3458</v>
      </c>
      <c r="C904" s="9">
        <v>203266238</v>
      </c>
      <c r="D904" s="1" t="s">
        <v>66</v>
      </c>
      <c r="E904" s="1" t="s">
        <v>548</v>
      </c>
      <c r="F904" s="1" t="s">
        <v>1560</v>
      </c>
      <c r="G904" s="2">
        <v>40.854089999999999</v>
      </c>
      <c r="H904" s="2">
        <v>-73.850319999999996</v>
      </c>
      <c r="I904" s="1" t="s">
        <v>19</v>
      </c>
      <c r="J904" s="44">
        <v>50</v>
      </c>
      <c r="K904" s="2">
        <v>5</v>
      </c>
      <c r="L904" s="2">
        <v>8</v>
      </c>
      <c r="M904" s="3">
        <v>43638</v>
      </c>
      <c r="N904" s="2">
        <v>0.87</v>
      </c>
      <c r="O904" s="2">
        <v>5</v>
      </c>
      <c r="P904" s="4">
        <v>22</v>
      </c>
      <c r="U904" s="38">
        <f t="shared" si="252"/>
        <v>-0.50951530742635842</v>
      </c>
      <c r="V904" s="39">
        <f t="shared" si="253"/>
        <v>0.50951530742635842</v>
      </c>
      <c r="W904" s="39" t="str">
        <f t="shared" si="254"/>
        <v>TIDAK</v>
      </c>
      <c r="X904" s="38">
        <f t="shared" si="255"/>
        <v>-0.26113135442473173</v>
      </c>
      <c r="Y904" s="39">
        <f t="shared" si="256"/>
        <v>0.26113135442473173</v>
      </c>
      <c r="Z904" s="39" t="str">
        <f t="shared" si="257"/>
        <v>TIDAK</v>
      </c>
      <c r="AA904" s="38">
        <f t="shared" si="258"/>
        <v>1.3642174155782136</v>
      </c>
      <c r="AB904" s="39">
        <f t="shared" si="259"/>
        <v>1.3642174155782136</v>
      </c>
      <c r="AC904" s="39" t="str">
        <f t="shared" si="260"/>
        <v>TIDAK</v>
      </c>
      <c r="AD904" s="38">
        <f t="shared" si="261"/>
        <v>-7.8375003243142213E-2</v>
      </c>
      <c r="AE904" s="39">
        <f t="shared" si="262"/>
        <v>7.8375003243142213E-2</v>
      </c>
      <c r="AF904" s="39" t="str">
        <f t="shared" si="263"/>
        <v>TIDAK</v>
      </c>
      <c r="AG904" s="38">
        <f t="shared" si="264"/>
        <v>-0.27078855981472416</v>
      </c>
      <c r="AH904" s="39">
        <f t="shared" si="265"/>
        <v>0.27078855981472416</v>
      </c>
      <c r="AI904" s="39" t="str">
        <f t="shared" si="266"/>
        <v>TIDAK</v>
      </c>
      <c r="AJ904" s="38">
        <f t="shared" si="267"/>
        <v>-0.95867503117187325</v>
      </c>
      <c r="AK904" s="39">
        <f t="shared" si="268"/>
        <v>0.95867503117187325</v>
      </c>
      <c r="AL904" s="39" t="str">
        <f t="shared" si="269"/>
        <v>TIDAK</v>
      </c>
    </row>
    <row r="905" spans="1:38" ht="14" x14ac:dyDescent="0.3">
      <c r="A905" s="13">
        <v>16039453</v>
      </c>
      <c r="B905" s="11" t="s">
        <v>555</v>
      </c>
      <c r="C905" s="9">
        <v>199833548</v>
      </c>
      <c r="D905" s="1" t="s">
        <v>875</v>
      </c>
      <c r="E905" s="1" t="s">
        <v>17</v>
      </c>
      <c r="F905" s="1" t="s">
        <v>852</v>
      </c>
      <c r="G905" s="2">
        <v>40.707410000000003</v>
      </c>
      <c r="H905" s="2">
        <v>-73.80838</v>
      </c>
      <c r="I905" s="1" t="s">
        <v>19</v>
      </c>
      <c r="J905" s="44">
        <v>50</v>
      </c>
      <c r="K905" s="2">
        <v>1</v>
      </c>
      <c r="L905" s="2">
        <v>11</v>
      </c>
      <c r="M905" s="3">
        <v>43632</v>
      </c>
      <c r="N905" s="2">
        <v>3.79</v>
      </c>
      <c r="O905" s="2">
        <v>9</v>
      </c>
      <c r="P905" s="4">
        <v>342</v>
      </c>
      <c r="U905" s="38">
        <f t="shared" si="252"/>
        <v>0.51053113559985064</v>
      </c>
      <c r="V905" s="39">
        <f t="shared" si="253"/>
        <v>0.51053113559985064</v>
      </c>
      <c r="W905" s="39" t="str">
        <f t="shared" si="254"/>
        <v>TIDAK</v>
      </c>
      <c r="X905" s="38">
        <f t="shared" si="255"/>
        <v>-0.26113135442473173</v>
      </c>
      <c r="Y905" s="39">
        <f t="shared" si="256"/>
        <v>0.26113135442473173</v>
      </c>
      <c r="Z905" s="39" t="str">
        <f t="shared" si="257"/>
        <v>TIDAK</v>
      </c>
      <c r="AA905" s="38">
        <f t="shared" si="258"/>
        <v>0.50527309919523788</v>
      </c>
      <c r="AB905" s="39">
        <f t="shared" si="259"/>
        <v>0.50527309919523788</v>
      </c>
      <c r="AC905" s="39" t="str">
        <f t="shared" si="260"/>
        <v>TIDAK</v>
      </c>
      <c r="AD905" s="38">
        <f t="shared" si="261"/>
        <v>1.0768583251045034</v>
      </c>
      <c r="AE905" s="39">
        <f t="shared" si="262"/>
        <v>1.0768583251045034</v>
      </c>
      <c r="AF905" s="39" t="str">
        <f t="shared" si="263"/>
        <v>TIDAK</v>
      </c>
      <c r="AG905" s="38">
        <f t="shared" si="264"/>
        <v>-0.27078855981472416</v>
      </c>
      <c r="AH905" s="39">
        <f t="shared" si="265"/>
        <v>0.27078855981472416</v>
      </c>
      <c r="AI905" s="39" t="str">
        <f t="shared" si="266"/>
        <v>TIDAK</v>
      </c>
      <c r="AJ905" s="38">
        <f t="shared" si="267"/>
        <v>1.4699746903913982</v>
      </c>
      <c r="AK905" s="39">
        <f t="shared" si="268"/>
        <v>1.4699746903913982</v>
      </c>
      <c r="AL905" s="39" t="str">
        <f t="shared" si="269"/>
        <v>TIDAK</v>
      </c>
    </row>
    <row r="906" spans="1:38" ht="14" x14ac:dyDescent="0.3">
      <c r="A906" s="13">
        <v>16055506</v>
      </c>
      <c r="B906" s="11" t="s">
        <v>3052</v>
      </c>
      <c r="C906" s="9">
        <v>158540605</v>
      </c>
      <c r="D906" s="1" t="s">
        <v>1351</v>
      </c>
      <c r="E906" s="1" t="s">
        <v>17</v>
      </c>
      <c r="F906" s="1" t="s">
        <v>1744</v>
      </c>
      <c r="G906" s="2">
        <v>40.699869999999997</v>
      </c>
      <c r="H906" s="2">
        <v>-73.889520000000005</v>
      </c>
      <c r="I906" s="1" t="s">
        <v>19</v>
      </c>
      <c r="J906" s="44">
        <v>30</v>
      </c>
      <c r="K906" s="2">
        <v>2</v>
      </c>
      <c r="L906" s="2">
        <v>57</v>
      </c>
      <c r="M906" s="3">
        <v>43647</v>
      </c>
      <c r="N906" s="2">
        <v>3.54</v>
      </c>
      <c r="O906" s="2">
        <v>6</v>
      </c>
      <c r="P906" s="4">
        <v>254</v>
      </c>
      <c r="U906" s="38">
        <f t="shared" si="252"/>
        <v>1.7963039629438116</v>
      </c>
      <c r="V906" s="39">
        <f t="shared" si="253"/>
        <v>1.7963039629438116</v>
      </c>
      <c r="W906" s="39" t="str">
        <f t="shared" si="254"/>
        <v>TIDAK</v>
      </c>
      <c r="X906" s="38">
        <f t="shared" si="255"/>
        <v>-0.26113135442473173</v>
      </c>
      <c r="Y906" s="39">
        <f t="shared" si="256"/>
        <v>0.26113135442473173</v>
      </c>
      <c r="Z906" s="39" t="str">
        <f t="shared" si="257"/>
        <v>TIDAK</v>
      </c>
      <c r="AA906" s="38">
        <f t="shared" si="258"/>
        <v>-0.84449654083515258</v>
      </c>
      <c r="AB906" s="39">
        <f t="shared" si="259"/>
        <v>0.84449654083515258</v>
      </c>
      <c r="AC906" s="39" t="str">
        <f t="shared" si="260"/>
        <v>TIDAK</v>
      </c>
      <c r="AD906" s="38">
        <f t="shared" si="261"/>
        <v>-0.86247002248362559</v>
      </c>
      <c r="AE906" s="39">
        <f t="shared" si="262"/>
        <v>0.86247002248362559</v>
      </c>
      <c r="AF906" s="39" t="str">
        <f t="shared" si="263"/>
        <v>TIDAK</v>
      </c>
      <c r="AG906" s="38">
        <f t="shared" si="264"/>
        <v>1.0804079049808568</v>
      </c>
      <c r="AH906" s="39">
        <f t="shared" si="265"/>
        <v>1.0804079049808568</v>
      </c>
      <c r="AI906" s="39" t="str">
        <f t="shared" si="266"/>
        <v>TIDAK</v>
      </c>
      <c r="AJ906" s="38">
        <f t="shared" si="267"/>
        <v>1.4399913604955554</v>
      </c>
      <c r="AK906" s="39">
        <f t="shared" si="268"/>
        <v>1.4399913604955554</v>
      </c>
      <c r="AL906" s="39" t="str">
        <f t="shared" si="269"/>
        <v>TIDAK</v>
      </c>
    </row>
    <row r="907" spans="1:38" ht="14" x14ac:dyDescent="0.3">
      <c r="A907" s="13">
        <v>16069784</v>
      </c>
      <c r="B907" s="11" t="s">
        <v>4654</v>
      </c>
      <c r="C907" s="9">
        <v>143084679</v>
      </c>
      <c r="D907" s="1" t="s">
        <v>1358</v>
      </c>
      <c r="E907" s="1" t="s">
        <v>17</v>
      </c>
      <c r="F907" s="1" t="s">
        <v>642</v>
      </c>
      <c r="G907" s="2">
        <v>40.746250000000003</v>
      </c>
      <c r="H907" s="2">
        <v>-73.834329999999994</v>
      </c>
      <c r="I907" s="1" t="s">
        <v>19</v>
      </c>
      <c r="J907" s="44">
        <v>40</v>
      </c>
      <c r="K907" s="2">
        <v>1</v>
      </c>
      <c r="L907" s="2">
        <v>7</v>
      </c>
      <c r="M907" s="3">
        <v>43630</v>
      </c>
      <c r="N907" s="2">
        <v>2.96</v>
      </c>
      <c r="O907" s="2">
        <v>1</v>
      </c>
      <c r="P907" s="4">
        <v>0</v>
      </c>
      <c r="U907" s="38">
        <f t="shared" si="252"/>
        <v>-0.36379438699404282</v>
      </c>
      <c r="V907" s="39">
        <f t="shared" si="253"/>
        <v>0.36379438699404282</v>
      </c>
      <c r="W907" s="39" t="str">
        <f t="shared" si="254"/>
        <v>TIDAK</v>
      </c>
      <c r="X907" s="38">
        <f t="shared" si="255"/>
        <v>3.5273309656414771</v>
      </c>
      <c r="Y907" s="39">
        <f t="shared" si="256"/>
        <v>3.5273309656414771</v>
      </c>
      <c r="Z907" s="39" t="str">
        <f t="shared" si="257"/>
        <v>OUTLIER</v>
      </c>
      <c r="AA907" s="38">
        <f t="shared" si="258"/>
        <v>-0.7626923202272502</v>
      </c>
      <c r="AB907" s="39">
        <f t="shared" si="259"/>
        <v>0.7626923202272502</v>
      </c>
      <c r="AC907" s="39" t="str">
        <f t="shared" si="260"/>
        <v>TIDAK</v>
      </c>
      <c r="AD907" s="38">
        <f t="shared" si="261"/>
        <v>-0.91997032389459432</v>
      </c>
      <c r="AE907" s="39">
        <f t="shared" si="262"/>
        <v>0.91997032389459432</v>
      </c>
      <c r="AF907" s="39" t="str">
        <f t="shared" si="263"/>
        <v>TIDAK</v>
      </c>
      <c r="AG907" s="38">
        <f t="shared" si="264"/>
        <v>-0.27078855981472416</v>
      </c>
      <c r="AH907" s="39">
        <f t="shared" si="265"/>
        <v>0.27078855981472416</v>
      </c>
      <c r="AI907" s="39" t="str">
        <f t="shared" si="266"/>
        <v>TIDAK</v>
      </c>
      <c r="AJ907" s="38">
        <f t="shared" si="267"/>
        <v>-6.6670966770548221E-2</v>
      </c>
      <c r="AK907" s="39">
        <f t="shared" si="268"/>
        <v>6.6670966770548221E-2</v>
      </c>
      <c r="AL907" s="39" t="str">
        <f t="shared" si="269"/>
        <v>TIDAK</v>
      </c>
    </row>
    <row r="908" spans="1:38" ht="14" x14ac:dyDescent="0.3">
      <c r="A908" s="13">
        <v>16082923</v>
      </c>
      <c r="B908" s="11" t="s">
        <v>805</v>
      </c>
      <c r="C908" s="9">
        <v>191338162</v>
      </c>
      <c r="D908" s="1" t="s">
        <v>1325</v>
      </c>
      <c r="E908" s="1" t="s">
        <v>548</v>
      </c>
      <c r="F908" s="1" t="s">
        <v>1500</v>
      </c>
      <c r="G908" s="2">
        <v>40.860169999999997</v>
      </c>
      <c r="H908" s="2">
        <v>-73.861980000000003</v>
      </c>
      <c r="I908" s="1" t="s">
        <v>19</v>
      </c>
      <c r="J908" s="44">
        <v>142</v>
      </c>
      <c r="K908" s="2">
        <v>1</v>
      </c>
      <c r="L908" s="2">
        <v>36</v>
      </c>
      <c r="M908" s="3">
        <v>43648</v>
      </c>
      <c r="N908" s="2">
        <v>3.5</v>
      </c>
      <c r="O908" s="2">
        <v>5</v>
      </c>
      <c r="P908" s="4">
        <v>57</v>
      </c>
      <c r="U908" s="38">
        <f t="shared" si="252"/>
        <v>-0.33807893044716358</v>
      </c>
      <c r="V908" s="39">
        <f t="shared" si="253"/>
        <v>0.33807893044716358</v>
      </c>
      <c r="W908" s="39" t="str">
        <f t="shared" si="254"/>
        <v>TIDAK</v>
      </c>
      <c r="X908" s="38">
        <f t="shared" si="255"/>
        <v>0.1447753227252192</v>
      </c>
      <c r="Y908" s="39">
        <f t="shared" si="256"/>
        <v>0.1447753227252192</v>
      </c>
      <c r="Z908" s="39" t="str">
        <f t="shared" si="257"/>
        <v>TIDAK</v>
      </c>
      <c r="AA908" s="38">
        <f t="shared" si="258"/>
        <v>-0.59908387901144522</v>
      </c>
      <c r="AB908" s="39">
        <f t="shared" si="259"/>
        <v>0.59908387901144522</v>
      </c>
      <c r="AC908" s="39" t="str">
        <f t="shared" si="260"/>
        <v>TIDAK</v>
      </c>
      <c r="AD908" s="38">
        <f t="shared" si="261"/>
        <v>-0.50178631363300319</v>
      </c>
      <c r="AE908" s="39">
        <f t="shared" si="262"/>
        <v>0.50178631363300319</v>
      </c>
      <c r="AF908" s="39" t="str">
        <f t="shared" si="263"/>
        <v>TIDAK</v>
      </c>
      <c r="AG908" s="38">
        <f t="shared" si="264"/>
        <v>0.17961026178380285</v>
      </c>
      <c r="AH908" s="39">
        <f t="shared" si="265"/>
        <v>0.17961026178380285</v>
      </c>
      <c r="AI908" s="39" t="str">
        <f t="shared" si="266"/>
        <v>TIDAK</v>
      </c>
      <c r="AJ908" s="38">
        <f t="shared" si="267"/>
        <v>-1.0786083507552446</v>
      </c>
      <c r="AK908" s="39">
        <f t="shared" si="268"/>
        <v>1.0786083507552446</v>
      </c>
      <c r="AL908" s="39" t="str">
        <f t="shared" si="269"/>
        <v>TIDAK</v>
      </c>
    </row>
    <row r="909" spans="1:38" ht="14" x14ac:dyDescent="0.3">
      <c r="A909" s="13">
        <v>16083168</v>
      </c>
      <c r="B909" s="11" t="s">
        <v>5209</v>
      </c>
      <c r="C909" s="9">
        <v>23703328</v>
      </c>
      <c r="D909" s="1" t="s">
        <v>1191</v>
      </c>
      <c r="E909" s="1" t="s">
        <v>17</v>
      </c>
      <c r="F909" s="1" t="s">
        <v>1112</v>
      </c>
      <c r="G909" s="2">
        <v>40.71163</v>
      </c>
      <c r="H909" s="2">
        <v>-73.827520000000007</v>
      </c>
      <c r="I909" s="1" t="s">
        <v>19</v>
      </c>
      <c r="J909" s="44">
        <v>59</v>
      </c>
      <c r="K909" s="2">
        <v>1</v>
      </c>
      <c r="L909" s="2">
        <v>24</v>
      </c>
      <c r="M909" s="3">
        <v>43646</v>
      </c>
      <c r="N909" s="2">
        <v>2.76</v>
      </c>
      <c r="O909" s="2">
        <v>1</v>
      </c>
      <c r="P909" s="4">
        <v>32</v>
      </c>
      <c r="U909" s="38">
        <f t="shared" si="252"/>
        <v>-0.33807893044716358</v>
      </c>
      <c r="V909" s="39">
        <f t="shared" si="253"/>
        <v>0.33807893044716358</v>
      </c>
      <c r="W909" s="39" t="str">
        <f t="shared" si="254"/>
        <v>TIDAK</v>
      </c>
      <c r="X909" s="38">
        <f t="shared" si="255"/>
        <v>-0.39643358014138202</v>
      </c>
      <c r="Y909" s="39">
        <f t="shared" si="256"/>
        <v>0.39643358014138202</v>
      </c>
      <c r="Z909" s="39" t="str">
        <f t="shared" si="257"/>
        <v>TIDAK</v>
      </c>
      <c r="AA909" s="38">
        <f t="shared" si="258"/>
        <v>-0.47637754809959154</v>
      </c>
      <c r="AB909" s="39">
        <f t="shared" si="259"/>
        <v>0.47637754809959154</v>
      </c>
      <c r="AC909" s="39" t="str">
        <f t="shared" si="260"/>
        <v>TIDAK</v>
      </c>
      <c r="AD909" s="38">
        <f t="shared" si="261"/>
        <v>1.0245853238218046</v>
      </c>
      <c r="AE909" s="39">
        <f t="shared" si="262"/>
        <v>1.0245853238218046</v>
      </c>
      <c r="AF909" s="39" t="str">
        <f t="shared" si="263"/>
        <v>TIDAK</v>
      </c>
      <c r="AG909" s="38">
        <f t="shared" si="264"/>
        <v>0.63000908338232986</v>
      </c>
      <c r="AH909" s="39">
        <f t="shared" si="265"/>
        <v>0.63000908338232986</v>
      </c>
      <c r="AI909" s="39" t="str">
        <f t="shared" si="266"/>
        <v>TIDAK</v>
      </c>
      <c r="AJ909" s="38">
        <f t="shared" si="267"/>
        <v>1.320058040912184</v>
      </c>
      <c r="AK909" s="39">
        <f t="shared" si="268"/>
        <v>1.320058040912184</v>
      </c>
      <c r="AL909" s="39" t="str">
        <f t="shared" si="269"/>
        <v>TIDAK</v>
      </c>
    </row>
    <row r="910" spans="1:38" ht="14" x14ac:dyDescent="0.3">
      <c r="A910" s="13">
        <v>16133543</v>
      </c>
      <c r="B910" s="11" t="s">
        <v>2797</v>
      </c>
      <c r="C910" s="9">
        <v>244082709</v>
      </c>
      <c r="D910" s="1" t="s">
        <v>444</v>
      </c>
      <c r="E910" s="1" t="s">
        <v>17</v>
      </c>
      <c r="F910" s="1" t="s">
        <v>203</v>
      </c>
      <c r="G910" s="2">
        <v>40.659329999999997</v>
      </c>
      <c r="H910" s="2">
        <v>-73.771249999999995</v>
      </c>
      <c r="I910" s="1" t="s">
        <v>20</v>
      </c>
      <c r="J910" s="44">
        <v>175</v>
      </c>
      <c r="K910" s="2">
        <v>1</v>
      </c>
      <c r="L910" s="2">
        <v>17</v>
      </c>
      <c r="M910" s="3">
        <v>43649</v>
      </c>
      <c r="N910" s="2">
        <v>3.75</v>
      </c>
      <c r="O910" s="2">
        <v>7</v>
      </c>
      <c r="P910" s="4">
        <v>160</v>
      </c>
      <c r="U910" s="38">
        <f t="shared" si="252"/>
        <v>-0.50951530742635842</v>
      </c>
      <c r="V910" s="39">
        <f t="shared" si="253"/>
        <v>0.50951530742635842</v>
      </c>
      <c r="W910" s="39" t="str">
        <f t="shared" si="254"/>
        <v>TIDAK</v>
      </c>
      <c r="X910" s="38">
        <f t="shared" si="255"/>
        <v>-0.26113135442473173</v>
      </c>
      <c r="Y910" s="39">
        <f t="shared" si="256"/>
        <v>0.26113135442473173</v>
      </c>
      <c r="Z910" s="39" t="str">
        <f t="shared" si="257"/>
        <v>TIDAK</v>
      </c>
      <c r="AA910" s="38">
        <f t="shared" si="258"/>
        <v>1.4051195258821649</v>
      </c>
      <c r="AB910" s="39">
        <f t="shared" si="259"/>
        <v>1.4051195258821649</v>
      </c>
      <c r="AC910" s="39" t="str">
        <f t="shared" si="260"/>
        <v>TIDAK</v>
      </c>
      <c r="AD910" s="38">
        <f t="shared" si="261"/>
        <v>0.89390282061505733</v>
      </c>
      <c r="AE910" s="39">
        <f t="shared" si="262"/>
        <v>0.89390282061505733</v>
      </c>
      <c r="AF910" s="39" t="str">
        <f t="shared" si="263"/>
        <v>TIDAK</v>
      </c>
      <c r="AG910" s="38">
        <f t="shared" si="264"/>
        <v>0.29220996718343462</v>
      </c>
      <c r="AH910" s="39">
        <f t="shared" si="265"/>
        <v>0.29220996718343462</v>
      </c>
      <c r="AI910" s="39" t="str">
        <f t="shared" si="266"/>
        <v>TIDAK</v>
      </c>
      <c r="AJ910" s="38">
        <f t="shared" si="267"/>
        <v>0.66042478320364106</v>
      </c>
      <c r="AK910" s="39">
        <f t="shared" si="268"/>
        <v>0.66042478320364106</v>
      </c>
      <c r="AL910" s="39" t="str">
        <f t="shared" si="269"/>
        <v>TIDAK</v>
      </c>
    </row>
    <row r="911" spans="1:38" ht="14" x14ac:dyDescent="0.3">
      <c r="A911" s="13">
        <v>16136213</v>
      </c>
      <c r="B911" s="11" t="s">
        <v>3630</v>
      </c>
      <c r="C911" s="9">
        <v>303926</v>
      </c>
      <c r="D911" s="1" t="s">
        <v>1025</v>
      </c>
      <c r="E911" s="1" t="s">
        <v>1731</v>
      </c>
      <c r="F911" s="1" t="s">
        <v>1918</v>
      </c>
      <c r="G911" s="2">
        <v>40.683509999999998</v>
      </c>
      <c r="H911" s="2">
        <v>-73.884479999999996</v>
      </c>
      <c r="I911" s="1" t="s">
        <v>20</v>
      </c>
      <c r="J911" s="44">
        <v>89</v>
      </c>
      <c r="K911" s="2">
        <v>2</v>
      </c>
      <c r="L911" s="2">
        <v>14</v>
      </c>
      <c r="M911" s="3">
        <v>43625</v>
      </c>
      <c r="N911" s="2">
        <v>1.48</v>
      </c>
      <c r="O911" s="2">
        <v>2</v>
      </c>
      <c r="P911" s="4">
        <v>180</v>
      </c>
      <c r="U911" s="38">
        <f t="shared" si="252"/>
        <v>-0.42379711893676097</v>
      </c>
      <c r="V911" s="39">
        <f t="shared" si="253"/>
        <v>0.42379711893676097</v>
      </c>
      <c r="W911" s="39" t="str">
        <f t="shared" si="254"/>
        <v>TIDAK</v>
      </c>
      <c r="X911" s="38">
        <f t="shared" si="255"/>
        <v>-0.39643358014138202</v>
      </c>
      <c r="Y911" s="39">
        <f t="shared" si="256"/>
        <v>0.39643358014138202</v>
      </c>
      <c r="Z911" s="39" t="str">
        <f t="shared" si="257"/>
        <v>TIDAK</v>
      </c>
      <c r="AA911" s="38">
        <f t="shared" si="258"/>
        <v>-0.63998598931539652</v>
      </c>
      <c r="AB911" s="39">
        <f t="shared" si="259"/>
        <v>0.63998598931539652</v>
      </c>
      <c r="AC911" s="39" t="str">
        <f t="shared" si="260"/>
        <v>TIDAK</v>
      </c>
      <c r="AD911" s="38">
        <f t="shared" si="261"/>
        <v>0.59071941317540366</v>
      </c>
      <c r="AE911" s="39">
        <f t="shared" si="262"/>
        <v>0.59071941317540366</v>
      </c>
      <c r="AF911" s="39" t="str">
        <f t="shared" si="263"/>
        <v>TIDAK</v>
      </c>
      <c r="AG911" s="38">
        <f t="shared" si="264"/>
        <v>-0.27078855981472416</v>
      </c>
      <c r="AH911" s="39">
        <f t="shared" si="265"/>
        <v>0.27078855981472416</v>
      </c>
      <c r="AI911" s="39" t="str">
        <f t="shared" si="266"/>
        <v>TIDAK</v>
      </c>
      <c r="AJ911" s="38">
        <f t="shared" si="267"/>
        <v>-1.2435166651823804</v>
      </c>
      <c r="AK911" s="39">
        <f t="shared" si="268"/>
        <v>1.2435166651823804</v>
      </c>
      <c r="AL911" s="39" t="str">
        <f t="shared" si="269"/>
        <v>TIDAK</v>
      </c>
    </row>
    <row r="912" spans="1:38" ht="14" x14ac:dyDescent="0.3">
      <c r="A912" s="13">
        <v>16146834</v>
      </c>
      <c r="B912" s="11" t="s">
        <v>2142</v>
      </c>
      <c r="C912" s="9">
        <v>114700646</v>
      </c>
      <c r="D912" s="1" t="s">
        <v>26</v>
      </c>
      <c r="E912" s="1" t="s">
        <v>17</v>
      </c>
      <c r="F912" s="1" t="s">
        <v>1713</v>
      </c>
      <c r="G912" s="2">
        <v>40.761229999999998</v>
      </c>
      <c r="H912" s="2">
        <v>-73.88597</v>
      </c>
      <c r="I912" s="1" t="s">
        <v>19</v>
      </c>
      <c r="J912" s="44">
        <v>75</v>
      </c>
      <c r="K912" s="2">
        <v>5</v>
      </c>
      <c r="L912" s="2">
        <v>69</v>
      </c>
      <c r="M912" s="3">
        <v>43640</v>
      </c>
      <c r="N912" s="2">
        <v>2.4500000000000002</v>
      </c>
      <c r="O912" s="2">
        <v>1</v>
      </c>
      <c r="P912" s="4">
        <v>67</v>
      </c>
      <c r="U912" s="38">
        <f t="shared" si="252"/>
        <v>0.45052840365713248</v>
      </c>
      <c r="V912" s="39">
        <f t="shared" si="253"/>
        <v>0.45052840365713248</v>
      </c>
      <c r="W912" s="39" t="str">
        <f t="shared" si="254"/>
        <v>TIDAK</v>
      </c>
      <c r="X912" s="38">
        <f t="shared" si="255"/>
        <v>-0.39643358014138202</v>
      </c>
      <c r="Y912" s="39">
        <f t="shared" si="256"/>
        <v>0.39643358014138202</v>
      </c>
      <c r="Z912" s="39" t="str">
        <f t="shared" si="257"/>
        <v>TIDAK</v>
      </c>
      <c r="AA912" s="38">
        <f t="shared" si="258"/>
        <v>0.54617520949918907</v>
      </c>
      <c r="AB912" s="39">
        <f t="shared" si="259"/>
        <v>0.54617520949918907</v>
      </c>
      <c r="AC912" s="39" t="str">
        <f t="shared" si="260"/>
        <v>TIDAK</v>
      </c>
      <c r="AD912" s="38">
        <f t="shared" si="261"/>
        <v>0.87299362010197767</v>
      </c>
      <c r="AE912" s="39">
        <f t="shared" si="262"/>
        <v>0.87299362010197767</v>
      </c>
      <c r="AF912" s="39" t="str">
        <f t="shared" si="263"/>
        <v>TIDAK</v>
      </c>
      <c r="AG912" s="38">
        <f t="shared" si="264"/>
        <v>0.17961026178380285</v>
      </c>
      <c r="AH912" s="39">
        <f t="shared" si="265"/>
        <v>0.17961026178380285</v>
      </c>
      <c r="AI912" s="39" t="str">
        <f t="shared" si="266"/>
        <v>TIDAK</v>
      </c>
      <c r="AJ912" s="38">
        <f t="shared" si="267"/>
        <v>-0.8162542141666197</v>
      </c>
      <c r="AK912" s="39">
        <f t="shared" si="268"/>
        <v>0.8162542141666197</v>
      </c>
      <c r="AL912" s="39" t="str">
        <f t="shared" si="269"/>
        <v>TIDAK</v>
      </c>
    </row>
    <row r="913" spans="1:38" ht="14" x14ac:dyDescent="0.3">
      <c r="A913" s="13">
        <v>16148036</v>
      </c>
      <c r="B913" s="11" t="s">
        <v>1940</v>
      </c>
      <c r="C913" s="9">
        <v>57128179</v>
      </c>
      <c r="D913" s="1" t="s">
        <v>1762</v>
      </c>
      <c r="E913" s="1" t="s">
        <v>17</v>
      </c>
      <c r="F913" s="1" t="s">
        <v>1647</v>
      </c>
      <c r="G913" s="2">
        <v>40.716050000000003</v>
      </c>
      <c r="H913" s="2">
        <v>-73.858540000000005</v>
      </c>
      <c r="I913" s="1" t="s">
        <v>19</v>
      </c>
      <c r="J913" s="44">
        <v>66</v>
      </c>
      <c r="K913" s="2">
        <v>1</v>
      </c>
      <c r="L913" s="2">
        <v>24</v>
      </c>
      <c r="M913" s="3">
        <v>43651</v>
      </c>
      <c r="N913" s="2">
        <v>2.99</v>
      </c>
      <c r="O913" s="2">
        <v>2</v>
      </c>
      <c r="P913" s="4">
        <v>327</v>
      </c>
      <c r="U913" s="38">
        <f t="shared" si="252"/>
        <v>-0.26093256080652594</v>
      </c>
      <c r="V913" s="39">
        <f t="shared" si="253"/>
        <v>0.26093256080652594</v>
      </c>
      <c r="W913" s="39" t="str">
        <f t="shared" si="254"/>
        <v>TIDAK</v>
      </c>
      <c r="X913" s="38">
        <f t="shared" si="255"/>
        <v>-0.39643358014138202</v>
      </c>
      <c r="Y913" s="39">
        <f t="shared" si="256"/>
        <v>0.39643358014138202</v>
      </c>
      <c r="Z913" s="39" t="str">
        <f t="shared" si="257"/>
        <v>TIDAK</v>
      </c>
      <c r="AA913" s="38">
        <f t="shared" si="258"/>
        <v>5.5349885851774396E-2</v>
      </c>
      <c r="AB913" s="39">
        <f t="shared" si="259"/>
        <v>5.5349885851774396E-2</v>
      </c>
      <c r="AC913" s="39" t="str">
        <f t="shared" si="260"/>
        <v>TIDAK</v>
      </c>
      <c r="AD913" s="38">
        <f t="shared" si="261"/>
        <v>0.4861734106100058</v>
      </c>
      <c r="AE913" s="39">
        <f t="shared" si="262"/>
        <v>0.4861734106100058</v>
      </c>
      <c r="AF913" s="39" t="str">
        <f t="shared" si="263"/>
        <v>TIDAK</v>
      </c>
      <c r="AG913" s="38">
        <f t="shared" si="264"/>
        <v>-0.27078855981472416</v>
      </c>
      <c r="AH913" s="39">
        <f t="shared" si="265"/>
        <v>0.27078855981472416</v>
      </c>
      <c r="AI913" s="39" t="str">
        <f t="shared" si="266"/>
        <v>TIDAK</v>
      </c>
      <c r="AJ913" s="38">
        <f t="shared" si="267"/>
        <v>-1.0036500260156376</v>
      </c>
      <c r="AK913" s="39">
        <f t="shared" si="268"/>
        <v>1.0036500260156376</v>
      </c>
      <c r="AL913" s="39" t="str">
        <f t="shared" si="269"/>
        <v>TIDAK</v>
      </c>
    </row>
    <row r="914" spans="1:38" ht="14" x14ac:dyDescent="0.3">
      <c r="A914" s="13">
        <v>16149186</v>
      </c>
      <c r="B914" s="11" t="s">
        <v>4570</v>
      </c>
      <c r="C914" s="9">
        <v>105375380</v>
      </c>
      <c r="D914" s="1" t="s">
        <v>2047</v>
      </c>
      <c r="E914" s="1" t="s">
        <v>548</v>
      </c>
      <c r="F914" s="1" t="s">
        <v>1890</v>
      </c>
      <c r="G914" s="2">
        <v>40.89743</v>
      </c>
      <c r="H914" s="2">
        <v>-73.869829999999993</v>
      </c>
      <c r="I914" s="1" t="s">
        <v>19</v>
      </c>
      <c r="J914" s="44">
        <v>68</v>
      </c>
      <c r="K914" s="2">
        <v>2</v>
      </c>
      <c r="L914" s="2">
        <v>1</v>
      </c>
      <c r="M914" s="3">
        <v>43239</v>
      </c>
      <c r="N914" s="2">
        <v>7.0000000000000007E-2</v>
      </c>
      <c r="O914" s="2">
        <v>2</v>
      </c>
      <c r="P914" s="4">
        <v>39</v>
      </c>
      <c r="U914" s="38">
        <f t="shared" si="252"/>
        <v>0.73339842567280389</v>
      </c>
      <c r="V914" s="39">
        <f t="shared" si="253"/>
        <v>0.73339842567280389</v>
      </c>
      <c r="W914" s="39" t="str">
        <f t="shared" si="254"/>
        <v>TIDAK</v>
      </c>
      <c r="X914" s="38">
        <f t="shared" si="255"/>
        <v>-0.39643358014138202</v>
      </c>
      <c r="Y914" s="39">
        <f t="shared" si="256"/>
        <v>0.39643358014138202</v>
      </c>
      <c r="Z914" s="39" t="str">
        <f t="shared" si="257"/>
        <v>TIDAK</v>
      </c>
      <c r="AA914" s="38">
        <f t="shared" si="258"/>
        <v>-0.23096488627588418</v>
      </c>
      <c r="AB914" s="39">
        <f t="shared" si="259"/>
        <v>0.23096488627588418</v>
      </c>
      <c r="AC914" s="39" t="str">
        <f t="shared" si="260"/>
        <v>TIDAK</v>
      </c>
      <c r="AD914" s="38">
        <f t="shared" si="261"/>
        <v>1.003676123308725</v>
      </c>
      <c r="AE914" s="39">
        <f t="shared" si="262"/>
        <v>1.003676123308725</v>
      </c>
      <c r="AF914" s="39" t="str">
        <f t="shared" si="263"/>
        <v>TIDAK</v>
      </c>
      <c r="AG914" s="38">
        <f t="shared" si="264"/>
        <v>0.40480967258306638</v>
      </c>
      <c r="AH914" s="39">
        <f t="shared" si="265"/>
        <v>0.40480967258306638</v>
      </c>
      <c r="AI914" s="39" t="str">
        <f t="shared" si="266"/>
        <v>TIDAK</v>
      </c>
      <c r="AJ914" s="38">
        <f t="shared" si="267"/>
        <v>-4.4183469348666078E-2</v>
      </c>
      <c r="AK914" s="39">
        <f t="shared" si="268"/>
        <v>4.4183469348666078E-2</v>
      </c>
      <c r="AL914" s="39" t="str">
        <f t="shared" si="269"/>
        <v>TIDAK</v>
      </c>
    </row>
    <row r="915" spans="1:38" ht="14" x14ac:dyDescent="0.3">
      <c r="A915" s="13">
        <v>16162933</v>
      </c>
      <c r="B915" s="11" t="s">
        <v>1516</v>
      </c>
      <c r="C915" s="9">
        <v>13574223</v>
      </c>
      <c r="D915" s="1" t="s">
        <v>1302</v>
      </c>
      <c r="E915" s="1" t="s">
        <v>17</v>
      </c>
      <c r="F915" s="1" t="s">
        <v>2592</v>
      </c>
      <c r="G915" s="2">
        <v>40.718269999999997</v>
      </c>
      <c r="H915" s="2">
        <v>-73.906469999999999</v>
      </c>
      <c r="I915" s="1" t="s">
        <v>20</v>
      </c>
      <c r="J915" s="44">
        <v>80</v>
      </c>
      <c r="K915" s="2">
        <v>2</v>
      </c>
      <c r="L915" s="2">
        <v>61</v>
      </c>
      <c r="M915" s="3">
        <v>43632</v>
      </c>
      <c r="N915" s="2">
        <v>3.13</v>
      </c>
      <c r="O915" s="2">
        <v>1</v>
      </c>
      <c r="P915" s="4">
        <v>32</v>
      </c>
      <c r="U915" s="38">
        <f t="shared" si="252"/>
        <v>-3.7779953377337365E-3</v>
      </c>
      <c r="V915" s="39">
        <f t="shared" si="253"/>
        <v>3.7779953377337365E-3</v>
      </c>
      <c r="W915" s="39" t="str">
        <f t="shared" si="254"/>
        <v>TIDAK</v>
      </c>
      <c r="X915" s="38">
        <f t="shared" si="255"/>
        <v>-0.26113135442473173</v>
      </c>
      <c r="Y915" s="39">
        <f t="shared" si="256"/>
        <v>0.26113135442473173</v>
      </c>
      <c r="Z915" s="39" t="str">
        <f t="shared" si="257"/>
        <v>TIDAK</v>
      </c>
      <c r="AA915" s="38">
        <f t="shared" si="258"/>
        <v>-0.35367121718773786</v>
      </c>
      <c r="AB915" s="39">
        <f t="shared" si="259"/>
        <v>0.35367121718773786</v>
      </c>
      <c r="AC915" s="39" t="str">
        <f t="shared" si="260"/>
        <v>TIDAK</v>
      </c>
      <c r="AD915" s="38">
        <f t="shared" si="261"/>
        <v>-0.18292100580853998</v>
      </c>
      <c r="AE915" s="39">
        <f t="shared" si="262"/>
        <v>0.18292100580853998</v>
      </c>
      <c r="AF915" s="39" t="str">
        <f t="shared" si="263"/>
        <v>TIDAK</v>
      </c>
      <c r="AG915" s="38">
        <f t="shared" si="264"/>
        <v>-0.15818885441509239</v>
      </c>
      <c r="AH915" s="39">
        <f t="shared" si="265"/>
        <v>0.15818885441509239</v>
      </c>
      <c r="AI915" s="39" t="str">
        <f t="shared" si="266"/>
        <v>TIDAK</v>
      </c>
      <c r="AJ915" s="38">
        <f t="shared" si="267"/>
        <v>0.10573318013054821</v>
      </c>
      <c r="AK915" s="39">
        <f t="shared" si="268"/>
        <v>0.10573318013054821</v>
      </c>
      <c r="AL915" s="39" t="str">
        <f t="shared" si="269"/>
        <v>TIDAK</v>
      </c>
    </row>
    <row r="916" spans="1:38" ht="14" x14ac:dyDescent="0.3">
      <c r="A916" s="13">
        <v>16164699</v>
      </c>
      <c r="B916" s="11" t="s">
        <v>4407</v>
      </c>
      <c r="C916" s="9">
        <v>202131439</v>
      </c>
      <c r="D916" s="1" t="s">
        <v>51</v>
      </c>
      <c r="E916" s="1" t="s">
        <v>17</v>
      </c>
      <c r="F916" s="1" t="s">
        <v>825</v>
      </c>
      <c r="G916" s="2">
        <v>40.589370000000002</v>
      </c>
      <c r="H916" s="2">
        <v>-73.813270000000003</v>
      </c>
      <c r="I916" s="1" t="s">
        <v>19</v>
      </c>
      <c r="J916" s="44">
        <v>49</v>
      </c>
      <c r="K916" s="2">
        <v>1</v>
      </c>
      <c r="L916" s="2">
        <v>15</v>
      </c>
      <c r="M916" s="3">
        <v>43618</v>
      </c>
      <c r="N916" s="2">
        <v>1.33</v>
      </c>
      <c r="O916" s="2">
        <v>1</v>
      </c>
      <c r="P916" s="4">
        <v>345</v>
      </c>
      <c r="U916" s="38">
        <f t="shared" si="252"/>
        <v>-0.12378345922317009</v>
      </c>
      <c r="V916" s="39">
        <f t="shared" si="253"/>
        <v>0.12378345922317009</v>
      </c>
      <c r="W916" s="39" t="str">
        <f t="shared" si="254"/>
        <v>TIDAK</v>
      </c>
      <c r="X916" s="38">
        <f t="shared" si="255"/>
        <v>0.1447753227252192</v>
      </c>
      <c r="Y916" s="39">
        <f t="shared" si="256"/>
        <v>0.1447753227252192</v>
      </c>
      <c r="Z916" s="39" t="str">
        <f t="shared" si="257"/>
        <v>TIDAK</v>
      </c>
      <c r="AA916" s="38">
        <f t="shared" si="258"/>
        <v>1.8959448495295796</v>
      </c>
      <c r="AB916" s="39">
        <f t="shared" si="259"/>
        <v>1.8959448495295796</v>
      </c>
      <c r="AC916" s="39" t="str">
        <f t="shared" si="260"/>
        <v>TIDAK</v>
      </c>
      <c r="AD916" s="38">
        <f t="shared" si="261"/>
        <v>0.32412710663363942</v>
      </c>
      <c r="AE916" s="39">
        <f t="shared" si="262"/>
        <v>0.32412710663363942</v>
      </c>
      <c r="AF916" s="39" t="str">
        <f t="shared" si="263"/>
        <v>TIDAK</v>
      </c>
      <c r="AG916" s="38">
        <f t="shared" si="264"/>
        <v>-0.27078855981472416</v>
      </c>
      <c r="AH916" s="39">
        <f t="shared" si="265"/>
        <v>0.27078855981472416</v>
      </c>
      <c r="AI916" s="39" t="str">
        <f t="shared" si="266"/>
        <v>TIDAK</v>
      </c>
      <c r="AJ916" s="38">
        <f t="shared" si="267"/>
        <v>-0.74129588942701252</v>
      </c>
      <c r="AK916" s="39">
        <f t="shared" si="268"/>
        <v>0.74129588942701252</v>
      </c>
      <c r="AL916" s="39" t="str">
        <f t="shared" si="269"/>
        <v>TIDAK</v>
      </c>
    </row>
    <row r="917" spans="1:38" ht="14" x14ac:dyDescent="0.3">
      <c r="A917" s="13">
        <v>16193749</v>
      </c>
      <c r="B917" s="11" t="s">
        <v>2183</v>
      </c>
      <c r="C917" s="9">
        <v>228420131</v>
      </c>
      <c r="D917" s="1" t="s">
        <v>361</v>
      </c>
      <c r="E917" s="1" t="s">
        <v>1731</v>
      </c>
      <c r="F917" s="1" t="s">
        <v>3213</v>
      </c>
      <c r="G917" s="2">
        <v>40.694560000000003</v>
      </c>
      <c r="H917" s="2">
        <v>-73.907139999999998</v>
      </c>
      <c r="I917" s="1" t="s">
        <v>19</v>
      </c>
      <c r="J917" s="44">
        <v>35</v>
      </c>
      <c r="K917" s="2">
        <v>2</v>
      </c>
      <c r="L917" s="2">
        <v>7</v>
      </c>
      <c r="M917" s="3">
        <v>43616</v>
      </c>
      <c r="N917" s="2">
        <v>1.07</v>
      </c>
      <c r="O917" s="2">
        <v>1</v>
      </c>
      <c r="P917" s="4">
        <v>35</v>
      </c>
      <c r="U917" s="38">
        <f t="shared" si="252"/>
        <v>-0.20092982886380775</v>
      </c>
      <c r="V917" s="39">
        <f t="shared" si="253"/>
        <v>0.20092982886380775</v>
      </c>
      <c r="W917" s="39" t="str">
        <f t="shared" si="254"/>
        <v>TIDAK</v>
      </c>
      <c r="X917" s="38">
        <f t="shared" si="255"/>
        <v>-0.39643358014138202</v>
      </c>
      <c r="Y917" s="39">
        <f t="shared" si="256"/>
        <v>0.39643358014138202</v>
      </c>
      <c r="Z917" s="39" t="str">
        <f t="shared" si="257"/>
        <v>TIDAK</v>
      </c>
      <c r="AA917" s="38">
        <f t="shared" si="258"/>
        <v>5.5349885851774396E-2</v>
      </c>
      <c r="AB917" s="39">
        <f t="shared" si="259"/>
        <v>5.5349885851774396E-2</v>
      </c>
      <c r="AC917" s="39" t="str">
        <f t="shared" si="260"/>
        <v>TIDAK</v>
      </c>
      <c r="AD917" s="38">
        <f t="shared" si="261"/>
        <v>0.60640131356021343</v>
      </c>
      <c r="AE917" s="39">
        <f t="shared" si="262"/>
        <v>0.60640131356021343</v>
      </c>
      <c r="AF917" s="39" t="str">
        <f t="shared" si="263"/>
        <v>TIDAK</v>
      </c>
      <c r="AG917" s="38">
        <f t="shared" si="264"/>
        <v>-0.15818885441509239</v>
      </c>
      <c r="AH917" s="39">
        <f t="shared" si="265"/>
        <v>0.15818885441509239</v>
      </c>
      <c r="AI917" s="39" t="str">
        <f t="shared" si="266"/>
        <v>TIDAK</v>
      </c>
      <c r="AJ917" s="38">
        <f t="shared" si="267"/>
        <v>1.2076205538027733</v>
      </c>
      <c r="AK917" s="39">
        <f t="shared" si="268"/>
        <v>1.2076205538027733</v>
      </c>
      <c r="AL917" s="39" t="str">
        <f t="shared" si="269"/>
        <v>TIDAK</v>
      </c>
    </row>
    <row r="918" spans="1:38" ht="14" x14ac:dyDescent="0.3">
      <c r="A918" s="13">
        <v>16194651</v>
      </c>
      <c r="B918" s="11" t="s">
        <v>5006</v>
      </c>
      <c r="C918" s="9">
        <v>8452695</v>
      </c>
      <c r="D918" s="1" t="s">
        <v>3045</v>
      </c>
      <c r="E918" s="1" t="s">
        <v>17</v>
      </c>
      <c r="F918" s="1" t="s">
        <v>2592</v>
      </c>
      <c r="G918" s="2">
        <v>40.737319999999997</v>
      </c>
      <c r="H918" s="2">
        <v>-73.901679999999999</v>
      </c>
      <c r="I918" s="1" t="s">
        <v>19</v>
      </c>
      <c r="J918" s="44">
        <v>48</v>
      </c>
      <c r="K918" s="2">
        <v>20</v>
      </c>
      <c r="L918" s="2">
        <v>33</v>
      </c>
      <c r="M918" s="3">
        <v>43576</v>
      </c>
      <c r="N918" s="2">
        <v>0.46</v>
      </c>
      <c r="O918" s="2">
        <v>2</v>
      </c>
      <c r="P918" s="4">
        <v>297</v>
      </c>
      <c r="U918" s="38">
        <f t="shared" si="252"/>
        <v>-0.18378619116588826</v>
      </c>
      <c r="V918" s="39">
        <f t="shared" si="253"/>
        <v>0.18378619116588826</v>
      </c>
      <c r="W918" s="39" t="str">
        <f t="shared" si="254"/>
        <v>TIDAK</v>
      </c>
      <c r="X918" s="38">
        <f t="shared" si="255"/>
        <v>-0.26113135442473173</v>
      </c>
      <c r="Y918" s="39">
        <f t="shared" si="256"/>
        <v>0.26113135442473173</v>
      </c>
      <c r="Z918" s="39" t="str">
        <f t="shared" si="257"/>
        <v>TIDAK</v>
      </c>
      <c r="AA918" s="38">
        <f t="shared" si="258"/>
        <v>-0.88539865113910388</v>
      </c>
      <c r="AB918" s="39">
        <f t="shared" si="259"/>
        <v>0.88539865113910388</v>
      </c>
      <c r="AC918" s="39" t="str">
        <f t="shared" si="260"/>
        <v>TIDAK</v>
      </c>
      <c r="AD918" s="38">
        <f t="shared" si="261"/>
        <v>-0.91997032389459432</v>
      </c>
      <c r="AE918" s="39">
        <f t="shared" si="262"/>
        <v>0.91997032389459432</v>
      </c>
      <c r="AF918" s="39" t="str">
        <f t="shared" si="263"/>
        <v>TIDAK</v>
      </c>
      <c r="AG918" s="38">
        <f t="shared" si="264"/>
        <v>-0.15818885441509239</v>
      </c>
      <c r="AH918" s="39">
        <f t="shared" si="265"/>
        <v>0.15818885441509239</v>
      </c>
      <c r="AI918" s="39" t="str">
        <f t="shared" si="266"/>
        <v>TIDAK</v>
      </c>
      <c r="AJ918" s="38">
        <f t="shared" si="267"/>
        <v>-0.95117919869791256</v>
      </c>
      <c r="AK918" s="39">
        <f t="shared" si="268"/>
        <v>0.95117919869791256</v>
      </c>
      <c r="AL918" s="39" t="str">
        <f t="shared" si="269"/>
        <v>TIDAK</v>
      </c>
    </row>
    <row r="919" spans="1:38" ht="14" x14ac:dyDescent="0.3">
      <c r="A919" s="13">
        <v>16195143</v>
      </c>
      <c r="B919" s="11" t="s">
        <v>2890</v>
      </c>
      <c r="C919" s="9">
        <v>120767920</v>
      </c>
      <c r="D919" s="1" t="s">
        <v>917</v>
      </c>
      <c r="E919" s="1" t="s">
        <v>17</v>
      </c>
      <c r="F919" s="1" t="s">
        <v>642</v>
      </c>
      <c r="G919" s="2">
        <v>40.757860000000001</v>
      </c>
      <c r="H919" s="2">
        <v>-73.812299999999993</v>
      </c>
      <c r="I919" s="1" t="s">
        <v>19</v>
      </c>
      <c r="J919" s="44">
        <v>48</v>
      </c>
      <c r="K919" s="2">
        <v>2</v>
      </c>
      <c r="L919" s="2">
        <v>54</v>
      </c>
      <c r="M919" s="3">
        <v>43647</v>
      </c>
      <c r="N919" s="2">
        <v>2.2799999999999998</v>
      </c>
      <c r="O919" s="2">
        <v>10</v>
      </c>
      <c r="P919" s="4">
        <v>360</v>
      </c>
      <c r="U919" s="38">
        <f t="shared" si="252"/>
        <v>-8.0924364978371396E-2</v>
      </c>
      <c r="V919" s="39">
        <f t="shared" si="253"/>
        <v>8.0924364978371396E-2</v>
      </c>
      <c r="W919" s="39" t="str">
        <f t="shared" si="254"/>
        <v>TIDAK</v>
      </c>
      <c r="X919" s="38">
        <f t="shared" si="255"/>
        <v>-0.26113135442473173</v>
      </c>
      <c r="Y919" s="39">
        <f t="shared" si="256"/>
        <v>0.26113135442473173</v>
      </c>
      <c r="Z919" s="39" t="str">
        <f t="shared" si="257"/>
        <v>TIDAK</v>
      </c>
      <c r="AA919" s="38">
        <f t="shared" si="258"/>
        <v>1.5687279670979699</v>
      </c>
      <c r="AB919" s="39">
        <f t="shared" si="259"/>
        <v>1.5687279670979699</v>
      </c>
      <c r="AC919" s="39" t="str">
        <f t="shared" si="260"/>
        <v>TIDAK</v>
      </c>
      <c r="AD919" s="38">
        <f t="shared" si="261"/>
        <v>0.67958351535599171</v>
      </c>
      <c r="AE919" s="39">
        <f t="shared" si="262"/>
        <v>0.67958351535599171</v>
      </c>
      <c r="AF919" s="39" t="str">
        <f t="shared" si="263"/>
        <v>TIDAK</v>
      </c>
      <c r="AG919" s="38">
        <f t="shared" si="264"/>
        <v>-0.27078855981472416</v>
      </c>
      <c r="AH919" s="39">
        <f t="shared" si="265"/>
        <v>0.27078855981472416</v>
      </c>
      <c r="AI919" s="39" t="str">
        <f t="shared" si="266"/>
        <v>TIDAK</v>
      </c>
      <c r="AJ919" s="38">
        <f t="shared" si="267"/>
        <v>-1.0036500260156376</v>
      </c>
      <c r="AK919" s="39">
        <f t="shared" si="268"/>
        <v>1.0036500260156376</v>
      </c>
      <c r="AL919" s="39" t="str">
        <f t="shared" si="269"/>
        <v>TIDAK</v>
      </c>
    </row>
    <row r="920" spans="1:38" ht="14" x14ac:dyDescent="0.3">
      <c r="A920" s="13">
        <v>16214199</v>
      </c>
      <c r="B920" s="11" t="s">
        <v>2728</v>
      </c>
      <c r="C920" s="9">
        <v>192085313</v>
      </c>
      <c r="D920" s="1" t="s">
        <v>811</v>
      </c>
      <c r="E920" s="1" t="s">
        <v>17</v>
      </c>
      <c r="F920" s="1" t="s">
        <v>1647</v>
      </c>
      <c r="G920" s="2">
        <v>40.731229999999996</v>
      </c>
      <c r="H920" s="2">
        <v>-73.866560000000007</v>
      </c>
      <c r="I920" s="1" t="s">
        <v>19</v>
      </c>
      <c r="J920" s="44">
        <v>70</v>
      </c>
      <c r="K920" s="2">
        <v>2</v>
      </c>
      <c r="L920" s="2">
        <v>26</v>
      </c>
      <c r="M920" s="3">
        <v>43628</v>
      </c>
      <c r="N920" s="2">
        <v>1.96</v>
      </c>
      <c r="O920" s="2">
        <v>1</v>
      </c>
      <c r="P920" s="4">
        <v>180</v>
      </c>
      <c r="U920" s="38">
        <f t="shared" si="252"/>
        <v>-0.34665074929612333</v>
      </c>
      <c r="V920" s="39">
        <f t="shared" si="253"/>
        <v>0.34665074929612333</v>
      </c>
      <c r="W920" s="39" t="str">
        <f t="shared" si="254"/>
        <v>TIDAK</v>
      </c>
      <c r="X920" s="38">
        <f t="shared" si="255"/>
        <v>-0.39643358014138202</v>
      </c>
      <c r="Y920" s="39">
        <f t="shared" si="256"/>
        <v>0.39643358014138202</v>
      </c>
      <c r="Z920" s="39" t="str">
        <f t="shared" si="257"/>
        <v>TIDAK</v>
      </c>
      <c r="AA920" s="38">
        <f t="shared" si="258"/>
        <v>-0.31276910688378667</v>
      </c>
      <c r="AB920" s="39">
        <f t="shared" si="259"/>
        <v>0.31276910688378667</v>
      </c>
      <c r="AC920" s="39" t="str">
        <f t="shared" si="260"/>
        <v>TIDAK</v>
      </c>
      <c r="AD920" s="38">
        <f t="shared" si="261"/>
        <v>-0.26133050773258826</v>
      </c>
      <c r="AE920" s="39">
        <f t="shared" si="262"/>
        <v>0.26133050773258826</v>
      </c>
      <c r="AF920" s="39" t="str">
        <f t="shared" si="263"/>
        <v>TIDAK</v>
      </c>
      <c r="AG920" s="38">
        <f t="shared" si="264"/>
        <v>-0.27078855981472416</v>
      </c>
      <c r="AH920" s="39">
        <f t="shared" si="265"/>
        <v>0.27078855981472416</v>
      </c>
      <c r="AI920" s="39" t="str">
        <f t="shared" si="266"/>
        <v>TIDAK</v>
      </c>
      <c r="AJ920" s="38">
        <f t="shared" si="267"/>
        <v>1.3425455383340661</v>
      </c>
      <c r="AK920" s="39">
        <f t="shared" si="268"/>
        <v>1.3425455383340661</v>
      </c>
      <c r="AL920" s="39" t="str">
        <f t="shared" si="269"/>
        <v>TIDAK</v>
      </c>
    </row>
    <row r="921" spans="1:38" ht="14" x14ac:dyDescent="0.3">
      <c r="A921" s="13">
        <v>16221732</v>
      </c>
      <c r="B921" s="11" t="s">
        <v>3997</v>
      </c>
      <c r="C921" s="9">
        <v>137129564</v>
      </c>
      <c r="D921" s="1" t="s">
        <v>990</v>
      </c>
      <c r="E921" s="1" t="s">
        <v>17</v>
      </c>
      <c r="F921" s="1" t="s">
        <v>642</v>
      </c>
      <c r="G921" s="2">
        <v>40.754219999999997</v>
      </c>
      <c r="H921" s="2">
        <v>-73.815860000000001</v>
      </c>
      <c r="I921" s="1" t="s">
        <v>19</v>
      </c>
      <c r="J921" s="44">
        <v>59</v>
      </c>
      <c r="K921" s="2">
        <v>1</v>
      </c>
      <c r="L921" s="2">
        <v>25</v>
      </c>
      <c r="M921" s="3">
        <v>43524</v>
      </c>
      <c r="N921" s="2">
        <v>1.76</v>
      </c>
      <c r="O921" s="2">
        <v>4</v>
      </c>
      <c r="P921" s="4">
        <v>77</v>
      </c>
      <c r="U921" s="38">
        <f t="shared" si="252"/>
        <v>-0.4666562131815597</v>
      </c>
      <c r="V921" s="39">
        <f t="shared" si="253"/>
        <v>0.4666562131815597</v>
      </c>
      <c r="W921" s="39" t="str">
        <f t="shared" si="254"/>
        <v>TIDAK</v>
      </c>
      <c r="X921" s="38">
        <f t="shared" si="255"/>
        <v>-0.26113135442473173</v>
      </c>
      <c r="Y921" s="39">
        <f t="shared" si="256"/>
        <v>0.26113135442473173</v>
      </c>
      <c r="Z921" s="39" t="str">
        <f t="shared" si="257"/>
        <v>TIDAK</v>
      </c>
      <c r="AA921" s="38">
        <f t="shared" si="258"/>
        <v>-0.63998598931539652</v>
      </c>
      <c r="AB921" s="39">
        <f t="shared" si="259"/>
        <v>0.63998598931539652</v>
      </c>
      <c r="AC921" s="39" t="str">
        <f t="shared" si="260"/>
        <v>TIDAK</v>
      </c>
      <c r="AD921" s="38">
        <f t="shared" si="261"/>
        <v>-0.39724031106760543</v>
      </c>
      <c r="AE921" s="39">
        <f t="shared" si="262"/>
        <v>0.39724031106760543</v>
      </c>
      <c r="AF921" s="39" t="str">
        <f t="shared" si="263"/>
        <v>TIDAK</v>
      </c>
      <c r="AG921" s="38">
        <f t="shared" si="264"/>
        <v>-0.27078855981472416</v>
      </c>
      <c r="AH921" s="39">
        <f t="shared" si="265"/>
        <v>0.27078855981472416</v>
      </c>
      <c r="AI921" s="39" t="str">
        <f t="shared" si="266"/>
        <v>TIDAK</v>
      </c>
      <c r="AJ921" s="38">
        <f t="shared" si="267"/>
        <v>-0.98116252859375541</v>
      </c>
      <c r="AK921" s="39">
        <f t="shared" si="268"/>
        <v>0.98116252859375541</v>
      </c>
      <c r="AL921" s="39" t="str">
        <f t="shared" si="269"/>
        <v>TIDAK</v>
      </c>
    </row>
    <row r="922" spans="1:38" ht="14" x14ac:dyDescent="0.3">
      <c r="A922" s="13">
        <v>16233577</v>
      </c>
      <c r="B922" s="11" t="s">
        <v>5064</v>
      </c>
      <c r="C922" s="9">
        <v>19810363</v>
      </c>
      <c r="D922" s="1" t="s">
        <v>1532</v>
      </c>
      <c r="E922" s="1" t="s">
        <v>548</v>
      </c>
      <c r="F922" s="1" t="s">
        <v>1594</v>
      </c>
      <c r="G922" s="2">
        <v>40.811500000000002</v>
      </c>
      <c r="H922" s="2">
        <v>-73.856070000000003</v>
      </c>
      <c r="I922" s="1" t="s">
        <v>20</v>
      </c>
      <c r="J922" s="44">
        <v>110</v>
      </c>
      <c r="K922" s="2">
        <v>2</v>
      </c>
      <c r="L922" s="2">
        <v>95</v>
      </c>
      <c r="M922" s="3">
        <v>43639</v>
      </c>
      <c r="N922" s="2">
        <v>1.91</v>
      </c>
      <c r="O922" s="2">
        <v>1</v>
      </c>
      <c r="P922" s="4">
        <v>283</v>
      </c>
      <c r="U922" s="38">
        <f t="shared" si="252"/>
        <v>-0.35522256814508307</v>
      </c>
      <c r="V922" s="39">
        <f t="shared" si="253"/>
        <v>0.35522256814508307</v>
      </c>
      <c r="W922" s="39" t="str">
        <f t="shared" si="254"/>
        <v>TIDAK</v>
      </c>
      <c r="X922" s="38">
        <f t="shared" si="255"/>
        <v>2.1743087084749741</v>
      </c>
      <c r="Y922" s="39">
        <f t="shared" si="256"/>
        <v>2.1743087084749741</v>
      </c>
      <c r="Z922" s="39" t="str">
        <f t="shared" si="257"/>
        <v>TIDAK</v>
      </c>
      <c r="AA922" s="38">
        <f t="shared" si="258"/>
        <v>0.42346887858733545</v>
      </c>
      <c r="AB922" s="39">
        <f t="shared" si="259"/>
        <v>0.42346887858733545</v>
      </c>
      <c r="AC922" s="39" t="str">
        <f t="shared" si="260"/>
        <v>TIDAK</v>
      </c>
      <c r="AD922" s="38">
        <f t="shared" si="261"/>
        <v>-0.7161056188920687</v>
      </c>
      <c r="AE922" s="39">
        <f t="shared" si="262"/>
        <v>0.7161056188920687</v>
      </c>
      <c r="AF922" s="39" t="str">
        <f t="shared" si="263"/>
        <v>TIDAK</v>
      </c>
      <c r="AG922" s="38">
        <f t="shared" si="264"/>
        <v>-0.15818885441509239</v>
      </c>
      <c r="AH922" s="39">
        <f t="shared" si="265"/>
        <v>0.15818885441509239</v>
      </c>
      <c r="AI922" s="39" t="str">
        <f t="shared" si="266"/>
        <v>TIDAK</v>
      </c>
      <c r="AJ922" s="38">
        <f t="shared" si="267"/>
        <v>0.98274557958395181</v>
      </c>
      <c r="AK922" s="39">
        <f t="shared" si="268"/>
        <v>0.98274557958395181</v>
      </c>
      <c r="AL922" s="39" t="str">
        <f t="shared" si="269"/>
        <v>TIDAK</v>
      </c>
    </row>
    <row r="923" spans="1:38" ht="14" x14ac:dyDescent="0.3">
      <c r="A923" s="13">
        <v>16242765</v>
      </c>
      <c r="B923" s="11" t="s">
        <v>4929</v>
      </c>
      <c r="C923" s="9">
        <v>23871497</v>
      </c>
      <c r="D923" s="1" t="s">
        <v>233</v>
      </c>
      <c r="E923" s="1" t="s">
        <v>17</v>
      </c>
      <c r="F923" s="1" t="s">
        <v>1736</v>
      </c>
      <c r="G923" s="2">
        <v>40.751539999999999</v>
      </c>
      <c r="H923" s="2">
        <v>-73.890699999999995</v>
      </c>
      <c r="I923" s="1" t="s">
        <v>20</v>
      </c>
      <c r="J923" s="44">
        <v>95</v>
      </c>
      <c r="K923" s="2">
        <v>3</v>
      </c>
      <c r="L923" s="2">
        <v>12</v>
      </c>
      <c r="M923" s="3">
        <v>43647</v>
      </c>
      <c r="N923" s="2">
        <v>1.31</v>
      </c>
      <c r="O923" s="2">
        <v>1</v>
      </c>
      <c r="P923" s="4">
        <v>31</v>
      </c>
      <c r="U923" s="38">
        <f t="shared" si="252"/>
        <v>-0.35522256814508307</v>
      </c>
      <c r="V923" s="39">
        <f t="shared" si="253"/>
        <v>0.35522256814508307</v>
      </c>
      <c r="W923" s="39" t="str">
        <f t="shared" si="254"/>
        <v>TIDAK</v>
      </c>
      <c r="X923" s="38">
        <f t="shared" si="255"/>
        <v>-0.26113135442473173</v>
      </c>
      <c r="Y923" s="39">
        <f t="shared" si="256"/>
        <v>0.26113135442473173</v>
      </c>
      <c r="Z923" s="39" t="str">
        <f t="shared" si="257"/>
        <v>TIDAK</v>
      </c>
      <c r="AA923" s="38">
        <f t="shared" si="258"/>
        <v>1.2824131949703113</v>
      </c>
      <c r="AB923" s="39">
        <f t="shared" si="259"/>
        <v>1.2824131949703113</v>
      </c>
      <c r="AC923" s="39" t="str">
        <f t="shared" si="260"/>
        <v>TIDAK</v>
      </c>
      <c r="AD923" s="38">
        <f t="shared" si="261"/>
        <v>0.23526300445305109</v>
      </c>
      <c r="AE923" s="39">
        <f t="shared" si="262"/>
        <v>0.23526300445305109</v>
      </c>
      <c r="AF923" s="39" t="str">
        <f t="shared" si="263"/>
        <v>TIDAK</v>
      </c>
      <c r="AG923" s="38">
        <f t="shared" si="264"/>
        <v>0.74260878878196168</v>
      </c>
      <c r="AH923" s="39">
        <f t="shared" si="265"/>
        <v>0.74260878878196168</v>
      </c>
      <c r="AI923" s="39" t="str">
        <f t="shared" si="266"/>
        <v>TIDAK</v>
      </c>
      <c r="AJ923" s="38">
        <f t="shared" si="267"/>
        <v>1.4549830254434768</v>
      </c>
      <c r="AK923" s="39">
        <f t="shared" si="268"/>
        <v>1.4549830254434768</v>
      </c>
      <c r="AL923" s="39" t="str">
        <f t="shared" si="269"/>
        <v>TIDAK</v>
      </c>
    </row>
    <row r="924" spans="1:38" ht="14" x14ac:dyDescent="0.3">
      <c r="A924" s="13">
        <v>16244553</v>
      </c>
      <c r="B924" s="11" t="s">
        <v>4104</v>
      </c>
      <c r="C924" s="9">
        <v>75216989</v>
      </c>
      <c r="D924" s="1" t="s">
        <v>1209</v>
      </c>
      <c r="E924" s="1" t="s">
        <v>17</v>
      </c>
      <c r="F924" s="1" t="s">
        <v>642</v>
      </c>
      <c r="G924" s="2">
        <v>40.766199999999998</v>
      </c>
      <c r="H924" s="2">
        <v>-73.828540000000004</v>
      </c>
      <c r="I924" s="1" t="s">
        <v>19</v>
      </c>
      <c r="J924" s="44">
        <v>35</v>
      </c>
      <c r="K924" s="2">
        <v>1</v>
      </c>
      <c r="L924" s="2">
        <v>67</v>
      </c>
      <c r="M924" s="3">
        <v>43617</v>
      </c>
      <c r="N924" s="2">
        <v>1.78</v>
      </c>
      <c r="O924" s="2">
        <v>4</v>
      </c>
      <c r="P924" s="4">
        <v>339</v>
      </c>
      <c r="U924" s="38">
        <f t="shared" si="252"/>
        <v>-0.1666425534679688</v>
      </c>
      <c r="V924" s="39">
        <f t="shared" si="253"/>
        <v>0.1666425534679688</v>
      </c>
      <c r="W924" s="39" t="str">
        <f t="shared" si="254"/>
        <v>TIDAK</v>
      </c>
      <c r="X924" s="38">
        <f t="shared" si="255"/>
        <v>-0.26113135442473173</v>
      </c>
      <c r="Y924" s="39">
        <f t="shared" si="256"/>
        <v>0.26113135442473173</v>
      </c>
      <c r="Z924" s="39" t="str">
        <f t="shared" si="257"/>
        <v>TIDAK</v>
      </c>
      <c r="AA924" s="38">
        <f t="shared" si="258"/>
        <v>0.13715410645967685</v>
      </c>
      <c r="AB924" s="39">
        <f t="shared" si="259"/>
        <v>0.13715410645967685</v>
      </c>
      <c r="AC924" s="39" t="str">
        <f t="shared" si="260"/>
        <v>TIDAK</v>
      </c>
      <c r="AD924" s="38">
        <f t="shared" si="261"/>
        <v>6.7989400348414705E-2</v>
      </c>
      <c r="AE924" s="39">
        <f t="shared" si="262"/>
        <v>6.7989400348414705E-2</v>
      </c>
      <c r="AF924" s="39" t="str">
        <f t="shared" si="263"/>
        <v>TIDAK</v>
      </c>
      <c r="AG924" s="38">
        <f t="shared" si="264"/>
        <v>-0.27078855981472416</v>
      </c>
      <c r="AH924" s="39">
        <f t="shared" si="265"/>
        <v>0.27078855981472416</v>
      </c>
      <c r="AI924" s="39" t="str">
        <f t="shared" si="266"/>
        <v>TIDAK</v>
      </c>
      <c r="AJ924" s="38">
        <f t="shared" si="267"/>
        <v>0.10573318013054821</v>
      </c>
      <c r="AK924" s="39">
        <f t="shared" si="268"/>
        <v>0.10573318013054821</v>
      </c>
      <c r="AL924" s="39" t="str">
        <f t="shared" si="269"/>
        <v>TIDAK</v>
      </c>
    </row>
    <row r="925" spans="1:38" ht="14" x14ac:dyDescent="0.3">
      <c r="A925" s="13">
        <v>16248277</v>
      </c>
      <c r="B925" s="11" t="s">
        <v>1980</v>
      </c>
      <c r="C925" s="9">
        <v>11948817</v>
      </c>
      <c r="D925" s="1" t="s">
        <v>1101</v>
      </c>
      <c r="E925" s="1" t="s">
        <v>1731</v>
      </c>
      <c r="F925" s="1" t="s">
        <v>2385</v>
      </c>
      <c r="G925" s="2">
        <v>40.628639999999997</v>
      </c>
      <c r="H925" s="2">
        <v>-73.892650000000003</v>
      </c>
      <c r="I925" s="1" t="s">
        <v>20</v>
      </c>
      <c r="J925" s="44">
        <v>225</v>
      </c>
      <c r="K925" s="2">
        <v>2</v>
      </c>
      <c r="L925" s="2">
        <v>11</v>
      </c>
      <c r="M925" s="3">
        <v>43618</v>
      </c>
      <c r="N925" s="2">
        <v>0.22</v>
      </c>
      <c r="O925" s="2">
        <v>2</v>
      </c>
      <c r="P925" s="4">
        <v>305</v>
      </c>
      <c r="U925" s="38">
        <f t="shared" si="252"/>
        <v>-0.26093256080652594</v>
      </c>
      <c r="V925" s="39">
        <f t="shared" si="253"/>
        <v>0.26093256080652594</v>
      </c>
      <c r="W925" s="39" t="str">
        <f t="shared" si="254"/>
        <v>TIDAK</v>
      </c>
      <c r="X925" s="38">
        <f t="shared" si="255"/>
        <v>-0.39643358014138202</v>
      </c>
      <c r="Y925" s="39">
        <f t="shared" si="256"/>
        <v>0.39643358014138202</v>
      </c>
      <c r="Z925" s="39" t="str">
        <f t="shared" si="257"/>
        <v>TIDAK</v>
      </c>
      <c r="AA925" s="38">
        <f t="shared" si="258"/>
        <v>9.6251996155725619E-2</v>
      </c>
      <c r="AB925" s="39">
        <f t="shared" si="259"/>
        <v>9.6251996155725619E-2</v>
      </c>
      <c r="AC925" s="39" t="str">
        <f t="shared" si="260"/>
        <v>TIDAK</v>
      </c>
      <c r="AD925" s="38">
        <f t="shared" si="261"/>
        <v>-3.6556602216983057E-2</v>
      </c>
      <c r="AE925" s="39">
        <f t="shared" si="262"/>
        <v>3.6556602216983057E-2</v>
      </c>
      <c r="AF925" s="39" t="str">
        <f t="shared" si="263"/>
        <v>TIDAK</v>
      </c>
      <c r="AG925" s="38">
        <f t="shared" si="264"/>
        <v>6.7010556384171097E-2</v>
      </c>
      <c r="AH925" s="39">
        <f t="shared" si="265"/>
        <v>6.7010556384171097E-2</v>
      </c>
      <c r="AI925" s="39" t="str">
        <f t="shared" si="266"/>
        <v>TIDAK</v>
      </c>
      <c r="AJ925" s="38">
        <f t="shared" si="267"/>
        <v>-0.66633756468740535</v>
      </c>
      <c r="AK925" s="39">
        <f t="shared" si="268"/>
        <v>0.66633756468740535</v>
      </c>
      <c r="AL925" s="39" t="str">
        <f t="shared" si="269"/>
        <v>TIDAK</v>
      </c>
    </row>
    <row r="926" spans="1:38" ht="14" x14ac:dyDescent="0.3">
      <c r="A926" s="13">
        <v>16253413</v>
      </c>
      <c r="B926" s="11" t="s">
        <v>3973</v>
      </c>
      <c r="C926" s="9">
        <v>103452342</v>
      </c>
      <c r="D926" s="1" t="s">
        <v>240</v>
      </c>
      <c r="E926" s="1" t="s">
        <v>17</v>
      </c>
      <c r="F926" s="1" t="s">
        <v>901</v>
      </c>
      <c r="G926" s="2">
        <v>40.720770000000002</v>
      </c>
      <c r="H926" s="2">
        <v>-73.814850000000007</v>
      </c>
      <c r="I926" s="1" t="s">
        <v>20</v>
      </c>
      <c r="J926" s="44">
        <v>105</v>
      </c>
      <c r="K926" s="2">
        <v>4</v>
      </c>
      <c r="L926" s="2">
        <v>21</v>
      </c>
      <c r="M926" s="3">
        <v>43616</v>
      </c>
      <c r="N926" s="2">
        <v>0.69</v>
      </c>
      <c r="O926" s="2">
        <v>1</v>
      </c>
      <c r="P926" s="4">
        <v>352</v>
      </c>
      <c r="U926" s="38">
        <f t="shared" si="252"/>
        <v>0.17623020049042079</v>
      </c>
      <c r="V926" s="39">
        <f t="shared" si="253"/>
        <v>0.17623020049042079</v>
      </c>
      <c r="W926" s="39" t="str">
        <f t="shared" si="254"/>
        <v>TIDAK</v>
      </c>
      <c r="X926" s="38">
        <f t="shared" si="255"/>
        <v>-0.26113135442473173</v>
      </c>
      <c r="Y926" s="39">
        <f t="shared" si="256"/>
        <v>0.26113135442473173</v>
      </c>
      <c r="Z926" s="39" t="str">
        <f t="shared" si="257"/>
        <v>TIDAK</v>
      </c>
      <c r="AA926" s="38">
        <f t="shared" si="258"/>
        <v>2.9593997174323112</v>
      </c>
      <c r="AB926" s="39">
        <f t="shared" si="259"/>
        <v>2.9593997174323112</v>
      </c>
      <c r="AC926" s="39" t="str">
        <f t="shared" si="260"/>
        <v>TIDAK</v>
      </c>
      <c r="AD926" s="38">
        <f t="shared" si="261"/>
        <v>4.1852899707065239E-2</v>
      </c>
      <c r="AE926" s="39">
        <f t="shared" si="262"/>
        <v>4.1852899707065239E-2</v>
      </c>
      <c r="AF926" s="39" t="str">
        <f t="shared" si="263"/>
        <v>TIDAK</v>
      </c>
      <c r="AG926" s="38">
        <f t="shared" si="264"/>
        <v>-0.27078855981472416</v>
      </c>
      <c r="AH926" s="39">
        <f t="shared" si="265"/>
        <v>0.27078855981472416</v>
      </c>
      <c r="AI926" s="39" t="str">
        <f t="shared" si="266"/>
        <v>TIDAK</v>
      </c>
      <c r="AJ926" s="38">
        <f t="shared" si="267"/>
        <v>0.87780392494850179</v>
      </c>
      <c r="AK926" s="39">
        <f t="shared" si="268"/>
        <v>0.87780392494850179</v>
      </c>
      <c r="AL926" s="39" t="str">
        <f t="shared" si="269"/>
        <v>TIDAK</v>
      </c>
    </row>
    <row r="927" spans="1:38" ht="14" x14ac:dyDescent="0.3">
      <c r="A927" s="13">
        <v>16270389</v>
      </c>
      <c r="B927" s="11" t="s">
        <v>4521</v>
      </c>
      <c r="C927" s="9">
        <v>175019394</v>
      </c>
      <c r="D927" s="1" t="s">
        <v>516</v>
      </c>
      <c r="E927" s="1" t="s">
        <v>17</v>
      </c>
      <c r="F927" s="1" t="s">
        <v>364</v>
      </c>
      <c r="G927" s="2">
        <v>40.672280000000001</v>
      </c>
      <c r="H927" s="2">
        <v>-73.778040000000004</v>
      </c>
      <c r="I927" s="1" t="s">
        <v>19</v>
      </c>
      <c r="J927" s="44">
        <v>70</v>
      </c>
      <c r="K927" s="2">
        <v>1</v>
      </c>
      <c r="L927" s="2">
        <v>81</v>
      </c>
      <c r="M927" s="3">
        <v>43638</v>
      </c>
      <c r="N927" s="2">
        <v>5.73</v>
      </c>
      <c r="O927" s="2">
        <v>6</v>
      </c>
      <c r="P927" s="4">
        <v>85</v>
      </c>
      <c r="U927" s="38">
        <f t="shared" si="252"/>
        <v>4.7652917756024704E-2</v>
      </c>
      <c r="V927" s="39">
        <f t="shared" si="253"/>
        <v>4.7652917756024704E-2</v>
      </c>
      <c r="W927" s="39" t="str">
        <f t="shared" si="254"/>
        <v>TIDAK</v>
      </c>
      <c r="X927" s="38">
        <f t="shared" si="255"/>
        <v>-0.12582912870808141</v>
      </c>
      <c r="Y927" s="39">
        <f t="shared" si="256"/>
        <v>0.12582912870808141</v>
      </c>
      <c r="Z927" s="39" t="str">
        <f t="shared" si="257"/>
        <v>TIDAK</v>
      </c>
      <c r="AA927" s="38">
        <f t="shared" si="258"/>
        <v>-0.43547543779564035</v>
      </c>
      <c r="AB927" s="39">
        <f t="shared" si="259"/>
        <v>0.43547543779564035</v>
      </c>
      <c r="AC927" s="39" t="str">
        <f t="shared" si="260"/>
        <v>TIDAK</v>
      </c>
      <c r="AD927" s="38">
        <f t="shared" si="261"/>
        <v>-0.27178510798912808</v>
      </c>
      <c r="AE927" s="39">
        <f t="shared" si="262"/>
        <v>0.27178510798912808</v>
      </c>
      <c r="AF927" s="39" t="str">
        <f t="shared" si="263"/>
        <v>TIDAK</v>
      </c>
      <c r="AG927" s="38">
        <f t="shared" si="264"/>
        <v>-0.27078855981472416</v>
      </c>
      <c r="AH927" s="39">
        <f t="shared" si="265"/>
        <v>0.27078855981472416</v>
      </c>
      <c r="AI927" s="39" t="str">
        <f t="shared" si="266"/>
        <v>TIDAK</v>
      </c>
      <c r="AJ927" s="38">
        <f t="shared" si="267"/>
        <v>-1.0111458584895983</v>
      </c>
      <c r="AK927" s="39">
        <f t="shared" si="268"/>
        <v>1.0111458584895983</v>
      </c>
      <c r="AL927" s="39" t="str">
        <f t="shared" si="269"/>
        <v>TIDAK</v>
      </c>
    </row>
    <row r="928" spans="1:38" ht="14" x14ac:dyDescent="0.3">
      <c r="A928" s="13">
        <v>16271051</v>
      </c>
      <c r="B928" s="11" t="s">
        <v>4552</v>
      </c>
      <c r="C928" s="9">
        <v>127762325</v>
      </c>
      <c r="D928" s="1" t="s">
        <v>3663</v>
      </c>
      <c r="E928" s="1" t="s">
        <v>17</v>
      </c>
      <c r="F928" s="1" t="s">
        <v>2738</v>
      </c>
      <c r="G928" s="2">
        <v>40.7742</v>
      </c>
      <c r="H928" s="2">
        <v>-73.908079999999998</v>
      </c>
      <c r="I928" s="1" t="s">
        <v>19</v>
      </c>
      <c r="J928" s="44">
        <v>59</v>
      </c>
      <c r="K928" s="2">
        <v>1</v>
      </c>
      <c r="L928" s="2">
        <v>77</v>
      </c>
      <c r="M928" s="3">
        <v>43622</v>
      </c>
      <c r="N928" s="2">
        <v>2.97</v>
      </c>
      <c r="O928" s="2">
        <v>1</v>
      </c>
      <c r="P928" s="4">
        <v>198</v>
      </c>
      <c r="U928" s="38">
        <f t="shared" si="252"/>
        <v>-0.4666562131815597</v>
      </c>
      <c r="V928" s="39">
        <f t="shared" si="253"/>
        <v>0.4666562131815597</v>
      </c>
      <c r="W928" s="39" t="str">
        <f t="shared" si="254"/>
        <v>TIDAK</v>
      </c>
      <c r="X928" s="38">
        <f t="shared" si="255"/>
        <v>-0.39643358014138202</v>
      </c>
      <c r="Y928" s="39">
        <f t="shared" si="256"/>
        <v>0.39643358014138202</v>
      </c>
      <c r="Z928" s="39" t="str">
        <f t="shared" si="257"/>
        <v>TIDAK</v>
      </c>
      <c r="AA928" s="38">
        <f t="shared" si="258"/>
        <v>1.8141406289216773</v>
      </c>
      <c r="AB928" s="39">
        <f t="shared" si="259"/>
        <v>1.8141406289216773</v>
      </c>
      <c r="AC928" s="39" t="str">
        <f t="shared" si="260"/>
        <v>TIDAK</v>
      </c>
      <c r="AD928" s="38">
        <f t="shared" si="261"/>
        <v>-2.610200196044327E-2</v>
      </c>
      <c r="AE928" s="39">
        <f t="shared" si="262"/>
        <v>2.610200196044327E-2</v>
      </c>
      <c r="AF928" s="39" t="str">
        <f t="shared" si="263"/>
        <v>TIDAK</v>
      </c>
      <c r="AG928" s="38">
        <f t="shared" si="264"/>
        <v>6.7010556384171097E-2</v>
      </c>
      <c r="AH928" s="39">
        <f t="shared" si="265"/>
        <v>6.7010556384171097E-2</v>
      </c>
      <c r="AI928" s="39" t="str">
        <f t="shared" si="266"/>
        <v>TIDAK</v>
      </c>
      <c r="AJ928" s="38">
        <f t="shared" si="267"/>
        <v>1.2975705434903018</v>
      </c>
      <c r="AK928" s="39">
        <f t="shared" si="268"/>
        <v>1.2975705434903018</v>
      </c>
      <c r="AL928" s="39" t="str">
        <f t="shared" si="269"/>
        <v>TIDAK</v>
      </c>
    </row>
    <row r="929" spans="1:38" ht="14" x14ac:dyDescent="0.3">
      <c r="A929" s="13">
        <v>16273526</v>
      </c>
      <c r="B929" s="11" t="s">
        <v>4612</v>
      </c>
      <c r="C929" s="9">
        <v>43583032</v>
      </c>
      <c r="D929" s="1" t="s">
        <v>1040</v>
      </c>
      <c r="E929" s="1" t="s">
        <v>548</v>
      </c>
      <c r="F929" s="1" t="s">
        <v>2190</v>
      </c>
      <c r="G929" s="2">
        <v>40.84328</v>
      </c>
      <c r="H929" s="2">
        <v>-73.881730000000005</v>
      </c>
      <c r="I929" s="1" t="s">
        <v>19</v>
      </c>
      <c r="J929" s="44">
        <v>79</v>
      </c>
      <c r="K929" s="2">
        <v>1</v>
      </c>
      <c r="L929" s="2">
        <v>3</v>
      </c>
      <c r="M929" s="3">
        <v>43381</v>
      </c>
      <c r="N929" s="2">
        <v>0.16</v>
      </c>
      <c r="O929" s="2">
        <v>1</v>
      </c>
      <c r="P929" s="4">
        <v>179</v>
      </c>
      <c r="U929" s="38">
        <f t="shared" si="252"/>
        <v>1.1619893681207909</v>
      </c>
      <c r="V929" s="39">
        <f t="shared" si="253"/>
        <v>1.1619893681207909</v>
      </c>
      <c r="W929" s="39" t="str">
        <f t="shared" si="254"/>
        <v>TIDAK</v>
      </c>
      <c r="X929" s="38">
        <f t="shared" si="255"/>
        <v>-0.26113135442473173</v>
      </c>
      <c r="Y929" s="39">
        <f t="shared" si="256"/>
        <v>0.26113135442473173</v>
      </c>
      <c r="Z929" s="39" t="str">
        <f t="shared" si="257"/>
        <v>TIDAK</v>
      </c>
      <c r="AA929" s="38">
        <f t="shared" si="258"/>
        <v>-0.47637754809959154</v>
      </c>
      <c r="AB929" s="39">
        <f t="shared" si="259"/>
        <v>0.47637754809959154</v>
      </c>
      <c r="AC929" s="39" t="str">
        <f t="shared" si="260"/>
        <v>TIDAK</v>
      </c>
      <c r="AD929" s="38">
        <f t="shared" si="261"/>
        <v>-0.84156082197054605</v>
      </c>
      <c r="AE929" s="39">
        <f t="shared" si="262"/>
        <v>0.84156082197054605</v>
      </c>
      <c r="AF929" s="39" t="str">
        <f t="shared" si="263"/>
        <v>TIDAK</v>
      </c>
      <c r="AG929" s="38">
        <f t="shared" si="264"/>
        <v>-0.15818885441509239</v>
      </c>
      <c r="AH929" s="39">
        <f t="shared" si="265"/>
        <v>0.15818885441509239</v>
      </c>
      <c r="AI929" s="39" t="str">
        <f t="shared" si="266"/>
        <v>TIDAK</v>
      </c>
      <c r="AJ929" s="38">
        <f t="shared" si="267"/>
        <v>1.0427122393756376</v>
      </c>
      <c r="AK929" s="39">
        <f t="shared" si="268"/>
        <v>1.0427122393756376</v>
      </c>
      <c r="AL929" s="39" t="str">
        <f t="shared" si="269"/>
        <v>TIDAK</v>
      </c>
    </row>
    <row r="930" spans="1:38" ht="14" x14ac:dyDescent="0.3">
      <c r="A930" s="13">
        <v>16276294</v>
      </c>
      <c r="B930" s="11" t="s">
        <v>3413</v>
      </c>
      <c r="C930" s="9">
        <v>38250510</v>
      </c>
      <c r="D930" s="1" t="s">
        <v>2114</v>
      </c>
      <c r="E930" s="1" t="s">
        <v>17</v>
      </c>
      <c r="F930" s="1" t="s">
        <v>1971</v>
      </c>
      <c r="G930" s="2">
        <v>40.728589999999997</v>
      </c>
      <c r="H930" s="2">
        <v>-73.87276</v>
      </c>
      <c r="I930" s="1" t="s">
        <v>20</v>
      </c>
      <c r="J930" s="44">
        <v>150</v>
      </c>
      <c r="K930" s="2">
        <v>2</v>
      </c>
      <c r="L930" s="2">
        <v>10</v>
      </c>
      <c r="M930" s="3">
        <v>43466</v>
      </c>
      <c r="N930" s="2">
        <v>0.46</v>
      </c>
      <c r="O930" s="2">
        <v>1</v>
      </c>
      <c r="P930" s="4">
        <v>89</v>
      </c>
      <c r="U930" s="38">
        <f t="shared" si="252"/>
        <v>0.1333711062456221</v>
      </c>
      <c r="V930" s="39">
        <f t="shared" si="253"/>
        <v>0.1333711062456221</v>
      </c>
      <c r="W930" s="39" t="str">
        <f t="shared" si="254"/>
        <v>TIDAK</v>
      </c>
      <c r="X930" s="38">
        <f t="shared" si="255"/>
        <v>9.4730970085688936E-3</v>
      </c>
      <c r="Y930" s="39">
        <f t="shared" si="256"/>
        <v>9.4730970085688936E-3</v>
      </c>
      <c r="Z930" s="39" t="str">
        <f t="shared" si="257"/>
        <v>TIDAK</v>
      </c>
      <c r="AA930" s="38">
        <f t="shared" si="258"/>
        <v>-6.735644506007929E-2</v>
      </c>
      <c r="AB930" s="39">
        <f t="shared" si="259"/>
        <v>6.735644506007929E-2</v>
      </c>
      <c r="AC930" s="39" t="str">
        <f t="shared" si="260"/>
        <v>TIDAK</v>
      </c>
      <c r="AD930" s="38">
        <f t="shared" si="261"/>
        <v>-0.59587771594186123</v>
      </c>
      <c r="AE930" s="39">
        <f t="shared" si="262"/>
        <v>0.59587771594186123</v>
      </c>
      <c r="AF930" s="39" t="str">
        <f t="shared" si="263"/>
        <v>TIDAK</v>
      </c>
      <c r="AG930" s="38">
        <f t="shared" si="264"/>
        <v>-0.27078855981472416</v>
      </c>
      <c r="AH930" s="39">
        <f t="shared" si="265"/>
        <v>0.27078855981472416</v>
      </c>
      <c r="AI930" s="39" t="str">
        <f t="shared" si="266"/>
        <v>TIDAK</v>
      </c>
      <c r="AJ930" s="38">
        <f t="shared" si="267"/>
        <v>1.3950163656517911</v>
      </c>
      <c r="AK930" s="39">
        <f t="shared" si="268"/>
        <v>1.3950163656517911</v>
      </c>
      <c r="AL930" s="39" t="str">
        <f t="shared" si="269"/>
        <v>TIDAK</v>
      </c>
    </row>
    <row r="931" spans="1:38" ht="14" x14ac:dyDescent="0.3">
      <c r="A931" s="13">
        <v>16276632</v>
      </c>
      <c r="B931" s="11" t="s">
        <v>2058</v>
      </c>
      <c r="C931" s="9">
        <v>74331597</v>
      </c>
      <c r="D931" s="1" t="s">
        <v>433</v>
      </c>
      <c r="E931" s="1" t="s">
        <v>17</v>
      </c>
      <c r="F931" s="1" t="s">
        <v>210</v>
      </c>
      <c r="G931" s="2">
        <v>40.684609999999999</v>
      </c>
      <c r="H931" s="2">
        <v>-73.768990000000002</v>
      </c>
      <c r="I931" s="1" t="s">
        <v>19</v>
      </c>
      <c r="J931" s="44">
        <v>65</v>
      </c>
      <c r="K931" s="2">
        <v>1</v>
      </c>
      <c r="L931" s="2">
        <v>98</v>
      </c>
      <c r="M931" s="3">
        <v>43639</v>
      </c>
      <c r="N931" s="2">
        <v>2.87</v>
      </c>
      <c r="O931" s="2">
        <v>5</v>
      </c>
      <c r="P931" s="4">
        <v>180</v>
      </c>
      <c r="U931" s="38">
        <f t="shared" si="252"/>
        <v>-0.1666425534679688</v>
      </c>
      <c r="V931" s="39">
        <f t="shared" si="253"/>
        <v>0.1666425534679688</v>
      </c>
      <c r="W931" s="39" t="str">
        <f t="shared" si="254"/>
        <v>TIDAK</v>
      </c>
      <c r="X931" s="38">
        <f t="shared" si="255"/>
        <v>-0.39643358014138202</v>
      </c>
      <c r="Y931" s="39">
        <f t="shared" si="256"/>
        <v>0.39643358014138202</v>
      </c>
      <c r="Z931" s="39" t="str">
        <f t="shared" si="257"/>
        <v>TIDAK</v>
      </c>
      <c r="AA931" s="38">
        <f t="shared" si="258"/>
        <v>2.3867701731769944</v>
      </c>
      <c r="AB931" s="39">
        <f t="shared" si="259"/>
        <v>2.3867701731769944</v>
      </c>
      <c r="AC931" s="39" t="str">
        <f t="shared" si="260"/>
        <v>TIDAK</v>
      </c>
      <c r="AD931" s="38">
        <f t="shared" si="261"/>
        <v>2.0386815487061636</v>
      </c>
      <c r="AE931" s="39">
        <f t="shared" si="262"/>
        <v>2.0386815487061636</v>
      </c>
      <c r="AF931" s="39" t="str">
        <f t="shared" si="263"/>
        <v>TIDAK</v>
      </c>
      <c r="AG931" s="38">
        <f t="shared" si="264"/>
        <v>0.29220996718343462</v>
      </c>
      <c r="AH931" s="39">
        <f t="shared" si="265"/>
        <v>0.29220996718343462</v>
      </c>
      <c r="AI931" s="39" t="str">
        <f t="shared" si="266"/>
        <v>TIDAK</v>
      </c>
      <c r="AJ931" s="38">
        <f t="shared" si="267"/>
        <v>-0.60637090489571965</v>
      </c>
      <c r="AK931" s="39">
        <f t="shared" si="268"/>
        <v>0.60637090489571965</v>
      </c>
      <c r="AL931" s="39" t="str">
        <f t="shared" si="269"/>
        <v>TIDAK</v>
      </c>
    </row>
    <row r="932" spans="1:38" ht="14" x14ac:dyDescent="0.3">
      <c r="A932" s="13">
        <v>16284453</v>
      </c>
      <c r="B932" s="11" t="s">
        <v>3426</v>
      </c>
      <c r="C932" s="9">
        <v>1189622</v>
      </c>
      <c r="D932" s="1" t="s">
        <v>3521</v>
      </c>
      <c r="E932" s="1" t="s">
        <v>17</v>
      </c>
      <c r="F932" s="1" t="s">
        <v>2813</v>
      </c>
      <c r="G932" s="2">
        <v>40.698039999999999</v>
      </c>
      <c r="H932" s="2">
        <v>-73.906829999999999</v>
      </c>
      <c r="I932" s="1" t="s">
        <v>19</v>
      </c>
      <c r="J932" s="44">
        <v>40</v>
      </c>
      <c r="K932" s="2">
        <v>4</v>
      </c>
      <c r="L932" s="2">
        <v>15</v>
      </c>
      <c r="M932" s="3">
        <v>42688</v>
      </c>
      <c r="N932" s="2">
        <v>0.3</v>
      </c>
      <c r="O932" s="2">
        <v>1</v>
      </c>
      <c r="P932" s="4">
        <v>0</v>
      </c>
      <c r="U932" s="38">
        <f t="shared" si="252"/>
        <v>-0.26093256080652594</v>
      </c>
      <c r="V932" s="39">
        <f t="shared" si="253"/>
        <v>0.26093256080652594</v>
      </c>
      <c r="W932" s="39" t="str">
        <f t="shared" si="254"/>
        <v>TIDAK</v>
      </c>
      <c r="X932" s="38">
        <f t="shared" si="255"/>
        <v>-0.39643358014138202</v>
      </c>
      <c r="Y932" s="39">
        <f t="shared" si="256"/>
        <v>0.39643358014138202</v>
      </c>
      <c r="Z932" s="39" t="str">
        <f t="shared" si="257"/>
        <v>TIDAK</v>
      </c>
      <c r="AA932" s="38">
        <f t="shared" si="258"/>
        <v>2.2231617319611896</v>
      </c>
      <c r="AB932" s="39">
        <f t="shared" si="259"/>
        <v>2.2231617319611896</v>
      </c>
      <c r="AC932" s="39" t="str">
        <f t="shared" si="260"/>
        <v>TIDAK</v>
      </c>
      <c r="AD932" s="38">
        <f t="shared" si="261"/>
        <v>0.59594671330367366</v>
      </c>
      <c r="AE932" s="39">
        <f t="shared" si="262"/>
        <v>0.59594671330367366</v>
      </c>
      <c r="AF932" s="39" t="str">
        <f t="shared" si="263"/>
        <v>TIDAK</v>
      </c>
      <c r="AG932" s="38">
        <f t="shared" si="264"/>
        <v>-0.27078855981472416</v>
      </c>
      <c r="AH932" s="39">
        <f t="shared" si="265"/>
        <v>0.27078855981472416</v>
      </c>
      <c r="AI932" s="39" t="str">
        <f t="shared" si="266"/>
        <v>TIDAK</v>
      </c>
      <c r="AJ932" s="38">
        <f t="shared" si="267"/>
        <v>0.24065816466184106</v>
      </c>
      <c r="AK932" s="39">
        <f t="shared" si="268"/>
        <v>0.24065816466184106</v>
      </c>
      <c r="AL932" s="39" t="str">
        <f t="shared" si="269"/>
        <v>TIDAK</v>
      </c>
    </row>
    <row r="933" spans="1:38" ht="14" x14ac:dyDescent="0.3">
      <c r="A933" s="13">
        <v>16324410</v>
      </c>
      <c r="B933" s="11" t="s">
        <v>2107</v>
      </c>
      <c r="C933" s="9">
        <v>151073194</v>
      </c>
      <c r="D933" s="1" t="s">
        <v>808</v>
      </c>
      <c r="E933" s="1" t="s">
        <v>17</v>
      </c>
      <c r="F933" s="1" t="s">
        <v>642</v>
      </c>
      <c r="G933" s="2">
        <v>40.726619999999997</v>
      </c>
      <c r="H933" s="2">
        <v>-73.80086</v>
      </c>
      <c r="I933" s="1" t="s">
        <v>20</v>
      </c>
      <c r="J933" s="44">
        <v>99</v>
      </c>
      <c r="K933" s="2">
        <v>2</v>
      </c>
      <c r="L933" s="2">
        <v>95</v>
      </c>
      <c r="M933" s="3">
        <v>43654</v>
      </c>
      <c r="N933" s="2">
        <v>4.34</v>
      </c>
      <c r="O933" s="2">
        <v>1</v>
      </c>
      <c r="P933" s="4">
        <v>305</v>
      </c>
      <c r="U933" s="38">
        <f t="shared" si="252"/>
        <v>-8.9496183827331141E-2</v>
      </c>
      <c r="V933" s="39">
        <f t="shared" si="253"/>
        <v>8.9496183827331141E-2</v>
      </c>
      <c r="W933" s="39" t="str">
        <f t="shared" si="254"/>
        <v>TIDAK</v>
      </c>
      <c r="X933" s="38">
        <f t="shared" si="255"/>
        <v>-0.39643358014138202</v>
      </c>
      <c r="Y933" s="39">
        <f t="shared" si="256"/>
        <v>0.39643358014138202</v>
      </c>
      <c r="Z933" s="39" t="str">
        <f t="shared" si="257"/>
        <v>TIDAK</v>
      </c>
      <c r="AA933" s="38">
        <f t="shared" si="258"/>
        <v>-0.80359443053120139</v>
      </c>
      <c r="AB933" s="39">
        <f t="shared" si="259"/>
        <v>0.80359443053120139</v>
      </c>
      <c r="AC933" s="39" t="str">
        <f t="shared" si="260"/>
        <v>TIDAK</v>
      </c>
      <c r="AD933" s="38">
        <f t="shared" si="261"/>
        <v>-0.87292462274016547</v>
      </c>
      <c r="AE933" s="39">
        <f t="shared" si="262"/>
        <v>0.87292462274016547</v>
      </c>
      <c r="AF933" s="39" t="str">
        <f t="shared" si="263"/>
        <v>TIDAK</v>
      </c>
      <c r="AG933" s="38">
        <f t="shared" si="264"/>
        <v>-0.27078855981472416</v>
      </c>
      <c r="AH933" s="39">
        <f t="shared" si="265"/>
        <v>0.27078855981472416</v>
      </c>
      <c r="AI933" s="39" t="str">
        <f t="shared" si="266"/>
        <v>TIDAK</v>
      </c>
      <c r="AJ933" s="38">
        <f t="shared" si="267"/>
        <v>9.8237347656587495E-2</v>
      </c>
      <c r="AK933" s="39">
        <f t="shared" si="268"/>
        <v>9.8237347656587495E-2</v>
      </c>
      <c r="AL933" s="39" t="str">
        <f t="shared" si="269"/>
        <v>TIDAK</v>
      </c>
    </row>
    <row r="934" spans="1:38" ht="14" x14ac:dyDescent="0.3">
      <c r="A934" s="13">
        <v>16324411</v>
      </c>
      <c r="B934" s="11" t="s">
        <v>2090</v>
      </c>
      <c r="C934" s="9">
        <v>16782573</v>
      </c>
      <c r="D934" s="1" t="s">
        <v>2404</v>
      </c>
      <c r="E934" s="1" t="s">
        <v>17</v>
      </c>
      <c r="F934" s="1" t="s">
        <v>1883</v>
      </c>
      <c r="G934" s="2">
        <v>40.718519999999998</v>
      </c>
      <c r="H934" s="2">
        <v>-73.88373</v>
      </c>
      <c r="I934" s="1" t="s">
        <v>20</v>
      </c>
      <c r="J934" s="44">
        <v>125</v>
      </c>
      <c r="K934" s="2">
        <v>4</v>
      </c>
      <c r="L934" s="2">
        <v>93</v>
      </c>
      <c r="M934" s="3">
        <v>43648</v>
      </c>
      <c r="N934" s="2">
        <v>2.2200000000000002</v>
      </c>
      <c r="O934" s="2">
        <v>4</v>
      </c>
      <c r="P934" s="4">
        <v>306</v>
      </c>
      <c r="U934" s="38">
        <f t="shared" si="252"/>
        <v>0.51910295444881038</v>
      </c>
      <c r="V934" s="39">
        <f t="shared" si="253"/>
        <v>0.51910295444881038</v>
      </c>
      <c r="W934" s="39" t="str">
        <f t="shared" si="254"/>
        <v>TIDAK</v>
      </c>
      <c r="X934" s="38">
        <f t="shared" si="255"/>
        <v>-0.26113135442473173</v>
      </c>
      <c r="Y934" s="39">
        <f t="shared" si="256"/>
        <v>0.26113135442473173</v>
      </c>
      <c r="Z934" s="39" t="str">
        <f t="shared" si="257"/>
        <v>TIDAK</v>
      </c>
      <c r="AA934" s="38">
        <f t="shared" si="258"/>
        <v>-0.51727965840354273</v>
      </c>
      <c r="AB934" s="39">
        <f t="shared" si="259"/>
        <v>0.51727965840354273</v>
      </c>
      <c r="AC934" s="39" t="str">
        <f t="shared" si="260"/>
        <v>TIDAK</v>
      </c>
      <c r="AD934" s="38">
        <f t="shared" si="261"/>
        <v>-0.7161056188920687</v>
      </c>
      <c r="AE934" s="39">
        <f t="shared" si="262"/>
        <v>0.7161056188920687</v>
      </c>
      <c r="AF934" s="39" t="str">
        <f t="shared" si="263"/>
        <v>TIDAK</v>
      </c>
      <c r="AG934" s="38">
        <f t="shared" si="264"/>
        <v>-0.27078855981472416</v>
      </c>
      <c r="AH934" s="39">
        <f t="shared" si="265"/>
        <v>0.27078855981472416</v>
      </c>
      <c r="AI934" s="39" t="str">
        <f t="shared" si="266"/>
        <v>TIDAK</v>
      </c>
      <c r="AJ934" s="38">
        <f t="shared" si="267"/>
        <v>-0.57638757499987681</v>
      </c>
      <c r="AK934" s="39">
        <f t="shared" si="268"/>
        <v>0.57638757499987681</v>
      </c>
      <c r="AL934" s="39" t="str">
        <f t="shared" si="269"/>
        <v>TIDAK</v>
      </c>
    </row>
    <row r="935" spans="1:38" ht="14" x14ac:dyDescent="0.3">
      <c r="A935" s="13">
        <v>16325899</v>
      </c>
      <c r="B935" s="11" t="s">
        <v>2085</v>
      </c>
      <c r="C935" s="9">
        <v>3656008</v>
      </c>
      <c r="D935" s="1" t="s">
        <v>1161</v>
      </c>
      <c r="E935" s="1" t="s">
        <v>17</v>
      </c>
      <c r="F935" s="1" t="s">
        <v>642</v>
      </c>
      <c r="G935" s="2">
        <v>40.744700000000002</v>
      </c>
      <c r="H935" s="2">
        <v>-73.824969999999993</v>
      </c>
      <c r="I935" s="1" t="s">
        <v>20</v>
      </c>
      <c r="J935" s="44">
        <v>99</v>
      </c>
      <c r="K935" s="2">
        <v>3</v>
      </c>
      <c r="L935" s="2">
        <v>95</v>
      </c>
      <c r="M935" s="3">
        <v>43616</v>
      </c>
      <c r="N935" s="2">
        <v>3.52</v>
      </c>
      <c r="O935" s="2">
        <v>1</v>
      </c>
      <c r="P935" s="4">
        <v>63</v>
      </c>
      <c r="U935" s="38">
        <f t="shared" si="252"/>
        <v>-0.2095016477127675</v>
      </c>
      <c r="V935" s="39">
        <f t="shared" si="253"/>
        <v>0.2095016477127675</v>
      </c>
      <c r="W935" s="39" t="str">
        <f t="shared" si="254"/>
        <v>TIDAK</v>
      </c>
      <c r="X935" s="38">
        <f t="shared" si="255"/>
        <v>-0.39643358014138202</v>
      </c>
      <c r="Y935" s="39">
        <f t="shared" si="256"/>
        <v>0.39643358014138202</v>
      </c>
      <c r="Z935" s="39" t="str">
        <f t="shared" si="257"/>
        <v>TIDAK</v>
      </c>
      <c r="AA935" s="38">
        <f t="shared" si="258"/>
        <v>3.0821060483441651</v>
      </c>
      <c r="AB935" s="39">
        <f t="shared" si="259"/>
        <v>3.0821060483441651</v>
      </c>
      <c r="AC935" s="39" t="str">
        <f t="shared" si="260"/>
        <v>OUTLIER</v>
      </c>
      <c r="AD935" s="38">
        <f t="shared" si="261"/>
        <v>0.5436737120209747</v>
      </c>
      <c r="AE935" s="39">
        <f t="shared" si="262"/>
        <v>0.5436737120209747</v>
      </c>
      <c r="AF935" s="39" t="str">
        <f t="shared" si="263"/>
        <v>TIDAK</v>
      </c>
      <c r="AG935" s="38">
        <f t="shared" si="264"/>
        <v>0.17961026178380285</v>
      </c>
      <c r="AH935" s="39">
        <f t="shared" si="265"/>
        <v>0.17961026178380285</v>
      </c>
      <c r="AI935" s="39" t="str">
        <f t="shared" si="266"/>
        <v>TIDAK</v>
      </c>
      <c r="AJ935" s="38">
        <f t="shared" si="267"/>
        <v>0.10573318013054821</v>
      </c>
      <c r="AK935" s="39">
        <f t="shared" si="268"/>
        <v>0.10573318013054821</v>
      </c>
      <c r="AL935" s="39" t="str">
        <f t="shared" si="269"/>
        <v>TIDAK</v>
      </c>
    </row>
    <row r="936" spans="1:38" ht="14" x14ac:dyDescent="0.3">
      <c r="A936" s="13">
        <v>16330110</v>
      </c>
      <c r="B936" s="11" t="s">
        <v>5256</v>
      </c>
      <c r="C936" s="9">
        <v>112843970</v>
      </c>
      <c r="D936" s="1" t="s">
        <v>267</v>
      </c>
      <c r="E936" s="1" t="s">
        <v>1731</v>
      </c>
      <c r="F936" s="1" t="s">
        <v>1732</v>
      </c>
      <c r="G936" s="2">
        <v>40.675939999999997</v>
      </c>
      <c r="H936" s="2">
        <v>-73.893649999999994</v>
      </c>
      <c r="I936" s="1" t="s">
        <v>20</v>
      </c>
      <c r="J936" s="44">
        <v>60</v>
      </c>
      <c r="K936" s="2">
        <v>3</v>
      </c>
      <c r="L936" s="2">
        <v>61</v>
      </c>
      <c r="M936" s="3">
        <v>43635</v>
      </c>
      <c r="N936" s="2">
        <v>3.73</v>
      </c>
      <c r="O936" s="2">
        <v>2</v>
      </c>
      <c r="P936" s="4">
        <v>127</v>
      </c>
      <c r="U936" s="38">
        <f t="shared" si="252"/>
        <v>-0.42379711893676097</v>
      </c>
      <c r="V936" s="39">
        <f t="shared" si="253"/>
        <v>0.42379711893676097</v>
      </c>
      <c r="W936" s="39" t="str">
        <f t="shared" si="254"/>
        <v>TIDAK</v>
      </c>
      <c r="X936" s="38">
        <f t="shared" si="255"/>
        <v>9.4730970085688936E-3</v>
      </c>
      <c r="Y936" s="39">
        <f t="shared" si="256"/>
        <v>9.4730970085688936E-3</v>
      </c>
      <c r="Z936" s="39" t="str">
        <f t="shared" si="257"/>
        <v>TIDAK</v>
      </c>
      <c r="AA936" s="38">
        <f t="shared" si="258"/>
        <v>-0.31276910688378667</v>
      </c>
      <c r="AB936" s="39">
        <f t="shared" si="259"/>
        <v>0.31276910688378667</v>
      </c>
      <c r="AC936" s="39" t="str">
        <f t="shared" si="260"/>
        <v>TIDAK</v>
      </c>
      <c r="AD936" s="38">
        <f t="shared" si="261"/>
        <v>-0.79974242094438686</v>
      </c>
      <c r="AE936" s="39">
        <f t="shared" si="262"/>
        <v>0.79974242094438686</v>
      </c>
      <c r="AF936" s="39" t="str">
        <f t="shared" si="263"/>
        <v>TIDAK</v>
      </c>
      <c r="AG936" s="38">
        <f t="shared" si="264"/>
        <v>-0.27078855981472416</v>
      </c>
      <c r="AH936" s="39">
        <f t="shared" si="265"/>
        <v>0.27078855981472416</v>
      </c>
      <c r="AI936" s="39" t="str">
        <f t="shared" si="266"/>
        <v>TIDAK</v>
      </c>
      <c r="AJ936" s="38">
        <f t="shared" si="267"/>
        <v>-1.2435166651823804</v>
      </c>
      <c r="AK936" s="39">
        <f t="shared" si="268"/>
        <v>1.2435166651823804</v>
      </c>
      <c r="AL936" s="39" t="str">
        <f t="shared" si="269"/>
        <v>TIDAK</v>
      </c>
    </row>
    <row r="937" spans="1:38" ht="14" x14ac:dyDescent="0.3">
      <c r="A937" s="13">
        <v>16333353</v>
      </c>
      <c r="B937" s="11" t="s">
        <v>3170</v>
      </c>
      <c r="C937" s="9">
        <v>26377263</v>
      </c>
      <c r="D937" s="1" t="s">
        <v>254</v>
      </c>
      <c r="E937" s="1" t="s">
        <v>17</v>
      </c>
      <c r="F937" s="1" t="s">
        <v>439</v>
      </c>
      <c r="G937" s="2">
        <v>40.595170000000003</v>
      </c>
      <c r="H937" s="2">
        <v>-73.772360000000006</v>
      </c>
      <c r="I937" s="1" t="s">
        <v>19</v>
      </c>
      <c r="J937" s="44">
        <v>43</v>
      </c>
      <c r="K937" s="2">
        <v>30</v>
      </c>
      <c r="L937" s="2">
        <v>2</v>
      </c>
      <c r="M937" s="3">
        <v>43505</v>
      </c>
      <c r="N937" s="2">
        <v>7.0000000000000007E-2</v>
      </c>
      <c r="O937" s="2">
        <v>43</v>
      </c>
      <c r="P937" s="4">
        <v>306</v>
      </c>
      <c r="U937" s="38">
        <f t="shared" si="252"/>
        <v>8.1940193151863669E-2</v>
      </c>
      <c r="V937" s="39">
        <f t="shared" si="253"/>
        <v>8.1940193151863669E-2</v>
      </c>
      <c r="W937" s="39" t="str">
        <f t="shared" si="254"/>
        <v>TIDAK</v>
      </c>
      <c r="X937" s="38">
        <f t="shared" si="255"/>
        <v>-0.26113135442473173</v>
      </c>
      <c r="Y937" s="39">
        <f t="shared" si="256"/>
        <v>0.26113135442473173</v>
      </c>
      <c r="Z937" s="39" t="str">
        <f t="shared" si="257"/>
        <v>TIDAK</v>
      </c>
      <c r="AA937" s="38">
        <f t="shared" si="258"/>
        <v>2.9593997174323112</v>
      </c>
      <c r="AB937" s="39">
        <f t="shared" si="259"/>
        <v>2.9593997174323112</v>
      </c>
      <c r="AC937" s="39" t="str">
        <f t="shared" si="260"/>
        <v>TIDAK</v>
      </c>
      <c r="AD937" s="38">
        <f t="shared" si="261"/>
        <v>1.3120868308766485</v>
      </c>
      <c r="AE937" s="39">
        <f t="shared" si="262"/>
        <v>1.3120868308766485</v>
      </c>
      <c r="AF937" s="39" t="str">
        <f t="shared" si="263"/>
        <v>TIDAK</v>
      </c>
      <c r="AG937" s="38">
        <f t="shared" si="264"/>
        <v>-0.27078855981472416</v>
      </c>
      <c r="AH937" s="39">
        <f t="shared" si="265"/>
        <v>0.27078855981472416</v>
      </c>
      <c r="AI937" s="39" t="str">
        <f t="shared" si="266"/>
        <v>TIDAK</v>
      </c>
      <c r="AJ937" s="38">
        <f t="shared" si="267"/>
        <v>1.0427122393756376</v>
      </c>
      <c r="AK937" s="39">
        <f t="shared" si="268"/>
        <v>1.0427122393756376</v>
      </c>
      <c r="AL937" s="39" t="str">
        <f t="shared" si="269"/>
        <v>TIDAK</v>
      </c>
    </row>
    <row r="938" spans="1:38" ht="14" x14ac:dyDescent="0.3">
      <c r="A938" s="13">
        <v>16334336</v>
      </c>
      <c r="B938" s="11" t="s">
        <v>4703</v>
      </c>
      <c r="C938" s="9">
        <v>213587085</v>
      </c>
      <c r="D938" s="1" t="s">
        <v>840</v>
      </c>
      <c r="E938" s="1" t="s">
        <v>17</v>
      </c>
      <c r="F938" s="1" t="s">
        <v>2738</v>
      </c>
      <c r="G938" s="2">
        <v>40.777389999999997</v>
      </c>
      <c r="H938" s="2">
        <v>-73.908050000000003</v>
      </c>
      <c r="I938" s="1" t="s">
        <v>19</v>
      </c>
      <c r="J938" s="44">
        <v>65</v>
      </c>
      <c r="K938" s="2">
        <v>4</v>
      </c>
      <c r="L938" s="2">
        <v>16</v>
      </c>
      <c r="M938" s="3">
        <v>43624</v>
      </c>
      <c r="N938" s="2">
        <v>1.67</v>
      </c>
      <c r="O938" s="2">
        <v>1</v>
      </c>
      <c r="P938" s="4">
        <v>23</v>
      </c>
      <c r="U938" s="38">
        <f t="shared" si="252"/>
        <v>0.30480748322481688</v>
      </c>
      <c r="V938" s="39">
        <f t="shared" si="253"/>
        <v>0.30480748322481688</v>
      </c>
      <c r="W938" s="39" t="str">
        <f t="shared" si="254"/>
        <v>TIDAK</v>
      </c>
      <c r="X938" s="38">
        <f t="shared" si="255"/>
        <v>9.4730970085688936E-3</v>
      </c>
      <c r="Y938" s="39">
        <f t="shared" si="256"/>
        <v>9.4730970085688936E-3</v>
      </c>
      <c r="Z938" s="39" t="str">
        <f t="shared" si="257"/>
        <v>TIDAK</v>
      </c>
      <c r="AA938" s="38">
        <f t="shared" si="258"/>
        <v>2.8775954968244086</v>
      </c>
      <c r="AB938" s="39">
        <f t="shared" si="259"/>
        <v>2.8775954968244086</v>
      </c>
      <c r="AC938" s="39" t="str">
        <f t="shared" si="260"/>
        <v>TIDAK</v>
      </c>
      <c r="AD938" s="38">
        <f t="shared" si="261"/>
        <v>0.20389920368343195</v>
      </c>
      <c r="AE938" s="39">
        <f t="shared" si="262"/>
        <v>0.20389920368343195</v>
      </c>
      <c r="AF938" s="39" t="str">
        <f t="shared" si="263"/>
        <v>TIDAK</v>
      </c>
      <c r="AG938" s="38">
        <f t="shared" si="264"/>
        <v>6.7010556384171097E-2</v>
      </c>
      <c r="AH938" s="39">
        <f t="shared" si="265"/>
        <v>6.7010556384171097E-2</v>
      </c>
      <c r="AI938" s="39" t="str">
        <f t="shared" si="266"/>
        <v>TIDAK</v>
      </c>
      <c r="AJ938" s="38">
        <f t="shared" si="267"/>
        <v>1.0502080718495983</v>
      </c>
      <c r="AK938" s="39">
        <f t="shared" si="268"/>
        <v>1.0502080718495983</v>
      </c>
      <c r="AL938" s="39" t="str">
        <f t="shared" si="269"/>
        <v>TIDAK</v>
      </c>
    </row>
    <row r="939" spans="1:38" ht="14" x14ac:dyDescent="0.3">
      <c r="A939" s="13">
        <v>16336636</v>
      </c>
      <c r="B939" s="11" t="s">
        <v>3535</v>
      </c>
      <c r="C939" s="9">
        <v>9684993</v>
      </c>
      <c r="D939" s="1" t="s">
        <v>3005</v>
      </c>
      <c r="E939" s="1" t="s">
        <v>17</v>
      </c>
      <c r="F939" s="1" t="s">
        <v>2813</v>
      </c>
      <c r="G939" s="2">
        <v>40.70928</v>
      </c>
      <c r="H939" s="2">
        <v>-73.897949999999994</v>
      </c>
      <c r="I939" s="1" t="s">
        <v>20</v>
      </c>
      <c r="J939" s="44">
        <v>139</v>
      </c>
      <c r="K939" s="2">
        <v>5</v>
      </c>
      <c r="L939" s="2">
        <v>3</v>
      </c>
      <c r="M939" s="3">
        <v>43311</v>
      </c>
      <c r="N939" s="2">
        <v>0.16</v>
      </c>
      <c r="O939" s="2">
        <v>1</v>
      </c>
      <c r="P939" s="4">
        <v>0</v>
      </c>
      <c r="U939" s="38">
        <f t="shared" si="252"/>
        <v>8.1940193151863669E-2</v>
      </c>
      <c r="V939" s="39">
        <f t="shared" si="253"/>
        <v>8.1940193151863669E-2</v>
      </c>
      <c r="W939" s="39" t="str">
        <f t="shared" si="254"/>
        <v>TIDAK</v>
      </c>
      <c r="X939" s="38">
        <f t="shared" si="255"/>
        <v>-0.12582912870808141</v>
      </c>
      <c r="Y939" s="39">
        <f t="shared" si="256"/>
        <v>0.12582912870808141</v>
      </c>
      <c r="Z939" s="39" t="str">
        <f t="shared" si="257"/>
        <v>TIDAK</v>
      </c>
      <c r="AA939" s="38">
        <f t="shared" si="258"/>
        <v>2.9593997174323112</v>
      </c>
      <c r="AB939" s="39">
        <f t="shared" si="259"/>
        <v>2.9593997174323112</v>
      </c>
      <c r="AC939" s="39" t="str">
        <f t="shared" si="260"/>
        <v>TIDAK</v>
      </c>
      <c r="AD939" s="38">
        <f t="shared" si="261"/>
        <v>0.88344822035851756</v>
      </c>
      <c r="AE939" s="39">
        <f t="shared" si="262"/>
        <v>0.88344822035851756</v>
      </c>
      <c r="AF939" s="39" t="str">
        <f t="shared" si="263"/>
        <v>TIDAK</v>
      </c>
      <c r="AG939" s="38">
        <f t="shared" si="264"/>
        <v>-0.27078855981472416</v>
      </c>
      <c r="AH939" s="39">
        <f t="shared" si="265"/>
        <v>0.27078855981472416</v>
      </c>
      <c r="AI939" s="39" t="str">
        <f t="shared" si="266"/>
        <v>TIDAK</v>
      </c>
      <c r="AJ939" s="38">
        <f t="shared" si="267"/>
        <v>-0.77127921932285537</v>
      </c>
      <c r="AK939" s="39">
        <f t="shared" si="268"/>
        <v>0.77127921932285537</v>
      </c>
      <c r="AL939" s="39" t="str">
        <f t="shared" si="269"/>
        <v>TIDAK</v>
      </c>
    </row>
    <row r="940" spans="1:38" ht="14" x14ac:dyDescent="0.3">
      <c r="A940" s="13">
        <v>16336686</v>
      </c>
      <c r="B940" s="11" t="s">
        <v>2008</v>
      </c>
      <c r="C940" s="9">
        <v>1267021</v>
      </c>
      <c r="D940" s="1" t="s">
        <v>2315</v>
      </c>
      <c r="E940" s="1" t="s">
        <v>17</v>
      </c>
      <c r="F940" s="1" t="s">
        <v>1736</v>
      </c>
      <c r="G940" s="2">
        <v>40.751930000000002</v>
      </c>
      <c r="H940" s="2">
        <v>-73.878730000000004</v>
      </c>
      <c r="I940" s="1" t="s">
        <v>19</v>
      </c>
      <c r="J940" s="44">
        <v>75</v>
      </c>
      <c r="K940" s="2">
        <v>5</v>
      </c>
      <c r="L940" s="2">
        <v>30</v>
      </c>
      <c r="M940" s="3">
        <v>43609</v>
      </c>
      <c r="N940" s="2">
        <v>0.37</v>
      </c>
      <c r="O940" s="2">
        <v>3</v>
      </c>
      <c r="P940" s="4">
        <v>180</v>
      </c>
      <c r="U940" s="38">
        <f t="shared" si="252"/>
        <v>-0.25236074195756619</v>
      </c>
      <c r="V940" s="39">
        <f t="shared" si="253"/>
        <v>0.25236074195756619</v>
      </c>
      <c r="W940" s="39" t="str">
        <f t="shared" si="254"/>
        <v>TIDAK</v>
      </c>
      <c r="X940" s="38">
        <f t="shared" si="255"/>
        <v>-0.12582912870808141</v>
      </c>
      <c r="Y940" s="39">
        <f t="shared" si="256"/>
        <v>0.12582912870808141</v>
      </c>
      <c r="Z940" s="39" t="str">
        <f t="shared" si="257"/>
        <v>TIDAK</v>
      </c>
      <c r="AA940" s="38">
        <f t="shared" si="258"/>
        <v>1.5687279670979699</v>
      </c>
      <c r="AB940" s="39">
        <f t="shared" si="259"/>
        <v>1.5687279670979699</v>
      </c>
      <c r="AC940" s="39" t="str">
        <f t="shared" si="260"/>
        <v>TIDAK</v>
      </c>
      <c r="AD940" s="38">
        <f t="shared" si="261"/>
        <v>0.99322152305218514</v>
      </c>
      <c r="AE940" s="39">
        <f t="shared" si="262"/>
        <v>0.99322152305218514</v>
      </c>
      <c r="AF940" s="39" t="str">
        <f t="shared" si="263"/>
        <v>TIDAK</v>
      </c>
      <c r="AG940" s="38">
        <f t="shared" si="264"/>
        <v>-0.15818885441509239</v>
      </c>
      <c r="AH940" s="39">
        <f t="shared" si="265"/>
        <v>0.15818885441509239</v>
      </c>
      <c r="AI940" s="39" t="str">
        <f t="shared" si="266"/>
        <v>TIDAK</v>
      </c>
      <c r="AJ940" s="38">
        <f t="shared" si="267"/>
        <v>-0.29154594098936965</v>
      </c>
      <c r="AK940" s="39">
        <f t="shared" si="268"/>
        <v>0.29154594098936965</v>
      </c>
      <c r="AL940" s="39" t="str">
        <f t="shared" si="269"/>
        <v>TIDAK</v>
      </c>
    </row>
    <row r="941" spans="1:38" ht="14" x14ac:dyDescent="0.3">
      <c r="A941" s="13">
        <v>16337106</v>
      </c>
      <c r="B941" s="11" t="s">
        <v>4550</v>
      </c>
      <c r="C941" s="9">
        <v>3647</v>
      </c>
      <c r="D941" s="1" t="s">
        <v>2000</v>
      </c>
      <c r="E941" s="1" t="s">
        <v>17</v>
      </c>
      <c r="F941" s="1" t="s">
        <v>1971</v>
      </c>
      <c r="G941" s="2">
        <v>40.734699999999997</v>
      </c>
      <c r="H941" s="2">
        <v>-73.880660000000006</v>
      </c>
      <c r="I941" s="1" t="s">
        <v>20</v>
      </c>
      <c r="J941" s="44">
        <v>79</v>
      </c>
      <c r="K941" s="2">
        <v>4</v>
      </c>
      <c r="L941" s="2">
        <v>60</v>
      </c>
      <c r="M941" s="3">
        <v>43641</v>
      </c>
      <c r="N941" s="2">
        <v>0.64</v>
      </c>
      <c r="O941" s="2">
        <v>2</v>
      </c>
      <c r="P941" s="4">
        <v>297</v>
      </c>
      <c r="U941" s="38">
        <f t="shared" si="252"/>
        <v>-0.3980816623898818</v>
      </c>
      <c r="V941" s="39">
        <f t="shared" si="253"/>
        <v>0.3980816623898818</v>
      </c>
      <c r="W941" s="39" t="str">
        <f t="shared" si="254"/>
        <v>TIDAK</v>
      </c>
      <c r="X941" s="38">
        <f t="shared" si="255"/>
        <v>3.5273309656414771</v>
      </c>
      <c r="Y941" s="39">
        <f t="shared" si="256"/>
        <v>3.5273309656414771</v>
      </c>
      <c r="Z941" s="39" t="str">
        <f t="shared" si="257"/>
        <v>OUTLIER</v>
      </c>
      <c r="AA941" s="38">
        <f t="shared" si="258"/>
        <v>-0.84449654083515258</v>
      </c>
      <c r="AB941" s="39">
        <f t="shared" si="259"/>
        <v>0.84449654083515258</v>
      </c>
      <c r="AC941" s="39" t="str">
        <f t="shared" si="260"/>
        <v>TIDAK</v>
      </c>
      <c r="AD941" s="38">
        <f t="shared" si="261"/>
        <v>-0.91997032389459432</v>
      </c>
      <c r="AE941" s="39">
        <f t="shared" si="262"/>
        <v>0.91997032389459432</v>
      </c>
      <c r="AF941" s="39" t="str">
        <f t="shared" si="263"/>
        <v>TIDAK</v>
      </c>
      <c r="AG941" s="38">
        <f t="shared" si="264"/>
        <v>4.4583990669698093</v>
      </c>
      <c r="AH941" s="39">
        <f t="shared" si="265"/>
        <v>4.4583990669698093</v>
      </c>
      <c r="AI941" s="39" t="str">
        <f t="shared" si="266"/>
        <v>OUTLIER</v>
      </c>
      <c r="AJ941" s="38">
        <f t="shared" si="267"/>
        <v>1.0502080718495983</v>
      </c>
      <c r="AK941" s="39">
        <f t="shared" si="268"/>
        <v>1.0502080718495983</v>
      </c>
      <c r="AL941" s="39" t="str">
        <f t="shared" si="269"/>
        <v>TIDAK</v>
      </c>
    </row>
    <row r="942" spans="1:38" ht="14" x14ac:dyDescent="0.3">
      <c r="A942" s="13">
        <v>16338143</v>
      </c>
      <c r="B942" s="11" t="s">
        <v>2198</v>
      </c>
      <c r="C942" s="9">
        <v>97822063</v>
      </c>
      <c r="D942" s="1" t="s">
        <v>319</v>
      </c>
      <c r="E942" s="1" t="s">
        <v>17</v>
      </c>
      <c r="F942" s="1" t="s">
        <v>210</v>
      </c>
      <c r="G942" s="2">
        <v>40.705770000000001</v>
      </c>
      <c r="H942" s="2">
        <v>-73.759320000000002</v>
      </c>
      <c r="I942" s="1" t="s">
        <v>19</v>
      </c>
      <c r="J942" s="44">
        <v>47</v>
      </c>
      <c r="K942" s="2">
        <v>3</v>
      </c>
      <c r="L942" s="2">
        <v>2</v>
      </c>
      <c r="M942" s="3">
        <v>43450</v>
      </c>
      <c r="N942" s="2">
        <v>0.06</v>
      </c>
      <c r="O942" s="2">
        <v>1</v>
      </c>
      <c r="P942" s="4">
        <v>56</v>
      </c>
      <c r="U942" s="38">
        <f t="shared" si="252"/>
        <v>-0.2095016477127675</v>
      </c>
      <c r="V942" s="39">
        <f t="shared" si="253"/>
        <v>0.2095016477127675</v>
      </c>
      <c r="W942" s="39" t="str">
        <f t="shared" si="254"/>
        <v>TIDAK</v>
      </c>
      <c r="X942" s="38">
        <f t="shared" si="255"/>
        <v>9.4730970085688936E-3</v>
      </c>
      <c r="Y942" s="39">
        <f t="shared" si="256"/>
        <v>9.4730970085688936E-3</v>
      </c>
      <c r="Z942" s="39" t="str">
        <f t="shared" si="257"/>
        <v>TIDAK</v>
      </c>
      <c r="AA942" s="38">
        <f t="shared" si="258"/>
        <v>-0.27186699657983543</v>
      </c>
      <c r="AB942" s="39">
        <f t="shared" si="259"/>
        <v>0.27186699657983543</v>
      </c>
      <c r="AC942" s="39" t="str">
        <f t="shared" si="260"/>
        <v>TIDAK</v>
      </c>
      <c r="AD942" s="38">
        <f t="shared" si="261"/>
        <v>-8.3602303371412112E-2</v>
      </c>
      <c r="AE942" s="39">
        <f t="shared" si="262"/>
        <v>8.3602303371412112E-2</v>
      </c>
      <c r="AF942" s="39" t="str">
        <f t="shared" si="263"/>
        <v>TIDAK</v>
      </c>
      <c r="AG942" s="38">
        <f t="shared" si="264"/>
        <v>-0.27078855981472416</v>
      </c>
      <c r="AH942" s="39">
        <f t="shared" si="265"/>
        <v>0.27078855981472416</v>
      </c>
      <c r="AI942" s="39" t="str">
        <f t="shared" si="266"/>
        <v>TIDAK</v>
      </c>
      <c r="AJ942" s="38">
        <f t="shared" si="267"/>
        <v>-1.071112518281284</v>
      </c>
      <c r="AK942" s="39">
        <f t="shared" si="268"/>
        <v>1.071112518281284</v>
      </c>
      <c r="AL942" s="39" t="str">
        <f t="shared" si="269"/>
        <v>TIDAK</v>
      </c>
    </row>
    <row r="943" spans="1:38" ht="14" x14ac:dyDescent="0.3">
      <c r="A943" s="13">
        <v>16346527</v>
      </c>
      <c r="B943" s="11" t="s">
        <v>476</v>
      </c>
      <c r="C943" s="9">
        <v>244082709</v>
      </c>
      <c r="D943" s="1" t="s">
        <v>444</v>
      </c>
      <c r="E943" s="1" t="s">
        <v>17</v>
      </c>
      <c r="F943" s="1" t="s">
        <v>203</v>
      </c>
      <c r="G943" s="2">
        <v>40.659730000000003</v>
      </c>
      <c r="H943" s="2">
        <v>-73.771249999999995</v>
      </c>
      <c r="I943" s="1" t="s">
        <v>19</v>
      </c>
      <c r="J943" s="44">
        <v>55</v>
      </c>
      <c r="K943" s="2">
        <v>1</v>
      </c>
      <c r="L943" s="2">
        <v>17</v>
      </c>
      <c r="M943" s="3">
        <v>43641</v>
      </c>
      <c r="N943" s="2">
        <v>3.92</v>
      </c>
      <c r="O943" s="2">
        <v>7</v>
      </c>
      <c r="P943" s="4">
        <v>161</v>
      </c>
      <c r="U943" s="38">
        <f t="shared" si="252"/>
        <v>0.42481294711025325</v>
      </c>
      <c r="V943" s="39">
        <f t="shared" si="253"/>
        <v>0.42481294711025325</v>
      </c>
      <c r="W943" s="39" t="str">
        <f t="shared" si="254"/>
        <v>TIDAK</v>
      </c>
      <c r="X943" s="38">
        <f t="shared" si="255"/>
        <v>0.1447753227252192</v>
      </c>
      <c r="Y943" s="39">
        <f t="shared" si="256"/>
        <v>0.1447753227252192</v>
      </c>
      <c r="Z943" s="39" t="str">
        <f t="shared" si="257"/>
        <v>TIDAK</v>
      </c>
      <c r="AA943" s="38">
        <f t="shared" si="258"/>
        <v>-0.80359443053120139</v>
      </c>
      <c r="AB943" s="39">
        <f t="shared" si="259"/>
        <v>0.80359443053120139</v>
      </c>
      <c r="AC943" s="39" t="str">
        <f t="shared" si="260"/>
        <v>TIDAK</v>
      </c>
      <c r="AD943" s="38">
        <f t="shared" si="261"/>
        <v>-0.87292462274016547</v>
      </c>
      <c r="AE943" s="39">
        <f t="shared" si="262"/>
        <v>0.87292462274016547</v>
      </c>
      <c r="AF943" s="39" t="str">
        <f t="shared" si="263"/>
        <v>TIDAK</v>
      </c>
      <c r="AG943" s="38">
        <f t="shared" si="264"/>
        <v>-0.27078855981472416</v>
      </c>
      <c r="AH943" s="39">
        <f t="shared" si="265"/>
        <v>0.27078855981472416</v>
      </c>
      <c r="AI943" s="39" t="str">
        <f t="shared" si="266"/>
        <v>TIDAK</v>
      </c>
      <c r="AJ943" s="38">
        <f t="shared" si="267"/>
        <v>-1.2435166651823804</v>
      </c>
      <c r="AK943" s="39">
        <f t="shared" si="268"/>
        <v>1.2435166651823804</v>
      </c>
      <c r="AL943" s="39" t="str">
        <f t="shared" si="269"/>
        <v>TIDAK</v>
      </c>
    </row>
    <row r="944" spans="1:38" ht="14" x14ac:dyDescent="0.3">
      <c r="A944" s="13">
        <v>16351193</v>
      </c>
      <c r="B944" s="11" t="s">
        <v>2844</v>
      </c>
      <c r="C944" s="9">
        <v>24765924</v>
      </c>
      <c r="D944" s="1" t="s">
        <v>726</v>
      </c>
      <c r="E944" s="1" t="s">
        <v>17</v>
      </c>
      <c r="F944" s="1" t="s">
        <v>1713</v>
      </c>
      <c r="G944" s="2">
        <v>40.763129999999997</v>
      </c>
      <c r="H944" s="2">
        <v>-73.883679999999998</v>
      </c>
      <c r="I944" s="1" t="s">
        <v>19</v>
      </c>
      <c r="J944" s="44">
        <v>50</v>
      </c>
      <c r="K944" s="2">
        <v>1</v>
      </c>
      <c r="L944" s="2">
        <v>55</v>
      </c>
      <c r="M944" s="3">
        <v>43653</v>
      </c>
      <c r="N944" s="2">
        <v>1.21</v>
      </c>
      <c r="O944" s="2">
        <v>1</v>
      </c>
      <c r="P944" s="4">
        <v>332</v>
      </c>
      <c r="U944" s="38">
        <f t="shared" si="252"/>
        <v>-0.12378345922317009</v>
      </c>
      <c r="V944" s="39">
        <f t="shared" si="253"/>
        <v>0.12378345922317009</v>
      </c>
      <c r="W944" s="39" t="str">
        <f t="shared" si="254"/>
        <v>TIDAK</v>
      </c>
      <c r="X944" s="38">
        <f t="shared" si="255"/>
        <v>0.1447753227252192</v>
      </c>
      <c r="Y944" s="39">
        <f t="shared" si="256"/>
        <v>0.1447753227252192</v>
      </c>
      <c r="Z944" s="39" t="str">
        <f t="shared" si="257"/>
        <v>TIDAK</v>
      </c>
      <c r="AA944" s="38">
        <f t="shared" si="258"/>
        <v>0.30076254767548177</v>
      </c>
      <c r="AB944" s="39">
        <f t="shared" si="259"/>
        <v>0.30076254767548177</v>
      </c>
      <c r="AC944" s="39" t="str">
        <f t="shared" si="260"/>
        <v>TIDAK</v>
      </c>
      <c r="AD944" s="38">
        <f t="shared" si="261"/>
        <v>-0.76315132004649777</v>
      </c>
      <c r="AE944" s="39">
        <f t="shared" si="262"/>
        <v>0.76315132004649777</v>
      </c>
      <c r="AF944" s="39" t="str">
        <f t="shared" si="263"/>
        <v>TIDAK</v>
      </c>
      <c r="AG944" s="38">
        <f t="shared" si="264"/>
        <v>-4.5589149015460649E-2</v>
      </c>
      <c r="AH944" s="39">
        <f t="shared" si="265"/>
        <v>4.5589149015460649E-2</v>
      </c>
      <c r="AI944" s="39" t="str">
        <f t="shared" si="266"/>
        <v>TIDAK</v>
      </c>
      <c r="AJ944" s="38">
        <f t="shared" si="267"/>
        <v>0.10573318013054821</v>
      </c>
      <c r="AK944" s="39">
        <f t="shared" si="268"/>
        <v>0.10573318013054821</v>
      </c>
      <c r="AL944" s="39" t="str">
        <f t="shared" si="269"/>
        <v>TIDAK</v>
      </c>
    </row>
    <row r="945" spans="1:38" ht="14" x14ac:dyDescent="0.3">
      <c r="A945" s="13">
        <v>16368793</v>
      </c>
      <c r="B945" s="11" t="s">
        <v>4067</v>
      </c>
      <c r="C945" s="9">
        <v>2015914</v>
      </c>
      <c r="D945" s="1" t="s">
        <v>2511</v>
      </c>
      <c r="E945" s="1" t="s">
        <v>1731</v>
      </c>
      <c r="F945" s="1" t="s">
        <v>1732</v>
      </c>
      <c r="G945" s="2">
        <v>40.669069999999998</v>
      </c>
      <c r="H945" s="2">
        <v>-73.884929999999997</v>
      </c>
      <c r="I945" s="1" t="s">
        <v>19</v>
      </c>
      <c r="J945" s="44">
        <v>62</v>
      </c>
      <c r="K945" s="2">
        <v>3</v>
      </c>
      <c r="L945" s="2">
        <v>48</v>
      </c>
      <c r="M945" s="3">
        <v>43633</v>
      </c>
      <c r="N945" s="2">
        <v>0.68</v>
      </c>
      <c r="O945" s="2">
        <v>8</v>
      </c>
      <c r="P945" s="4">
        <v>340</v>
      </c>
      <c r="U945" s="38">
        <f t="shared" si="252"/>
        <v>-8.9496183827331141E-2</v>
      </c>
      <c r="V945" s="39">
        <f t="shared" si="253"/>
        <v>8.9496183827331141E-2</v>
      </c>
      <c r="W945" s="39" t="str">
        <f t="shared" si="254"/>
        <v>TIDAK</v>
      </c>
      <c r="X945" s="38">
        <f t="shared" si="255"/>
        <v>9.4730970085688936E-3</v>
      </c>
      <c r="Y945" s="39">
        <f t="shared" si="256"/>
        <v>9.4730970085688936E-3</v>
      </c>
      <c r="Z945" s="39" t="str">
        <f t="shared" si="257"/>
        <v>TIDAK</v>
      </c>
      <c r="AA945" s="38">
        <f t="shared" si="258"/>
        <v>1.5278258567940186</v>
      </c>
      <c r="AB945" s="39">
        <f t="shared" si="259"/>
        <v>1.5278258567940186</v>
      </c>
      <c r="AC945" s="39" t="str">
        <f t="shared" si="260"/>
        <v>TIDAK</v>
      </c>
      <c r="AD945" s="38">
        <f t="shared" si="261"/>
        <v>-0.62201421658321077</v>
      </c>
      <c r="AE945" s="39">
        <f t="shared" si="262"/>
        <v>0.62201421658321077</v>
      </c>
      <c r="AF945" s="39" t="str">
        <f t="shared" si="263"/>
        <v>TIDAK</v>
      </c>
      <c r="AG945" s="38">
        <f t="shared" si="264"/>
        <v>-0.15818885441509239</v>
      </c>
      <c r="AH945" s="39">
        <f t="shared" si="265"/>
        <v>0.15818885441509239</v>
      </c>
      <c r="AI945" s="39" t="str">
        <f t="shared" si="266"/>
        <v>TIDAK</v>
      </c>
      <c r="AJ945" s="38">
        <f t="shared" si="267"/>
        <v>0.98274557958395181</v>
      </c>
      <c r="AK945" s="39">
        <f t="shared" si="268"/>
        <v>0.98274557958395181</v>
      </c>
      <c r="AL945" s="39" t="str">
        <f t="shared" si="269"/>
        <v>TIDAK</v>
      </c>
    </row>
    <row r="946" spans="1:38" ht="14" x14ac:dyDescent="0.3">
      <c r="A946" s="13">
        <v>16394193</v>
      </c>
      <c r="B946" s="11" t="s">
        <v>4543</v>
      </c>
      <c r="C946" s="9">
        <v>99205045</v>
      </c>
      <c r="D946" s="1" t="s">
        <v>1521</v>
      </c>
      <c r="E946" s="1" t="s">
        <v>548</v>
      </c>
      <c r="F946" s="1" t="s">
        <v>2701</v>
      </c>
      <c r="G946" s="2">
        <v>40.882829999999998</v>
      </c>
      <c r="H946" s="2">
        <v>-73.893259999999998</v>
      </c>
      <c r="I946" s="1" t="s">
        <v>19</v>
      </c>
      <c r="J946" s="44">
        <v>60</v>
      </c>
      <c r="K946" s="2">
        <v>3</v>
      </c>
      <c r="L946" s="2">
        <v>2</v>
      </c>
      <c r="M946" s="3">
        <v>42880</v>
      </c>
      <c r="N946" s="2">
        <v>7.0000000000000007E-2</v>
      </c>
      <c r="O946" s="2">
        <v>1</v>
      </c>
      <c r="P946" s="4">
        <v>363</v>
      </c>
      <c r="U946" s="38">
        <f t="shared" si="252"/>
        <v>-0.36379438699404282</v>
      </c>
      <c r="V946" s="39">
        <f t="shared" si="253"/>
        <v>0.36379438699404282</v>
      </c>
      <c r="W946" s="39" t="str">
        <f t="shared" si="254"/>
        <v>TIDAK</v>
      </c>
      <c r="X946" s="38">
        <f t="shared" si="255"/>
        <v>-0.12582912870808141</v>
      </c>
      <c r="Y946" s="39">
        <f t="shared" si="256"/>
        <v>0.12582912870808141</v>
      </c>
      <c r="Z946" s="39" t="str">
        <f t="shared" si="257"/>
        <v>TIDAK</v>
      </c>
      <c r="AA946" s="38">
        <f t="shared" si="258"/>
        <v>-0.84449654083515258</v>
      </c>
      <c r="AB946" s="39">
        <f t="shared" si="259"/>
        <v>0.84449654083515258</v>
      </c>
      <c r="AC946" s="39" t="str">
        <f t="shared" si="260"/>
        <v>TIDAK</v>
      </c>
      <c r="AD946" s="38">
        <f t="shared" si="261"/>
        <v>-0.92519762402286421</v>
      </c>
      <c r="AE946" s="39">
        <f t="shared" si="262"/>
        <v>0.92519762402286421</v>
      </c>
      <c r="AF946" s="39" t="str">
        <f t="shared" si="263"/>
        <v>TIDAK</v>
      </c>
      <c r="AG946" s="38">
        <f t="shared" si="264"/>
        <v>-0.27078855981472416</v>
      </c>
      <c r="AH946" s="39">
        <f t="shared" si="265"/>
        <v>0.27078855981472416</v>
      </c>
      <c r="AI946" s="39" t="str">
        <f t="shared" si="266"/>
        <v>TIDAK</v>
      </c>
      <c r="AJ946" s="38">
        <f t="shared" si="267"/>
        <v>-0.82375004664058038</v>
      </c>
      <c r="AK946" s="39">
        <f t="shared" si="268"/>
        <v>0.82375004664058038</v>
      </c>
      <c r="AL946" s="39" t="str">
        <f t="shared" si="269"/>
        <v>TIDAK</v>
      </c>
    </row>
    <row r="947" spans="1:38" ht="14" x14ac:dyDescent="0.3">
      <c r="A947" s="13">
        <v>16401944</v>
      </c>
      <c r="B947" s="11" t="s">
        <v>4551</v>
      </c>
      <c r="C947" s="9">
        <v>81953225</v>
      </c>
      <c r="D947" s="1" t="s">
        <v>1712</v>
      </c>
      <c r="E947" s="1" t="s">
        <v>548</v>
      </c>
      <c r="F947" s="1" t="s">
        <v>1429</v>
      </c>
      <c r="G947" s="2">
        <v>40.8947</v>
      </c>
      <c r="H947" s="2">
        <v>-73.856009999999998</v>
      </c>
      <c r="I947" s="1" t="s">
        <v>19</v>
      </c>
      <c r="J947" s="44">
        <v>52</v>
      </c>
      <c r="K947" s="2">
        <v>3</v>
      </c>
      <c r="L947" s="2">
        <v>63</v>
      </c>
      <c r="M947" s="3">
        <v>43364</v>
      </c>
      <c r="N947" s="2">
        <v>1.78</v>
      </c>
      <c r="O947" s="2">
        <v>1</v>
      </c>
      <c r="P947" s="4">
        <v>0</v>
      </c>
      <c r="U947" s="38">
        <f t="shared" si="252"/>
        <v>-0.29521983620236492</v>
      </c>
      <c r="V947" s="39">
        <f t="shared" si="253"/>
        <v>0.29521983620236492</v>
      </c>
      <c r="W947" s="39" t="str">
        <f t="shared" si="254"/>
        <v>TIDAK</v>
      </c>
      <c r="X947" s="38">
        <f t="shared" si="255"/>
        <v>-0.39643358014138202</v>
      </c>
      <c r="Y947" s="39">
        <f t="shared" si="256"/>
        <v>0.39643358014138202</v>
      </c>
      <c r="Z947" s="39" t="str">
        <f t="shared" si="257"/>
        <v>TIDAK</v>
      </c>
      <c r="AA947" s="38">
        <f t="shared" si="258"/>
        <v>-0.23096488627588418</v>
      </c>
      <c r="AB947" s="39">
        <f t="shared" si="259"/>
        <v>0.23096488627588418</v>
      </c>
      <c r="AC947" s="39" t="str">
        <f t="shared" si="260"/>
        <v>TIDAK</v>
      </c>
      <c r="AD947" s="38">
        <f t="shared" si="261"/>
        <v>1.0925402254893131</v>
      </c>
      <c r="AE947" s="39">
        <f t="shared" si="262"/>
        <v>1.0925402254893131</v>
      </c>
      <c r="AF947" s="39" t="str">
        <f t="shared" si="263"/>
        <v>TIDAK</v>
      </c>
      <c r="AG947" s="38">
        <f t="shared" si="264"/>
        <v>0.40480967258306638</v>
      </c>
      <c r="AH947" s="39">
        <f t="shared" si="265"/>
        <v>0.40480967258306638</v>
      </c>
      <c r="AI947" s="39" t="str">
        <f t="shared" si="266"/>
        <v>TIDAK</v>
      </c>
      <c r="AJ947" s="38">
        <f t="shared" si="267"/>
        <v>-3.6687636874705359E-2</v>
      </c>
      <c r="AK947" s="39">
        <f t="shared" si="268"/>
        <v>3.6687636874705359E-2</v>
      </c>
      <c r="AL947" s="39" t="str">
        <f t="shared" si="269"/>
        <v>TIDAK</v>
      </c>
    </row>
    <row r="948" spans="1:38" ht="14" x14ac:dyDescent="0.3">
      <c r="A948" s="13">
        <v>16407427</v>
      </c>
      <c r="B948" s="11" t="s">
        <v>2860</v>
      </c>
      <c r="C948" s="9">
        <v>106460468</v>
      </c>
      <c r="D948" s="1" t="s">
        <v>3002</v>
      </c>
      <c r="E948" s="1" t="s">
        <v>548</v>
      </c>
      <c r="F948" s="1" t="s">
        <v>2701</v>
      </c>
      <c r="G948" s="2">
        <v>40.880040000000001</v>
      </c>
      <c r="H948" s="2">
        <v>-73.900000000000006</v>
      </c>
      <c r="I948" s="1" t="s">
        <v>19</v>
      </c>
      <c r="J948" s="44">
        <v>79</v>
      </c>
      <c r="K948" s="2">
        <v>3</v>
      </c>
      <c r="L948" s="2">
        <v>45</v>
      </c>
      <c r="M948" s="3">
        <v>43628</v>
      </c>
      <c r="N948" s="2">
        <v>3</v>
      </c>
      <c r="O948" s="2">
        <v>4</v>
      </c>
      <c r="P948" s="4">
        <v>59</v>
      </c>
      <c r="U948" s="38">
        <f t="shared" si="252"/>
        <v>-0.33807893044716358</v>
      </c>
      <c r="V948" s="39">
        <f t="shared" si="253"/>
        <v>0.33807893044716358</v>
      </c>
      <c r="W948" s="39" t="str">
        <f t="shared" si="254"/>
        <v>TIDAK</v>
      </c>
      <c r="X948" s="38">
        <f t="shared" si="255"/>
        <v>-0.39643358014138202</v>
      </c>
      <c r="Y948" s="39">
        <f t="shared" si="256"/>
        <v>0.39643358014138202</v>
      </c>
      <c r="Z948" s="39" t="str">
        <f t="shared" si="257"/>
        <v>TIDAK</v>
      </c>
      <c r="AA948" s="38">
        <f t="shared" si="258"/>
        <v>1.3233153052742623</v>
      </c>
      <c r="AB948" s="39">
        <f t="shared" si="259"/>
        <v>1.3233153052742623</v>
      </c>
      <c r="AC948" s="39" t="str">
        <f t="shared" si="260"/>
        <v>TIDAK</v>
      </c>
      <c r="AD948" s="38">
        <f t="shared" si="261"/>
        <v>-0.32405810927182699</v>
      </c>
      <c r="AE948" s="39">
        <f t="shared" si="262"/>
        <v>0.32405810927182699</v>
      </c>
      <c r="AF948" s="39" t="str">
        <f t="shared" si="263"/>
        <v>TIDAK</v>
      </c>
      <c r="AG948" s="38">
        <f t="shared" si="264"/>
        <v>-0.27078855981472416</v>
      </c>
      <c r="AH948" s="39">
        <f t="shared" si="265"/>
        <v>0.27078855981472416</v>
      </c>
      <c r="AI948" s="39" t="str">
        <f t="shared" si="266"/>
        <v>TIDAK</v>
      </c>
      <c r="AJ948" s="38">
        <f t="shared" si="267"/>
        <v>1.2450997161725768</v>
      </c>
      <c r="AK948" s="39">
        <f t="shared" si="268"/>
        <v>1.2450997161725768</v>
      </c>
      <c r="AL948" s="39" t="str">
        <f t="shared" si="269"/>
        <v>TIDAK</v>
      </c>
    </row>
    <row r="949" spans="1:38" ht="14" x14ac:dyDescent="0.3">
      <c r="A949" s="13">
        <v>16414045</v>
      </c>
      <c r="B949" s="11" t="s">
        <v>4068</v>
      </c>
      <c r="C949" s="9">
        <v>14103991</v>
      </c>
      <c r="D949" s="1" t="s">
        <v>1053</v>
      </c>
      <c r="E949" s="1" t="s">
        <v>17</v>
      </c>
      <c r="F949" s="1" t="s">
        <v>642</v>
      </c>
      <c r="G949" s="2">
        <v>40.75611</v>
      </c>
      <c r="H949" s="2">
        <v>-73.819569999999999</v>
      </c>
      <c r="I949" s="1" t="s">
        <v>19</v>
      </c>
      <c r="J949" s="44">
        <v>75</v>
      </c>
      <c r="K949" s="2">
        <v>1</v>
      </c>
      <c r="L949" s="2">
        <v>48</v>
      </c>
      <c r="M949" s="3">
        <v>43639</v>
      </c>
      <c r="N949" s="2">
        <v>0.77</v>
      </c>
      <c r="O949" s="2">
        <v>4</v>
      </c>
      <c r="P949" s="4">
        <v>355</v>
      </c>
      <c r="U949" s="38">
        <f t="shared" si="252"/>
        <v>-0.2352171042596467</v>
      </c>
      <c r="V949" s="39">
        <f t="shared" si="253"/>
        <v>0.2352171042596467</v>
      </c>
      <c r="W949" s="39" t="str">
        <f t="shared" si="254"/>
        <v>TIDAK</v>
      </c>
      <c r="X949" s="38">
        <f t="shared" si="255"/>
        <v>-0.12582912870808141</v>
      </c>
      <c r="Y949" s="39">
        <f t="shared" si="256"/>
        <v>0.12582912870808141</v>
      </c>
      <c r="Z949" s="39" t="str">
        <f t="shared" si="257"/>
        <v>TIDAK</v>
      </c>
      <c r="AA949" s="38">
        <f t="shared" si="258"/>
        <v>1.0370005331466039</v>
      </c>
      <c r="AB949" s="39">
        <f t="shared" si="259"/>
        <v>1.0370005331466039</v>
      </c>
      <c r="AC949" s="39" t="str">
        <f t="shared" si="260"/>
        <v>TIDAK</v>
      </c>
      <c r="AD949" s="38">
        <f t="shared" si="261"/>
        <v>-0.60110501607013112</v>
      </c>
      <c r="AE949" s="39">
        <f t="shared" si="262"/>
        <v>0.60110501607013112</v>
      </c>
      <c r="AF949" s="39" t="str">
        <f t="shared" si="263"/>
        <v>TIDAK</v>
      </c>
      <c r="AG949" s="38">
        <f t="shared" si="264"/>
        <v>0.51740937798269815</v>
      </c>
      <c r="AH949" s="39">
        <f t="shared" si="265"/>
        <v>0.51740937798269815</v>
      </c>
      <c r="AI949" s="39" t="str">
        <f t="shared" si="266"/>
        <v>TIDAK</v>
      </c>
      <c r="AJ949" s="38">
        <f t="shared" si="267"/>
        <v>1.3050663759642624</v>
      </c>
      <c r="AK949" s="39">
        <f t="shared" si="268"/>
        <v>1.3050663759642624</v>
      </c>
      <c r="AL949" s="39" t="str">
        <f t="shared" si="269"/>
        <v>TIDAK</v>
      </c>
    </row>
    <row r="950" spans="1:38" ht="14" x14ac:dyDescent="0.3">
      <c r="A950" s="13">
        <v>16424565</v>
      </c>
      <c r="B950" s="11" t="s">
        <v>1014</v>
      </c>
      <c r="C950" s="9">
        <v>101491116</v>
      </c>
      <c r="D950" s="1" t="s">
        <v>2066</v>
      </c>
      <c r="E950" s="1" t="s">
        <v>1731</v>
      </c>
      <c r="F950" s="1" t="s">
        <v>1918</v>
      </c>
      <c r="G950" s="2">
        <v>40.683979999999998</v>
      </c>
      <c r="H950" s="2">
        <v>-73.87039</v>
      </c>
      <c r="I950" s="1" t="s">
        <v>19</v>
      </c>
      <c r="J950" s="44">
        <v>39</v>
      </c>
      <c r="K950" s="2">
        <v>4</v>
      </c>
      <c r="L950" s="2">
        <v>2</v>
      </c>
      <c r="M950" s="3">
        <v>42905</v>
      </c>
      <c r="N950" s="2">
        <v>7.0000000000000007E-2</v>
      </c>
      <c r="O950" s="2">
        <v>6</v>
      </c>
      <c r="P950" s="4">
        <v>0</v>
      </c>
      <c r="U950" s="38">
        <f t="shared" si="252"/>
        <v>-0.25236074195756619</v>
      </c>
      <c r="V950" s="39">
        <f t="shared" si="253"/>
        <v>0.25236074195756619</v>
      </c>
      <c r="W950" s="39" t="str">
        <f t="shared" si="254"/>
        <v>TIDAK</v>
      </c>
      <c r="X950" s="38">
        <f t="shared" si="255"/>
        <v>-0.12582912870808141</v>
      </c>
      <c r="Y950" s="39">
        <f t="shared" si="256"/>
        <v>0.12582912870808141</v>
      </c>
      <c r="Z950" s="39" t="str">
        <f t="shared" si="257"/>
        <v>TIDAK</v>
      </c>
      <c r="AA950" s="38">
        <f t="shared" si="258"/>
        <v>-0.84449654083515258</v>
      </c>
      <c r="AB950" s="39">
        <f t="shared" si="259"/>
        <v>0.84449654083515258</v>
      </c>
      <c r="AC950" s="39" t="str">
        <f t="shared" si="260"/>
        <v>TIDAK</v>
      </c>
      <c r="AD950" s="38">
        <f t="shared" si="261"/>
        <v>-0.91997032389459432</v>
      </c>
      <c r="AE950" s="39">
        <f t="shared" si="262"/>
        <v>0.91997032389459432</v>
      </c>
      <c r="AF950" s="39" t="str">
        <f t="shared" si="263"/>
        <v>TIDAK</v>
      </c>
      <c r="AG950" s="38">
        <f t="shared" si="264"/>
        <v>-0.27078855981472416</v>
      </c>
      <c r="AH950" s="39">
        <f t="shared" si="265"/>
        <v>0.27078855981472416</v>
      </c>
      <c r="AI950" s="39" t="str">
        <f t="shared" si="266"/>
        <v>TIDAK</v>
      </c>
      <c r="AJ950" s="38">
        <f t="shared" si="267"/>
        <v>1.4774705228653591</v>
      </c>
      <c r="AK950" s="39">
        <f t="shared" si="268"/>
        <v>1.4774705228653591</v>
      </c>
      <c r="AL950" s="39" t="str">
        <f t="shared" si="269"/>
        <v>TIDAK</v>
      </c>
    </row>
    <row r="951" spans="1:38" ht="14" x14ac:dyDescent="0.3">
      <c r="A951" s="13">
        <v>16425205</v>
      </c>
      <c r="B951" s="11" t="s">
        <v>4141</v>
      </c>
      <c r="C951" s="9">
        <v>73550323</v>
      </c>
      <c r="D951" s="1" t="s">
        <v>1954</v>
      </c>
      <c r="E951" s="1" t="s">
        <v>548</v>
      </c>
      <c r="F951" s="1" t="s">
        <v>1627</v>
      </c>
      <c r="G951" s="2">
        <v>40.840119999999999</v>
      </c>
      <c r="H951" s="2">
        <v>-73.865210000000005</v>
      </c>
      <c r="I951" s="1" t="s">
        <v>19</v>
      </c>
      <c r="J951" s="44">
        <v>40</v>
      </c>
      <c r="K951" s="2">
        <v>1</v>
      </c>
      <c r="L951" s="2">
        <v>1</v>
      </c>
      <c r="M951" s="3">
        <v>42736</v>
      </c>
      <c r="N951" s="2">
        <v>0.03</v>
      </c>
      <c r="O951" s="2">
        <v>1</v>
      </c>
      <c r="P951" s="4">
        <v>0</v>
      </c>
      <c r="U951" s="38">
        <f t="shared" si="252"/>
        <v>-0.32093529274924409</v>
      </c>
      <c r="V951" s="39">
        <f t="shared" si="253"/>
        <v>0.32093529274924409</v>
      </c>
      <c r="W951" s="39" t="str">
        <f t="shared" si="254"/>
        <v>TIDAK</v>
      </c>
      <c r="X951" s="38">
        <f t="shared" si="255"/>
        <v>-0.12582912870808141</v>
      </c>
      <c r="Y951" s="39">
        <f t="shared" si="256"/>
        <v>0.12582912870808141</v>
      </c>
      <c r="Z951" s="39" t="str">
        <f t="shared" si="257"/>
        <v>TIDAK</v>
      </c>
      <c r="AA951" s="38">
        <f t="shared" si="258"/>
        <v>1.6505321877058723</v>
      </c>
      <c r="AB951" s="39">
        <f t="shared" si="259"/>
        <v>1.6505321877058723</v>
      </c>
      <c r="AC951" s="39" t="str">
        <f t="shared" si="260"/>
        <v>TIDAK</v>
      </c>
      <c r="AD951" s="38">
        <f t="shared" si="261"/>
        <v>-2.610200196044327E-2</v>
      </c>
      <c r="AE951" s="39">
        <f t="shared" si="262"/>
        <v>2.610200196044327E-2</v>
      </c>
      <c r="AF951" s="39" t="str">
        <f t="shared" si="263"/>
        <v>TIDAK</v>
      </c>
      <c r="AG951" s="38">
        <f t="shared" si="264"/>
        <v>-0.27078855981472416</v>
      </c>
      <c r="AH951" s="39">
        <f t="shared" si="265"/>
        <v>0.27078855981472416</v>
      </c>
      <c r="AI951" s="39" t="str">
        <f t="shared" si="266"/>
        <v>TIDAK</v>
      </c>
      <c r="AJ951" s="38">
        <f t="shared" si="267"/>
        <v>-1.2435166651823804</v>
      </c>
      <c r="AK951" s="39">
        <f t="shared" si="268"/>
        <v>1.2435166651823804</v>
      </c>
      <c r="AL951" s="39" t="str">
        <f t="shared" si="269"/>
        <v>TIDAK</v>
      </c>
    </row>
    <row r="952" spans="1:38" ht="14" x14ac:dyDescent="0.3">
      <c r="A952" s="13">
        <v>16475570</v>
      </c>
      <c r="B952" s="11" t="s">
        <v>2130</v>
      </c>
      <c r="C952" s="9">
        <v>26382036</v>
      </c>
      <c r="D952" s="1" t="s">
        <v>1325</v>
      </c>
      <c r="E952" s="1" t="s">
        <v>17</v>
      </c>
      <c r="F952" s="1" t="s">
        <v>1971</v>
      </c>
      <c r="G952" s="2">
        <v>40.739280000000001</v>
      </c>
      <c r="H952" s="2">
        <v>-73.877549999999999</v>
      </c>
      <c r="I952" s="1" t="s">
        <v>20</v>
      </c>
      <c r="J952" s="44">
        <v>101</v>
      </c>
      <c r="K952" s="2">
        <v>5</v>
      </c>
      <c r="L952" s="2">
        <v>93</v>
      </c>
      <c r="M952" s="3">
        <v>43646</v>
      </c>
      <c r="N952" s="2">
        <v>2.52</v>
      </c>
      <c r="O952" s="2">
        <v>2</v>
      </c>
      <c r="P952" s="4">
        <v>7</v>
      </c>
      <c r="U952" s="38">
        <f t="shared" si="252"/>
        <v>-8.9496183827331141E-2</v>
      </c>
      <c r="V952" s="39">
        <f t="shared" si="253"/>
        <v>8.9496183827331141E-2</v>
      </c>
      <c r="W952" s="39" t="str">
        <f t="shared" si="254"/>
        <v>TIDAK</v>
      </c>
      <c r="X952" s="38">
        <f t="shared" si="255"/>
        <v>-0.12582912870808141</v>
      </c>
      <c r="Y952" s="39">
        <f t="shared" si="256"/>
        <v>0.12582912870808141</v>
      </c>
      <c r="Z952" s="39" t="str">
        <f t="shared" si="257"/>
        <v>TIDAK</v>
      </c>
      <c r="AA952" s="38">
        <f t="shared" si="258"/>
        <v>0.91429420223475022</v>
      </c>
      <c r="AB952" s="39">
        <f t="shared" si="259"/>
        <v>0.91429420223475022</v>
      </c>
      <c r="AC952" s="39" t="str">
        <f t="shared" si="260"/>
        <v>TIDAK</v>
      </c>
      <c r="AD952" s="38">
        <f t="shared" si="261"/>
        <v>0.6116286136884832</v>
      </c>
      <c r="AE952" s="39">
        <f t="shared" si="262"/>
        <v>0.6116286136884832</v>
      </c>
      <c r="AF952" s="39" t="str">
        <f t="shared" si="263"/>
        <v>TIDAK</v>
      </c>
      <c r="AG952" s="38">
        <f t="shared" si="264"/>
        <v>6.7010556384171097E-2</v>
      </c>
      <c r="AH952" s="39">
        <f t="shared" si="265"/>
        <v>6.7010556384171097E-2</v>
      </c>
      <c r="AI952" s="39" t="str">
        <f t="shared" si="266"/>
        <v>TIDAK</v>
      </c>
      <c r="AJ952" s="38">
        <f t="shared" si="267"/>
        <v>-0.80126254921869822</v>
      </c>
      <c r="AK952" s="39">
        <f t="shared" si="268"/>
        <v>0.80126254921869822</v>
      </c>
      <c r="AL952" s="39" t="str">
        <f t="shared" si="269"/>
        <v>TIDAK</v>
      </c>
    </row>
    <row r="953" spans="1:38" ht="14" x14ac:dyDescent="0.3">
      <c r="A953" s="13">
        <v>16487157</v>
      </c>
      <c r="B953" s="11" t="s">
        <v>4877</v>
      </c>
      <c r="C953" s="9">
        <v>23217966</v>
      </c>
      <c r="D953" s="1" t="s">
        <v>955</v>
      </c>
      <c r="E953" s="1" t="s">
        <v>17</v>
      </c>
      <c r="F953" s="1" t="s">
        <v>852</v>
      </c>
      <c r="G953" s="2">
        <v>40.705869999999997</v>
      </c>
      <c r="H953" s="2">
        <v>-73.813419999999994</v>
      </c>
      <c r="I953" s="1" t="s">
        <v>19</v>
      </c>
      <c r="J953" s="44">
        <v>45</v>
      </c>
      <c r="K953" s="2">
        <v>2</v>
      </c>
      <c r="L953" s="2">
        <v>4</v>
      </c>
      <c r="M953" s="3">
        <v>43649</v>
      </c>
      <c r="N953" s="2">
        <v>4</v>
      </c>
      <c r="O953" s="2">
        <v>2</v>
      </c>
      <c r="P953" s="4">
        <v>76</v>
      </c>
      <c r="U953" s="38">
        <f t="shared" si="252"/>
        <v>-0.12378345922317009</v>
      </c>
      <c r="V953" s="39">
        <f t="shared" si="253"/>
        <v>0.12378345922317009</v>
      </c>
      <c r="W953" s="39" t="str">
        <f t="shared" si="254"/>
        <v>TIDAK</v>
      </c>
      <c r="X953" s="38">
        <f t="shared" si="255"/>
        <v>-0.39643358014138202</v>
      </c>
      <c r="Y953" s="39">
        <f t="shared" si="256"/>
        <v>0.39643358014138202</v>
      </c>
      <c r="Z953" s="39" t="str">
        <f t="shared" si="257"/>
        <v>TIDAK</v>
      </c>
      <c r="AA953" s="38">
        <f t="shared" si="258"/>
        <v>1.0370005331466039</v>
      </c>
      <c r="AB953" s="39">
        <f t="shared" si="259"/>
        <v>1.0370005331466039</v>
      </c>
      <c r="AC953" s="39" t="str">
        <f t="shared" si="260"/>
        <v>TIDAK</v>
      </c>
      <c r="AD953" s="38">
        <f t="shared" si="261"/>
        <v>-0.55405931491570215</v>
      </c>
      <c r="AE953" s="39">
        <f t="shared" si="262"/>
        <v>0.55405931491570215</v>
      </c>
      <c r="AF953" s="39" t="str">
        <f t="shared" si="263"/>
        <v>TIDAK</v>
      </c>
      <c r="AG953" s="38">
        <f t="shared" si="264"/>
        <v>6.7010556384171097E-2</v>
      </c>
      <c r="AH953" s="39">
        <f t="shared" si="265"/>
        <v>6.7010556384171097E-2</v>
      </c>
      <c r="AI953" s="39" t="str">
        <f t="shared" si="266"/>
        <v>TIDAK</v>
      </c>
      <c r="AJ953" s="38">
        <f t="shared" si="267"/>
        <v>1.4175038630736732</v>
      </c>
      <c r="AK953" s="39">
        <f t="shared" si="268"/>
        <v>1.4175038630736732</v>
      </c>
      <c r="AL953" s="39" t="str">
        <f t="shared" si="269"/>
        <v>TIDAK</v>
      </c>
    </row>
    <row r="954" spans="1:38" ht="14" x14ac:dyDescent="0.3">
      <c r="A954" s="13">
        <v>16507804</v>
      </c>
      <c r="B954" s="11" t="s">
        <v>1303</v>
      </c>
      <c r="C954" s="9">
        <v>216641760</v>
      </c>
      <c r="D954" s="1" t="s">
        <v>1997</v>
      </c>
      <c r="E954" s="1" t="s">
        <v>17</v>
      </c>
      <c r="F954" s="1" t="s">
        <v>1736</v>
      </c>
      <c r="G954" s="2">
        <v>40.752809999999997</v>
      </c>
      <c r="H954" s="2">
        <v>-73.876540000000006</v>
      </c>
      <c r="I954" s="1" t="s">
        <v>20</v>
      </c>
      <c r="J954" s="44">
        <v>128</v>
      </c>
      <c r="K954" s="2">
        <v>3</v>
      </c>
      <c r="L954" s="2">
        <v>33</v>
      </c>
      <c r="M954" s="3">
        <v>43644</v>
      </c>
      <c r="N954" s="2">
        <v>4.01</v>
      </c>
      <c r="O954" s="2">
        <v>1</v>
      </c>
      <c r="P954" s="4">
        <v>325</v>
      </c>
      <c r="U954" s="38">
        <f t="shared" si="252"/>
        <v>-0.43236893778572072</v>
      </c>
      <c r="V954" s="39">
        <f t="shared" si="253"/>
        <v>0.43236893778572072</v>
      </c>
      <c r="W954" s="39" t="str">
        <f t="shared" si="254"/>
        <v>TIDAK</v>
      </c>
      <c r="X954" s="38">
        <f t="shared" si="255"/>
        <v>9.4730970085688936E-3</v>
      </c>
      <c r="Y954" s="39">
        <f t="shared" si="256"/>
        <v>9.4730970085688936E-3</v>
      </c>
      <c r="Z954" s="39" t="str">
        <f t="shared" si="257"/>
        <v>TIDAK</v>
      </c>
      <c r="AA954" s="38">
        <f t="shared" si="258"/>
        <v>-0.84449654083515258</v>
      </c>
      <c r="AB954" s="39">
        <f t="shared" si="259"/>
        <v>0.84449654083515258</v>
      </c>
      <c r="AC954" s="39" t="str">
        <f t="shared" si="260"/>
        <v>TIDAK</v>
      </c>
      <c r="AD954" s="38">
        <f t="shared" si="261"/>
        <v>-0.91997032389459432</v>
      </c>
      <c r="AE954" s="39">
        <f t="shared" si="262"/>
        <v>0.91997032389459432</v>
      </c>
      <c r="AF954" s="39" t="str">
        <f t="shared" si="263"/>
        <v>TIDAK</v>
      </c>
      <c r="AG954" s="38">
        <f t="shared" si="264"/>
        <v>0.29220996718343462</v>
      </c>
      <c r="AH954" s="39">
        <f t="shared" si="265"/>
        <v>0.29220996718343462</v>
      </c>
      <c r="AI954" s="39" t="str">
        <f t="shared" si="266"/>
        <v>TIDAK</v>
      </c>
      <c r="AJ954" s="38">
        <f t="shared" si="267"/>
        <v>-1.2435166651823804</v>
      </c>
      <c r="AK954" s="39">
        <f t="shared" si="268"/>
        <v>1.2435166651823804</v>
      </c>
      <c r="AL954" s="39" t="str">
        <f t="shared" si="269"/>
        <v>TIDAK</v>
      </c>
    </row>
    <row r="955" spans="1:38" ht="14" x14ac:dyDescent="0.3">
      <c r="A955" s="13">
        <v>16508710</v>
      </c>
      <c r="B955" s="11" t="s">
        <v>2525</v>
      </c>
      <c r="C955" s="9">
        <v>106921180</v>
      </c>
      <c r="D955" s="1" t="s">
        <v>511</v>
      </c>
      <c r="E955" s="1" t="s">
        <v>17</v>
      </c>
      <c r="F955" s="1" t="s">
        <v>2813</v>
      </c>
      <c r="G955" s="2">
        <v>40.704120000000003</v>
      </c>
      <c r="H955" s="2">
        <v>-73.901709999999994</v>
      </c>
      <c r="I955" s="1" t="s">
        <v>19</v>
      </c>
      <c r="J955" s="44">
        <v>33</v>
      </c>
      <c r="K955" s="2">
        <v>3</v>
      </c>
      <c r="L955" s="2">
        <v>2</v>
      </c>
      <c r="M955" s="3">
        <v>42735</v>
      </c>
      <c r="N955" s="2">
        <v>0.06</v>
      </c>
      <c r="O955" s="2">
        <v>1</v>
      </c>
      <c r="P955" s="4">
        <v>0</v>
      </c>
      <c r="U955" s="38">
        <f t="shared" si="252"/>
        <v>-0.42379711893676097</v>
      </c>
      <c r="V955" s="39">
        <f t="shared" si="253"/>
        <v>0.42379711893676097</v>
      </c>
      <c r="W955" s="39" t="str">
        <f t="shared" si="254"/>
        <v>TIDAK</v>
      </c>
      <c r="X955" s="38">
        <f t="shared" si="255"/>
        <v>-0.39643358014138202</v>
      </c>
      <c r="Y955" s="39">
        <f t="shared" si="256"/>
        <v>0.39643358014138202</v>
      </c>
      <c r="Z955" s="39" t="str">
        <f t="shared" si="257"/>
        <v>TIDAK</v>
      </c>
      <c r="AA955" s="38">
        <f t="shared" si="258"/>
        <v>-0.88539865113910388</v>
      </c>
      <c r="AB955" s="39">
        <f t="shared" si="259"/>
        <v>0.88539865113910388</v>
      </c>
      <c r="AC955" s="39" t="str">
        <f t="shared" si="260"/>
        <v>TIDAK</v>
      </c>
      <c r="AD955" s="38">
        <f t="shared" si="261"/>
        <v>-0.94087952440767397</v>
      </c>
      <c r="AE955" s="39">
        <f t="shared" si="262"/>
        <v>0.94087952440767397</v>
      </c>
      <c r="AF955" s="39" t="str">
        <f t="shared" si="263"/>
        <v>TIDAK</v>
      </c>
      <c r="AG955" s="38">
        <f t="shared" si="264"/>
        <v>-0.27078855981472416</v>
      </c>
      <c r="AH955" s="39">
        <f t="shared" si="265"/>
        <v>0.27078855981472416</v>
      </c>
      <c r="AI955" s="39" t="str">
        <f t="shared" si="266"/>
        <v>TIDAK</v>
      </c>
      <c r="AJ955" s="38">
        <f t="shared" si="267"/>
        <v>-1.2435166651823804</v>
      </c>
      <c r="AK955" s="39">
        <f t="shared" si="268"/>
        <v>1.2435166651823804</v>
      </c>
      <c r="AL955" s="39" t="str">
        <f t="shared" si="269"/>
        <v>TIDAK</v>
      </c>
    </row>
    <row r="956" spans="1:38" ht="14" x14ac:dyDescent="0.3">
      <c r="A956" s="13">
        <v>16520111</v>
      </c>
      <c r="B956" s="11" t="s">
        <v>307</v>
      </c>
      <c r="C956" s="9">
        <v>195887266</v>
      </c>
      <c r="D956" s="1" t="s">
        <v>778</v>
      </c>
      <c r="E956" s="1" t="s">
        <v>17</v>
      </c>
      <c r="F956" s="1" t="s">
        <v>607</v>
      </c>
      <c r="G956" s="2">
        <v>40.59843</v>
      </c>
      <c r="H956" s="2">
        <v>-73.798439999999999</v>
      </c>
      <c r="I956" s="1" t="s">
        <v>20</v>
      </c>
      <c r="J956" s="44">
        <v>100</v>
      </c>
      <c r="K956" s="2">
        <v>1</v>
      </c>
      <c r="L956" s="2">
        <v>12</v>
      </c>
      <c r="M956" s="3">
        <v>43615</v>
      </c>
      <c r="N956" s="2">
        <v>2.29</v>
      </c>
      <c r="O956" s="2">
        <v>1</v>
      </c>
      <c r="P956" s="4">
        <v>65</v>
      </c>
      <c r="U956" s="38">
        <f t="shared" si="252"/>
        <v>9.9083830849783144E-2</v>
      </c>
      <c r="V956" s="39">
        <f t="shared" si="253"/>
        <v>9.9083830849783144E-2</v>
      </c>
      <c r="W956" s="39" t="str">
        <f t="shared" si="254"/>
        <v>TIDAK</v>
      </c>
      <c r="X956" s="38">
        <f t="shared" si="255"/>
        <v>0.1447753227252192</v>
      </c>
      <c r="Y956" s="39">
        <f t="shared" si="256"/>
        <v>0.1447753227252192</v>
      </c>
      <c r="Z956" s="39" t="str">
        <f t="shared" si="257"/>
        <v>TIDAK</v>
      </c>
      <c r="AA956" s="38">
        <f t="shared" si="258"/>
        <v>2.8775954968244086</v>
      </c>
      <c r="AB956" s="39">
        <f t="shared" si="259"/>
        <v>2.8775954968244086</v>
      </c>
      <c r="AC956" s="39" t="str">
        <f t="shared" si="260"/>
        <v>TIDAK</v>
      </c>
      <c r="AD956" s="38">
        <f t="shared" si="261"/>
        <v>0.36071820753152856</v>
      </c>
      <c r="AE956" s="39">
        <f t="shared" si="262"/>
        <v>0.36071820753152856</v>
      </c>
      <c r="AF956" s="39" t="str">
        <f t="shared" si="263"/>
        <v>TIDAK</v>
      </c>
      <c r="AG956" s="38">
        <f t="shared" si="264"/>
        <v>-0.15818885441509239</v>
      </c>
      <c r="AH956" s="39">
        <f t="shared" si="265"/>
        <v>0.15818885441509239</v>
      </c>
      <c r="AI956" s="39" t="str">
        <f t="shared" si="266"/>
        <v>TIDAK</v>
      </c>
      <c r="AJ956" s="38">
        <f t="shared" si="267"/>
        <v>-1.1910458378646553</v>
      </c>
      <c r="AK956" s="39">
        <f t="shared" si="268"/>
        <v>1.1910458378646553</v>
      </c>
      <c r="AL956" s="39" t="str">
        <f t="shared" si="269"/>
        <v>TIDAK</v>
      </c>
    </row>
    <row r="957" spans="1:38" ht="14" x14ac:dyDescent="0.3">
      <c r="A957" s="13">
        <v>16545876</v>
      </c>
      <c r="B957" s="11" t="s">
        <v>3638</v>
      </c>
      <c r="C957" s="9">
        <v>241565326</v>
      </c>
      <c r="D957" s="1" t="s">
        <v>1908</v>
      </c>
      <c r="E957" s="1" t="s">
        <v>17</v>
      </c>
      <c r="F957" s="1" t="s">
        <v>2689</v>
      </c>
      <c r="G957" s="2">
        <v>40.743510000000001</v>
      </c>
      <c r="H957" s="2">
        <v>-73.904049999999998</v>
      </c>
      <c r="I957" s="1" t="s">
        <v>19</v>
      </c>
      <c r="J957" s="44">
        <v>44</v>
      </c>
      <c r="K957" s="2">
        <v>1</v>
      </c>
      <c r="L957" s="2">
        <v>11</v>
      </c>
      <c r="M957" s="3">
        <v>43647</v>
      </c>
      <c r="N957" s="2">
        <v>7.67</v>
      </c>
      <c r="O957" s="2">
        <v>2</v>
      </c>
      <c r="P957" s="4">
        <v>331</v>
      </c>
      <c r="U957" s="38">
        <f t="shared" si="252"/>
        <v>-0.38093802469196231</v>
      </c>
      <c r="V957" s="39">
        <f t="shared" si="253"/>
        <v>0.38093802469196231</v>
      </c>
      <c r="W957" s="39" t="str">
        <f t="shared" si="254"/>
        <v>TIDAK</v>
      </c>
      <c r="X957" s="38">
        <f t="shared" si="255"/>
        <v>-0.26113135442473173</v>
      </c>
      <c r="Y957" s="39">
        <f t="shared" si="256"/>
        <v>0.26113135442473173</v>
      </c>
      <c r="Z957" s="39" t="str">
        <f t="shared" si="257"/>
        <v>TIDAK</v>
      </c>
      <c r="AA957" s="38">
        <f t="shared" si="258"/>
        <v>-0.7626923202272502</v>
      </c>
      <c r="AB957" s="39">
        <f t="shared" si="259"/>
        <v>0.7626923202272502</v>
      </c>
      <c r="AC957" s="39" t="str">
        <f t="shared" si="260"/>
        <v>TIDAK</v>
      </c>
      <c r="AD957" s="38">
        <f t="shared" si="261"/>
        <v>1.1343586265154724</v>
      </c>
      <c r="AE957" s="39">
        <f t="shared" si="262"/>
        <v>1.1343586265154724</v>
      </c>
      <c r="AF957" s="39" t="str">
        <f t="shared" si="263"/>
        <v>TIDAK</v>
      </c>
      <c r="AG957" s="38">
        <f t="shared" si="264"/>
        <v>-0.15818885441509239</v>
      </c>
      <c r="AH957" s="39">
        <f t="shared" si="265"/>
        <v>0.15818885441509239</v>
      </c>
      <c r="AI957" s="39" t="str">
        <f t="shared" si="266"/>
        <v>TIDAK</v>
      </c>
      <c r="AJ957" s="38">
        <f t="shared" si="267"/>
        <v>-0.67383339716136614</v>
      </c>
      <c r="AK957" s="39">
        <f t="shared" si="268"/>
        <v>0.67383339716136614</v>
      </c>
      <c r="AL957" s="39" t="str">
        <f t="shared" si="269"/>
        <v>TIDAK</v>
      </c>
    </row>
    <row r="958" spans="1:38" ht="14" x14ac:dyDescent="0.3">
      <c r="A958" s="13">
        <v>16555921</v>
      </c>
      <c r="B958" s="11" t="s">
        <v>3706</v>
      </c>
      <c r="C958" s="9">
        <v>109012504</v>
      </c>
      <c r="D958" s="1" t="s">
        <v>2667</v>
      </c>
      <c r="E958" s="1" t="s">
        <v>17</v>
      </c>
      <c r="F958" s="1" t="s">
        <v>2592</v>
      </c>
      <c r="G958" s="2">
        <v>40.726999999999997</v>
      </c>
      <c r="H958" s="2">
        <v>-73.889740000000003</v>
      </c>
      <c r="I958" s="1" t="s">
        <v>19</v>
      </c>
      <c r="J958" s="44">
        <v>40</v>
      </c>
      <c r="K958" s="2">
        <v>3</v>
      </c>
      <c r="L958" s="2">
        <v>1</v>
      </c>
      <c r="M958" s="3">
        <v>42753</v>
      </c>
      <c r="N958" s="2">
        <v>0.03</v>
      </c>
      <c r="O958" s="2">
        <v>1</v>
      </c>
      <c r="P958" s="4">
        <v>0</v>
      </c>
      <c r="U958" s="38">
        <f t="shared" si="252"/>
        <v>0.33052293977169611</v>
      </c>
      <c r="V958" s="39">
        <f t="shared" si="253"/>
        <v>0.33052293977169611</v>
      </c>
      <c r="W958" s="39" t="str">
        <f t="shared" si="254"/>
        <v>TIDAK</v>
      </c>
      <c r="X958" s="38">
        <f t="shared" si="255"/>
        <v>-0.12582912870808141</v>
      </c>
      <c r="Y958" s="39">
        <f t="shared" si="256"/>
        <v>0.12582912870808141</v>
      </c>
      <c r="Z958" s="39" t="str">
        <f t="shared" si="257"/>
        <v>TIDAK</v>
      </c>
      <c r="AA958" s="38">
        <f t="shared" si="258"/>
        <v>0.42346887858733545</v>
      </c>
      <c r="AB958" s="39">
        <f t="shared" si="259"/>
        <v>0.42346887858733545</v>
      </c>
      <c r="AC958" s="39" t="str">
        <f t="shared" si="260"/>
        <v>TIDAK</v>
      </c>
      <c r="AD958" s="38">
        <f t="shared" si="261"/>
        <v>1.139585926643742</v>
      </c>
      <c r="AE958" s="39">
        <f t="shared" si="262"/>
        <v>1.139585926643742</v>
      </c>
      <c r="AF958" s="39" t="str">
        <f t="shared" si="263"/>
        <v>TIDAK</v>
      </c>
      <c r="AG958" s="38">
        <f t="shared" si="264"/>
        <v>-0.27078855981472416</v>
      </c>
      <c r="AH958" s="39">
        <f t="shared" si="265"/>
        <v>0.27078855981472416</v>
      </c>
      <c r="AI958" s="39" t="str">
        <f t="shared" si="266"/>
        <v>TIDAK</v>
      </c>
      <c r="AJ958" s="38">
        <f t="shared" si="267"/>
        <v>1.1926288888548517</v>
      </c>
      <c r="AK958" s="39">
        <f t="shared" si="268"/>
        <v>1.1926288888548517</v>
      </c>
      <c r="AL958" s="39" t="str">
        <f t="shared" si="269"/>
        <v>TIDAK</v>
      </c>
    </row>
    <row r="959" spans="1:38" ht="14" x14ac:dyDescent="0.3">
      <c r="A959" s="13">
        <v>16570978</v>
      </c>
      <c r="B959" s="11" t="s">
        <v>4493</v>
      </c>
      <c r="C959" s="9">
        <v>3320288</v>
      </c>
      <c r="D959" s="1" t="s">
        <v>1082</v>
      </c>
      <c r="E959" s="1" t="s">
        <v>17</v>
      </c>
      <c r="F959" s="1" t="s">
        <v>2813</v>
      </c>
      <c r="G959" s="2">
        <v>40.703650000000003</v>
      </c>
      <c r="H959" s="2">
        <v>-73.903509999999997</v>
      </c>
      <c r="I959" s="1" t="s">
        <v>20</v>
      </c>
      <c r="J959" s="44">
        <v>75</v>
      </c>
      <c r="K959" s="2">
        <v>1</v>
      </c>
      <c r="L959" s="2">
        <v>52</v>
      </c>
      <c r="M959" s="3">
        <v>43624</v>
      </c>
      <c r="N959" s="2">
        <v>1.78</v>
      </c>
      <c r="O959" s="2">
        <v>1</v>
      </c>
      <c r="P959" s="4">
        <v>317</v>
      </c>
      <c r="U959" s="38">
        <f t="shared" si="252"/>
        <v>-0.48379985087947919</v>
      </c>
      <c r="V959" s="39">
        <f t="shared" si="253"/>
        <v>0.48379985087947919</v>
      </c>
      <c r="W959" s="39" t="str">
        <f t="shared" si="254"/>
        <v>TIDAK</v>
      </c>
      <c r="X959" s="38">
        <f t="shared" si="255"/>
        <v>-0.12582912870808141</v>
      </c>
      <c r="Y959" s="39">
        <f t="shared" si="256"/>
        <v>0.12582912870808141</v>
      </c>
      <c r="Z959" s="39" t="str">
        <f t="shared" si="257"/>
        <v>TIDAK</v>
      </c>
      <c r="AA959" s="38">
        <f t="shared" si="258"/>
        <v>-0.84449654083515258</v>
      </c>
      <c r="AB959" s="39">
        <f t="shared" si="259"/>
        <v>0.84449654083515258</v>
      </c>
      <c r="AC959" s="39" t="str">
        <f t="shared" si="260"/>
        <v>TIDAK</v>
      </c>
      <c r="AD959" s="38">
        <f t="shared" si="261"/>
        <v>-0.92519762402286421</v>
      </c>
      <c r="AE959" s="39">
        <f t="shared" si="262"/>
        <v>0.92519762402286421</v>
      </c>
      <c r="AF959" s="39" t="str">
        <f t="shared" si="263"/>
        <v>TIDAK</v>
      </c>
      <c r="AG959" s="38">
        <f t="shared" si="264"/>
        <v>-0.27078855981472416</v>
      </c>
      <c r="AH959" s="39">
        <f t="shared" si="265"/>
        <v>0.27078855981472416</v>
      </c>
      <c r="AI959" s="39" t="str">
        <f t="shared" si="266"/>
        <v>TIDAK</v>
      </c>
      <c r="AJ959" s="38">
        <f t="shared" si="267"/>
        <v>-1.2435166651823804</v>
      </c>
      <c r="AK959" s="39">
        <f t="shared" si="268"/>
        <v>1.2435166651823804</v>
      </c>
      <c r="AL959" s="39" t="str">
        <f t="shared" si="269"/>
        <v>TIDAK</v>
      </c>
    </row>
    <row r="960" spans="1:38" ht="14" x14ac:dyDescent="0.3">
      <c r="A960" s="13">
        <v>16578780</v>
      </c>
      <c r="B960" s="11" t="s">
        <v>465</v>
      </c>
      <c r="C960" s="9">
        <v>140630987</v>
      </c>
      <c r="D960" s="1" t="s">
        <v>945</v>
      </c>
      <c r="E960" s="1" t="s">
        <v>17</v>
      </c>
      <c r="F960" s="1" t="s">
        <v>642</v>
      </c>
      <c r="G960" s="2">
        <v>40.768970000000003</v>
      </c>
      <c r="H960" s="2">
        <v>-73.827280000000002</v>
      </c>
      <c r="I960" s="1" t="s">
        <v>19</v>
      </c>
      <c r="J960" s="44">
        <v>39</v>
      </c>
      <c r="K960" s="2">
        <v>1</v>
      </c>
      <c r="L960" s="2">
        <v>27</v>
      </c>
      <c r="M960" s="3">
        <v>43651</v>
      </c>
      <c r="N960" s="2">
        <v>8.6199999999999992</v>
      </c>
      <c r="O960" s="2">
        <v>6</v>
      </c>
      <c r="P960" s="4">
        <v>133</v>
      </c>
      <c r="U960" s="38">
        <f t="shared" si="252"/>
        <v>9.05120120008234E-2</v>
      </c>
      <c r="V960" s="39">
        <f t="shared" si="253"/>
        <v>9.05120120008234E-2</v>
      </c>
      <c r="W960" s="39" t="str">
        <f t="shared" si="254"/>
        <v>TIDAK</v>
      </c>
      <c r="X960" s="38">
        <f t="shared" si="255"/>
        <v>-0.39643358014138202</v>
      </c>
      <c r="Y960" s="39">
        <f t="shared" si="256"/>
        <v>0.39643358014138202</v>
      </c>
      <c r="Z960" s="39" t="str">
        <f t="shared" si="257"/>
        <v>TIDAK</v>
      </c>
      <c r="AA960" s="38">
        <f t="shared" si="258"/>
        <v>-0.43547543779564035</v>
      </c>
      <c r="AB960" s="39">
        <f t="shared" si="259"/>
        <v>0.43547543779564035</v>
      </c>
      <c r="AC960" s="39" t="str">
        <f t="shared" si="260"/>
        <v>TIDAK</v>
      </c>
      <c r="AD960" s="38">
        <f t="shared" si="261"/>
        <v>0.24049030458132109</v>
      </c>
      <c r="AE960" s="39">
        <f t="shared" si="262"/>
        <v>0.24049030458132109</v>
      </c>
      <c r="AF960" s="39" t="str">
        <f t="shared" si="263"/>
        <v>TIDAK</v>
      </c>
      <c r="AG960" s="38">
        <f t="shared" si="264"/>
        <v>-0.27078855981472416</v>
      </c>
      <c r="AH960" s="39">
        <f t="shared" si="265"/>
        <v>0.27078855981472416</v>
      </c>
      <c r="AI960" s="39" t="str">
        <f t="shared" si="266"/>
        <v>TIDAK</v>
      </c>
      <c r="AJ960" s="38">
        <f t="shared" si="267"/>
        <v>-0.756287554374934</v>
      </c>
      <c r="AK960" s="39">
        <f t="shared" si="268"/>
        <v>0.756287554374934</v>
      </c>
      <c r="AL960" s="39" t="str">
        <f t="shared" si="269"/>
        <v>TIDAK</v>
      </c>
    </row>
    <row r="961" spans="1:38" ht="14" x14ac:dyDescent="0.3">
      <c r="A961" s="13">
        <v>16591428</v>
      </c>
      <c r="B961" s="11" t="s">
        <v>3826</v>
      </c>
      <c r="C961" s="9">
        <v>194804585</v>
      </c>
      <c r="D961" s="1" t="s">
        <v>2535</v>
      </c>
      <c r="E961" s="1" t="s">
        <v>17</v>
      </c>
      <c r="F961" s="1" t="s">
        <v>1736</v>
      </c>
      <c r="G961" s="2">
        <v>40.752679999999998</v>
      </c>
      <c r="H961" s="2">
        <v>-73.885949999999994</v>
      </c>
      <c r="I961" s="1" t="s">
        <v>19</v>
      </c>
      <c r="J961" s="44">
        <v>55</v>
      </c>
      <c r="K961" s="2">
        <v>1</v>
      </c>
      <c r="L961" s="2">
        <v>4</v>
      </c>
      <c r="M961" s="3">
        <v>43643</v>
      </c>
      <c r="N961" s="2">
        <v>4</v>
      </c>
      <c r="O961" s="2">
        <v>2</v>
      </c>
      <c r="P961" s="4">
        <v>308</v>
      </c>
      <c r="U961" s="38">
        <f t="shared" si="252"/>
        <v>-0.38950984354092205</v>
      </c>
      <c r="V961" s="39">
        <f t="shared" si="253"/>
        <v>0.38950984354092205</v>
      </c>
      <c r="W961" s="39" t="str">
        <f t="shared" si="254"/>
        <v>TIDAK</v>
      </c>
      <c r="X961" s="38">
        <f t="shared" si="255"/>
        <v>-0.39643358014138202</v>
      </c>
      <c r="Y961" s="39">
        <f t="shared" si="256"/>
        <v>0.39643358014138202</v>
      </c>
      <c r="Z961" s="39" t="str">
        <f t="shared" si="257"/>
        <v>TIDAK</v>
      </c>
      <c r="AA961" s="38">
        <f t="shared" si="258"/>
        <v>-0.47637754809959154</v>
      </c>
      <c r="AB961" s="39">
        <f t="shared" si="259"/>
        <v>0.47637754809959154</v>
      </c>
      <c r="AC961" s="39" t="str">
        <f t="shared" si="260"/>
        <v>TIDAK</v>
      </c>
      <c r="AD961" s="38">
        <f t="shared" si="261"/>
        <v>3.0527777735905217</v>
      </c>
      <c r="AE961" s="39">
        <f t="shared" si="262"/>
        <v>3.0527777735905217</v>
      </c>
      <c r="AF961" s="39" t="str">
        <f t="shared" si="263"/>
        <v>OUTLIER</v>
      </c>
      <c r="AG961" s="38">
        <f t="shared" si="264"/>
        <v>-0.15818885441509239</v>
      </c>
      <c r="AH961" s="39">
        <f t="shared" si="265"/>
        <v>0.15818885441509239</v>
      </c>
      <c r="AI961" s="39" t="str">
        <f t="shared" si="266"/>
        <v>TIDAK</v>
      </c>
      <c r="AJ961" s="38">
        <f t="shared" si="267"/>
        <v>1.2376038836986161</v>
      </c>
      <c r="AK961" s="39">
        <f t="shared" si="268"/>
        <v>1.2376038836986161</v>
      </c>
      <c r="AL961" s="39" t="str">
        <f t="shared" si="269"/>
        <v>TIDAK</v>
      </c>
    </row>
    <row r="962" spans="1:38" ht="14" x14ac:dyDescent="0.3">
      <c r="A962" s="13">
        <v>16601841</v>
      </c>
      <c r="B962" s="11" t="s">
        <v>5048</v>
      </c>
      <c r="C962" s="9">
        <v>158540605</v>
      </c>
      <c r="D962" s="1" t="s">
        <v>1351</v>
      </c>
      <c r="E962" s="1" t="s">
        <v>17</v>
      </c>
      <c r="F962" s="1" t="s">
        <v>1744</v>
      </c>
      <c r="G962" s="2">
        <v>40.701479999999997</v>
      </c>
      <c r="H962" s="2">
        <v>-73.889539999999997</v>
      </c>
      <c r="I962" s="1" t="s">
        <v>19</v>
      </c>
      <c r="J962" s="44">
        <v>25</v>
      </c>
      <c r="K962" s="2">
        <v>2</v>
      </c>
      <c r="L962" s="2">
        <v>75</v>
      </c>
      <c r="M962" s="3">
        <v>43639</v>
      </c>
      <c r="N962" s="2">
        <v>4.29</v>
      </c>
      <c r="O962" s="2">
        <v>6</v>
      </c>
      <c r="P962" s="4">
        <v>254</v>
      </c>
      <c r="U962" s="38">
        <f t="shared" si="252"/>
        <v>-0.42379711893676097</v>
      </c>
      <c r="V962" s="39">
        <f t="shared" si="253"/>
        <v>0.42379711893676097</v>
      </c>
      <c r="W962" s="39" t="str">
        <f t="shared" si="254"/>
        <v>TIDAK</v>
      </c>
      <c r="X962" s="38">
        <f t="shared" si="255"/>
        <v>-0.12582912870808141</v>
      </c>
      <c r="Y962" s="39">
        <f t="shared" si="256"/>
        <v>0.12582912870808141</v>
      </c>
      <c r="Z962" s="39" t="str">
        <f t="shared" si="257"/>
        <v>TIDAK</v>
      </c>
      <c r="AA962" s="38">
        <f t="shared" si="258"/>
        <v>-0.88539865113910388</v>
      </c>
      <c r="AB962" s="39">
        <f t="shared" si="259"/>
        <v>0.88539865113910388</v>
      </c>
      <c r="AC962" s="39" t="str">
        <f t="shared" si="260"/>
        <v>TIDAK</v>
      </c>
      <c r="AD962" s="38">
        <f t="shared" si="261"/>
        <v>-0.94087952440767397</v>
      </c>
      <c r="AE962" s="39">
        <f t="shared" si="262"/>
        <v>0.94087952440767397</v>
      </c>
      <c r="AF962" s="39" t="str">
        <f t="shared" si="263"/>
        <v>TIDAK</v>
      </c>
      <c r="AG962" s="38">
        <f t="shared" si="264"/>
        <v>-0.27078855981472416</v>
      </c>
      <c r="AH962" s="39">
        <f t="shared" si="265"/>
        <v>0.27078855981472416</v>
      </c>
      <c r="AI962" s="39" t="str">
        <f t="shared" si="266"/>
        <v>TIDAK</v>
      </c>
      <c r="AJ962" s="38">
        <f t="shared" si="267"/>
        <v>-1.2435166651823804</v>
      </c>
      <c r="AK962" s="39">
        <f t="shared" si="268"/>
        <v>1.2435166651823804</v>
      </c>
      <c r="AL962" s="39" t="str">
        <f t="shared" si="269"/>
        <v>TIDAK</v>
      </c>
    </row>
    <row r="963" spans="1:38" ht="14" x14ac:dyDescent="0.3">
      <c r="A963" s="13">
        <v>16604112</v>
      </c>
      <c r="B963" s="11" t="s">
        <v>584</v>
      </c>
      <c r="C963" s="9">
        <v>30237517</v>
      </c>
      <c r="D963" s="1" t="s">
        <v>240</v>
      </c>
      <c r="E963" s="1" t="s">
        <v>17</v>
      </c>
      <c r="F963" s="1" t="s">
        <v>1297</v>
      </c>
      <c r="G963" s="2">
        <v>40.734369999999998</v>
      </c>
      <c r="H963" s="2">
        <v>-73.850200000000001</v>
      </c>
      <c r="I963" s="1" t="s">
        <v>20</v>
      </c>
      <c r="J963" s="44">
        <v>278</v>
      </c>
      <c r="K963" s="2">
        <v>3</v>
      </c>
      <c r="L963" s="2">
        <v>9</v>
      </c>
      <c r="M963" s="3">
        <v>43422</v>
      </c>
      <c r="N963" s="2">
        <v>0.39</v>
      </c>
      <c r="O963" s="2">
        <v>6</v>
      </c>
      <c r="P963" s="4">
        <v>0</v>
      </c>
      <c r="U963" s="38">
        <f t="shared" si="252"/>
        <v>-0.12378345922317009</v>
      </c>
      <c r="V963" s="39">
        <f t="shared" si="253"/>
        <v>0.12378345922317009</v>
      </c>
      <c r="W963" s="39" t="str">
        <f t="shared" si="254"/>
        <v>TIDAK</v>
      </c>
      <c r="X963" s="38">
        <f t="shared" si="255"/>
        <v>-0.39643358014138202</v>
      </c>
      <c r="Y963" s="39">
        <f t="shared" si="256"/>
        <v>0.39643358014138202</v>
      </c>
      <c r="Z963" s="39" t="str">
        <f t="shared" si="257"/>
        <v>TIDAK</v>
      </c>
      <c r="AA963" s="38">
        <f t="shared" si="258"/>
        <v>1.2006089743624087</v>
      </c>
      <c r="AB963" s="39">
        <f t="shared" si="259"/>
        <v>1.2006089743624087</v>
      </c>
      <c r="AC963" s="39" t="str">
        <f t="shared" si="260"/>
        <v>TIDAK</v>
      </c>
      <c r="AD963" s="38">
        <f t="shared" si="261"/>
        <v>-2.610200196044327E-2</v>
      </c>
      <c r="AE963" s="39">
        <f t="shared" si="262"/>
        <v>2.610200196044327E-2</v>
      </c>
      <c r="AF963" s="39" t="str">
        <f t="shared" si="263"/>
        <v>TIDAK</v>
      </c>
      <c r="AG963" s="38">
        <f t="shared" si="264"/>
        <v>-0.27078855981472416</v>
      </c>
      <c r="AH963" s="39">
        <f t="shared" si="265"/>
        <v>0.27078855981472416</v>
      </c>
      <c r="AI963" s="39" t="str">
        <f t="shared" si="266"/>
        <v>TIDAK</v>
      </c>
      <c r="AJ963" s="38">
        <f t="shared" si="267"/>
        <v>1.132662229063166</v>
      </c>
      <c r="AK963" s="39">
        <f t="shared" si="268"/>
        <v>1.132662229063166</v>
      </c>
      <c r="AL963" s="39" t="str">
        <f t="shared" si="269"/>
        <v>TIDAK</v>
      </c>
    </row>
    <row r="964" spans="1:38" ht="14" x14ac:dyDescent="0.3">
      <c r="A964" s="13">
        <v>16604913</v>
      </c>
      <c r="B964" s="11" t="s">
        <v>882</v>
      </c>
      <c r="C964" s="9">
        <v>49218771</v>
      </c>
      <c r="D964" s="1" t="s">
        <v>2193</v>
      </c>
      <c r="E964" s="1" t="s">
        <v>1731</v>
      </c>
      <c r="F964" s="1" t="s">
        <v>3213</v>
      </c>
      <c r="G964" s="2">
        <v>40.689920000000001</v>
      </c>
      <c r="H964" s="2">
        <v>-73.904349999999994</v>
      </c>
      <c r="I964" s="1" t="s">
        <v>19</v>
      </c>
      <c r="J964" s="44">
        <v>70</v>
      </c>
      <c r="K964" s="2">
        <v>3</v>
      </c>
      <c r="L964" s="2">
        <v>8</v>
      </c>
      <c r="M964" s="3">
        <v>43510</v>
      </c>
      <c r="N964" s="2">
        <v>0.82</v>
      </c>
      <c r="O964" s="2">
        <v>1</v>
      </c>
      <c r="P964" s="4">
        <v>0</v>
      </c>
      <c r="U964" s="38">
        <f t="shared" si="252"/>
        <v>-0.43236893778572072</v>
      </c>
      <c r="V964" s="39">
        <f t="shared" si="253"/>
        <v>0.43236893778572072</v>
      </c>
      <c r="W964" s="39" t="str">
        <f t="shared" si="254"/>
        <v>TIDAK</v>
      </c>
      <c r="X964" s="38">
        <f t="shared" si="255"/>
        <v>-0.39643358014138202</v>
      </c>
      <c r="Y964" s="39">
        <f t="shared" si="256"/>
        <v>0.39643358014138202</v>
      </c>
      <c r="Z964" s="39" t="str">
        <f t="shared" si="257"/>
        <v>TIDAK</v>
      </c>
      <c r="AA964" s="38">
        <f t="shared" si="258"/>
        <v>0.17805621676362807</v>
      </c>
      <c r="AB964" s="39">
        <f t="shared" si="259"/>
        <v>0.17805621676362807</v>
      </c>
      <c r="AC964" s="39" t="str">
        <f t="shared" si="260"/>
        <v>TIDAK</v>
      </c>
      <c r="AD964" s="38">
        <f t="shared" si="261"/>
        <v>3.5493712857761608</v>
      </c>
      <c r="AE964" s="39">
        <f t="shared" si="262"/>
        <v>3.5493712857761608</v>
      </c>
      <c r="AF964" s="39" t="str">
        <f t="shared" si="263"/>
        <v>OUTLIER</v>
      </c>
      <c r="AG964" s="38">
        <f t="shared" si="264"/>
        <v>0.29220996718343462</v>
      </c>
      <c r="AH964" s="39">
        <f t="shared" si="265"/>
        <v>0.29220996718343462</v>
      </c>
      <c r="AI964" s="39" t="str">
        <f t="shared" si="266"/>
        <v>TIDAK</v>
      </c>
      <c r="AJ964" s="38">
        <f t="shared" si="267"/>
        <v>-0.24657094614560537</v>
      </c>
      <c r="AK964" s="39">
        <f t="shared" si="268"/>
        <v>0.24657094614560537</v>
      </c>
      <c r="AL964" s="39" t="str">
        <f t="shared" si="269"/>
        <v>TIDAK</v>
      </c>
    </row>
    <row r="965" spans="1:38" ht="14" x14ac:dyDescent="0.3">
      <c r="A965" s="13">
        <v>16613506</v>
      </c>
      <c r="B965" s="11" t="s">
        <v>1413</v>
      </c>
      <c r="C965" s="9">
        <v>187822288</v>
      </c>
      <c r="D965" s="1" t="s">
        <v>2082</v>
      </c>
      <c r="E965" s="1" t="s">
        <v>17</v>
      </c>
      <c r="F965" s="1" t="s">
        <v>1713</v>
      </c>
      <c r="G965" s="2">
        <v>40.770690000000002</v>
      </c>
      <c r="H965" s="2">
        <v>-73.872860000000003</v>
      </c>
      <c r="I965" s="1" t="s">
        <v>19</v>
      </c>
      <c r="J965" s="44">
        <v>55</v>
      </c>
      <c r="K965" s="2">
        <v>1</v>
      </c>
      <c r="L965" s="2">
        <v>27</v>
      </c>
      <c r="M965" s="3">
        <v>43640</v>
      </c>
      <c r="N965" s="2">
        <v>8.44</v>
      </c>
      <c r="O965" s="2">
        <v>5</v>
      </c>
      <c r="P965" s="4">
        <v>171</v>
      </c>
      <c r="U965" s="38">
        <f t="shared" si="252"/>
        <v>-0.29521983620236492</v>
      </c>
      <c r="V965" s="39">
        <f t="shared" si="253"/>
        <v>0.29521983620236492</v>
      </c>
      <c r="W965" s="39" t="str">
        <f t="shared" si="254"/>
        <v>TIDAK</v>
      </c>
      <c r="X965" s="38">
        <f t="shared" si="255"/>
        <v>-0.39643358014138202</v>
      </c>
      <c r="Y965" s="39">
        <f t="shared" si="256"/>
        <v>0.39643358014138202</v>
      </c>
      <c r="Z965" s="39" t="str">
        <f t="shared" si="257"/>
        <v>TIDAK</v>
      </c>
      <c r="AA965" s="38">
        <f t="shared" si="258"/>
        <v>-0.7626923202272502</v>
      </c>
      <c r="AB965" s="39">
        <f t="shared" si="259"/>
        <v>0.7626923202272502</v>
      </c>
      <c r="AC965" s="39" t="str">
        <f t="shared" si="260"/>
        <v>TIDAK</v>
      </c>
      <c r="AD965" s="38">
        <f t="shared" si="261"/>
        <v>1.1343586265154724</v>
      </c>
      <c r="AE965" s="39">
        <f t="shared" si="262"/>
        <v>1.1343586265154724</v>
      </c>
      <c r="AF965" s="39" t="str">
        <f t="shared" si="263"/>
        <v>TIDAK</v>
      </c>
      <c r="AG965" s="38">
        <f t="shared" si="264"/>
        <v>-0.15818885441509239</v>
      </c>
      <c r="AH965" s="39">
        <f t="shared" si="265"/>
        <v>0.15818885441509239</v>
      </c>
      <c r="AI965" s="39" t="str">
        <f t="shared" si="266"/>
        <v>TIDAK</v>
      </c>
      <c r="AJ965" s="38">
        <f t="shared" si="267"/>
        <v>1.0651997367975197</v>
      </c>
      <c r="AK965" s="39">
        <f t="shared" si="268"/>
        <v>1.0651997367975197</v>
      </c>
      <c r="AL965" s="39" t="str">
        <f t="shared" si="269"/>
        <v>TIDAK</v>
      </c>
    </row>
    <row r="966" spans="1:38" ht="14" x14ac:dyDescent="0.3">
      <c r="A966" s="13">
        <v>16617640</v>
      </c>
      <c r="B966" s="11" t="s">
        <v>4997</v>
      </c>
      <c r="C966" s="9">
        <v>235763046</v>
      </c>
      <c r="D966" s="1" t="s">
        <v>99</v>
      </c>
      <c r="E966" s="1" t="s">
        <v>17</v>
      </c>
      <c r="F966" s="1" t="s">
        <v>32</v>
      </c>
      <c r="G966" s="2">
        <v>40.66818</v>
      </c>
      <c r="H966" s="2">
        <v>-73.733990000000006</v>
      </c>
      <c r="I966" s="1" t="s">
        <v>20</v>
      </c>
      <c r="J966" s="44">
        <v>60</v>
      </c>
      <c r="K966" s="2">
        <v>1</v>
      </c>
      <c r="L966" s="2">
        <v>30</v>
      </c>
      <c r="M966" s="3">
        <v>43645</v>
      </c>
      <c r="N966" s="2">
        <v>5.45</v>
      </c>
      <c r="O966" s="2">
        <v>1</v>
      </c>
      <c r="P966" s="4">
        <v>282</v>
      </c>
      <c r="U966" s="38">
        <f t="shared" si="252"/>
        <v>-0.55237440167115703</v>
      </c>
      <c r="V966" s="39">
        <f t="shared" si="253"/>
        <v>0.55237440167115703</v>
      </c>
      <c r="W966" s="39" t="str">
        <f t="shared" si="254"/>
        <v>TIDAK</v>
      </c>
      <c r="X966" s="38">
        <f t="shared" si="255"/>
        <v>-0.26113135442473173</v>
      </c>
      <c r="Y966" s="39">
        <f t="shared" si="256"/>
        <v>0.26113135442473173</v>
      </c>
      <c r="Z966" s="39" t="str">
        <f t="shared" si="257"/>
        <v>TIDAK</v>
      </c>
      <c r="AA966" s="38">
        <f t="shared" si="258"/>
        <v>2.141357511353287</v>
      </c>
      <c r="AB966" s="39">
        <f t="shared" si="259"/>
        <v>2.141357511353287</v>
      </c>
      <c r="AC966" s="39" t="str">
        <f t="shared" si="260"/>
        <v>TIDAK</v>
      </c>
      <c r="AD966" s="38">
        <f t="shared" si="261"/>
        <v>1.285950330235299</v>
      </c>
      <c r="AE966" s="39">
        <f t="shared" si="262"/>
        <v>1.285950330235299</v>
      </c>
      <c r="AF966" s="39" t="str">
        <f t="shared" si="263"/>
        <v>TIDAK</v>
      </c>
      <c r="AG966" s="38">
        <f t="shared" si="264"/>
        <v>0.29220996718343462</v>
      </c>
      <c r="AH966" s="39">
        <f t="shared" si="265"/>
        <v>0.29220996718343462</v>
      </c>
      <c r="AI966" s="39" t="str">
        <f t="shared" si="266"/>
        <v>TIDAK</v>
      </c>
      <c r="AJ966" s="38">
        <f t="shared" si="267"/>
        <v>0.66042478320364106</v>
      </c>
      <c r="AK966" s="39">
        <f t="shared" si="268"/>
        <v>0.66042478320364106</v>
      </c>
      <c r="AL966" s="39" t="str">
        <f t="shared" si="269"/>
        <v>TIDAK</v>
      </c>
    </row>
    <row r="967" spans="1:38" ht="14" x14ac:dyDescent="0.3">
      <c r="A967" s="13">
        <v>16619241</v>
      </c>
      <c r="B967" s="11" t="s">
        <v>4136</v>
      </c>
      <c r="C967" s="9">
        <v>17638424</v>
      </c>
      <c r="D967" s="1" t="s">
        <v>2131</v>
      </c>
      <c r="E967" s="1" t="s">
        <v>17</v>
      </c>
      <c r="F967" s="1" t="s">
        <v>1971</v>
      </c>
      <c r="G967" s="2">
        <v>40.746119999999998</v>
      </c>
      <c r="H967" s="2">
        <v>-73.873639999999995</v>
      </c>
      <c r="I967" s="1" t="s">
        <v>19</v>
      </c>
      <c r="J967" s="44">
        <v>40</v>
      </c>
      <c r="K967" s="2">
        <v>1</v>
      </c>
      <c r="L967" s="2">
        <v>91</v>
      </c>
      <c r="M967" s="3">
        <v>43646</v>
      </c>
      <c r="N967" s="2">
        <v>2.82</v>
      </c>
      <c r="O967" s="2">
        <v>8</v>
      </c>
      <c r="P967" s="4">
        <v>162</v>
      </c>
      <c r="U967" s="38">
        <f t="shared" ref="U967:U1030" si="270">STANDARDIZE(J963,$S$5,$S$6)</f>
        <v>1.616295767115657</v>
      </c>
      <c r="V967" s="39">
        <f t="shared" ref="V967:V1030" si="271">ABS(U967)</f>
        <v>1.616295767115657</v>
      </c>
      <c r="W967" s="39" t="str">
        <f t="shared" ref="W967:W1030" si="272">IF(V967&gt;3,"OUTLIER","TIDAK")</f>
        <v>TIDAK</v>
      </c>
      <c r="X967" s="38">
        <f t="shared" ref="X967:X1030" si="273">STANDARDIZE(K963,$S$9,$S$10)</f>
        <v>-0.12582912870808141</v>
      </c>
      <c r="Y967" s="39">
        <f t="shared" ref="Y967:Y1030" si="274">ABS(X967)</f>
        <v>0.12582912870808141</v>
      </c>
      <c r="Z967" s="39" t="str">
        <f t="shared" ref="Z967:Z1030" si="275">IF(Y967&gt;3,"OUTLIER","TIDAK")</f>
        <v>TIDAK</v>
      </c>
      <c r="AA967" s="38">
        <f t="shared" ref="AA967:AA1030" si="276">STANDARDIZE(L963,$S$13,$S$14)</f>
        <v>-0.55818176870749403</v>
      </c>
      <c r="AB967" s="39">
        <f t="shared" ref="AB967:AB1030" si="277">ABS(AA967)</f>
        <v>0.55818176870749403</v>
      </c>
      <c r="AC967" s="39" t="str">
        <f t="shared" ref="AC967:AC1030" si="278">IF(AB967&gt;3,"OUTLIER","TIDAK")</f>
        <v>TIDAK</v>
      </c>
      <c r="AD967" s="38">
        <f t="shared" ref="AD967:AD1030" si="279">STANDARDIZE(N963,$S$17,$S$18)</f>
        <v>-0.752696719789958</v>
      </c>
      <c r="AE967" s="39">
        <f t="shared" ref="AE967:AE1030" si="280">ABS(AD967)</f>
        <v>0.752696719789958</v>
      </c>
      <c r="AF967" s="39" t="str">
        <f t="shared" ref="AF967:AF1030" si="281">IF(AE967&gt;3,"OUTLIER","TIDAK")</f>
        <v>TIDAK</v>
      </c>
      <c r="AG967" s="38">
        <f t="shared" ref="AG967:AG1030" si="282">STANDARDIZE(O963,$S$21,$S$22)</f>
        <v>0.29220996718343462</v>
      </c>
      <c r="AH967" s="39">
        <f t="shared" ref="AH967:AH1030" si="283">ABS(AG967)</f>
        <v>0.29220996718343462</v>
      </c>
      <c r="AI967" s="39" t="str">
        <f t="shared" ref="AI967:AI1030" si="284">IF(AH967&gt;3,"OUTLIER","TIDAK")</f>
        <v>TIDAK</v>
      </c>
      <c r="AJ967" s="38">
        <f t="shared" ref="AJ967:AJ1030" si="285">STANDARDIZE(P963,$S$25,$S$26)</f>
        <v>-1.2435166651823804</v>
      </c>
      <c r="AK967" s="39">
        <f t="shared" ref="AK967:AK1030" si="286">ABS(AJ967)</f>
        <v>1.2435166651823804</v>
      </c>
      <c r="AL967" s="39" t="str">
        <f t="shared" ref="AL967:AL1030" si="287">IF(AK967&gt;3,"OUTLIER","TIDAK")</f>
        <v>TIDAK</v>
      </c>
    </row>
    <row r="968" spans="1:38" ht="14" x14ac:dyDescent="0.3">
      <c r="A968" s="13">
        <v>16644599</v>
      </c>
      <c r="B968" s="11" t="s">
        <v>1874</v>
      </c>
      <c r="C968" s="9">
        <v>7508547</v>
      </c>
      <c r="D968" s="1" t="s">
        <v>398</v>
      </c>
      <c r="E968" s="1" t="s">
        <v>17</v>
      </c>
      <c r="F968" s="1" t="s">
        <v>2813</v>
      </c>
      <c r="G968" s="2">
        <v>40.7012</v>
      </c>
      <c r="H968" s="2">
        <v>-73.900080000000003</v>
      </c>
      <c r="I968" s="1" t="s">
        <v>19</v>
      </c>
      <c r="J968" s="44">
        <v>49</v>
      </c>
      <c r="K968" s="2">
        <v>2</v>
      </c>
      <c r="L968" s="2">
        <v>77</v>
      </c>
      <c r="M968" s="3">
        <v>43638</v>
      </c>
      <c r="N968" s="2">
        <v>1.53</v>
      </c>
      <c r="O968" s="2">
        <v>1</v>
      </c>
      <c r="P968" s="4">
        <v>1</v>
      </c>
      <c r="U968" s="38">
        <f t="shared" si="270"/>
        <v>-0.1666425534679688</v>
      </c>
      <c r="V968" s="39">
        <f t="shared" si="271"/>
        <v>0.1666425534679688</v>
      </c>
      <c r="W968" s="39" t="str">
        <f t="shared" si="272"/>
        <v>TIDAK</v>
      </c>
      <c r="X968" s="38">
        <f t="shared" si="273"/>
        <v>-0.12582912870808141</v>
      </c>
      <c r="Y968" s="39">
        <f t="shared" si="274"/>
        <v>0.12582912870808141</v>
      </c>
      <c r="Z968" s="39" t="str">
        <f t="shared" si="275"/>
        <v>TIDAK</v>
      </c>
      <c r="AA968" s="38">
        <f t="shared" si="276"/>
        <v>-0.59908387901144522</v>
      </c>
      <c r="AB968" s="39">
        <f t="shared" si="277"/>
        <v>0.59908387901144522</v>
      </c>
      <c r="AC968" s="39" t="str">
        <f t="shared" si="278"/>
        <v>TIDAK</v>
      </c>
      <c r="AD968" s="38">
        <f t="shared" si="279"/>
        <v>-0.52792281427435261</v>
      </c>
      <c r="AE968" s="39">
        <f t="shared" si="280"/>
        <v>0.52792281427435261</v>
      </c>
      <c r="AF968" s="39" t="str">
        <f t="shared" si="281"/>
        <v>TIDAK</v>
      </c>
      <c r="AG968" s="38">
        <f t="shared" si="282"/>
        <v>-0.27078855981472416</v>
      </c>
      <c r="AH968" s="39">
        <f t="shared" si="283"/>
        <v>0.27078855981472416</v>
      </c>
      <c r="AI968" s="39" t="str">
        <f t="shared" si="284"/>
        <v>TIDAK</v>
      </c>
      <c r="AJ968" s="38">
        <f t="shared" si="285"/>
        <v>-1.2435166651823804</v>
      </c>
      <c r="AK968" s="39">
        <f t="shared" si="286"/>
        <v>1.2435166651823804</v>
      </c>
      <c r="AL968" s="39" t="str">
        <f t="shared" si="287"/>
        <v>TIDAK</v>
      </c>
    </row>
    <row r="969" spans="1:38" ht="14" x14ac:dyDescent="0.3">
      <c r="A969" s="13">
        <v>16687716</v>
      </c>
      <c r="B969" s="11" t="s">
        <v>2653</v>
      </c>
      <c r="C969" s="9">
        <v>218301609</v>
      </c>
      <c r="D969" s="1" t="s">
        <v>414</v>
      </c>
      <c r="E969" s="1" t="s">
        <v>17</v>
      </c>
      <c r="F969" s="1" t="s">
        <v>303</v>
      </c>
      <c r="G969" s="2">
        <v>40.708640000000003</v>
      </c>
      <c r="H969" s="2">
        <v>-73.766829999999999</v>
      </c>
      <c r="I969" s="1" t="s">
        <v>19</v>
      </c>
      <c r="J969" s="44">
        <v>65</v>
      </c>
      <c r="K969" s="2">
        <v>5</v>
      </c>
      <c r="L969" s="2">
        <v>8</v>
      </c>
      <c r="M969" s="3">
        <v>43609</v>
      </c>
      <c r="N969" s="2">
        <v>0.99</v>
      </c>
      <c r="O969" s="2">
        <v>1</v>
      </c>
      <c r="P969" s="4">
        <v>170</v>
      </c>
      <c r="U969" s="38">
        <f t="shared" si="270"/>
        <v>-0.29521983620236492</v>
      </c>
      <c r="V969" s="39">
        <f t="shared" si="271"/>
        <v>0.29521983620236492</v>
      </c>
      <c r="W969" s="39" t="str">
        <f t="shared" si="272"/>
        <v>TIDAK</v>
      </c>
      <c r="X969" s="38">
        <f t="shared" si="273"/>
        <v>-0.39643358014138202</v>
      </c>
      <c r="Y969" s="39">
        <f t="shared" si="274"/>
        <v>0.39643358014138202</v>
      </c>
      <c r="Z969" s="39" t="str">
        <f t="shared" si="275"/>
        <v>TIDAK</v>
      </c>
      <c r="AA969" s="38">
        <f t="shared" si="276"/>
        <v>0.17805621676362807</v>
      </c>
      <c r="AB969" s="39">
        <f t="shared" si="277"/>
        <v>0.17805621676362807</v>
      </c>
      <c r="AC969" s="39" t="str">
        <f t="shared" si="278"/>
        <v>TIDAK</v>
      </c>
      <c r="AD969" s="38">
        <f t="shared" si="279"/>
        <v>3.4552798834673029</v>
      </c>
      <c r="AE969" s="39">
        <f t="shared" si="280"/>
        <v>3.4552798834673029</v>
      </c>
      <c r="AF969" s="39" t="str">
        <f t="shared" si="281"/>
        <v>OUTLIER</v>
      </c>
      <c r="AG969" s="38">
        <f t="shared" si="282"/>
        <v>0.17961026178380285</v>
      </c>
      <c r="AH969" s="39">
        <f t="shared" si="283"/>
        <v>0.17961026178380285</v>
      </c>
      <c r="AI969" s="39" t="str">
        <f t="shared" si="284"/>
        <v>TIDAK</v>
      </c>
      <c r="AJ969" s="38">
        <f t="shared" si="285"/>
        <v>3.827068786490178E-2</v>
      </c>
      <c r="AK969" s="39">
        <f t="shared" si="286"/>
        <v>3.827068786490178E-2</v>
      </c>
      <c r="AL969" s="39" t="str">
        <f t="shared" si="287"/>
        <v>TIDAK</v>
      </c>
    </row>
    <row r="970" spans="1:38" ht="14" x14ac:dyDescent="0.3">
      <c r="A970" s="13">
        <v>16693621</v>
      </c>
      <c r="B970" s="11" t="s">
        <v>4571</v>
      </c>
      <c r="C970" s="9">
        <v>49224450</v>
      </c>
      <c r="D970" s="1" t="s">
        <v>3332</v>
      </c>
      <c r="E970" s="1" t="s">
        <v>17</v>
      </c>
      <c r="F970" s="1" t="s">
        <v>2689</v>
      </c>
      <c r="G970" s="2">
        <v>40.742710000000002</v>
      </c>
      <c r="H970" s="2">
        <v>-73.904600000000002</v>
      </c>
      <c r="I970" s="1" t="s">
        <v>19</v>
      </c>
      <c r="J970" s="44">
        <v>34</v>
      </c>
      <c r="K970" s="2">
        <v>3</v>
      </c>
      <c r="L970" s="2">
        <v>1</v>
      </c>
      <c r="M970" s="3">
        <v>42753</v>
      </c>
      <c r="N970" s="2">
        <v>0.03</v>
      </c>
      <c r="O970" s="2">
        <v>1</v>
      </c>
      <c r="P970" s="4">
        <v>0</v>
      </c>
      <c r="U970" s="38">
        <f t="shared" si="270"/>
        <v>-0.25236074195756619</v>
      </c>
      <c r="V970" s="39">
        <f t="shared" si="271"/>
        <v>0.25236074195756619</v>
      </c>
      <c r="W970" s="39" t="str">
        <f t="shared" si="272"/>
        <v>TIDAK</v>
      </c>
      <c r="X970" s="38">
        <f t="shared" si="273"/>
        <v>-0.39643358014138202</v>
      </c>
      <c r="Y970" s="39">
        <f t="shared" si="274"/>
        <v>0.39643358014138202</v>
      </c>
      <c r="Z970" s="39" t="str">
        <f t="shared" si="275"/>
        <v>TIDAK</v>
      </c>
      <c r="AA970" s="38">
        <f t="shared" si="276"/>
        <v>0.30076254767548177</v>
      </c>
      <c r="AB970" s="39">
        <f t="shared" si="277"/>
        <v>0.30076254767548177</v>
      </c>
      <c r="AC970" s="39" t="str">
        <f t="shared" si="278"/>
        <v>TIDAK</v>
      </c>
      <c r="AD970" s="38">
        <f t="shared" si="279"/>
        <v>1.8923171451146064</v>
      </c>
      <c r="AE970" s="39">
        <f t="shared" si="280"/>
        <v>1.8923171451146064</v>
      </c>
      <c r="AF970" s="39" t="str">
        <f t="shared" si="281"/>
        <v>TIDAK</v>
      </c>
      <c r="AG970" s="38">
        <f t="shared" si="282"/>
        <v>-0.27078855981472416</v>
      </c>
      <c r="AH970" s="39">
        <f t="shared" si="283"/>
        <v>0.27078855981472416</v>
      </c>
      <c r="AI970" s="39" t="str">
        <f t="shared" si="284"/>
        <v>TIDAK</v>
      </c>
      <c r="AJ970" s="38">
        <f t="shared" si="285"/>
        <v>0.87030809247454111</v>
      </c>
      <c r="AK970" s="39">
        <f t="shared" si="286"/>
        <v>0.87030809247454111</v>
      </c>
      <c r="AL970" s="39" t="str">
        <f t="shared" si="287"/>
        <v>TIDAK</v>
      </c>
    </row>
    <row r="971" spans="1:38" ht="14" x14ac:dyDescent="0.3">
      <c r="A971" s="13">
        <v>16704118</v>
      </c>
      <c r="B971" s="11" t="s">
        <v>4471</v>
      </c>
      <c r="C971" s="9">
        <v>219262205</v>
      </c>
      <c r="D971" s="1" t="s">
        <v>116</v>
      </c>
      <c r="E971" s="1" t="s">
        <v>17</v>
      </c>
      <c r="F971" s="1" t="s">
        <v>364</v>
      </c>
      <c r="G971" s="2">
        <v>40.700940000000003</v>
      </c>
      <c r="H971" s="2">
        <v>-73.814459999999997</v>
      </c>
      <c r="I971" s="1" t="s">
        <v>19</v>
      </c>
      <c r="J971" s="44">
        <v>60</v>
      </c>
      <c r="K971" s="2">
        <v>1</v>
      </c>
      <c r="L971" s="2">
        <v>37</v>
      </c>
      <c r="M971" s="3">
        <v>43533</v>
      </c>
      <c r="N971" s="2">
        <v>4.17</v>
      </c>
      <c r="O971" s="2">
        <v>1</v>
      </c>
      <c r="P971" s="4">
        <v>0</v>
      </c>
      <c r="U971" s="38">
        <f t="shared" si="270"/>
        <v>-0.42379711893676097</v>
      </c>
      <c r="V971" s="39">
        <f t="shared" si="271"/>
        <v>0.42379711893676097</v>
      </c>
      <c r="W971" s="39" t="str">
        <f t="shared" si="272"/>
        <v>TIDAK</v>
      </c>
      <c r="X971" s="38">
        <f t="shared" si="273"/>
        <v>-0.39643358014138202</v>
      </c>
      <c r="Y971" s="39">
        <f t="shared" si="274"/>
        <v>0.39643358014138202</v>
      </c>
      <c r="Z971" s="39" t="str">
        <f t="shared" si="275"/>
        <v>TIDAK</v>
      </c>
      <c r="AA971" s="38">
        <f t="shared" si="276"/>
        <v>2.7957912762165065</v>
      </c>
      <c r="AB971" s="39">
        <f t="shared" si="277"/>
        <v>2.7957912762165065</v>
      </c>
      <c r="AC971" s="39" t="str">
        <f t="shared" si="278"/>
        <v>TIDAK</v>
      </c>
      <c r="AD971" s="38">
        <f t="shared" si="279"/>
        <v>0.51753721137962516</v>
      </c>
      <c r="AE971" s="39">
        <f t="shared" si="280"/>
        <v>0.51753721137962516</v>
      </c>
      <c r="AF971" s="39" t="str">
        <f t="shared" si="281"/>
        <v>TIDAK</v>
      </c>
      <c r="AG971" s="38">
        <f t="shared" si="282"/>
        <v>0.51740937798269815</v>
      </c>
      <c r="AH971" s="39">
        <f t="shared" si="283"/>
        <v>0.51740937798269815</v>
      </c>
      <c r="AI971" s="39" t="str">
        <f t="shared" si="284"/>
        <v>TIDAK</v>
      </c>
      <c r="AJ971" s="38">
        <f t="shared" si="285"/>
        <v>-2.9191804400744648E-2</v>
      </c>
      <c r="AK971" s="39">
        <f t="shared" si="286"/>
        <v>2.9191804400744648E-2</v>
      </c>
      <c r="AL971" s="39" t="str">
        <f t="shared" si="287"/>
        <v>TIDAK</v>
      </c>
    </row>
    <row r="972" spans="1:38" ht="14" x14ac:dyDescent="0.3">
      <c r="A972" s="13">
        <v>16720662</v>
      </c>
      <c r="B972" s="11" t="s">
        <v>4510</v>
      </c>
      <c r="C972" s="9">
        <v>1460313</v>
      </c>
      <c r="D972" s="1" t="s">
        <v>3061</v>
      </c>
      <c r="E972" s="1" t="s">
        <v>17</v>
      </c>
      <c r="F972" s="1" t="s">
        <v>2813</v>
      </c>
      <c r="G972" s="2">
        <v>40.69661</v>
      </c>
      <c r="H972" s="2">
        <v>-73.900220000000004</v>
      </c>
      <c r="I972" s="1" t="s">
        <v>19</v>
      </c>
      <c r="J972" s="44">
        <v>56</v>
      </c>
      <c r="K972" s="2">
        <v>5</v>
      </c>
      <c r="L972" s="2">
        <v>71</v>
      </c>
      <c r="M972" s="3">
        <v>43639</v>
      </c>
      <c r="N972" s="2">
        <v>2.81</v>
      </c>
      <c r="O972" s="2">
        <v>2</v>
      </c>
      <c r="P972" s="4">
        <v>100</v>
      </c>
      <c r="U972" s="38">
        <f t="shared" si="270"/>
        <v>-0.34665074929612333</v>
      </c>
      <c r="V972" s="39">
        <f t="shared" si="271"/>
        <v>0.34665074929612333</v>
      </c>
      <c r="W972" s="39" t="str">
        <f t="shared" si="272"/>
        <v>TIDAK</v>
      </c>
      <c r="X972" s="38">
        <f t="shared" si="273"/>
        <v>-0.26113135442473173</v>
      </c>
      <c r="Y972" s="39">
        <f t="shared" si="274"/>
        <v>0.26113135442473173</v>
      </c>
      <c r="Z972" s="39" t="str">
        <f t="shared" si="275"/>
        <v>TIDAK</v>
      </c>
      <c r="AA972" s="38">
        <f t="shared" si="276"/>
        <v>2.2231617319611896</v>
      </c>
      <c r="AB972" s="39">
        <f t="shared" si="277"/>
        <v>2.2231617319611896</v>
      </c>
      <c r="AC972" s="39" t="str">
        <f t="shared" si="278"/>
        <v>TIDAK</v>
      </c>
      <c r="AD972" s="38">
        <f t="shared" si="279"/>
        <v>-0.1567845051671905</v>
      </c>
      <c r="AE972" s="39">
        <f t="shared" si="280"/>
        <v>0.1567845051671905</v>
      </c>
      <c r="AF972" s="39" t="str">
        <f t="shared" si="281"/>
        <v>TIDAK</v>
      </c>
      <c r="AG972" s="38">
        <f t="shared" si="282"/>
        <v>-0.27078855981472416</v>
      </c>
      <c r="AH972" s="39">
        <f t="shared" si="283"/>
        <v>0.27078855981472416</v>
      </c>
      <c r="AI972" s="39" t="str">
        <f t="shared" si="284"/>
        <v>TIDAK</v>
      </c>
      <c r="AJ972" s="38">
        <f t="shared" si="285"/>
        <v>-1.2360208327084197</v>
      </c>
      <c r="AK972" s="39">
        <f t="shared" si="286"/>
        <v>1.2360208327084197</v>
      </c>
      <c r="AL972" s="39" t="str">
        <f t="shared" si="287"/>
        <v>TIDAK</v>
      </c>
    </row>
    <row r="973" spans="1:38" ht="14" x14ac:dyDescent="0.3">
      <c r="A973" s="13">
        <v>16735848</v>
      </c>
      <c r="B973" s="11" t="s">
        <v>3937</v>
      </c>
      <c r="C973" s="9">
        <v>80543188</v>
      </c>
      <c r="D973" s="1" t="s">
        <v>2712</v>
      </c>
      <c r="E973" s="1" t="s">
        <v>548</v>
      </c>
      <c r="F973" s="1" t="s">
        <v>2421</v>
      </c>
      <c r="G973" s="2">
        <v>40.862990000000003</v>
      </c>
      <c r="H973" s="2">
        <v>-73.890879999999996</v>
      </c>
      <c r="I973" s="1" t="s">
        <v>19</v>
      </c>
      <c r="J973" s="44">
        <v>75</v>
      </c>
      <c r="K973" s="2">
        <v>2</v>
      </c>
      <c r="L973" s="2">
        <v>14</v>
      </c>
      <c r="M973" s="3">
        <v>43586</v>
      </c>
      <c r="N973" s="2">
        <v>1.26</v>
      </c>
      <c r="O973" s="2">
        <v>1</v>
      </c>
      <c r="P973" s="4">
        <v>210</v>
      </c>
      <c r="U973" s="38">
        <f t="shared" si="270"/>
        <v>-0.2095016477127675</v>
      </c>
      <c r="V973" s="39">
        <f t="shared" si="271"/>
        <v>0.2095016477127675</v>
      </c>
      <c r="W973" s="39" t="str">
        <f t="shared" si="272"/>
        <v>TIDAK</v>
      </c>
      <c r="X973" s="38">
        <f t="shared" si="273"/>
        <v>0.1447753227252192</v>
      </c>
      <c r="Y973" s="39">
        <f t="shared" si="274"/>
        <v>0.1447753227252192</v>
      </c>
      <c r="Z973" s="39" t="str">
        <f t="shared" si="275"/>
        <v>TIDAK</v>
      </c>
      <c r="AA973" s="38">
        <f t="shared" si="276"/>
        <v>-0.59908387901144522</v>
      </c>
      <c r="AB973" s="39">
        <f t="shared" si="277"/>
        <v>0.59908387901144522</v>
      </c>
      <c r="AC973" s="39" t="str">
        <f t="shared" si="278"/>
        <v>TIDAK</v>
      </c>
      <c r="AD973" s="38">
        <f t="shared" si="279"/>
        <v>-0.43905871209376457</v>
      </c>
      <c r="AE973" s="39">
        <f t="shared" si="280"/>
        <v>0.43905871209376457</v>
      </c>
      <c r="AF973" s="39" t="str">
        <f t="shared" si="281"/>
        <v>TIDAK</v>
      </c>
      <c r="AG973" s="38">
        <f t="shared" si="282"/>
        <v>-0.27078855981472416</v>
      </c>
      <c r="AH973" s="39">
        <f t="shared" si="283"/>
        <v>0.27078855981472416</v>
      </c>
      <c r="AI973" s="39" t="str">
        <f t="shared" si="284"/>
        <v>TIDAK</v>
      </c>
      <c r="AJ973" s="38">
        <f t="shared" si="285"/>
        <v>3.0774855390941068E-2</v>
      </c>
      <c r="AK973" s="39">
        <f t="shared" si="286"/>
        <v>3.0774855390941068E-2</v>
      </c>
      <c r="AL973" s="39" t="str">
        <f t="shared" si="287"/>
        <v>TIDAK</v>
      </c>
    </row>
    <row r="974" spans="1:38" ht="14" x14ac:dyDescent="0.3">
      <c r="A974" s="13">
        <v>16739146</v>
      </c>
      <c r="B974" s="11" t="s">
        <v>3196</v>
      </c>
      <c r="C974" s="9">
        <v>12162815</v>
      </c>
      <c r="D974" s="1" t="s">
        <v>927</v>
      </c>
      <c r="E974" s="1" t="s">
        <v>17</v>
      </c>
      <c r="F974" s="1" t="s">
        <v>825</v>
      </c>
      <c r="G974" s="2">
        <v>40.59093</v>
      </c>
      <c r="H974" s="2">
        <v>-73.812380000000005</v>
      </c>
      <c r="I974" s="1" t="s">
        <v>20</v>
      </c>
      <c r="J974" s="44">
        <v>140</v>
      </c>
      <c r="K974" s="2">
        <v>2</v>
      </c>
      <c r="L974" s="2">
        <v>9</v>
      </c>
      <c r="M974" s="3">
        <v>43630</v>
      </c>
      <c r="N974" s="2">
        <v>0.38</v>
      </c>
      <c r="O974" s="2">
        <v>1</v>
      </c>
      <c r="P974" s="4">
        <v>36</v>
      </c>
      <c r="U974" s="38">
        <f t="shared" si="270"/>
        <v>-0.47522803203051944</v>
      </c>
      <c r="V974" s="39">
        <f t="shared" si="271"/>
        <v>0.47522803203051944</v>
      </c>
      <c r="W974" s="39" t="str">
        <f t="shared" si="272"/>
        <v>TIDAK</v>
      </c>
      <c r="X974" s="38">
        <f t="shared" si="273"/>
        <v>-0.12582912870808141</v>
      </c>
      <c r="Y974" s="39">
        <f t="shared" si="274"/>
        <v>0.12582912870808141</v>
      </c>
      <c r="Z974" s="39" t="str">
        <f t="shared" si="275"/>
        <v>TIDAK</v>
      </c>
      <c r="AA974" s="38">
        <f t="shared" si="276"/>
        <v>-0.88539865113910388</v>
      </c>
      <c r="AB974" s="39">
        <f t="shared" si="277"/>
        <v>0.88539865113910388</v>
      </c>
      <c r="AC974" s="39" t="str">
        <f t="shared" si="278"/>
        <v>TIDAK</v>
      </c>
      <c r="AD974" s="38">
        <f t="shared" si="279"/>
        <v>-0.94087952440767397</v>
      </c>
      <c r="AE974" s="39">
        <f t="shared" si="280"/>
        <v>0.94087952440767397</v>
      </c>
      <c r="AF974" s="39" t="str">
        <f t="shared" si="281"/>
        <v>TIDAK</v>
      </c>
      <c r="AG974" s="38">
        <f t="shared" si="282"/>
        <v>-0.27078855981472416</v>
      </c>
      <c r="AH974" s="39">
        <f t="shared" si="283"/>
        <v>0.27078855981472416</v>
      </c>
      <c r="AI974" s="39" t="str">
        <f t="shared" si="284"/>
        <v>TIDAK</v>
      </c>
      <c r="AJ974" s="38">
        <f t="shared" si="285"/>
        <v>-1.2435166651823804</v>
      </c>
      <c r="AK974" s="39">
        <f t="shared" si="286"/>
        <v>1.2435166651823804</v>
      </c>
      <c r="AL974" s="39" t="str">
        <f t="shared" si="287"/>
        <v>TIDAK</v>
      </c>
    </row>
    <row r="975" spans="1:38" ht="14" x14ac:dyDescent="0.3">
      <c r="A975" s="13">
        <v>16751874</v>
      </c>
      <c r="B975" s="11" t="s">
        <v>4270</v>
      </c>
      <c r="C975" s="9">
        <v>111134635</v>
      </c>
      <c r="D975" s="1" t="s">
        <v>469</v>
      </c>
      <c r="E975" s="1" t="s">
        <v>17</v>
      </c>
      <c r="F975" s="1" t="s">
        <v>364</v>
      </c>
      <c r="G975" s="2">
        <v>40.668930000000003</v>
      </c>
      <c r="H975" s="2">
        <v>-73.771439999999998</v>
      </c>
      <c r="I975" s="1" t="s">
        <v>19</v>
      </c>
      <c r="J975" s="44">
        <v>65</v>
      </c>
      <c r="K975" s="2">
        <v>3</v>
      </c>
      <c r="L975" s="2">
        <v>1</v>
      </c>
      <c r="M975" s="3">
        <v>42868</v>
      </c>
      <c r="N975" s="2">
        <v>0.04</v>
      </c>
      <c r="O975" s="2">
        <v>1</v>
      </c>
      <c r="P975" s="4">
        <v>362</v>
      </c>
      <c r="U975" s="38">
        <f t="shared" si="270"/>
        <v>-0.25236074195756619</v>
      </c>
      <c r="V975" s="39">
        <f t="shared" si="271"/>
        <v>0.25236074195756619</v>
      </c>
      <c r="W975" s="39" t="str">
        <f t="shared" si="272"/>
        <v>TIDAK</v>
      </c>
      <c r="X975" s="38">
        <f t="shared" si="273"/>
        <v>-0.39643358014138202</v>
      </c>
      <c r="Y975" s="39">
        <f t="shared" si="274"/>
        <v>0.39643358014138202</v>
      </c>
      <c r="Z975" s="39" t="str">
        <f t="shared" si="275"/>
        <v>TIDAK</v>
      </c>
      <c r="AA975" s="38">
        <f t="shared" si="276"/>
        <v>0.58707731980314037</v>
      </c>
      <c r="AB975" s="39">
        <f t="shared" si="277"/>
        <v>0.58707731980314037</v>
      </c>
      <c r="AC975" s="39" t="str">
        <f t="shared" si="278"/>
        <v>TIDAK</v>
      </c>
      <c r="AD975" s="38">
        <f t="shared" si="279"/>
        <v>1.2232227286960604</v>
      </c>
      <c r="AE975" s="39">
        <f t="shared" si="280"/>
        <v>1.2232227286960604</v>
      </c>
      <c r="AF975" s="39" t="str">
        <f t="shared" si="281"/>
        <v>TIDAK</v>
      </c>
      <c r="AG975" s="38">
        <f t="shared" si="282"/>
        <v>-0.27078855981472416</v>
      </c>
      <c r="AH975" s="39">
        <f t="shared" si="283"/>
        <v>0.27078855981472416</v>
      </c>
      <c r="AI975" s="39" t="str">
        <f t="shared" si="284"/>
        <v>TIDAK</v>
      </c>
      <c r="AJ975" s="38">
        <f t="shared" si="285"/>
        <v>-1.2435166651823804</v>
      </c>
      <c r="AK975" s="39">
        <f t="shared" si="286"/>
        <v>1.2435166651823804</v>
      </c>
      <c r="AL975" s="39" t="str">
        <f t="shared" si="287"/>
        <v>TIDAK</v>
      </c>
    </row>
    <row r="976" spans="1:38" ht="14" x14ac:dyDescent="0.3">
      <c r="A976" s="13">
        <v>16771876</v>
      </c>
      <c r="B976" s="11" t="s">
        <v>4775</v>
      </c>
      <c r="C976" s="9">
        <v>196468460</v>
      </c>
      <c r="D976" s="1" t="s">
        <v>1676</v>
      </c>
      <c r="E976" s="1" t="s">
        <v>548</v>
      </c>
      <c r="F976" s="1" t="s">
        <v>1530</v>
      </c>
      <c r="G976" s="2">
        <v>40.828479999999999</v>
      </c>
      <c r="H976" s="2">
        <v>-73.854659999999996</v>
      </c>
      <c r="I976" s="1" t="s">
        <v>20</v>
      </c>
      <c r="J976" s="44">
        <v>85</v>
      </c>
      <c r="K976" s="2">
        <v>2</v>
      </c>
      <c r="L976" s="2">
        <v>68</v>
      </c>
      <c r="M976" s="3">
        <v>43650</v>
      </c>
      <c r="N976" s="2">
        <v>5.37</v>
      </c>
      <c r="O976" s="2">
        <v>1</v>
      </c>
      <c r="P976" s="4">
        <v>247</v>
      </c>
      <c r="U976" s="38">
        <f t="shared" si="270"/>
        <v>-0.28664801735340517</v>
      </c>
      <c r="V976" s="39">
        <f t="shared" si="271"/>
        <v>0.28664801735340517</v>
      </c>
      <c r="W976" s="39" t="str">
        <f t="shared" si="272"/>
        <v>TIDAK</v>
      </c>
      <c r="X976" s="38">
        <f t="shared" si="273"/>
        <v>0.1447753227252192</v>
      </c>
      <c r="Y976" s="39">
        <f t="shared" si="274"/>
        <v>0.1447753227252192</v>
      </c>
      <c r="Z976" s="39" t="str">
        <f t="shared" si="275"/>
        <v>TIDAK</v>
      </c>
      <c r="AA976" s="38">
        <f t="shared" si="276"/>
        <v>1.977749070137482</v>
      </c>
      <c r="AB976" s="39">
        <f t="shared" si="277"/>
        <v>1.977749070137482</v>
      </c>
      <c r="AC976" s="39" t="str">
        <f t="shared" si="278"/>
        <v>TIDAK</v>
      </c>
      <c r="AD976" s="38">
        <f t="shared" si="279"/>
        <v>0.51230991125135539</v>
      </c>
      <c r="AE976" s="39">
        <f t="shared" si="280"/>
        <v>0.51230991125135539</v>
      </c>
      <c r="AF976" s="39" t="str">
        <f t="shared" si="281"/>
        <v>TIDAK</v>
      </c>
      <c r="AG976" s="38">
        <f t="shared" si="282"/>
        <v>-0.15818885441509239</v>
      </c>
      <c r="AH976" s="39">
        <f t="shared" si="283"/>
        <v>0.15818885441509239</v>
      </c>
      <c r="AI976" s="39" t="str">
        <f t="shared" si="284"/>
        <v>TIDAK</v>
      </c>
      <c r="AJ976" s="38">
        <f t="shared" si="285"/>
        <v>-0.49393341778630895</v>
      </c>
      <c r="AK976" s="39">
        <f t="shared" si="286"/>
        <v>0.49393341778630895</v>
      </c>
      <c r="AL976" s="39" t="str">
        <f t="shared" si="287"/>
        <v>TIDAK</v>
      </c>
    </row>
    <row r="977" spans="1:38" ht="14" x14ac:dyDescent="0.3">
      <c r="A977" s="13">
        <v>16777456</v>
      </c>
      <c r="B977" s="11" t="s">
        <v>4393</v>
      </c>
      <c r="C977" s="9">
        <v>221036535</v>
      </c>
      <c r="D977" s="1" t="s">
        <v>1966</v>
      </c>
      <c r="E977" s="1" t="s">
        <v>1731</v>
      </c>
      <c r="F977" s="1" t="s">
        <v>1732</v>
      </c>
      <c r="G977" s="2">
        <v>40.66957</v>
      </c>
      <c r="H977" s="2">
        <v>-73.865849999999995</v>
      </c>
      <c r="I977" s="1" t="s">
        <v>20</v>
      </c>
      <c r="J977" s="44">
        <v>300</v>
      </c>
      <c r="K977" s="2">
        <v>1</v>
      </c>
      <c r="L977" s="2">
        <v>12</v>
      </c>
      <c r="M977" s="3">
        <v>43645</v>
      </c>
      <c r="N977" s="2">
        <v>1.49</v>
      </c>
      <c r="O977" s="2">
        <v>1</v>
      </c>
      <c r="P977" s="4">
        <v>175</v>
      </c>
      <c r="U977" s="38">
        <f t="shared" si="270"/>
        <v>-0.12378345922317009</v>
      </c>
      <c r="V977" s="39">
        <f t="shared" si="271"/>
        <v>0.12378345922317009</v>
      </c>
      <c r="W977" s="39" t="str">
        <f t="shared" si="272"/>
        <v>TIDAK</v>
      </c>
      <c r="X977" s="38">
        <f t="shared" si="273"/>
        <v>-0.26113135442473173</v>
      </c>
      <c r="Y977" s="39">
        <f t="shared" si="274"/>
        <v>0.26113135442473173</v>
      </c>
      <c r="Z977" s="39" t="str">
        <f t="shared" si="275"/>
        <v>TIDAK</v>
      </c>
      <c r="AA977" s="38">
        <f t="shared" si="276"/>
        <v>-0.35367121718773786</v>
      </c>
      <c r="AB977" s="39">
        <f t="shared" si="277"/>
        <v>0.35367121718773786</v>
      </c>
      <c r="AC977" s="39" t="str">
        <f t="shared" si="278"/>
        <v>TIDAK</v>
      </c>
      <c r="AD977" s="38">
        <f t="shared" si="279"/>
        <v>-0.29792160863047751</v>
      </c>
      <c r="AE977" s="39">
        <f t="shared" si="280"/>
        <v>0.29792160863047751</v>
      </c>
      <c r="AF977" s="39" t="str">
        <f t="shared" si="281"/>
        <v>TIDAK</v>
      </c>
      <c r="AG977" s="38">
        <f t="shared" si="282"/>
        <v>-0.27078855981472416</v>
      </c>
      <c r="AH977" s="39">
        <f t="shared" si="283"/>
        <v>0.27078855981472416</v>
      </c>
      <c r="AI977" s="39" t="str">
        <f t="shared" si="284"/>
        <v>TIDAK</v>
      </c>
      <c r="AJ977" s="38">
        <f t="shared" si="285"/>
        <v>0.33060815434936963</v>
      </c>
      <c r="AK977" s="39">
        <f t="shared" si="286"/>
        <v>0.33060815434936963</v>
      </c>
      <c r="AL977" s="39" t="str">
        <f t="shared" si="287"/>
        <v>TIDAK</v>
      </c>
    </row>
    <row r="978" spans="1:38" ht="14" x14ac:dyDescent="0.3">
      <c r="A978" s="13">
        <v>16793649</v>
      </c>
      <c r="B978" s="11" t="s">
        <v>4758</v>
      </c>
      <c r="C978" s="9">
        <v>127249880</v>
      </c>
      <c r="D978" s="1" t="s">
        <v>855</v>
      </c>
      <c r="E978" s="1" t="s">
        <v>548</v>
      </c>
      <c r="F978" s="1" t="s">
        <v>2583</v>
      </c>
      <c r="G978" s="2">
        <v>40.845939999999999</v>
      </c>
      <c r="H978" s="2">
        <v>-73.89358</v>
      </c>
      <c r="I978" s="1" t="s">
        <v>19</v>
      </c>
      <c r="J978" s="44">
        <v>45</v>
      </c>
      <c r="K978" s="2">
        <v>2</v>
      </c>
      <c r="L978" s="2">
        <v>49</v>
      </c>
      <c r="M978" s="3">
        <v>43611</v>
      </c>
      <c r="N978" s="2">
        <v>1.95</v>
      </c>
      <c r="O978" s="2">
        <v>2</v>
      </c>
      <c r="P978" s="4">
        <v>324</v>
      </c>
      <c r="U978" s="38">
        <f t="shared" si="270"/>
        <v>0.43338476595921299</v>
      </c>
      <c r="V978" s="39">
        <f t="shared" si="271"/>
        <v>0.43338476595921299</v>
      </c>
      <c r="W978" s="39" t="str">
        <f t="shared" si="272"/>
        <v>TIDAK</v>
      </c>
      <c r="X978" s="38">
        <f t="shared" si="273"/>
        <v>-0.26113135442473173</v>
      </c>
      <c r="Y978" s="39">
        <f t="shared" si="274"/>
        <v>0.26113135442473173</v>
      </c>
      <c r="Z978" s="39" t="str">
        <f t="shared" si="275"/>
        <v>TIDAK</v>
      </c>
      <c r="AA978" s="38">
        <f t="shared" si="276"/>
        <v>-0.55818176870749403</v>
      </c>
      <c r="AB978" s="39">
        <f t="shared" si="277"/>
        <v>0.55818176870749403</v>
      </c>
      <c r="AC978" s="39" t="str">
        <f t="shared" si="278"/>
        <v>TIDAK</v>
      </c>
      <c r="AD978" s="38">
        <f t="shared" si="279"/>
        <v>-0.75792401991822778</v>
      </c>
      <c r="AE978" s="39">
        <f t="shared" si="280"/>
        <v>0.75792401991822778</v>
      </c>
      <c r="AF978" s="39" t="str">
        <f t="shared" si="281"/>
        <v>TIDAK</v>
      </c>
      <c r="AG978" s="38">
        <f t="shared" si="282"/>
        <v>-0.27078855981472416</v>
      </c>
      <c r="AH978" s="39">
        <f t="shared" si="283"/>
        <v>0.27078855981472416</v>
      </c>
      <c r="AI978" s="39" t="str">
        <f t="shared" si="284"/>
        <v>TIDAK</v>
      </c>
      <c r="AJ978" s="38">
        <f t="shared" si="285"/>
        <v>-0.97366669611979462</v>
      </c>
      <c r="AK978" s="39">
        <f t="shared" si="286"/>
        <v>0.97366669611979462</v>
      </c>
      <c r="AL978" s="39" t="str">
        <f t="shared" si="287"/>
        <v>TIDAK</v>
      </c>
    </row>
    <row r="979" spans="1:38" ht="14" x14ac:dyDescent="0.3">
      <c r="A979" s="13">
        <v>16814205</v>
      </c>
      <c r="B979" s="11" t="s">
        <v>4796</v>
      </c>
      <c r="C979" s="9">
        <v>31916657</v>
      </c>
      <c r="D979" s="1" t="s">
        <v>1836</v>
      </c>
      <c r="E979" s="1" t="s">
        <v>17</v>
      </c>
      <c r="F979" s="1" t="s">
        <v>1713</v>
      </c>
      <c r="G979" s="2">
        <v>40.765090000000001</v>
      </c>
      <c r="H979" s="2">
        <v>-73.876999999999995</v>
      </c>
      <c r="I979" s="1" t="s">
        <v>20</v>
      </c>
      <c r="J979" s="44">
        <v>275</v>
      </c>
      <c r="K979" s="2">
        <v>3</v>
      </c>
      <c r="L979" s="2">
        <v>96</v>
      </c>
      <c r="M979" s="3">
        <v>43647</v>
      </c>
      <c r="N979" s="2">
        <v>1.9</v>
      </c>
      <c r="O979" s="2">
        <v>1</v>
      </c>
      <c r="P979" s="4">
        <v>333</v>
      </c>
      <c r="U979" s="38">
        <f t="shared" si="270"/>
        <v>-0.2095016477127675</v>
      </c>
      <c r="V979" s="39">
        <f t="shared" si="271"/>
        <v>0.2095016477127675</v>
      </c>
      <c r="W979" s="39" t="str">
        <f t="shared" si="272"/>
        <v>TIDAK</v>
      </c>
      <c r="X979" s="38">
        <f t="shared" si="273"/>
        <v>-0.12582912870808141</v>
      </c>
      <c r="Y979" s="39">
        <f t="shared" si="274"/>
        <v>0.12582912870808141</v>
      </c>
      <c r="Z979" s="39" t="str">
        <f t="shared" si="275"/>
        <v>TIDAK</v>
      </c>
      <c r="AA979" s="38">
        <f t="shared" si="276"/>
        <v>-0.88539865113910388</v>
      </c>
      <c r="AB979" s="39">
        <f t="shared" si="277"/>
        <v>0.88539865113910388</v>
      </c>
      <c r="AC979" s="39" t="str">
        <f t="shared" si="278"/>
        <v>TIDAK</v>
      </c>
      <c r="AD979" s="38">
        <f t="shared" si="279"/>
        <v>-0.93565222427940409</v>
      </c>
      <c r="AE979" s="39">
        <f t="shared" si="280"/>
        <v>0.93565222427940409</v>
      </c>
      <c r="AF979" s="39" t="str">
        <f t="shared" si="281"/>
        <v>TIDAK</v>
      </c>
      <c r="AG979" s="38">
        <f t="shared" si="282"/>
        <v>-0.27078855981472416</v>
      </c>
      <c r="AH979" s="39">
        <f t="shared" si="283"/>
        <v>0.27078855981472416</v>
      </c>
      <c r="AI979" s="39" t="str">
        <f t="shared" si="284"/>
        <v>TIDAK</v>
      </c>
      <c r="AJ979" s="38">
        <f t="shared" si="285"/>
        <v>1.4699746903913982</v>
      </c>
      <c r="AK979" s="39">
        <f t="shared" si="286"/>
        <v>1.4699746903913982</v>
      </c>
      <c r="AL979" s="39" t="str">
        <f t="shared" si="287"/>
        <v>TIDAK</v>
      </c>
    </row>
    <row r="980" spans="1:38" ht="14" x14ac:dyDescent="0.3">
      <c r="A980" s="13">
        <v>16814382</v>
      </c>
      <c r="B980" s="11" t="s">
        <v>2803</v>
      </c>
      <c r="C980" s="9">
        <v>53199312</v>
      </c>
      <c r="D980" s="1" t="s">
        <v>2556</v>
      </c>
      <c r="E980" s="1" t="s">
        <v>17</v>
      </c>
      <c r="F980" s="1" t="s">
        <v>1713</v>
      </c>
      <c r="G980" s="2">
        <v>40.763269999999999</v>
      </c>
      <c r="H980" s="2">
        <v>-73.88655</v>
      </c>
      <c r="I980" s="1" t="s">
        <v>20</v>
      </c>
      <c r="J980" s="44">
        <v>145</v>
      </c>
      <c r="K980" s="2">
        <v>2</v>
      </c>
      <c r="L980" s="2">
        <v>61</v>
      </c>
      <c r="M980" s="3">
        <v>43626</v>
      </c>
      <c r="N980" s="2">
        <v>1.52</v>
      </c>
      <c r="O980" s="2">
        <v>1</v>
      </c>
      <c r="P980" s="4">
        <v>302</v>
      </c>
      <c r="U980" s="38">
        <f t="shared" si="270"/>
        <v>-3.8065270733572694E-2</v>
      </c>
      <c r="V980" s="39">
        <f t="shared" si="271"/>
        <v>3.8065270733572694E-2</v>
      </c>
      <c r="W980" s="39" t="str">
        <f t="shared" si="272"/>
        <v>TIDAK</v>
      </c>
      <c r="X980" s="38">
        <f t="shared" si="273"/>
        <v>-0.26113135442473173</v>
      </c>
      <c r="Y980" s="39">
        <f t="shared" si="274"/>
        <v>0.26113135442473173</v>
      </c>
      <c r="Z980" s="39" t="str">
        <f t="shared" si="275"/>
        <v>TIDAK</v>
      </c>
      <c r="AA980" s="38">
        <f t="shared" si="276"/>
        <v>1.8550427392256283</v>
      </c>
      <c r="AB980" s="39">
        <f t="shared" si="277"/>
        <v>1.8550427392256283</v>
      </c>
      <c r="AC980" s="39" t="str">
        <f t="shared" si="278"/>
        <v>TIDAK</v>
      </c>
      <c r="AD980" s="38">
        <f t="shared" si="279"/>
        <v>1.8504987440884473</v>
      </c>
      <c r="AE980" s="39">
        <f t="shared" si="280"/>
        <v>1.8504987440884473</v>
      </c>
      <c r="AF980" s="39" t="str">
        <f t="shared" si="281"/>
        <v>TIDAK</v>
      </c>
      <c r="AG980" s="38">
        <f t="shared" si="282"/>
        <v>-0.27078855981472416</v>
      </c>
      <c r="AH980" s="39">
        <f t="shared" si="283"/>
        <v>0.27078855981472416</v>
      </c>
      <c r="AI980" s="39" t="str">
        <f t="shared" si="284"/>
        <v>TIDAK</v>
      </c>
      <c r="AJ980" s="38">
        <f t="shared" si="285"/>
        <v>0.60795395588591605</v>
      </c>
      <c r="AK980" s="39">
        <f t="shared" si="286"/>
        <v>0.60795395588591605</v>
      </c>
      <c r="AL980" s="39" t="str">
        <f t="shared" si="287"/>
        <v>TIDAK</v>
      </c>
    </row>
    <row r="981" spans="1:38" ht="14" x14ac:dyDescent="0.3">
      <c r="A981" s="13">
        <v>16814803</v>
      </c>
      <c r="B981" s="11" t="s">
        <v>2900</v>
      </c>
      <c r="C981" s="9">
        <v>170458252</v>
      </c>
      <c r="D981" s="1" t="s">
        <v>3660</v>
      </c>
      <c r="E981" s="1" t="s">
        <v>17</v>
      </c>
      <c r="F981" s="1" t="s">
        <v>2738</v>
      </c>
      <c r="G981" s="2">
        <v>40.777990000000003</v>
      </c>
      <c r="H981" s="2">
        <v>-73.908069999999995</v>
      </c>
      <c r="I981" s="1" t="s">
        <v>20</v>
      </c>
      <c r="J981" s="44">
        <v>140</v>
      </c>
      <c r="K981" s="2">
        <v>1</v>
      </c>
      <c r="L981" s="2">
        <v>67</v>
      </c>
      <c r="M981" s="3">
        <v>43621</v>
      </c>
      <c r="N981" s="2">
        <v>4.1399999999999997</v>
      </c>
      <c r="O981" s="2">
        <v>1</v>
      </c>
      <c r="P981" s="4">
        <v>145</v>
      </c>
      <c r="U981" s="38">
        <f t="shared" si="270"/>
        <v>1.8048757817927714</v>
      </c>
      <c r="V981" s="39">
        <f t="shared" si="271"/>
        <v>1.8048757817927714</v>
      </c>
      <c r="W981" s="39" t="str">
        <f t="shared" si="272"/>
        <v>TIDAK</v>
      </c>
      <c r="X981" s="38">
        <f t="shared" si="273"/>
        <v>-0.39643358014138202</v>
      </c>
      <c r="Y981" s="39">
        <f t="shared" si="274"/>
        <v>0.39643358014138202</v>
      </c>
      <c r="Z981" s="39" t="str">
        <f t="shared" si="275"/>
        <v>TIDAK</v>
      </c>
      <c r="AA981" s="38">
        <f t="shared" si="276"/>
        <v>-0.43547543779564035</v>
      </c>
      <c r="AB981" s="39">
        <f t="shared" si="277"/>
        <v>0.43547543779564035</v>
      </c>
      <c r="AC981" s="39" t="str">
        <f t="shared" si="278"/>
        <v>TIDAK</v>
      </c>
      <c r="AD981" s="38">
        <f t="shared" si="279"/>
        <v>-0.1776937056802701</v>
      </c>
      <c r="AE981" s="39">
        <f t="shared" si="280"/>
        <v>0.1776937056802701</v>
      </c>
      <c r="AF981" s="39" t="str">
        <f t="shared" si="281"/>
        <v>TIDAK</v>
      </c>
      <c r="AG981" s="38">
        <f t="shared" si="282"/>
        <v>-0.27078855981472416</v>
      </c>
      <c r="AH981" s="39">
        <f t="shared" si="283"/>
        <v>0.27078855981472416</v>
      </c>
      <c r="AI981" s="39" t="str">
        <f t="shared" si="284"/>
        <v>TIDAK</v>
      </c>
      <c r="AJ981" s="38">
        <f t="shared" si="285"/>
        <v>6.8254017760744634E-2</v>
      </c>
      <c r="AK981" s="39">
        <f t="shared" si="286"/>
        <v>6.8254017760744634E-2</v>
      </c>
      <c r="AL981" s="39" t="str">
        <f t="shared" si="287"/>
        <v>TIDAK</v>
      </c>
    </row>
    <row r="982" spans="1:38" ht="14" x14ac:dyDescent="0.3">
      <c r="A982" s="13">
        <v>16841998</v>
      </c>
      <c r="B982" s="11" t="s">
        <v>3537</v>
      </c>
      <c r="C982" s="9">
        <v>110539055</v>
      </c>
      <c r="D982" s="1" t="s">
        <v>1624</v>
      </c>
      <c r="E982" s="1" t="s">
        <v>548</v>
      </c>
      <c r="F982" s="1" t="s">
        <v>1512</v>
      </c>
      <c r="G982" s="2">
        <v>40.876989999999999</v>
      </c>
      <c r="H982" s="2">
        <v>-73.853660000000005</v>
      </c>
      <c r="I982" s="1" t="s">
        <v>20</v>
      </c>
      <c r="J982" s="44">
        <v>87</v>
      </c>
      <c r="K982" s="2">
        <v>2</v>
      </c>
      <c r="L982" s="2">
        <v>5</v>
      </c>
      <c r="M982" s="3">
        <v>43646</v>
      </c>
      <c r="N982" s="2">
        <v>5</v>
      </c>
      <c r="O982" s="2">
        <v>2</v>
      </c>
      <c r="P982" s="4">
        <v>298</v>
      </c>
      <c r="U982" s="38">
        <f t="shared" si="270"/>
        <v>-0.38093802469196231</v>
      </c>
      <c r="V982" s="39">
        <f t="shared" si="271"/>
        <v>0.38093802469196231</v>
      </c>
      <c r="W982" s="39" t="str">
        <f t="shared" si="272"/>
        <v>TIDAK</v>
      </c>
      <c r="X982" s="38">
        <f t="shared" si="273"/>
        <v>-0.26113135442473173</v>
      </c>
      <c r="Y982" s="39">
        <f t="shared" si="274"/>
        <v>0.26113135442473173</v>
      </c>
      <c r="Z982" s="39" t="str">
        <f t="shared" si="275"/>
        <v>TIDAK</v>
      </c>
      <c r="AA982" s="38">
        <f t="shared" si="276"/>
        <v>1.077902643450555</v>
      </c>
      <c r="AB982" s="39">
        <f t="shared" si="277"/>
        <v>1.077902643450555</v>
      </c>
      <c r="AC982" s="39" t="str">
        <f t="shared" si="278"/>
        <v>TIDAK</v>
      </c>
      <c r="AD982" s="38">
        <f t="shared" si="279"/>
        <v>6.276210022014482E-2</v>
      </c>
      <c r="AE982" s="39">
        <f t="shared" si="280"/>
        <v>6.276210022014482E-2</v>
      </c>
      <c r="AF982" s="39" t="str">
        <f t="shared" si="281"/>
        <v>TIDAK</v>
      </c>
      <c r="AG982" s="38">
        <f t="shared" si="282"/>
        <v>-0.15818885441509239</v>
      </c>
      <c r="AH982" s="39">
        <f t="shared" si="283"/>
        <v>0.15818885441509239</v>
      </c>
      <c r="AI982" s="39" t="str">
        <f t="shared" si="284"/>
        <v>TIDAK</v>
      </c>
      <c r="AJ982" s="38">
        <f t="shared" si="285"/>
        <v>1.1851330563808911</v>
      </c>
      <c r="AK982" s="39">
        <f t="shared" si="286"/>
        <v>1.1851330563808911</v>
      </c>
      <c r="AL982" s="39" t="str">
        <f t="shared" si="287"/>
        <v>TIDAK</v>
      </c>
    </row>
    <row r="983" spans="1:38" ht="14" x14ac:dyDescent="0.3">
      <c r="A983" s="13">
        <v>16845840</v>
      </c>
      <c r="B983" s="11" t="s">
        <v>2207</v>
      </c>
      <c r="C983" s="9">
        <v>254622508</v>
      </c>
      <c r="D983" s="1" t="s">
        <v>1040</v>
      </c>
      <c r="E983" s="1" t="s">
        <v>548</v>
      </c>
      <c r="F983" s="1" t="s">
        <v>2701</v>
      </c>
      <c r="G983" s="2">
        <v>40.87256</v>
      </c>
      <c r="H983" s="2">
        <v>-73.899780000000007</v>
      </c>
      <c r="I983" s="1" t="s">
        <v>20</v>
      </c>
      <c r="J983" s="44">
        <v>95</v>
      </c>
      <c r="K983" s="2">
        <v>1</v>
      </c>
      <c r="L983" s="2">
        <v>4</v>
      </c>
      <c r="M983" s="3">
        <v>43647</v>
      </c>
      <c r="N983" s="2">
        <v>4</v>
      </c>
      <c r="O983" s="2">
        <v>1</v>
      </c>
      <c r="P983" s="4">
        <v>84</v>
      </c>
      <c r="U983" s="38">
        <f t="shared" si="270"/>
        <v>1.5905803105687779</v>
      </c>
      <c r="V983" s="39">
        <f t="shared" si="271"/>
        <v>1.5905803105687779</v>
      </c>
      <c r="W983" s="39" t="str">
        <f t="shared" si="272"/>
        <v>TIDAK</v>
      </c>
      <c r="X983" s="38">
        <f t="shared" si="273"/>
        <v>-0.12582912870808141</v>
      </c>
      <c r="Y983" s="39">
        <f t="shared" si="274"/>
        <v>0.12582912870808141</v>
      </c>
      <c r="Z983" s="39" t="str">
        <f t="shared" si="275"/>
        <v>TIDAK</v>
      </c>
      <c r="AA983" s="38">
        <f t="shared" si="276"/>
        <v>3.0003018277362625</v>
      </c>
      <c r="AB983" s="39">
        <f t="shared" si="277"/>
        <v>3.0003018277362625</v>
      </c>
      <c r="AC983" s="39" t="str">
        <f t="shared" si="278"/>
        <v>OUTLIER</v>
      </c>
      <c r="AD983" s="38">
        <f t="shared" si="279"/>
        <v>3.662559957879534E-2</v>
      </c>
      <c r="AE983" s="39">
        <f t="shared" si="280"/>
        <v>3.662559957879534E-2</v>
      </c>
      <c r="AF983" s="39" t="str">
        <f t="shared" si="281"/>
        <v>TIDAK</v>
      </c>
      <c r="AG983" s="38">
        <f t="shared" si="282"/>
        <v>-0.27078855981472416</v>
      </c>
      <c r="AH983" s="39">
        <f t="shared" si="283"/>
        <v>0.27078855981472416</v>
      </c>
      <c r="AI983" s="39" t="str">
        <f t="shared" si="284"/>
        <v>TIDAK</v>
      </c>
      <c r="AJ983" s="38">
        <f t="shared" si="285"/>
        <v>1.2525955486465374</v>
      </c>
      <c r="AK983" s="39">
        <f t="shared" si="286"/>
        <v>1.2525955486465374</v>
      </c>
      <c r="AL983" s="39" t="str">
        <f t="shared" si="287"/>
        <v>TIDAK</v>
      </c>
    </row>
    <row r="984" spans="1:38" ht="14" x14ac:dyDescent="0.3">
      <c r="A984" s="13">
        <v>16854141</v>
      </c>
      <c r="B984" s="11" t="s">
        <v>4078</v>
      </c>
      <c r="C984" s="9">
        <v>172736191</v>
      </c>
      <c r="D984" s="1" t="s">
        <v>888</v>
      </c>
      <c r="E984" s="1" t="s">
        <v>17</v>
      </c>
      <c r="F984" s="1" t="s">
        <v>852</v>
      </c>
      <c r="G984" s="2">
        <v>40.7149</v>
      </c>
      <c r="H984" s="2">
        <v>-73.809160000000006</v>
      </c>
      <c r="I984" s="1" t="s">
        <v>20</v>
      </c>
      <c r="J984" s="44">
        <v>80</v>
      </c>
      <c r="K984" s="2">
        <v>5</v>
      </c>
      <c r="L984" s="2">
        <v>51</v>
      </c>
      <c r="M984" s="3">
        <v>43638</v>
      </c>
      <c r="N984" s="2">
        <v>3.23</v>
      </c>
      <c r="O984" s="2">
        <v>1</v>
      </c>
      <c r="P984" s="4">
        <v>57</v>
      </c>
      <c r="U984" s="38">
        <f t="shared" si="270"/>
        <v>0.47624386020401172</v>
      </c>
      <c r="V984" s="39">
        <f t="shared" si="271"/>
        <v>0.47624386020401172</v>
      </c>
      <c r="W984" s="39" t="str">
        <f t="shared" si="272"/>
        <v>TIDAK</v>
      </c>
      <c r="X984" s="38">
        <f t="shared" si="273"/>
        <v>-0.26113135442473173</v>
      </c>
      <c r="Y984" s="39">
        <f t="shared" si="274"/>
        <v>0.26113135442473173</v>
      </c>
      <c r="Z984" s="39" t="str">
        <f t="shared" si="275"/>
        <v>TIDAK</v>
      </c>
      <c r="AA984" s="38">
        <f t="shared" si="276"/>
        <v>1.5687279670979699</v>
      </c>
      <c r="AB984" s="39">
        <f t="shared" si="277"/>
        <v>1.5687279670979699</v>
      </c>
      <c r="AC984" s="39" t="str">
        <f t="shared" si="278"/>
        <v>TIDAK</v>
      </c>
      <c r="AD984" s="38">
        <f t="shared" si="279"/>
        <v>-0.16201180529546041</v>
      </c>
      <c r="AE984" s="39">
        <f t="shared" si="280"/>
        <v>0.16201180529546041</v>
      </c>
      <c r="AF984" s="39" t="str">
        <f t="shared" si="281"/>
        <v>TIDAK</v>
      </c>
      <c r="AG984" s="38">
        <f t="shared" si="282"/>
        <v>-0.27078855981472416</v>
      </c>
      <c r="AH984" s="39">
        <f t="shared" si="283"/>
        <v>0.27078855981472416</v>
      </c>
      <c r="AI984" s="39" t="str">
        <f t="shared" si="284"/>
        <v>TIDAK</v>
      </c>
      <c r="AJ984" s="38">
        <f t="shared" si="285"/>
        <v>1.0202247419537553</v>
      </c>
      <c r="AK984" s="39">
        <f t="shared" si="286"/>
        <v>1.0202247419537553</v>
      </c>
      <c r="AL984" s="39" t="str">
        <f t="shared" si="287"/>
        <v>TIDAK</v>
      </c>
    </row>
    <row r="985" spans="1:38" ht="14" x14ac:dyDescent="0.3">
      <c r="A985" s="13">
        <v>16860045</v>
      </c>
      <c r="B985" s="11" t="s">
        <v>4974</v>
      </c>
      <c r="C985" s="9">
        <v>161899037</v>
      </c>
      <c r="D985" s="1" t="s">
        <v>116</v>
      </c>
      <c r="E985" s="1" t="s">
        <v>17</v>
      </c>
      <c r="F985" s="1" t="s">
        <v>642</v>
      </c>
      <c r="G985" s="2">
        <v>40.756369999999997</v>
      </c>
      <c r="H985" s="2">
        <v>-73.832080000000005</v>
      </c>
      <c r="I985" s="1" t="s">
        <v>20</v>
      </c>
      <c r="J985" s="44">
        <v>159</v>
      </c>
      <c r="K985" s="2">
        <v>2</v>
      </c>
      <c r="L985" s="2">
        <v>22</v>
      </c>
      <c r="M985" s="3">
        <v>43625</v>
      </c>
      <c r="N985" s="2">
        <v>1.83</v>
      </c>
      <c r="O985" s="2">
        <v>7</v>
      </c>
      <c r="P985" s="4">
        <v>58</v>
      </c>
      <c r="U985" s="38">
        <f t="shared" si="270"/>
        <v>0.43338476595921299</v>
      </c>
      <c r="V985" s="39">
        <f t="shared" si="271"/>
        <v>0.43338476595921299</v>
      </c>
      <c r="W985" s="39" t="str">
        <f t="shared" si="272"/>
        <v>TIDAK</v>
      </c>
      <c r="X985" s="38">
        <f t="shared" si="273"/>
        <v>-0.39643358014138202</v>
      </c>
      <c r="Y985" s="39">
        <f t="shared" si="274"/>
        <v>0.39643358014138202</v>
      </c>
      <c r="Z985" s="39" t="str">
        <f t="shared" si="275"/>
        <v>TIDAK</v>
      </c>
      <c r="AA985" s="38">
        <f t="shared" si="276"/>
        <v>1.8141406289216773</v>
      </c>
      <c r="AB985" s="39">
        <f t="shared" si="277"/>
        <v>1.8141406289216773</v>
      </c>
      <c r="AC985" s="39" t="str">
        <f t="shared" si="278"/>
        <v>TIDAK</v>
      </c>
      <c r="AD985" s="38">
        <f t="shared" si="279"/>
        <v>1.2075408283112505</v>
      </c>
      <c r="AE985" s="39">
        <f t="shared" si="280"/>
        <v>1.2075408283112505</v>
      </c>
      <c r="AF985" s="39" t="str">
        <f t="shared" si="281"/>
        <v>TIDAK</v>
      </c>
      <c r="AG985" s="38">
        <f t="shared" si="282"/>
        <v>-0.27078855981472416</v>
      </c>
      <c r="AH985" s="39">
        <f t="shared" si="283"/>
        <v>0.27078855981472416</v>
      </c>
      <c r="AI985" s="39" t="str">
        <f t="shared" si="284"/>
        <v>TIDAK</v>
      </c>
      <c r="AJ985" s="38">
        <f t="shared" si="285"/>
        <v>-0.1566209564580768</v>
      </c>
      <c r="AK985" s="39">
        <f t="shared" si="286"/>
        <v>0.1566209564580768</v>
      </c>
      <c r="AL985" s="39" t="str">
        <f t="shared" si="287"/>
        <v>TIDAK</v>
      </c>
    </row>
    <row r="986" spans="1:38" ht="14" x14ac:dyDescent="0.3">
      <c r="A986" s="13">
        <v>16873148</v>
      </c>
      <c r="B986" s="11" t="s">
        <v>4547</v>
      </c>
      <c r="C986" s="9">
        <v>1457680</v>
      </c>
      <c r="D986" s="1" t="s">
        <v>409</v>
      </c>
      <c r="E986" s="1" t="s">
        <v>548</v>
      </c>
      <c r="F986" s="1" t="s">
        <v>549</v>
      </c>
      <c r="G986" s="2">
        <v>40.849640000000001</v>
      </c>
      <c r="H986" s="2">
        <v>-73.787170000000003</v>
      </c>
      <c r="I986" s="1" t="s">
        <v>19</v>
      </c>
      <c r="J986" s="44">
        <v>50</v>
      </c>
      <c r="K986" s="2">
        <v>2</v>
      </c>
      <c r="L986" s="2">
        <v>45</v>
      </c>
      <c r="M986" s="3">
        <v>43638</v>
      </c>
      <c r="N986" s="2">
        <v>2.04</v>
      </c>
      <c r="O986" s="2">
        <v>1</v>
      </c>
      <c r="P986" s="4">
        <v>118</v>
      </c>
      <c r="U986" s="38">
        <f t="shared" si="270"/>
        <v>-2.0921633035653215E-2</v>
      </c>
      <c r="V986" s="39">
        <f t="shared" si="271"/>
        <v>2.0921633035653215E-2</v>
      </c>
      <c r="W986" s="39" t="str">
        <f t="shared" si="272"/>
        <v>TIDAK</v>
      </c>
      <c r="X986" s="38">
        <f t="shared" si="273"/>
        <v>-0.26113135442473173</v>
      </c>
      <c r="Y986" s="39">
        <f t="shared" si="274"/>
        <v>0.26113135442473173</v>
      </c>
      <c r="Z986" s="39" t="str">
        <f t="shared" si="275"/>
        <v>TIDAK</v>
      </c>
      <c r="AA986" s="38">
        <f t="shared" si="276"/>
        <v>-0.7217902099232989</v>
      </c>
      <c r="AB986" s="39">
        <f t="shared" si="277"/>
        <v>0.7217902099232989</v>
      </c>
      <c r="AC986" s="39" t="str">
        <f t="shared" si="278"/>
        <v>TIDAK</v>
      </c>
      <c r="AD986" s="38">
        <f t="shared" si="279"/>
        <v>1.6570886393424613</v>
      </c>
      <c r="AE986" s="39">
        <f t="shared" si="280"/>
        <v>1.6570886393424613</v>
      </c>
      <c r="AF986" s="39" t="str">
        <f t="shared" si="281"/>
        <v>TIDAK</v>
      </c>
      <c r="AG986" s="38">
        <f t="shared" si="282"/>
        <v>-0.15818885441509239</v>
      </c>
      <c r="AH986" s="39">
        <f t="shared" si="283"/>
        <v>0.15818885441509239</v>
      </c>
      <c r="AI986" s="39" t="str">
        <f t="shared" si="284"/>
        <v>TIDAK</v>
      </c>
      <c r="AJ986" s="38">
        <f t="shared" si="285"/>
        <v>0.9902414120579125</v>
      </c>
      <c r="AK986" s="39">
        <f t="shared" si="286"/>
        <v>0.9902414120579125</v>
      </c>
      <c r="AL986" s="39" t="str">
        <f t="shared" si="287"/>
        <v>TIDAK</v>
      </c>
    </row>
    <row r="987" spans="1:38" ht="14" x14ac:dyDescent="0.3">
      <c r="A987" s="13">
        <v>16884587</v>
      </c>
      <c r="B987" s="11" t="s">
        <v>4100</v>
      </c>
      <c r="C987" s="9">
        <v>28260018</v>
      </c>
      <c r="D987" s="1" t="s">
        <v>3327</v>
      </c>
      <c r="E987" s="1" t="s">
        <v>17</v>
      </c>
      <c r="F987" s="1" t="s">
        <v>2738</v>
      </c>
      <c r="G987" s="2">
        <v>40.776119999999999</v>
      </c>
      <c r="H987" s="2">
        <v>-73.904560000000004</v>
      </c>
      <c r="I987" s="1" t="s">
        <v>19</v>
      </c>
      <c r="J987" s="44">
        <v>96</v>
      </c>
      <c r="K987" s="2">
        <v>1</v>
      </c>
      <c r="L987" s="2">
        <v>63</v>
      </c>
      <c r="M987" s="3">
        <v>43633</v>
      </c>
      <c r="N987" s="2">
        <v>7.08</v>
      </c>
      <c r="O987" s="2">
        <v>1</v>
      </c>
      <c r="P987" s="4">
        <v>80</v>
      </c>
      <c r="U987" s="38">
        <f t="shared" si="270"/>
        <v>4.7652917756024704E-2</v>
      </c>
      <c r="V987" s="39">
        <f t="shared" si="271"/>
        <v>4.7652917756024704E-2</v>
      </c>
      <c r="W987" s="39" t="str">
        <f t="shared" si="272"/>
        <v>TIDAK</v>
      </c>
      <c r="X987" s="38">
        <f t="shared" si="273"/>
        <v>-0.39643358014138202</v>
      </c>
      <c r="Y987" s="39">
        <f t="shared" si="274"/>
        <v>0.39643358014138202</v>
      </c>
      <c r="Z987" s="39" t="str">
        <f t="shared" si="275"/>
        <v>TIDAK</v>
      </c>
      <c r="AA987" s="38">
        <f t="shared" si="276"/>
        <v>-0.7626923202272502</v>
      </c>
      <c r="AB987" s="39">
        <f t="shared" si="277"/>
        <v>0.7626923202272502</v>
      </c>
      <c r="AC987" s="39" t="str">
        <f t="shared" si="278"/>
        <v>TIDAK</v>
      </c>
      <c r="AD987" s="38">
        <f t="shared" si="279"/>
        <v>1.1343586265154724</v>
      </c>
      <c r="AE987" s="39">
        <f t="shared" si="280"/>
        <v>1.1343586265154724</v>
      </c>
      <c r="AF987" s="39" t="str">
        <f t="shared" si="281"/>
        <v>TIDAK</v>
      </c>
      <c r="AG987" s="38">
        <f t="shared" si="282"/>
        <v>-0.27078855981472416</v>
      </c>
      <c r="AH987" s="39">
        <f t="shared" si="283"/>
        <v>0.27078855981472416</v>
      </c>
      <c r="AI987" s="39" t="str">
        <f t="shared" si="284"/>
        <v>TIDAK</v>
      </c>
      <c r="AJ987" s="38">
        <f t="shared" si="285"/>
        <v>-0.61386673736968034</v>
      </c>
      <c r="AK987" s="39">
        <f t="shared" si="286"/>
        <v>0.61386673736968034</v>
      </c>
      <c r="AL987" s="39" t="str">
        <f t="shared" si="287"/>
        <v>TIDAK</v>
      </c>
    </row>
    <row r="988" spans="1:38" ht="14" x14ac:dyDescent="0.3">
      <c r="A988" s="13">
        <v>16892955</v>
      </c>
      <c r="B988" s="11" t="s">
        <v>4110</v>
      </c>
      <c r="C988" s="9">
        <v>19177308</v>
      </c>
      <c r="D988" s="1" t="s">
        <v>228</v>
      </c>
      <c r="E988" s="1" t="s">
        <v>1731</v>
      </c>
      <c r="F988" s="1" t="s">
        <v>3213</v>
      </c>
      <c r="G988" s="2">
        <v>40.68956</v>
      </c>
      <c r="H988" s="2">
        <v>-73.905990000000003</v>
      </c>
      <c r="I988" s="1" t="s">
        <v>20</v>
      </c>
      <c r="J988" s="44">
        <v>109</v>
      </c>
      <c r="K988" s="2">
        <v>3</v>
      </c>
      <c r="L988" s="2">
        <v>72</v>
      </c>
      <c r="M988" s="3">
        <v>43633</v>
      </c>
      <c r="N988" s="2">
        <v>2.5499999999999998</v>
      </c>
      <c r="O988" s="2">
        <v>4</v>
      </c>
      <c r="P988" s="4">
        <v>140</v>
      </c>
      <c r="U988" s="38">
        <f t="shared" si="270"/>
        <v>-8.0924364978371396E-2</v>
      </c>
      <c r="V988" s="39">
        <f t="shared" si="271"/>
        <v>8.0924364978371396E-2</v>
      </c>
      <c r="W988" s="39" t="str">
        <f t="shared" si="272"/>
        <v>TIDAK</v>
      </c>
      <c r="X988" s="38">
        <f t="shared" si="273"/>
        <v>0.1447753227252192</v>
      </c>
      <c r="Y988" s="39">
        <f t="shared" si="274"/>
        <v>0.1447753227252192</v>
      </c>
      <c r="Z988" s="39" t="str">
        <f t="shared" si="275"/>
        <v>TIDAK</v>
      </c>
      <c r="AA988" s="38">
        <f t="shared" si="276"/>
        <v>1.1597068640584576</v>
      </c>
      <c r="AB988" s="39">
        <f t="shared" si="277"/>
        <v>1.1597068640584576</v>
      </c>
      <c r="AC988" s="39" t="str">
        <f t="shared" si="278"/>
        <v>TIDAK</v>
      </c>
      <c r="AD988" s="38">
        <f t="shared" si="279"/>
        <v>0.73185651663869067</v>
      </c>
      <c r="AE988" s="39">
        <f t="shared" si="280"/>
        <v>0.73185651663869067</v>
      </c>
      <c r="AF988" s="39" t="str">
        <f t="shared" si="281"/>
        <v>TIDAK</v>
      </c>
      <c r="AG988" s="38">
        <f t="shared" si="282"/>
        <v>-0.27078855981472416</v>
      </c>
      <c r="AH988" s="39">
        <f t="shared" si="283"/>
        <v>0.27078855981472416</v>
      </c>
      <c r="AI988" s="39" t="str">
        <f t="shared" si="284"/>
        <v>TIDAK</v>
      </c>
      <c r="AJ988" s="38">
        <f t="shared" si="285"/>
        <v>-0.8162542141666197</v>
      </c>
      <c r="AK988" s="39">
        <f t="shared" si="286"/>
        <v>0.8162542141666197</v>
      </c>
      <c r="AL988" s="39" t="str">
        <f t="shared" si="287"/>
        <v>TIDAK</v>
      </c>
    </row>
    <row r="989" spans="1:38" ht="14" x14ac:dyDescent="0.3">
      <c r="A989" s="13">
        <v>16923912</v>
      </c>
      <c r="B989" s="11" t="s">
        <v>1579</v>
      </c>
      <c r="C989" s="9">
        <v>219333557</v>
      </c>
      <c r="D989" s="1" t="s">
        <v>2000</v>
      </c>
      <c r="E989" s="1" t="s">
        <v>17</v>
      </c>
      <c r="F989" s="1" t="s">
        <v>1713</v>
      </c>
      <c r="G989" s="2">
        <v>40.762740000000001</v>
      </c>
      <c r="H989" s="2">
        <v>-73.868660000000006</v>
      </c>
      <c r="I989" s="1" t="s">
        <v>19</v>
      </c>
      <c r="J989" s="44">
        <v>79</v>
      </c>
      <c r="K989" s="2">
        <v>1</v>
      </c>
      <c r="L989" s="2">
        <v>8</v>
      </c>
      <c r="M989" s="3">
        <v>43618</v>
      </c>
      <c r="N989" s="2">
        <v>1.26</v>
      </c>
      <c r="O989" s="2">
        <v>7</v>
      </c>
      <c r="P989" s="4">
        <v>96</v>
      </c>
      <c r="U989" s="38">
        <f t="shared" si="270"/>
        <v>0.59624932408944809</v>
      </c>
      <c r="V989" s="39">
        <f t="shared" si="271"/>
        <v>0.59624932408944809</v>
      </c>
      <c r="W989" s="39" t="str">
        <f t="shared" si="272"/>
        <v>TIDAK</v>
      </c>
      <c r="X989" s="38">
        <f t="shared" si="273"/>
        <v>-0.26113135442473173</v>
      </c>
      <c r="Y989" s="39">
        <f t="shared" si="274"/>
        <v>0.26113135442473173</v>
      </c>
      <c r="Z989" s="39" t="str">
        <f t="shared" si="275"/>
        <v>TIDAK</v>
      </c>
      <c r="AA989" s="38">
        <f t="shared" si="276"/>
        <v>-2.6454334756128059E-2</v>
      </c>
      <c r="AB989" s="39">
        <f t="shared" si="277"/>
        <v>2.6454334756128059E-2</v>
      </c>
      <c r="AC989" s="39" t="str">
        <f t="shared" si="278"/>
        <v>TIDAK</v>
      </c>
      <c r="AD989" s="38">
        <f t="shared" si="279"/>
        <v>3.449868090620007E-5</v>
      </c>
      <c r="AE989" s="39">
        <f t="shared" si="280"/>
        <v>3.449868090620007E-5</v>
      </c>
      <c r="AF989" s="39" t="str">
        <f t="shared" si="281"/>
        <v>TIDAK</v>
      </c>
      <c r="AG989" s="38">
        <f t="shared" si="282"/>
        <v>0.40480967258306638</v>
      </c>
      <c r="AH989" s="39">
        <f t="shared" si="283"/>
        <v>0.40480967258306638</v>
      </c>
      <c r="AI989" s="39" t="str">
        <f t="shared" si="284"/>
        <v>TIDAK</v>
      </c>
      <c r="AJ989" s="38">
        <f t="shared" si="285"/>
        <v>-0.8087583816926589</v>
      </c>
      <c r="AK989" s="39">
        <f t="shared" si="286"/>
        <v>0.8087583816926589</v>
      </c>
      <c r="AL989" s="39" t="str">
        <f t="shared" si="287"/>
        <v>TIDAK</v>
      </c>
    </row>
    <row r="990" spans="1:38" ht="14" x14ac:dyDescent="0.3">
      <c r="A990" s="13">
        <v>16974219</v>
      </c>
      <c r="B990" s="11" t="s">
        <v>5220</v>
      </c>
      <c r="C990" s="9">
        <v>158407820</v>
      </c>
      <c r="D990" s="1" t="s">
        <v>3104</v>
      </c>
      <c r="E990" s="1" t="s">
        <v>17</v>
      </c>
      <c r="F990" s="1" t="s">
        <v>2689</v>
      </c>
      <c r="G990" s="2">
        <v>40.753680000000003</v>
      </c>
      <c r="H990" s="2">
        <v>-73.902159999999995</v>
      </c>
      <c r="I990" s="1" t="s">
        <v>19</v>
      </c>
      <c r="J990" s="44">
        <v>53</v>
      </c>
      <c r="K990" s="2">
        <v>2</v>
      </c>
      <c r="L990" s="2">
        <v>33</v>
      </c>
      <c r="M990" s="3">
        <v>43635</v>
      </c>
      <c r="N990" s="2">
        <v>3.67</v>
      </c>
      <c r="O990" s="2">
        <v>5</v>
      </c>
      <c r="P990" s="4">
        <v>157</v>
      </c>
      <c r="U990" s="38">
        <f t="shared" si="270"/>
        <v>-0.33807893044716358</v>
      </c>
      <c r="V990" s="39">
        <f t="shared" si="271"/>
        <v>0.33807893044716358</v>
      </c>
      <c r="W990" s="39" t="str">
        <f t="shared" si="272"/>
        <v>TIDAK</v>
      </c>
      <c r="X990" s="38">
        <f t="shared" si="273"/>
        <v>-0.26113135442473173</v>
      </c>
      <c r="Y990" s="39">
        <f t="shared" si="274"/>
        <v>0.26113135442473173</v>
      </c>
      <c r="Z990" s="39" t="str">
        <f t="shared" si="275"/>
        <v>TIDAK</v>
      </c>
      <c r="AA990" s="38">
        <f t="shared" si="276"/>
        <v>0.91429420223475022</v>
      </c>
      <c r="AB990" s="39">
        <f t="shared" si="277"/>
        <v>0.91429420223475022</v>
      </c>
      <c r="AC990" s="39" t="str">
        <f t="shared" si="278"/>
        <v>TIDAK</v>
      </c>
      <c r="AD990" s="38">
        <f t="shared" si="279"/>
        <v>0.10980780137457385</v>
      </c>
      <c r="AE990" s="39">
        <f t="shared" si="280"/>
        <v>0.10980780137457385</v>
      </c>
      <c r="AF990" s="39" t="str">
        <f t="shared" si="281"/>
        <v>TIDAK</v>
      </c>
      <c r="AG990" s="38">
        <f t="shared" si="282"/>
        <v>-0.27078855981472416</v>
      </c>
      <c r="AH990" s="39">
        <f t="shared" si="283"/>
        <v>0.27078855981472416</v>
      </c>
      <c r="AI990" s="39" t="str">
        <f t="shared" si="284"/>
        <v>TIDAK</v>
      </c>
      <c r="AJ990" s="38">
        <f t="shared" si="285"/>
        <v>-0.35900843325501608</v>
      </c>
      <c r="AK990" s="39">
        <f t="shared" si="286"/>
        <v>0.35900843325501608</v>
      </c>
      <c r="AL990" s="39" t="str">
        <f t="shared" si="287"/>
        <v>TIDAK</v>
      </c>
    </row>
    <row r="991" spans="1:38" ht="14" x14ac:dyDescent="0.3">
      <c r="A991" s="13">
        <v>16976026</v>
      </c>
      <c r="B991" s="11" t="s">
        <v>4548</v>
      </c>
      <c r="C991" s="9">
        <v>1123923</v>
      </c>
      <c r="D991" s="1" t="s">
        <v>2652</v>
      </c>
      <c r="E991" s="1" t="s">
        <v>1731</v>
      </c>
      <c r="F991" s="1" t="s">
        <v>1918</v>
      </c>
      <c r="G991" s="2">
        <v>40.678550000000001</v>
      </c>
      <c r="H991" s="2">
        <v>-73.889600000000002</v>
      </c>
      <c r="I991" s="1" t="s">
        <v>19</v>
      </c>
      <c r="J991" s="44">
        <v>48</v>
      </c>
      <c r="K991" s="2">
        <v>90</v>
      </c>
      <c r="L991" s="2">
        <v>53</v>
      </c>
      <c r="M991" s="3">
        <v>42959</v>
      </c>
      <c r="N991" s="2">
        <v>0.56999999999999995</v>
      </c>
      <c r="O991" s="2">
        <v>2</v>
      </c>
      <c r="P991" s="4">
        <v>1</v>
      </c>
      <c r="U991" s="38">
        <f t="shared" si="270"/>
        <v>5.6224736604984442E-2</v>
      </c>
      <c r="V991" s="39">
        <f t="shared" si="271"/>
        <v>5.6224736604984442E-2</v>
      </c>
      <c r="W991" s="39" t="str">
        <f t="shared" si="272"/>
        <v>TIDAK</v>
      </c>
      <c r="X991" s="38">
        <f t="shared" si="273"/>
        <v>-0.39643358014138202</v>
      </c>
      <c r="Y991" s="39">
        <f t="shared" si="274"/>
        <v>0.39643358014138202</v>
      </c>
      <c r="Z991" s="39" t="str">
        <f t="shared" si="275"/>
        <v>TIDAK</v>
      </c>
      <c r="AA991" s="38">
        <f t="shared" si="276"/>
        <v>1.6505321877058723</v>
      </c>
      <c r="AB991" s="39">
        <f t="shared" si="277"/>
        <v>1.6505321877058723</v>
      </c>
      <c r="AC991" s="39" t="str">
        <f t="shared" si="278"/>
        <v>TIDAK</v>
      </c>
      <c r="AD991" s="38">
        <f t="shared" si="279"/>
        <v>2.7443670660225985</v>
      </c>
      <c r="AE991" s="39">
        <f t="shared" si="280"/>
        <v>2.7443670660225985</v>
      </c>
      <c r="AF991" s="39" t="str">
        <f t="shared" si="281"/>
        <v>TIDAK</v>
      </c>
      <c r="AG991" s="38">
        <f t="shared" si="282"/>
        <v>-0.27078855981472416</v>
      </c>
      <c r="AH991" s="39">
        <f t="shared" si="283"/>
        <v>0.27078855981472416</v>
      </c>
      <c r="AI991" s="39" t="str">
        <f t="shared" si="284"/>
        <v>TIDAK</v>
      </c>
      <c r="AJ991" s="38">
        <f t="shared" si="285"/>
        <v>-0.64385006726552318</v>
      </c>
      <c r="AK991" s="39">
        <f t="shared" si="286"/>
        <v>0.64385006726552318</v>
      </c>
      <c r="AL991" s="39" t="str">
        <f t="shared" si="287"/>
        <v>TIDAK</v>
      </c>
    </row>
    <row r="992" spans="1:38" ht="14" x14ac:dyDescent="0.3">
      <c r="A992" s="13">
        <v>16976267</v>
      </c>
      <c r="B992" s="11" t="s">
        <v>1860</v>
      </c>
      <c r="C992" s="9">
        <v>30616879</v>
      </c>
      <c r="D992" s="1" t="s">
        <v>272</v>
      </c>
      <c r="E992" s="1" t="s">
        <v>17</v>
      </c>
      <c r="F992" s="1" t="s">
        <v>642</v>
      </c>
      <c r="G992" s="2">
        <v>40.76173</v>
      </c>
      <c r="H992" s="2">
        <v>-73.807670000000002</v>
      </c>
      <c r="I992" s="1" t="s">
        <v>19</v>
      </c>
      <c r="J992" s="44">
        <v>55</v>
      </c>
      <c r="K992" s="2">
        <v>2</v>
      </c>
      <c r="L992" s="2">
        <v>55</v>
      </c>
      <c r="M992" s="3">
        <v>43524</v>
      </c>
      <c r="N992" s="2">
        <v>1.1200000000000001</v>
      </c>
      <c r="O992" s="2">
        <v>3</v>
      </c>
      <c r="P992" s="4">
        <v>342</v>
      </c>
      <c r="U992" s="38">
        <f t="shared" si="270"/>
        <v>0.16765838164146107</v>
      </c>
      <c r="V992" s="39">
        <f t="shared" si="271"/>
        <v>0.16765838164146107</v>
      </c>
      <c r="W992" s="39" t="str">
        <f t="shared" si="272"/>
        <v>TIDAK</v>
      </c>
      <c r="X992" s="38">
        <f t="shared" si="273"/>
        <v>-0.12582912870808141</v>
      </c>
      <c r="Y992" s="39">
        <f t="shared" si="274"/>
        <v>0.12582912870808141</v>
      </c>
      <c r="Z992" s="39" t="str">
        <f t="shared" si="275"/>
        <v>TIDAK</v>
      </c>
      <c r="AA992" s="38">
        <f t="shared" si="276"/>
        <v>2.0186511804414331</v>
      </c>
      <c r="AB992" s="39">
        <f t="shared" si="277"/>
        <v>2.0186511804414331</v>
      </c>
      <c r="AC992" s="39" t="str">
        <f t="shared" si="278"/>
        <v>TIDAK</v>
      </c>
      <c r="AD992" s="38">
        <f t="shared" si="279"/>
        <v>0.3764001079163381</v>
      </c>
      <c r="AE992" s="39">
        <f t="shared" si="280"/>
        <v>0.3764001079163381</v>
      </c>
      <c r="AF992" s="39" t="str">
        <f t="shared" si="281"/>
        <v>TIDAK</v>
      </c>
      <c r="AG992" s="38">
        <f t="shared" si="282"/>
        <v>6.7010556384171097E-2</v>
      </c>
      <c r="AH992" s="39">
        <f t="shared" si="283"/>
        <v>6.7010556384171097E-2</v>
      </c>
      <c r="AI992" s="39" t="str">
        <f t="shared" si="284"/>
        <v>TIDAK</v>
      </c>
      <c r="AJ992" s="38">
        <f t="shared" si="285"/>
        <v>-0.19410011882788036</v>
      </c>
      <c r="AK992" s="39">
        <f t="shared" si="286"/>
        <v>0.19410011882788036</v>
      </c>
      <c r="AL992" s="39" t="str">
        <f t="shared" si="287"/>
        <v>TIDAK</v>
      </c>
    </row>
    <row r="993" spans="1:38" ht="14" x14ac:dyDescent="0.3">
      <c r="A993" s="13">
        <v>16983203</v>
      </c>
      <c r="B993" s="11" t="s">
        <v>5205</v>
      </c>
      <c r="C993" s="9">
        <v>261563626</v>
      </c>
      <c r="D993" s="1" t="s">
        <v>305</v>
      </c>
      <c r="E993" s="1" t="s">
        <v>17</v>
      </c>
      <c r="F993" s="1" t="s">
        <v>210</v>
      </c>
      <c r="G993" s="2">
        <v>40.689929999999997</v>
      </c>
      <c r="H993" s="2">
        <v>-73.756950000000003</v>
      </c>
      <c r="I993" s="1" t="s">
        <v>19</v>
      </c>
      <c r="J993" s="44">
        <v>50</v>
      </c>
      <c r="K993" s="2">
        <v>1</v>
      </c>
      <c r="L993" s="2">
        <v>23</v>
      </c>
      <c r="M993" s="3">
        <v>43654</v>
      </c>
      <c r="N993" s="2">
        <v>12.11</v>
      </c>
      <c r="O993" s="2">
        <v>1</v>
      </c>
      <c r="P993" s="4">
        <v>356</v>
      </c>
      <c r="U993" s="38">
        <f t="shared" si="270"/>
        <v>-8.9496183827331141E-2</v>
      </c>
      <c r="V993" s="39">
        <f t="shared" si="271"/>
        <v>8.9496183827331141E-2</v>
      </c>
      <c r="W993" s="39" t="str">
        <f t="shared" si="272"/>
        <v>TIDAK</v>
      </c>
      <c r="X993" s="38">
        <f t="shared" si="273"/>
        <v>-0.39643358014138202</v>
      </c>
      <c r="Y993" s="39">
        <f t="shared" si="274"/>
        <v>0.39643358014138202</v>
      </c>
      <c r="Z993" s="39" t="str">
        <f t="shared" si="275"/>
        <v>TIDAK</v>
      </c>
      <c r="AA993" s="38">
        <f t="shared" si="276"/>
        <v>-0.59908387901144522</v>
      </c>
      <c r="AB993" s="39">
        <f t="shared" si="277"/>
        <v>0.59908387901144522</v>
      </c>
      <c r="AC993" s="39" t="str">
        <f t="shared" si="278"/>
        <v>TIDAK</v>
      </c>
      <c r="AD993" s="38">
        <f t="shared" si="279"/>
        <v>-0.29792160863047751</v>
      </c>
      <c r="AE993" s="39">
        <f t="shared" si="280"/>
        <v>0.29792160863047751</v>
      </c>
      <c r="AF993" s="39" t="str">
        <f t="shared" si="281"/>
        <v>TIDAK</v>
      </c>
      <c r="AG993" s="38">
        <f t="shared" si="282"/>
        <v>0.40480967258306638</v>
      </c>
      <c r="AH993" s="39">
        <f t="shared" si="283"/>
        <v>0.40480967258306638</v>
      </c>
      <c r="AI993" s="39" t="str">
        <f t="shared" si="284"/>
        <v>TIDAK</v>
      </c>
      <c r="AJ993" s="38">
        <f t="shared" si="285"/>
        <v>-0.5239167476821518</v>
      </c>
      <c r="AK993" s="39">
        <f t="shared" si="286"/>
        <v>0.5239167476821518</v>
      </c>
      <c r="AL993" s="39" t="str">
        <f t="shared" si="287"/>
        <v>TIDAK</v>
      </c>
    </row>
    <row r="994" spans="1:38" ht="14" x14ac:dyDescent="0.3">
      <c r="A994" s="13">
        <v>17007971</v>
      </c>
      <c r="B994" s="11" t="s">
        <v>1866</v>
      </c>
      <c r="C994" s="9">
        <v>182260692</v>
      </c>
      <c r="D994" s="1" t="s">
        <v>2317</v>
      </c>
      <c r="E994" s="1" t="s">
        <v>1731</v>
      </c>
      <c r="F994" s="1" t="s">
        <v>1918</v>
      </c>
      <c r="G994" s="2">
        <v>40.68168</v>
      </c>
      <c r="H994" s="2">
        <v>-73.878820000000005</v>
      </c>
      <c r="I994" s="1" t="s">
        <v>19</v>
      </c>
      <c r="J994" s="44">
        <v>99</v>
      </c>
      <c r="K994" s="2">
        <v>2</v>
      </c>
      <c r="L994" s="2">
        <v>67</v>
      </c>
      <c r="M994" s="3">
        <v>43647</v>
      </c>
      <c r="N994" s="2">
        <v>4.59</v>
      </c>
      <c r="O994" s="2">
        <v>2</v>
      </c>
      <c r="P994" s="4">
        <v>295</v>
      </c>
      <c r="U994" s="38">
        <f t="shared" si="270"/>
        <v>-0.31236347390028435</v>
      </c>
      <c r="V994" s="39">
        <f t="shared" si="271"/>
        <v>0.31236347390028435</v>
      </c>
      <c r="W994" s="39" t="str">
        <f t="shared" si="272"/>
        <v>TIDAK</v>
      </c>
      <c r="X994" s="38">
        <f t="shared" si="273"/>
        <v>-0.26113135442473173</v>
      </c>
      <c r="Y994" s="39">
        <f t="shared" si="274"/>
        <v>0.26113135442473173</v>
      </c>
      <c r="Z994" s="39" t="str">
        <f t="shared" si="275"/>
        <v>TIDAK</v>
      </c>
      <c r="AA994" s="38">
        <f t="shared" si="276"/>
        <v>0.42346887858733545</v>
      </c>
      <c r="AB994" s="39">
        <f t="shared" si="277"/>
        <v>0.42346887858733545</v>
      </c>
      <c r="AC994" s="39" t="str">
        <f t="shared" si="278"/>
        <v>TIDAK</v>
      </c>
      <c r="AD994" s="38">
        <f t="shared" si="279"/>
        <v>0.96185772228256583</v>
      </c>
      <c r="AE994" s="39">
        <f t="shared" si="280"/>
        <v>0.96185772228256583</v>
      </c>
      <c r="AF994" s="39" t="str">
        <f t="shared" si="281"/>
        <v>TIDAK</v>
      </c>
      <c r="AG994" s="38">
        <f t="shared" si="282"/>
        <v>0.17961026178380285</v>
      </c>
      <c r="AH994" s="39">
        <f t="shared" si="283"/>
        <v>0.17961026178380285</v>
      </c>
      <c r="AI994" s="39" t="str">
        <f t="shared" si="284"/>
        <v>TIDAK</v>
      </c>
      <c r="AJ994" s="38">
        <f t="shared" si="285"/>
        <v>-6.6670966770548221E-2</v>
      </c>
      <c r="AK994" s="39">
        <f t="shared" si="286"/>
        <v>6.6670966770548221E-2</v>
      </c>
      <c r="AL994" s="39" t="str">
        <f t="shared" si="287"/>
        <v>TIDAK</v>
      </c>
    </row>
    <row r="995" spans="1:38" ht="14" x14ac:dyDescent="0.3">
      <c r="A995" s="13">
        <v>17023591</v>
      </c>
      <c r="B995" s="11" t="s">
        <v>4947</v>
      </c>
      <c r="C995" s="9">
        <v>215778245</v>
      </c>
      <c r="D995" s="1" t="s">
        <v>1933</v>
      </c>
      <c r="E995" s="1" t="s">
        <v>17</v>
      </c>
      <c r="F995" s="1" t="s">
        <v>1538</v>
      </c>
      <c r="G995" s="2">
        <v>40.740560000000002</v>
      </c>
      <c r="H995" s="2">
        <v>-73.864459999999994</v>
      </c>
      <c r="I995" s="1" t="s">
        <v>24</v>
      </c>
      <c r="J995" s="44">
        <v>25</v>
      </c>
      <c r="K995" s="2">
        <v>2</v>
      </c>
      <c r="L995" s="2">
        <v>15</v>
      </c>
      <c r="M995" s="3">
        <v>43643</v>
      </c>
      <c r="N995" s="2">
        <v>1.77</v>
      </c>
      <c r="O995" s="2">
        <v>6</v>
      </c>
      <c r="P995" s="4">
        <v>330</v>
      </c>
      <c r="U995" s="38">
        <f t="shared" si="270"/>
        <v>-0.35522256814508307</v>
      </c>
      <c r="V995" s="39">
        <f t="shared" si="271"/>
        <v>0.35522256814508307</v>
      </c>
      <c r="W995" s="39" t="str">
        <f t="shared" si="272"/>
        <v>TIDAK</v>
      </c>
      <c r="X995" s="38">
        <f t="shared" si="273"/>
        <v>11.645464508640496</v>
      </c>
      <c r="Y995" s="39">
        <f t="shared" si="274"/>
        <v>11.645464508640496</v>
      </c>
      <c r="Z995" s="39" t="str">
        <f t="shared" si="275"/>
        <v>OUTLIER</v>
      </c>
      <c r="AA995" s="38">
        <f t="shared" si="276"/>
        <v>1.24151108466636</v>
      </c>
      <c r="AB995" s="39">
        <f t="shared" si="277"/>
        <v>1.24151108466636</v>
      </c>
      <c r="AC995" s="39" t="str">
        <f t="shared" si="278"/>
        <v>TIDAK</v>
      </c>
      <c r="AD995" s="38">
        <f t="shared" si="279"/>
        <v>-0.65860531748109985</v>
      </c>
      <c r="AE995" s="39">
        <f t="shared" si="280"/>
        <v>0.65860531748109985</v>
      </c>
      <c r="AF995" s="39" t="str">
        <f t="shared" si="281"/>
        <v>TIDAK</v>
      </c>
      <c r="AG995" s="38">
        <f t="shared" si="282"/>
        <v>-0.15818885441509239</v>
      </c>
      <c r="AH995" s="39">
        <f t="shared" si="283"/>
        <v>0.15818885441509239</v>
      </c>
      <c r="AI995" s="39" t="str">
        <f t="shared" si="284"/>
        <v>TIDAK</v>
      </c>
      <c r="AJ995" s="38">
        <f t="shared" si="285"/>
        <v>-1.2360208327084197</v>
      </c>
      <c r="AK995" s="39">
        <f t="shared" si="286"/>
        <v>1.2360208327084197</v>
      </c>
      <c r="AL995" s="39" t="str">
        <f t="shared" si="287"/>
        <v>TIDAK</v>
      </c>
    </row>
    <row r="996" spans="1:38" ht="14" x14ac:dyDescent="0.3">
      <c r="A996" s="13">
        <v>17029902</v>
      </c>
      <c r="B996" s="11" t="s">
        <v>5023</v>
      </c>
      <c r="C996" s="9">
        <v>152371030</v>
      </c>
      <c r="D996" s="1" t="s">
        <v>323</v>
      </c>
      <c r="E996" s="1" t="s">
        <v>17</v>
      </c>
      <c r="F996" s="1" t="s">
        <v>203</v>
      </c>
      <c r="G996" s="2">
        <v>40.665660000000003</v>
      </c>
      <c r="H996" s="2">
        <v>-73.760019999999997</v>
      </c>
      <c r="I996" s="1" t="s">
        <v>20</v>
      </c>
      <c r="J996" s="44">
        <v>95</v>
      </c>
      <c r="K996" s="2">
        <v>2</v>
      </c>
      <c r="L996" s="2">
        <v>44</v>
      </c>
      <c r="M996" s="3">
        <v>43582</v>
      </c>
      <c r="N996" s="2">
        <v>2.5299999999999998</v>
      </c>
      <c r="O996" s="2">
        <v>1</v>
      </c>
      <c r="P996" s="4">
        <v>190</v>
      </c>
      <c r="U996" s="38">
        <f t="shared" si="270"/>
        <v>-0.29521983620236492</v>
      </c>
      <c r="V996" s="39">
        <f t="shared" si="271"/>
        <v>0.29521983620236492</v>
      </c>
      <c r="W996" s="39" t="str">
        <f t="shared" si="272"/>
        <v>TIDAK</v>
      </c>
      <c r="X996" s="38">
        <f t="shared" si="273"/>
        <v>-0.26113135442473173</v>
      </c>
      <c r="Y996" s="39">
        <f t="shared" si="274"/>
        <v>0.26113135442473173</v>
      </c>
      <c r="Z996" s="39" t="str">
        <f t="shared" si="275"/>
        <v>TIDAK</v>
      </c>
      <c r="AA996" s="38">
        <f t="shared" si="276"/>
        <v>1.3233153052742623</v>
      </c>
      <c r="AB996" s="39">
        <f t="shared" si="277"/>
        <v>1.3233153052742623</v>
      </c>
      <c r="AC996" s="39" t="str">
        <f t="shared" si="278"/>
        <v>TIDAK</v>
      </c>
      <c r="AD996" s="38">
        <f t="shared" si="279"/>
        <v>-0.37110381042625595</v>
      </c>
      <c r="AE996" s="39">
        <f t="shared" si="280"/>
        <v>0.37110381042625595</v>
      </c>
      <c r="AF996" s="39" t="str">
        <f t="shared" si="281"/>
        <v>TIDAK</v>
      </c>
      <c r="AG996" s="38">
        <f t="shared" si="282"/>
        <v>-4.5589149015460649E-2</v>
      </c>
      <c r="AH996" s="39">
        <f t="shared" si="283"/>
        <v>4.5589149015460649E-2</v>
      </c>
      <c r="AI996" s="39" t="str">
        <f t="shared" si="284"/>
        <v>TIDAK</v>
      </c>
      <c r="AJ996" s="38">
        <f t="shared" si="285"/>
        <v>1.320058040912184</v>
      </c>
      <c r="AK996" s="39">
        <f t="shared" si="286"/>
        <v>1.320058040912184</v>
      </c>
      <c r="AL996" s="39" t="str">
        <f t="shared" si="287"/>
        <v>TIDAK</v>
      </c>
    </row>
    <row r="997" spans="1:38" ht="14" x14ac:dyDescent="0.3">
      <c r="A997" s="13">
        <v>17044854</v>
      </c>
      <c r="B997" s="11" t="s">
        <v>3121</v>
      </c>
      <c r="C997" s="9">
        <v>20433973</v>
      </c>
      <c r="D997" s="1" t="s">
        <v>547</v>
      </c>
      <c r="E997" s="1" t="s">
        <v>548</v>
      </c>
      <c r="F997" s="1" t="s">
        <v>549</v>
      </c>
      <c r="G997" s="2">
        <v>40.839880000000001</v>
      </c>
      <c r="H997" s="2">
        <v>-73.782870000000003</v>
      </c>
      <c r="I997" s="1" t="s">
        <v>19</v>
      </c>
      <c r="J997" s="44">
        <v>95</v>
      </c>
      <c r="K997" s="2">
        <v>1</v>
      </c>
      <c r="L997" s="2">
        <v>6</v>
      </c>
      <c r="M997" s="3">
        <v>43633</v>
      </c>
      <c r="N997" s="2">
        <v>1.65</v>
      </c>
      <c r="O997" s="2">
        <v>2</v>
      </c>
      <c r="P997" s="4">
        <v>359</v>
      </c>
      <c r="U997" s="38">
        <f t="shared" si="270"/>
        <v>-0.33807893044716358</v>
      </c>
      <c r="V997" s="39">
        <f t="shared" si="271"/>
        <v>0.33807893044716358</v>
      </c>
      <c r="W997" s="39" t="str">
        <f t="shared" si="272"/>
        <v>TIDAK</v>
      </c>
      <c r="X997" s="38">
        <f t="shared" si="273"/>
        <v>-0.39643358014138202</v>
      </c>
      <c r="Y997" s="39">
        <f t="shared" si="274"/>
        <v>0.39643358014138202</v>
      </c>
      <c r="Z997" s="39" t="str">
        <f t="shared" si="275"/>
        <v>TIDAK</v>
      </c>
      <c r="AA997" s="38">
        <f t="shared" si="276"/>
        <v>1.444777554782317E-2</v>
      </c>
      <c r="AB997" s="39">
        <f t="shared" si="277"/>
        <v>1.444777554782317E-2</v>
      </c>
      <c r="AC997" s="39" t="str">
        <f t="shared" si="278"/>
        <v>TIDAK</v>
      </c>
      <c r="AD997" s="38">
        <f t="shared" si="279"/>
        <v>5.373699030542352</v>
      </c>
      <c r="AE997" s="39">
        <f t="shared" si="280"/>
        <v>5.373699030542352</v>
      </c>
      <c r="AF997" s="39" t="str">
        <f t="shared" si="281"/>
        <v>OUTLIER</v>
      </c>
      <c r="AG997" s="38">
        <f t="shared" si="282"/>
        <v>-0.27078855981472416</v>
      </c>
      <c r="AH997" s="39">
        <f t="shared" si="283"/>
        <v>0.27078855981472416</v>
      </c>
      <c r="AI997" s="39" t="str">
        <f t="shared" si="284"/>
        <v>TIDAK</v>
      </c>
      <c r="AJ997" s="38">
        <f t="shared" si="285"/>
        <v>1.4249996955476341</v>
      </c>
      <c r="AK997" s="39">
        <f t="shared" si="286"/>
        <v>1.4249996955476341</v>
      </c>
      <c r="AL997" s="39" t="str">
        <f t="shared" si="287"/>
        <v>TIDAK</v>
      </c>
    </row>
    <row r="998" spans="1:38" ht="14" x14ac:dyDescent="0.3">
      <c r="A998" s="13">
        <v>17045488</v>
      </c>
      <c r="B998" s="11" t="s">
        <v>2800</v>
      </c>
      <c r="C998" s="9">
        <v>206714649</v>
      </c>
      <c r="D998" s="1" t="s">
        <v>759</v>
      </c>
      <c r="E998" s="1" t="s">
        <v>17</v>
      </c>
      <c r="F998" s="1" t="s">
        <v>647</v>
      </c>
      <c r="G998" s="2">
        <v>40.671799999999998</v>
      </c>
      <c r="H998" s="2">
        <v>-73.797190000000001</v>
      </c>
      <c r="I998" s="1" t="s">
        <v>19</v>
      </c>
      <c r="J998" s="44">
        <v>80</v>
      </c>
      <c r="K998" s="2">
        <v>1</v>
      </c>
      <c r="L998" s="2">
        <v>66</v>
      </c>
      <c r="M998" s="3">
        <v>43648</v>
      </c>
      <c r="N998" s="2">
        <v>7.56</v>
      </c>
      <c r="O998" s="2">
        <v>3</v>
      </c>
      <c r="P998" s="4">
        <v>48</v>
      </c>
      <c r="U998" s="38">
        <f t="shared" si="270"/>
        <v>8.1940193151863669E-2</v>
      </c>
      <c r="V998" s="39">
        <f t="shared" si="271"/>
        <v>8.1940193151863669E-2</v>
      </c>
      <c r="W998" s="39" t="str">
        <f t="shared" si="272"/>
        <v>TIDAK</v>
      </c>
      <c r="X998" s="38">
        <f t="shared" si="273"/>
        <v>-0.26113135442473173</v>
      </c>
      <c r="Y998" s="39">
        <f t="shared" si="274"/>
        <v>0.26113135442473173</v>
      </c>
      <c r="Z998" s="39" t="str">
        <f t="shared" si="275"/>
        <v>TIDAK</v>
      </c>
      <c r="AA998" s="38">
        <f t="shared" si="276"/>
        <v>1.8141406289216773</v>
      </c>
      <c r="AB998" s="39">
        <f t="shared" si="277"/>
        <v>1.8141406289216773</v>
      </c>
      <c r="AC998" s="39" t="str">
        <f t="shared" si="278"/>
        <v>TIDAK</v>
      </c>
      <c r="AD998" s="38">
        <f t="shared" si="279"/>
        <v>1.4427693340833958</v>
      </c>
      <c r="AE998" s="39">
        <f t="shared" si="280"/>
        <v>1.4427693340833958</v>
      </c>
      <c r="AF998" s="39" t="str">
        <f t="shared" si="281"/>
        <v>TIDAK</v>
      </c>
      <c r="AG998" s="38">
        <f t="shared" si="282"/>
        <v>-0.15818885441509239</v>
      </c>
      <c r="AH998" s="39">
        <f t="shared" si="283"/>
        <v>0.15818885441509239</v>
      </c>
      <c r="AI998" s="39" t="str">
        <f t="shared" si="284"/>
        <v>TIDAK</v>
      </c>
      <c r="AJ998" s="38">
        <f t="shared" si="285"/>
        <v>0.96775391463603033</v>
      </c>
      <c r="AK998" s="39">
        <f t="shared" si="286"/>
        <v>0.96775391463603033</v>
      </c>
      <c r="AL998" s="39" t="str">
        <f t="shared" si="287"/>
        <v>TIDAK</v>
      </c>
    </row>
    <row r="999" spans="1:38" ht="14" x14ac:dyDescent="0.3">
      <c r="A999" s="13">
        <v>17045788</v>
      </c>
      <c r="B999" s="11" t="s">
        <v>2865</v>
      </c>
      <c r="C999" s="9">
        <v>183127881</v>
      </c>
      <c r="D999" s="1" t="s">
        <v>3093</v>
      </c>
      <c r="E999" s="1" t="s">
        <v>1731</v>
      </c>
      <c r="F999" s="1" t="s">
        <v>2385</v>
      </c>
      <c r="G999" s="2">
        <v>40.644869999999997</v>
      </c>
      <c r="H999" s="2">
        <v>-73.900810000000007</v>
      </c>
      <c r="I999" s="1" t="s">
        <v>19</v>
      </c>
      <c r="J999" s="44">
        <v>59</v>
      </c>
      <c r="K999" s="2">
        <v>2</v>
      </c>
      <c r="L999" s="2">
        <v>56</v>
      </c>
      <c r="M999" s="3">
        <v>43623</v>
      </c>
      <c r="N999" s="2">
        <v>4.0599999999999996</v>
      </c>
      <c r="O999" s="2">
        <v>4</v>
      </c>
      <c r="P999" s="4">
        <v>365</v>
      </c>
      <c r="U999" s="38">
        <f t="shared" si="270"/>
        <v>-0.55237440167115703</v>
      </c>
      <c r="V999" s="39">
        <f t="shared" si="271"/>
        <v>0.55237440167115703</v>
      </c>
      <c r="W999" s="39" t="str">
        <f t="shared" si="272"/>
        <v>TIDAK</v>
      </c>
      <c r="X999" s="38">
        <f t="shared" si="273"/>
        <v>-0.26113135442473173</v>
      </c>
      <c r="Y999" s="39">
        <f t="shared" si="274"/>
        <v>0.26113135442473173</v>
      </c>
      <c r="Z999" s="39" t="str">
        <f t="shared" si="275"/>
        <v>TIDAK</v>
      </c>
      <c r="AA999" s="38">
        <f t="shared" si="276"/>
        <v>-0.31276910688378667</v>
      </c>
      <c r="AB999" s="39">
        <f t="shared" si="277"/>
        <v>0.31276910688378667</v>
      </c>
      <c r="AC999" s="39" t="str">
        <f t="shared" si="278"/>
        <v>TIDAK</v>
      </c>
      <c r="AD999" s="38">
        <f t="shared" si="279"/>
        <v>-3.1329302088713165E-2</v>
      </c>
      <c r="AE999" s="39">
        <f t="shared" si="280"/>
        <v>3.1329302088713165E-2</v>
      </c>
      <c r="AF999" s="39" t="str">
        <f t="shared" si="281"/>
        <v>TIDAK</v>
      </c>
      <c r="AG999" s="38">
        <f t="shared" si="282"/>
        <v>0.29220996718343462</v>
      </c>
      <c r="AH999" s="39">
        <f t="shared" si="283"/>
        <v>0.29220996718343462</v>
      </c>
      <c r="AI999" s="39" t="str">
        <f t="shared" si="284"/>
        <v>TIDAK</v>
      </c>
      <c r="AJ999" s="38">
        <f t="shared" si="285"/>
        <v>1.2301080512246554</v>
      </c>
      <c r="AK999" s="39">
        <f t="shared" si="286"/>
        <v>1.2301080512246554</v>
      </c>
      <c r="AL999" s="39" t="str">
        <f t="shared" si="287"/>
        <v>TIDAK</v>
      </c>
    </row>
    <row r="1000" spans="1:38" ht="14" x14ac:dyDescent="0.3">
      <c r="A1000" s="13">
        <v>17073983</v>
      </c>
      <c r="B1000" s="11" t="s">
        <v>699</v>
      </c>
      <c r="C1000" s="9">
        <v>63312104</v>
      </c>
      <c r="D1000" s="1" t="s">
        <v>1050</v>
      </c>
      <c r="E1000" s="1" t="s">
        <v>17</v>
      </c>
      <c r="F1000" s="1" t="s">
        <v>642</v>
      </c>
      <c r="G1000" s="2">
        <v>40.748930000000001</v>
      </c>
      <c r="H1000" s="2">
        <v>-73.820459999999997</v>
      </c>
      <c r="I1000" s="1" t="s">
        <v>19</v>
      </c>
      <c r="J1000" s="44">
        <v>60</v>
      </c>
      <c r="K1000" s="2">
        <v>1</v>
      </c>
      <c r="L1000" s="2">
        <v>39</v>
      </c>
      <c r="M1000" s="3">
        <v>43639</v>
      </c>
      <c r="N1000" s="2">
        <v>1.79</v>
      </c>
      <c r="O1000" s="2">
        <v>6</v>
      </c>
      <c r="P1000" s="4">
        <v>359</v>
      </c>
      <c r="U1000" s="38">
        <f t="shared" si="270"/>
        <v>4.7652917756024704E-2</v>
      </c>
      <c r="V1000" s="39">
        <f t="shared" si="271"/>
        <v>4.7652917756024704E-2</v>
      </c>
      <c r="W1000" s="39" t="str">
        <f t="shared" si="272"/>
        <v>TIDAK</v>
      </c>
      <c r="X1000" s="38">
        <f t="shared" si="273"/>
        <v>-0.26113135442473173</v>
      </c>
      <c r="Y1000" s="39">
        <f t="shared" si="274"/>
        <v>0.26113135442473173</v>
      </c>
      <c r="Z1000" s="39" t="str">
        <f t="shared" si="275"/>
        <v>TIDAK</v>
      </c>
      <c r="AA1000" s="38">
        <f t="shared" si="276"/>
        <v>0.87339209193079892</v>
      </c>
      <c r="AB1000" s="39">
        <f t="shared" si="277"/>
        <v>0.87339209193079892</v>
      </c>
      <c r="AC1000" s="39" t="str">
        <f t="shared" si="278"/>
        <v>TIDAK</v>
      </c>
      <c r="AD1000" s="38">
        <f t="shared" si="279"/>
        <v>0.36594550765979833</v>
      </c>
      <c r="AE1000" s="39">
        <f t="shared" si="280"/>
        <v>0.36594550765979833</v>
      </c>
      <c r="AF1000" s="39" t="str">
        <f t="shared" si="281"/>
        <v>TIDAK</v>
      </c>
      <c r="AG1000" s="38">
        <f t="shared" si="282"/>
        <v>-0.27078855981472416</v>
      </c>
      <c r="AH1000" s="39">
        <f t="shared" si="283"/>
        <v>0.27078855981472416</v>
      </c>
      <c r="AI1000" s="39" t="str">
        <f t="shared" si="284"/>
        <v>TIDAK</v>
      </c>
      <c r="AJ1000" s="38">
        <f t="shared" si="285"/>
        <v>0.18069150487015537</v>
      </c>
      <c r="AK1000" s="39">
        <f t="shared" si="286"/>
        <v>0.18069150487015537</v>
      </c>
      <c r="AL1000" s="39" t="str">
        <f t="shared" si="287"/>
        <v>TIDAK</v>
      </c>
    </row>
    <row r="1001" spans="1:38" ht="14" x14ac:dyDescent="0.3">
      <c r="A1001" s="13">
        <v>17076735</v>
      </c>
      <c r="B1001" s="11" t="s">
        <v>4497</v>
      </c>
      <c r="C1001" s="9">
        <v>198890291</v>
      </c>
      <c r="D1001" s="1" t="s">
        <v>3398</v>
      </c>
      <c r="E1001" s="1" t="s">
        <v>17</v>
      </c>
      <c r="F1001" s="1" t="s">
        <v>2689</v>
      </c>
      <c r="G1001" s="2">
        <v>40.742249999999999</v>
      </c>
      <c r="H1001" s="2">
        <v>-73.905529999999999</v>
      </c>
      <c r="I1001" s="1" t="s">
        <v>20</v>
      </c>
      <c r="J1001" s="44">
        <v>145</v>
      </c>
      <c r="K1001" s="2">
        <v>3</v>
      </c>
      <c r="L1001" s="2">
        <v>55</v>
      </c>
      <c r="M1001" s="3">
        <v>43635</v>
      </c>
      <c r="N1001" s="2">
        <v>4.5</v>
      </c>
      <c r="O1001" s="2">
        <v>1</v>
      </c>
      <c r="P1001" s="4">
        <v>133</v>
      </c>
      <c r="U1001" s="38">
        <f t="shared" si="270"/>
        <v>4.7652917756024704E-2</v>
      </c>
      <c r="V1001" s="39">
        <f t="shared" si="271"/>
        <v>4.7652917756024704E-2</v>
      </c>
      <c r="W1001" s="39" t="str">
        <f t="shared" si="272"/>
        <v>TIDAK</v>
      </c>
      <c r="X1001" s="38">
        <f t="shared" si="273"/>
        <v>-0.39643358014138202</v>
      </c>
      <c r="Y1001" s="39">
        <f t="shared" si="274"/>
        <v>0.39643358014138202</v>
      </c>
      <c r="Z1001" s="39" t="str">
        <f t="shared" si="275"/>
        <v>TIDAK</v>
      </c>
      <c r="AA1001" s="38">
        <f t="shared" si="276"/>
        <v>-0.68088809961934771</v>
      </c>
      <c r="AB1001" s="39">
        <f t="shared" si="277"/>
        <v>0.68088809961934771</v>
      </c>
      <c r="AC1001" s="39" t="str">
        <f t="shared" si="278"/>
        <v>TIDAK</v>
      </c>
      <c r="AD1001" s="38">
        <f t="shared" si="279"/>
        <v>-9.4056903627951896E-2</v>
      </c>
      <c r="AE1001" s="39">
        <f t="shared" si="280"/>
        <v>9.4056903627951896E-2</v>
      </c>
      <c r="AF1001" s="39" t="str">
        <f t="shared" si="281"/>
        <v>TIDAK</v>
      </c>
      <c r="AG1001" s="38">
        <f t="shared" si="282"/>
        <v>-0.15818885441509239</v>
      </c>
      <c r="AH1001" s="39">
        <f t="shared" si="283"/>
        <v>0.15818885441509239</v>
      </c>
      <c r="AI1001" s="39" t="str">
        <f t="shared" si="284"/>
        <v>TIDAK</v>
      </c>
      <c r="AJ1001" s="38">
        <f t="shared" si="285"/>
        <v>1.4474871929695161</v>
      </c>
      <c r="AK1001" s="39">
        <f t="shared" si="286"/>
        <v>1.4474871929695161</v>
      </c>
      <c r="AL1001" s="39" t="str">
        <f t="shared" si="287"/>
        <v>TIDAK</v>
      </c>
    </row>
    <row r="1002" spans="1:38" ht="14" x14ac:dyDescent="0.3">
      <c r="A1002" s="13">
        <v>17094226</v>
      </c>
      <c r="B1002" s="11" t="s">
        <v>4494</v>
      </c>
      <c r="C1002" s="9">
        <v>89526812</v>
      </c>
      <c r="D1002" s="1" t="s">
        <v>218</v>
      </c>
      <c r="E1002" s="1" t="s">
        <v>17</v>
      </c>
      <c r="F1002" s="1" t="s">
        <v>210</v>
      </c>
      <c r="G1002" s="2">
        <v>40.696539999999999</v>
      </c>
      <c r="H1002" s="2">
        <v>-73.748930000000001</v>
      </c>
      <c r="I1002" s="1" t="s">
        <v>19</v>
      </c>
      <c r="J1002" s="44">
        <v>65</v>
      </c>
      <c r="K1002" s="2">
        <v>2</v>
      </c>
      <c r="L1002" s="2">
        <v>52</v>
      </c>
      <c r="M1002" s="3">
        <v>43648</v>
      </c>
      <c r="N1002" s="2">
        <v>1.93</v>
      </c>
      <c r="O1002" s="2">
        <v>1</v>
      </c>
      <c r="P1002" s="4">
        <v>78</v>
      </c>
      <c r="U1002" s="38">
        <f t="shared" si="270"/>
        <v>-8.0924364978371396E-2</v>
      </c>
      <c r="V1002" s="39">
        <f t="shared" si="271"/>
        <v>8.0924364978371396E-2</v>
      </c>
      <c r="W1002" s="39" t="str">
        <f t="shared" si="272"/>
        <v>TIDAK</v>
      </c>
      <c r="X1002" s="38">
        <f t="shared" si="273"/>
        <v>-0.39643358014138202</v>
      </c>
      <c r="Y1002" s="39">
        <f t="shared" si="274"/>
        <v>0.39643358014138202</v>
      </c>
      <c r="Z1002" s="39" t="str">
        <f t="shared" si="275"/>
        <v>TIDAK</v>
      </c>
      <c r="AA1002" s="38">
        <f t="shared" si="276"/>
        <v>1.773238518617726</v>
      </c>
      <c r="AB1002" s="39">
        <f t="shared" si="277"/>
        <v>1.773238518617726</v>
      </c>
      <c r="AC1002" s="39" t="str">
        <f t="shared" si="278"/>
        <v>TIDAK</v>
      </c>
      <c r="AD1002" s="38">
        <f t="shared" si="279"/>
        <v>2.995277472179553</v>
      </c>
      <c r="AE1002" s="39">
        <f t="shared" si="280"/>
        <v>2.995277472179553</v>
      </c>
      <c r="AF1002" s="39" t="str">
        <f t="shared" si="281"/>
        <v>TIDAK</v>
      </c>
      <c r="AG1002" s="38">
        <f t="shared" si="282"/>
        <v>-4.5589149015460649E-2</v>
      </c>
      <c r="AH1002" s="39">
        <f t="shared" si="283"/>
        <v>4.5589149015460649E-2</v>
      </c>
      <c r="AI1002" s="39" t="str">
        <f t="shared" si="284"/>
        <v>TIDAK</v>
      </c>
      <c r="AJ1002" s="38">
        <f t="shared" si="285"/>
        <v>-0.88371670643226607</v>
      </c>
      <c r="AK1002" s="39">
        <f t="shared" si="286"/>
        <v>0.88371670643226607</v>
      </c>
      <c r="AL1002" s="39" t="str">
        <f t="shared" si="287"/>
        <v>TIDAK</v>
      </c>
    </row>
    <row r="1003" spans="1:38" ht="14" x14ac:dyDescent="0.3">
      <c r="A1003" s="13">
        <v>17095035</v>
      </c>
      <c r="B1003" s="11" t="s">
        <v>1435</v>
      </c>
      <c r="C1003" s="9">
        <v>207038607</v>
      </c>
      <c r="D1003" s="1" t="s">
        <v>947</v>
      </c>
      <c r="E1003" s="1" t="s">
        <v>17</v>
      </c>
      <c r="F1003" s="1" t="s">
        <v>825</v>
      </c>
      <c r="G1003" s="2">
        <v>40.587539999999997</v>
      </c>
      <c r="H1003" s="2">
        <v>-73.812960000000004</v>
      </c>
      <c r="I1003" s="1" t="s">
        <v>19</v>
      </c>
      <c r="J1003" s="44">
        <v>53</v>
      </c>
      <c r="K1003" s="2">
        <v>1</v>
      </c>
      <c r="L1003" s="2">
        <v>14</v>
      </c>
      <c r="M1003" s="3">
        <v>43564</v>
      </c>
      <c r="N1003" s="2">
        <v>1.3</v>
      </c>
      <c r="O1003" s="2">
        <v>1</v>
      </c>
      <c r="P1003" s="4">
        <v>357</v>
      </c>
      <c r="U1003" s="38">
        <f t="shared" si="270"/>
        <v>-0.26093256080652594</v>
      </c>
      <c r="V1003" s="39">
        <f t="shared" si="271"/>
        <v>0.26093256080652594</v>
      </c>
      <c r="W1003" s="39" t="str">
        <f t="shared" si="272"/>
        <v>TIDAK</v>
      </c>
      <c r="X1003" s="38">
        <f t="shared" si="273"/>
        <v>-0.26113135442473173</v>
      </c>
      <c r="Y1003" s="39">
        <f t="shared" si="274"/>
        <v>0.26113135442473173</v>
      </c>
      <c r="Z1003" s="39" t="str">
        <f t="shared" si="275"/>
        <v>TIDAK</v>
      </c>
      <c r="AA1003" s="38">
        <f t="shared" si="276"/>
        <v>1.3642174155782136</v>
      </c>
      <c r="AB1003" s="39">
        <f t="shared" si="277"/>
        <v>1.3642174155782136</v>
      </c>
      <c r="AC1003" s="39" t="str">
        <f t="shared" si="278"/>
        <v>TIDAK</v>
      </c>
      <c r="AD1003" s="38">
        <f t="shared" si="279"/>
        <v>1.1657224272850915</v>
      </c>
      <c r="AE1003" s="39">
        <f t="shared" si="280"/>
        <v>1.1657224272850915</v>
      </c>
      <c r="AF1003" s="39" t="str">
        <f t="shared" si="281"/>
        <v>TIDAK</v>
      </c>
      <c r="AG1003" s="38">
        <f t="shared" si="282"/>
        <v>6.7010556384171097E-2</v>
      </c>
      <c r="AH1003" s="39">
        <f t="shared" si="283"/>
        <v>6.7010556384171097E-2</v>
      </c>
      <c r="AI1003" s="39" t="str">
        <f t="shared" si="284"/>
        <v>TIDAK</v>
      </c>
      <c r="AJ1003" s="38">
        <f t="shared" si="285"/>
        <v>1.4924621878132804</v>
      </c>
      <c r="AK1003" s="39">
        <f t="shared" si="286"/>
        <v>1.4924621878132804</v>
      </c>
      <c r="AL1003" s="39" t="str">
        <f t="shared" si="287"/>
        <v>TIDAK</v>
      </c>
    </row>
    <row r="1004" spans="1:38" ht="14" x14ac:dyDescent="0.3">
      <c r="A1004" s="13">
        <v>17095925</v>
      </c>
      <c r="B1004" s="11" t="s">
        <v>4250</v>
      </c>
      <c r="C1004" s="9">
        <v>14103991</v>
      </c>
      <c r="D1004" s="1" t="s">
        <v>1053</v>
      </c>
      <c r="E1004" s="1" t="s">
        <v>17</v>
      </c>
      <c r="F1004" s="1" t="s">
        <v>642</v>
      </c>
      <c r="G1004" s="2">
        <v>40.754939999999998</v>
      </c>
      <c r="H1004" s="2">
        <v>-73.818179999999998</v>
      </c>
      <c r="I1004" s="1" t="s">
        <v>19</v>
      </c>
      <c r="J1004" s="44">
        <v>59</v>
      </c>
      <c r="K1004" s="2">
        <v>2</v>
      </c>
      <c r="L1004" s="2">
        <v>48</v>
      </c>
      <c r="M1004" s="3">
        <v>43638</v>
      </c>
      <c r="N1004" s="2">
        <v>0.78</v>
      </c>
      <c r="O1004" s="2">
        <v>4</v>
      </c>
      <c r="P1004" s="4">
        <v>185</v>
      </c>
      <c r="U1004" s="38">
        <f t="shared" si="270"/>
        <v>-0.25236074195756619</v>
      </c>
      <c r="V1004" s="39">
        <f t="shared" si="271"/>
        <v>0.25236074195756619</v>
      </c>
      <c r="W1004" s="39" t="str">
        <f t="shared" si="272"/>
        <v>TIDAK</v>
      </c>
      <c r="X1004" s="38">
        <f t="shared" si="273"/>
        <v>-0.39643358014138202</v>
      </c>
      <c r="Y1004" s="39">
        <f t="shared" si="274"/>
        <v>0.39643358014138202</v>
      </c>
      <c r="Z1004" s="39" t="str">
        <f t="shared" si="275"/>
        <v>TIDAK</v>
      </c>
      <c r="AA1004" s="38">
        <f t="shared" si="276"/>
        <v>0.66888154041104275</v>
      </c>
      <c r="AB1004" s="39">
        <f t="shared" si="277"/>
        <v>0.66888154041104275</v>
      </c>
      <c r="AC1004" s="39" t="str">
        <f t="shared" si="278"/>
        <v>TIDAK</v>
      </c>
      <c r="AD1004" s="38">
        <f t="shared" si="279"/>
        <v>-2.0874701832173378E-2</v>
      </c>
      <c r="AE1004" s="39">
        <f t="shared" si="280"/>
        <v>2.0874701832173378E-2</v>
      </c>
      <c r="AF1004" s="39" t="str">
        <f t="shared" si="281"/>
        <v>TIDAK</v>
      </c>
      <c r="AG1004" s="38">
        <f t="shared" si="282"/>
        <v>0.29220996718343462</v>
      </c>
      <c r="AH1004" s="39">
        <f t="shared" si="283"/>
        <v>0.29220996718343462</v>
      </c>
      <c r="AI1004" s="39" t="str">
        <f t="shared" si="284"/>
        <v>TIDAK</v>
      </c>
      <c r="AJ1004" s="38">
        <f t="shared" si="285"/>
        <v>1.4474871929695161</v>
      </c>
      <c r="AK1004" s="39">
        <f t="shared" si="286"/>
        <v>1.4474871929695161</v>
      </c>
      <c r="AL1004" s="39" t="str">
        <f t="shared" si="287"/>
        <v>TIDAK</v>
      </c>
    </row>
    <row r="1005" spans="1:38" ht="14" x14ac:dyDescent="0.3">
      <c r="A1005" s="13">
        <v>17095971</v>
      </c>
      <c r="B1005" s="11" t="s">
        <v>4522</v>
      </c>
      <c r="C1005" s="9">
        <v>22780462</v>
      </c>
      <c r="D1005" s="1" t="s">
        <v>581</v>
      </c>
      <c r="E1005" s="1" t="s">
        <v>17</v>
      </c>
      <c r="F1005" s="1" t="s">
        <v>901</v>
      </c>
      <c r="G1005" s="2">
        <v>40.728909999999999</v>
      </c>
      <c r="H1005" s="2">
        <v>-73.825879999999998</v>
      </c>
      <c r="I1005" s="1" t="s">
        <v>20</v>
      </c>
      <c r="J1005" s="44">
        <v>149</v>
      </c>
      <c r="K1005" s="2">
        <v>3</v>
      </c>
      <c r="L1005" s="2">
        <v>82</v>
      </c>
      <c r="M1005" s="3">
        <v>43639</v>
      </c>
      <c r="N1005" s="2">
        <v>1.55</v>
      </c>
      <c r="O1005" s="2">
        <v>2</v>
      </c>
      <c r="P1005" s="4">
        <v>327</v>
      </c>
      <c r="U1005" s="38">
        <f t="shared" si="270"/>
        <v>0.47624386020401172</v>
      </c>
      <c r="V1005" s="39">
        <f t="shared" si="271"/>
        <v>0.47624386020401172</v>
      </c>
      <c r="W1005" s="39" t="str">
        <f t="shared" si="272"/>
        <v>TIDAK</v>
      </c>
      <c r="X1005" s="38">
        <f t="shared" si="273"/>
        <v>-0.12582912870808141</v>
      </c>
      <c r="Y1005" s="39">
        <f t="shared" si="274"/>
        <v>0.12582912870808141</v>
      </c>
      <c r="Z1005" s="39" t="str">
        <f t="shared" si="275"/>
        <v>TIDAK</v>
      </c>
      <c r="AA1005" s="38">
        <f t="shared" si="276"/>
        <v>1.3233153052742623</v>
      </c>
      <c r="AB1005" s="39">
        <f t="shared" si="277"/>
        <v>1.3233153052742623</v>
      </c>
      <c r="AC1005" s="39" t="str">
        <f t="shared" si="278"/>
        <v>TIDAK</v>
      </c>
      <c r="AD1005" s="38">
        <f t="shared" si="279"/>
        <v>1.3957236329289668</v>
      </c>
      <c r="AE1005" s="39">
        <f t="shared" si="280"/>
        <v>1.3957236329289668</v>
      </c>
      <c r="AF1005" s="39" t="str">
        <f t="shared" si="281"/>
        <v>TIDAK</v>
      </c>
      <c r="AG1005" s="38">
        <f t="shared" si="282"/>
        <v>-0.27078855981472416</v>
      </c>
      <c r="AH1005" s="39">
        <f t="shared" si="283"/>
        <v>0.27078855981472416</v>
      </c>
      <c r="AI1005" s="39" t="str">
        <f t="shared" si="284"/>
        <v>TIDAK</v>
      </c>
      <c r="AJ1005" s="38">
        <f t="shared" si="285"/>
        <v>-0.24657094614560537</v>
      </c>
      <c r="AK1005" s="39">
        <f t="shared" si="286"/>
        <v>0.24657094614560537</v>
      </c>
      <c r="AL1005" s="39" t="str">
        <f t="shared" si="287"/>
        <v>TIDAK</v>
      </c>
    </row>
    <row r="1006" spans="1:38" ht="14" x14ac:dyDescent="0.3">
      <c r="A1006" s="13">
        <v>17106705</v>
      </c>
      <c r="B1006" s="11" t="s">
        <v>999</v>
      </c>
      <c r="C1006" s="9">
        <v>10149317</v>
      </c>
      <c r="D1006" s="1" t="s">
        <v>1197</v>
      </c>
      <c r="E1006" s="1" t="s">
        <v>17</v>
      </c>
      <c r="F1006" s="1" t="s">
        <v>1647</v>
      </c>
      <c r="G1006" s="2">
        <v>40.729880000000001</v>
      </c>
      <c r="H1006" s="2">
        <v>-73.857730000000004</v>
      </c>
      <c r="I1006" s="1" t="s">
        <v>20</v>
      </c>
      <c r="J1006" s="44">
        <v>88</v>
      </c>
      <c r="K1006" s="2">
        <v>3</v>
      </c>
      <c r="L1006" s="2">
        <v>33</v>
      </c>
      <c r="M1006" s="3">
        <v>43575</v>
      </c>
      <c r="N1006" s="2">
        <v>0.77</v>
      </c>
      <c r="O1006" s="2">
        <v>5</v>
      </c>
      <c r="P1006" s="4">
        <v>262</v>
      </c>
      <c r="U1006" s="38">
        <f t="shared" si="270"/>
        <v>-0.2095016477127675</v>
      </c>
      <c r="V1006" s="39">
        <f t="shared" si="271"/>
        <v>0.2095016477127675</v>
      </c>
      <c r="W1006" s="39" t="str">
        <f t="shared" si="272"/>
        <v>TIDAK</v>
      </c>
      <c r="X1006" s="38">
        <f t="shared" si="273"/>
        <v>-0.26113135442473173</v>
      </c>
      <c r="Y1006" s="39">
        <f t="shared" si="274"/>
        <v>0.26113135442473173</v>
      </c>
      <c r="Z1006" s="39" t="str">
        <f t="shared" si="275"/>
        <v>TIDAK</v>
      </c>
      <c r="AA1006" s="38">
        <f t="shared" si="276"/>
        <v>1.2006089743624087</v>
      </c>
      <c r="AB1006" s="39">
        <f t="shared" si="277"/>
        <v>1.2006089743624087</v>
      </c>
      <c r="AC1006" s="39" t="str">
        <f t="shared" si="278"/>
        <v>TIDAK</v>
      </c>
      <c r="AD1006" s="38">
        <f t="shared" si="279"/>
        <v>5.2307499963605023E-2</v>
      </c>
      <c r="AE1006" s="39">
        <f t="shared" si="280"/>
        <v>5.2307499963605023E-2</v>
      </c>
      <c r="AF1006" s="39" t="str">
        <f t="shared" si="281"/>
        <v>TIDAK</v>
      </c>
      <c r="AG1006" s="38">
        <f t="shared" si="282"/>
        <v>-0.27078855981472416</v>
      </c>
      <c r="AH1006" s="39">
        <f t="shared" si="283"/>
        <v>0.27078855981472416</v>
      </c>
      <c r="AI1006" s="39" t="str">
        <f t="shared" si="284"/>
        <v>TIDAK</v>
      </c>
      <c r="AJ1006" s="38">
        <f t="shared" si="285"/>
        <v>-0.65884173221344466</v>
      </c>
      <c r="AK1006" s="39">
        <f t="shared" si="286"/>
        <v>0.65884173221344466</v>
      </c>
      <c r="AL1006" s="39" t="str">
        <f t="shared" si="287"/>
        <v>TIDAK</v>
      </c>
    </row>
    <row r="1007" spans="1:38" ht="14" x14ac:dyDescent="0.3">
      <c r="A1007" s="13">
        <v>17138076</v>
      </c>
      <c r="B1007" s="11" t="s">
        <v>4015</v>
      </c>
      <c r="C1007" s="9">
        <v>3323929</v>
      </c>
      <c r="D1007" s="1" t="s">
        <v>2857</v>
      </c>
      <c r="E1007" s="1" t="s">
        <v>17</v>
      </c>
      <c r="F1007" s="1" t="s">
        <v>2813</v>
      </c>
      <c r="G1007" s="2">
        <v>40.699219999999997</v>
      </c>
      <c r="H1007" s="2">
        <v>-73.900270000000006</v>
      </c>
      <c r="I1007" s="1" t="s">
        <v>19</v>
      </c>
      <c r="J1007" s="44">
        <v>69</v>
      </c>
      <c r="K1007" s="2">
        <v>1</v>
      </c>
      <c r="L1007" s="2">
        <v>30</v>
      </c>
      <c r="M1007" s="3">
        <v>43638</v>
      </c>
      <c r="N1007" s="2">
        <v>0.4</v>
      </c>
      <c r="O1007" s="2">
        <v>1</v>
      </c>
      <c r="P1007" s="4">
        <v>0</v>
      </c>
      <c r="U1007" s="38">
        <f t="shared" si="270"/>
        <v>-0.31236347390028435</v>
      </c>
      <c r="V1007" s="39">
        <f t="shared" si="271"/>
        <v>0.31236347390028435</v>
      </c>
      <c r="W1007" s="39" t="str">
        <f t="shared" si="272"/>
        <v>TIDAK</v>
      </c>
      <c r="X1007" s="38">
        <f t="shared" si="273"/>
        <v>-0.39643358014138202</v>
      </c>
      <c r="Y1007" s="39">
        <f t="shared" si="274"/>
        <v>0.39643358014138202</v>
      </c>
      <c r="Z1007" s="39" t="str">
        <f t="shared" si="275"/>
        <v>TIDAK</v>
      </c>
      <c r="AA1007" s="38">
        <f t="shared" si="276"/>
        <v>-0.35367121718773786</v>
      </c>
      <c r="AB1007" s="39">
        <f t="shared" si="277"/>
        <v>0.35367121718773786</v>
      </c>
      <c r="AC1007" s="39" t="str">
        <f t="shared" si="278"/>
        <v>TIDAK</v>
      </c>
      <c r="AD1007" s="38">
        <f t="shared" si="279"/>
        <v>-0.27701240811739797</v>
      </c>
      <c r="AE1007" s="39">
        <f t="shared" si="280"/>
        <v>0.27701240811739797</v>
      </c>
      <c r="AF1007" s="39" t="str">
        <f t="shared" si="281"/>
        <v>TIDAK</v>
      </c>
      <c r="AG1007" s="38">
        <f t="shared" si="282"/>
        <v>-0.27078855981472416</v>
      </c>
      <c r="AH1007" s="39">
        <f t="shared" si="283"/>
        <v>0.27078855981472416</v>
      </c>
      <c r="AI1007" s="39" t="str">
        <f t="shared" si="284"/>
        <v>TIDAK</v>
      </c>
      <c r="AJ1007" s="38">
        <f t="shared" si="285"/>
        <v>1.4324955280215947</v>
      </c>
      <c r="AK1007" s="39">
        <f t="shared" si="286"/>
        <v>1.4324955280215947</v>
      </c>
      <c r="AL1007" s="39" t="str">
        <f t="shared" si="287"/>
        <v>TIDAK</v>
      </c>
    </row>
    <row r="1008" spans="1:38" ht="14" x14ac:dyDescent="0.3">
      <c r="A1008" s="13">
        <v>17141413</v>
      </c>
      <c r="B1008" s="11" t="s">
        <v>4778</v>
      </c>
      <c r="C1008" s="9">
        <v>173416551</v>
      </c>
      <c r="D1008" s="1" t="s">
        <v>624</v>
      </c>
      <c r="E1008" s="1" t="s">
        <v>1731</v>
      </c>
      <c r="F1008" s="1" t="s">
        <v>3213</v>
      </c>
      <c r="G1008" s="2">
        <v>40.6858</v>
      </c>
      <c r="H1008" s="2">
        <v>-73.907340000000005</v>
      </c>
      <c r="I1008" s="1" t="s">
        <v>20</v>
      </c>
      <c r="J1008" s="44">
        <v>87</v>
      </c>
      <c r="K1008" s="2">
        <v>2</v>
      </c>
      <c r="L1008" s="2">
        <v>70</v>
      </c>
      <c r="M1008" s="3">
        <v>43631</v>
      </c>
      <c r="N1008" s="2">
        <v>4.25</v>
      </c>
      <c r="O1008" s="2">
        <v>1</v>
      </c>
      <c r="P1008" s="4">
        <v>54</v>
      </c>
      <c r="U1008" s="38">
        <f t="shared" si="270"/>
        <v>-0.26093256080652594</v>
      </c>
      <c r="V1008" s="39">
        <f t="shared" si="271"/>
        <v>0.26093256080652594</v>
      </c>
      <c r="W1008" s="39" t="str">
        <f t="shared" si="272"/>
        <v>TIDAK</v>
      </c>
      <c r="X1008" s="38">
        <f t="shared" si="273"/>
        <v>-0.26113135442473173</v>
      </c>
      <c r="Y1008" s="39">
        <f t="shared" si="274"/>
        <v>0.26113135442473173</v>
      </c>
      <c r="Z1008" s="39" t="str">
        <f t="shared" si="275"/>
        <v>TIDAK</v>
      </c>
      <c r="AA1008" s="38">
        <f t="shared" si="276"/>
        <v>1.0370005331466039</v>
      </c>
      <c r="AB1008" s="39">
        <f t="shared" si="277"/>
        <v>1.0370005331466039</v>
      </c>
      <c r="AC1008" s="39" t="str">
        <f t="shared" si="278"/>
        <v>TIDAK</v>
      </c>
      <c r="AD1008" s="38">
        <f t="shared" si="279"/>
        <v>-0.54883201478743227</v>
      </c>
      <c r="AE1008" s="39">
        <f t="shared" si="280"/>
        <v>0.54883201478743227</v>
      </c>
      <c r="AF1008" s="39" t="str">
        <f t="shared" si="281"/>
        <v>TIDAK</v>
      </c>
      <c r="AG1008" s="38">
        <f t="shared" si="282"/>
        <v>6.7010556384171097E-2</v>
      </c>
      <c r="AH1008" s="39">
        <f t="shared" si="283"/>
        <v>6.7010556384171097E-2</v>
      </c>
      <c r="AI1008" s="39" t="str">
        <f t="shared" si="284"/>
        <v>TIDAK</v>
      </c>
      <c r="AJ1008" s="38">
        <f t="shared" si="285"/>
        <v>0.14321234250035178</v>
      </c>
      <c r="AK1008" s="39">
        <f t="shared" si="286"/>
        <v>0.14321234250035178</v>
      </c>
      <c r="AL1008" s="39" t="str">
        <f t="shared" si="287"/>
        <v>TIDAK</v>
      </c>
    </row>
    <row r="1009" spans="1:38" ht="14" x14ac:dyDescent="0.3">
      <c r="A1009" s="13">
        <v>17142987</v>
      </c>
      <c r="B1009" s="11" t="s">
        <v>1201</v>
      </c>
      <c r="C1009" s="9">
        <v>82854298</v>
      </c>
      <c r="D1009" s="1" t="s">
        <v>165</v>
      </c>
      <c r="E1009" s="1" t="s">
        <v>17</v>
      </c>
      <c r="F1009" s="1" t="s">
        <v>27</v>
      </c>
      <c r="G1009" s="2">
        <v>40.698369999999997</v>
      </c>
      <c r="H1009" s="2">
        <v>-73.742549999999994</v>
      </c>
      <c r="I1009" s="1" t="s">
        <v>19</v>
      </c>
      <c r="J1009" s="44">
        <v>39</v>
      </c>
      <c r="K1009" s="2">
        <v>1</v>
      </c>
      <c r="L1009" s="2">
        <v>64</v>
      </c>
      <c r="M1009" s="3">
        <v>43082</v>
      </c>
      <c r="N1009" s="2">
        <v>1.94</v>
      </c>
      <c r="O1009" s="2">
        <v>2</v>
      </c>
      <c r="P1009" s="4">
        <v>0</v>
      </c>
      <c r="U1009" s="38">
        <f t="shared" si="270"/>
        <v>0.51053113559985064</v>
      </c>
      <c r="V1009" s="39">
        <f t="shared" si="271"/>
        <v>0.51053113559985064</v>
      </c>
      <c r="W1009" s="39" t="str">
        <f t="shared" si="272"/>
        <v>TIDAK</v>
      </c>
      <c r="X1009" s="38">
        <f t="shared" si="273"/>
        <v>-0.12582912870808141</v>
      </c>
      <c r="Y1009" s="39">
        <f t="shared" si="274"/>
        <v>0.12582912870808141</v>
      </c>
      <c r="Z1009" s="39" t="str">
        <f t="shared" si="275"/>
        <v>TIDAK</v>
      </c>
      <c r="AA1009" s="38">
        <f t="shared" si="276"/>
        <v>2.4276722834809457</v>
      </c>
      <c r="AB1009" s="39">
        <f t="shared" si="277"/>
        <v>2.4276722834809457</v>
      </c>
      <c r="AC1009" s="39" t="str">
        <f t="shared" si="278"/>
        <v>TIDAK</v>
      </c>
      <c r="AD1009" s="38">
        <f t="shared" si="279"/>
        <v>-0.14632990491065073</v>
      </c>
      <c r="AE1009" s="39">
        <f t="shared" si="280"/>
        <v>0.14632990491065073</v>
      </c>
      <c r="AF1009" s="39" t="str">
        <f t="shared" si="281"/>
        <v>TIDAK</v>
      </c>
      <c r="AG1009" s="38">
        <f t="shared" si="282"/>
        <v>-0.15818885441509239</v>
      </c>
      <c r="AH1009" s="39">
        <f t="shared" si="283"/>
        <v>0.15818885441509239</v>
      </c>
      <c r="AI1009" s="39" t="str">
        <f t="shared" si="284"/>
        <v>TIDAK</v>
      </c>
      <c r="AJ1009" s="38">
        <f t="shared" si="285"/>
        <v>1.2076205538027733</v>
      </c>
      <c r="AK1009" s="39">
        <f t="shared" si="286"/>
        <v>1.2076205538027733</v>
      </c>
      <c r="AL1009" s="39" t="str">
        <f t="shared" si="287"/>
        <v>TIDAK</v>
      </c>
    </row>
    <row r="1010" spans="1:38" ht="14" x14ac:dyDescent="0.3">
      <c r="A1010" s="13">
        <v>17154204</v>
      </c>
      <c r="B1010" s="11" t="s">
        <v>74</v>
      </c>
      <c r="C1010" s="9">
        <v>198853982</v>
      </c>
      <c r="D1010" s="1" t="s">
        <v>2089</v>
      </c>
      <c r="E1010" s="1" t="s">
        <v>1731</v>
      </c>
      <c r="F1010" s="1" t="s">
        <v>1918</v>
      </c>
      <c r="G1010" s="2">
        <v>40.688160000000003</v>
      </c>
      <c r="H1010" s="2">
        <v>-73.871930000000006</v>
      </c>
      <c r="I1010" s="1" t="s">
        <v>20</v>
      </c>
      <c r="J1010" s="44">
        <v>90</v>
      </c>
      <c r="K1010" s="2">
        <v>2</v>
      </c>
      <c r="L1010" s="2">
        <v>34</v>
      </c>
      <c r="M1010" s="3">
        <v>43640</v>
      </c>
      <c r="N1010" s="2">
        <v>2.8</v>
      </c>
      <c r="O1010" s="2">
        <v>2</v>
      </c>
      <c r="P1010" s="4">
        <v>120</v>
      </c>
      <c r="U1010" s="38">
        <f t="shared" si="270"/>
        <v>-1.2349814186693477E-2</v>
      </c>
      <c r="V1010" s="39">
        <f t="shared" si="271"/>
        <v>1.2349814186693477E-2</v>
      </c>
      <c r="W1010" s="39" t="str">
        <f t="shared" si="272"/>
        <v>TIDAK</v>
      </c>
      <c r="X1010" s="38">
        <f t="shared" si="273"/>
        <v>-0.12582912870808141</v>
      </c>
      <c r="Y1010" s="39">
        <f t="shared" si="274"/>
        <v>0.12582912870808141</v>
      </c>
      <c r="Z1010" s="39" t="str">
        <f t="shared" si="275"/>
        <v>TIDAK</v>
      </c>
      <c r="AA1010" s="38">
        <f t="shared" si="276"/>
        <v>0.42346887858733545</v>
      </c>
      <c r="AB1010" s="39">
        <f t="shared" si="277"/>
        <v>0.42346887858733545</v>
      </c>
      <c r="AC1010" s="39" t="str">
        <f t="shared" si="278"/>
        <v>TIDAK</v>
      </c>
      <c r="AD1010" s="38">
        <f t="shared" si="279"/>
        <v>-0.55405931491570215</v>
      </c>
      <c r="AE1010" s="39">
        <f t="shared" si="280"/>
        <v>0.55405931491570215</v>
      </c>
      <c r="AF1010" s="39" t="str">
        <f t="shared" si="281"/>
        <v>TIDAK</v>
      </c>
      <c r="AG1010" s="38">
        <f t="shared" si="282"/>
        <v>0.17961026178380285</v>
      </c>
      <c r="AH1010" s="39">
        <f t="shared" si="283"/>
        <v>0.17961026178380285</v>
      </c>
      <c r="AI1010" s="39" t="str">
        <f t="shared" si="284"/>
        <v>TIDAK</v>
      </c>
      <c r="AJ1010" s="38">
        <f t="shared" si="285"/>
        <v>0.72039144299532676</v>
      </c>
      <c r="AK1010" s="39">
        <f t="shared" si="286"/>
        <v>0.72039144299532676</v>
      </c>
      <c r="AL1010" s="39" t="str">
        <f t="shared" si="287"/>
        <v>TIDAK</v>
      </c>
    </row>
    <row r="1011" spans="1:38" ht="14" x14ac:dyDescent="0.3">
      <c r="A1011" s="13">
        <v>17173473</v>
      </c>
      <c r="B1011" s="11" t="s">
        <v>1824</v>
      </c>
      <c r="C1011" s="9">
        <v>137649778</v>
      </c>
      <c r="D1011" s="1" t="s">
        <v>2730</v>
      </c>
      <c r="E1011" s="1" t="s">
        <v>1731</v>
      </c>
      <c r="F1011" s="1" t="s">
        <v>1732</v>
      </c>
      <c r="G1011" s="2">
        <v>40.673270000000002</v>
      </c>
      <c r="H1011" s="2">
        <v>-73.891409999999993</v>
      </c>
      <c r="I1011" s="1" t="s">
        <v>20</v>
      </c>
      <c r="J1011" s="44">
        <v>100</v>
      </c>
      <c r="K1011" s="2">
        <v>2</v>
      </c>
      <c r="L1011" s="2">
        <v>74</v>
      </c>
      <c r="M1011" s="3">
        <v>43650</v>
      </c>
      <c r="N1011" s="2">
        <v>3.13</v>
      </c>
      <c r="O1011" s="2">
        <v>1</v>
      </c>
      <c r="P1011" s="4">
        <v>78</v>
      </c>
      <c r="U1011" s="38">
        <f t="shared" si="270"/>
        <v>-0.17521437231692855</v>
      </c>
      <c r="V1011" s="39">
        <f t="shared" si="271"/>
        <v>0.17521437231692855</v>
      </c>
      <c r="W1011" s="39" t="str">
        <f t="shared" si="272"/>
        <v>TIDAK</v>
      </c>
      <c r="X1011" s="38">
        <f t="shared" si="273"/>
        <v>-0.39643358014138202</v>
      </c>
      <c r="Y1011" s="39">
        <f t="shared" si="274"/>
        <v>0.39643358014138202</v>
      </c>
      <c r="Z1011" s="39" t="str">
        <f t="shared" si="275"/>
        <v>TIDAK</v>
      </c>
      <c r="AA1011" s="38">
        <f t="shared" si="276"/>
        <v>0.30076254767548177</v>
      </c>
      <c r="AB1011" s="39">
        <f t="shared" si="277"/>
        <v>0.30076254767548177</v>
      </c>
      <c r="AC1011" s="39" t="str">
        <f t="shared" si="278"/>
        <v>TIDAK</v>
      </c>
      <c r="AD1011" s="38">
        <f t="shared" si="279"/>
        <v>-0.74746941966168801</v>
      </c>
      <c r="AE1011" s="39">
        <f t="shared" si="280"/>
        <v>0.74746941966168801</v>
      </c>
      <c r="AF1011" s="39" t="str">
        <f t="shared" si="281"/>
        <v>TIDAK</v>
      </c>
      <c r="AG1011" s="38">
        <f t="shared" si="282"/>
        <v>-0.27078855981472416</v>
      </c>
      <c r="AH1011" s="39">
        <f t="shared" si="283"/>
        <v>0.27078855981472416</v>
      </c>
      <c r="AI1011" s="39" t="str">
        <f t="shared" si="284"/>
        <v>TIDAK</v>
      </c>
      <c r="AJ1011" s="38">
        <f t="shared" si="285"/>
        <v>-1.2435166651823804</v>
      </c>
      <c r="AK1011" s="39">
        <f t="shared" si="286"/>
        <v>1.2435166651823804</v>
      </c>
      <c r="AL1011" s="39" t="str">
        <f t="shared" si="287"/>
        <v>TIDAK</v>
      </c>
    </row>
    <row r="1012" spans="1:38" ht="14" x14ac:dyDescent="0.3">
      <c r="A1012" s="13">
        <v>17219608</v>
      </c>
      <c r="B1012" s="11" t="s">
        <v>3205</v>
      </c>
      <c r="C1012" s="9">
        <v>115939440</v>
      </c>
      <c r="D1012" s="1" t="s">
        <v>3206</v>
      </c>
      <c r="E1012" s="1" t="s">
        <v>17</v>
      </c>
      <c r="F1012" s="1" t="s">
        <v>2813</v>
      </c>
      <c r="G1012" s="2">
        <v>40.696449999999999</v>
      </c>
      <c r="H1012" s="2">
        <v>-73.902230000000003</v>
      </c>
      <c r="I1012" s="1" t="s">
        <v>20</v>
      </c>
      <c r="J1012" s="44">
        <v>100</v>
      </c>
      <c r="K1012" s="2">
        <v>2</v>
      </c>
      <c r="L1012" s="2">
        <v>1</v>
      </c>
      <c r="M1012" s="3">
        <v>42930</v>
      </c>
      <c r="N1012" s="2">
        <v>0.04</v>
      </c>
      <c r="O1012" s="2">
        <v>1</v>
      </c>
      <c r="P1012" s="4">
        <v>0</v>
      </c>
      <c r="U1012" s="38">
        <f t="shared" si="270"/>
        <v>-2.0921633035653215E-2</v>
      </c>
      <c r="V1012" s="39">
        <f t="shared" si="271"/>
        <v>2.0921633035653215E-2</v>
      </c>
      <c r="W1012" s="39" t="str">
        <f t="shared" si="272"/>
        <v>TIDAK</v>
      </c>
      <c r="X1012" s="38">
        <f t="shared" si="273"/>
        <v>-0.26113135442473173</v>
      </c>
      <c r="Y1012" s="39">
        <f t="shared" si="274"/>
        <v>0.26113135442473173</v>
      </c>
      <c r="Z1012" s="39" t="str">
        <f t="shared" si="275"/>
        <v>TIDAK</v>
      </c>
      <c r="AA1012" s="38">
        <f t="shared" si="276"/>
        <v>1.9368469598335309</v>
      </c>
      <c r="AB1012" s="39">
        <f t="shared" si="277"/>
        <v>1.9368469598335309</v>
      </c>
      <c r="AC1012" s="39" t="str">
        <f t="shared" si="278"/>
        <v>TIDAK</v>
      </c>
      <c r="AD1012" s="38">
        <f t="shared" si="279"/>
        <v>1.2650411297222195</v>
      </c>
      <c r="AE1012" s="39">
        <f t="shared" si="280"/>
        <v>1.2650411297222195</v>
      </c>
      <c r="AF1012" s="39" t="str">
        <f t="shared" si="281"/>
        <v>TIDAK</v>
      </c>
      <c r="AG1012" s="38">
        <f t="shared" si="282"/>
        <v>-0.27078855981472416</v>
      </c>
      <c r="AH1012" s="39">
        <f t="shared" si="283"/>
        <v>0.27078855981472416</v>
      </c>
      <c r="AI1012" s="39" t="str">
        <f t="shared" si="284"/>
        <v>TIDAK</v>
      </c>
      <c r="AJ1012" s="38">
        <f t="shared" si="285"/>
        <v>-0.83874171158850186</v>
      </c>
      <c r="AK1012" s="39">
        <f t="shared" si="286"/>
        <v>0.83874171158850186</v>
      </c>
      <c r="AL1012" s="39" t="str">
        <f t="shared" si="287"/>
        <v>TIDAK</v>
      </c>
    </row>
    <row r="1013" spans="1:38" ht="14" x14ac:dyDescent="0.3">
      <c r="A1013" s="13">
        <v>17222454</v>
      </c>
      <c r="B1013" s="11" t="s">
        <v>2076</v>
      </c>
      <c r="C1013" s="9">
        <v>96841679</v>
      </c>
      <c r="D1013" s="1" t="s">
        <v>2554</v>
      </c>
      <c r="E1013" s="1" t="s">
        <v>1731</v>
      </c>
      <c r="F1013" s="1" t="s">
        <v>2385</v>
      </c>
      <c r="G1013" s="2">
        <v>40.637160000000002</v>
      </c>
      <c r="H1013" s="2">
        <v>-73.886539999999997</v>
      </c>
      <c r="I1013" s="1" t="s">
        <v>20</v>
      </c>
      <c r="J1013" s="44">
        <v>85</v>
      </c>
      <c r="K1013" s="2">
        <v>2</v>
      </c>
      <c r="L1013" s="2">
        <v>96</v>
      </c>
      <c r="M1013" s="3">
        <v>43638</v>
      </c>
      <c r="N1013" s="2">
        <v>3.7</v>
      </c>
      <c r="O1013" s="2">
        <v>1</v>
      </c>
      <c r="P1013" s="4">
        <v>340</v>
      </c>
      <c r="U1013" s="38">
        <f t="shared" si="270"/>
        <v>-0.43236893778572072</v>
      </c>
      <c r="V1013" s="39">
        <f t="shared" si="271"/>
        <v>0.43236893778572072</v>
      </c>
      <c r="W1013" s="39" t="str">
        <f t="shared" si="272"/>
        <v>TIDAK</v>
      </c>
      <c r="X1013" s="38">
        <f t="shared" si="273"/>
        <v>-0.39643358014138202</v>
      </c>
      <c r="Y1013" s="39">
        <f t="shared" si="274"/>
        <v>0.39643358014138202</v>
      </c>
      <c r="Z1013" s="39" t="str">
        <f t="shared" si="275"/>
        <v>TIDAK</v>
      </c>
      <c r="AA1013" s="38">
        <f t="shared" si="276"/>
        <v>1.6914342980098236</v>
      </c>
      <c r="AB1013" s="39">
        <f t="shared" si="277"/>
        <v>1.6914342980098236</v>
      </c>
      <c r="AC1013" s="39" t="str">
        <f t="shared" si="278"/>
        <v>TIDAK</v>
      </c>
      <c r="AD1013" s="38">
        <f t="shared" si="279"/>
        <v>5.7534800091874921E-2</v>
      </c>
      <c r="AE1013" s="39">
        <f t="shared" si="280"/>
        <v>5.7534800091874921E-2</v>
      </c>
      <c r="AF1013" s="39" t="str">
        <f t="shared" si="281"/>
        <v>TIDAK</v>
      </c>
      <c r="AG1013" s="38">
        <f t="shared" si="282"/>
        <v>-0.15818885441509239</v>
      </c>
      <c r="AH1013" s="39">
        <f t="shared" si="283"/>
        <v>0.15818885441509239</v>
      </c>
      <c r="AI1013" s="39" t="str">
        <f t="shared" si="284"/>
        <v>TIDAK</v>
      </c>
      <c r="AJ1013" s="38">
        <f t="shared" si="285"/>
        <v>-1.2435166651823804</v>
      </c>
      <c r="AK1013" s="39">
        <f t="shared" si="286"/>
        <v>1.2435166651823804</v>
      </c>
      <c r="AL1013" s="39" t="str">
        <f t="shared" si="287"/>
        <v>TIDAK</v>
      </c>
    </row>
    <row r="1014" spans="1:38" ht="14" x14ac:dyDescent="0.3">
      <c r="A1014" s="13">
        <v>17231011</v>
      </c>
      <c r="B1014" s="11" t="s">
        <v>4987</v>
      </c>
      <c r="C1014" s="9">
        <v>85330</v>
      </c>
      <c r="D1014" s="1" t="s">
        <v>1158</v>
      </c>
      <c r="E1014" s="1" t="s">
        <v>17</v>
      </c>
      <c r="F1014" s="1" t="s">
        <v>1297</v>
      </c>
      <c r="G1014" s="2">
        <v>40.709249999999997</v>
      </c>
      <c r="H1014" s="2">
        <v>-73.852620000000002</v>
      </c>
      <c r="I1014" s="1" t="s">
        <v>20</v>
      </c>
      <c r="J1014" s="44">
        <v>97</v>
      </c>
      <c r="K1014" s="2">
        <v>3</v>
      </c>
      <c r="L1014" s="2">
        <v>28</v>
      </c>
      <c r="M1014" s="3">
        <v>43647</v>
      </c>
      <c r="N1014" s="2">
        <v>1.21</v>
      </c>
      <c r="O1014" s="2">
        <v>3</v>
      </c>
      <c r="P1014" s="4">
        <v>209</v>
      </c>
      <c r="U1014" s="38">
        <f t="shared" si="270"/>
        <v>4.7938235112260034E-3</v>
      </c>
      <c r="V1014" s="39">
        <f t="shared" si="271"/>
        <v>4.7938235112260034E-3</v>
      </c>
      <c r="W1014" s="39" t="str">
        <f t="shared" si="272"/>
        <v>TIDAK</v>
      </c>
      <c r="X1014" s="38">
        <f t="shared" si="273"/>
        <v>-0.26113135442473173</v>
      </c>
      <c r="Y1014" s="39">
        <f t="shared" si="274"/>
        <v>0.26113135442473173</v>
      </c>
      <c r="Z1014" s="39" t="str">
        <f t="shared" si="275"/>
        <v>TIDAK</v>
      </c>
      <c r="AA1014" s="38">
        <f t="shared" si="276"/>
        <v>0.4643709888912867</v>
      </c>
      <c r="AB1014" s="39">
        <f t="shared" si="277"/>
        <v>0.4643709888912867</v>
      </c>
      <c r="AC1014" s="39" t="str">
        <f t="shared" si="278"/>
        <v>TIDAK</v>
      </c>
      <c r="AD1014" s="38">
        <f t="shared" si="279"/>
        <v>0.50708261112308539</v>
      </c>
      <c r="AE1014" s="39">
        <f t="shared" si="280"/>
        <v>0.50708261112308539</v>
      </c>
      <c r="AF1014" s="39" t="str">
        <f t="shared" si="281"/>
        <v>TIDAK</v>
      </c>
      <c r="AG1014" s="38">
        <f t="shared" si="282"/>
        <v>-0.15818885441509239</v>
      </c>
      <c r="AH1014" s="39">
        <f t="shared" si="283"/>
        <v>0.15818885441509239</v>
      </c>
      <c r="AI1014" s="39" t="str">
        <f t="shared" si="284"/>
        <v>TIDAK</v>
      </c>
      <c r="AJ1014" s="38">
        <f t="shared" si="285"/>
        <v>-0.34401676830709466</v>
      </c>
      <c r="AK1014" s="39">
        <f t="shared" si="286"/>
        <v>0.34401676830709466</v>
      </c>
      <c r="AL1014" s="39" t="str">
        <f t="shared" si="287"/>
        <v>TIDAK</v>
      </c>
    </row>
    <row r="1015" spans="1:38" ht="14" x14ac:dyDescent="0.3">
      <c r="A1015" s="13">
        <v>17252229</v>
      </c>
      <c r="B1015" s="11" t="s">
        <v>2430</v>
      </c>
      <c r="C1015" s="9">
        <v>4036685</v>
      </c>
      <c r="D1015" s="1" t="s">
        <v>351</v>
      </c>
      <c r="E1015" s="1" t="s">
        <v>17</v>
      </c>
      <c r="F1015" s="1" t="s">
        <v>253</v>
      </c>
      <c r="G1015" s="2">
        <v>40.756659999999997</v>
      </c>
      <c r="H1015" s="2">
        <v>-73.763140000000007</v>
      </c>
      <c r="I1015" s="1" t="s">
        <v>20</v>
      </c>
      <c r="J1015" s="44">
        <v>299</v>
      </c>
      <c r="K1015" s="2">
        <v>2</v>
      </c>
      <c r="L1015" s="2">
        <v>67</v>
      </c>
      <c r="M1015" s="3">
        <v>43636</v>
      </c>
      <c r="N1015" s="2">
        <v>0.95</v>
      </c>
      <c r="O1015" s="2">
        <v>2</v>
      </c>
      <c r="P1015" s="4">
        <v>322</v>
      </c>
      <c r="U1015" s="38">
        <f t="shared" si="270"/>
        <v>9.05120120008234E-2</v>
      </c>
      <c r="V1015" s="39">
        <f t="shared" si="271"/>
        <v>9.05120120008234E-2</v>
      </c>
      <c r="W1015" s="39" t="str">
        <f t="shared" si="272"/>
        <v>TIDAK</v>
      </c>
      <c r="X1015" s="38">
        <f t="shared" si="273"/>
        <v>-0.26113135442473173</v>
      </c>
      <c r="Y1015" s="39">
        <f t="shared" si="274"/>
        <v>0.26113135442473173</v>
      </c>
      <c r="Z1015" s="39" t="str">
        <f t="shared" si="275"/>
        <v>TIDAK</v>
      </c>
      <c r="AA1015" s="38">
        <f t="shared" si="276"/>
        <v>2.1004554010493357</v>
      </c>
      <c r="AB1015" s="39">
        <f t="shared" si="277"/>
        <v>2.1004554010493357</v>
      </c>
      <c r="AC1015" s="39" t="str">
        <f t="shared" si="278"/>
        <v>TIDAK</v>
      </c>
      <c r="AD1015" s="38">
        <f t="shared" si="279"/>
        <v>0.67958351535599171</v>
      </c>
      <c r="AE1015" s="39">
        <f t="shared" si="280"/>
        <v>0.67958351535599171</v>
      </c>
      <c r="AF1015" s="39" t="str">
        <f t="shared" si="281"/>
        <v>TIDAK</v>
      </c>
      <c r="AG1015" s="38">
        <f t="shared" si="282"/>
        <v>-0.27078855981472416</v>
      </c>
      <c r="AH1015" s="39">
        <f t="shared" si="283"/>
        <v>0.27078855981472416</v>
      </c>
      <c r="AI1015" s="39" t="str">
        <f t="shared" si="284"/>
        <v>TIDAK</v>
      </c>
      <c r="AJ1015" s="38">
        <f t="shared" si="285"/>
        <v>-0.65884173221344466</v>
      </c>
      <c r="AK1015" s="39">
        <f t="shared" si="286"/>
        <v>0.65884173221344466</v>
      </c>
      <c r="AL1015" s="39" t="str">
        <f t="shared" si="287"/>
        <v>TIDAK</v>
      </c>
    </row>
    <row r="1016" spans="1:38" ht="14" x14ac:dyDescent="0.3">
      <c r="A1016" s="13">
        <v>17261922</v>
      </c>
      <c r="B1016" s="11" t="s">
        <v>4981</v>
      </c>
      <c r="C1016" s="9">
        <v>187383058</v>
      </c>
      <c r="D1016" s="1" t="s">
        <v>717</v>
      </c>
      <c r="E1016" s="1" t="s">
        <v>17</v>
      </c>
      <c r="F1016" s="1" t="s">
        <v>607</v>
      </c>
      <c r="G1016" s="2">
        <v>40.587200000000003</v>
      </c>
      <c r="H1016" s="2">
        <v>-73.795670000000001</v>
      </c>
      <c r="I1016" s="1" t="s">
        <v>20</v>
      </c>
      <c r="J1016" s="44">
        <v>350</v>
      </c>
      <c r="K1016" s="2">
        <v>2</v>
      </c>
      <c r="L1016" s="2">
        <v>25</v>
      </c>
      <c r="M1016" s="3">
        <v>43653</v>
      </c>
      <c r="N1016" s="2">
        <v>1.83</v>
      </c>
      <c r="O1016" s="2">
        <v>2</v>
      </c>
      <c r="P1016" s="4">
        <v>332</v>
      </c>
      <c r="U1016" s="38">
        <f t="shared" si="270"/>
        <v>9.05120120008234E-2</v>
      </c>
      <c r="V1016" s="39">
        <f t="shared" si="271"/>
        <v>9.05120120008234E-2</v>
      </c>
      <c r="W1016" s="39" t="str">
        <f t="shared" si="272"/>
        <v>TIDAK</v>
      </c>
      <c r="X1016" s="38">
        <f t="shared" si="273"/>
        <v>-0.26113135442473173</v>
      </c>
      <c r="Y1016" s="39">
        <f t="shared" si="274"/>
        <v>0.26113135442473173</v>
      </c>
      <c r="Z1016" s="39" t="str">
        <f t="shared" si="275"/>
        <v>TIDAK</v>
      </c>
      <c r="AA1016" s="38">
        <f t="shared" si="276"/>
        <v>-0.88539865113910388</v>
      </c>
      <c r="AB1016" s="39">
        <f t="shared" si="277"/>
        <v>0.88539865113910388</v>
      </c>
      <c r="AC1016" s="39" t="str">
        <f t="shared" si="278"/>
        <v>TIDAK</v>
      </c>
      <c r="AD1016" s="38">
        <f t="shared" si="279"/>
        <v>-0.93565222427940409</v>
      </c>
      <c r="AE1016" s="39">
        <f t="shared" si="280"/>
        <v>0.93565222427940409</v>
      </c>
      <c r="AF1016" s="39" t="str">
        <f t="shared" si="281"/>
        <v>TIDAK</v>
      </c>
      <c r="AG1016" s="38">
        <f t="shared" si="282"/>
        <v>-0.27078855981472416</v>
      </c>
      <c r="AH1016" s="39">
        <f t="shared" si="283"/>
        <v>0.27078855981472416</v>
      </c>
      <c r="AI1016" s="39" t="str">
        <f t="shared" si="284"/>
        <v>TIDAK</v>
      </c>
      <c r="AJ1016" s="38">
        <f t="shared" si="285"/>
        <v>-1.2435166651823804</v>
      </c>
      <c r="AK1016" s="39">
        <f t="shared" si="286"/>
        <v>1.2435166651823804</v>
      </c>
      <c r="AL1016" s="39" t="str">
        <f t="shared" si="287"/>
        <v>TIDAK</v>
      </c>
    </row>
    <row r="1017" spans="1:38" ht="14" x14ac:dyDescent="0.3">
      <c r="A1017" s="13">
        <v>17319360</v>
      </c>
      <c r="B1017" s="11" t="s">
        <v>611</v>
      </c>
      <c r="C1017" s="9">
        <v>215577249</v>
      </c>
      <c r="D1017" s="1" t="s">
        <v>3225</v>
      </c>
      <c r="E1017" s="1" t="s">
        <v>1731</v>
      </c>
      <c r="F1017" s="1" t="s">
        <v>3213</v>
      </c>
      <c r="G1017" s="2">
        <v>40.691800000000001</v>
      </c>
      <c r="H1017" s="2">
        <v>-73.904139999999998</v>
      </c>
      <c r="I1017" s="1" t="s">
        <v>19</v>
      </c>
      <c r="J1017" s="44">
        <v>65</v>
      </c>
      <c r="K1017" s="2">
        <v>2</v>
      </c>
      <c r="L1017" s="2">
        <v>21</v>
      </c>
      <c r="M1017" s="3">
        <v>43607</v>
      </c>
      <c r="N1017" s="2">
        <v>3.84</v>
      </c>
      <c r="O1017" s="2">
        <v>8</v>
      </c>
      <c r="P1017" s="4">
        <v>321</v>
      </c>
      <c r="U1017" s="38">
        <f t="shared" si="270"/>
        <v>-3.8065270733572694E-2</v>
      </c>
      <c r="V1017" s="39">
        <f t="shared" si="271"/>
        <v>3.8065270733572694E-2</v>
      </c>
      <c r="W1017" s="39" t="str">
        <f t="shared" si="272"/>
        <v>TIDAK</v>
      </c>
      <c r="X1017" s="38">
        <f t="shared" si="273"/>
        <v>-0.26113135442473173</v>
      </c>
      <c r="Y1017" s="39">
        <f t="shared" si="274"/>
        <v>0.26113135442473173</v>
      </c>
      <c r="Z1017" s="39" t="str">
        <f t="shared" si="275"/>
        <v>TIDAK</v>
      </c>
      <c r="AA1017" s="38">
        <f t="shared" si="276"/>
        <v>3.0003018277362625</v>
      </c>
      <c r="AB1017" s="39">
        <f t="shared" si="277"/>
        <v>3.0003018277362625</v>
      </c>
      <c r="AC1017" s="39" t="str">
        <f t="shared" si="278"/>
        <v>OUTLIER</v>
      </c>
      <c r="AD1017" s="38">
        <f t="shared" si="279"/>
        <v>0.9775396226673756</v>
      </c>
      <c r="AE1017" s="39">
        <f t="shared" si="280"/>
        <v>0.9775396226673756</v>
      </c>
      <c r="AF1017" s="39" t="str">
        <f t="shared" si="281"/>
        <v>TIDAK</v>
      </c>
      <c r="AG1017" s="38">
        <f t="shared" si="282"/>
        <v>-0.27078855981472416</v>
      </c>
      <c r="AH1017" s="39">
        <f t="shared" si="283"/>
        <v>0.27078855981472416</v>
      </c>
      <c r="AI1017" s="39" t="str">
        <f t="shared" si="284"/>
        <v>TIDAK</v>
      </c>
      <c r="AJ1017" s="38">
        <f t="shared" si="285"/>
        <v>1.3050663759642624</v>
      </c>
      <c r="AK1017" s="39">
        <f t="shared" si="286"/>
        <v>1.3050663759642624</v>
      </c>
      <c r="AL1017" s="39" t="str">
        <f t="shared" si="287"/>
        <v>TIDAK</v>
      </c>
    </row>
    <row r="1018" spans="1:38" ht="14" x14ac:dyDescent="0.3">
      <c r="A1018" s="13">
        <v>17358323</v>
      </c>
      <c r="B1018" s="11" t="s">
        <v>5224</v>
      </c>
      <c r="C1018" s="9">
        <v>152045247</v>
      </c>
      <c r="D1018" s="1" t="s">
        <v>1449</v>
      </c>
      <c r="E1018" s="1" t="s">
        <v>548</v>
      </c>
      <c r="F1018" s="1" t="s">
        <v>1347</v>
      </c>
      <c r="G1018" s="2">
        <v>40.86506</v>
      </c>
      <c r="H1018" s="2">
        <v>-73.842950000000002</v>
      </c>
      <c r="I1018" s="1" t="s">
        <v>20</v>
      </c>
      <c r="J1018" s="44">
        <v>40</v>
      </c>
      <c r="K1018" s="2">
        <v>2</v>
      </c>
      <c r="L1018" s="2">
        <v>37</v>
      </c>
      <c r="M1018" s="3">
        <v>43586</v>
      </c>
      <c r="N1018" s="2">
        <v>1.81</v>
      </c>
      <c r="O1018" s="2">
        <v>1</v>
      </c>
      <c r="P1018" s="4">
        <v>35</v>
      </c>
      <c r="U1018" s="38">
        <f t="shared" si="270"/>
        <v>6.479655545394418E-2</v>
      </c>
      <c r="V1018" s="39">
        <f t="shared" si="271"/>
        <v>6.479655545394418E-2</v>
      </c>
      <c r="W1018" s="39" t="str">
        <f t="shared" si="272"/>
        <v>TIDAK</v>
      </c>
      <c r="X1018" s="38">
        <f t="shared" si="273"/>
        <v>-0.12582912870808141</v>
      </c>
      <c r="Y1018" s="39">
        <f t="shared" si="274"/>
        <v>0.12582912870808141</v>
      </c>
      <c r="Z1018" s="39" t="str">
        <f t="shared" si="275"/>
        <v>TIDAK</v>
      </c>
      <c r="AA1018" s="38">
        <f t="shared" si="276"/>
        <v>0.21895832706757931</v>
      </c>
      <c r="AB1018" s="39">
        <f t="shared" si="277"/>
        <v>0.21895832706757931</v>
      </c>
      <c r="AC1018" s="39" t="str">
        <f t="shared" si="278"/>
        <v>TIDAK</v>
      </c>
      <c r="AD1018" s="38">
        <f t="shared" si="279"/>
        <v>-0.32405810927182699</v>
      </c>
      <c r="AE1018" s="39">
        <f t="shared" si="280"/>
        <v>0.32405810927182699</v>
      </c>
      <c r="AF1018" s="39" t="str">
        <f t="shared" si="281"/>
        <v>TIDAK</v>
      </c>
      <c r="AG1018" s="38">
        <f t="shared" si="282"/>
        <v>-4.5589149015460649E-2</v>
      </c>
      <c r="AH1018" s="39">
        <f t="shared" si="283"/>
        <v>4.5589149015460649E-2</v>
      </c>
      <c r="AI1018" s="39" t="str">
        <f t="shared" si="284"/>
        <v>TIDAK</v>
      </c>
      <c r="AJ1018" s="38">
        <f t="shared" si="285"/>
        <v>0.32311232187540895</v>
      </c>
      <c r="AK1018" s="39">
        <f t="shared" si="286"/>
        <v>0.32311232187540895</v>
      </c>
      <c r="AL1018" s="39" t="str">
        <f t="shared" si="287"/>
        <v>TIDAK</v>
      </c>
    </row>
    <row r="1019" spans="1:38" ht="14" x14ac:dyDescent="0.3">
      <c r="A1019" s="13">
        <v>17367289</v>
      </c>
      <c r="B1019" s="11" t="s">
        <v>4063</v>
      </c>
      <c r="C1019" s="9">
        <v>121851703</v>
      </c>
      <c r="D1019" s="1" t="s">
        <v>106</v>
      </c>
      <c r="E1019" s="1" t="s">
        <v>17</v>
      </c>
      <c r="F1019" s="1" t="s">
        <v>54</v>
      </c>
      <c r="G1019" s="2">
        <v>40.721049999999998</v>
      </c>
      <c r="H1019" s="2">
        <v>-73.734440000000006</v>
      </c>
      <c r="I1019" s="1" t="s">
        <v>20</v>
      </c>
      <c r="J1019" s="44">
        <v>25</v>
      </c>
      <c r="K1019" s="2">
        <v>1</v>
      </c>
      <c r="L1019" s="2">
        <v>45</v>
      </c>
      <c r="M1019" s="3">
        <v>43647</v>
      </c>
      <c r="N1019" s="2">
        <v>3.37</v>
      </c>
      <c r="O1019" s="2">
        <v>2</v>
      </c>
      <c r="P1019" s="4">
        <v>292</v>
      </c>
      <c r="U1019" s="38">
        <f t="shared" si="270"/>
        <v>1.7963039629438116</v>
      </c>
      <c r="V1019" s="39">
        <f t="shared" si="271"/>
        <v>1.7963039629438116</v>
      </c>
      <c r="W1019" s="39" t="str">
        <f t="shared" si="272"/>
        <v>TIDAK</v>
      </c>
      <c r="X1019" s="38">
        <f t="shared" si="273"/>
        <v>-0.26113135442473173</v>
      </c>
      <c r="Y1019" s="39">
        <f t="shared" si="274"/>
        <v>0.26113135442473173</v>
      </c>
      <c r="Z1019" s="39" t="str">
        <f t="shared" si="275"/>
        <v>TIDAK</v>
      </c>
      <c r="AA1019" s="38">
        <f t="shared" si="276"/>
        <v>1.8141406289216773</v>
      </c>
      <c r="AB1019" s="39">
        <f t="shared" si="277"/>
        <v>1.8141406289216773</v>
      </c>
      <c r="AC1019" s="39" t="str">
        <f t="shared" si="278"/>
        <v>TIDAK</v>
      </c>
      <c r="AD1019" s="38">
        <f t="shared" si="279"/>
        <v>-0.45996791260684416</v>
      </c>
      <c r="AE1019" s="39">
        <f t="shared" si="280"/>
        <v>0.45996791260684416</v>
      </c>
      <c r="AF1019" s="39" t="str">
        <f t="shared" si="281"/>
        <v>TIDAK</v>
      </c>
      <c r="AG1019" s="38">
        <f t="shared" si="282"/>
        <v>-0.15818885441509239</v>
      </c>
      <c r="AH1019" s="39">
        <f t="shared" si="283"/>
        <v>0.15818885441509239</v>
      </c>
      <c r="AI1019" s="39" t="str">
        <f t="shared" si="284"/>
        <v>TIDAK</v>
      </c>
      <c r="AJ1019" s="38">
        <f t="shared" si="285"/>
        <v>1.1701413914329697</v>
      </c>
      <c r="AK1019" s="39">
        <f t="shared" si="286"/>
        <v>1.1701413914329697</v>
      </c>
      <c r="AL1019" s="39" t="str">
        <f t="shared" si="287"/>
        <v>TIDAK</v>
      </c>
    </row>
    <row r="1020" spans="1:38" ht="14" x14ac:dyDescent="0.3">
      <c r="A1020" s="13">
        <v>17368958</v>
      </c>
      <c r="B1020" s="11" t="s">
        <v>4027</v>
      </c>
      <c r="C1020" s="9">
        <v>44620317</v>
      </c>
      <c r="D1020" s="1" t="s">
        <v>570</v>
      </c>
      <c r="E1020" s="1" t="s">
        <v>17</v>
      </c>
      <c r="F1020" s="1" t="s">
        <v>1538</v>
      </c>
      <c r="G1020" s="2">
        <v>40.737029999999997</v>
      </c>
      <c r="H1020" s="2">
        <v>-73.858609999999999</v>
      </c>
      <c r="I1020" s="1" t="s">
        <v>19</v>
      </c>
      <c r="J1020" s="44">
        <v>55</v>
      </c>
      <c r="K1020" s="2">
        <v>2</v>
      </c>
      <c r="L1020" s="2">
        <v>33</v>
      </c>
      <c r="M1020" s="3">
        <v>43150</v>
      </c>
      <c r="N1020" s="2">
        <v>0.75</v>
      </c>
      <c r="O1020" s="2">
        <v>4</v>
      </c>
      <c r="P1020" s="4">
        <v>280</v>
      </c>
      <c r="U1020" s="38">
        <f t="shared" si="270"/>
        <v>2.2334667242407584</v>
      </c>
      <c r="V1020" s="39">
        <f t="shared" si="271"/>
        <v>2.2334667242407584</v>
      </c>
      <c r="W1020" s="39" t="str">
        <f t="shared" si="272"/>
        <v>TIDAK</v>
      </c>
      <c r="X1020" s="38">
        <f t="shared" si="273"/>
        <v>-0.26113135442473173</v>
      </c>
      <c r="Y1020" s="39">
        <f t="shared" si="274"/>
        <v>0.26113135442473173</v>
      </c>
      <c r="Z1020" s="39" t="str">
        <f t="shared" si="275"/>
        <v>TIDAK</v>
      </c>
      <c r="AA1020" s="38">
        <f t="shared" si="276"/>
        <v>9.6251996155725619E-2</v>
      </c>
      <c r="AB1020" s="39">
        <f t="shared" si="277"/>
        <v>9.6251996155725619E-2</v>
      </c>
      <c r="AC1020" s="39" t="str">
        <f t="shared" si="278"/>
        <v>TIDAK</v>
      </c>
      <c r="AD1020" s="38">
        <f t="shared" si="279"/>
        <v>3.449868090620007E-5</v>
      </c>
      <c r="AE1020" s="39">
        <f t="shared" si="280"/>
        <v>3.449868090620007E-5</v>
      </c>
      <c r="AF1020" s="39" t="str">
        <f t="shared" si="281"/>
        <v>TIDAK</v>
      </c>
      <c r="AG1020" s="38">
        <f t="shared" si="282"/>
        <v>-0.15818885441509239</v>
      </c>
      <c r="AH1020" s="39">
        <f t="shared" si="283"/>
        <v>0.15818885441509239</v>
      </c>
      <c r="AI1020" s="39" t="str">
        <f t="shared" si="284"/>
        <v>TIDAK</v>
      </c>
      <c r="AJ1020" s="38">
        <f t="shared" si="285"/>
        <v>1.2450997161725768</v>
      </c>
      <c r="AK1020" s="39">
        <f t="shared" si="286"/>
        <v>1.2450997161725768</v>
      </c>
      <c r="AL1020" s="39" t="str">
        <f t="shared" si="287"/>
        <v>TIDAK</v>
      </c>
    </row>
    <row r="1021" spans="1:38" ht="14" x14ac:dyDescent="0.3">
      <c r="A1021" s="13">
        <v>17405175</v>
      </c>
      <c r="B1021" s="11" t="s">
        <v>260</v>
      </c>
      <c r="C1021" s="9">
        <v>106963874</v>
      </c>
      <c r="D1021" s="1" t="s">
        <v>1098</v>
      </c>
      <c r="E1021" s="1" t="s">
        <v>17</v>
      </c>
      <c r="F1021" s="1" t="s">
        <v>1971</v>
      </c>
      <c r="G1021" s="2">
        <v>40.745719999999999</v>
      </c>
      <c r="H1021" s="2">
        <v>-73.875559999999993</v>
      </c>
      <c r="I1021" s="1" t="s">
        <v>19</v>
      </c>
      <c r="J1021" s="44">
        <v>50</v>
      </c>
      <c r="K1021" s="2">
        <v>1</v>
      </c>
      <c r="L1021" s="2">
        <v>2</v>
      </c>
      <c r="M1021" s="3">
        <v>42755</v>
      </c>
      <c r="N1021" s="2">
        <v>7.0000000000000007E-2</v>
      </c>
      <c r="O1021" s="2">
        <v>1</v>
      </c>
      <c r="P1021" s="4">
        <v>0</v>
      </c>
      <c r="U1021" s="38">
        <f t="shared" si="270"/>
        <v>-0.2095016477127675</v>
      </c>
      <c r="V1021" s="39">
        <f t="shared" si="271"/>
        <v>0.2095016477127675</v>
      </c>
      <c r="W1021" s="39" t="str">
        <f t="shared" si="272"/>
        <v>TIDAK</v>
      </c>
      <c r="X1021" s="38">
        <f t="shared" si="273"/>
        <v>-0.26113135442473173</v>
      </c>
      <c r="Y1021" s="39">
        <f t="shared" si="274"/>
        <v>0.26113135442473173</v>
      </c>
      <c r="Z1021" s="39" t="str">
        <f t="shared" si="275"/>
        <v>TIDAK</v>
      </c>
      <c r="AA1021" s="38">
        <f t="shared" si="276"/>
        <v>-6.735644506007929E-2</v>
      </c>
      <c r="AB1021" s="39">
        <f t="shared" si="277"/>
        <v>6.735644506007929E-2</v>
      </c>
      <c r="AC1021" s="39" t="str">
        <f t="shared" si="278"/>
        <v>TIDAK</v>
      </c>
      <c r="AD1021" s="38">
        <f t="shared" si="279"/>
        <v>1.050721824463154</v>
      </c>
      <c r="AE1021" s="39">
        <f t="shared" si="280"/>
        <v>1.050721824463154</v>
      </c>
      <c r="AF1021" s="39" t="str">
        <f t="shared" si="281"/>
        <v>TIDAK</v>
      </c>
      <c r="AG1021" s="38">
        <f t="shared" si="282"/>
        <v>0.51740937798269815</v>
      </c>
      <c r="AH1021" s="39">
        <f t="shared" si="283"/>
        <v>0.51740937798269815</v>
      </c>
      <c r="AI1021" s="39" t="str">
        <f t="shared" si="284"/>
        <v>TIDAK</v>
      </c>
      <c r="AJ1021" s="38">
        <f t="shared" si="285"/>
        <v>1.162645558959009</v>
      </c>
      <c r="AK1021" s="39">
        <f t="shared" si="286"/>
        <v>1.162645558959009</v>
      </c>
      <c r="AL1021" s="39" t="str">
        <f t="shared" si="287"/>
        <v>TIDAK</v>
      </c>
    </row>
    <row r="1022" spans="1:38" ht="14" x14ac:dyDescent="0.3">
      <c r="A1022" s="13">
        <v>17407264</v>
      </c>
      <c r="B1022" s="11" t="s">
        <v>3760</v>
      </c>
      <c r="C1022" s="9">
        <v>59338077</v>
      </c>
      <c r="D1022" s="1" t="s">
        <v>3498</v>
      </c>
      <c r="E1022" s="1" t="s">
        <v>17</v>
      </c>
      <c r="F1022" s="1" t="s">
        <v>2813</v>
      </c>
      <c r="G1022" s="2">
        <v>40.704430000000002</v>
      </c>
      <c r="H1022" s="2">
        <v>-73.906559999999999</v>
      </c>
      <c r="I1022" s="1" t="s">
        <v>19</v>
      </c>
      <c r="J1022" s="44">
        <v>45</v>
      </c>
      <c r="K1022" s="2">
        <v>1</v>
      </c>
      <c r="L1022" s="2">
        <v>2</v>
      </c>
      <c r="M1022" s="3">
        <v>42737</v>
      </c>
      <c r="N1022" s="2">
        <v>7.0000000000000007E-2</v>
      </c>
      <c r="O1022" s="2">
        <v>1</v>
      </c>
      <c r="P1022" s="4">
        <v>0</v>
      </c>
      <c r="U1022" s="38">
        <f t="shared" si="270"/>
        <v>-0.42379711893676097</v>
      </c>
      <c r="V1022" s="39">
        <f t="shared" si="271"/>
        <v>0.42379711893676097</v>
      </c>
      <c r="W1022" s="39" t="str">
        <f t="shared" si="272"/>
        <v>TIDAK</v>
      </c>
      <c r="X1022" s="38">
        <f t="shared" si="273"/>
        <v>-0.26113135442473173</v>
      </c>
      <c r="Y1022" s="39">
        <f t="shared" si="274"/>
        <v>0.26113135442473173</v>
      </c>
      <c r="Z1022" s="39" t="str">
        <f t="shared" si="275"/>
        <v>TIDAK</v>
      </c>
      <c r="AA1022" s="38">
        <f t="shared" si="276"/>
        <v>0.58707731980314037</v>
      </c>
      <c r="AB1022" s="39">
        <f t="shared" si="277"/>
        <v>0.58707731980314037</v>
      </c>
      <c r="AC1022" s="39" t="str">
        <f t="shared" si="278"/>
        <v>TIDAK</v>
      </c>
      <c r="AD1022" s="38">
        <f t="shared" si="279"/>
        <v>-1.0420101575633589E-2</v>
      </c>
      <c r="AE1022" s="39">
        <f t="shared" si="280"/>
        <v>1.0420101575633589E-2</v>
      </c>
      <c r="AF1022" s="39" t="str">
        <f t="shared" si="281"/>
        <v>TIDAK</v>
      </c>
      <c r="AG1022" s="38">
        <f t="shared" si="282"/>
        <v>-0.27078855981472416</v>
      </c>
      <c r="AH1022" s="39">
        <f t="shared" si="283"/>
        <v>0.27078855981472416</v>
      </c>
      <c r="AI1022" s="39" t="str">
        <f t="shared" si="284"/>
        <v>TIDAK</v>
      </c>
      <c r="AJ1022" s="38">
        <f t="shared" si="285"/>
        <v>-0.98116252859375541</v>
      </c>
      <c r="AK1022" s="39">
        <f t="shared" si="286"/>
        <v>0.98116252859375541</v>
      </c>
      <c r="AL1022" s="39" t="str">
        <f t="shared" si="287"/>
        <v>TIDAK</v>
      </c>
    </row>
    <row r="1023" spans="1:38" ht="14" x14ac:dyDescent="0.3">
      <c r="A1023" s="13">
        <v>17418006</v>
      </c>
      <c r="B1023" s="11" t="s">
        <v>180</v>
      </c>
      <c r="C1023" s="9">
        <v>96856335</v>
      </c>
      <c r="D1023" s="1" t="s">
        <v>237</v>
      </c>
      <c r="E1023" s="1" t="s">
        <v>17</v>
      </c>
      <c r="F1023" s="1" t="s">
        <v>54</v>
      </c>
      <c r="G1023" s="2">
        <v>40.718330000000002</v>
      </c>
      <c r="H1023" s="2">
        <v>-73.750699999999995</v>
      </c>
      <c r="I1023" s="1" t="s">
        <v>20</v>
      </c>
      <c r="J1023" s="44">
        <v>125</v>
      </c>
      <c r="K1023" s="2">
        <v>2</v>
      </c>
      <c r="L1023" s="2">
        <v>49</v>
      </c>
      <c r="M1023" s="3">
        <v>43626</v>
      </c>
      <c r="N1023" s="2">
        <v>2.08</v>
      </c>
      <c r="O1023" s="2">
        <v>1</v>
      </c>
      <c r="P1023" s="4">
        <v>347</v>
      </c>
      <c r="U1023" s="38">
        <f t="shared" si="270"/>
        <v>-0.55237440167115703</v>
      </c>
      <c r="V1023" s="39">
        <f t="shared" si="271"/>
        <v>0.55237440167115703</v>
      </c>
      <c r="W1023" s="39" t="str">
        <f t="shared" si="272"/>
        <v>TIDAK</v>
      </c>
      <c r="X1023" s="38">
        <f t="shared" si="273"/>
        <v>-0.39643358014138202</v>
      </c>
      <c r="Y1023" s="39">
        <f t="shared" si="274"/>
        <v>0.39643358014138202</v>
      </c>
      <c r="Z1023" s="39" t="str">
        <f t="shared" si="275"/>
        <v>TIDAK</v>
      </c>
      <c r="AA1023" s="38">
        <f t="shared" si="276"/>
        <v>0.91429420223475022</v>
      </c>
      <c r="AB1023" s="39">
        <f t="shared" si="277"/>
        <v>0.91429420223475022</v>
      </c>
      <c r="AC1023" s="39" t="str">
        <f t="shared" si="278"/>
        <v>TIDAK</v>
      </c>
      <c r="AD1023" s="38">
        <f t="shared" si="279"/>
        <v>0.80503871843446917</v>
      </c>
      <c r="AE1023" s="39">
        <f t="shared" si="280"/>
        <v>0.80503871843446917</v>
      </c>
      <c r="AF1023" s="39" t="str">
        <f t="shared" si="281"/>
        <v>TIDAK</v>
      </c>
      <c r="AG1023" s="38">
        <f t="shared" si="282"/>
        <v>-0.15818885441509239</v>
      </c>
      <c r="AH1023" s="39">
        <f t="shared" si="283"/>
        <v>0.15818885441509239</v>
      </c>
      <c r="AI1023" s="39" t="str">
        <f t="shared" si="284"/>
        <v>TIDAK</v>
      </c>
      <c r="AJ1023" s="38">
        <f t="shared" si="285"/>
        <v>0.94526641721414828</v>
      </c>
      <c r="AK1023" s="39">
        <f t="shared" si="286"/>
        <v>0.94526641721414828</v>
      </c>
      <c r="AL1023" s="39" t="str">
        <f t="shared" si="287"/>
        <v>TIDAK</v>
      </c>
    </row>
    <row r="1024" spans="1:38" ht="14" x14ac:dyDescent="0.3">
      <c r="A1024" s="13">
        <v>17423413</v>
      </c>
      <c r="B1024" s="11" t="s">
        <v>1485</v>
      </c>
      <c r="C1024" s="9">
        <v>3552711</v>
      </c>
      <c r="D1024" s="1" t="s">
        <v>160</v>
      </c>
      <c r="E1024" s="1" t="s">
        <v>17</v>
      </c>
      <c r="F1024" s="1" t="s">
        <v>54</v>
      </c>
      <c r="G1024" s="2">
        <v>40.722900000000003</v>
      </c>
      <c r="H1024" s="2">
        <v>-73.746200000000002</v>
      </c>
      <c r="I1024" s="1" t="s">
        <v>20</v>
      </c>
      <c r="J1024" s="44">
        <v>125</v>
      </c>
      <c r="K1024" s="2">
        <v>1</v>
      </c>
      <c r="L1024" s="2">
        <v>30</v>
      </c>
      <c r="M1024" s="3">
        <v>43538</v>
      </c>
      <c r="N1024" s="2">
        <v>0.5</v>
      </c>
      <c r="O1024" s="2">
        <v>2</v>
      </c>
      <c r="P1024" s="4">
        <v>158</v>
      </c>
      <c r="U1024" s="38">
        <f t="shared" si="270"/>
        <v>-0.29521983620236492</v>
      </c>
      <c r="V1024" s="39">
        <f t="shared" si="271"/>
        <v>0.29521983620236492</v>
      </c>
      <c r="W1024" s="39" t="str">
        <f t="shared" si="272"/>
        <v>TIDAK</v>
      </c>
      <c r="X1024" s="38">
        <f t="shared" si="273"/>
        <v>-0.26113135442473173</v>
      </c>
      <c r="Y1024" s="39">
        <f t="shared" si="274"/>
        <v>0.26113135442473173</v>
      </c>
      <c r="Z1024" s="39" t="str">
        <f t="shared" si="275"/>
        <v>TIDAK</v>
      </c>
      <c r="AA1024" s="38">
        <f t="shared" si="276"/>
        <v>0.42346887858733545</v>
      </c>
      <c r="AB1024" s="39">
        <f t="shared" si="277"/>
        <v>0.42346887858733545</v>
      </c>
      <c r="AC1024" s="39" t="str">
        <f t="shared" si="278"/>
        <v>TIDAK</v>
      </c>
      <c r="AD1024" s="38">
        <f t="shared" si="279"/>
        <v>-0.56451391517224192</v>
      </c>
      <c r="AE1024" s="39">
        <f t="shared" si="280"/>
        <v>0.56451391517224192</v>
      </c>
      <c r="AF1024" s="39" t="str">
        <f t="shared" si="281"/>
        <v>TIDAK</v>
      </c>
      <c r="AG1024" s="38">
        <f t="shared" si="282"/>
        <v>6.7010556384171097E-2</v>
      </c>
      <c r="AH1024" s="39">
        <f t="shared" si="283"/>
        <v>6.7010556384171097E-2</v>
      </c>
      <c r="AI1024" s="39" t="str">
        <f t="shared" si="284"/>
        <v>TIDAK</v>
      </c>
      <c r="AJ1024" s="38">
        <f t="shared" si="285"/>
        <v>0.85531642752661963</v>
      </c>
      <c r="AK1024" s="39">
        <f t="shared" si="286"/>
        <v>0.85531642752661963</v>
      </c>
      <c r="AL1024" s="39" t="str">
        <f t="shared" si="287"/>
        <v>TIDAK</v>
      </c>
    </row>
    <row r="1025" spans="1:38" ht="14" x14ac:dyDescent="0.3">
      <c r="A1025" s="13">
        <v>17430853</v>
      </c>
      <c r="B1025" s="11" t="s">
        <v>1830</v>
      </c>
      <c r="C1025" s="9">
        <v>44123062</v>
      </c>
      <c r="D1025" s="1" t="s">
        <v>135</v>
      </c>
      <c r="E1025" s="1" t="s">
        <v>1731</v>
      </c>
      <c r="F1025" s="1" t="s">
        <v>3213</v>
      </c>
      <c r="G1025" s="2">
        <v>40.687139999999999</v>
      </c>
      <c r="H1025" s="2">
        <v>-73.906570000000002</v>
      </c>
      <c r="I1025" s="1" t="s">
        <v>19</v>
      </c>
      <c r="J1025" s="44">
        <v>50</v>
      </c>
      <c r="K1025" s="2">
        <v>3</v>
      </c>
      <c r="L1025" s="2">
        <v>45</v>
      </c>
      <c r="M1025" s="3">
        <v>43641</v>
      </c>
      <c r="N1025" s="2">
        <v>3.61</v>
      </c>
      <c r="O1025" s="2">
        <v>4</v>
      </c>
      <c r="P1025" s="4">
        <v>6</v>
      </c>
      <c r="U1025" s="38">
        <f t="shared" si="270"/>
        <v>-0.33807893044716358</v>
      </c>
      <c r="V1025" s="39">
        <f t="shared" si="271"/>
        <v>0.33807893044716358</v>
      </c>
      <c r="W1025" s="39" t="str">
        <f t="shared" si="272"/>
        <v>TIDAK</v>
      </c>
      <c r="X1025" s="38">
        <f t="shared" si="273"/>
        <v>-0.39643358014138202</v>
      </c>
      <c r="Y1025" s="39">
        <f t="shared" si="274"/>
        <v>0.39643358014138202</v>
      </c>
      <c r="Z1025" s="39" t="str">
        <f t="shared" si="275"/>
        <v>TIDAK</v>
      </c>
      <c r="AA1025" s="38">
        <f t="shared" si="276"/>
        <v>-0.84449654083515258</v>
      </c>
      <c r="AB1025" s="39">
        <f t="shared" si="277"/>
        <v>0.84449654083515258</v>
      </c>
      <c r="AC1025" s="39" t="str">
        <f t="shared" si="278"/>
        <v>TIDAK</v>
      </c>
      <c r="AD1025" s="38">
        <f t="shared" si="279"/>
        <v>-0.91997032389459432</v>
      </c>
      <c r="AE1025" s="39">
        <f t="shared" si="280"/>
        <v>0.91997032389459432</v>
      </c>
      <c r="AF1025" s="39" t="str">
        <f t="shared" si="281"/>
        <v>TIDAK</v>
      </c>
      <c r="AG1025" s="38">
        <f t="shared" si="282"/>
        <v>-0.27078855981472416</v>
      </c>
      <c r="AH1025" s="39">
        <f t="shared" si="283"/>
        <v>0.27078855981472416</v>
      </c>
      <c r="AI1025" s="39" t="str">
        <f t="shared" si="284"/>
        <v>TIDAK</v>
      </c>
      <c r="AJ1025" s="38">
        <f t="shared" si="285"/>
        <v>-1.2435166651823804</v>
      </c>
      <c r="AK1025" s="39">
        <f t="shared" si="286"/>
        <v>1.2435166651823804</v>
      </c>
      <c r="AL1025" s="39" t="str">
        <f t="shared" si="287"/>
        <v>TIDAK</v>
      </c>
    </row>
    <row r="1026" spans="1:38" ht="14" x14ac:dyDescent="0.3">
      <c r="A1026" s="13">
        <v>17456123</v>
      </c>
      <c r="B1026" s="11" t="s">
        <v>3532</v>
      </c>
      <c r="C1026" s="9">
        <v>43197578</v>
      </c>
      <c r="D1026" s="1" t="s">
        <v>409</v>
      </c>
      <c r="E1026" s="1" t="s">
        <v>17</v>
      </c>
      <c r="F1026" s="1" t="s">
        <v>647</v>
      </c>
      <c r="G1026" s="2">
        <v>40.672699999999999</v>
      </c>
      <c r="H1026" s="2">
        <v>-73.815979999999996</v>
      </c>
      <c r="I1026" s="1" t="s">
        <v>20</v>
      </c>
      <c r="J1026" s="44">
        <v>89</v>
      </c>
      <c r="K1026" s="2">
        <v>1</v>
      </c>
      <c r="L1026" s="2">
        <v>2</v>
      </c>
      <c r="M1026" s="3">
        <v>43654</v>
      </c>
      <c r="N1026" s="2">
        <v>2</v>
      </c>
      <c r="O1026" s="2">
        <v>1</v>
      </c>
      <c r="P1026" s="4">
        <v>42</v>
      </c>
      <c r="U1026" s="38">
        <f t="shared" si="270"/>
        <v>-0.38093802469196231</v>
      </c>
      <c r="V1026" s="39">
        <f t="shared" si="271"/>
        <v>0.38093802469196231</v>
      </c>
      <c r="W1026" s="39" t="str">
        <f t="shared" si="272"/>
        <v>TIDAK</v>
      </c>
      <c r="X1026" s="38">
        <f t="shared" si="273"/>
        <v>-0.39643358014138202</v>
      </c>
      <c r="Y1026" s="39">
        <f t="shared" si="274"/>
        <v>0.39643358014138202</v>
      </c>
      <c r="Z1026" s="39" t="str">
        <f t="shared" si="275"/>
        <v>TIDAK</v>
      </c>
      <c r="AA1026" s="38">
        <f t="shared" si="276"/>
        <v>-0.84449654083515258</v>
      </c>
      <c r="AB1026" s="39">
        <f t="shared" si="277"/>
        <v>0.84449654083515258</v>
      </c>
      <c r="AC1026" s="39" t="str">
        <f t="shared" si="278"/>
        <v>TIDAK</v>
      </c>
      <c r="AD1026" s="38">
        <f t="shared" si="279"/>
        <v>-0.91997032389459432</v>
      </c>
      <c r="AE1026" s="39">
        <f t="shared" si="280"/>
        <v>0.91997032389459432</v>
      </c>
      <c r="AF1026" s="39" t="str">
        <f t="shared" si="281"/>
        <v>TIDAK</v>
      </c>
      <c r="AG1026" s="38">
        <f t="shared" si="282"/>
        <v>-0.27078855981472416</v>
      </c>
      <c r="AH1026" s="39">
        <f t="shared" si="283"/>
        <v>0.27078855981472416</v>
      </c>
      <c r="AI1026" s="39" t="str">
        <f t="shared" si="284"/>
        <v>TIDAK</v>
      </c>
      <c r="AJ1026" s="38">
        <f t="shared" si="285"/>
        <v>-1.2435166651823804</v>
      </c>
      <c r="AK1026" s="39">
        <f t="shared" si="286"/>
        <v>1.2435166651823804</v>
      </c>
      <c r="AL1026" s="39" t="str">
        <f t="shared" si="287"/>
        <v>TIDAK</v>
      </c>
    </row>
    <row r="1027" spans="1:38" ht="14" x14ac:dyDescent="0.3">
      <c r="A1027" s="13">
        <v>17458291</v>
      </c>
      <c r="B1027" s="11" t="s">
        <v>921</v>
      </c>
      <c r="C1027" s="9">
        <v>38294216</v>
      </c>
      <c r="D1027" s="1" t="s">
        <v>811</v>
      </c>
      <c r="E1027" s="1" t="s">
        <v>17</v>
      </c>
      <c r="F1027" s="1" t="s">
        <v>647</v>
      </c>
      <c r="G1027" s="2">
        <v>40.666539999999998</v>
      </c>
      <c r="H1027" s="2">
        <v>-73.812190000000001</v>
      </c>
      <c r="I1027" s="1" t="s">
        <v>19</v>
      </c>
      <c r="J1027" s="44">
        <v>55</v>
      </c>
      <c r="K1027" s="2">
        <v>10</v>
      </c>
      <c r="L1027" s="2">
        <v>1</v>
      </c>
      <c r="M1027" s="3">
        <v>43323</v>
      </c>
      <c r="N1027" s="2">
        <v>0.09</v>
      </c>
      <c r="O1027" s="2">
        <v>4</v>
      </c>
      <c r="P1027" s="4">
        <v>300</v>
      </c>
      <c r="U1027" s="38">
        <f t="shared" si="270"/>
        <v>0.30480748322481688</v>
      </c>
      <c r="V1027" s="39">
        <f t="shared" si="271"/>
        <v>0.30480748322481688</v>
      </c>
      <c r="W1027" s="39" t="str">
        <f t="shared" si="272"/>
        <v>TIDAK</v>
      </c>
      <c r="X1027" s="38">
        <f t="shared" si="273"/>
        <v>-0.26113135442473173</v>
      </c>
      <c r="Y1027" s="39">
        <f t="shared" si="274"/>
        <v>0.26113135442473173</v>
      </c>
      <c r="Z1027" s="39" t="str">
        <f t="shared" si="275"/>
        <v>TIDAK</v>
      </c>
      <c r="AA1027" s="38">
        <f t="shared" si="276"/>
        <v>1.077902643450555</v>
      </c>
      <c r="AB1027" s="39">
        <f t="shared" si="277"/>
        <v>1.077902643450555</v>
      </c>
      <c r="AC1027" s="39" t="str">
        <f t="shared" si="278"/>
        <v>TIDAK</v>
      </c>
      <c r="AD1027" s="38">
        <f t="shared" si="279"/>
        <v>0.13071700188765345</v>
      </c>
      <c r="AE1027" s="39">
        <f t="shared" si="280"/>
        <v>0.13071700188765345</v>
      </c>
      <c r="AF1027" s="39" t="str">
        <f t="shared" si="281"/>
        <v>TIDAK</v>
      </c>
      <c r="AG1027" s="38">
        <f t="shared" si="282"/>
        <v>-0.27078855981472416</v>
      </c>
      <c r="AH1027" s="39">
        <f t="shared" si="283"/>
        <v>0.27078855981472416</v>
      </c>
      <c r="AI1027" s="39" t="str">
        <f t="shared" si="284"/>
        <v>TIDAK</v>
      </c>
      <c r="AJ1027" s="38">
        <f t="shared" si="285"/>
        <v>1.3575372032819875</v>
      </c>
      <c r="AK1027" s="39">
        <f t="shared" si="286"/>
        <v>1.3575372032819875</v>
      </c>
      <c r="AL1027" s="39" t="str">
        <f t="shared" si="287"/>
        <v>TIDAK</v>
      </c>
    </row>
    <row r="1028" spans="1:38" ht="14" x14ac:dyDescent="0.3">
      <c r="A1028" s="13">
        <v>17475107</v>
      </c>
      <c r="B1028" s="11" t="s">
        <v>4263</v>
      </c>
      <c r="C1028" s="9">
        <v>11305944</v>
      </c>
      <c r="D1028" s="1" t="s">
        <v>1682</v>
      </c>
      <c r="E1028" s="1" t="s">
        <v>548</v>
      </c>
      <c r="F1028" s="1" t="s">
        <v>1500</v>
      </c>
      <c r="G1028" s="2">
        <v>40.868679999999998</v>
      </c>
      <c r="H1028" s="2">
        <v>-73.854830000000007</v>
      </c>
      <c r="I1028" s="1" t="s">
        <v>20</v>
      </c>
      <c r="J1028" s="44">
        <v>105</v>
      </c>
      <c r="K1028" s="2">
        <v>2</v>
      </c>
      <c r="L1028" s="2">
        <v>73</v>
      </c>
      <c r="M1028" s="3">
        <v>43629</v>
      </c>
      <c r="N1028" s="2">
        <v>2.67</v>
      </c>
      <c r="O1028" s="2">
        <v>5</v>
      </c>
      <c r="P1028" s="4">
        <v>87</v>
      </c>
      <c r="U1028" s="38">
        <f t="shared" si="270"/>
        <v>0.30480748322481688</v>
      </c>
      <c r="V1028" s="39">
        <f t="shared" si="271"/>
        <v>0.30480748322481688</v>
      </c>
      <c r="W1028" s="39" t="str">
        <f t="shared" si="272"/>
        <v>TIDAK</v>
      </c>
      <c r="X1028" s="38">
        <f t="shared" si="273"/>
        <v>-0.39643358014138202</v>
      </c>
      <c r="Y1028" s="39">
        <f t="shared" si="274"/>
        <v>0.39643358014138202</v>
      </c>
      <c r="Z1028" s="39" t="str">
        <f t="shared" si="275"/>
        <v>TIDAK</v>
      </c>
      <c r="AA1028" s="38">
        <f t="shared" si="276"/>
        <v>0.30076254767548177</v>
      </c>
      <c r="AB1028" s="39">
        <f t="shared" si="277"/>
        <v>0.30076254767548177</v>
      </c>
      <c r="AC1028" s="39" t="str">
        <f t="shared" si="278"/>
        <v>TIDAK</v>
      </c>
      <c r="AD1028" s="38">
        <f t="shared" si="279"/>
        <v>-0.69519641837898916</v>
      </c>
      <c r="AE1028" s="39">
        <f t="shared" si="280"/>
        <v>0.69519641837898916</v>
      </c>
      <c r="AF1028" s="39" t="str">
        <f t="shared" si="281"/>
        <v>TIDAK</v>
      </c>
      <c r="AG1028" s="38">
        <f t="shared" si="282"/>
        <v>-0.15818885441509239</v>
      </c>
      <c r="AH1028" s="39">
        <f t="shared" si="283"/>
        <v>0.15818885441509239</v>
      </c>
      <c r="AI1028" s="39" t="str">
        <f t="shared" si="284"/>
        <v>TIDAK</v>
      </c>
      <c r="AJ1028" s="38">
        <f t="shared" si="285"/>
        <v>-5.9175134296587509E-2</v>
      </c>
      <c r="AK1028" s="39">
        <f t="shared" si="286"/>
        <v>5.9175134296587509E-2</v>
      </c>
      <c r="AL1028" s="39" t="str">
        <f t="shared" si="287"/>
        <v>TIDAK</v>
      </c>
    </row>
    <row r="1029" spans="1:38" ht="14" x14ac:dyDescent="0.3">
      <c r="A1029" s="13">
        <v>17478780</v>
      </c>
      <c r="B1029" s="11" t="s">
        <v>4752</v>
      </c>
      <c r="C1029" s="9">
        <v>101657794</v>
      </c>
      <c r="D1029" s="1" t="s">
        <v>851</v>
      </c>
      <c r="E1029" s="1" t="s">
        <v>17</v>
      </c>
      <c r="F1029" s="1" t="s">
        <v>852</v>
      </c>
      <c r="G1029" s="2">
        <v>40.709879999999998</v>
      </c>
      <c r="H1029" s="2">
        <v>-73.806910000000002</v>
      </c>
      <c r="I1029" s="1" t="s">
        <v>19</v>
      </c>
      <c r="J1029" s="44">
        <v>60</v>
      </c>
      <c r="K1029" s="2">
        <v>2</v>
      </c>
      <c r="L1029" s="2">
        <v>38</v>
      </c>
      <c r="M1029" s="3">
        <v>43632</v>
      </c>
      <c r="N1029" s="2">
        <v>1.53</v>
      </c>
      <c r="O1029" s="2">
        <v>6</v>
      </c>
      <c r="P1029" s="4">
        <v>365</v>
      </c>
      <c r="U1029" s="38">
        <f t="shared" si="270"/>
        <v>-0.33807893044716358</v>
      </c>
      <c r="V1029" s="39">
        <f t="shared" si="271"/>
        <v>0.33807893044716358</v>
      </c>
      <c r="W1029" s="39" t="str">
        <f t="shared" si="272"/>
        <v>TIDAK</v>
      </c>
      <c r="X1029" s="38">
        <f t="shared" si="273"/>
        <v>-0.12582912870808141</v>
      </c>
      <c r="Y1029" s="39">
        <f t="shared" si="274"/>
        <v>0.12582912870808141</v>
      </c>
      <c r="Z1029" s="39" t="str">
        <f t="shared" si="275"/>
        <v>TIDAK</v>
      </c>
      <c r="AA1029" s="38">
        <f t="shared" si="276"/>
        <v>0.91429420223475022</v>
      </c>
      <c r="AB1029" s="39">
        <f t="shared" si="277"/>
        <v>0.91429420223475022</v>
      </c>
      <c r="AC1029" s="39" t="str">
        <f t="shared" si="278"/>
        <v>TIDAK</v>
      </c>
      <c r="AD1029" s="38">
        <f t="shared" si="279"/>
        <v>0.93049392151294641</v>
      </c>
      <c r="AE1029" s="39">
        <f t="shared" si="280"/>
        <v>0.93049392151294641</v>
      </c>
      <c r="AF1029" s="39" t="str">
        <f t="shared" si="281"/>
        <v>TIDAK</v>
      </c>
      <c r="AG1029" s="38">
        <f t="shared" si="282"/>
        <v>6.7010556384171097E-2</v>
      </c>
      <c r="AH1029" s="39">
        <f t="shared" si="283"/>
        <v>6.7010556384171097E-2</v>
      </c>
      <c r="AI1029" s="39" t="str">
        <f t="shared" si="284"/>
        <v>TIDAK</v>
      </c>
      <c r="AJ1029" s="38">
        <f t="shared" si="285"/>
        <v>-1.198541670338616</v>
      </c>
      <c r="AK1029" s="39">
        <f t="shared" si="286"/>
        <v>1.198541670338616</v>
      </c>
      <c r="AL1029" s="39" t="str">
        <f t="shared" si="287"/>
        <v>TIDAK</v>
      </c>
    </row>
    <row r="1030" spans="1:38" ht="14" x14ac:dyDescent="0.3">
      <c r="A1030" s="13">
        <v>17496320</v>
      </c>
      <c r="B1030" s="11" t="s">
        <v>2062</v>
      </c>
      <c r="C1030" s="9">
        <v>6932195</v>
      </c>
      <c r="D1030" s="1" t="s">
        <v>604</v>
      </c>
      <c r="E1030" s="1" t="s">
        <v>17</v>
      </c>
      <c r="F1030" s="1" t="s">
        <v>509</v>
      </c>
      <c r="G1030" s="2">
        <v>40.731200000000001</v>
      </c>
      <c r="H1030" s="2">
        <v>-73.785790000000006</v>
      </c>
      <c r="I1030" s="1" t="s">
        <v>20</v>
      </c>
      <c r="J1030" s="44">
        <v>375</v>
      </c>
      <c r="K1030" s="2">
        <v>2</v>
      </c>
      <c r="L1030" s="2">
        <v>30</v>
      </c>
      <c r="M1030" s="3">
        <v>43647</v>
      </c>
      <c r="N1030" s="2">
        <v>0.66</v>
      </c>
      <c r="O1030" s="2">
        <v>1</v>
      </c>
      <c r="P1030" s="4">
        <v>351</v>
      </c>
      <c r="U1030" s="38">
        <f t="shared" si="270"/>
        <v>-3.7779953377337365E-3</v>
      </c>
      <c r="V1030" s="39">
        <f t="shared" si="271"/>
        <v>3.7779953377337365E-3</v>
      </c>
      <c r="W1030" s="39" t="str">
        <f t="shared" si="272"/>
        <v>TIDAK</v>
      </c>
      <c r="X1030" s="38">
        <f t="shared" si="273"/>
        <v>-0.39643358014138202</v>
      </c>
      <c r="Y1030" s="39">
        <f t="shared" si="274"/>
        <v>0.39643358014138202</v>
      </c>
      <c r="Z1030" s="39" t="str">
        <f t="shared" si="275"/>
        <v>TIDAK</v>
      </c>
      <c r="AA1030" s="38">
        <f t="shared" si="276"/>
        <v>-0.84449654083515258</v>
      </c>
      <c r="AB1030" s="39">
        <f t="shared" si="277"/>
        <v>0.84449654083515258</v>
      </c>
      <c r="AC1030" s="39" t="str">
        <f t="shared" si="278"/>
        <v>TIDAK</v>
      </c>
      <c r="AD1030" s="38">
        <f t="shared" si="279"/>
        <v>8.8898600861494287E-2</v>
      </c>
      <c r="AE1030" s="39">
        <f t="shared" si="280"/>
        <v>8.8898600861494287E-2</v>
      </c>
      <c r="AF1030" s="39" t="str">
        <f t="shared" si="281"/>
        <v>TIDAK</v>
      </c>
      <c r="AG1030" s="38">
        <f t="shared" si="282"/>
        <v>-0.27078855981472416</v>
      </c>
      <c r="AH1030" s="39">
        <f t="shared" si="283"/>
        <v>0.27078855981472416</v>
      </c>
      <c r="AI1030" s="39" t="str">
        <f t="shared" si="284"/>
        <v>TIDAK</v>
      </c>
      <c r="AJ1030" s="38">
        <f t="shared" si="285"/>
        <v>-0.9286917012760304</v>
      </c>
      <c r="AK1030" s="39">
        <f t="shared" si="286"/>
        <v>0.9286917012760304</v>
      </c>
      <c r="AL1030" s="39" t="str">
        <f t="shared" si="287"/>
        <v>TIDAK</v>
      </c>
    </row>
    <row r="1031" spans="1:38" ht="14" x14ac:dyDescent="0.3">
      <c r="A1031" s="13">
        <v>17500994</v>
      </c>
      <c r="B1031" s="11" t="s">
        <v>3241</v>
      </c>
      <c r="C1031" s="9">
        <v>921431</v>
      </c>
      <c r="D1031" s="1" t="s">
        <v>3331</v>
      </c>
      <c r="E1031" s="1" t="s">
        <v>17</v>
      </c>
      <c r="F1031" s="1" t="s">
        <v>2738</v>
      </c>
      <c r="G1031" s="2">
        <v>40.771129999999999</v>
      </c>
      <c r="H1031" s="2">
        <v>-73.904589999999999</v>
      </c>
      <c r="I1031" s="1" t="s">
        <v>20</v>
      </c>
      <c r="J1031" s="44">
        <v>113</v>
      </c>
      <c r="K1031" s="2">
        <v>2</v>
      </c>
      <c r="L1031" s="2">
        <v>51</v>
      </c>
      <c r="M1031" s="3">
        <v>43644</v>
      </c>
      <c r="N1031" s="2">
        <v>3.26</v>
      </c>
      <c r="O1031" s="2">
        <v>1</v>
      </c>
      <c r="P1031" s="4">
        <v>41</v>
      </c>
      <c r="U1031" s="38">
        <f t="shared" ref="U1031:U1094" si="288">STANDARDIZE(J1027,$S$5,$S$6)</f>
        <v>-0.29521983620236492</v>
      </c>
      <c r="V1031" s="39">
        <f t="shared" ref="V1031:V1094" si="289">ABS(U1031)</f>
        <v>0.29521983620236492</v>
      </c>
      <c r="W1031" s="39" t="str">
        <f t="shared" ref="W1031:W1094" si="290">IF(V1031&gt;3,"OUTLIER","TIDAK")</f>
        <v>TIDAK</v>
      </c>
      <c r="X1031" s="38">
        <f t="shared" ref="X1031:X1094" si="291">STANDARDIZE(K1027,$S$9,$S$10)</f>
        <v>0.82128645130847078</v>
      </c>
      <c r="Y1031" s="39">
        <f t="shared" ref="Y1031:Y1094" si="292">ABS(X1031)</f>
        <v>0.82128645130847078</v>
      </c>
      <c r="Z1031" s="39" t="str">
        <f t="shared" ref="Z1031:Z1094" si="293">IF(Y1031&gt;3,"OUTLIER","TIDAK")</f>
        <v>TIDAK</v>
      </c>
      <c r="AA1031" s="38">
        <f t="shared" ref="AA1031:AA1094" si="294">STANDARDIZE(L1027,$S$13,$S$14)</f>
        <v>-0.88539865113910388</v>
      </c>
      <c r="AB1031" s="39">
        <f t="shared" ref="AB1031:AB1094" si="295">ABS(AA1031)</f>
        <v>0.88539865113910388</v>
      </c>
      <c r="AC1031" s="39" t="str">
        <f t="shared" ref="AC1031:AC1094" si="296">IF(AB1031&gt;3,"OUTLIER","TIDAK")</f>
        <v>TIDAK</v>
      </c>
      <c r="AD1031" s="38">
        <f t="shared" ref="AD1031:AD1094" si="297">STANDARDIZE(N1027,$S$17,$S$18)</f>
        <v>-0.90951572363805455</v>
      </c>
      <c r="AE1031" s="39">
        <f t="shared" ref="AE1031:AE1094" si="298">ABS(AD1031)</f>
        <v>0.90951572363805455</v>
      </c>
      <c r="AF1031" s="39" t="str">
        <f t="shared" ref="AF1031:AF1094" si="299">IF(AE1031&gt;3,"OUTLIER","TIDAK")</f>
        <v>TIDAK</v>
      </c>
      <c r="AG1031" s="38">
        <f t="shared" ref="AG1031:AG1094" si="300">STANDARDIZE(O1027,$S$21,$S$22)</f>
        <v>6.7010556384171097E-2</v>
      </c>
      <c r="AH1031" s="39">
        <f t="shared" ref="AH1031:AH1094" si="301">ABS(AG1031)</f>
        <v>6.7010556384171097E-2</v>
      </c>
      <c r="AI1031" s="39" t="str">
        <f t="shared" ref="AI1031:AI1094" si="302">IF(AH1031&gt;3,"OUTLIER","TIDAK")</f>
        <v>TIDAK</v>
      </c>
      <c r="AJ1031" s="38">
        <f t="shared" ref="AJ1031:AJ1094" si="303">STANDARDIZE(P1027,$S$25,$S$26)</f>
        <v>1.005233077005834</v>
      </c>
      <c r="AK1031" s="39">
        <f t="shared" ref="AK1031:AK1094" si="304">ABS(AJ1031)</f>
        <v>1.005233077005834</v>
      </c>
      <c r="AL1031" s="39" t="str">
        <f t="shared" ref="AL1031:AL1094" si="305">IF(AK1031&gt;3,"OUTLIER","TIDAK")</f>
        <v>TIDAK</v>
      </c>
    </row>
    <row r="1032" spans="1:38" ht="14" x14ac:dyDescent="0.3">
      <c r="A1032" s="13">
        <v>17529164</v>
      </c>
      <c r="B1032" s="11" t="s">
        <v>4182</v>
      </c>
      <c r="C1032" s="9">
        <v>139490165</v>
      </c>
      <c r="D1032" s="1" t="s">
        <v>3468</v>
      </c>
      <c r="E1032" s="1" t="s">
        <v>1731</v>
      </c>
      <c r="F1032" s="1" t="s">
        <v>3213</v>
      </c>
      <c r="G1032" s="2">
        <v>40.684690000000003</v>
      </c>
      <c r="H1032" s="2">
        <v>-73.907939999999996</v>
      </c>
      <c r="I1032" s="1" t="s">
        <v>19</v>
      </c>
      <c r="J1032" s="44">
        <v>110</v>
      </c>
      <c r="K1032" s="2">
        <v>2</v>
      </c>
      <c r="L1032" s="2">
        <v>9</v>
      </c>
      <c r="M1032" s="3">
        <v>43254</v>
      </c>
      <c r="N1032" s="2">
        <v>0.41</v>
      </c>
      <c r="O1032" s="2">
        <v>3</v>
      </c>
      <c r="P1032" s="4">
        <v>0</v>
      </c>
      <c r="U1032" s="38">
        <f t="shared" si="288"/>
        <v>0.1333711062456221</v>
      </c>
      <c r="V1032" s="39">
        <f t="shared" si="289"/>
        <v>0.1333711062456221</v>
      </c>
      <c r="W1032" s="39" t="str">
        <f t="shared" si="290"/>
        <v>TIDAK</v>
      </c>
      <c r="X1032" s="38">
        <f t="shared" si="291"/>
        <v>-0.26113135442473173</v>
      </c>
      <c r="Y1032" s="39">
        <f t="shared" si="292"/>
        <v>0.26113135442473173</v>
      </c>
      <c r="Z1032" s="39" t="str">
        <f t="shared" si="293"/>
        <v>TIDAK</v>
      </c>
      <c r="AA1032" s="38">
        <f t="shared" si="294"/>
        <v>2.0595532907453844</v>
      </c>
      <c r="AB1032" s="39">
        <f t="shared" si="295"/>
        <v>2.0595532907453844</v>
      </c>
      <c r="AC1032" s="39" t="str">
        <f t="shared" si="296"/>
        <v>TIDAK</v>
      </c>
      <c r="AD1032" s="38">
        <f t="shared" si="297"/>
        <v>0.43912770945557683</v>
      </c>
      <c r="AE1032" s="39">
        <f t="shared" si="298"/>
        <v>0.43912770945557683</v>
      </c>
      <c r="AF1032" s="39" t="str">
        <f t="shared" si="299"/>
        <v>TIDAK</v>
      </c>
      <c r="AG1032" s="38">
        <f t="shared" si="300"/>
        <v>0.17961026178380285</v>
      </c>
      <c r="AH1032" s="39">
        <f t="shared" si="301"/>
        <v>0.17961026178380285</v>
      </c>
      <c r="AI1032" s="39" t="str">
        <f t="shared" si="302"/>
        <v>TIDAK</v>
      </c>
      <c r="AJ1032" s="38">
        <f t="shared" si="303"/>
        <v>-0.59137923994779829</v>
      </c>
      <c r="AK1032" s="39">
        <f t="shared" si="304"/>
        <v>0.59137923994779829</v>
      </c>
      <c r="AL1032" s="39" t="str">
        <f t="shared" si="305"/>
        <v>TIDAK</v>
      </c>
    </row>
    <row r="1033" spans="1:38" ht="14" x14ac:dyDescent="0.3">
      <c r="A1033" s="13">
        <v>17541761</v>
      </c>
      <c r="B1033" s="11" t="s">
        <v>3457</v>
      </c>
      <c r="C1033" s="9">
        <v>175311339</v>
      </c>
      <c r="D1033" s="1" t="s">
        <v>1917</v>
      </c>
      <c r="E1033" s="1" t="s">
        <v>17</v>
      </c>
      <c r="F1033" s="1" t="s">
        <v>1736</v>
      </c>
      <c r="G1033" s="2">
        <v>40.753120000000003</v>
      </c>
      <c r="H1033" s="2">
        <v>-73.864789999999999</v>
      </c>
      <c r="I1033" s="1" t="s">
        <v>19</v>
      </c>
      <c r="J1033" s="44">
        <v>39</v>
      </c>
      <c r="K1033" s="2">
        <v>2</v>
      </c>
      <c r="L1033" s="2">
        <v>59</v>
      </c>
      <c r="M1033" s="3">
        <v>43634</v>
      </c>
      <c r="N1033" s="2">
        <v>3.7</v>
      </c>
      <c r="O1033" s="2">
        <v>5</v>
      </c>
      <c r="P1033" s="4">
        <v>157</v>
      </c>
      <c r="U1033" s="38">
        <f t="shared" si="288"/>
        <v>-0.25236074195756619</v>
      </c>
      <c r="V1033" s="39">
        <f t="shared" si="289"/>
        <v>0.25236074195756619</v>
      </c>
      <c r="W1033" s="39" t="str">
        <f t="shared" si="290"/>
        <v>TIDAK</v>
      </c>
      <c r="X1033" s="38">
        <f t="shared" si="291"/>
        <v>-0.26113135442473173</v>
      </c>
      <c r="Y1033" s="39">
        <f t="shared" si="292"/>
        <v>0.26113135442473173</v>
      </c>
      <c r="Z1033" s="39" t="str">
        <f t="shared" si="293"/>
        <v>TIDAK</v>
      </c>
      <c r="AA1033" s="38">
        <f t="shared" si="294"/>
        <v>0.62797943010709156</v>
      </c>
      <c r="AB1033" s="39">
        <f t="shared" si="295"/>
        <v>0.62797943010709156</v>
      </c>
      <c r="AC1033" s="39" t="str">
        <f t="shared" si="296"/>
        <v>TIDAK</v>
      </c>
      <c r="AD1033" s="38">
        <f t="shared" si="297"/>
        <v>-0.1567845051671905</v>
      </c>
      <c r="AE1033" s="39">
        <f t="shared" si="298"/>
        <v>0.1567845051671905</v>
      </c>
      <c r="AF1033" s="39" t="str">
        <f t="shared" si="299"/>
        <v>TIDAK</v>
      </c>
      <c r="AG1033" s="38">
        <f t="shared" si="300"/>
        <v>0.29220996718343462</v>
      </c>
      <c r="AH1033" s="39">
        <f t="shared" si="301"/>
        <v>0.29220996718343462</v>
      </c>
      <c r="AI1033" s="39" t="str">
        <f t="shared" si="302"/>
        <v>TIDAK</v>
      </c>
      <c r="AJ1033" s="38">
        <f t="shared" si="303"/>
        <v>1.4924621878132804</v>
      </c>
      <c r="AK1033" s="39">
        <f t="shared" si="304"/>
        <v>1.4924621878132804</v>
      </c>
      <c r="AL1033" s="39" t="str">
        <f t="shared" si="305"/>
        <v>TIDAK</v>
      </c>
    </row>
    <row r="1034" spans="1:38" ht="14" x14ac:dyDescent="0.3">
      <c r="A1034" s="13">
        <v>17569246</v>
      </c>
      <c r="B1034" s="11" t="s">
        <v>3442</v>
      </c>
      <c r="C1034" s="9">
        <v>2629017</v>
      </c>
      <c r="D1034" s="1" t="s">
        <v>285</v>
      </c>
      <c r="E1034" s="1" t="s">
        <v>17</v>
      </c>
      <c r="F1034" s="1" t="s">
        <v>2813</v>
      </c>
      <c r="G1034" s="2">
        <v>40.70581</v>
      </c>
      <c r="H1034" s="2">
        <v>-73.901120000000006</v>
      </c>
      <c r="I1034" s="1" t="s">
        <v>20</v>
      </c>
      <c r="J1034" s="44">
        <v>75</v>
      </c>
      <c r="K1034" s="2">
        <v>2</v>
      </c>
      <c r="L1034" s="2">
        <v>54</v>
      </c>
      <c r="M1034" s="3">
        <v>43651</v>
      </c>
      <c r="N1034" s="2">
        <v>1.99</v>
      </c>
      <c r="O1034" s="2">
        <v>1</v>
      </c>
      <c r="P1034" s="4">
        <v>64</v>
      </c>
      <c r="U1034" s="38">
        <f t="shared" si="288"/>
        <v>2.4477621954647519</v>
      </c>
      <c r="V1034" s="39">
        <f t="shared" si="289"/>
        <v>2.4477621954647519</v>
      </c>
      <c r="W1034" s="39" t="str">
        <f t="shared" si="290"/>
        <v>TIDAK</v>
      </c>
      <c r="X1034" s="38">
        <f t="shared" si="291"/>
        <v>-0.26113135442473173</v>
      </c>
      <c r="Y1034" s="39">
        <f t="shared" si="292"/>
        <v>0.26113135442473173</v>
      </c>
      <c r="Z1034" s="39" t="str">
        <f t="shared" si="293"/>
        <v>TIDAK</v>
      </c>
      <c r="AA1034" s="38">
        <f t="shared" si="294"/>
        <v>0.30076254767548177</v>
      </c>
      <c r="AB1034" s="39">
        <f t="shared" si="295"/>
        <v>0.30076254767548177</v>
      </c>
      <c r="AC1034" s="39" t="str">
        <f t="shared" si="296"/>
        <v>TIDAK</v>
      </c>
      <c r="AD1034" s="38">
        <f t="shared" si="297"/>
        <v>-0.611559616326671</v>
      </c>
      <c r="AE1034" s="39">
        <f t="shared" si="298"/>
        <v>0.611559616326671</v>
      </c>
      <c r="AF1034" s="39" t="str">
        <f t="shared" si="299"/>
        <v>TIDAK</v>
      </c>
      <c r="AG1034" s="38">
        <f t="shared" si="300"/>
        <v>-0.27078855981472416</v>
      </c>
      <c r="AH1034" s="39">
        <f t="shared" si="301"/>
        <v>0.27078855981472416</v>
      </c>
      <c r="AI1034" s="39" t="str">
        <f t="shared" si="302"/>
        <v>TIDAK</v>
      </c>
      <c r="AJ1034" s="38">
        <f t="shared" si="303"/>
        <v>1.3875205331778304</v>
      </c>
      <c r="AK1034" s="39">
        <f t="shared" si="304"/>
        <v>1.3875205331778304</v>
      </c>
      <c r="AL1034" s="39" t="str">
        <f t="shared" si="305"/>
        <v>TIDAK</v>
      </c>
    </row>
    <row r="1035" spans="1:38" ht="14" x14ac:dyDescent="0.3">
      <c r="A1035" s="13">
        <v>17573621</v>
      </c>
      <c r="B1035" s="11" t="s">
        <v>2822</v>
      </c>
      <c r="C1035" s="9">
        <v>85914840</v>
      </c>
      <c r="D1035" s="1" t="s">
        <v>632</v>
      </c>
      <c r="E1035" s="1" t="s">
        <v>17</v>
      </c>
      <c r="F1035" s="1" t="s">
        <v>1297</v>
      </c>
      <c r="G1035" s="2">
        <v>40.712980000000002</v>
      </c>
      <c r="H1035" s="2">
        <v>-73.836010000000002</v>
      </c>
      <c r="I1035" s="1" t="s">
        <v>19</v>
      </c>
      <c r="J1035" s="44">
        <v>75</v>
      </c>
      <c r="K1035" s="2">
        <v>1</v>
      </c>
      <c r="L1035" s="2">
        <v>16</v>
      </c>
      <c r="M1035" s="3">
        <v>42946</v>
      </c>
      <c r="N1035" s="2">
        <v>0.46</v>
      </c>
      <c r="O1035" s="2">
        <v>1</v>
      </c>
      <c r="P1035" s="4">
        <v>0</v>
      </c>
      <c r="U1035" s="38">
        <f t="shared" si="288"/>
        <v>0.20194565703730002</v>
      </c>
      <c r="V1035" s="39">
        <f t="shared" si="289"/>
        <v>0.20194565703730002</v>
      </c>
      <c r="W1035" s="39" t="str">
        <f t="shared" si="290"/>
        <v>TIDAK</v>
      </c>
      <c r="X1035" s="38">
        <f t="shared" si="291"/>
        <v>-0.26113135442473173</v>
      </c>
      <c r="Y1035" s="39">
        <f t="shared" si="292"/>
        <v>0.26113135442473173</v>
      </c>
      <c r="Z1035" s="39" t="str">
        <f t="shared" si="293"/>
        <v>TIDAK</v>
      </c>
      <c r="AA1035" s="38">
        <f t="shared" si="294"/>
        <v>1.1597068640584576</v>
      </c>
      <c r="AB1035" s="39">
        <f t="shared" si="295"/>
        <v>1.1597068640584576</v>
      </c>
      <c r="AC1035" s="39" t="str">
        <f t="shared" si="296"/>
        <v>TIDAK</v>
      </c>
      <c r="AD1035" s="38">
        <f t="shared" si="297"/>
        <v>0.74753841702350021</v>
      </c>
      <c r="AE1035" s="39">
        <f t="shared" si="298"/>
        <v>0.74753841702350021</v>
      </c>
      <c r="AF1035" s="39" t="str">
        <f t="shared" si="299"/>
        <v>TIDAK</v>
      </c>
      <c r="AG1035" s="38">
        <f t="shared" si="300"/>
        <v>-0.27078855981472416</v>
      </c>
      <c r="AH1035" s="39">
        <f t="shared" si="301"/>
        <v>0.27078855981472416</v>
      </c>
      <c r="AI1035" s="39" t="str">
        <f t="shared" si="302"/>
        <v>TIDAK</v>
      </c>
      <c r="AJ1035" s="38">
        <f t="shared" si="303"/>
        <v>-0.93618753374999109</v>
      </c>
      <c r="AK1035" s="39">
        <f t="shared" si="304"/>
        <v>0.93618753374999109</v>
      </c>
      <c r="AL1035" s="39" t="str">
        <f t="shared" si="305"/>
        <v>TIDAK</v>
      </c>
    </row>
    <row r="1036" spans="1:38" ht="14" x14ac:dyDescent="0.3">
      <c r="A1036" s="13">
        <v>17576849</v>
      </c>
      <c r="B1036" s="11" t="s">
        <v>4079</v>
      </c>
      <c r="C1036" s="9">
        <v>138607228</v>
      </c>
      <c r="D1036" s="1" t="s">
        <v>1180</v>
      </c>
      <c r="E1036" s="1" t="s">
        <v>1731</v>
      </c>
      <c r="F1036" s="1" t="s">
        <v>3213</v>
      </c>
      <c r="G1036" s="2">
        <v>40.694099999999999</v>
      </c>
      <c r="H1036" s="2">
        <v>-73.907560000000004</v>
      </c>
      <c r="I1036" s="1" t="s">
        <v>20</v>
      </c>
      <c r="J1036" s="44">
        <v>99</v>
      </c>
      <c r="K1036" s="2">
        <v>2</v>
      </c>
      <c r="L1036" s="2">
        <v>51</v>
      </c>
      <c r="M1036" s="3">
        <v>43569</v>
      </c>
      <c r="N1036" s="2">
        <v>3.45</v>
      </c>
      <c r="O1036" s="2">
        <v>3</v>
      </c>
      <c r="P1036" s="4">
        <v>0</v>
      </c>
      <c r="U1036" s="38">
        <f t="shared" si="288"/>
        <v>0.17623020049042079</v>
      </c>
      <c r="V1036" s="39">
        <f t="shared" si="289"/>
        <v>0.17623020049042079</v>
      </c>
      <c r="W1036" s="39" t="str">
        <f t="shared" si="290"/>
        <v>TIDAK</v>
      </c>
      <c r="X1036" s="38">
        <f t="shared" si="291"/>
        <v>-0.26113135442473173</v>
      </c>
      <c r="Y1036" s="39">
        <f t="shared" si="292"/>
        <v>0.26113135442473173</v>
      </c>
      <c r="Z1036" s="39" t="str">
        <f t="shared" si="293"/>
        <v>TIDAK</v>
      </c>
      <c r="AA1036" s="38">
        <f t="shared" si="294"/>
        <v>-0.55818176870749403</v>
      </c>
      <c r="AB1036" s="39">
        <f t="shared" si="295"/>
        <v>0.55818176870749403</v>
      </c>
      <c r="AC1036" s="39" t="str">
        <f t="shared" si="296"/>
        <v>TIDAK</v>
      </c>
      <c r="AD1036" s="38">
        <f t="shared" si="297"/>
        <v>-0.74224211953341823</v>
      </c>
      <c r="AE1036" s="39">
        <f t="shared" si="298"/>
        <v>0.74224211953341823</v>
      </c>
      <c r="AF1036" s="39" t="str">
        <f t="shared" si="299"/>
        <v>TIDAK</v>
      </c>
      <c r="AG1036" s="38">
        <f t="shared" si="300"/>
        <v>-4.5589149015460649E-2</v>
      </c>
      <c r="AH1036" s="39">
        <f t="shared" si="301"/>
        <v>4.5589149015460649E-2</v>
      </c>
      <c r="AI1036" s="39" t="str">
        <f t="shared" si="302"/>
        <v>TIDAK</v>
      </c>
      <c r="AJ1036" s="38">
        <f t="shared" si="303"/>
        <v>-1.2435166651823804</v>
      </c>
      <c r="AK1036" s="39">
        <f t="shared" si="304"/>
        <v>1.2435166651823804</v>
      </c>
      <c r="AL1036" s="39" t="str">
        <f t="shared" si="305"/>
        <v>TIDAK</v>
      </c>
    </row>
    <row r="1037" spans="1:38" ht="14" x14ac:dyDescent="0.3">
      <c r="A1037" s="13">
        <v>17587000</v>
      </c>
      <c r="B1037" s="11" t="s">
        <v>4529</v>
      </c>
      <c r="C1037" s="9">
        <v>156948703</v>
      </c>
      <c r="D1037" s="1" t="s">
        <v>2094</v>
      </c>
      <c r="E1037" s="1" t="s">
        <v>17</v>
      </c>
      <c r="F1037" s="1" t="s">
        <v>1713</v>
      </c>
      <c r="G1037" s="2">
        <v>40.770740000000004</v>
      </c>
      <c r="H1037" s="2">
        <v>-73.873419999999996</v>
      </c>
      <c r="I1037" s="1" t="s">
        <v>20</v>
      </c>
      <c r="J1037" s="44">
        <v>257</v>
      </c>
      <c r="K1037" s="2">
        <v>1</v>
      </c>
      <c r="L1037" s="2">
        <v>95</v>
      </c>
      <c r="M1037" s="3">
        <v>43647</v>
      </c>
      <c r="N1037" s="2">
        <v>6.51</v>
      </c>
      <c r="O1037" s="2">
        <v>6</v>
      </c>
      <c r="P1037" s="4">
        <v>341</v>
      </c>
      <c r="U1037" s="38">
        <f t="shared" si="288"/>
        <v>-0.43236893778572072</v>
      </c>
      <c r="V1037" s="39">
        <f t="shared" si="289"/>
        <v>0.43236893778572072</v>
      </c>
      <c r="W1037" s="39" t="str">
        <f t="shared" si="290"/>
        <v>TIDAK</v>
      </c>
      <c r="X1037" s="38">
        <f t="shared" si="291"/>
        <v>-0.26113135442473173</v>
      </c>
      <c r="Y1037" s="39">
        <f t="shared" si="292"/>
        <v>0.26113135442473173</v>
      </c>
      <c r="Z1037" s="39" t="str">
        <f t="shared" si="293"/>
        <v>TIDAK</v>
      </c>
      <c r="AA1037" s="38">
        <f t="shared" si="294"/>
        <v>1.4869237464900673</v>
      </c>
      <c r="AB1037" s="39">
        <f t="shared" si="295"/>
        <v>1.4869237464900673</v>
      </c>
      <c r="AC1037" s="39" t="str">
        <f t="shared" si="296"/>
        <v>TIDAK</v>
      </c>
      <c r="AD1037" s="38">
        <f t="shared" si="297"/>
        <v>0.9775396226673756</v>
      </c>
      <c r="AE1037" s="39">
        <f t="shared" si="298"/>
        <v>0.9775396226673756</v>
      </c>
      <c r="AF1037" s="39" t="str">
        <f t="shared" si="299"/>
        <v>TIDAK</v>
      </c>
      <c r="AG1037" s="38">
        <f t="shared" si="300"/>
        <v>0.17961026178380285</v>
      </c>
      <c r="AH1037" s="39">
        <f t="shared" si="301"/>
        <v>0.17961026178380285</v>
      </c>
      <c r="AI1037" s="39" t="str">
        <f t="shared" si="302"/>
        <v>TIDAK</v>
      </c>
      <c r="AJ1037" s="38">
        <f t="shared" si="303"/>
        <v>-6.6670966770548221E-2</v>
      </c>
      <c r="AK1037" s="39">
        <f t="shared" si="304"/>
        <v>6.6670966770548221E-2</v>
      </c>
      <c r="AL1037" s="39" t="str">
        <f t="shared" si="305"/>
        <v>TIDAK</v>
      </c>
    </row>
    <row r="1038" spans="1:38" ht="14" x14ac:dyDescent="0.3">
      <c r="A1038" s="13">
        <v>17609502</v>
      </c>
      <c r="B1038" s="11" t="s">
        <v>4138</v>
      </c>
      <c r="C1038" s="9">
        <v>158540605</v>
      </c>
      <c r="D1038" s="1" t="s">
        <v>1351</v>
      </c>
      <c r="E1038" s="1" t="s">
        <v>17</v>
      </c>
      <c r="F1038" s="1" t="s">
        <v>1744</v>
      </c>
      <c r="G1038" s="2">
        <v>40.699159999999999</v>
      </c>
      <c r="H1038" s="2">
        <v>-73.889200000000002</v>
      </c>
      <c r="I1038" s="1" t="s">
        <v>19</v>
      </c>
      <c r="J1038" s="44">
        <v>25</v>
      </c>
      <c r="K1038" s="2">
        <v>1</v>
      </c>
      <c r="L1038" s="2">
        <v>95</v>
      </c>
      <c r="M1038" s="3">
        <v>43651</v>
      </c>
      <c r="N1038" s="2">
        <v>6.18</v>
      </c>
      <c r="O1038" s="2">
        <v>6</v>
      </c>
      <c r="P1038" s="4">
        <v>258</v>
      </c>
      <c r="U1038" s="38">
        <f t="shared" si="288"/>
        <v>-0.12378345922317009</v>
      </c>
      <c r="V1038" s="39">
        <f t="shared" si="289"/>
        <v>0.12378345922317009</v>
      </c>
      <c r="W1038" s="39" t="str">
        <f t="shared" si="290"/>
        <v>TIDAK</v>
      </c>
      <c r="X1038" s="38">
        <f t="shared" si="291"/>
        <v>-0.26113135442473173</v>
      </c>
      <c r="Y1038" s="39">
        <f t="shared" si="292"/>
        <v>0.26113135442473173</v>
      </c>
      <c r="Z1038" s="39" t="str">
        <f t="shared" si="293"/>
        <v>TIDAK</v>
      </c>
      <c r="AA1038" s="38">
        <f t="shared" si="294"/>
        <v>1.2824131949703113</v>
      </c>
      <c r="AB1038" s="39">
        <f t="shared" si="295"/>
        <v>1.2824131949703113</v>
      </c>
      <c r="AC1038" s="39" t="str">
        <f t="shared" si="296"/>
        <v>TIDAK</v>
      </c>
      <c r="AD1038" s="38">
        <f t="shared" si="297"/>
        <v>8.3671300733224388E-2</v>
      </c>
      <c r="AE1038" s="39">
        <f t="shared" si="298"/>
        <v>8.3671300733224388E-2</v>
      </c>
      <c r="AF1038" s="39" t="str">
        <f t="shared" si="299"/>
        <v>TIDAK</v>
      </c>
      <c r="AG1038" s="38">
        <f t="shared" si="300"/>
        <v>-0.27078855981472416</v>
      </c>
      <c r="AH1038" s="39">
        <f t="shared" si="301"/>
        <v>0.27078855981472416</v>
      </c>
      <c r="AI1038" s="39" t="str">
        <f t="shared" si="302"/>
        <v>TIDAK</v>
      </c>
      <c r="AJ1038" s="38">
        <f t="shared" si="303"/>
        <v>-0.76378338684889469</v>
      </c>
      <c r="AK1038" s="39">
        <f t="shared" si="304"/>
        <v>0.76378338684889469</v>
      </c>
      <c r="AL1038" s="39" t="str">
        <f t="shared" si="305"/>
        <v>TIDAK</v>
      </c>
    </row>
    <row r="1039" spans="1:38" ht="14" x14ac:dyDescent="0.3">
      <c r="A1039" s="13">
        <v>17611001</v>
      </c>
      <c r="B1039" s="11" t="s">
        <v>4515</v>
      </c>
      <c r="C1039" s="9">
        <v>220129825</v>
      </c>
      <c r="D1039" s="1" t="s">
        <v>546</v>
      </c>
      <c r="E1039" s="1" t="s">
        <v>17</v>
      </c>
      <c r="F1039" s="1" t="s">
        <v>364</v>
      </c>
      <c r="G1039" s="2">
        <v>40.673789999999997</v>
      </c>
      <c r="H1039" s="2">
        <v>-73.781869999999998</v>
      </c>
      <c r="I1039" s="1" t="s">
        <v>20</v>
      </c>
      <c r="J1039" s="44">
        <v>150</v>
      </c>
      <c r="K1039" s="2">
        <v>1</v>
      </c>
      <c r="L1039" s="2">
        <v>75</v>
      </c>
      <c r="M1039" s="3">
        <v>43647</v>
      </c>
      <c r="N1039" s="2">
        <v>9.3000000000000007</v>
      </c>
      <c r="O1039" s="2">
        <v>2</v>
      </c>
      <c r="P1039" s="4">
        <v>69</v>
      </c>
      <c r="U1039" s="38">
        <f t="shared" si="288"/>
        <v>-0.12378345922317009</v>
      </c>
      <c r="V1039" s="39">
        <f t="shared" si="289"/>
        <v>0.12378345922317009</v>
      </c>
      <c r="W1039" s="39" t="str">
        <f t="shared" si="290"/>
        <v>TIDAK</v>
      </c>
      <c r="X1039" s="38">
        <f t="shared" si="291"/>
        <v>-0.39643358014138202</v>
      </c>
      <c r="Y1039" s="39">
        <f t="shared" si="292"/>
        <v>0.39643358014138202</v>
      </c>
      <c r="Z1039" s="39" t="str">
        <f t="shared" si="293"/>
        <v>TIDAK</v>
      </c>
      <c r="AA1039" s="38">
        <f t="shared" si="294"/>
        <v>-0.27186699657983543</v>
      </c>
      <c r="AB1039" s="39">
        <f t="shared" si="295"/>
        <v>0.27186699657983543</v>
      </c>
      <c r="AC1039" s="39" t="str">
        <f t="shared" si="296"/>
        <v>TIDAK</v>
      </c>
      <c r="AD1039" s="38">
        <f t="shared" si="297"/>
        <v>-0.7161056188920687</v>
      </c>
      <c r="AE1039" s="39">
        <f t="shared" si="298"/>
        <v>0.7161056188920687</v>
      </c>
      <c r="AF1039" s="39" t="str">
        <f t="shared" si="299"/>
        <v>TIDAK</v>
      </c>
      <c r="AG1039" s="38">
        <f t="shared" si="300"/>
        <v>-0.27078855981472416</v>
      </c>
      <c r="AH1039" s="39">
        <f t="shared" si="301"/>
        <v>0.27078855981472416</v>
      </c>
      <c r="AI1039" s="39" t="str">
        <f t="shared" si="302"/>
        <v>TIDAK</v>
      </c>
      <c r="AJ1039" s="38">
        <f t="shared" si="303"/>
        <v>-1.2435166651823804</v>
      </c>
      <c r="AK1039" s="39">
        <f t="shared" si="304"/>
        <v>1.2435166651823804</v>
      </c>
      <c r="AL1039" s="39" t="str">
        <f t="shared" si="305"/>
        <v>TIDAK</v>
      </c>
    </row>
    <row r="1040" spans="1:38" ht="14" x14ac:dyDescent="0.3">
      <c r="A1040" s="13">
        <v>17626236</v>
      </c>
      <c r="B1040" s="11" t="s">
        <v>4183</v>
      </c>
      <c r="C1040" s="9">
        <v>142590597</v>
      </c>
      <c r="D1040" s="1" t="s">
        <v>2116</v>
      </c>
      <c r="E1040" s="1" t="s">
        <v>1731</v>
      </c>
      <c r="F1040" s="1" t="s">
        <v>1732</v>
      </c>
      <c r="G1040" s="2">
        <v>40.674250000000001</v>
      </c>
      <c r="H1040" s="2">
        <v>-73.872789999999995</v>
      </c>
      <c r="I1040" s="1" t="s">
        <v>24</v>
      </c>
      <c r="J1040" s="44">
        <v>79</v>
      </c>
      <c r="K1040" s="2">
        <v>1</v>
      </c>
      <c r="L1040" s="2">
        <v>9</v>
      </c>
      <c r="M1040" s="3">
        <v>43620</v>
      </c>
      <c r="N1040" s="2">
        <v>0.4</v>
      </c>
      <c r="O1040" s="2">
        <v>6</v>
      </c>
      <c r="P1040" s="4">
        <v>180</v>
      </c>
      <c r="U1040" s="38">
        <f t="shared" si="288"/>
        <v>8.1940193151863669E-2</v>
      </c>
      <c r="V1040" s="39">
        <f t="shared" si="289"/>
        <v>8.1940193151863669E-2</v>
      </c>
      <c r="W1040" s="39" t="str">
        <f t="shared" si="290"/>
        <v>TIDAK</v>
      </c>
      <c r="X1040" s="38">
        <f t="shared" si="291"/>
        <v>-0.26113135442473173</v>
      </c>
      <c r="Y1040" s="39">
        <f t="shared" si="292"/>
        <v>0.26113135442473173</v>
      </c>
      <c r="Z1040" s="39" t="str">
        <f t="shared" si="293"/>
        <v>TIDAK</v>
      </c>
      <c r="AA1040" s="38">
        <f t="shared" si="294"/>
        <v>1.1597068640584576</v>
      </c>
      <c r="AB1040" s="39">
        <f t="shared" si="295"/>
        <v>1.1597068640584576</v>
      </c>
      <c r="AC1040" s="39" t="str">
        <f t="shared" si="296"/>
        <v>TIDAK</v>
      </c>
      <c r="AD1040" s="38">
        <f t="shared" si="297"/>
        <v>0.84685711946062836</v>
      </c>
      <c r="AE1040" s="39">
        <f t="shared" si="298"/>
        <v>0.84685711946062836</v>
      </c>
      <c r="AF1040" s="39" t="str">
        <f t="shared" si="299"/>
        <v>TIDAK</v>
      </c>
      <c r="AG1040" s="38">
        <f t="shared" si="300"/>
        <v>-4.5589149015460649E-2</v>
      </c>
      <c r="AH1040" s="39">
        <f t="shared" si="301"/>
        <v>4.5589149015460649E-2</v>
      </c>
      <c r="AI1040" s="39" t="str">
        <f t="shared" si="302"/>
        <v>TIDAK</v>
      </c>
      <c r="AJ1040" s="38">
        <f t="shared" si="303"/>
        <v>-1.2435166651823804</v>
      </c>
      <c r="AK1040" s="39">
        <f t="shared" si="304"/>
        <v>1.2435166651823804</v>
      </c>
      <c r="AL1040" s="39" t="str">
        <f t="shared" si="305"/>
        <v>TIDAK</v>
      </c>
    </row>
    <row r="1041" spans="1:38" ht="14" x14ac:dyDescent="0.3">
      <c r="A1041" s="13">
        <v>17632458</v>
      </c>
      <c r="B1041" s="11" t="s">
        <v>3120</v>
      </c>
      <c r="C1041" s="9">
        <v>181885938</v>
      </c>
      <c r="D1041" s="1" t="s">
        <v>2039</v>
      </c>
      <c r="E1041" s="1" t="s">
        <v>17</v>
      </c>
      <c r="F1041" s="1" t="s">
        <v>1971</v>
      </c>
      <c r="G1041" s="2">
        <v>40.732880000000002</v>
      </c>
      <c r="H1041" s="2">
        <v>-73.871769999999998</v>
      </c>
      <c r="I1041" s="1" t="s">
        <v>19</v>
      </c>
      <c r="J1041" s="44">
        <v>55</v>
      </c>
      <c r="K1041" s="2">
        <v>2</v>
      </c>
      <c r="L1041" s="2">
        <v>8</v>
      </c>
      <c r="M1041" s="3">
        <v>43645</v>
      </c>
      <c r="N1041" s="2">
        <v>0.9</v>
      </c>
      <c r="O1041" s="2">
        <v>2</v>
      </c>
      <c r="P1041" s="4">
        <v>315</v>
      </c>
      <c r="U1041" s="38">
        <f t="shared" si="288"/>
        <v>1.4362875712875025</v>
      </c>
      <c r="V1041" s="39">
        <f t="shared" si="289"/>
        <v>1.4362875712875025</v>
      </c>
      <c r="W1041" s="39" t="str">
        <f t="shared" si="290"/>
        <v>TIDAK</v>
      </c>
      <c r="X1041" s="38">
        <f t="shared" si="291"/>
        <v>-0.39643358014138202</v>
      </c>
      <c r="Y1041" s="39">
        <f t="shared" si="292"/>
        <v>0.39643358014138202</v>
      </c>
      <c r="Z1041" s="39" t="str">
        <f t="shared" si="293"/>
        <v>TIDAK</v>
      </c>
      <c r="AA1041" s="38">
        <f t="shared" si="294"/>
        <v>2.9593997174323112</v>
      </c>
      <c r="AB1041" s="39">
        <f t="shared" si="295"/>
        <v>2.9593997174323112</v>
      </c>
      <c r="AC1041" s="39" t="str">
        <f t="shared" si="296"/>
        <v>TIDAK</v>
      </c>
      <c r="AD1041" s="38">
        <f t="shared" si="297"/>
        <v>2.4464109587112146</v>
      </c>
      <c r="AE1041" s="39">
        <f t="shared" si="298"/>
        <v>2.4464109587112146</v>
      </c>
      <c r="AF1041" s="39" t="str">
        <f t="shared" si="299"/>
        <v>TIDAK</v>
      </c>
      <c r="AG1041" s="38">
        <f t="shared" si="300"/>
        <v>0.29220996718343462</v>
      </c>
      <c r="AH1041" s="39">
        <f t="shared" si="301"/>
        <v>0.29220996718343462</v>
      </c>
      <c r="AI1041" s="39" t="str">
        <f t="shared" si="302"/>
        <v>TIDAK</v>
      </c>
      <c r="AJ1041" s="38">
        <f t="shared" si="303"/>
        <v>1.3125622084382231</v>
      </c>
      <c r="AK1041" s="39">
        <f t="shared" si="304"/>
        <v>1.3125622084382231</v>
      </c>
      <c r="AL1041" s="39" t="str">
        <f t="shared" si="305"/>
        <v>TIDAK</v>
      </c>
    </row>
    <row r="1042" spans="1:38" ht="14" x14ac:dyDescent="0.3">
      <c r="A1042" s="13">
        <v>17649690</v>
      </c>
      <c r="B1042" s="11" t="s">
        <v>4073</v>
      </c>
      <c r="C1042" s="9">
        <v>233434401</v>
      </c>
      <c r="D1042" s="1" t="s">
        <v>3005</v>
      </c>
      <c r="E1042" s="1" t="s">
        <v>548</v>
      </c>
      <c r="F1042" s="1" t="s">
        <v>2574</v>
      </c>
      <c r="G1042" s="2">
        <v>40.823059999999998</v>
      </c>
      <c r="H1042" s="2">
        <v>-73.908209999999997</v>
      </c>
      <c r="I1042" s="1" t="s">
        <v>20</v>
      </c>
      <c r="J1042" s="44">
        <v>75</v>
      </c>
      <c r="K1042" s="2">
        <v>1</v>
      </c>
      <c r="L1042" s="2">
        <v>50</v>
      </c>
      <c r="M1042" s="3">
        <v>43639</v>
      </c>
      <c r="N1042" s="2">
        <v>8.11</v>
      </c>
      <c r="O1042" s="2">
        <v>1</v>
      </c>
      <c r="P1042" s="4">
        <v>359</v>
      </c>
      <c r="U1042" s="38">
        <f t="shared" si="288"/>
        <v>-0.55237440167115703</v>
      </c>
      <c r="V1042" s="39">
        <f t="shared" si="289"/>
        <v>0.55237440167115703</v>
      </c>
      <c r="W1042" s="39" t="str">
        <f t="shared" si="290"/>
        <v>TIDAK</v>
      </c>
      <c r="X1042" s="38">
        <f t="shared" si="291"/>
        <v>-0.39643358014138202</v>
      </c>
      <c r="Y1042" s="39">
        <f t="shared" si="292"/>
        <v>0.39643358014138202</v>
      </c>
      <c r="Z1042" s="39" t="str">
        <f t="shared" si="293"/>
        <v>TIDAK</v>
      </c>
      <c r="AA1042" s="38">
        <f t="shared" si="294"/>
        <v>2.9593997174323112</v>
      </c>
      <c r="AB1042" s="39">
        <f t="shared" si="295"/>
        <v>2.9593997174323112</v>
      </c>
      <c r="AC1042" s="39" t="str">
        <f t="shared" si="296"/>
        <v>TIDAK</v>
      </c>
      <c r="AD1042" s="38">
        <f t="shared" si="297"/>
        <v>2.273910054478308</v>
      </c>
      <c r="AE1042" s="39">
        <f t="shared" si="298"/>
        <v>2.273910054478308</v>
      </c>
      <c r="AF1042" s="39" t="str">
        <f t="shared" si="299"/>
        <v>TIDAK</v>
      </c>
      <c r="AG1042" s="38">
        <f t="shared" si="300"/>
        <v>0.29220996718343462</v>
      </c>
      <c r="AH1042" s="39">
        <f t="shared" si="301"/>
        <v>0.29220996718343462</v>
      </c>
      <c r="AI1042" s="39" t="str">
        <f t="shared" si="302"/>
        <v>TIDAK</v>
      </c>
      <c r="AJ1042" s="38">
        <f t="shared" si="303"/>
        <v>0.69040811309948391</v>
      </c>
      <c r="AK1042" s="39">
        <f t="shared" si="304"/>
        <v>0.69040811309948391</v>
      </c>
      <c r="AL1042" s="39" t="str">
        <f t="shared" si="305"/>
        <v>TIDAK</v>
      </c>
    </row>
    <row r="1043" spans="1:38" ht="14" x14ac:dyDescent="0.3">
      <c r="A1043" s="13">
        <v>17654277</v>
      </c>
      <c r="B1043" s="11" t="s">
        <v>261</v>
      </c>
      <c r="C1043" s="9">
        <v>48618336</v>
      </c>
      <c r="D1043" s="1" t="s">
        <v>99</v>
      </c>
      <c r="E1043" s="1" t="s">
        <v>17</v>
      </c>
      <c r="F1043" s="1" t="s">
        <v>291</v>
      </c>
      <c r="G1043" s="2">
        <v>40.765070000000001</v>
      </c>
      <c r="H1043" s="2">
        <v>-73.905770000000004</v>
      </c>
      <c r="I1043" s="1" t="s">
        <v>20</v>
      </c>
      <c r="J1043" s="44">
        <v>65</v>
      </c>
      <c r="K1043" s="2">
        <v>30</v>
      </c>
      <c r="L1043" s="2">
        <v>32</v>
      </c>
      <c r="M1043" s="3">
        <v>43001</v>
      </c>
      <c r="N1043" s="2">
        <v>0.72</v>
      </c>
      <c r="O1043" s="2">
        <v>1</v>
      </c>
      <c r="P1043" s="4">
        <v>67</v>
      </c>
      <c r="U1043" s="38">
        <f t="shared" si="288"/>
        <v>0.51910295444881038</v>
      </c>
      <c r="V1043" s="39">
        <f t="shared" si="289"/>
        <v>0.51910295444881038</v>
      </c>
      <c r="W1043" s="39" t="str">
        <f t="shared" si="290"/>
        <v>TIDAK</v>
      </c>
      <c r="X1043" s="38">
        <f t="shared" si="291"/>
        <v>-0.39643358014138202</v>
      </c>
      <c r="Y1043" s="39">
        <f t="shared" si="292"/>
        <v>0.39643358014138202</v>
      </c>
      <c r="Z1043" s="39" t="str">
        <f t="shared" si="293"/>
        <v>TIDAK</v>
      </c>
      <c r="AA1043" s="38">
        <f t="shared" si="294"/>
        <v>2.141357511353287</v>
      </c>
      <c r="AB1043" s="39">
        <f t="shared" si="295"/>
        <v>2.141357511353287</v>
      </c>
      <c r="AC1043" s="39" t="str">
        <f t="shared" si="296"/>
        <v>TIDAK</v>
      </c>
      <c r="AD1043" s="38">
        <f t="shared" si="297"/>
        <v>3.9048276944985143</v>
      </c>
      <c r="AE1043" s="39">
        <f t="shared" si="298"/>
        <v>3.9048276944985143</v>
      </c>
      <c r="AF1043" s="39" t="str">
        <f t="shared" si="299"/>
        <v>OUTLIER</v>
      </c>
      <c r="AG1043" s="38">
        <f t="shared" si="300"/>
        <v>-0.15818885441509239</v>
      </c>
      <c r="AH1043" s="39">
        <f t="shared" si="301"/>
        <v>0.15818885441509239</v>
      </c>
      <c r="AI1043" s="39" t="str">
        <f t="shared" si="302"/>
        <v>TIDAK</v>
      </c>
      <c r="AJ1043" s="38">
        <f t="shared" si="303"/>
        <v>-0.72630422447909104</v>
      </c>
      <c r="AK1043" s="39">
        <f t="shared" si="304"/>
        <v>0.72630422447909104</v>
      </c>
      <c r="AL1043" s="39" t="str">
        <f t="shared" si="305"/>
        <v>TIDAK</v>
      </c>
    </row>
    <row r="1044" spans="1:38" ht="14" x14ac:dyDescent="0.3">
      <c r="A1044" s="13">
        <v>17678601</v>
      </c>
      <c r="B1044" s="11" t="s">
        <v>4472</v>
      </c>
      <c r="C1044" s="9">
        <v>2156741</v>
      </c>
      <c r="D1044" s="1" t="s">
        <v>1496</v>
      </c>
      <c r="E1044" s="1" t="s">
        <v>17</v>
      </c>
      <c r="F1044" s="1" t="s">
        <v>1297</v>
      </c>
      <c r="G1044" s="2">
        <v>40.736220000000003</v>
      </c>
      <c r="H1044" s="2">
        <v>-73.846599999999995</v>
      </c>
      <c r="I1044" s="1" t="s">
        <v>20</v>
      </c>
      <c r="J1044" s="44">
        <v>90</v>
      </c>
      <c r="K1044" s="2">
        <v>2</v>
      </c>
      <c r="L1044" s="2">
        <v>37</v>
      </c>
      <c r="M1044" s="3">
        <v>43651</v>
      </c>
      <c r="N1044" s="2">
        <v>5.05</v>
      </c>
      <c r="O1044" s="2">
        <v>1</v>
      </c>
      <c r="P1044" s="4">
        <v>21</v>
      </c>
      <c r="U1044" s="38">
        <f t="shared" si="288"/>
        <v>-8.9496183827331141E-2</v>
      </c>
      <c r="V1044" s="39">
        <f t="shared" si="289"/>
        <v>8.9496183827331141E-2</v>
      </c>
      <c r="W1044" s="39" t="str">
        <f t="shared" si="290"/>
        <v>TIDAK</v>
      </c>
      <c r="X1044" s="38">
        <f t="shared" si="291"/>
        <v>-0.39643358014138202</v>
      </c>
      <c r="Y1044" s="39">
        <f t="shared" si="292"/>
        <v>0.39643358014138202</v>
      </c>
      <c r="Z1044" s="39" t="str">
        <f t="shared" si="293"/>
        <v>TIDAK</v>
      </c>
      <c r="AA1044" s="38">
        <f t="shared" si="294"/>
        <v>-0.55818176870749403</v>
      </c>
      <c r="AB1044" s="39">
        <f t="shared" si="295"/>
        <v>0.55818176870749403</v>
      </c>
      <c r="AC1044" s="39" t="str">
        <f t="shared" si="296"/>
        <v>TIDAK</v>
      </c>
      <c r="AD1044" s="38">
        <f t="shared" si="297"/>
        <v>-0.74746941966168801</v>
      </c>
      <c r="AE1044" s="39">
        <f t="shared" si="298"/>
        <v>0.74746941966168801</v>
      </c>
      <c r="AF1044" s="39" t="str">
        <f t="shared" si="299"/>
        <v>TIDAK</v>
      </c>
      <c r="AG1044" s="38">
        <f t="shared" si="300"/>
        <v>0.29220996718343462</v>
      </c>
      <c r="AH1044" s="39">
        <f t="shared" si="301"/>
        <v>0.29220996718343462</v>
      </c>
      <c r="AI1044" s="39" t="str">
        <f t="shared" si="302"/>
        <v>TIDAK</v>
      </c>
      <c r="AJ1044" s="38">
        <f t="shared" si="303"/>
        <v>0.10573318013054821</v>
      </c>
      <c r="AK1044" s="39">
        <f t="shared" si="304"/>
        <v>0.10573318013054821</v>
      </c>
      <c r="AL1044" s="39" t="str">
        <f t="shared" si="305"/>
        <v>TIDAK</v>
      </c>
    </row>
    <row r="1045" spans="1:38" ht="14" x14ac:dyDescent="0.3">
      <c r="A1045" s="13">
        <v>17707963</v>
      </c>
      <c r="B1045" s="11" t="s">
        <v>4131</v>
      </c>
      <c r="C1045" s="9">
        <v>52705961</v>
      </c>
      <c r="D1045" s="1" t="s">
        <v>1623</v>
      </c>
      <c r="E1045" s="1" t="s">
        <v>17</v>
      </c>
      <c r="F1045" s="1" t="s">
        <v>1297</v>
      </c>
      <c r="G1045" s="2">
        <v>40.733519999999999</v>
      </c>
      <c r="H1045" s="2">
        <v>-73.852369999999993</v>
      </c>
      <c r="I1045" s="1" t="s">
        <v>20</v>
      </c>
      <c r="J1045" s="44">
        <v>69</v>
      </c>
      <c r="K1045" s="2">
        <v>1</v>
      </c>
      <c r="L1045" s="2">
        <v>85</v>
      </c>
      <c r="M1045" s="3">
        <v>43647</v>
      </c>
      <c r="N1045" s="2">
        <v>2.13</v>
      </c>
      <c r="O1045" s="2">
        <v>1</v>
      </c>
      <c r="P1045" s="4">
        <v>308</v>
      </c>
      <c r="U1045" s="38">
        <f t="shared" si="288"/>
        <v>-0.29521983620236492</v>
      </c>
      <c r="V1045" s="39">
        <f t="shared" si="289"/>
        <v>0.29521983620236492</v>
      </c>
      <c r="W1045" s="39" t="str">
        <f t="shared" si="290"/>
        <v>TIDAK</v>
      </c>
      <c r="X1045" s="38">
        <f t="shared" si="291"/>
        <v>-0.26113135442473173</v>
      </c>
      <c r="Y1045" s="39">
        <f t="shared" si="292"/>
        <v>0.26113135442473173</v>
      </c>
      <c r="Z1045" s="39" t="str">
        <f t="shared" si="293"/>
        <v>TIDAK</v>
      </c>
      <c r="AA1045" s="38">
        <f t="shared" si="294"/>
        <v>-0.59908387901144522</v>
      </c>
      <c r="AB1045" s="39">
        <f t="shared" si="295"/>
        <v>0.59908387901144522</v>
      </c>
      <c r="AC1045" s="39" t="str">
        <f t="shared" si="296"/>
        <v>TIDAK</v>
      </c>
      <c r="AD1045" s="38">
        <f t="shared" si="297"/>
        <v>-0.48610441324819353</v>
      </c>
      <c r="AE1045" s="39">
        <f t="shared" si="298"/>
        <v>0.48610441324819353</v>
      </c>
      <c r="AF1045" s="39" t="str">
        <f t="shared" si="299"/>
        <v>TIDAK</v>
      </c>
      <c r="AG1045" s="38">
        <f t="shared" si="300"/>
        <v>-0.15818885441509239</v>
      </c>
      <c r="AH1045" s="39">
        <f t="shared" si="301"/>
        <v>0.15818885441509239</v>
      </c>
      <c r="AI1045" s="39" t="str">
        <f t="shared" si="302"/>
        <v>TIDAK</v>
      </c>
      <c r="AJ1045" s="38">
        <f t="shared" si="303"/>
        <v>1.1176705641152447</v>
      </c>
      <c r="AK1045" s="39">
        <f t="shared" si="304"/>
        <v>1.1176705641152447</v>
      </c>
      <c r="AL1045" s="39" t="str">
        <f t="shared" si="305"/>
        <v>TIDAK</v>
      </c>
    </row>
    <row r="1046" spans="1:38" ht="14" x14ac:dyDescent="0.3">
      <c r="A1046" s="13">
        <v>17717799</v>
      </c>
      <c r="B1046" s="11" t="s">
        <v>4516</v>
      </c>
      <c r="C1046" s="9">
        <v>7645338</v>
      </c>
      <c r="D1046" s="1" t="s">
        <v>1785</v>
      </c>
      <c r="E1046" s="1" t="s">
        <v>17</v>
      </c>
      <c r="F1046" s="1" t="s">
        <v>1647</v>
      </c>
      <c r="G1046" s="2">
        <v>40.726379999999999</v>
      </c>
      <c r="H1046" s="2">
        <v>-73.858519999999999</v>
      </c>
      <c r="I1046" s="1" t="s">
        <v>19</v>
      </c>
      <c r="J1046" s="44">
        <v>35</v>
      </c>
      <c r="K1046" s="2">
        <v>4</v>
      </c>
      <c r="L1046" s="2">
        <v>76</v>
      </c>
      <c r="M1046" s="3">
        <v>43500</v>
      </c>
      <c r="N1046" s="2">
        <v>1.07</v>
      </c>
      <c r="O1046" s="2">
        <v>1</v>
      </c>
      <c r="P1046" s="4">
        <v>5</v>
      </c>
      <c r="U1046" s="38">
        <f t="shared" si="288"/>
        <v>-0.12378345922317009</v>
      </c>
      <c r="V1046" s="39">
        <f t="shared" si="289"/>
        <v>0.12378345922317009</v>
      </c>
      <c r="W1046" s="39" t="str">
        <f t="shared" si="290"/>
        <v>TIDAK</v>
      </c>
      <c r="X1046" s="38">
        <f t="shared" si="291"/>
        <v>-0.39643358014138202</v>
      </c>
      <c r="Y1046" s="39">
        <f t="shared" si="292"/>
        <v>0.39643358014138202</v>
      </c>
      <c r="Z1046" s="39" t="str">
        <f t="shared" si="293"/>
        <v>TIDAK</v>
      </c>
      <c r="AA1046" s="38">
        <f t="shared" si="294"/>
        <v>1.1188047537545063</v>
      </c>
      <c r="AB1046" s="39">
        <f t="shared" si="295"/>
        <v>1.1188047537545063</v>
      </c>
      <c r="AC1046" s="39" t="str">
        <f t="shared" si="296"/>
        <v>TIDAK</v>
      </c>
      <c r="AD1046" s="38">
        <f t="shared" si="297"/>
        <v>3.2827789792343967</v>
      </c>
      <c r="AE1046" s="39">
        <f t="shared" si="298"/>
        <v>3.2827789792343967</v>
      </c>
      <c r="AF1046" s="39" t="str">
        <f t="shared" si="299"/>
        <v>OUTLIER</v>
      </c>
      <c r="AG1046" s="38">
        <f t="shared" si="300"/>
        <v>-0.27078855981472416</v>
      </c>
      <c r="AH1046" s="39">
        <f t="shared" si="301"/>
        <v>0.27078855981472416</v>
      </c>
      <c r="AI1046" s="39" t="str">
        <f t="shared" si="302"/>
        <v>TIDAK</v>
      </c>
      <c r="AJ1046" s="38">
        <f t="shared" si="303"/>
        <v>1.4474871929695161</v>
      </c>
      <c r="AK1046" s="39">
        <f t="shared" si="304"/>
        <v>1.4474871929695161</v>
      </c>
      <c r="AL1046" s="39" t="str">
        <f t="shared" si="305"/>
        <v>TIDAK</v>
      </c>
    </row>
    <row r="1047" spans="1:38" ht="14" x14ac:dyDescent="0.3">
      <c r="A1047" s="13">
        <v>17729625</v>
      </c>
      <c r="B1047" s="11" t="s">
        <v>3602</v>
      </c>
      <c r="C1047" s="9">
        <v>182461</v>
      </c>
      <c r="D1047" s="1" t="s">
        <v>102</v>
      </c>
      <c r="E1047" s="1" t="s">
        <v>17</v>
      </c>
      <c r="F1047" s="1" t="s">
        <v>1342</v>
      </c>
      <c r="G1047" s="2">
        <v>40.675550000000001</v>
      </c>
      <c r="H1047" s="2">
        <v>-73.856530000000006</v>
      </c>
      <c r="I1047" s="1" t="s">
        <v>19</v>
      </c>
      <c r="J1047" s="44">
        <v>39</v>
      </c>
      <c r="K1047" s="2">
        <v>2</v>
      </c>
      <c r="L1047" s="2">
        <v>21</v>
      </c>
      <c r="M1047" s="3">
        <v>43617</v>
      </c>
      <c r="N1047" s="2">
        <v>0.81</v>
      </c>
      <c r="O1047" s="2">
        <v>2</v>
      </c>
      <c r="P1047" s="4">
        <v>0</v>
      </c>
      <c r="U1047" s="38">
        <f t="shared" si="288"/>
        <v>-0.2095016477127675</v>
      </c>
      <c r="V1047" s="39">
        <f t="shared" si="289"/>
        <v>0.2095016477127675</v>
      </c>
      <c r="W1047" s="39" t="str">
        <f t="shared" si="290"/>
        <v>TIDAK</v>
      </c>
      <c r="X1047" s="38">
        <f t="shared" si="291"/>
        <v>3.5273309656414771</v>
      </c>
      <c r="Y1047" s="39">
        <f t="shared" si="292"/>
        <v>3.5273309656414771</v>
      </c>
      <c r="Z1047" s="39" t="str">
        <f t="shared" si="293"/>
        <v>OUTLIER</v>
      </c>
      <c r="AA1047" s="38">
        <f t="shared" si="294"/>
        <v>0.38256676828338421</v>
      </c>
      <c r="AB1047" s="39">
        <f t="shared" si="295"/>
        <v>0.38256676828338421</v>
      </c>
      <c r="AC1047" s="39" t="str">
        <f t="shared" si="296"/>
        <v>TIDAK</v>
      </c>
      <c r="AD1047" s="38">
        <f t="shared" si="297"/>
        <v>-0.58019581555705158</v>
      </c>
      <c r="AE1047" s="39">
        <f t="shared" si="298"/>
        <v>0.58019581555705158</v>
      </c>
      <c r="AF1047" s="39" t="str">
        <f t="shared" si="299"/>
        <v>TIDAK</v>
      </c>
      <c r="AG1047" s="38">
        <f t="shared" si="300"/>
        <v>-0.27078855981472416</v>
      </c>
      <c r="AH1047" s="39">
        <f t="shared" si="301"/>
        <v>0.27078855981472416</v>
      </c>
      <c r="AI1047" s="39" t="str">
        <f t="shared" si="302"/>
        <v>TIDAK</v>
      </c>
      <c r="AJ1047" s="38">
        <f t="shared" si="303"/>
        <v>-0.74129588942701252</v>
      </c>
      <c r="AK1047" s="39">
        <f t="shared" si="304"/>
        <v>0.74129588942701252</v>
      </c>
      <c r="AL1047" s="39" t="str">
        <f t="shared" si="305"/>
        <v>TIDAK</v>
      </c>
    </row>
    <row r="1048" spans="1:38" ht="14" x14ac:dyDescent="0.3">
      <c r="A1048" s="13">
        <v>17730939</v>
      </c>
      <c r="B1048" s="11" t="s">
        <v>1395</v>
      </c>
      <c r="C1048" s="9">
        <v>259229690</v>
      </c>
      <c r="D1048" s="1" t="s">
        <v>2752</v>
      </c>
      <c r="E1048" s="1" t="s">
        <v>17</v>
      </c>
      <c r="F1048" s="1" t="s">
        <v>2689</v>
      </c>
      <c r="G1048" s="2">
        <v>40.745530000000002</v>
      </c>
      <c r="H1048" s="2">
        <v>-73.892120000000006</v>
      </c>
      <c r="I1048" s="1" t="s">
        <v>20</v>
      </c>
      <c r="J1048" s="44">
        <v>179</v>
      </c>
      <c r="K1048" s="2">
        <v>1</v>
      </c>
      <c r="L1048" s="2">
        <v>5</v>
      </c>
      <c r="M1048" s="3">
        <v>43646</v>
      </c>
      <c r="N1048" s="2">
        <v>2.59</v>
      </c>
      <c r="O1048" s="2">
        <v>4</v>
      </c>
      <c r="P1048" s="4">
        <v>23</v>
      </c>
      <c r="U1048" s="38">
        <f t="shared" si="288"/>
        <v>4.7938235112260034E-3</v>
      </c>
      <c r="V1048" s="39">
        <f t="shared" si="289"/>
        <v>4.7938235112260034E-3</v>
      </c>
      <c r="W1048" s="39" t="str">
        <f t="shared" si="290"/>
        <v>TIDAK</v>
      </c>
      <c r="X1048" s="38">
        <f t="shared" si="291"/>
        <v>-0.26113135442473173</v>
      </c>
      <c r="Y1048" s="39">
        <f t="shared" si="292"/>
        <v>0.26113135442473173</v>
      </c>
      <c r="Z1048" s="39" t="str">
        <f t="shared" si="293"/>
        <v>TIDAK</v>
      </c>
      <c r="AA1048" s="38">
        <f t="shared" si="294"/>
        <v>0.58707731980314037</v>
      </c>
      <c r="AB1048" s="39">
        <f t="shared" si="295"/>
        <v>0.58707731980314037</v>
      </c>
      <c r="AC1048" s="39" t="str">
        <f t="shared" si="296"/>
        <v>TIDAK</v>
      </c>
      <c r="AD1048" s="38">
        <f t="shared" si="297"/>
        <v>1.6832251399838105</v>
      </c>
      <c r="AE1048" s="39">
        <f t="shared" si="298"/>
        <v>1.6832251399838105</v>
      </c>
      <c r="AF1048" s="39" t="str">
        <f t="shared" si="299"/>
        <v>TIDAK</v>
      </c>
      <c r="AG1048" s="38">
        <f t="shared" si="300"/>
        <v>-0.27078855981472416</v>
      </c>
      <c r="AH1048" s="39">
        <f t="shared" si="301"/>
        <v>0.27078855981472416</v>
      </c>
      <c r="AI1048" s="39" t="str">
        <f t="shared" si="302"/>
        <v>TIDAK</v>
      </c>
      <c r="AJ1048" s="38">
        <f t="shared" si="303"/>
        <v>-1.0861041832292053</v>
      </c>
      <c r="AK1048" s="39">
        <f t="shared" si="304"/>
        <v>1.0861041832292053</v>
      </c>
      <c r="AL1048" s="39" t="str">
        <f t="shared" si="305"/>
        <v>TIDAK</v>
      </c>
    </row>
    <row r="1049" spans="1:38" ht="14" x14ac:dyDescent="0.3">
      <c r="A1049" s="13">
        <v>17738174</v>
      </c>
      <c r="B1049" s="11" t="s">
        <v>302</v>
      </c>
      <c r="C1049" s="9">
        <v>8934751</v>
      </c>
      <c r="D1049" s="1" t="s">
        <v>65</v>
      </c>
      <c r="E1049" s="1" t="s">
        <v>17</v>
      </c>
      <c r="F1049" s="1" t="s">
        <v>2592</v>
      </c>
      <c r="G1049" s="2">
        <v>40.725090000000002</v>
      </c>
      <c r="H1049" s="2">
        <v>-73.896870000000007</v>
      </c>
      <c r="I1049" s="1" t="s">
        <v>20</v>
      </c>
      <c r="J1049" s="44">
        <v>200</v>
      </c>
      <c r="K1049" s="2">
        <v>4</v>
      </c>
      <c r="L1049" s="2">
        <v>24</v>
      </c>
      <c r="M1049" s="3">
        <v>43617</v>
      </c>
      <c r="N1049" s="2">
        <v>0.38</v>
      </c>
      <c r="O1049" s="2">
        <v>2</v>
      </c>
      <c r="P1049" s="4">
        <v>157</v>
      </c>
      <c r="U1049" s="38">
        <f t="shared" si="288"/>
        <v>-0.17521437231692855</v>
      </c>
      <c r="V1049" s="39">
        <f t="shared" si="289"/>
        <v>0.17521437231692855</v>
      </c>
      <c r="W1049" s="39" t="str">
        <f t="shared" si="290"/>
        <v>TIDAK</v>
      </c>
      <c r="X1049" s="38">
        <f t="shared" si="291"/>
        <v>-0.39643358014138202</v>
      </c>
      <c r="Y1049" s="39">
        <f t="shared" si="292"/>
        <v>0.39643358014138202</v>
      </c>
      <c r="Z1049" s="39" t="str">
        <f t="shared" si="293"/>
        <v>TIDAK</v>
      </c>
      <c r="AA1049" s="38">
        <f t="shared" si="294"/>
        <v>2.5503786143927991</v>
      </c>
      <c r="AB1049" s="39">
        <f t="shared" si="295"/>
        <v>2.5503786143927991</v>
      </c>
      <c r="AC1049" s="39" t="str">
        <f t="shared" si="296"/>
        <v>TIDAK</v>
      </c>
      <c r="AD1049" s="38">
        <f t="shared" si="297"/>
        <v>0.15685350252900279</v>
      </c>
      <c r="AE1049" s="39">
        <f t="shared" si="298"/>
        <v>0.15685350252900279</v>
      </c>
      <c r="AF1049" s="39" t="str">
        <f t="shared" si="299"/>
        <v>TIDAK</v>
      </c>
      <c r="AG1049" s="38">
        <f t="shared" si="300"/>
        <v>-0.27078855981472416</v>
      </c>
      <c r="AH1049" s="39">
        <f t="shared" si="301"/>
        <v>0.27078855981472416</v>
      </c>
      <c r="AI1049" s="39" t="str">
        <f t="shared" si="302"/>
        <v>TIDAK</v>
      </c>
      <c r="AJ1049" s="38">
        <f t="shared" si="303"/>
        <v>1.0651997367975197</v>
      </c>
      <c r="AK1049" s="39">
        <f t="shared" si="304"/>
        <v>1.0651997367975197</v>
      </c>
      <c r="AL1049" s="39" t="str">
        <f t="shared" si="305"/>
        <v>TIDAK</v>
      </c>
    </row>
    <row r="1050" spans="1:38" ht="14" x14ac:dyDescent="0.3">
      <c r="A1050" s="13">
        <v>17738717</v>
      </c>
      <c r="B1050" s="11" t="s">
        <v>5232</v>
      </c>
      <c r="C1050" s="9">
        <v>167567675</v>
      </c>
      <c r="D1050" s="1" t="s">
        <v>2152</v>
      </c>
      <c r="E1050" s="1" t="s">
        <v>17</v>
      </c>
      <c r="F1050" s="1" t="s">
        <v>1883</v>
      </c>
      <c r="G1050" s="2">
        <v>40.711309999999997</v>
      </c>
      <c r="H1050" s="2">
        <v>-73.873760000000004</v>
      </c>
      <c r="I1050" s="1" t="s">
        <v>20</v>
      </c>
      <c r="J1050" s="44">
        <v>100</v>
      </c>
      <c r="K1050" s="2">
        <v>1</v>
      </c>
      <c r="L1050" s="2">
        <v>44</v>
      </c>
      <c r="M1050" s="3">
        <v>43639</v>
      </c>
      <c r="N1050" s="2">
        <v>4.33</v>
      </c>
      <c r="O1050" s="2">
        <v>1</v>
      </c>
      <c r="P1050" s="4">
        <v>264</v>
      </c>
      <c r="U1050" s="38">
        <f t="shared" si="288"/>
        <v>-0.4666562131815597</v>
      </c>
      <c r="V1050" s="39">
        <f t="shared" si="289"/>
        <v>0.4666562131815597</v>
      </c>
      <c r="W1050" s="39" t="str">
        <f t="shared" si="290"/>
        <v>TIDAK</v>
      </c>
      <c r="X1050" s="38">
        <f t="shared" si="291"/>
        <v>9.4730970085688936E-3</v>
      </c>
      <c r="Y1050" s="39">
        <f t="shared" si="292"/>
        <v>9.4730970085688936E-3</v>
      </c>
      <c r="Z1050" s="39" t="str">
        <f t="shared" si="293"/>
        <v>TIDAK</v>
      </c>
      <c r="AA1050" s="38">
        <f t="shared" si="294"/>
        <v>2.1822596216572383</v>
      </c>
      <c r="AB1050" s="39">
        <f t="shared" si="295"/>
        <v>2.1822596216572383</v>
      </c>
      <c r="AC1050" s="39" t="str">
        <f t="shared" si="296"/>
        <v>TIDAK</v>
      </c>
      <c r="AD1050" s="38">
        <f t="shared" si="297"/>
        <v>-0.39724031106760543</v>
      </c>
      <c r="AE1050" s="39">
        <f t="shared" si="298"/>
        <v>0.39724031106760543</v>
      </c>
      <c r="AF1050" s="39" t="str">
        <f t="shared" si="299"/>
        <v>TIDAK</v>
      </c>
      <c r="AG1050" s="38">
        <f t="shared" si="300"/>
        <v>-0.27078855981472416</v>
      </c>
      <c r="AH1050" s="39">
        <f t="shared" si="301"/>
        <v>0.27078855981472416</v>
      </c>
      <c r="AI1050" s="39" t="str">
        <f t="shared" si="302"/>
        <v>TIDAK</v>
      </c>
      <c r="AJ1050" s="38">
        <f t="shared" si="303"/>
        <v>-1.2060375028125767</v>
      </c>
      <c r="AK1050" s="39">
        <f t="shared" si="304"/>
        <v>1.2060375028125767</v>
      </c>
      <c r="AL1050" s="39" t="str">
        <f t="shared" si="305"/>
        <v>TIDAK</v>
      </c>
    </row>
    <row r="1051" spans="1:38" ht="14" x14ac:dyDescent="0.3">
      <c r="A1051" s="13">
        <v>17751140</v>
      </c>
      <c r="B1051" s="11" t="s">
        <v>2332</v>
      </c>
      <c r="C1051" s="9">
        <v>17638424</v>
      </c>
      <c r="D1051" s="1" t="s">
        <v>2131</v>
      </c>
      <c r="E1051" s="1" t="s">
        <v>17</v>
      </c>
      <c r="F1051" s="1" t="s">
        <v>1971</v>
      </c>
      <c r="G1051" s="2">
        <v>40.746020000000001</v>
      </c>
      <c r="H1051" s="2">
        <v>-73.873379999999997</v>
      </c>
      <c r="I1051" s="1" t="s">
        <v>19</v>
      </c>
      <c r="J1051" s="44">
        <v>34</v>
      </c>
      <c r="K1051" s="2">
        <v>1</v>
      </c>
      <c r="L1051" s="2">
        <v>95</v>
      </c>
      <c r="M1051" s="3">
        <v>43648</v>
      </c>
      <c r="N1051" s="2">
        <v>2.37</v>
      </c>
      <c r="O1051" s="2">
        <v>8</v>
      </c>
      <c r="P1051" s="4">
        <v>175</v>
      </c>
      <c r="U1051" s="38">
        <f t="shared" si="288"/>
        <v>-0.43236893778572072</v>
      </c>
      <c r="V1051" s="39">
        <f t="shared" si="289"/>
        <v>0.43236893778572072</v>
      </c>
      <c r="W1051" s="39" t="str">
        <f t="shared" si="290"/>
        <v>TIDAK</v>
      </c>
      <c r="X1051" s="38">
        <f t="shared" si="291"/>
        <v>-0.26113135442473173</v>
      </c>
      <c r="Y1051" s="39">
        <f t="shared" si="292"/>
        <v>0.26113135442473173</v>
      </c>
      <c r="Z1051" s="39" t="str">
        <f t="shared" si="293"/>
        <v>TIDAK</v>
      </c>
      <c r="AA1051" s="38">
        <f t="shared" si="294"/>
        <v>-6.735644506007929E-2</v>
      </c>
      <c r="AB1051" s="39">
        <f t="shared" si="295"/>
        <v>6.735644506007929E-2</v>
      </c>
      <c r="AC1051" s="39" t="str">
        <f t="shared" si="296"/>
        <v>TIDAK</v>
      </c>
      <c r="AD1051" s="38">
        <f t="shared" si="297"/>
        <v>-0.5331501144026225</v>
      </c>
      <c r="AE1051" s="39">
        <f t="shared" si="298"/>
        <v>0.5331501144026225</v>
      </c>
      <c r="AF1051" s="39" t="str">
        <f t="shared" si="299"/>
        <v>TIDAK</v>
      </c>
      <c r="AG1051" s="38">
        <f t="shared" si="300"/>
        <v>-0.15818885441509239</v>
      </c>
      <c r="AH1051" s="39">
        <f t="shared" si="301"/>
        <v>0.15818885441509239</v>
      </c>
      <c r="AI1051" s="39" t="str">
        <f t="shared" si="302"/>
        <v>TIDAK</v>
      </c>
      <c r="AJ1051" s="38">
        <f t="shared" si="303"/>
        <v>-1.2435166651823804</v>
      </c>
      <c r="AK1051" s="39">
        <f t="shared" si="304"/>
        <v>1.2435166651823804</v>
      </c>
      <c r="AL1051" s="39" t="str">
        <f t="shared" si="305"/>
        <v>TIDAK</v>
      </c>
    </row>
    <row r="1052" spans="1:38" ht="14" x14ac:dyDescent="0.3">
      <c r="A1052" s="13">
        <v>17754072</v>
      </c>
      <c r="B1052" s="11" t="s">
        <v>2087</v>
      </c>
      <c r="C1052" s="9">
        <v>35660592</v>
      </c>
      <c r="D1052" s="1" t="s">
        <v>508</v>
      </c>
      <c r="E1052" s="1" t="s">
        <v>17</v>
      </c>
      <c r="F1052" s="1" t="s">
        <v>2592</v>
      </c>
      <c r="G1052" s="2">
        <v>40.738779999999998</v>
      </c>
      <c r="H1052" s="2">
        <v>-73.894229999999993</v>
      </c>
      <c r="I1052" s="1" t="s">
        <v>19</v>
      </c>
      <c r="J1052" s="44">
        <v>65</v>
      </c>
      <c r="K1052" s="2">
        <v>2</v>
      </c>
      <c r="L1052" s="2">
        <v>92</v>
      </c>
      <c r="M1052" s="3">
        <v>43631</v>
      </c>
      <c r="N1052" s="2">
        <v>1.87</v>
      </c>
      <c r="O1052" s="2">
        <v>6</v>
      </c>
      <c r="P1052" s="4">
        <v>79</v>
      </c>
      <c r="U1052" s="38">
        <f t="shared" si="288"/>
        <v>0.76768570106864287</v>
      </c>
      <c r="V1052" s="39">
        <f t="shared" si="289"/>
        <v>0.76768570106864287</v>
      </c>
      <c r="W1052" s="39" t="str">
        <f t="shared" si="290"/>
        <v>TIDAK</v>
      </c>
      <c r="X1052" s="38">
        <f t="shared" si="291"/>
        <v>-0.39643358014138202</v>
      </c>
      <c r="Y1052" s="39">
        <f t="shared" si="292"/>
        <v>0.39643358014138202</v>
      </c>
      <c r="Z1052" s="39" t="str">
        <f t="shared" si="293"/>
        <v>TIDAK</v>
      </c>
      <c r="AA1052" s="38">
        <f t="shared" si="294"/>
        <v>-0.7217902099232989</v>
      </c>
      <c r="AB1052" s="39">
        <f t="shared" si="295"/>
        <v>0.7217902099232989</v>
      </c>
      <c r="AC1052" s="39" t="str">
        <f t="shared" si="296"/>
        <v>TIDAK</v>
      </c>
      <c r="AD1052" s="38">
        <f t="shared" si="297"/>
        <v>0.3973093084294177</v>
      </c>
      <c r="AE1052" s="39">
        <f t="shared" si="298"/>
        <v>0.3973093084294177</v>
      </c>
      <c r="AF1052" s="39" t="str">
        <f t="shared" si="299"/>
        <v>TIDAK</v>
      </c>
      <c r="AG1052" s="38">
        <f t="shared" si="300"/>
        <v>6.7010556384171097E-2</v>
      </c>
      <c r="AH1052" s="39">
        <f t="shared" si="301"/>
        <v>6.7010556384171097E-2</v>
      </c>
      <c r="AI1052" s="39" t="str">
        <f t="shared" si="302"/>
        <v>TIDAK</v>
      </c>
      <c r="AJ1052" s="38">
        <f t="shared" si="303"/>
        <v>-1.071112518281284</v>
      </c>
      <c r="AK1052" s="39">
        <f t="shared" si="304"/>
        <v>1.071112518281284</v>
      </c>
      <c r="AL1052" s="39" t="str">
        <f t="shared" si="305"/>
        <v>TIDAK</v>
      </c>
    </row>
    <row r="1053" spans="1:38" ht="14" x14ac:dyDescent="0.3">
      <c r="A1053" s="13">
        <v>17765198</v>
      </c>
      <c r="B1053" s="11" t="s">
        <v>255</v>
      </c>
      <c r="C1053" s="9">
        <v>245160359</v>
      </c>
      <c r="D1053" s="1" t="s">
        <v>2772</v>
      </c>
      <c r="E1053" s="1" t="s">
        <v>548</v>
      </c>
      <c r="F1053" s="1" t="s">
        <v>2477</v>
      </c>
      <c r="G1053" s="2">
        <v>40.855049999999999</v>
      </c>
      <c r="H1053" s="2">
        <v>-73.892380000000003</v>
      </c>
      <c r="I1053" s="1" t="s">
        <v>19</v>
      </c>
      <c r="J1053" s="44">
        <v>40</v>
      </c>
      <c r="K1053" s="2">
        <v>2</v>
      </c>
      <c r="L1053" s="2">
        <v>28</v>
      </c>
      <c r="M1053" s="3">
        <v>43652</v>
      </c>
      <c r="N1053" s="2">
        <v>6.72</v>
      </c>
      <c r="O1053" s="2">
        <v>1</v>
      </c>
      <c r="P1053" s="4">
        <v>84</v>
      </c>
      <c r="U1053" s="38">
        <f t="shared" si="288"/>
        <v>0.94769389689679739</v>
      </c>
      <c r="V1053" s="39">
        <f t="shared" si="289"/>
        <v>0.94769389689679739</v>
      </c>
      <c r="W1053" s="39" t="str">
        <f t="shared" si="290"/>
        <v>TIDAK</v>
      </c>
      <c r="X1053" s="38">
        <f t="shared" si="291"/>
        <v>9.4730970085688936E-3</v>
      </c>
      <c r="Y1053" s="39">
        <f t="shared" si="292"/>
        <v>9.4730970085688936E-3</v>
      </c>
      <c r="Z1053" s="39" t="str">
        <f t="shared" si="293"/>
        <v>TIDAK</v>
      </c>
      <c r="AA1053" s="38">
        <f t="shared" si="294"/>
        <v>5.5349885851774396E-2</v>
      </c>
      <c r="AB1053" s="39">
        <f t="shared" si="295"/>
        <v>5.5349885851774396E-2</v>
      </c>
      <c r="AC1053" s="39" t="str">
        <f t="shared" si="296"/>
        <v>TIDAK</v>
      </c>
      <c r="AD1053" s="38">
        <f t="shared" si="297"/>
        <v>-0.75792401991822778</v>
      </c>
      <c r="AE1053" s="39">
        <f t="shared" si="298"/>
        <v>0.75792401991822778</v>
      </c>
      <c r="AF1053" s="39" t="str">
        <f t="shared" si="299"/>
        <v>TIDAK</v>
      </c>
      <c r="AG1053" s="38">
        <f t="shared" si="300"/>
        <v>-0.15818885441509239</v>
      </c>
      <c r="AH1053" s="39">
        <f t="shared" si="301"/>
        <v>0.15818885441509239</v>
      </c>
      <c r="AI1053" s="39" t="str">
        <f t="shared" si="302"/>
        <v>TIDAK</v>
      </c>
      <c r="AJ1053" s="38">
        <f t="shared" si="303"/>
        <v>-6.6670966770548221E-2</v>
      </c>
      <c r="AK1053" s="39">
        <f t="shared" si="304"/>
        <v>6.6670966770548221E-2</v>
      </c>
      <c r="AL1053" s="39" t="str">
        <f t="shared" si="305"/>
        <v>TIDAK</v>
      </c>
    </row>
    <row r="1054" spans="1:38" ht="14" x14ac:dyDescent="0.3">
      <c r="A1054" s="13">
        <v>17765395</v>
      </c>
      <c r="B1054" s="11" t="s">
        <v>252</v>
      </c>
      <c r="C1054" s="9">
        <v>217652530</v>
      </c>
      <c r="D1054" s="1" t="s">
        <v>504</v>
      </c>
      <c r="E1054" s="1" t="s">
        <v>17</v>
      </c>
      <c r="F1054" s="1" t="s">
        <v>364</v>
      </c>
      <c r="G1054" s="2">
        <v>40.673520000000003</v>
      </c>
      <c r="H1054" s="2">
        <v>-73.779570000000007</v>
      </c>
      <c r="I1054" s="1" t="s">
        <v>20</v>
      </c>
      <c r="J1054" s="44">
        <v>485</v>
      </c>
      <c r="K1054" s="2">
        <v>1</v>
      </c>
      <c r="L1054" s="2">
        <v>24</v>
      </c>
      <c r="M1054" s="3">
        <v>43653</v>
      </c>
      <c r="N1054" s="2">
        <v>2.99</v>
      </c>
      <c r="O1054" s="2">
        <v>4</v>
      </c>
      <c r="P1054" s="4">
        <v>347</v>
      </c>
      <c r="U1054" s="38">
        <f t="shared" si="288"/>
        <v>9.05120120008234E-2</v>
      </c>
      <c r="V1054" s="39">
        <f t="shared" si="289"/>
        <v>9.05120120008234E-2</v>
      </c>
      <c r="W1054" s="39" t="str">
        <f t="shared" si="290"/>
        <v>TIDAK</v>
      </c>
      <c r="X1054" s="38">
        <f t="shared" si="291"/>
        <v>-0.39643358014138202</v>
      </c>
      <c r="Y1054" s="39">
        <f t="shared" si="292"/>
        <v>0.39643358014138202</v>
      </c>
      <c r="Z1054" s="39" t="str">
        <f t="shared" si="293"/>
        <v>TIDAK</v>
      </c>
      <c r="AA1054" s="38">
        <f t="shared" si="294"/>
        <v>0.87339209193079892</v>
      </c>
      <c r="AB1054" s="39">
        <f t="shared" si="295"/>
        <v>0.87339209193079892</v>
      </c>
      <c r="AC1054" s="39" t="str">
        <f t="shared" si="296"/>
        <v>TIDAK</v>
      </c>
      <c r="AD1054" s="38">
        <f t="shared" si="297"/>
        <v>1.3068595307483788</v>
      </c>
      <c r="AE1054" s="39">
        <f t="shared" si="298"/>
        <v>1.3068595307483788</v>
      </c>
      <c r="AF1054" s="39" t="str">
        <f t="shared" si="299"/>
        <v>TIDAK</v>
      </c>
      <c r="AG1054" s="38">
        <f t="shared" si="300"/>
        <v>-0.27078855981472416</v>
      </c>
      <c r="AH1054" s="39">
        <f t="shared" si="301"/>
        <v>0.27078855981472416</v>
      </c>
      <c r="AI1054" s="39" t="str">
        <f t="shared" si="302"/>
        <v>TIDAK</v>
      </c>
      <c r="AJ1054" s="38">
        <f t="shared" si="303"/>
        <v>0.73538310794324824</v>
      </c>
      <c r="AK1054" s="39">
        <f t="shared" si="304"/>
        <v>0.73538310794324824</v>
      </c>
      <c r="AL1054" s="39" t="str">
        <f t="shared" si="305"/>
        <v>TIDAK</v>
      </c>
    </row>
    <row r="1055" spans="1:38" ht="14" x14ac:dyDescent="0.3">
      <c r="A1055" s="13">
        <v>17777654</v>
      </c>
      <c r="B1055" s="11" t="s">
        <v>4794</v>
      </c>
      <c r="C1055" s="9">
        <v>128919111</v>
      </c>
      <c r="D1055" s="1" t="s">
        <v>1929</v>
      </c>
      <c r="E1055" s="1" t="s">
        <v>548</v>
      </c>
      <c r="F1055" s="1" t="s">
        <v>1500</v>
      </c>
      <c r="G1055" s="2">
        <v>40.861440000000002</v>
      </c>
      <c r="H1055" s="2">
        <v>-73.864270000000005</v>
      </c>
      <c r="I1055" s="1" t="s">
        <v>20</v>
      </c>
      <c r="J1055" s="44">
        <v>79</v>
      </c>
      <c r="K1055" s="2">
        <v>2</v>
      </c>
      <c r="L1055" s="2">
        <v>95</v>
      </c>
      <c r="M1055" s="3">
        <v>43643</v>
      </c>
      <c r="N1055" s="2">
        <v>4.46</v>
      </c>
      <c r="O1055" s="2">
        <v>1</v>
      </c>
      <c r="P1055" s="4">
        <v>225</v>
      </c>
      <c r="U1055" s="38">
        <f t="shared" si="288"/>
        <v>-0.47522803203051944</v>
      </c>
      <c r="V1055" s="39">
        <f t="shared" si="289"/>
        <v>0.47522803203051944</v>
      </c>
      <c r="W1055" s="39" t="str">
        <f t="shared" si="290"/>
        <v>TIDAK</v>
      </c>
      <c r="X1055" s="38">
        <f t="shared" si="291"/>
        <v>-0.39643358014138202</v>
      </c>
      <c r="Y1055" s="39">
        <f t="shared" si="292"/>
        <v>0.39643358014138202</v>
      </c>
      <c r="Z1055" s="39" t="str">
        <f t="shared" si="293"/>
        <v>TIDAK</v>
      </c>
      <c r="AA1055" s="38">
        <f t="shared" si="294"/>
        <v>2.9593997174323112</v>
      </c>
      <c r="AB1055" s="39">
        <f t="shared" si="295"/>
        <v>2.9593997174323112</v>
      </c>
      <c r="AC1055" s="39" t="str">
        <f t="shared" si="296"/>
        <v>TIDAK</v>
      </c>
      <c r="AD1055" s="38">
        <f t="shared" si="297"/>
        <v>0.28230870560748023</v>
      </c>
      <c r="AE1055" s="39">
        <f t="shared" si="298"/>
        <v>0.28230870560748023</v>
      </c>
      <c r="AF1055" s="39" t="str">
        <f t="shared" si="299"/>
        <v>TIDAK</v>
      </c>
      <c r="AG1055" s="38">
        <f t="shared" si="300"/>
        <v>0.51740937798269815</v>
      </c>
      <c r="AH1055" s="39">
        <f t="shared" si="301"/>
        <v>0.51740937798269815</v>
      </c>
      <c r="AI1055" s="39" t="str">
        <f t="shared" si="302"/>
        <v>TIDAK</v>
      </c>
      <c r="AJ1055" s="38">
        <f t="shared" si="303"/>
        <v>6.8254017760744634E-2</v>
      </c>
      <c r="AK1055" s="39">
        <f t="shared" si="304"/>
        <v>6.8254017760744634E-2</v>
      </c>
      <c r="AL1055" s="39" t="str">
        <f t="shared" si="305"/>
        <v>TIDAK</v>
      </c>
    </row>
    <row r="1056" spans="1:38" ht="14" x14ac:dyDescent="0.3">
      <c r="A1056" s="13">
        <v>17778366</v>
      </c>
      <c r="B1056" s="11" t="s">
        <v>1043</v>
      </c>
      <c r="C1056" s="9">
        <v>155818580</v>
      </c>
      <c r="D1056" s="1" t="s">
        <v>3237</v>
      </c>
      <c r="E1056" s="1" t="s">
        <v>17</v>
      </c>
      <c r="F1056" s="1" t="s">
        <v>2738</v>
      </c>
      <c r="G1056" s="2">
        <v>40.772190000000002</v>
      </c>
      <c r="H1056" s="2">
        <v>-73.902690000000007</v>
      </c>
      <c r="I1056" s="1" t="s">
        <v>19</v>
      </c>
      <c r="J1056" s="44">
        <v>65</v>
      </c>
      <c r="K1056" s="2">
        <v>2</v>
      </c>
      <c r="L1056" s="2">
        <v>71</v>
      </c>
      <c r="M1056" s="3">
        <v>43651</v>
      </c>
      <c r="N1056" s="2">
        <v>3.46</v>
      </c>
      <c r="O1056" s="2">
        <v>1</v>
      </c>
      <c r="P1056" s="4">
        <v>60</v>
      </c>
      <c r="U1056" s="38">
        <f t="shared" si="288"/>
        <v>-0.2095016477127675</v>
      </c>
      <c r="V1056" s="39">
        <f t="shared" si="289"/>
        <v>0.2095016477127675</v>
      </c>
      <c r="W1056" s="39" t="str">
        <f t="shared" si="290"/>
        <v>TIDAK</v>
      </c>
      <c r="X1056" s="38">
        <f t="shared" si="291"/>
        <v>-0.26113135442473173</v>
      </c>
      <c r="Y1056" s="39">
        <f t="shared" si="292"/>
        <v>0.26113135442473173</v>
      </c>
      <c r="Z1056" s="39" t="str">
        <f t="shared" si="293"/>
        <v>TIDAK</v>
      </c>
      <c r="AA1056" s="38">
        <f t="shared" si="294"/>
        <v>2.8366933865204578</v>
      </c>
      <c r="AB1056" s="39">
        <f t="shared" si="295"/>
        <v>2.8366933865204578</v>
      </c>
      <c r="AC1056" s="39" t="str">
        <f t="shared" si="296"/>
        <v>TIDAK</v>
      </c>
      <c r="AD1056" s="38">
        <f t="shared" si="297"/>
        <v>2.0943699193985775E-2</v>
      </c>
      <c r="AE1056" s="39">
        <f t="shared" si="298"/>
        <v>2.0943699193985775E-2</v>
      </c>
      <c r="AF1056" s="39" t="str">
        <f t="shared" si="299"/>
        <v>TIDAK</v>
      </c>
      <c r="AG1056" s="38">
        <f t="shared" si="300"/>
        <v>0.29220996718343462</v>
      </c>
      <c r="AH1056" s="39">
        <f t="shared" si="301"/>
        <v>0.29220996718343462</v>
      </c>
      <c r="AI1056" s="39" t="str">
        <f t="shared" si="302"/>
        <v>TIDAK</v>
      </c>
      <c r="AJ1056" s="38">
        <f t="shared" si="303"/>
        <v>-0.65134589973948398</v>
      </c>
      <c r="AK1056" s="39">
        <f t="shared" si="304"/>
        <v>0.65134589973948398</v>
      </c>
      <c r="AL1056" s="39" t="str">
        <f t="shared" si="305"/>
        <v>TIDAK</v>
      </c>
    </row>
    <row r="1057" spans="1:38" ht="14" x14ac:dyDescent="0.3">
      <c r="A1057" s="13">
        <v>17779504</v>
      </c>
      <c r="B1057" s="11" t="s">
        <v>4795</v>
      </c>
      <c r="C1057" s="9">
        <v>232251881</v>
      </c>
      <c r="D1057" s="1" t="s">
        <v>566</v>
      </c>
      <c r="E1057" s="1" t="s">
        <v>17</v>
      </c>
      <c r="F1057" s="1" t="s">
        <v>364</v>
      </c>
      <c r="G1057" s="2">
        <v>40.667929999999998</v>
      </c>
      <c r="H1057" s="2">
        <v>-73.784520000000001</v>
      </c>
      <c r="I1057" s="1" t="s">
        <v>19</v>
      </c>
      <c r="J1057" s="44">
        <v>67</v>
      </c>
      <c r="K1057" s="2">
        <v>1</v>
      </c>
      <c r="L1057" s="2">
        <v>95</v>
      </c>
      <c r="M1057" s="3">
        <v>43651</v>
      </c>
      <c r="N1057" s="2">
        <v>15.32</v>
      </c>
      <c r="O1057" s="2">
        <v>8</v>
      </c>
      <c r="P1057" s="4">
        <v>145</v>
      </c>
      <c r="U1057" s="38">
        <f t="shared" si="288"/>
        <v>-0.42379711893676097</v>
      </c>
      <c r="V1057" s="39">
        <f t="shared" si="289"/>
        <v>0.42379711893676097</v>
      </c>
      <c r="W1057" s="39" t="str">
        <f t="shared" si="290"/>
        <v>TIDAK</v>
      </c>
      <c r="X1057" s="38">
        <f t="shared" si="291"/>
        <v>-0.26113135442473173</v>
      </c>
      <c r="Y1057" s="39">
        <f t="shared" si="292"/>
        <v>0.26113135442473173</v>
      </c>
      <c r="Z1057" s="39" t="str">
        <f t="shared" si="293"/>
        <v>TIDAK</v>
      </c>
      <c r="AA1057" s="38">
        <f t="shared" si="294"/>
        <v>0.21895832706757931</v>
      </c>
      <c r="AB1057" s="39">
        <f t="shared" si="295"/>
        <v>0.21895832706757931</v>
      </c>
      <c r="AC1057" s="39" t="str">
        <f t="shared" si="296"/>
        <v>TIDAK</v>
      </c>
      <c r="AD1057" s="38">
        <f t="shared" si="297"/>
        <v>2.5561842614048822</v>
      </c>
      <c r="AE1057" s="39">
        <f t="shared" si="298"/>
        <v>2.5561842614048822</v>
      </c>
      <c r="AF1057" s="39" t="str">
        <f t="shared" si="299"/>
        <v>TIDAK</v>
      </c>
      <c r="AG1057" s="38">
        <f t="shared" si="300"/>
        <v>-0.27078855981472416</v>
      </c>
      <c r="AH1057" s="39">
        <f t="shared" si="301"/>
        <v>0.27078855981472416</v>
      </c>
      <c r="AI1057" s="39" t="str">
        <f t="shared" si="302"/>
        <v>TIDAK</v>
      </c>
      <c r="AJ1057" s="38">
        <f t="shared" si="303"/>
        <v>-0.61386673736968034</v>
      </c>
      <c r="AK1057" s="39">
        <f t="shared" si="304"/>
        <v>0.61386673736968034</v>
      </c>
      <c r="AL1057" s="39" t="str">
        <f t="shared" si="305"/>
        <v>TIDAK</v>
      </c>
    </row>
    <row r="1058" spans="1:38" ht="14" x14ac:dyDescent="0.3">
      <c r="A1058" s="13">
        <v>17781440</v>
      </c>
      <c r="B1058" s="11" t="s">
        <v>4523</v>
      </c>
      <c r="C1058" s="9">
        <v>3552711</v>
      </c>
      <c r="D1058" s="1" t="s">
        <v>160</v>
      </c>
      <c r="E1058" s="1" t="s">
        <v>17</v>
      </c>
      <c r="F1058" s="1" t="s">
        <v>54</v>
      </c>
      <c r="G1058" s="2">
        <v>40.725279999999998</v>
      </c>
      <c r="H1058" s="2">
        <v>-73.747380000000007</v>
      </c>
      <c r="I1058" s="1" t="s">
        <v>19</v>
      </c>
      <c r="J1058" s="44">
        <v>75</v>
      </c>
      <c r="K1058" s="2">
        <v>2</v>
      </c>
      <c r="L1058" s="2">
        <v>85</v>
      </c>
      <c r="M1058" s="3">
        <v>43625</v>
      </c>
      <c r="N1058" s="2">
        <v>5.56</v>
      </c>
      <c r="O1058" s="2">
        <v>2</v>
      </c>
      <c r="P1058" s="4">
        <v>349</v>
      </c>
      <c r="U1058" s="38">
        <f t="shared" si="288"/>
        <v>3.3906622688503232</v>
      </c>
      <c r="V1058" s="39">
        <f t="shared" si="289"/>
        <v>3.3906622688503232</v>
      </c>
      <c r="W1058" s="39" t="str">
        <f t="shared" si="290"/>
        <v>OUTLIER</v>
      </c>
      <c r="X1058" s="38">
        <f t="shared" si="291"/>
        <v>-0.39643358014138202</v>
      </c>
      <c r="Y1058" s="39">
        <f t="shared" si="292"/>
        <v>0.39643358014138202</v>
      </c>
      <c r="Z1058" s="39" t="str">
        <f t="shared" si="293"/>
        <v>TIDAK</v>
      </c>
      <c r="AA1058" s="38">
        <f t="shared" si="294"/>
        <v>5.5349885851774396E-2</v>
      </c>
      <c r="AB1058" s="39">
        <f t="shared" si="295"/>
        <v>5.5349885851774396E-2</v>
      </c>
      <c r="AC1058" s="39" t="str">
        <f t="shared" si="296"/>
        <v>TIDAK</v>
      </c>
      <c r="AD1058" s="38">
        <f t="shared" si="297"/>
        <v>0.60640131356021343</v>
      </c>
      <c r="AE1058" s="39">
        <f t="shared" si="298"/>
        <v>0.60640131356021343</v>
      </c>
      <c r="AF1058" s="39" t="str">
        <f t="shared" si="299"/>
        <v>TIDAK</v>
      </c>
      <c r="AG1058" s="38">
        <f t="shared" si="300"/>
        <v>6.7010556384171097E-2</v>
      </c>
      <c r="AH1058" s="39">
        <f t="shared" si="301"/>
        <v>6.7010556384171097E-2</v>
      </c>
      <c r="AI1058" s="39" t="str">
        <f t="shared" si="302"/>
        <v>TIDAK</v>
      </c>
      <c r="AJ1058" s="38">
        <f t="shared" si="303"/>
        <v>1.3575372032819875</v>
      </c>
      <c r="AK1058" s="39">
        <f t="shared" si="304"/>
        <v>1.3575372032819875</v>
      </c>
      <c r="AL1058" s="39" t="str">
        <f t="shared" si="305"/>
        <v>TIDAK</v>
      </c>
    </row>
    <row r="1059" spans="1:38" ht="14" x14ac:dyDescent="0.3">
      <c r="A1059" s="13">
        <v>17796480</v>
      </c>
      <c r="B1059" s="11" t="s">
        <v>5259</v>
      </c>
      <c r="C1059" s="9">
        <v>107455767</v>
      </c>
      <c r="D1059" s="1" t="s">
        <v>71</v>
      </c>
      <c r="E1059" s="1" t="s">
        <v>17</v>
      </c>
      <c r="F1059" s="1" t="s">
        <v>32</v>
      </c>
      <c r="G1059" s="2">
        <v>40.652920000000002</v>
      </c>
      <c r="H1059" s="2">
        <v>-73.736519999999999</v>
      </c>
      <c r="I1059" s="1" t="s">
        <v>19</v>
      </c>
      <c r="J1059" s="44">
        <v>45</v>
      </c>
      <c r="K1059" s="2">
        <v>14</v>
      </c>
      <c r="L1059" s="2">
        <v>70</v>
      </c>
      <c r="M1059" s="3">
        <v>43640</v>
      </c>
      <c r="N1059" s="2">
        <v>2.38</v>
      </c>
      <c r="O1059" s="2">
        <v>5</v>
      </c>
      <c r="P1059" s="4">
        <v>281</v>
      </c>
      <c r="U1059" s="38">
        <f t="shared" si="288"/>
        <v>-8.9496183827331141E-2</v>
      </c>
      <c r="V1059" s="39">
        <f t="shared" si="289"/>
        <v>8.9496183827331141E-2</v>
      </c>
      <c r="W1059" s="39" t="str">
        <f t="shared" si="290"/>
        <v>TIDAK</v>
      </c>
      <c r="X1059" s="38">
        <f t="shared" si="291"/>
        <v>-0.26113135442473173</v>
      </c>
      <c r="Y1059" s="39">
        <f t="shared" si="292"/>
        <v>0.26113135442473173</v>
      </c>
      <c r="Z1059" s="39" t="str">
        <f t="shared" si="293"/>
        <v>TIDAK</v>
      </c>
      <c r="AA1059" s="38">
        <f t="shared" si="294"/>
        <v>2.9593997174323112</v>
      </c>
      <c r="AB1059" s="39">
        <f t="shared" si="295"/>
        <v>2.9593997174323112</v>
      </c>
      <c r="AC1059" s="39" t="str">
        <f t="shared" si="296"/>
        <v>TIDAK</v>
      </c>
      <c r="AD1059" s="38">
        <f t="shared" si="297"/>
        <v>1.3748144324158873</v>
      </c>
      <c r="AE1059" s="39">
        <f t="shared" si="298"/>
        <v>1.3748144324158873</v>
      </c>
      <c r="AF1059" s="39" t="str">
        <f t="shared" si="299"/>
        <v>TIDAK</v>
      </c>
      <c r="AG1059" s="38">
        <f t="shared" si="300"/>
        <v>-0.27078855981472416</v>
      </c>
      <c r="AH1059" s="39">
        <f t="shared" si="301"/>
        <v>0.27078855981472416</v>
      </c>
      <c r="AI1059" s="39" t="str">
        <f t="shared" si="302"/>
        <v>TIDAK</v>
      </c>
      <c r="AJ1059" s="38">
        <f t="shared" si="303"/>
        <v>0.44304564145878034</v>
      </c>
      <c r="AK1059" s="39">
        <f t="shared" si="304"/>
        <v>0.44304564145878034</v>
      </c>
      <c r="AL1059" s="39" t="str">
        <f t="shared" si="305"/>
        <v>TIDAK</v>
      </c>
    </row>
    <row r="1060" spans="1:38" ht="14" x14ac:dyDescent="0.3">
      <c r="A1060" s="13">
        <v>17829241</v>
      </c>
      <c r="B1060" s="11" t="s">
        <v>4254</v>
      </c>
      <c r="C1060" s="9">
        <v>146358413</v>
      </c>
      <c r="D1060" s="1" t="s">
        <v>955</v>
      </c>
      <c r="E1060" s="1" t="s">
        <v>1731</v>
      </c>
      <c r="F1060" s="1" t="s">
        <v>1732</v>
      </c>
      <c r="G1060" s="2">
        <v>40.675849999999997</v>
      </c>
      <c r="H1060" s="2">
        <v>-73.873069999999998</v>
      </c>
      <c r="I1060" s="1" t="s">
        <v>20</v>
      </c>
      <c r="J1060" s="44">
        <v>65</v>
      </c>
      <c r="K1060" s="2">
        <v>2</v>
      </c>
      <c r="L1060" s="2">
        <v>53</v>
      </c>
      <c r="M1060" s="3">
        <v>43624</v>
      </c>
      <c r="N1060" s="2">
        <v>2.37</v>
      </c>
      <c r="O1060" s="2">
        <v>1</v>
      </c>
      <c r="P1060" s="4">
        <v>2</v>
      </c>
      <c r="U1060" s="38">
        <f t="shared" si="288"/>
        <v>-0.2095016477127675</v>
      </c>
      <c r="V1060" s="39">
        <f t="shared" si="289"/>
        <v>0.2095016477127675</v>
      </c>
      <c r="W1060" s="39" t="str">
        <f t="shared" si="290"/>
        <v>TIDAK</v>
      </c>
      <c r="X1060" s="38">
        <f t="shared" si="291"/>
        <v>-0.26113135442473173</v>
      </c>
      <c r="Y1060" s="39">
        <f t="shared" si="292"/>
        <v>0.26113135442473173</v>
      </c>
      <c r="Z1060" s="39" t="str">
        <f t="shared" si="293"/>
        <v>TIDAK</v>
      </c>
      <c r="AA1060" s="38">
        <f t="shared" si="294"/>
        <v>1.977749070137482</v>
      </c>
      <c r="AB1060" s="39">
        <f t="shared" si="295"/>
        <v>1.977749070137482</v>
      </c>
      <c r="AC1060" s="39" t="str">
        <f t="shared" si="296"/>
        <v>TIDAK</v>
      </c>
      <c r="AD1060" s="38">
        <f t="shared" si="297"/>
        <v>0.85208441958889813</v>
      </c>
      <c r="AE1060" s="39">
        <f t="shared" si="298"/>
        <v>0.85208441958889813</v>
      </c>
      <c r="AF1060" s="39" t="str">
        <f t="shared" si="299"/>
        <v>TIDAK</v>
      </c>
      <c r="AG1060" s="38">
        <f t="shared" si="300"/>
        <v>-0.27078855981472416</v>
      </c>
      <c r="AH1060" s="39">
        <f t="shared" si="301"/>
        <v>0.27078855981472416</v>
      </c>
      <c r="AI1060" s="39" t="str">
        <f t="shared" si="302"/>
        <v>TIDAK</v>
      </c>
      <c r="AJ1060" s="38">
        <f t="shared" si="303"/>
        <v>-0.79376671674473753</v>
      </c>
      <c r="AK1060" s="39">
        <f t="shared" si="304"/>
        <v>0.79376671674473753</v>
      </c>
      <c r="AL1060" s="39" t="str">
        <f t="shared" si="305"/>
        <v>TIDAK</v>
      </c>
    </row>
    <row r="1061" spans="1:38" ht="14" x14ac:dyDescent="0.3">
      <c r="A1061" s="13">
        <v>17842111</v>
      </c>
      <c r="B1061" s="11" t="s">
        <v>4513</v>
      </c>
      <c r="C1061" s="9">
        <v>35108251</v>
      </c>
      <c r="D1061" s="1" t="s">
        <v>2367</v>
      </c>
      <c r="E1061" s="1" t="s">
        <v>1731</v>
      </c>
      <c r="F1061" s="1" t="s">
        <v>1732</v>
      </c>
      <c r="G1061" s="2">
        <v>40.669289999999997</v>
      </c>
      <c r="H1061" s="2">
        <v>-73.890789999999996</v>
      </c>
      <c r="I1061" s="1" t="s">
        <v>20</v>
      </c>
      <c r="J1061" s="44">
        <v>133</v>
      </c>
      <c r="K1061" s="2">
        <v>2</v>
      </c>
      <c r="L1061" s="2">
        <v>73</v>
      </c>
      <c r="M1061" s="3">
        <v>43639</v>
      </c>
      <c r="N1061" s="2">
        <v>2.98</v>
      </c>
      <c r="O1061" s="2">
        <v>2</v>
      </c>
      <c r="P1061" s="4">
        <v>171</v>
      </c>
      <c r="U1061" s="38">
        <f t="shared" si="288"/>
        <v>-0.19235801001484801</v>
      </c>
      <c r="V1061" s="39">
        <f t="shared" si="289"/>
        <v>0.19235801001484801</v>
      </c>
      <c r="W1061" s="39" t="str">
        <f t="shared" si="290"/>
        <v>TIDAK</v>
      </c>
      <c r="X1061" s="38">
        <f t="shared" si="291"/>
        <v>-0.39643358014138202</v>
      </c>
      <c r="Y1061" s="39">
        <f t="shared" si="292"/>
        <v>0.39643358014138202</v>
      </c>
      <c r="Z1061" s="39" t="str">
        <f t="shared" si="293"/>
        <v>TIDAK</v>
      </c>
      <c r="AA1061" s="38">
        <f t="shared" si="294"/>
        <v>2.9593997174323112</v>
      </c>
      <c r="AB1061" s="39">
        <f t="shared" si="295"/>
        <v>2.9593997174323112</v>
      </c>
      <c r="AC1061" s="39" t="str">
        <f t="shared" si="296"/>
        <v>TIDAK</v>
      </c>
      <c r="AD1061" s="38">
        <f t="shared" si="297"/>
        <v>7.0516623717169873</v>
      </c>
      <c r="AE1061" s="39">
        <f t="shared" si="298"/>
        <v>7.0516623717169873</v>
      </c>
      <c r="AF1061" s="39" t="str">
        <f t="shared" si="299"/>
        <v>OUTLIER</v>
      </c>
      <c r="AG1061" s="38">
        <f t="shared" si="300"/>
        <v>0.51740937798269815</v>
      </c>
      <c r="AH1061" s="39">
        <f t="shared" si="301"/>
        <v>0.51740937798269815</v>
      </c>
      <c r="AI1061" s="39" t="str">
        <f t="shared" si="302"/>
        <v>TIDAK</v>
      </c>
      <c r="AJ1061" s="38">
        <f t="shared" si="303"/>
        <v>-0.1566209564580768</v>
      </c>
      <c r="AK1061" s="39">
        <f t="shared" si="304"/>
        <v>0.1566209564580768</v>
      </c>
      <c r="AL1061" s="39" t="str">
        <f t="shared" si="305"/>
        <v>TIDAK</v>
      </c>
    </row>
    <row r="1062" spans="1:38" ht="14" x14ac:dyDescent="0.3">
      <c r="A1062" s="13">
        <v>17853353</v>
      </c>
      <c r="B1062" s="11" t="s">
        <v>4739</v>
      </c>
      <c r="C1062" s="9">
        <v>64355945</v>
      </c>
      <c r="D1062" s="1" t="s">
        <v>1808</v>
      </c>
      <c r="E1062" s="1" t="s">
        <v>17</v>
      </c>
      <c r="F1062" s="1" t="s">
        <v>1647</v>
      </c>
      <c r="G1062" s="2">
        <v>40.725259999999999</v>
      </c>
      <c r="H1062" s="2">
        <v>-73.859729999999999</v>
      </c>
      <c r="I1062" s="1" t="s">
        <v>19</v>
      </c>
      <c r="J1062" s="44">
        <v>70</v>
      </c>
      <c r="K1062" s="2">
        <v>2</v>
      </c>
      <c r="L1062" s="2">
        <v>32</v>
      </c>
      <c r="M1062" s="3">
        <v>43647</v>
      </c>
      <c r="N1062" s="2">
        <v>0.81</v>
      </c>
      <c r="O1062" s="2">
        <v>1</v>
      </c>
      <c r="P1062" s="4">
        <v>89</v>
      </c>
      <c r="U1062" s="38">
        <f t="shared" si="288"/>
        <v>-0.12378345922317009</v>
      </c>
      <c r="V1062" s="39">
        <f t="shared" si="289"/>
        <v>0.12378345922317009</v>
      </c>
      <c r="W1062" s="39" t="str">
        <f t="shared" si="290"/>
        <v>TIDAK</v>
      </c>
      <c r="X1062" s="38">
        <f t="shared" si="291"/>
        <v>-0.26113135442473173</v>
      </c>
      <c r="Y1062" s="39">
        <f t="shared" si="292"/>
        <v>0.26113135442473173</v>
      </c>
      <c r="Z1062" s="39" t="str">
        <f t="shared" si="293"/>
        <v>TIDAK</v>
      </c>
      <c r="AA1062" s="38">
        <f t="shared" si="294"/>
        <v>2.5503786143927991</v>
      </c>
      <c r="AB1062" s="39">
        <f t="shared" si="295"/>
        <v>2.5503786143927991</v>
      </c>
      <c r="AC1062" s="39" t="str">
        <f t="shared" si="296"/>
        <v>TIDAK</v>
      </c>
      <c r="AD1062" s="38">
        <f t="shared" si="297"/>
        <v>1.9498174465255749</v>
      </c>
      <c r="AE1062" s="39">
        <f t="shared" si="298"/>
        <v>1.9498174465255749</v>
      </c>
      <c r="AF1062" s="39" t="str">
        <f t="shared" si="299"/>
        <v>TIDAK</v>
      </c>
      <c r="AG1062" s="38">
        <f t="shared" si="300"/>
        <v>-0.15818885441509239</v>
      </c>
      <c r="AH1062" s="39">
        <f t="shared" si="301"/>
        <v>0.15818885441509239</v>
      </c>
      <c r="AI1062" s="39" t="str">
        <f t="shared" si="302"/>
        <v>TIDAK</v>
      </c>
      <c r="AJ1062" s="38">
        <f t="shared" si="303"/>
        <v>1.372528868229909</v>
      </c>
      <c r="AK1062" s="39">
        <f t="shared" si="304"/>
        <v>1.372528868229909</v>
      </c>
      <c r="AL1062" s="39" t="str">
        <f t="shared" si="305"/>
        <v>TIDAK</v>
      </c>
    </row>
    <row r="1063" spans="1:38" ht="14" x14ac:dyDescent="0.3">
      <c r="A1063" s="13">
        <v>17865806</v>
      </c>
      <c r="B1063" s="11" t="s">
        <v>377</v>
      </c>
      <c r="C1063" s="9">
        <v>220762164</v>
      </c>
      <c r="D1063" s="1" t="s">
        <v>355</v>
      </c>
      <c r="E1063" s="1" t="s">
        <v>17</v>
      </c>
      <c r="F1063" s="1" t="s">
        <v>210</v>
      </c>
      <c r="G1063" s="2">
        <v>40.691609999999997</v>
      </c>
      <c r="H1063" s="2">
        <v>-73.763260000000002</v>
      </c>
      <c r="I1063" s="1" t="s">
        <v>20</v>
      </c>
      <c r="J1063" s="44">
        <v>298</v>
      </c>
      <c r="K1063" s="2">
        <v>2</v>
      </c>
      <c r="L1063" s="2">
        <v>12</v>
      </c>
      <c r="M1063" s="3">
        <v>43639</v>
      </c>
      <c r="N1063" s="2">
        <v>1.51</v>
      </c>
      <c r="O1063" s="2">
        <v>4</v>
      </c>
      <c r="P1063" s="4">
        <v>365</v>
      </c>
      <c r="U1063" s="38">
        <f t="shared" si="288"/>
        <v>-0.38093802469196231</v>
      </c>
      <c r="V1063" s="39">
        <f t="shared" si="289"/>
        <v>0.38093802469196231</v>
      </c>
      <c r="W1063" s="39" t="str">
        <f t="shared" si="290"/>
        <v>TIDAK</v>
      </c>
      <c r="X1063" s="38">
        <f t="shared" si="291"/>
        <v>1.3624953541750722</v>
      </c>
      <c r="Y1063" s="39">
        <f t="shared" si="292"/>
        <v>1.3624953541750722</v>
      </c>
      <c r="Z1063" s="39" t="str">
        <f t="shared" si="293"/>
        <v>TIDAK</v>
      </c>
      <c r="AA1063" s="38">
        <f t="shared" si="294"/>
        <v>1.9368469598335309</v>
      </c>
      <c r="AB1063" s="39">
        <f t="shared" si="295"/>
        <v>1.9368469598335309</v>
      </c>
      <c r="AC1063" s="39" t="str">
        <f t="shared" si="296"/>
        <v>TIDAK</v>
      </c>
      <c r="AD1063" s="38">
        <f t="shared" si="297"/>
        <v>0.28753600573575006</v>
      </c>
      <c r="AE1063" s="39">
        <f t="shared" si="298"/>
        <v>0.28753600573575006</v>
      </c>
      <c r="AF1063" s="39" t="str">
        <f t="shared" si="299"/>
        <v>TIDAK</v>
      </c>
      <c r="AG1063" s="38">
        <f t="shared" si="300"/>
        <v>0.17961026178380285</v>
      </c>
      <c r="AH1063" s="39">
        <f t="shared" si="301"/>
        <v>0.17961026178380285</v>
      </c>
      <c r="AI1063" s="39" t="str">
        <f t="shared" si="302"/>
        <v>TIDAK</v>
      </c>
      <c r="AJ1063" s="38">
        <f t="shared" si="303"/>
        <v>0.86281226000058042</v>
      </c>
      <c r="AK1063" s="39">
        <f t="shared" si="304"/>
        <v>0.86281226000058042</v>
      </c>
      <c r="AL1063" s="39" t="str">
        <f t="shared" si="305"/>
        <v>TIDAK</v>
      </c>
    </row>
    <row r="1064" spans="1:38" ht="14" x14ac:dyDescent="0.3">
      <c r="A1064" s="13">
        <v>17876530</v>
      </c>
      <c r="B1064" s="11" t="s">
        <v>1681</v>
      </c>
      <c r="C1064" s="9">
        <v>144138036</v>
      </c>
      <c r="D1064" s="1" t="s">
        <v>281</v>
      </c>
      <c r="E1064" s="1" t="s">
        <v>17</v>
      </c>
      <c r="F1064" s="1" t="s">
        <v>210</v>
      </c>
      <c r="G1064" s="2">
        <v>40.691670000000002</v>
      </c>
      <c r="H1064" s="2">
        <v>-73.754949999999994</v>
      </c>
      <c r="I1064" s="1" t="s">
        <v>20</v>
      </c>
      <c r="J1064" s="44">
        <v>99</v>
      </c>
      <c r="K1064" s="2">
        <v>2</v>
      </c>
      <c r="L1064" s="2">
        <v>54</v>
      </c>
      <c r="M1064" s="3">
        <v>43640</v>
      </c>
      <c r="N1064" s="2">
        <v>2.34</v>
      </c>
      <c r="O1064" s="2">
        <v>1</v>
      </c>
      <c r="P1064" s="4">
        <v>267</v>
      </c>
      <c r="U1064" s="38">
        <f t="shared" si="288"/>
        <v>-0.2095016477127675</v>
      </c>
      <c r="V1064" s="39">
        <f t="shared" si="289"/>
        <v>0.2095016477127675</v>
      </c>
      <c r="W1064" s="39" t="str">
        <f t="shared" si="290"/>
        <v>TIDAK</v>
      </c>
      <c r="X1064" s="38">
        <f t="shared" si="291"/>
        <v>-0.26113135442473173</v>
      </c>
      <c r="Y1064" s="39">
        <f t="shared" si="292"/>
        <v>0.26113135442473173</v>
      </c>
      <c r="Z1064" s="39" t="str">
        <f t="shared" si="293"/>
        <v>TIDAK</v>
      </c>
      <c r="AA1064" s="38">
        <f t="shared" si="294"/>
        <v>1.24151108466636</v>
      </c>
      <c r="AB1064" s="39">
        <f t="shared" si="295"/>
        <v>1.24151108466636</v>
      </c>
      <c r="AC1064" s="39" t="str">
        <f t="shared" si="296"/>
        <v>TIDAK</v>
      </c>
      <c r="AD1064" s="38">
        <f t="shared" si="297"/>
        <v>0.28230870560748023</v>
      </c>
      <c r="AE1064" s="39">
        <f t="shared" si="298"/>
        <v>0.28230870560748023</v>
      </c>
      <c r="AF1064" s="39" t="str">
        <f t="shared" si="299"/>
        <v>TIDAK</v>
      </c>
      <c r="AG1064" s="38">
        <f t="shared" si="300"/>
        <v>-0.27078855981472416</v>
      </c>
      <c r="AH1064" s="39">
        <f t="shared" si="301"/>
        <v>0.27078855981472416</v>
      </c>
      <c r="AI1064" s="39" t="str">
        <f t="shared" si="302"/>
        <v>TIDAK</v>
      </c>
      <c r="AJ1064" s="38">
        <f t="shared" si="303"/>
        <v>-1.228525000234459</v>
      </c>
      <c r="AK1064" s="39">
        <f t="shared" si="304"/>
        <v>1.228525000234459</v>
      </c>
      <c r="AL1064" s="39" t="str">
        <f t="shared" si="305"/>
        <v>TIDAK</v>
      </c>
    </row>
    <row r="1065" spans="1:38" ht="14" x14ac:dyDescent="0.3">
      <c r="A1065" s="13">
        <v>17880254</v>
      </c>
      <c r="B1065" s="11" t="s">
        <v>3054</v>
      </c>
      <c r="C1065" s="9">
        <v>119848398</v>
      </c>
      <c r="D1065" s="1" t="s">
        <v>2353</v>
      </c>
      <c r="E1065" s="1" t="s">
        <v>548</v>
      </c>
      <c r="F1065" s="1" t="s">
        <v>1627</v>
      </c>
      <c r="G1065" s="2">
        <v>40.83079</v>
      </c>
      <c r="H1065" s="2">
        <v>-73.881500000000003</v>
      </c>
      <c r="I1065" s="1" t="s">
        <v>19</v>
      </c>
      <c r="J1065" s="44">
        <v>50</v>
      </c>
      <c r="K1065" s="2">
        <v>2</v>
      </c>
      <c r="L1065" s="2">
        <v>10</v>
      </c>
      <c r="M1065" s="3">
        <v>43480</v>
      </c>
      <c r="N1065" s="2">
        <v>0.79</v>
      </c>
      <c r="O1065" s="2">
        <v>2</v>
      </c>
      <c r="P1065" s="4">
        <v>283</v>
      </c>
      <c r="U1065" s="38">
        <f t="shared" si="288"/>
        <v>0.37338203401649483</v>
      </c>
      <c r="V1065" s="39">
        <f t="shared" si="289"/>
        <v>0.37338203401649483</v>
      </c>
      <c r="W1065" s="39" t="str">
        <f t="shared" si="290"/>
        <v>TIDAK</v>
      </c>
      <c r="X1065" s="38">
        <f t="shared" si="291"/>
        <v>-0.26113135442473173</v>
      </c>
      <c r="Y1065" s="39">
        <f t="shared" si="292"/>
        <v>0.26113135442473173</v>
      </c>
      <c r="Z1065" s="39" t="str">
        <f t="shared" si="293"/>
        <v>TIDAK</v>
      </c>
      <c r="AA1065" s="38">
        <f t="shared" si="294"/>
        <v>2.0595532907453844</v>
      </c>
      <c r="AB1065" s="39">
        <f t="shared" si="295"/>
        <v>2.0595532907453844</v>
      </c>
      <c r="AC1065" s="39" t="str">
        <f t="shared" si="296"/>
        <v>TIDAK</v>
      </c>
      <c r="AD1065" s="38">
        <f t="shared" si="297"/>
        <v>0.60117401343194343</v>
      </c>
      <c r="AE1065" s="39">
        <f t="shared" si="298"/>
        <v>0.60117401343194343</v>
      </c>
      <c r="AF1065" s="39" t="str">
        <f t="shared" si="299"/>
        <v>TIDAK</v>
      </c>
      <c r="AG1065" s="38">
        <f t="shared" si="300"/>
        <v>-0.15818885441509239</v>
      </c>
      <c r="AH1065" s="39">
        <f t="shared" si="301"/>
        <v>0.15818885441509239</v>
      </c>
      <c r="AI1065" s="39" t="str">
        <f t="shared" si="302"/>
        <v>TIDAK</v>
      </c>
      <c r="AJ1065" s="38">
        <f t="shared" si="303"/>
        <v>3.827068786490178E-2</v>
      </c>
      <c r="AK1065" s="39">
        <f t="shared" si="304"/>
        <v>3.827068786490178E-2</v>
      </c>
      <c r="AL1065" s="39" t="str">
        <f t="shared" si="305"/>
        <v>TIDAK</v>
      </c>
    </row>
    <row r="1066" spans="1:38" ht="14" x14ac:dyDescent="0.3">
      <c r="A1066" s="13">
        <v>17888337</v>
      </c>
      <c r="B1066" s="11" t="s">
        <v>978</v>
      </c>
      <c r="C1066" s="9">
        <v>96424121</v>
      </c>
      <c r="D1066" s="1" t="s">
        <v>398</v>
      </c>
      <c r="E1066" s="1" t="s">
        <v>17</v>
      </c>
      <c r="F1066" s="1" t="s">
        <v>210</v>
      </c>
      <c r="G1066" s="2">
        <v>40.703600000000002</v>
      </c>
      <c r="H1066" s="2">
        <v>-73.766369999999995</v>
      </c>
      <c r="I1066" s="1" t="s">
        <v>19</v>
      </c>
      <c r="J1066" s="44">
        <v>63</v>
      </c>
      <c r="K1066" s="2">
        <v>1</v>
      </c>
      <c r="L1066" s="2">
        <v>63</v>
      </c>
      <c r="M1066" s="3">
        <v>43651</v>
      </c>
      <c r="N1066" s="2">
        <v>1.91</v>
      </c>
      <c r="O1066" s="2">
        <v>3</v>
      </c>
      <c r="P1066" s="4">
        <v>363</v>
      </c>
      <c r="U1066" s="38">
        <f t="shared" si="288"/>
        <v>-0.1666425534679688</v>
      </c>
      <c r="V1066" s="39">
        <f t="shared" si="289"/>
        <v>0.1666425534679688</v>
      </c>
      <c r="W1066" s="39" t="str">
        <f t="shared" si="290"/>
        <v>TIDAK</v>
      </c>
      <c r="X1066" s="38">
        <f t="shared" si="291"/>
        <v>-0.26113135442473173</v>
      </c>
      <c r="Y1066" s="39">
        <f t="shared" si="292"/>
        <v>0.26113135442473173</v>
      </c>
      <c r="Z1066" s="39" t="str">
        <f t="shared" si="293"/>
        <v>TIDAK</v>
      </c>
      <c r="AA1066" s="38">
        <f t="shared" si="294"/>
        <v>0.38256676828338421</v>
      </c>
      <c r="AB1066" s="39">
        <f t="shared" si="295"/>
        <v>0.38256676828338421</v>
      </c>
      <c r="AC1066" s="39" t="str">
        <f t="shared" si="296"/>
        <v>TIDAK</v>
      </c>
      <c r="AD1066" s="38">
        <f t="shared" si="297"/>
        <v>-0.5331501144026225</v>
      </c>
      <c r="AE1066" s="39">
        <f t="shared" si="298"/>
        <v>0.5331501144026225</v>
      </c>
      <c r="AF1066" s="39" t="str">
        <f t="shared" si="299"/>
        <v>TIDAK</v>
      </c>
      <c r="AG1066" s="38">
        <f t="shared" si="300"/>
        <v>-0.27078855981472416</v>
      </c>
      <c r="AH1066" s="39">
        <f t="shared" si="301"/>
        <v>0.27078855981472416</v>
      </c>
      <c r="AI1066" s="39" t="str">
        <f t="shared" si="302"/>
        <v>TIDAK</v>
      </c>
      <c r="AJ1066" s="38">
        <f t="shared" si="303"/>
        <v>-0.57638757499987681</v>
      </c>
      <c r="AK1066" s="39">
        <f t="shared" si="304"/>
        <v>0.57638757499987681</v>
      </c>
      <c r="AL1066" s="39" t="str">
        <f t="shared" si="305"/>
        <v>TIDAK</v>
      </c>
    </row>
    <row r="1067" spans="1:38" ht="14" x14ac:dyDescent="0.3">
      <c r="A1067" s="13">
        <v>17897913</v>
      </c>
      <c r="B1067" s="11" t="s">
        <v>3858</v>
      </c>
      <c r="C1067" s="9">
        <v>247013511</v>
      </c>
      <c r="D1067" s="1" t="s">
        <v>752</v>
      </c>
      <c r="E1067" s="1" t="s">
        <v>17</v>
      </c>
      <c r="F1067" s="1" t="s">
        <v>1736</v>
      </c>
      <c r="G1067" s="2">
        <v>40.751570000000001</v>
      </c>
      <c r="H1067" s="2">
        <v>-73.876390000000001</v>
      </c>
      <c r="I1067" s="1" t="s">
        <v>19</v>
      </c>
      <c r="J1067" s="44">
        <v>45</v>
      </c>
      <c r="K1067" s="2">
        <v>2</v>
      </c>
      <c r="L1067" s="2">
        <v>6</v>
      </c>
      <c r="M1067" s="3">
        <v>43633</v>
      </c>
      <c r="N1067" s="2">
        <v>1.54</v>
      </c>
      <c r="O1067" s="2">
        <v>6</v>
      </c>
      <c r="P1067" s="4">
        <v>66</v>
      </c>
      <c r="U1067" s="38">
        <f t="shared" si="288"/>
        <v>1.7877321440948519</v>
      </c>
      <c r="V1067" s="39">
        <f t="shared" si="289"/>
        <v>1.7877321440948519</v>
      </c>
      <c r="W1067" s="39" t="str">
        <f t="shared" si="290"/>
        <v>TIDAK</v>
      </c>
      <c r="X1067" s="38">
        <f t="shared" si="291"/>
        <v>-0.26113135442473173</v>
      </c>
      <c r="Y1067" s="39">
        <f t="shared" si="292"/>
        <v>0.26113135442473173</v>
      </c>
      <c r="Z1067" s="39" t="str">
        <f t="shared" si="293"/>
        <v>TIDAK</v>
      </c>
      <c r="AA1067" s="38">
        <f t="shared" si="294"/>
        <v>-0.43547543779564035</v>
      </c>
      <c r="AB1067" s="39">
        <f t="shared" si="295"/>
        <v>0.43547543779564035</v>
      </c>
      <c r="AC1067" s="39" t="str">
        <f t="shared" si="296"/>
        <v>TIDAK</v>
      </c>
      <c r="AD1067" s="38">
        <f t="shared" si="297"/>
        <v>-0.1672391054237303</v>
      </c>
      <c r="AE1067" s="39">
        <f t="shared" si="298"/>
        <v>0.1672391054237303</v>
      </c>
      <c r="AF1067" s="39" t="str">
        <f t="shared" si="299"/>
        <v>TIDAK</v>
      </c>
      <c r="AG1067" s="38">
        <f t="shared" si="300"/>
        <v>6.7010556384171097E-2</v>
      </c>
      <c r="AH1067" s="39">
        <f t="shared" si="301"/>
        <v>6.7010556384171097E-2</v>
      </c>
      <c r="AI1067" s="39" t="str">
        <f t="shared" si="302"/>
        <v>TIDAK</v>
      </c>
      <c r="AJ1067" s="38">
        <f t="shared" si="303"/>
        <v>1.4924621878132804</v>
      </c>
      <c r="AK1067" s="39">
        <f t="shared" si="304"/>
        <v>1.4924621878132804</v>
      </c>
      <c r="AL1067" s="39" t="str">
        <f t="shared" si="305"/>
        <v>TIDAK</v>
      </c>
    </row>
    <row r="1068" spans="1:38" ht="14" x14ac:dyDescent="0.3">
      <c r="A1068" s="13">
        <v>17899730</v>
      </c>
      <c r="B1068" s="11" t="s">
        <v>2682</v>
      </c>
      <c r="C1068" s="9">
        <v>71560458</v>
      </c>
      <c r="D1068" s="1" t="s">
        <v>434</v>
      </c>
      <c r="E1068" s="1" t="s">
        <v>17</v>
      </c>
      <c r="F1068" s="1" t="s">
        <v>279</v>
      </c>
      <c r="G1068" s="2">
        <v>40.605130000000003</v>
      </c>
      <c r="H1068" s="2">
        <v>-73.770240000000001</v>
      </c>
      <c r="I1068" s="1" t="s">
        <v>20</v>
      </c>
      <c r="J1068" s="44">
        <v>151</v>
      </c>
      <c r="K1068" s="2">
        <v>2</v>
      </c>
      <c r="L1068" s="2">
        <v>33</v>
      </c>
      <c r="M1068" s="3">
        <v>43653</v>
      </c>
      <c r="N1068" s="2">
        <v>4.21</v>
      </c>
      <c r="O1068" s="2">
        <v>1</v>
      </c>
      <c r="P1068" s="4">
        <v>309</v>
      </c>
      <c r="U1068" s="38">
        <f t="shared" si="288"/>
        <v>8.1940193151863669E-2</v>
      </c>
      <c r="V1068" s="39">
        <f t="shared" si="289"/>
        <v>8.1940193151863669E-2</v>
      </c>
      <c r="W1068" s="39" t="str">
        <f t="shared" si="290"/>
        <v>TIDAK</v>
      </c>
      <c r="X1068" s="38">
        <f t="shared" si="291"/>
        <v>-0.26113135442473173</v>
      </c>
      <c r="Y1068" s="39">
        <f t="shared" si="292"/>
        <v>0.26113135442473173</v>
      </c>
      <c r="Z1068" s="39" t="str">
        <f t="shared" si="293"/>
        <v>TIDAK</v>
      </c>
      <c r="AA1068" s="38">
        <f t="shared" si="294"/>
        <v>1.2824131949703113</v>
      </c>
      <c r="AB1068" s="39">
        <f t="shared" si="295"/>
        <v>1.2824131949703113</v>
      </c>
      <c r="AC1068" s="39" t="str">
        <f t="shared" si="296"/>
        <v>TIDAK</v>
      </c>
      <c r="AD1068" s="38">
        <f t="shared" si="297"/>
        <v>0.26662680522267046</v>
      </c>
      <c r="AE1068" s="39">
        <f t="shared" si="298"/>
        <v>0.26662680522267046</v>
      </c>
      <c r="AF1068" s="39" t="str">
        <f t="shared" si="299"/>
        <v>TIDAK</v>
      </c>
      <c r="AG1068" s="38">
        <f t="shared" si="300"/>
        <v>-0.27078855981472416</v>
      </c>
      <c r="AH1068" s="39">
        <f t="shared" si="301"/>
        <v>0.27078855981472416</v>
      </c>
      <c r="AI1068" s="39" t="str">
        <f t="shared" si="302"/>
        <v>TIDAK</v>
      </c>
      <c r="AJ1068" s="38">
        <f t="shared" si="303"/>
        <v>0.7578706053651304</v>
      </c>
      <c r="AK1068" s="39">
        <f t="shared" si="304"/>
        <v>0.7578706053651304</v>
      </c>
      <c r="AL1068" s="39" t="str">
        <f t="shared" si="305"/>
        <v>TIDAK</v>
      </c>
    </row>
    <row r="1069" spans="1:38" ht="14" x14ac:dyDescent="0.3">
      <c r="A1069" s="13">
        <v>17905970</v>
      </c>
      <c r="B1069" s="11" t="s">
        <v>3983</v>
      </c>
      <c r="C1069" s="9">
        <v>94713722</v>
      </c>
      <c r="D1069" s="1" t="s">
        <v>260</v>
      </c>
      <c r="E1069" s="1" t="s">
        <v>17</v>
      </c>
      <c r="F1069" s="1" t="s">
        <v>203</v>
      </c>
      <c r="G1069" s="2">
        <v>40.688569999999999</v>
      </c>
      <c r="H1069" s="2">
        <v>-73.75488</v>
      </c>
      <c r="I1069" s="1" t="s">
        <v>19</v>
      </c>
      <c r="J1069" s="44">
        <v>50</v>
      </c>
      <c r="K1069" s="2">
        <v>2</v>
      </c>
      <c r="L1069" s="2">
        <v>23</v>
      </c>
      <c r="M1069" s="3">
        <v>43633</v>
      </c>
      <c r="N1069" s="2">
        <v>1.4</v>
      </c>
      <c r="O1069" s="2">
        <v>4</v>
      </c>
      <c r="P1069" s="4">
        <v>348</v>
      </c>
      <c r="U1069" s="38">
        <f t="shared" si="288"/>
        <v>-0.33807893044716358</v>
      </c>
      <c r="V1069" s="39">
        <f t="shared" si="289"/>
        <v>0.33807893044716358</v>
      </c>
      <c r="W1069" s="39" t="str">
        <f t="shared" si="290"/>
        <v>TIDAK</v>
      </c>
      <c r="X1069" s="38">
        <f t="shared" si="291"/>
        <v>-0.26113135442473173</v>
      </c>
      <c r="Y1069" s="39">
        <f t="shared" si="292"/>
        <v>0.26113135442473173</v>
      </c>
      <c r="Z1069" s="39" t="str">
        <f t="shared" si="293"/>
        <v>TIDAK</v>
      </c>
      <c r="AA1069" s="38">
        <f t="shared" si="294"/>
        <v>-0.51727965840354273</v>
      </c>
      <c r="AB1069" s="39">
        <f t="shared" si="295"/>
        <v>0.51727965840354273</v>
      </c>
      <c r="AC1069" s="39" t="str">
        <f t="shared" si="296"/>
        <v>TIDAK</v>
      </c>
      <c r="AD1069" s="38">
        <f t="shared" si="297"/>
        <v>-0.54360471465916238</v>
      </c>
      <c r="AE1069" s="39">
        <f t="shared" si="298"/>
        <v>0.54360471465916238</v>
      </c>
      <c r="AF1069" s="39" t="str">
        <f t="shared" si="299"/>
        <v>TIDAK</v>
      </c>
      <c r="AG1069" s="38">
        <f t="shared" si="300"/>
        <v>-0.15818885441509239</v>
      </c>
      <c r="AH1069" s="39">
        <f t="shared" si="301"/>
        <v>0.15818885441509239</v>
      </c>
      <c r="AI1069" s="39" t="str">
        <f t="shared" si="302"/>
        <v>TIDAK</v>
      </c>
      <c r="AJ1069" s="38">
        <f t="shared" si="303"/>
        <v>0.87780392494850179</v>
      </c>
      <c r="AK1069" s="39">
        <f t="shared" si="304"/>
        <v>0.87780392494850179</v>
      </c>
      <c r="AL1069" s="39" t="str">
        <f t="shared" si="305"/>
        <v>TIDAK</v>
      </c>
    </row>
    <row r="1070" spans="1:38" ht="14" x14ac:dyDescent="0.3">
      <c r="A1070" s="13">
        <v>17923261</v>
      </c>
      <c r="B1070" s="11" t="s">
        <v>2748</v>
      </c>
      <c r="C1070" s="9">
        <v>234393604</v>
      </c>
      <c r="D1070" s="1" t="s">
        <v>3050</v>
      </c>
      <c r="E1070" s="1" t="s">
        <v>17</v>
      </c>
      <c r="F1070" s="1" t="s">
        <v>1883</v>
      </c>
      <c r="G1070" s="2">
        <v>40.714739999999999</v>
      </c>
      <c r="H1070" s="2">
        <v>-73.89931</v>
      </c>
      <c r="I1070" s="1" t="s">
        <v>19</v>
      </c>
      <c r="J1070" s="44">
        <v>28</v>
      </c>
      <c r="K1070" s="2">
        <v>1</v>
      </c>
      <c r="L1070" s="2">
        <v>21</v>
      </c>
      <c r="M1070" s="3">
        <v>43635</v>
      </c>
      <c r="N1070" s="2">
        <v>6.49</v>
      </c>
      <c r="O1070" s="2">
        <v>1</v>
      </c>
      <c r="P1070" s="4">
        <v>14</v>
      </c>
      <c r="U1070" s="38">
        <f t="shared" si="288"/>
        <v>-0.22664528541068699</v>
      </c>
      <c r="V1070" s="39">
        <f t="shared" si="289"/>
        <v>0.22664528541068699</v>
      </c>
      <c r="W1070" s="39" t="str">
        <f t="shared" si="290"/>
        <v>TIDAK</v>
      </c>
      <c r="X1070" s="38">
        <f t="shared" si="291"/>
        <v>-0.39643358014138202</v>
      </c>
      <c r="Y1070" s="39">
        <f t="shared" si="292"/>
        <v>0.39643358014138202</v>
      </c>
      <c r="Z1070" s="39" t="str">
        <f t="shared" si="293"/>
        <v>TIDAK</v>
      </c>
      <c r="AA1070" s="38">
        <f t="shared" si="294"/>
        <v>1.6505321877058723</v>
      </c>
      <c r="AB1070" s="39">
        <f t="shared" si="295"/>
        <v>1.6505321877058723</v>
      </c>
      <c r="AC1070" s="39" t="str">
        <f t="shared" si="296"/>
        <v>TIDAK</v>
      </c>
      <c r="AD1070" s="38">
        <f t="shared" si="297"/>
        <v>4.1852899707065239E-2</v>
      </c>
      <c r="AE1070" s="39">
        <f t="shared" si="298"/>
        <v>4.1852899707065239E-2</v>
      </c>
      <c r="AF1070" s="39" t="str">
        <f t="shared" si="299"/>
        <v>TIDAK</v>
      </c>
      <c r="AG1070" s="38">
        <f t="shared" si="300"/>
        <v>-4.5589149015460649E-2</v>
      </c>
      <c r="AH1070" s="39">
        <f t="shared" si="301"/>
        <v>4.5589149015460649E-2</v>
      </c>
      <c r="AI1070" s="39" t="str">
        <f t="shared" si="302"/>
        <v>TIDAK</v>
      </c>
      <c r="AJ1070" s="38">
        <f t="shared" si="303"/>
        <v>1.4774705228653591</v>
      </c>
      <c r="AK1070" s="39">
        <f t="shared" si="304"/>
        <v>1.4774705228653591</v>
      </c>
      <c r="AL1070" s="39" t="str">
        <f t="shared" si="305"/>
        <v>TIDAK</v>
      </c>
    </row>
    <row r="1071" spans="1:38" ht="14" x14ac:dyDescent="0.3">
      <c r="A1071" s="13">
        <v>17938337</v>
      </c>
      <c r="B1071" s="11" t="s">
        <v>2553</v>
      </c>
      <c r="C1071" s="9">
        <v>232251881</v>
      </c>
      <c r="D1071" s="1" t="s">
        <v>566</v>
      </c>
      <c r="E1071" s="1" t="s">
        <v>17</v>
      </c>
      <c r="F1071" s="1" t="s">
        <v>364</v>
      </c>
      <c r="G1071" s="2">
        <v>40.667149999999999</v>
      </c>
      <c r="H1071" s="2">
        <v>-73.783460000000005</v>
      </c>
      <c r="I1071" s="1" t="s">
        <v>24</v>
      </c>
      <c r="J1071" s="44">
        <v>39</v>
      </c>
      <c r="K1071" s="2">
        <v>1</v>
      </c>
      <c r="L1071" s="2">
        <v>65</v>
      </c>
      <c r="M1071" s="3">
        <v>43653</v>
      </c>
      <c r="N1071" s="2">
        <v>10.6</v>
      </c>
      <c r="O1071" s="2">
        <v>8</v>
      </c>
      <c r="P1071" s="4">
        <v>320</v>
      </c>
      <c r="U1071" s="38">
        <f t="shared" si="288"/>
        <v>-0.38093802469196231</v>
      </c>
      <c r="V1071" s="39">
        <f t="shared" si="289"/>
        <v>0.38093802469196231</v>
      </c>
      <c r="W1071" s="39" t="str">
        <f t="shared" si="290"/>
        <v>TIDAK</v>
      </c>
      <c r="X1071" s="38">
        <f t="shared" si="291"/>
        <v>-0.26113135442473173</v>
      </c>
      <c r="Y1071" s="39">
        <f t="shared" si="292"/>
        <v>0.26113135442473173</v>
      </c>
      <c r="Z1071" s="39" t="str">
        <f t="shared" si="293"/>
        <v>TIDAK</v>
      </c>
      <c r="AA1071" s="38">
        <f t="shared" si="294"/>
        <v>-0.68088809961934771</v>
      </c>
      <c r="AB1071" s="39">
        <f t="shared" si="295"/>
        <v>0.68088809961934771</v>
      </c>
      <c r="AC1071" s="39" t="str">
        <f t="shared" si="296"/>
        <v>TIDAK</v>
      </c>
      <c r="AD1071" s="38">
        <f t="shared" si="297"/>
        <v>-0.15155720503892062</v>
      </c>
      <c r="AE1071" s="39">
        <f t="shared" si="298"/>
        <v>0.15155720503892062</v>
      </c>
      <c r="AF1071" s="39" t="str">
        <f t="shared" si="299"/>
        <v>TIDAK</v>
      </c>
      <c r="AG1071" s="38">
        <f t="shared" si="300"/>
        <v>0.29220996718343462</v>
      </c>
      <c r="AH1071" s="39">
        <f t="shared" si="301"/>
        <v>0.29220996718343462</v>
      </c>
      <c r="AI1071" s="39" t="str">
        <f t="shared" si="302"/>
        <v>TIDAK</v>
      </c>
      <c r="AJ1071" s="38">
        <f t="shared" si="303"/>
        <v>-0.74879172190097321</v>
      </c>
      <c r="AK1071" s="39">
        <f t="shared" si="304"/>
        <v>0.74879172190097321</v>
      </c>
      <c r="AL1071" s="39" t="str">
        <f t="shared" si="305"/>
        <v>TIDAK</v>
      </c>
    </row>
    <row r="1072" spans="1:38" ht="14" x14ac:dyDescent="0.3">
      <c r="A1072" s="13">
        <v>17941316</v>
      </c>
      <c r="B1072" s="11" t="s">
        <v>2742</v>
      </c>
      <c r="C1072" s="9">
        <v>65809485</v>
      </c>
      <c r="D1072" s="1" t="s">
        <v>774</v>
      </c>
      <c r="E1072" s="1" t="s">
        <v>17</v>
      </c>
      <c r="F1072" s="1" t="s">
        <v>642</v>
      </c>
      <c r="G1072" s="2">
        <v>40.749809999999997</v>
      </c>
      <c r="H1072" s="2">
        <v>-73.827420000000004</v>
      </c>
      <c r="I1072" s="1" t="s">
        <v>19</v>
      </c>
      <c r="J1072" s="44">
        <v>40</v>
      </c>
      <c r="K1072" s="2">
        <v>7</v>
      </c>
      <c r="L1072" s="2">
        <v>19</v>
      </c>
      <c r="M1072" s="3">
        <v>43637</v>
      </c>
      <c r="N1072" s="2">
        <v>0.84</v>
      </c>
      <c r="O1072" s="2">
        <v>12</v>
      </c>
      <c r="P1072" s="4">
        <v>134</v>
      </c>
      <c r="U1072" s="38">
        <f t="shared" si="288"/>
        <v>0.52767477329777013</v>
      </c>
      <c r="V1072" s="39">
        <f t="shared" si="289"/>
        <v>0.52767477329777013</v>
      </c>
      <c r="W1072" s="39" t="str">
        <f t="shared" si="290"/>
        <v>TIDAK</v>
      </c>
      <c r="X1072" s="38">
        <f t="shared" si="291"/>
        <v>-0.26113135442473173</v>
      </c>
      <c r="Y1072" s="39">
        <f t="shared" si="292"/>
        <v>0.26113135442473173</v>
      </c>
      <c r="Z1072" s="39" t="str">
        <f t="shared" si="293"/>
        <v>TIDAK</v>
      </c>
      <c r="AA1072" s="38">
        <f t="shared" si="294"/>
        <v>0.42346887858733545</v>
      </c>
      <c r="AB1072" s="39">
        <f t="shared" si="295"/>
        <v>0.42346887858733545</v>
      </c>
      <c r="AC1072" s="39" t="str">
        <f t="shared" si="296"/>
        <v>TIDAK</v>
      </c>
      <c r="AD1072" s="38">
        <f t="shared" si="297"/>
        <v>1.24413192920914</v>
      </c>
      <c r="AE1072" s="39">
        <f t="shared" si="298"/>
        <v>1.24413192920914</v>
      </c>
      <c r="AF1072" s="39" t="str">
        <f t="shared" si="299"/>
        <v>TIDAK</v>
      </c>
      <c r="AG1072" s="38">
        <f t="shared" si="300"/>
        <v>-0.27078855981472416</v>
      </c>
      <c r="AH1072" s="39">
        <f t="shared" si="301"/>
        <v>0.27078855981472416</v>
      </c>
      <c r="AI1072" s="39" t="str">
        <f t="shared" si="302"/>
        <v>TIDAK</v>
      </c>
      <c r="AJ1072" s="38">
        <f t="shared" si="303"/>
        <v>1.0726955692714804</v>
      </c>
      <c r="AK1072" s="39">
        <f t="shared" si="304"/>
        <v>1.0726955692714804</v>
      </c>
      <c r="AL1072" s="39" t="str">
        <f t="shared" si="305"/>
        <v>TIDAK</v>
      </c>
    </row>
    <row r="1073" spans="1:38" ht="14" x14ac:dyDescent="0.3">
      <c r="A1073" s="13">
        <v>17943817</v>
      </c>
      <c r="B1073" s="11" t="s">
        <v>3761</v>
      </c>
      <c r="C1073" s="9">
        <v>20414850</v>
      </c>
      <c r="D1073" s="1" t="s">
        <v>2526</v>
      </c>
      <c r="E1073" s="1" t="s">
        <v>17</v>
      </c>
      <c r="F1073" s="1" t="s">
        <v>1744</v>
      </c>
      <c r="G1073" s="2">
        <v>40.704189999999997</v>
      </c>
      <c r="H1073" s="2">
        <v>-73.885580000000004</v>
      </c>
      <c r="I1073" s="1" t="s">
        <v>19</v>
      </c>
      <c r="J1073" s="44">
        <v>40</v>
      </c>
      <c r="K1073" s="2">
        <v>2</v>
      </c>
      <c r="L1073" s="2">
        <v>2</v>
      </c>
      <c r="M1073" s="3">
        <v>42733</v>
      </c>
      <c r="N1073" s="2">
        <v>0.06</v>
      </c>
      <c r="O1073" s="2">
        <v>1</v>
      </c>
      <c r="P1073" s="4">
        <v>0</v>
      </c>
      <c r="U1073" s="38">
        <f t="shared" si="288"/>
        <v>-0.33807893044716358</v>
      </c>
      <c r="V1073" s="39">
        <f t="shared" si="289"/>
        <v>0.33807893044716358</v>
      </c>
      <c r="W1073" s="39" t="str">
        <f t="shared" si="290"/>
        <v>TIDAK</v>
      </c>
      <c r="X1073" s="38">
        <f t="shared" si="291"/>
        <v>-0.26113135442473173</v>
      </c>
      <c r="Y1073" s="39">
        <f t="shared" si="292"/>
        <v>0.26113135442473173</v>
      </c>
      <c r="Z1073" s="39" t="str">
        <f t="shared" si="293"/>
        <v>TIDAK</v>
      </c>
      <c r="AA1073" s="38">
        <f t="shared" si="294"/>
        <v>1.444777554782317E-2</v>
      </c>
      <c r="AB1073" s="39">
        <f t="shared" si="295"/>
        <v>1.444777554782317E-2</v>
      </c>
      <c r="AC1073" s="39" t="str">
        <f t="shared" si="296"/>
        <v>TIDAK</v>
      </c>
      <c r="AD1073" s="38">
        <f t="shared" si="297"/>
        <v>-0.22473940683469915</v>
      </c>
      <c r="AE1073" s="39">
        <f t="shared" si="298"/>
        <v>0.22473940683469915</v>
      </c>
      <c r="AF1073" s="39" t="str">
        <f t="shared" si="299"/>
        <v>TIDAK</v>
      </c>
      <c r="AG1073" s="38">
        <f t="shared" si="300"/>
        <v>6.7010556384171097E-2</v>
      </c>
      <c r="AH1073" s="39">
        <f t="shared" si="301"/>
        <v>6.7010556384171097E-2</v>
      </c>
      <c r="AI1073" s="39" t="str">
        <f t="shared" si="302"/>
        <v>TIDAK</v>
      </c>
      <c r="AJ1073" s="38">
        <f t="shared" si="303"/>
        <v>1.3650330357559481</v>
      </c>
      <c r="AK1073" s="39">
        <f t="shared" si="304"/>
        <v>1.3650330357559481</v>
      </c>
      <c r="AL1073" s="39" t="str">
        <f t="shared" si="305"/>
        <v>TIDAK</v>
      </c>
    </row>
    <row r="1074" spans="1:38" ht="14" x14ac:dyDescent="0.3">
      <c r="A1074" s="13">
        <v>17944140</v>
      </c>
      <c r="B1074" s="11" t="s">
        <v>70</v>
      </c>
      <c r="C1074" s="9">
        <v>1528912</v>
      </c>
      <c r="D1074" s="1" t="s">
        <v>1165</v>
      </c>
      <c r="E1074" s="1" t="s">
        <v>17</v>
      </c>
      <c r="F1074" s="1" t="s">
        <v>642</v>
      </c>
      <c r="G1074" s="2">
        <v>40.756120000000003</v>
      </c>
      <c r="H1074" s="2">
        <v>-73.82517</v>
      </c>
      <c r="I1074" s="1" t="s">
        <v>19</v>
      </c>
      <c r="J1074" s="44">
        <v>55</v>
      </c>
      <c r="K1074" s="2">
        <v>2</v>
      </c>
      <c r="L1074" s="2">
        <v>31</v>
      </c>
      <c r="M1074" s="3">
        <v>43279</v>
      </c>
      <c r="N1074" s="2">
        <v>0.53</v>
      </c>
      <c r="O1074" s="2">
        <v>2</v>
      </c>
      <c r="P1074" s="4">
        <v>282</v>
      </c>
      <c r="U1074" s="38">
        <f t="shared" si="288"/>
        <v>-0.52665894512427791</v>
      </c>
      <c r="V1074" s="39">
        <f t="shared" si="289"/>
        <v>0.52665894512427791</v>
      </c>
      <c r="W1074" s="39" t="str">
        <f t="shared" si="290"/>
        <v>TIDAK</v>
      </c>
      <c r="X1074" s="38">
        <f t="shared" si="291"/>
        <v>-0.39643358014138202</v>
      </c>
      <c r="Y1074" s="39">
        <f t="shared" si="292"/>
        <v>0.39643358014138202</v>
      </c>
      <c r="Z1074" s="39" t="str">
        <f t="shared" si="293"/>
        <v>TIDAK</v>
      </c>
      <c r="AA1074" s="38">
        <f t="shared" si="294"/>
        <v>-6.735644506007929E-2</v>
      </c>
      <c r="AB1074" s="39">
        <f t="shared" si="295"/>
        <v>6.735644506007929E-2</v>
      </c>
      <c r="AC1074" s="39" t="str">
        <f t="shared" si="296"/>
        <v>TIDAK</v>
      </c>
      <c r="AD1074" s="38">
        <f t="shared" si="297"/>
        <v>2.4359563584546748</v>
      </c>
      <c r="AE1074" s="39">
        <f t="shared" si="298"/>
        <v>2.4359563584546748</v>
      </c>
      <c r="AF1074" s="39" t="str">
        <f t="shared" si="299"/>
        <v>TIDAK</v>
      </c>
      <c r="AG1074" s="38">
        <f t="shared" si="300"/>
        <v>-0.27078855981472416</v>
      </c>
      <c r="AH1074" s="39">
        <f t="shared" si="301"/>
        <v>0.27078855981472416</v>
      </c>
      <c r="AI1074" s="39" t="str">
        <f t="shared" si="302"/>
        <v>TIDAK</v>
      </c>
      <c r="AJ1074" s="38">
        <f t="shared" si="303"/>
        <v>-1.1385750105469303</v>
      </c>
      <c r="AK1074" s="39">
        <f t="shared" si="304"/>
        <v>1.1385750105469303</v>
      </c>
      <c r="AL1074" s="39" t="str">
        <f t="shared" si="305"/>
        <v>TIDAK</v>
      </c>
    </row>
    <row r="1075" spans="1:38" ht="14" x14ac:dyDescent="0.3">
      <c r="A1075" s="13">
        <v>17973686</v>
      </c>
      <c r="B1075" s="11" t="s">
        <v>4095</v>
      </c>
      <c r="C1075" s="9">
        <v>136300414</v>
      </c>
      <c r="D1075" s="1" t="s">
        <v>1213</v>
      </c>
      <c r="E1075" s="1" t="s">
        <v>17</v>
      </c>
      <c r="F1075" s="1" t="s">
        <v>1713</v>
      </c>
      <c r="G1075" s="2">
        <v>40.757649999999998</v>
      </c>
      <c r="H1075" s="2">
        <v>-73.89725</v>
      </c>
      <c r="I1075" s="1" t="s">
        <v>20</v>
      </c>
      <c r="J1075" s="44">
        <v>250</v>
      </c>
      <c r="K1075" s="2">
        <v>1</v>
      </c>
      <c r="L1075" s="2">
        <v>62</v>
      </c>
      <c r="M1075" s="3">
        <v>43647</v>
      </c>
      <c r="N1075" s="2">
        <v>3.01</v>
      </c>
      <c r="O1075" s="2">
        <v>1</v>
      </c>
      <c r="P1075" s="4">
        <v>336</v>
      </c>
      <c r="U1075" s="38">
        <f t="shared" si="288"/>
        <v>-0.43236893778572072</v>
      </c>
      <c r="V1075" s="39">
        <f t="shared" si="289"/>
        <v>0.43236893778572072</v>
      </c>
      <c r="W1075" s="39" t="str">
        <f t="shared" si="290"/>
        <v>TIDAK</v>
      </c>
      <c r="X1075" s="38">
        <f t="shared" si="291"/>
        <v>-0.39643358014138202</v>
      </c>
      <c r="Y1075" s="39">
        <f t="shared" si="292"/>
        <v>0.39643358014138202</v>
      </c>
      <c r="Z1075" s="39" t="str">
        <f t="shared" si="293"/>
        <v>TIDAK</v>
      </c>
      <c r="AA1075" s="38">
        <f t="shared" si="294"/>
        <v>1.7323364083137747</v>
      </c>
      <c r="AB1075" s="39">
        <f t="shared" si="295"/>
        <v>1.7323364083137747</v>
      </c>
      <c r="AC1075" s="39" t="str">
        <f t="shared" si="296"/>
        <v>TIDAK</v>
      </c>
      <c r="AD1075" s="38">
        <f t="shared" si="297"/>
        <v>4.5843767111735989</v>
      </c>
      <c r="AE1075" s="39">
        <f t="shared" si="298"/>
        <v>4.5843767111735989</v>
      </c>
      <c r="AF1075" s="39" t="str">
        <f t="shared" si="299"/>
        <v>OUTLIER</v>
      </c>
      <c r="AG1075" s="38">
        <f t="shared" si="300"/>
        <v>0.51740937798269815</v>
      </c>
      <c r="AH1075" s="39">
        <f t="shared" si="301"/>
        <v>0.51740937798269815</v>
      </c>
      <c r="AI1075" s="39" t="str">
        <f t="shared" si="302"/>
        <v>TIDAK</v>
      </c>
      <c r="AJ1075" s="38">
        <f t="shared" si="303"/>
        <v>1.1551497264850483</v>
      </c>
      <c r="AK1075" s="39">
        <f t="shared" si="304"/>
        <v>1.1551497264850483</v>
      </c>
      <c r="AL1075" s="39" t="str">
        <f t="shared" si="305"/>
        <v>TIDAK</v>
      </c>
    </row>
    <row r="1076" spans="1:38" ht="14" x14ac:dyDescent="0.3">
      <c r="A1076" s="13">
        <v>17977439</v>
      </c>
      <c r="B1076" s="11" t="s">
        <v>2402</v>
      </c>
      <c r="C1076" s="9">
        <v>3621183</v>
      </c>
      <c r="D1076" s="1" t="s">
        <v>51</v>
      </c>
      <c r="E1076" s="1" t="s">
        <v>17</v>
      </c>
      <c r="F1076" s="1" t="s">
        <v>2689</v>
      </c>
      <c r="G1076" s="2">
        <v>40.747459999999997</v>
      </c>
      <c r="H1076" s="2">
        <v>-73.897120000000001</v>
      </c>
      <c r="I1076" s="1" t="s">
        <v>20</v>
      </c>
      <c r="J1076" s="44">
        <v>120</v>
      </c>
      <c r="K1076" s="2">
        <v>3</v>
      </c>
      <c r="L1076" s="2">
        <v>51</v>
      </c>
      <c r="M1076" s="3">
        <v>43649</v>
      </c>
      <c r="N1076" s="2">
        <v>1.52</v>
      </c>
      <c r="O1076" s="2">
        <v>3</v>
      </c>
      <c r="P1076" s="4">
        <v>253</v>
      </c>
      <c r="U1076" s="38">
        <f t="shared" si="288"/>
        <v>-0.42379711893676097</v>
      </c>
      <c r="V1076" s="39">
        <f t="shared" si="289"/>
        <v>0.42379711893676097</v>
      </c>
      <c r="W1076" s="39" t="str">
        <f t="shared" si="290"/>
        <v>TIDAK</v>
      </c>
      <c r="X1076" s="38">
        <f t="shared" si="291"/>
        <v>0.41537977415851984</v>
      </c>
      <c r="Y1076" s="39">
        <f t="shared" si="292"/>
        <v>0.41537977415851984</v>
      </c>
      <c r="Z1076" s="39" t="str">
        <f t="shared" si="293"/>
        <v>TIDAK</v>
      </c>
      <c r="AA1076" s="38">
        <f t="shared" si="294"/>
        <v>-0.14916066566798175</v>
      </c>
      <c r="AB1076" s="39">
        <f t="shared" si="295"/>
        <v>0.14916066566798175</v>
      </c>
      <c r="AC1076" s="39" t="str">
        <f t="shared" si="296"/>
        <v>TIDAK</v>
      </c>
      <c r="AD1076" s="38">
        <f t="shared" si="297"/>
        <v>-0.51746821401781296</v>
      </c>
      <c r="AE1076" s="39">
        <f t="shared" si="298"/>
        <v>0.51746821401781296</v>
      </c>
      <c r="AF1076" s="39" t="str">
        <f t="shared" si="299"/>
        <v>TIDAK</v>
      </c>
      <c r="AG1076" s="38">
        <f t="shared" si="300"/>
        <v>0.96780819958122521</v>
      </c>
      <c r="AH1076" s="39">
        <f t="shared" si="301"/>
        <v>0.96780819958122521</v>
      </c>
      <c r="AI1076" s="39" t="str">
        <f t="shared" si="302"/>
        <v>TIDAK</v>
      </c>
      <c r="AJ1076" s="38">
        <f t="shared" si="303"/>
        <v>-0.23907511367164466</v>
      </c>
      <c r="AK1076" s="39">
        <f t="shared" si="304"/>
        <v>0.23907511367164466</v>
      </c>
      <c r="AL1076" s="39" t="str">
        <f t="shared" si="305"/>
        <v>TIDAK</v>
      </c>
    </row>
    <row r="1077" spans="1:38" ht="14" x14ac:dyDescent="0.3">
      <c r="A1077" s="13">
        <v>17990894</v>
      </c>
      <c r="B1077" s="11" t="s">
        <v>4708</v>
      </c>
      <c r="C1077" s="9">
        <v>246194760</v>
      </c>
      <c r="D1077" s="1" t="s">
        <v>2412</v>
      </c>
      <c r="E1077" s="1" t="s">
        <v>17</v>
      </c>
      <c r="F1077" s="1" t="s">
        <v>1713</v>
      </c>
      <c r="G1077" s="2">
        <v>40.759839999999997</v>
      </c>
      <c r="H1077" s="2">
        <v>-73.882279999999994</v>
      </c>
      <c r="I1077" s="1" t="s">
        <v>19</v>
      </c>
      <c r="J1077" s="44">
        <v>33</v>
      </c>
      <c r="K1077" s="2">
        <v>1</v>
      </c>
      <c r="L1077" s="2">
        <v>17</v>
      </c>
      <c r="M1077" s="3">
        <v>43632</v>
      </c>
      <c r="N1077" s="2">
        <v>6.46</v>
      </c>
      <c r="O1077" s="2">
        <v>4</v>
      </c>
      <c r="P1077" s="4">
        <v>208</v>
      </c>
      <c r="U1077" s="38">
        <f t="shared" si="288"/>
        <v>-0.42379711893676097</v>
      </c>
      <c r="V1077" s="39">
        <f t="shared" si="289"/>
        <v>0.42379711893676097</v>
      </c>
      <c r="W1077" s="39" t="str">
        <f t="shared" si="290"/>
        <v>TIDAK</v>
      </c>
      <c r="X1077" s="38">
        <f t="shared" si="291"/>
        <v>-0.26113135442473173</v>
      </c>
      <c r="Y1077" s="39">
        <f t="shared" si="292"/>
        <v>0.26113135442473173</v>
      </c>
      <c r="Z1077" s="39" t="str">
        <f t="shared" si="293"/>
        <v>TIDAK</v>
      </c>
      <c r="AA1077" s="38">
        <f t="shared" si="294"/>
        <v>-0.84449654083515258</v>
      </c>
      <c r="AB1077" s="39">
        <f t="shared" si="295"/>
        <v>0.84449654083515258</v>
      </c>
      <c r="AC1077" s="39" t="str">
        <f t="shared" si="296"/>
        <v>TIDAK</v>
      </c>
      <c r="AD1077" s="38">
        <f t="shared" si="297"/>
        <v>-0.92519762402286421</v>
      </c>
      <c r="AE1077" s="39">
        <f t="shared" si="298"/>
        <v>0.92519762402286421</v>
      </c>
      <c r="AF1077" s="39" t="str">
        <f t="shared" si="299"/>
        <v>TIDAK</v>
      </c>
      <c r="AG1077" s="38">
        <f t="shared" si="300"/>
        <v>-0.27078855981472416</v>
      </c>
      <c r="AH1077" s="39">
        <f t="shared" si="301"/>
        <v>0.27078855981472416</v>
      </c>
      <c r="AI1077" s="39" t="str">
        <f t="shared" si="302"/>
        <v>TIDAK</v>
      </c>
      <c r="AJ1077" s="38">
        <f t="shared" si="303"/>
        <v>-1.2435166651823804</v>
      </c>
      <c r="AK1077" s="39">
        <f t="shared" si="304"/>
        <v>1.2435166651823804</v>
      </c>
      <c r="AL1077" s="39" t="str">
        <f t="shared" si="305"/>
        <v>TIDAK</v>
      </c>
    </row>
    <row r="1078" spans="1:38" ht="14" x14ac:dyDescent="0.3">
      <c r="A1078" s="13">
        <v>17993317</v>
      </c>
      <c r="B1078" s="11" t="s">
        <v>4698</v>
      </c>
      <c r="C1078" s="9">
        <v>30585124</v>
      </c>
      <c r="D1078" s="1" t="s">
        <v>3622</v>
      </c>
      <c r="E1078" s="1" t="s">
        <v>548</v>
      </c>
      <c r="F1078" s="1" t="s">
        <v>2574</v>
      </c>
      <c r="G1078" s="2">
        <v>40.81935</v>
      </c>
      <c r="H1078" s="2">
        <v>-73.907719999999998</v>
      </c>
      <c r="I1078" s="1" t="s">
        <v>19</v>
      </c>
      <c r="J1078" s="44">
        <v>65</v>
      </c>
      <c r="K1078" s="2">
        <v>5</v>
      </c>
      <c r="L1078" s="2">
        <v>15</v>
      </c>
      <c r="M1078" s="3">
        <v>43625</v>
      </c>
      <c r="N1078" s="2">
        <v>0.69</v>
      </c>
      <c r="O1078" s="2">
        <v>2</v>
      </c>
      <c r="P1078" s="4">
        <v>150</v>
      </c>
      <c r="U1078" s="38">
        <f t="shared" si="288"/>
        <v>-0.29521983620236492</v>
      </c>
      <c r="V1078" s="39">
        <f t="shared" si="289"/>
        <v>0.29521983620236492</v>
      </c>
      <c r="W1078" s="39" t="str">
        <f t="shared" si="290"/>
        <v>TIDAK</v>
      </c>
      <c r="X1078" s="38">
        <f t="shared" si="291"/>
        <v>-0.26113135442473173</v>
      </c>
      <c r="Y1078" s="39">
        <f t="shared" si="292"/>
        <v>0.26113135442473173</v>
      </c>
      <c r="Z1078" s="39" t="str">
        <f t="shared" si="293"/>
        <v>TIDAK</v>
      </c>
      <c r="AA1078" s="38">
        <f t="shared" si="294"/>
        <v>0.34166465797943296</v>
      </c>
      <c r="AB1078" s="39">
        <f t="shared" si="295"/>
        <v>0.34166465797943296</v>
      </c>
      <c r="AC1078" s="39" t="str">
        <f t="shared" si="296"/>
        <v>TIDAK</v>
      </c>
      <c r="AD1078" s="38">
        <f t="shared" si="297"/>
        <v>-0.6795145179941795</v>
      </c>
      <c r="AE1078" s="39">
        <f t="shared" si="298"/>
        <v>0.6795145179941795</v>
      </c>
      <c r="AF1078" s="39" t="str">
        <f t="shared" si="299"/>
        <v>TIDAK</v>
      </c>
      <c r="AG1078" s="38">
        <f t="shared" si="300"/>
        <v>-0.15818885441509239</v>
      </c>
      <c r="AH1078" s="39">
        <f t="shared" si="301"/>
        <v>0.15818885441509239</v>
      </c>
      <c r="AI1078" s="39" t="str">
        <f t="shared" si="302"/>
        <v>TIDAK</v>
      </c>
      <c r="AJ1078" s="38">
        <f t="shared" si="303"/>
        <v>0.87030809247454111</v>
      </c>
      <c r="AK1078" s="39">
        <f t="shared" si="304"/>
        <v>0.87030809247454111</v>
      </c>
      <c r="AL1078" s="39" t="str">
        <f t="shared" si="305"/>
        <v>TIDAK</v>
      </c>
    </row>
    <row r="1079" spans="1:38" ht="14" x14ac:dyDescent="0.3">
      <c r="A1079" s="13">
        <v>18006003</v>
      </c>
      <c r="B1079" s="11" t="s">
        <v>2598</v>
      </c>
      <c r="C1079" s="9">
        <v>7801481</v>
      </c>
      <c r="D1079" s="1" t="s">
        <v>529</v>
      </c>
      <c r="E1079" s="1" t="s">
        <v>17</v>
      </c>
      <c r="F1079" s="1" t="s">
        <v>522</v>
      </c>
      <c r="G1079" s="2">
        <v>40.785980000000002</v>
      </c>
      <c r="H1079" s="2">
        <v>-73.779150000000001</v>
      </c>
      <c r="I1079" s="1" t="s">
        <v>19</v>
      </c>
      <c r="J1079" s="44">
        <v>99</v>
      </c>
      <c r="K1079" s="2">
        <v>3</v>
      </c>
      <c r="L1079" s="2">
        <v>4</v>
      </c>
      <c r="M1079" s="3">
        <v>43224</v>
      </c>
      <c r="N1079" s="2">
        <v>0.08</v>
      </c>
      <c r="O1079" s="2">
        <v>2</v>
      </c>
      <c r="P1079" s="4">
        <v>7</v>
      </c>
      <c r="U1079" s="38">
        <f t="shared" si="288"/>
        <v>1.3762848393447844</v>
      </c>
      <c r="V1079" s="39">
        <f t="shared" si="289"/>
        <v>1.3762848393447844</v>
      </c>
      <c r="W1079" s="39" t="str">
        <f t="shared" si="290"/>
        <v>TIDAK</v>
      </c>
      <c r="X1079" s="38">
        <f t="shared" si="291"/>
        <v>-0.39643358014138202</v>
      </c>
      <c r="Y1079" s="39">
        <f t="shared" si="292"/>
        <v>0.39643358014138202</v>
      </c>
      <c r="Z1079" s="39" t="str">
        <f t="shared" si="293"/>
        <v>TIDAK</v>
      </c>
      <c r="AA1079" s="38">
        <f t="shared" si="294"/>
        <v>1.609630077401921</v>
      </c>
      <c r="AB1079" s="39">
        <f t="shared" si="295"/>
        <v>1.609630077401921</v>
      </c>
      <c r="AC1079" s="39" t="str">
        <f t="shared" si="296"/>
        <v>TIDAK</v>
      </c>
      <c r="AD1079" s="38">
        <f t="shared" si="297"/>
        <v>0.61685591381675298</v>
      </c>
      <c r="AE1079" s="39">
        <f t="shared" si="298"/>
        <v>0.61685591381675298</v>
      </c>
      <c r="AF1079" s="39" t="str">
        <f t="shared" si="299"/>
        <v>TIDAK</v>
      </c>
      <c r="AG1079" s="38">
        <f t="shared" si="300"/>
        <v>-0.27078855981472416</v>
      </c>
      <c r="AH1079" s="39">
        <f t="shared" si="301"/>
        <v>0.27078855981472416</v>
      </c>
      <c r="AI1079" s="39" t="str">
        <f t="shared" si="302"/>
        <v>TIDAK</v>
      </c>
      <c r="AJ1079" s="38">
        <f t="shared" si="303"/>
        <v>1.2750830460684197</v>
      </c>
      <c r="AK1079" s="39">
        <f t="shared" si="304"/>
        <v>1.2750830460684197</v>
      </c>
      <c r="AL1079" s="39" t="str">
        <f t="shared" si="305"/>
        <v>TIDAK</v>
      </c>
    </row>
    <row r="1080" spans="1:38" ht="14" x14ac:dyDescent="0.3">
      <c r="A1080" s="13">
        <v>18012028</v>
      </c>
      <c r="B1080" s="11" t="s">
        <v>4750</v>
      </c>
      <c r="C1080" s="9">
        <v>153251827</v>
      </c>
      <c r="D1080" s="1" t="s">
        <v>357</v>
      </c>
      <c r="E1080" s="1" t="s">
        <v>17</v>
      </c>
      <c r="F1080" s="1" t="s">
        <v>2813</v>
      </c>
      <c r="G1080" s="2">
        <v>40.702779999999997</v>
      </c>
      <c r="H1080" s="2">
        <v>-73.902289999999994</v>
      </c>
      <c r="I1080" s="1" t="s">
        <v>19</v>
      </c>
      <c r="J1080" s="44">
        <v>55</v>
      </c>
      <c r="K1080" s="2">
        <v>1</v>
      </c>
      <c r="L1080" s="2">
        <v>37</v>
      </c>
      <c r="M1080" s="3">
        <v>43648</v>
      </c>
      <c r="N1080" s="2">
        <v>2.58</v>
      </c>
      <c r="O1080" s="2">
        <v>1</v>
      </c>
      <c r="P1080" s="4">
        <v>75</v>
      </c>
      <c r="U1080" s="38">
        <f t="shared" si="288"/>
        <v>0.26194838898001821</v>
      </c>
      <c r="V1080" s="39">
        <f t="shared" si="289"/>
        <v>0.26194838898001821</v>
      </c>
      <c r="W1080" s="39" t="str">
        <f t="shared" si="290"/>
        <v>TIDAK</v>
      </c>
      <c r="X1080" s="38">
        <f t="shared" si="291"/>
        <v>-0.12582912870808141</v>
      </c>
      <c r="Y1080" s="39">
        <f t="shared" si="292"/>
        <v>0.12582912870808141</v>
      </c>
      <c r="Z1080" s="39" t="str">
        <f t="shared" si="293"/>
        <v>TIDAK</v>
      </c>
      <c r="AA1080" s="38">
        <f t="shared" si="294"/>
        <v>1.1597068640584576</v>
      </c>
      <c r="AB1080" s="39">
        <f t="shared" si="295"/>
        <v>1.1597068640584576</v>
      </c>
      <c r="AC1080" s="39" t="str">
        <f t="shared" si="296"/>
        <v>TIDAK</v>
      </c>
      <c r="AD1080" s="38">
        <f t="shared" si="297"/>
        <v>-0.16201180529546041</v>
      </c>
      <c r="AE1080" s="39">
        <f t="shared" si="298"/>
        <v>0.16201180529546041</v>
      </c>
      <c r="AF1080" s="39" t="str">
        <f t="shared" si="299"/>
        <v>TIDAK</v>
      </c>
      <c r="AG1080" s="38">
        <f t="shared" si="300"/>
        <v>-4.5589149015460649E-2</v>
      </c>
      <c r="AH1080" s="39">
        <f t="shared" si="301"/>
        <v>4.5589149015460649E-2</v>
      </c>
      <c r="AI1080" s="39" t="str">
        <f t="shared" si="302"/>
        <v>TIDAK</v>
      </c>
      <c r="AJ1080" s="38">
        <f t="shared" si="303"/>
        <v>0.65292895072968038</v>
      </c>
      <c r="AK1080" s="39">
        <f t="shared" si="304"/>
        <v>0.65292895072968038</v>
      </c>
      <c r="AL1080" s="39" t="str">
        <f t="shared" si="305"/>
        <v>TIDAK</v>
      </c>
    </row>
    <row r="1081" spans="1:38" ht="14" x14ac:dyDescent="0.3">
      <c r="A1081" s="13">
        <v>18016642</v>
      </c>
      <c r="B1081" s="11" t="s">
        <v>3239</v>
      </c>
      <c r="C1081" s="9">
        <v>11761831</v>
      </c>
      <c r="D1081" s="1" t="s">
        <v>1573</v>
      </c>
      <c r="E1081" s="1" t="s">
        <v>548</v>
      </c>
      <c r="F1081" s="1" t="s">
        <v>1429</v>
      </c>
      <c r="G1081" s="2">
        <v>40.891179999999999</v>
      </c>
      <c r="H1081" s="2">
        <v>-73.849869999999996</v>
      </c>
      <c r="I1081" s="1" t="s">
        <v>20</v>
      </c>
      <c r="J1081" s="44">
        <v>99</v>
      </c>
      <c r="K1081" s="2">
        <v>3</v>
      </c>
      <c r="L1081" s="2">
        <v>68</v>
      </c>
      <c r="M1081" s="3">
        <v>43585</v>
      </c>
      <c r="N1081" s="2">
        <v>1.78</v>
      </c>
      <c r="O1081" s="2">
        <v>1</v>
      </c>
      <c r="P1081" s="4">
        <v>2</v>
      </c>
      <c r="U1081" s="38">
        <f t="shared" si="288"/>
        <v>-0.48379985087947919</v>
      </c>
      <c r="V1081" s="39">
        <f t="shared" si="289"/>
        <v>0.48379985087947919</v>
      </c>
      <c r="W1081" s="39" t="str">
        <f t="shared" si="290"/>
        <v>TIDAK</v>
      </c>
      <c r="X1081" s="38">
        <f t="shared" si="291"/>
        <v>-0.39643358014138202</v>
      </c>
      <c r="Y1081" s="39">
        <f t="shared" si="292"/>
        <v>0.39643358014138202</v>
      </c>
      <c r="Z1081" s="39" t="str">
        <f t="shared" si="293"/>
        <v>TIDAK</v>
      </c>
      <c r="AA1081" s="38">
        <f t="shared" si="294"/>
        <v>-0.23096488627588418</v>
      </c>
      <c r="AB1081" s="39">
        <f t="shared" si="295"/>
        <v>0.23096488627588418</v>
      </c>
      <c r="AC1081" s="39" t="str">
        <f t="shared" si="296"/>
        <v>TIDAK</v>
      </c>
      <c r="AD1081" s="38">
        <f t="shared" si="297"/>
        <v>2.4202744580698652</v>
      </c>
      <c r="AE1081" s="39">
        <f t="shared" si="298"/>
        <v>2.4202744580698652</v>
      </c>
      <c r="AF1081" s="39" t="str">
        <f t="shared" si="299"/>
        <v>TIDAK</v>
      </c>
      <c r="AG1081" s="38">
        <f t="shared" si="300"/>
        <v>6.7010556384171097E-2</v>
      </c>
      <c r="AH1081" s="39">
        <f t="shared" si="301"/>
        <v>6.7010556384171097E-2</v>
      </c>
      <c r="AI1081" s="39" t="str">
        <f t="shared" si="302"/>
        <v>TIDAK</v>
      </c>
      <c r="AJ1081" s="38">
        <f t="shared" si="303"/>
        <v>0.31561648940144821</v>
      </c>
      <c r="AK1081" s="39">
        <f t="shared" si="304"/>
        <v>0.31561648940144821</v>
      </c>
      <c r="AL1081" s="39" t="str">
        <f t="shared" si="305"/>
        <v>TIDAK</v>
      </c>
    </row>
    <row r="1082" spans="1:38" ht="14" x14ac:dyDescent="0.3">
      <c r="A1082" s="13">
        <v>18023825</v>
      </c>
      <c r="B1082" s="11" t="s">
        <v>2954</v>
      </c>
      <c r="C1082" s="9">
        <v>162142087</v>
      </c>
      <c r="D1082" s="1" t="s">
        <v>839</v>
      </c>
      <c r="E1082" s="1" t="s">
        <v>17</v>
      </c>
      <c r="F1082" s="1" t="s">
        <v>364</v>
      </c>
      <c r="G1082" s="2">
        <v>40.686950000000003</v>
      </c>
      <c r="H1082" s="2">
        <v>-73.804500000000004</v>
      </c>
      <c r="I1082" s="1" t="s">
        <v>19</v>
      </c>
      <c r="J1082" s="44">
        <v>79</v>
      </c>
      <c r="K1082" s="2">
        <v>1</v>
      </c>
      <c r="L1082" s="2">
        <v>61</v>
      </c>
      <c r="M1082" s="3">
        <v>43634</v>
      </c>
      <c r="N1082" s="2">
        <v>3.3</v>
      </c>
      <c r="O1082" s="2">
        <v>3</v>
      </c>
      <c r="P1082" s="4">
        <v>151</v>
      </c>
      <c r="U1082" s="38">
        <f t="shared" si="288"/>
        <v>-0.2095016477127675</v>
      </c>
      <c r="V1082" s="39">
        <f t="shared" si="289"/>
        <v>0.2095016477127675</v>
      </c>
      <c r="W1082" s="39" t="str">
        <f t="shared" si="290"/>
        <v>TIDAK</v>
      </c>
      <c r="X1082" s="38">
        <f t="shared" si="291"/>
        <v>0.1447753227252192</v>
      </c>
      <c r="Y1082" s="39">
        <f t="shared" si="292"/>
        <v>0.1447753227252192</v>
      </c>
      <c r="Z1082" s="39" t="str">
        <f t="shared" si="293"/>
        <v>TIDAK</v>
      </c>
      <c r="AA1082" s="38">
        <f t="shared" si="294"/>
        <v>-0.31276910688378667</v>
      </c>
      <c r="AB1082" s="39">
        <f t="shared" si="295"/>
        <v>0.31276910688378667</v>
      </c>
      <c r="AC1082" s="39" t="str">
        <f t="shared" si="296"/>
        <v>TIDAK</v>
      </c>
      <c r="AD1082" s="38">
        <f t="shared" si="297"/>
        <v>-0.59587771594186123</v>
      </c>
      <c r="AE1082" s="39">
        <f t="shared" si="298"/>
        <v>0.59587771594186123</v>
      </c>
      <c r="AF1082" s="39" t="str">
        <f t="shared" si="299"/>
        <v>TIDAK</v>
      </c>
      <c r="AG1082" s="38">
        <f t="shared" si="300"/>
        <v>-0.15818885441509239</v>
      </c>
      <c r="AH1082" s="39">
        <f t="shared" si="301"/>
        <v>0.15818885441509239</v>
      </c>
      <c r="AI1082" s="39" t="str">
        <f t="shared" si="302"/>
        <v>TIDAK</v>
      </c>
      <c r="AJ1082" s="38">
        <f t="shared" si="303"/>
        <v>-0.11914179408827322</v>
      </c>
      <c r="AK1082" s="39">
        <f t="shared" si="304"/>
        <v>0.11914179408827322</v>
      </c>
      <c r="AL1082" s="39" t="str">
        <f t="shared" si="305"/>
        <v>TIDAK</v>
      </c>
    </row>
    <row r="1083" spans="1:38" ht="14" x14ac:dyDescent="0.3">
      <c r="A1083" s="13">
        <v>18040970</v>
      </c>
      <c r="B1083" s="11" t="s">
        <v>4748</v>
      </c>
      <c r="C1083" s="9">
        <v>10457300</v>
      </c>
      <c r="D1083" s="1" t="s">
        <v>130</v>
      </c>
      <c r="E1083" s="1" t="s">
        <v>17</v>
      </c>
      <c r="F1083" s="1" t="s">
        <v>607</v>
      </c>
      <c r="G1083" s="2">
        <v>40.594270000000002</v>
      </c>
      <c r="H1083" s="2">
        <v>-73.797290000000004</v>
      </c>
      <c r="I1083" s="1" t="s">
        <v>20</v>
      </c>
      <c r="J1083" s="44">
        <v>140</v>
      </c>
      <c r="K1083" s="2">
        <v>1</v>
      </c>
      <c r="L1083" s="2">
        <v>36</v>
      </c>
      <c r="M1083" s="3">
        <v>43639</v>
      </c>
      <c r="N1083" s="2">
        <v>2.96</v>
      </c>
      <c r="O1083" s="2">
        <v>1</v>
      </c>
      <c r="P1083" s="4">
        <v>70</v>
      </c>
      <c r="U1083" s="38">
        <f t="shared" si="288"/>
        <v>8.1940193151863669E-2</v>
      </c>
      <c r="V1083" s="39">
        <f t="shared" si="289"/>
        <v>8.1940193151863669E-2</v>
      </c>
      <c r="W1083" s="39" t="str">
        <f t="shared" si="290"/>
        <v>TIDAK</v>
      </c>
      <c r="X1083" s="38">
        <f t="shared" si="291"/>
        <v>-0.12582912870808141</v>
      </c>
      <c r="Y1083" s="39">
        <f t="shared" si="292"/>
        <v>0.12582912870808141</v>
      </c>
      <c r="Z1083" s="39" t="str">
        <f t="shared" si="293"/>
        <v>TIDAK</v>
      </c>
      <c r="AA1083" s="38">
        <f t="shared" si="294"/>
        <v>-0.7626923202272502</v>
      </c>
      <c r="AB1083" s="39">
        <f t="shared" si="295"/>
        <v>0.7626923202272502</v>
      </c>
      <c r="AC1083" s="39" t="str">
        <f t="shared" si="296"/>
        <v>TIDAK</v>
      </c>
      <c r="AD1083" s="38">
        <f t="shared" si="297"/>
        <v>-0.91474302376632444</v>
      </c>
      <c r="AE1083" s="39">
        <f t="shared" si="298"/>
        <v>0.91474302376632444</v>
      </c>
      <c r="AF1083" s="39" t="str">
        <f t="shared" si="299"/>
        <v>TIDAK</v>
      </c>
      <c r="AG1083" s="38">
        <f t="shared" si="300"/>
        <v>-0.15818885441509239</v>
      </c>
      <c r="AH1083" s="39">
        <f t="shared" si="301"/>
        <v>0.15818885441509239</v>
      </c>
      <c r="AI1083" s="39" t="str">
        <f t="shared" si="302"/>
        <v>TIDAK</v>
      </c>
      <c r="AJ1083" s="38">
        <f t="shared" si="303"/>
        <v>-1.1910458378646553</v>
      </c>
      <c r="AK1083" s="39">
        <f t="shared" si="304"/>
        <v>1.1910458378646553</v>
      </c>
      <c r="AL1083" s="39" t="str">
        <f t="shared" si="305"/>
        <v>TIDAK</v>
      </c>
    </row>
    <row r="1084" spans="1:38" ht="14" x14ac:dyDescent="0.3">
      <c r="A1084" s="13">
        <v>18069745</v>
      </c>
      <c r="B1084" s="11" t="s">
        <v>1350</v>
      </c>
      <c r="C1084" s="9">
        <v>40595718</v>
      </c>
      <c r="D1084" s="1" t="s">
        <v>1390</v>
      </c>
      <c r="E1084" s="1" t="s">
        <v>17</v>
      </c>
      <c r="F1084" s="1" t="s">
        <v>1342</v>
      </c>
      <c r="G1084" s="2">
        <v>40.687919999999998</v>
      </c>
      <c r="H1084" s="2">
        <v>-73.837519999999998</v>
      </c>
      <c r="I1084" s="1" t="s">
        <v>20</v>
      </c>
      <c r="J1084" s="44">
        <v>79</v>
      </c>
      <c r="K1084" s="2">
        <v>1</v>
      </c>
      <c r="L1084" s="2">
        <v>22</v>
      </c>
      <c r="M1084" s="3">
        <v>43570</v>
      </c>
      <c r="N1084" s="2">
        <v>0.49</v>
      </c>
      <c r="O1084" s="2">
        <v>1</v>
      </c>
      <c r="P1084" s="4">
        <v>130</v>
      </c>
      <c r="U1084" s="38">
        <f t="shared" si="288"/>
        <v>-0.29521983620236492</v>
      </c>
      <c r="V1084" s="39">
        <f t="shared" si="289"/>
        <v>0.29521983620236492</v>
      </c>
      <c r="W1084" s="39" t="str">
        <f t="shared" si="290"/>
        <v>TIDAK</v>
      </c>
      <c r="X1084" s="38">
        <f t="shared" si="291"/>
        <v>-0.39643358014138202</v>
      </c>
      <c r="Y1084" s="39">
        <f t="shared" si="292"/>
        <v>0.39643358014138202</v>
      </c>
      <c r="Z1084" s="39" t="str">
        <f t="shared" si="293"/>
        <v>TIDAK</v>
      </c>
      <c r="AA1084" s="38">
        <f t="shared" si="294"/>
        <v>0.58707731980314037</v>
      </c>
      <c r="AB1084" s="39">
        <f t="shared" si="295"/>
        <v>0.58707731980314037</v>
      </c>
      <c r="AC1084" s="39" t="str">
        <f t="shared" si="296"/>
        <v>TIDAK</v>
      </c>
      <c r="AD1084" s="38">
        <f t="shared" si="297"/>
        <v>0.39208200830114792</v>
      </c>
      <c r="AE1084" s="39">
        <f t="shared" si="298"/>
        <v>0.39208200830114792</v>
      </c>
      <c r="AF1084" s="39" t="str">
        <f t="shared" si="299"/>
        <v>TIDAK</v>
      </c>
      <c r="AG1084" s="38">
        <f t="shared" si="300"/>
        <v>-0.27078855981472416</v>
      </c>
      <c r="AH1084" s="39">
        <f t="shared" si="301"/>
        <v>0.27078855981472416</v>
      </c>
      <c r="AI1084" s="39" t="str">
        <f t="shared" si="302"/>
        <v>TIDAK</v>
      </c>
      <c r="AJ1084" s="38">
        <f t="shared" si="303"/>
        <v>-0.68132922963532683</v>
      </c>
      <c r="AK1084" s="39">
        <f t="shared" si="304"/>
        <v>0.68132922963532683</v>
      </c>
      <c r="AL1084" s="39" t="str">
        <f t="shared" si="305"/>
        <v>TIDAK</v>
      </c>
    </row>
    <row r="1085" spans="1:38" ht="14" x14ac:dyDescent="0.3">
      <c r="A1085" s="13">
        <v>18076911</v>
      </c>
      <c r="B1085" s="11" t="s">
        <v>588</v>
      </c>
      <c r="C1085" s="9">
        <v>26382036</v>
      </c>
      <c r="D1085" s="1" t="s">
        <v>1325</v>
      </c>
      <c r="E1085" s="1" t="s">
        <v>17</v>
      </c>
      <c r="F1085" s="1" t="s">
        <v>1971</v>
      </c>
      <c r="G1085" s="2">
        <v>40.740380000000002</v>
      </c>
      <c r="H1085" s="2">
        <v>-73.875990000000002</v>
      </c>
      <c r="I1085" s="1" t="s">
        <v>20</v>
      </c>
      <c r="J1085" s="44">
        <v>120</v>
      </c>
      <c r="K1085" s="2">
        <v>5</v>
      </c>
      <c r="L1085" s="2">
        <v>31</v>
      </c>
      <c r="M1085" s="3">
        <v>43612</v>
      </c>
      <c r="N1085" s="2">
        <v>0.64</v>
      </c>
      <c r="O1085" s="2">
        <v>2</v>
      </c>
      <c r="P1085" s="4">
        <v>64</v>
      </c>
      <c r="U1085" s="38">
        <f t="shared" si="288"/>
        <v>8.1940193151863669E-2</v>
      </c>
      <c r="V1085" s="39">
        <f t="shared" si="289"/>
        <v>8.1940193151863669E-2</v>
      </c>
      <c r="W1085" s="39" t="str">
        <f t="shared" si="290"/>
        <v>TIDAK</v>
      </c>
      <c r="X1085" s="38">
        <f t="shared" si="291"/>
        <v>-0.12582912870808141</v>
      </c>
      <c r="Y1085" s="39">
        <f t="shared" si="292"/>
        <v>0.12582912870808141</v>
      </c>
      <c r="Z1085" s="39" t="str">
        <f t="shared" si="293"/>
        <v>TIDAK</v>
      </c>
      <c r="AA1085" s="38">
        <f t="shared" si="294"/>
        <v>1.8550427392256283</v>
      </c>
      <c r="AB1085" s="39">
        <f t="shared" si="295"/>
        <v>1.8550427392256283</v>
      </c>
      <c r="AC1085" s="39" t="str">
        <f t="shared" si="296"/>
        <v>TIDAK</v>
      </c>
      <c r="AD1085" s="38">
        <f t="shared" si="297"/>
        <v>-2.610200196044327E-2</v>
      </c>
      <c r="AE1085" s="39">
        <f t="shared" si="298"/>
        <v>2.610200196044327E-2</v>
      </c>
      <c r="AF1085" s="39" t="str">
        <f t="shared" si="299"/>
        <v>TIDAK</v>
      </c>
      <c r="AG1085" s="38">
        <f t="shared" si="300"/>
        <v>-0.27078855981472416</v>
      </c>
      <c r="AH1085" s="39">
        <f t="shared" si="301"/>
        <v>0.27078855981472416</v>
      </c>
      <c r="AI1085" s="39" t="str">
        <f t="shared" si="302"/>
        <v>TIDAK</v>
      </c>
      <c r="AJ1085" s="38">
        <f t="shared" si="303"/>
        <v>-1.228525000234459</v>
      </c>
      <c r="AK1085" s="39">
        <f t="shared" si="304"/>
        <v>1.228525000234459</v>
      </c>
      <c r="AL1085" s="39" t="str">
        <f t="shared" si="305"/>
        <v>TIDAK</v>
      </c>
    </row>
    <row r="1086" spans="1:38" ht="14" x14ac:dyDescent="0.3">
      <c r="A1086" s="13">
        <v>18095883</v>
      </c>
      <c r="B1086" s="11" t="s">
        <v>2326</v>
      </c>
      <c r="C1086" s="9">
        <v>85062355</v>
      </c>
      <c r="D1086" s="1" t="s">
        <v>84</v>
      </c>
      <c r="E1086" s="1" t="s">
        <v>17</v>
      </c>
      <c r="F1086" s="1" t="s">
        <v>27</v>
      </c>
      <c r="G1086" s="2">
        <v>40.702190000000002</v>
      </c>
      <c r="H1086" s="2">
        <v>-73.732960000000006</v>
      </c>
      <c r="I1086" s="1" t="s">
        <v>19</v>
      </c>
      <c r="J1086" s="44">
        <v>60</v>
      </c>
      <c r="K1086" s="2">
        <v>1</v>
      </c>
      <c r="L1086" s="2">
        <v>78</v>
      </c>
      <c r="M1086" s="3">
        <v>43652</v>
      </c>
      <c r="N1086" s="2">
        <v>2.1800000000000002</v>
      </c>
      <c r="O1086" s="2">
        <v>1</v>
      </c>
      <c r="P1086" s="4">
        <v>78</v>
      </c>
      <c r="U1086" s="38">
        <f t="shared" si="288"/>
        <v>-8.9496183827331141E-2</v>
      </c>
      <c r="V1086" s="39">
        <f t="shared" si="289"/>
        <v>8.9496183827331141E-2</v>
      </c>
      <c r="W1086" s="39" t="str">
        <f t="shared" si="290"/>
        <v>TIDAK</v>
      </c>
      <c r="X1086" s="38">
        <f t="shared" si="291"/>
        <v>-0.39643358014138202</v>
      </c>
      <c r="Y1086" s="39">
        <f t="shared" si="292"/>
        <v>0.39643358014138202</v>
      </c>
      <c r="Z1086" s="39" t="str">
        <f t="shared" si="293"/>
        <v>TIDAK</v>
      </c>
      <c r="AA1086" s="38">
        <f t="shared" si="294"/>
        <v>1.5687279670979699</v>
      </c>
      <c r="AB1086" s="39">
        <f t="shared" si="295"/>
        <v>1.5687279670979699</v>
      </c>
      <c r="AC1086" s="39" t="str">
        <f t="shared" si="296"/>
        <v>TIDAK</v>
      </c>
      <c r="AD1086" s="38">
        <f t="shared" si="297"/>
        <v>0.76844761753657986</v>
      </c>
      <c r="AE1086" s="39">
        <f t="shared" si="298"/>
        <v>0.76844761753657986</v>
      </c>
      <c r="AF1086" s="39" t="str">
        <f t="shared" si="299"/>
        <v>TIDAK</v>
      </c>
      <c r="AG1086" s="38">
        <f t="shared" si="300"/>
        <v>-4.5589149015460649E-2</v>
      </c>
      <c r="AH1086" s="39">
        <f t="shared" si="301"/>
        <v>4.5589149015460649E-2</v>
      </c>
      <c r="AI1086" s="39" t="str">
        <f t="shared" si="302"/>
        <v>TIDAK</v>
      </c>
      <c r="AJ1086" s="38">
        <f t="shared" si="303"/>
        <v>-0.11164596161431251</v>
      </c>
      <c r="AK1086" s="39">
        <f t="shared" si="304"/>
        <v>0.11164596161431251</v>
      </c>
      <c r="AL1086" s="39" t="str">
        <f t="shared" si="305"/>
        <v>TIDAK</v>
      </c>
    </row>
    <row r="1087" spans="1:38" ht="14" x14ac:dyDescent="0.3">
      <c r="A1087" s="13">
        <v>18109852</v>
      </c>
      <c r="B1087" s="11" t="s">
        <v>4403</v>
      </c>
      <c r="C1087" s="9">
        <v>32164030</v>
      </c>
      <c r="D1087" s="1" t="s">
        <v>2562</v>
      </c>
      <c r="E1087" s="1" t="s">
        <v>548</v>
      </c>
      <c r="F1087" s="1" t="s">
        <v>2531</v>
      </c>
      <c r="G1087" s="2">
        <v>40.81335</v>
      </c>
      <c r="H1087" s="2">
        <v>-73.887299999999996</v>
      </c>
      <c r="I1087" s="1" t="s">
        <v>19</v>
      </c>
      <c r="J1087" s="44">
        <v>40</v>
      </c>
      <c r="K1087" s="2">
        <v>30</v>
      </c>
      <c r="L1087" s="2">
        <v>15</v>
      </c>
      <c r="M1087" s="3">
        <v>43646</v>
      </c>
      <c r="N1087" s="2">
        <v>0.32</v>
      </c>
      <c r="O1087" s="2">
        <v>6</v>
      </c>
      <c r="P1087" s="4">
        <v>333</v>
      </c>
      <c r="U1087" s="38">
        <f t="shared" si="288"/>
        <v>0.43338476595921299</v>
      </c>
      <c r="V1087" s="39">
        <f t="shared" si="289"/>
        <v>0.43338476595921299</v>
      </c>
      <c r="W1087" s="39" t="str">
        <f t="shared" si="290"/>
        <v>TIDAK</v>
      </c>
      <c r="X1087" s="38">
        <f t="shared" si="291"/>
        <v>-0.39643358014138202</v>
      </c>
      <c r="Y1087" s="39">
        <f t="shared" si="292"/>
        <v>0.39643358014138202</v>
      </c>
      <c r="Z1087" s="39" t="str">
        <f t="shared" si="293"/>
        <v>TIDAK</v>
      </c>
      <c r="AA1087" s="38">
        <f t="shared" si="294"/>
        <v>0.54617520949918907</v>
      </c>
      <c r="AB1087" s="39">
        <f t="shared" si="295"/>
        <v>0.54617520949918907</v>
      </c>
      <c r="AC1087" s="39" t="str">
        <f t="shared" si="296"/>
        <v>TIDAK</v>
      </c>
      <c r="AD1087" s="38">
        <f t="shared" si="297"/>
        <v>0.59071941317540366</v>
      </c>
      <c r="AE1087" s="39">
        <f t="shared" si="298"/>
        <v>0.59071941317540366</v>
      </c>
      <c r="AF1087" s="39" t="str">
        <f t="shared" si="299"/>
        <v>TIDAK</v>
      </c>
      <c r="AG1087" s="38">
        <f t="shared" si="300"/>
        <v>-0.27078855981472416</v>
      </c>
      <c r="AH1087" s="39">
        <f t="shared" si="301"/>
        <v>0.27078855981472416</v>
      </c>
      <c r="AI1087" s="39" t="str">
        <f t="shared" si="302"/>
        <v>TIDAK</v>
      </c>
      <c r="AJ1087" s="38">
        <f t="shared" si="303"/>
        <v>-0.71880839200513036</v>
      </c>
      <c r="AK1087" s="39">
        <f t="shared" si="304"/>
        <v>0.71880839200513036</v>
      </c>
      <c r="AL1087" s="39" t="str">
        <f t="shared" si="305"/>
        <v>TIDAK</v>
      </c>
    </row>
    <row r="1088" spans="1:38" ht="14" x14ac:dyDescent="0.3">
      <c r="A1088" s="13">
        <v>18120592</v>
      </c>
      <c r="B1088" s="11" t="s">
        <v>5263</v>
      </c>
      <c r="C1088" s="9">
        <v>155691570</v>
      </c>
      <c r="D1088" s="1" t="s">
        <v>2081</v>
      </c>
      <c r="E1088" s="1" t="s">
        <v>17</v>
      </c>
      <c r="F1088" s="1" t="s">
        <v>1713</v>
      </c>
      <c r="G1088" s="2">
        <v>40.765549999999998</v>
      </c>
      <c r="H1088" s="2">
        <v>-73.872320000000002</v>
      </c>
      <c r="I1088" s="1" t="s">
        <v>19</v>
      </c>
      <c r="J1088" s="44">
        <v>40</v>
      </c>
      <c r="K1088" s="2">
        <v>1</v>
      </c>
      <c r="L1088" s="2">
        <v>76</v>
      </c>
      <c r="M1088" s="3">
        <v>43365</v>
      </c>
      <c r="N1088" s="2">
        <v>3.68</v>
      </c>
      <c r="O1088" s="2">
        <v>5</v>
      </c>
      <c r="P1088" s="4">
        <v>0</v>
      </c>
      <c r="U1088" s="38">
        <f t="shared" si="288"/>
        <v>-8.9496183827331141E-2</v>
      </c>
      <c r="V1088" s="39">
        <f t="shared" si="289"/>
        <v>8.9496183827331141E-2</v>
      </c>
      <c r="W1088" s="39" t="str">
        <f t="shared" si="290"/>
        <v>TIDAK</v>
      </c>
      <c r="X1088" s="38">
        <f t="shared" si="291"/>
        <v>-0.39643358014138202</v>
      </c>
      <c r="Y1088" s="39">
        <f t="shared" si="292"/>
        <v>0.39643358014138202</v>
      </c>
      <c r="Z1088" s="39" t="str">
        <f t="shared" si="293"/>
        <v>TIDAK</v>
      </c>
      <c r="AA1088" s="38">
        <f t="shared" si="294"/>
        <v>-2.6454334756128059E-2</v>
      </c>
      <c r="AB1088" s="39">
        <f t="shared" si="295"/>
        <v>2.6454334756128059E-2</v>
      </c>
      <c r="AC1088" s="39" t="str">
        <f t="shared" si="296"/>
        <v>TIDAK</v>
      </c>
      <c r="AD1088" s="38">
        <f t="shared" si="297"/>
        <v>-0.70042371850725904</v>
      </c>
      <c r="AE1088" s="39">
        <f t="shared" si="298"/>
        <v>0.70042371850725904</v>
      </c>
      <c r="AF1088" s="39" t="str">
        <f t="shared" si="299"/>
        <v>TIDAK</v>
      </c>
      <c r="AG1088" s="38">
        <f t="shared" si="300"/>
        <v>-0.27078855981472416</v>
      </c>
      <c r="AH1088" s="39">
        <f t="shared" si="301"/>
        <v>0.27078855981472416</v>
      </c>
      <c r="AI1088" s="39" t="str">
        <f t="shared" si="302"/>
        <v>TIDAK</v>
      </c>
      <c r="AJ1088" s="38">
        <f t="shared" si="303"/>
        <v>-0.26905844356748754</v>
      </c>
      <c r="AK1088" s="39">
        <f t="shared" si="304"/>
        <v>0.26905844356748754</v>
      </c>
      <c r="AL1088" s="39" t="str">
        <f t="shared" si="305"/>
        <v>TIDAK</v>
      </c>
    </row>
    <row r="1089" spans="1:38" ht="14" x14ac:dyDescent="0.3">
      <c r="A1089" s="13">
        <v>18121314</v>
      </c>
      <c r="B1089" s="11" t="s">
        <v>3094</v>
      </c>
      <c r="C1089" s="9">
        <v>147184528</v>
      </c>
      <c r="D1089" s="1" t="s">
        <v>693</v>
      </c>
      <c r="E1089" s="1" t="s">
        <v>17</v>
      </c>
      <c r="F1089" s="1" t="s">
        <v>647</v>
      </c>
      <c r="G1089" s="2">
        <v>40.66789</v>
      </c>
      <c r="H1089" s="2">
        <v>-73.791970000000006</v>
      </c>
      <c r="I1089" s="1" t="s">
        <v>20</v>
      </c>
      <c r="J1089" s="44">
        <v>62</v>
      </c>
      <c r="K1089" s="2">
        <v>1</v>
      </c>
      <c r="L1089" s="2">
        <v>53</v>
      </c>
      <c r="M1089" s="3">
        <v>43641</v>
      </c>
      <c r="N1089" s="2">
        <v>2.36</v>
      </c>
      <c r="O1089" s="2">
        <v>1</v>
      </c>
      <c r="P1089" s="4">
        <v>178</v>
      </c>
      <c r="U1089" s="38">
        <f t="shared" si="288"/>
        <v>0.26194838898001821</v>
      </c>
      <c r="V1089" s="39">
        <f t="shared" si="289"/>
        <v>0.26194838898001821</v>
      </c>
      <c r="W1089" s="39" t="str">
        <f t="shared" si="290"/>
        <v>TIDAK</v>
      </c>
      <c r="X1089" s="38">
        <f t="shared" si="291"/>
        <v>0.1447753227252192</v>
      </c>
      <c r="Y1089" s="39">
        <f t="shared" si="292"/>
        <v>0.1447753227252192</v>
      </c>
      <c r="Z1089" s="39" t="str">
        <f t="shared" si="293"/>
        <v>TIDAK</v>
      </c>
      <c r="AA1089" s="38">
        <f t="shared" si="294"/>
        <v>0.34166465797943296</v>
      </c>
      <c r="AB1089" s="39">
        <f t="shared" si="295"/>
        <v>0.34166465797943296</v>
      </c>
      <c r="AC1089" s="39" t="str">
        <f t="shared" si="296"/>
        <v>TIDAK</v>
      </c>
      <c r="AD1089" s="38">
        <f t="shared" si="297"/>
        <v>-0.62201421658321077</v>
      </c>
      <c r="AE1089" s="39">
        <f t="shared" si="298"/>
        <v>0.62201421658321077</v>
      </c>
      <c r="AF1089" s="39" t="str">
        <f t="shared" si="299"/>
        <v>TIDAK</v>
      </c>
      <c r="AG1089" s="38">
        <f t="shared" si="300"/>
        <v>-0.15818885441509239</v>
      </c>
      <c r="AH1089" s="39">
        <f t="shared" si="301"/>
        <v>0.15818885441509239</v>
      </c>
      <c r="AI1089" s="39" t="str">
        <f t="shared" si="302"/>
        <v>TIDAK</v>
      </c>
      <c r="AJ1089" s="38">
        <f t="shared" si="303"/>
        <v>-0.76378338684889469</v>
      </c>
      <c r="AK1089" s="39">
        <f t="shared" si="304"/>
        <v>0.76378338684889469</v>
      </c>
      <c r="AL1089" s="39" t="str">
        <f t="shared" si="305"/>
        <v>TIDAK</v>
      </c>
    </row>
    <row r="1090" spans="1:38" ht="14" x14ac:dyDescent="0.3">
      <c r="A1090" s="13">
        <v>18159825</v>
      </c>
      <c r="B1090" s="11" t="s">
        <v>4088</v>
      </c>
      <c r="C1090" s="9">
        <v>196903663</v>
      </c>
      <c r="D1090" s="1" t="s">
        <v>807</v>
      </c>
      <c r="E1090" s="1" t="s">
        <v>17</v>
      </c>
      <c r="F1090" s="1" t="s">
        <v>607</v>
      </c>
      <c r="G1090" s="2">
        <v>40.596330000000002</v>
      </c>
      <c r="H1090" s="2">
        <v>-73.800830000000005</v>
      </c>
      <c r="I1090" s="1" t="s">
        <v>20</v>
      </c>
      <c r="J1090" s="44">
        <v>50</v>
      </c>
      <c r="K1090" s="2">
        <v>2</v>
      </c>
      <c r="L1090" s="2">
        <v>58</v>
      </c>
      <c r="M1090" s="3">
        <v>43653</v>
      </c>
      <c r="N1090" s="2">
        <v>4.59</v>
      </c>
      <c r="O1090" s="2">
        <v>1</v>
      </c>
      <c r="P1090" s="4">
        <v>349</v>
      </c>
      <c r="U1090" s="38">
        <f t="shared" si="288"/>
        <v>-0.25236074195756619</v>
      </c>
      <c r="V1090" s="39">
        <f t="shared" si="289"/>
        <v>0.25236074195756619</v>
      </c>
      <c r="W1090" s="39" t="str">
        <f t="shared" si="290"/>
        <v>TIDAK</v>
      </c>
      <c r="X1090" s="38">
        <f t="shared" si="291"/>
        <v>-0.39643358014138202</v>
      </c>
      <c r="Y1090" s="39">
        <f t="shared" si="292"/>
        <v>0.39643358014138202</v>
      </c>
      <c r="Z1090" s="39" t="str">
        <f t="shared" si="293"/>
        <v>TIDAK</v>
      </c>
      <c r="AA1090" s="38">
        <f t="shared" si="294"/>
        <v>2.2640638422651405</v>
      </c>
      <c r="AB1090" s="39">
        <f t="shared" si="295"/>
        <v>2.2640638422651405</v>
      </c>
      <c r="AC1090" s="39" t="str">
        <f t="shared" si="296"/>
        <v>TIDAK</v>
      </c>
      <c r="AD1090" s="38">
        <f t="shared" si="297"/>
        <v>0.18299000317035238</v>
      </c>
      <c r="AE1090" s="39">
        <f t="shared" si="298"/>
        <v>0.18299000317035238</v>
      </c>
      <c r="AF1090" s="39" t="str">
        <f t="shared" si="299"/>
        <v>TIDAK</v>
      </c>
      <c r="AG1090" s="38">
        <f t="shared" si="300"/>
        <v>-0.27078855981472416</v>
      </c>
      <c r="AH1090" s="39">
        <f t="shared" si="301"/>
        <v>0.27078855981472416</v>
      </c>
      <c r="AI1090" s="39" t="str">
        <f t="shared" si="302"/>
        <v>TIDAK</v>
      </c>
      <c r="AJ1090" s="38">
        <f t="shared" si="303"/>
        <v>-0.65884173221344466</v>
      </c>
      <c r="AK1090" s="39">
        <f t="shared" si="304"/>
        <v>0.65884173221344466</v>
      </c>
      <c r="AL1090" s="39" t="str">
        <f t="shared" si="305"/>
        <v>TIDAK</v>
      </c>
    </row>
    <row r="1091" spans="1:38" ht="14" x14ac:dyDescent="0.3">
      <c r="A1091" s="13">
        <v>18173787</v>
      </c>
      <c r="B1091" s="11" t="s">
        <v>2110</v>
      </c>
      <c r="C1091" s="9">
        <v>2274545</v>
      </c>
      <c r="D1091" s="1" t="s">
        <v>1882</v>
      </c>
      <c r="E1091" s="1" t="s">
        <v>17</v>
      </c>
      <c r="F1091" s="1" t="s">
        <v>1883</v>
      </c>
      <c r="G1091" s="2">
        <v>40.715760000000003</v>
      </c>
      <c r="H1091" s="2">
        <v>-73.862679999999997</v>
      </c>
      <c r="I1091" s="1" t="s">
        <v>20</v>
      </c>
      <c r="J1091" s="44">
        <v>85</v>
      </c>
      <c r="K1091" s="2">
        <v>2</v>
      </c>
      <c r="L1091" s="2">
        <v>97</v>
      </c>
      <c r="M1091" s="3">
        <v>43647</v>
      </c>
      <c r="N1091" s="2">
        <v>1.43</v>
      </c>
      <c r="O1091" s="2">
        <v>1</v>
      </c>
      <c r="P1091" s="4">
        <v>230</v>
      </c>
      <c r="U1091" s="38">
        <f t="shared" si="288"/>
        <v>-0.42379711893676097</v>
      </c>
      <c r="V1091" s="39">
        <f t="shared" si="289"/>
        <v>0.42379711893676097</v>
      </c>
      <c r="W1091" s="39" t="str">
        <f t="shared" si="290"/>
        <v>TIDAK</v>
      </c>
      <c r="X1091" s="38">
        <f t="shared" si="291"/>
        <v>3.5273309656414771</v>
      </c>
      <c r="Y1091" s="39">
        <f t="shared" si="292"/>
        <v>3.5273309656414771</v>
      </c>
      <c r="Z1091" s="39" t="str">
        <f t="shared" si="293"/>
        <v>OUTLIER</v>
      </c>
      <c r="AA1091" s="38">
        <f t="shared" si="294"/>
        <v>-0.31276910688378667</v>
      </c>
      <c r="AB1091" s="39">
        <f t="shared" si="295"/>
        <v>0.31276910688378667</v>
      </c>
      <c r="AC1091" s="39" t="str">
        <f t="shared" si="296"/>
        <v>TIDAK</v>
      </c>
      <c r="AD1091" s="38">
        <f t="shared" si="297"/>
        <v>-0.78928782068784709</v>
      </c>
      <c r="AE1091" s="39">
        <f t="shared" si="298"/>
        <v>0.78928782068784709</v>
      </c>
      <c r="AF1091" s="39" t="str">
        <f t="shared" si="299"/>
        <v>TIDAK</v>
      </c>
      <c r="AG1091" s="38">
        <f t="shared" si="300"/>
        <v>0.29220996718343462</v>
      </c>
      <c r="AH1091" s="39">
        <f t="shared" si="301"/>
        <v>0.29220996718343462</v>
      </c>
      <c r="AI1091" s="39" t="str">
        <f t="shared" si="302"/>
        <v>TIDAK</v>
      </c>
      <c r="AJ1091" s="38">
        <f t="shared" si="303"/>
        <v>1.2525955486465374</v>
      </c>
      <c r="AK1091" s="39">
        <f t="shared" si="304"/>
        <v>1.2525955486465374</v>
      </c>
      <c r="AL1091" s="39" t="str">
        <f t="shared" si="305"/>
        <v>TIDAK</v>
      </c>
    </row>
    <row r="1092" spans="1:38" ht="14" x14ac:dyDescent="0.3">
      <c r="A1092" s="13">
        <v>18175061</v>
      </c>
      <c r="B1092" s="11" t="s">
        <v>4630</v>
      </c>
      <c r="C1092" s="9">
        <v>267193767</v>
      </c>
      <c r="D1092" s="1" t="s">
        <v>1562</v>
      </c>
      <c r="E1092" s="1" t="s">
        <v>17</v>
      </c>
      <c r="F1092" s="1" t="s">
        <v>1713</v>
      </c>
      <c r="G1092" s="2">
        <v>40.755580000000002</v>
      </c>
      <c r="H1092" s="2">
        <v>-73.893159999999995</v>
      </c>
      <c r="I1092" s="1" t="s">
        <v>20</v>
      </c>
      <c r="J1092" s="44">
        <v>200</v>
      </c>
      <c r="K1092" s="2">
        <v>2</v>
      </c>
      <c r="L1092" s="2">
        <v>4</v>
      </c>
      <c r="M1092" s="3">
        <v>43651</v>
      </c>
      <c r="N1092" s="2">
        <v>4</v>
      </c>
      <c r="O1092" s="2">
        <v>1</v>
      </c>
      <c r="P1092" s="4">
        <v>365</v>
      </c>
      <c r="U1092" s="38">
        <f t="shared" si="288"/>
        <v>-0.42379711893676097</v>
      </c>
      <c r="V1092" s="39">
        <f t="shared" si="289"/>
        <v>0.42379711893676097</v>
      </c>
      <c r="W1092" s="39" t="str">
        <f t="shared" si="290"/>
        <v>TIDAK</v>
      </c>
      <c r="X1092" s="38">
        <f t="shared" si="291"/>
        <v>-0.39643358014138202</v>
      </c>
      <c r="Y1092" s="39">
        <f t="shared" si="292"/>
        <v>0.39643358014138202</v>
      </c>
      <c r="Z1092" s="39" t="str">
        <f t="shared" si="293"/>
        <v>TIDAK</v>
      </c>
      <c r="AA1092" s="38">
        <f t="shared" si="294"/>
        <v>2.1822596216572383</v>
      </c>
      <c r="AB1092" s="39">
        <f t="shared" si="295"/>
        <v>2.1822596216572383</v>
      </c>
      <c r="AC1092" s="39" t="str">
        <f t="shared" si="296"/>
        <v>TIDAK</v>
      </c>
      <c r="AD1092" s="38">
        <f t="shared" si="297"/>
        <v>0.96708502241083583</v>
      </c>
      <c r="AE1092" s="39">
        <f t="shared" si="298"/>
        <v>0.96708502241083583</v>
      </c>
      <c r="AF1092" s="39" t="str">
        <f t="shared" si="299"/>
        <v>TIDAK</v>
      </c>
      <c r="AG1092" s="38">
        <f t="shared" si="300"/>
        <v>0.17961026178380285</v>
      </c>
      <c r="AH1092" s="39">
        <f t="shared" si="301"/>
        <v>0.17961026178380285</v>
      </c>
      <c r="AI1092" s="39" t="str">
        <f t="shared" si="302"/>
        <v>TIDAK</v>
      </c>
      <c r="AJ1092" s="38">
        <f t="shared" si="303"/>
        <v>-1.2435166651823804</v>
      </c>
      <c r="AK1092" s="39">
        <f t="shared" si="304"/>
        <v>1.2435166651823804</v>
      </c>
      <c r="AL1092" s="39" t="str">
        <f t="shared" si="305"/>
        <v>TIDAK</v>
      </c>
    </row>
    <row r="1093" spans="1:38" ht="14" x14ac:dyDescent="0.3">
      <c r="A1093" s="13">
        <v>18191456</v>
      </c>
      <c r="B1093" s="11" t="s">
        <v>1139</v>
      </c>
      <c r="C1093" s="9">
        <v>43908809</v>
      </c>
      <c r="D1093" s="1" t="s">
        <v>3264</v>
      </c>
      <c r="E1093" s="1" t="s">
        <v>17</v>
      </c>
      <c r="F1093" s="1" t="s">
        <v>2689</v>
      </c>
      <c r="G1093" s="2">
        <v>40.749209999999998</v>
      </c>
      <c r="H1093" s="2">
        <v>-73.903700000000001</v>
      </c>
      <c r="I1093" s="1" t="s">
        <v>19</v>
      </c>
      <c r="J1093" s="44">
        <v>50</v>
      </c>
      <c r="K1093" s="2">
        <v>1</v>
      </c>
      <c r="L1093" s="2">
        <v>3</v>
      </c>
      <c r="M1093" s="3">
        <v>42529</v>
      </c>
      <c r="N1093" s="2">
        <v>7.0000000000000007E-2</v>
      </c>
      <c r="O1093" s="2">
        <v>3</v>
      </c>
      <c r="P1093" s="4">
        <v>65</v>
      </c>
      <c r="U1093" s="38">
        <f t="shared" si="288"/>
        <v>-0.2352171042596467</v>
      </c>
      <c r="V1093" s="39">
        <f t="shared" si="289"/>
        <v>0.2352171042596467</v>
      </c>
      <c r="W1093" s="39" t="str">
        <f t="shared" si="290"/>
        <v>TIDAK</v>
      </c>
      <c r="X1093" s="38">
        <f t="shared" si="291"/>
        <v>-0.39643358014138202</v>
      </c>
      <c r="Y1093" s="39">
        <f t="shared" si="292"/>
        <v>0.39643358014138202</v>
      </c>
      <c r="Z1093" s="39" t="str">
        <f t="shared" si="293"/>
        <v>TIDAK</v>
      </c>
      <c r="AA1093" s="38">
        <f t="shared" si="294"/>
        <v>1.24151108466636</v>
      </c>
      <c r="AB1093" s="39">
        <f t="shared" si="295"/>
        <v>1.24151108466636</v>
      </c>
      <c r="AC1093" s="39" t="str">
        <f t="shared" si="296"/>
        <v>TIDAK</v>
      </c>
      <c r="AD1093" s="38">
        <f t="shared" si="297"/>
        <v>0.27708140547921023</v>
      </c>
      <c r="AE1093" s="39">
        <f t="shared" si="298"/>
        <v>0.27708140547921023</v>
      </c>
      <c r="AF1093" s="39" t="str">
        <f t="shared" si="299"/>
        <v>TIDAK</v>
      </c>
      <c r="AG1093" s="38">
        <f t="shared" si="300"/>
        <v>-0.27078855981472416</v>
      </c>
      <c r="AH1093" s="39">
        <f t="shared" si="301"/>
        <v>0.27078855981472416</v>
      </c>
      <c r="AI1093" s="39" t="str">
        <f t="shared" si="302"/>
        <v>TIDAK</v>
      </c>
      <c r="AJ1093" s="38">
        <f t="shared" si="303"/>
        <v>9.0741515182626784E-2</v>
      </c>
      <c r="AK1093" s="39">
        <f t="shared" si="304"/>
        <v>9.0741515182626784E-2</v>
      </c>
      <c r="AL1093" s="39" t="str">
        <f t="shared" si="305"/>
        <v>TIDAK</v>
      </c>
    </row>
    <row r="1094" spans="1:38" ht="14" x14ac:dyDescent="0.3">
      <c r="A1094" s="13">
        <v>18197137</v>
      </c>
      <c r="B1094" s="11" t="s">
        <v>3859</v>
      </c>
      <c r="C1094" s="9">
        <v>28408288</v>
      </c>
      <c r="D1094" s="1" t="s">
        <v>3333</v>
      </c>
      <c r="E1094" s="1" t="s">
        <v>1731</v>
      </c>
      <c r="F1094" s="1" t="s">
        <v>3213</v>
      </c>
      <c r="G1094" s="2">
        <v>40.693390000000001</v>
      </c>
      <c r="H1094" s="2">
        <v>-73.904610000000005</v>
      </c>
      <c r="I1094" s="1" t="s">
        <v>19</v>
      </c>
      <c r="J1094" s="44">
        <v>49</v>
      </c>
      <c r="K1094" s="2">
        <v>2</v>
      </c>
      <c r="L1094" s="2">
        <v>6</v>
      </c>
      <c r="M1094" s="3">
        <v>43618</v>
      </c>
      <c r="N1094" s="2">
        <v>1.62</v>
      </c>
      <c r="O1094" s="2">
        <v>1</v>
      </c>
      <c r="P1094" s="4">
        <v>0</v>
      </c>
      <c r="U1094" s="38">
        <f t="shared" si="288"/>
        <v>-0.33807893044716358</v>
      </c>
      <c r="V1094" s="39">
        <f t="shared" si="289"/>
        <v>0.33807893044716358</v>
      </c>
      <c r="W1094" s="39" t="str">
        <f t="shared" si="290"/>
        <v>TIDAK</v>
      </c>
      <c r="X1094" s="38">
        <f t="shared" si="291"/>
        <v>-0.26113135442473173</v>
      </c>
      <c r="Y1094" s="39">
        <f t="shared" si="292"/>
        <v>0.26113135442473173</v>
      </c>
      <c r="Z1094" s="39" t="str">
        <f t="shared" si="293"/>
        <v>TIDAK</v>
      </c>
      <c r="AA1094" s="38">
        <f t="shared" si="294"/>
        <v>1.4460216361861162</v>
      </c>
      <c r="AB1094" s="39">
        <f t="shared" si="295"/>
        <v>1.4460216361861162</v>
      </c>
      <c r="AC1094" s="39" t="str">
        <f t="shared" si="296"/>
        <v>TIDAK</v>
      </c>
      <c r="AD1094" s="38">
        <f t="shared" si="297"/>
        <v>1.4427693340833958</v>
      </c>
      <c r="AE1094" s="39">
        <f t="shared" si="298"/>
        <v>1.4427693340833958</v>
      </c>
      <c r="AF1094" s="39" t="str">
        <f t="shared" si="299"/>
        <v>TIDAK</v>
      </c>
      <c r="AG1094" s="38">
        <f t="shared" si="300"/>
        <v>-0.27078855981472416</v>
      </c>
      <c r="AH1094" s="39">
        <f t="shared" si="301"/>
        <v>0.27078855981472416</v>
      </c>
      <c r="AI1094" s="39" t="str">
        <f t="shared" si="302"/>
        <v>TIDAK</v>
      </c>
      <c r="AJ1094" s="38">
        <f t="shared" si="303"/>
        <v>1.372528868229909</v>
      </c>
      <c r="AK1094" s="39">
        <f t="shared" si="304"/>
        <v>1.372528868229909</v>
      </c>
      <c r="AL1094" s="39" t="str">
        <f t="shared" si="305"/>
        <v>TIDAK</v>
      </c>
    </row>
    <row r="1095" spans="1:38" ht="14" x14ac:dyDescent="0.3">
      <c r="A1095" s="13">
        <v>18207319</v>
      </c>
      <c r="B1095" s="11" t="s">
        <v>5170</v>
      </c>
      <c r="C1095" s="9">
        <v>259078758</v>
      </c>
      <c r="D1095" s="1" t="s">
        <v>423</v>
      </c>
      <c r="E1095" s="1" t="s">
        <v>17</v>
      </c>
      <c r="F1095" s="1" t="s">
        <v>303</v>
      </c>
      <c r="G1095" s="2">
        <v>40.717019999999998</v>
      </c>
      <c r="H1095" s="2">
        <v>-73.767610000000005</v>
      </c>
      <c r="I1095" s="1" t="s">
        <v>19</v>
      </c>
      <c r="J1095" s="44">
        <v>50</v>
      </c>
      <c r="K1095" s="2">
        <v>1</v>
      </c>
      <c r="L1095" s="2">
        <v>5</v>
      </c>
      <c r="M1095" s="3">
        <v>43646</v>
      </c>
      <c r="N1095" s="2">
        <v>3</v>
      </c>
      <c r="O1095" s="2">
        <v>3</v>
      </c>
      <c r="P1095" s="4">
        <v>89</v>
      </c>
      <c r="U1095" s="38">
        <f t="shared" ref="U1095:U1158" si="306">STANDARDIZE(J1091,$S$5,$S$6)</f>
        <v>-3.8065270733572694E-2</v>
      </c>
      <c r="V1095" s="39">
        <f t="shared" ref="V1095:V1158" si="307">ABS(U1095)</f>
        <v>3.8065270733572694E-2</v>
      </c>
      <c r="W1095" s="39" t="str">
        <f t="shared" ref="W1095:W1158" si="308">IF(V1095&gt;3,"OUTLIER","TIDAK")</f>
        <v>TIDAK</v>
      </c>
      <c r="X1095" s="38">
        <f t="shared" ref="X1095:X1158" si="309">STANDARDIZE(K1091,$S$9,$S$10)</f>
        <v>-0.26113135442473173</v>
      </c>
      <c r="Y1095" s="39">
        <f t="shared" ref="Y1095:Y1158" si="310">ABS(X1095)</f>
        <v>0.26113135442473173</v>
      </c>
      <c r="Z1095" s="39" t="str">
        <f t="shared" ref="Z1095:Z1158" si="311">IF(Y1095&gt;3,"OUTLIER","TIDAK")</f>
        <v>TIDAK</v>
      </c>
      <c r="AA1095" s="38">
        <f t="shared" ref="AA1095:AA1158" si="312">STANDARDIZE(L1091,$S$13,$S$14)</f>
        <v>3.0412039380402138</v>
      </c>
      <c r="AB1095" s="39">
        <f t="shared" ref="AB1095:AB1158" si="313">ABS(AA1095)</f>
        <v>3.0412039380402138</v>
      </c>
      <c r="AC1095" s="39" t="str">
        <f t="shared" ref="AC1095:AC1158" si="314">IF(AB1095&gt;3,"OUTLIER","TIDAK")</f>
        <v>OUTLIER</v>
      </c>
      <c r="AD1095" s="38">
        <f t="shared" ref="AD1095:AD1158" si="315">STANDARDIZE(N1091,$S$17,$S$18)</f>
        <v>-0.20905750644988946</v>
      </c>
      <c r="AE1095" s="39">
        <f t="shared" ref="AE1095:AE1158" si="316">ABS(AD1095)</f>
        <v>0.20905750644988946</v>
      </c>
      <c r="AF1095" s="39" t="str">
        <f t="shared" ref="AF1095:AF1158" si="317">IF(AE1095&gt;3,"OUTLIER","TIDAK")</f>
        <v>TIDAK</v>
      </c>
      <c r="AG1095" s="38">
        <f t="shared" ref="AG1095:AG1158" si="318">STANDARDIZE(O1091,$S$21,$S$22)</f>
        <v>-0.27078855981472416</v>
      </c>
      <c r="AH1095" s="39">
        <f t="shared" ref="AH1095:AH1158" si="319">ABS(AG1095)</f>
        <v>0.27078855981472416</v>
      </c>
      <c r="AI1095" s="39" t="str">
        <f t="shared" ref="AI1095:AI1158" si="320">IF(AH1095&gt;3,"OUTLIER","TIDAK")</f>
        <v>TIDAK</v>
      </c>
      <c r="AJ1095" s="38">
        <f t="shared" ref="AJ1095:AJ1158" si="321">STANDARDIZE(P1091,$S$25,$S$26)</f>
        <v>0.48052480382858392</v>
      </c>
      <c r="AK1095" s="39">
        <f t="shared" ref="AK1095:AK1158" si="322">ABS(AJ1095)</f>
        <v>0.48052480382858392</v>
      </c>
      <c r="AL1095" s="39" t="str">
        <f t="shared" ref="AL1095:AL1158" si="323">IF(AK1095&gt;3,"OUTLIER","TIDAK")</f>
        <v>TIDAK</v>
      </c>
    </row>
    <row r="1096" spans="1:38" ht="14" x14ac:dyDescent="0.3">
      <c r="A1096" s="13">
        <v>18215065</v>
      </c>
      <c r="B1096" s="11" t="s">
        <v>4768</v>
      </c>
      <c r="C1096" s="9">
        <v>3621183</v>
      </c>
      <c r="D1096" s="1" t="s">
        <v>51</v>
      </c>
      <c r="E1096" s="1" t="s">
        <v>17</v>
      </c>
      <c r="F1096" s="1" t="s">
        <v>2689</v>
      </c>
      <c r="G1096" s="2">
        <v>40.747230000000002</v>
      </c>
      <c r="H1096" s="2">
        <v>-73.897059999999996</v>
      </c>
      <c r="I1096" s="1" t="s">
        <v>20</v>
      </c>
      <c r="J1096" s="44">
        <v>120</v>
      </c>
      <c r="K1096" s="2">
        <v>3</v>
      </c>
      <c r="L1096" s="2">
        <v>60</v>
      </c>
      <c r="M1096" s="3">
        <v>43650</v>
      </c>
      <c r="N1096" s="2">
        <v>1.59</v>
      </c>
      <c r="O1096" s="2">
        <v>3</v>
      </c>
      <c r="P1096" s="4">
        <v>281</v>
      </c>
      <c r="U1096" s="38">
        <f t="shared" si="306"/>
        <v>0.94769389689679739</v>
      </c>
      <c r="V1096" s="39">
        <f t="shared" si="307"/>
        <v>0.94769389689679739</v>
      </c>
      <c r="W1096" s="39" t="str">
        <f t="shared" si="308"/>
        <v>TIDAK</v>
      </c>
      <c r="X1096" s="38">
        <f t="shared" si="309"/>
        <v>-0.26113135442473173</v>
      </c>
      <c r="Y1096" s="39">
        <f t="shared" si="310"/>
        <v>0.26113135442473173</v>
      </c>
      <c r="Z1096" s="39" t="str">
        <f t="shared" si="311"/>
        <v>TIDAK</v>
      </c>
      <c r="AA1096" s="38">
        <f t="shared" si="312"/>
        <v>-0.7626923202272502</v>
      </c>
      <c r="AB1096" s="39">
        <f t="shared" si="313"/>
        <v>0.7626923202272502</v>
      </c>
      <c r="AC1096" s="39" t="str">
        <f t="shared" si="314"/>
        <v>TIDAK</v>
      </c>
      <c r="AD1096" s="38">
        <f t="shared" si="315"/>
        <v>1.1343586265154724</v>
      </c>
      <c r="AE1096" s="39">
        <f t="shared" si="316"/>
        <v>1.1343586265154724</v>
      </c>
      <c r="AF1096" s="39" t="str">
        <f t="shared" si="317"/>
        <v>TIDAK</v>
      </c>
      <c r="AG1096" s="38">
        <f t="shared" si="318"/>
        <v>-0.27078855981472416</v>
      </c>
      <c r="AH1096" s="39">
        <f t="shared" si="319"/>
        <v>0.27078855981472416</v>
      </c>
      <c r="AI1096" s="39" t="str">
        <f t="shared" si="320"/>
        <v>TIDAK</v>
      </c>
      <c r="AJ1096" s="38">
        <f t="shared" si="321"/>
        <v>1.4924621878132804</v>
      </c>
      <c r="AK1096" s="39">
        <f t="shared" si="322"/>
        <v>1.4924621878132804</v>
      </c>
      <c r="AL1096" s="39" t="str">
        <f t="shared" si="323"/>
        <v>TIDAK</v>
      </c>
    </row>
    <row r="1097" spans="1:38" ht="14" x14ac:dyDescent="0.3">
      <c r="A1097" s="13">
        <v>18221090</v>
      </c>
      <c r="B1097" s="11" t="s">
        <v>2706</v>
      </c>
      <c r="C1097" s="9">
        <v>259229690</v>
      </c>
      <c r="D1097" s="1" t="s">
        <v>2752</v>
      </c>
      <c r="E1097" s="1" t="s">
        <v>17</v>
      </c>
      <c r="F1097" s="1" t="s">
        <v>2689</v>
      </c>
      <c r="G1097" s="2">
        <v>40.744790000000002</v>
      </c>
      <c r="H1097" s="2">
        <v>-73.891990000000007</v>
      </c>
      <c r="I1097" s="1" t="s">
        <v>20</v>
      </c>
      <c r="J1097" s="44">
        <v>179</v>
      </c>
      <c r="K1097" s="2">
        <v>1</v>
      </c>
      <c r="L1097" s="2">
        <v>5</v>
      </c>
      <c r="M1097" s="3">
        <v>43653</v>
      </c>
      <c r="N1097" s="2">
        <v>2.54</v>
      </c>
      <c r="O1097" s="2">
        <v>4</v>
      </c>
      <c r="P1097" s="4">
        <v>76</v>
      </c>
      <c r="U1097" s="38">
        <f t="shared" si="306"/>
        <v>-0.33807893044716358</v>
      </c>
      <c r="V1097" s="39">
        <f t="shared" si="307"/>
        <v>0.33807893044716358</v>
      </c>
      <c r="W1097" s="39" t="str">
        <f t="shared" si="308"/>
        <v>TIDAK</v>
      </c>
      <c r="X1097" s="38">
        <f t="shared" si="309"/>
        <v>-0.39643358014138202</v>
      </c>
      <c r="Y1097" s="39">
        <f t="shared" si="310"/>
        <v>0.39643358014138202</v>
      </c>
      <c r="Z1097" s="39" t="str">
        <f t="shared" si="311"/>
        <v>TIDAK</v>
      </c>
      <c r="AA1097" s="38">
        <f t="shared" si="312"/>
        <v>-0.80359443053120139</v>
      </c>
      <c r="AB1097" s="39">
        <f t="shared" si="313"/>
        <v>0.80359443053120139</v>
      </c>
      <c r="AC1097" s="39" t="str">
        <f t="shared" si="314"/>
        <v>TIDAK</v>
      </c>
      <c r="AD1097" s="38">
        <f t="shared" si="315"/>
        <v>-0.91997032389459432</v>
      </c>
      <c r="AE1097" s="39">
        <f t="shared" si="316"/>
        <v>0.91997032389459432</v>
      </c>
      <c r="AF1097" s="39" t="str">
        <f t="shared" si="317"/>
        <v>TIDAK</v>
      </c>
      <c r="AG1097" s="38">
        <f t="shared" si="318"/>
        <v>-4.5589149015460649E-2</v>
      </c>
      <c r="AH1097" s="39">
        <f t="shared" si="319"/>
        <v>4.5589149015460649E-2</v>
      </c>
      <c r="AI1097" s="39" t="str">
        <f t="shared" si="320"/>
        <v>TIDAK</v>
      </c>
      <c r="AJ1097" s="38">
        <f t="shared" si="321"/>
        <v>-0.756287554374934</v>
      </c>
      <c r="AK1097" s="39">
        <f t="shared" si="322"/>
        <v>0.756287554374934</v>
      </c>
      <c r="AL1097" s="39" t="str">
        <f t="shared" si="323"/>
        <v>TIDAK</v>
      </c>
    </row>
    <row r="1098" spans="1:38" ht="14" x14ac:dyDescent="0.3">
      <c r="A1098" s="13">
        <v>18227315</v>
      </c>
      <c r="B1098" s="11" t="s">
        <v>2923</v>
      </c>
      <c r="C1098" s="9">
        <v>67373452</v>
      </c>
      <c r="D1098" s="1" t="s">
        <v>240</v>
      </c>
      <c r="E1098" s="1" t="s">
        <v>17</v>
      </c>
      <c r="F1098" s="1" t="s">
        <v>2813</v>
      </c>
      <c r="G1098" s="2">
        <v>40.69894</v>
      </c>
      <c r="H1098" s="2">
        <v>-73.900639999999996</v>
      </c>
      <c r="I1098" s="1" t="s">
        <v>19</v>
      </c>
      <c r="J1098" s="44">
        <v>50</v>
      </c>
      <c r="K1098" s="2">
        <v>7</v>
      </c>
      <c r="L1098" s="2">
        <v>6</v>
      </c>
      <c r="M1098" s="3">
        <v>43569</v>
      </c>
      <c r="N1098" s="2">
        <v>1.84</v>
      </c>
      <c r="O1098" s="2">
        <v>1</v>
      </c>
      <c r="P1098" s="4">
        <v>128</v>
      </c>
      <c r="U1098" s="38">
        <f t="shared" si="306"/>
        <v>-0.34665074929612333</v>
      </c>
      <c r="V1098" s="39">
        <f t="shared" si="307"/>
        <v>0.34665074929612333</v>
      </c>
      <c r="W1098" s="39" t="str">
        <f t="shared" si="308"/>
        <v>TIDAK</v>
      </c>
      <c r="X1098" s="38">
        <f t="shared" si="309"/>
        <v>-0.26113135442473173</v>
      </c>
      <c r="Y1098" s="39">
        <f t="shared" si="310"/>
        <v>0.26113135442473173</v>
      </c>
      <c r="Z1098" s="39" t="str">
        <f t="shared" si="311"/>
        <v>TIDAK</v>
      </c>
      <c r="AA1098" s="38">
        <f t="shared" si="312"/>
        <v>-0.68088809961934771</v>
      </c>
      <c r="AB1098" s="39">
        <f t="shared" si="313"/>
        <v>0.68088809961934771</v>
      </c>
      <c r="AC1098" s="39" t="str">
        <f t="shared" si="314"/>
        <v>TIDAK</v>
      </c>
      <c r="AD1098" s="38">
        <f t="shared" si="315"/>
        <v>-0.10973880401276147</v>
      </c>
      <c r="AE1098" s="39">
        <f t="shared" si="316"/>
        <v>0.10973880401276147</v>
      </c>
      <c r="AF1098" s="39" t="str">
        <f t="shared" si="317"/>
        <v>TIDAK</v>
      </c>
      <c r="AG1098" s="38">
        <f t="shared" si="318"/>
        <v>-0.27078855981472416</v>
      </c>
      <c r="AH1098" s="39">
        <f t="shared" si="319"/>
        <v>0.27078855981472416</v>
      </c>
      <c r="AI1098" s="39" t="str">
        <f t="shared" si="320"/>
        <v>TIDAK</v>
      </c>
      <c r="AJ1098" s="38">
        <f t="shared" si="321"/>
        <v>-1.2435166651823804</v>
      </c>
      <c r="AK1098" s="39">
        <f t="shared" si="322"/>
        <v>1.2435166651823804</v>
      </c>
      <c r="AL1098" s="39" t="str">
        <f t="shared" si="323"/>
        <v>TIDAK</v>
      </c>
    </row>
    <row r="1099" spans="1:38" ht="14" x14ac:dyDescent="0.3">
      <c r="A1099" s="13">
        <v>18235200</v>
      </c>
      <c r="B1099" s="11" t="s">
        <v>2750</v>
      </c>
      <c r="C1099" s="9">
        <v>62466309</v>
      </c>
      <c r="D1099" s="1" t="s">
        <v>395</v>
      </c>
      <c r="E1099" s="1" t="s">
        <v>17</v>
      </c>
      <c r="F1099" s="1" t="s">
        <v>1713</v>
      </c>
      <c r="G1099" s="2">
        <v>40.765180000000001</v>
      </c>
      <c r="H1099" s="2">
        <v>-73.891819999999996</v>
      </c>
      <c r="I1099" s="1" t="s">
        <v>19</v>
      </c>
      <c r="J1099" s="44">
        <v>50</v>
      </c>
      <c r="K1099" s="2">
        <v>2</v>
      </c>
      <c r="L1099" s="2">
        <v>1</v>
      </c>
      <c r="M1099" s="3">
        <v>43436</v>
      </c>
      <c r="N1099" s="2">
        <v>0.14000000000000001</v>
      </c>
      <c r="O1099" s="2">
        <v>1</v>
      </c>
      <c r="P1099" s="4">
        <v>34</v>
      </c>
      <c r="U1099" s="38">
        <f t="shared" si="306"/>
        <v>-0.33807893044716358</v>
      </c>
      <c r="V1099" s="39">
        <f t="shared" si="307"/>
        <v>0.33807893044716358</v>
      </c>
      <c r="W1099" s="39" t="str">
        <f t="shared" si="308"/>
        <v>TIDAK</v>
      </c>
      <c r="X1099" s="38">
        <f t="shared" si="309"/>
        <v>-0.39643358014138202</v>
      </c>
      <c r="Y1099" s="39">
        <f t="shared" si="310"/>
        <v>0.39643358014138202</v>
      </c>
      <c r="Z1099" s="39" t="str">
        <f t="shared" si="311"/>
        <v>TIDAK</v>
      </c>
      <c r="AA1099" s="38">
        <f t="shared" si="312"/>
        <v>-0.7217902099232989</v>
      </c>
      <c r="AB1099" s="39">
        <f t="shared" si="313"/>
        <v>0.7217902099232989</v>
      </c>
      <c r="AC1099" s="39" t="str">
        <f t="shared" si="314"/>
        <v>TIDAK</v>
      </c>
      <c r="AD1099" s="38">
        <f t="shared" si="315"/>
        <v>0.6116286136884832</v>
      </c>
      <c r="AE1099" s="39">
        <f t="shared" si="316"/>
        <v>0.6116286136884832</v>
      </c>
      <c r="AF1099" s="39" t="str">
        <f t="shared" si="317"/>
        <v>TIDAK</v>
      </c>
      <c r="AG1099" s="38">
        <f t="shared" si="318"/>
        <v>-4.5589149015460649E-2</v>
      </c>
      <c r="AH1099" s="39">
        <f t="shared" si="319"/>
        <v>4.5589149015460649E-2</v>
      </c>
      <c r="AI1099" s="39" t="str">
        <f t="shared" si="320"/>
        <v>TIDAK</v>
      </c>
      <c r="AJ1099" s="38">
        <f t="shared" si="321"/>
        <v>-0.57638757499987681</v>
      </c>
      <c r="AK1099" s="39">
        <f t="shared" si="322"/>
        <v>0.57638757499987681</v>
      </c>
      <c r="AL1099" s="39" t="str">
        <f t="shared" si="323"/>
        <v>TIDAK</v>
      </c>
    </row>
    <row r="1100" spans="1:38" ht="14" x14ac:dyDescent="0.3">
      <c r="A1100" s="13">
        <v>18240632</v>
      </c>
      <c r="B1100" s="11" t="s">
        <v>1311</v>
      </c>
      <c r="C1100" s="9">
        <v>4430927</v>
      </c>
      <c r="D1100" s="1" t="s">
        <v>1637</v>
      </c>
      <c r="E1100" s="1" t="s">
        <v>17</v>
      </c>
      <c r="F1100" s="1" t="s">
        <v>1297</v>
      </c>
      <c r="G1100" s="2">
        <v>40.73122</v>
      </c>
      <c r="H1100" s="2">
        <v>-73.853020000000001</v>
      </c>
      <c r="I1100" s="1" t="s">
        <v>19</v>
      </c>
      <c r="J1100" s="44">
        <v>32</v>
      </c>
      <c r="K1100" s="2">
        <v>60</v>
      </c>
      <c r="L1100" s="2">
        <v>3</v>
      </c>
      <c r="M1100" s="3">
        <v>43455</v>
      </c>
      <c r="N1100" s="2">
        <v>0.08</v>
      </c>
      <c r="O1100" s="2">
        <v>1</v>
      </c>
      <c r="P1100" s="4">
        <v>0</v>
      </c>
      <c r="U1100" s="38">
        <f t="shared" si="306"/>
        <v>0.26194838898001821</v>
      </c>
      <c r="V1100" s="39">
        <f t="shared" si="307"/>
        <v>0.26194838898001821</v>
      </c>
      <c r="W1100" s="39" t="str">
        <f t="shared" si="308"/>
        <v>TIDAK</v>
      </c>
      <c r="X1100" s="38">
        <f t="shared" si="309"/>
        <v>-0.12582912870808141</v>
      </c>
      <c r="Y1100" s="39">
        <f t="shared" si="310"/>
        <v>0.12582912870808141</v>
      </c>
      <c r="Z1100" s="39" t="str">
        <f t="shared" si="311"/>
        <v>TIDAK</v>
      </c>
      <c r="AA1100" s="38">
        <f t="shared" si="312"/>
        <v>1.5278258567940186</v>
      </c>
      <c r="AB1100" s="39">
        <f t="shared" si="313"/>
        <v>1.5278258567940186</v>
      </c>
      <c r="AC1100" s="39" t="str">
        <f t="shared" si="314"/>
        <v>TIDAK</v>
      </c>
      <c r="AD1100" s="38">
        <f t="shared" si="315"/>
        <v>-0.12542070439757114</v>
      </c>
      <c r="AE1100" s="39">
        <f t="shared" si="316"/>
        <v>0.12542070439757114</v>
      </c>
      <c r="AF1100" s="39" t="str">
        <f t="shared" si="317"/>
        <v>TIDAK</v>
      </c>
      <c r="AG1100" s="38">
        <f t="shared" si="318"/>
        <v>-4.5589149015460649E-2</v>
      </c>
      <c r="AH1100" s="39">
        <f t="shared" si="319"/>
        <v>4.5589149015460649E-2</v>
      </c>
      <c r="AI1100" s="39" t="str">
        <f t="shared" si="320"/>
        <v>TIDAK</v>
      </c>
      <c r="AJ1100" s="38">
        <f t="shared" si="321"/>
        <v>0.86281226000058042</v>
      </c>
      <c r="AK1100" s="39">
        <f t="shared" si="322"/>
        <v>0.86281226000058042</v>
      </c>
      <c r="AL1100" s="39" t="str">
        <f t="shared" si="323"/>
        <v>TIDAK</v>
      </c>
    </row>
    <row r="1101" spans="1:38" ht="14" x14ac:dyDescent="0.3">
      <c r="A1101" s="13">
        <v>18294238</v>
      </c>
      <c r="B1101" s="11" t="s">
        <v>983</v>
      </c>
      <c r="C1101" s="9">
        <v>180781689</v>
      </c>
      <c r="D1101" s="1" t="s">
        <v>838</v>
      </c>
      <c r="E1101" s="1" t="s">
        <v>17</v>
      </c>
      <c r="F1101" s="1" t="s">
        <v>825</v>
      </c>
      <c r="G1101" s="2">
        <v>40.587730000000001</v>
      </c>
      <c r="H1101" s="2">
        <v>-73.813670000000002</v>
      </c>
      <c r="I1101" s="1" t="s">
        <v>20</v>
      </c>
      <c r="J1101" s="44">
        <v>325</v>
      </c>
      <c r="K1101" s="2">
        <v>1</v>
      </c>
      <c r="L1101" s="2">
        <v>61</v>
      </c>
      <c r="M1101" s="3">
        <v>43650</v>
      </c>
      <c r="N1101" s="2">
        <v>4.49</v>
      </c>
      <c r="O1101" s="2">
        <v>2</v>
      </c>
      <c r="P1101" s="4">
        <v>129</v>
      </c>
      <c r="U1101" s="38">
        <f t="shared" si="306"/>
        <v>0.76768570106864287</v>
      </c>
      <c r="V1101" s="39">
        <f t="shared" si="307"/>
        <v>0.76768570106864287</v>
      </c>
      <c r="W1101" s="39" t="str">
        <f t="shared" si="308"/>
        <v>TIDAK</v>
      </c>
      <c r="X1101" s="38">
        <f t="shared" si="309"/>
        <v>-0.39643358014138202</v>
      </c>
      <c r="Y1101" s="39">
        <f t="shared" si="310"/>
        <v>0.39643358014138202</v>
      </c>
      <c r="Z1101" s="39" t="str">
        <f t="shared" si="311"/>
        <v>TIDAK</v>
      </c>
      <c r="AA1101" s="38">
        <f t="shared" si="312"/>
        <v>-0.7217902099232989</v>
      </c>
      <c r="AB1101" s="39">
        <f t="shared" si="313"/>
        <v>0.7217902099232989</v>
      </c>
      <c r="AC1101" s="39" t="str">
        <f t="shared" si="314"/>
        <v>TIDAK</v>
      </c>
      <c r="AD1101" s="38">
        <f t="shared" si="315"/>
        <v>0.37117280778806833</v>
      </c>
      <c r="AE1101" s="39">
        <f t="shared" si="316"/>
        <v>0.37117280778806833</v>
      </c>
      <c r="AF1101" s="39" t="str">
        <f t="shared" si="317"/>
        <v>TIDAK</v>
      </c>
      <c r="AG1101" s="38">
        <f t="shared" si="318"/>
        <v>6.7010556384171097E-2</v>
      </c>
      <c r="AH1101" s="39">
        <f t="shared" si="319"/>
        <v>6.7010556384171097E-2</v>
      </c>
      <c r="AI1101" s="39" t="str">
        <f t="shared" si="320"/>
        <v>TIDAK</v>
      </c>
      <c r="AJ1101" s="38">
        <f t="shared" si="321"/>
        <v>-0.67383339716136614</v>
      </c>
      <c r="AK1101" s="39">
        <f t="shared" si="322"/>
        <v>0.67383339716136614</v>
      </c>
      <c r="AL1101" s="39" t="str">
        <f t="shared" si="323"/>
        <v>TIDAK</v>
      </c>
    </row>
    <row r="1102" spans="1:38" ht="14" x14ac:dyDescent="0.3">
      <c r="A1102" s="13">
        <v>18311851</v>
      </c>
      <c r="B1102" s="11" t="s">
        <v>2699</v>
      </c>
      <c r="C1102" s="9">
        <v>38294216</v>
      </c>
      <c r="D1102" s="1" t="s">
        <v>811</v>
      </c>
      <c r="E1102" s="1" t="s">
        <v>17</v>
      </c>
      <c r="F1102" s="1" t="s">
        <v>647</v>
      </c>
      <c r="G1102" s="2">
        <v>40.665610000000001</v>
      </c>
      <c r="H1102" s="2">
        <v>-73.811030000000002</v>
      </c>
      <c r="I1102" s="1" t="s">
        <v>19</v>
      </c>
      <c r="J1102" s="44">
        <v>50</v>
      </c>
      <c r="K1102" s="2">
        <v>15</v>
      </c>
      <c r="L1102" s="2">
        <v>2</v>
      </c>
      <c r="M1102" s="3">
        <v>43574</v>
      </c>
      <c r="N1102" s="2">
        <v>0.39</v>
      </c>
      <c r="O1102" s="2">
        <v>4</v>
      </c>
      <c r="P1102" s="4">
        <v>190</v>
      </c>
      <c r="U1102" s="38">
        <f t="shared" si="306"/>
        <v>-0.33807893044716358</v>
      </c>
      <c r="V1102" s="39">
        <f t="shared" si="307"/>
        <v>0.33807893044716358</v>
      </c>
      <c r="W1102" s="39" t="str">
        <f t="shared" si="308"/>
        <v>TIDAK</v>
      </c>
      <c r="X1102" s="38">
        <f t="shared" si="309"/>
        <v>0.41537977415851984</v>
      </c>
      <c r="Y1102" s="39">
        <f t="shared" si="310"/>
        <v>0.41537977415851984</v>
      </c>
      <c r="Z1102" s="39" t="str">
        <f t="shared" si="311"/>
        <v>TIDAK</v>
      </c>
      <c r="AA1102" s="38">
        <f t="shared" si="312"/>
        <v>-0.68088809961934771</v>
      </c>
      <c r="AB1102" s="39">
        <f t="shared" si="313"/>
        <v>0.68088809961934771</v>
      </c>
      <c r="AC1102" s="39" t="str">
        <f t="shared" si="314"/>
        <v>TIDAK</v>
      </c>
      <c r="AD1102" s="38">
        <f t="shared" si="315"/>
        <v>5.261798809176094E-3</v>
      </c>
      <c r="AE1102" s="39">
        <f t="shared" si="316"/>
        <v>5.261798809176094E-3</v>
      </c>
      <c r="AF1102" s="39" t="str">
        <f t="shared" si="317"/>
        <v>TIDAK</v>
      </c>
      <c r="AG1102" s="38">
        <f t="shared" si="318"/>
        <v>-0.27078855981472416</v>
      </c>
      <c r="AH1102" s="39">
        <f t="shared" si="319"/>
        <v>0.27078855981472416</v>
      </c>
      <c r="AI1102" s="39" t="str">
        <f t="shared" si="320"/>
        <v>TIDAK</v>
      </c>
      <c r="AJ1102" s="38">
        <f t="shared" si="321"/>
        <v>-0.28405010851540896</v>
      </c>
      <c r="AK1102" s="39">
        <f t="shared" si="322"/>
        <v>0.28405010851540896</v>
      </c>
      <c r="AL1102" s="39" t="str">
        <f t="shared" si="323"/>
        <v>TIDAK</v>
      </c>
    </row>
    <row r="1103" spans="1:38" ht="14" x14ac:dyDescent="0.3">
      <c r="A1103" s="13">
        <v>18314930</v>
      </c>
      <c r="B1103" s="11" t="s">
        <v>2926</v>
      </c>
      <c r="C1103" s="9">
        <v>20988865</v>
      </c>
      <c r="D1103" s="1" t="s">
        <v>937</v>
      </c>
      <c r="E1103" s="1" t="s">
        <v>17</v>
      </c>
      <c r="F1103" s="1" t="s">
        <v>1736</v>
      </c>
      <c r="G1103" s="2">
        <v>40.7517</v>
      </c>
      <c r="H1103" s="2">
        <v>-73.894779999999997</v>
      </c>
      <c r="I1103" s="1" t="s">
        <v>20</v>
      </c>
      <c r="J1103" s="44">
        <v>100</v>
      </c>
      <c r="K1103" s="2">
        <v>2</v>
      </c>
      <c r="L1103" s="2">
        <v>24</v>
      </c>
      <c r="M1103" s="3">
        <v>43464</v>
      </c>
      <c r="N1103" s="2">
        <v>0.42</v>
      </c>
      <c r="O1103" s="2">
        <v>1</v>
      </c>
      <c r="P1103" s="4">
        <v>0</v>
      </c>
      <c r="U1103" s="38">
        <f t="shared" si="306"/>
        <v>-0.33807893044716358</v>
      </c>
      <c r="V1103" s="39">
        <f t="shared" si="307"/>
        <v>0.33807893044716358</v>
      </c>
      <c r="W1103" s="39" t="str">
        <f t="shared" si="308"/>
        <v>TIDAK</v>
      </c>
      <c r="X1103" s="38">
        <f t="shared" si="309"/>
        <v>-0.26113135442473173</v>
      </c>
      <c r="Y1103" s="39">
        <f t="shared" si="310"/>
        <v>0.26113135442473173</v>
      </c>
      <c r="Z1103" s="39" t="str">
        <f t="shared" si="311"/>
        <v>TIDAK</v>
      </c>
      <c r="AA1103" s="38">
        <f t="shared" si="312"/>
        <v>-0.88539865113910388</v>
      </c>
      <c r="AB1103" s="39">
        <f t="shared" si="313"/>
        <v>0.88539865113910388</v>
      </c>
      <c r="AC1103" s="39" t="str">
        <f t="shared" si="314"/>
        <v>TIDAK</v>
      </c>
      <c r="AD1103" s="38">
        <f t="shared" si="315"/>
        <v>-0.88337922299670524</v>
      </c>
      <c r="AE1103" s="39">
        <f t="shared" si="316"/>
        <v>0.88337922299670524</v>
      </c>
      <c r="AF1103" s="39" t="str">
        <f t="shared" si="317"/>
        <v>TIDAK</v>
      </c>
      <c r="AG1103" s="38">
        <f t="shared" si="318"/>
        <v>-0.27078855981472416</v>
      </c>
      <c r="AH1103" s="39">
        <f t="shared" si="319"/>
        <v>0.27078855981472416</v>
      </c>
      <c r="AI1103" s="39" t="str">
        <f t="shared" si="320"/>
        <v>TIDAK</v>
      </c>
      <c r="AJ1103" s="38">
        <f t="shared" si="321"/>
        <v>-0.9886583610677161</v>
      </c>
      <c r="AK1103" s="39">
        <f t="shared" si="322"/>
        <v>0.9886583610677161</v>
      </c>
      <c r="AL1103" s="39" t="str">
        <f t="shared" si="323"/>
        <v>TIDAK</v>
      </c>
    </row>
    <row r="1104" spans="1:38" ht="14" x14ac:dyDescent="0.3">
      <c r="A1104" s="13">
        <v>18331097</v>
      </c>
      <c r="B1104" s="11" t="s">
        <v>1008</v>
      </c>
      <c r="C1104" s="9">
        <v>32445083</v>
      </c>
      <c r="D1104" s="1" t="s">
        <v>955</v>
      </c>
      <c r="E1104" s="1" t="s">
        <v>548</v>
      </c>
      <c r="F1104" s="1" t="s">
        <v>2574</v>
      </c>
      <c r="G1104" s="2">
        <v>40.828830000000004</v>
      </c>
      <c r="H1104" s="2">
        <v>-73.888540000000006</v>
      </c>
      <c r="I1104" s="1" t="s">
        <v>20</v>
      </c>
      <c r="J1104" s="44">
        <v>119</v>
      </c>
      <c r="K1104" s="2">
        <v>4</v>
      </c>
      <c r="L1104" s="2">
        <v>48</v>
      </c>
      <c r="M1104" s="3">
        <v>43651</v>
      </c>
      <c r="N1104" s="2">
        <v>0.98</v>
      </c>
      <c r="O1104" s="2">
        <v>1</v>
      </c>
      <c r="P1104" s="4">
        <v>223</v>
      </c>
      <c r="U1104" s="38">
        <f t="shared" si="306"/>
        <v>-0.49237166972843893</v>
      </c>
      <c r="V1104" s="39">
        <f t="shared" si="307"/>
        <v>0.49237166972843893</v>
      </c>
      <c r="W1104" s="39" t="str">
        <f t="shared" si="308"/>
        <v>TIDAK</v>
      </c>
      <c r="X1104" s="38">
        <f t="shared" si="309"/>
        <v>7.5863977371409863</v>
      </c>
      <c r="Y1104" s="39">
        <f t="shared" si="310"/>
        <v>7.5863977371409863</v>
      </c>
      <c r="Z1104" s="39" t="str">
        <f t="shared" si="311"/>
        <v>OUTLIER</v>
      </c>
      <c r="AA1104" s="38">
        <f t="shared" si="312"/>
        <v>-0.80359443053120139</v>
      </c>
      <c r="AB1104" s="39">
        <f t="shared" si="313"/>
        <v>0.80359443053120139</v>
      </c>
      <c r="AC1104" s="39" t="str">
        <f t="shared" si="314"/>
        <v>TIDAK</v>
      </c>
      <c r="AD1104" s="38">
        <f t="shared" si="315"/>
        <v>-0.91474302376632444</v>
      </c>
      <c r="AE1104" s="39">
        <f t="shared" si="316"/>
        <v>0.91474302376632444</v>
      </c>
      <c r="AF1104" s="39" t="str">
        <f t="shared" si="317"/>
        <v>TIDAK</v>
      </c>
      <c r="AG1104" s="38">
        <f t="shared" si="318"/>
        <v>-0.27078855981472416</v>
      </c>
      <c r="AH1104" s="39">
        <f t="shared" si="319"/>
        <v>0.27078855981472416</v>
      </c>
      <c r="AI1104" s="39" t="str">
        <f t="shared" si="320"/>
        <v>TIDAK</v>
      </c>
      <c r="AJ1104" s="38">
        <f t="shared" si="321"/>
        <v>-1.2435166651823804</v>
      </c>
      <c r="AK1104" s="39">
        <f t="shared" si="322"/>
        <v>1.2435166651823804</v>
      </c>
      <c r="AL1104" s="39" t="str">
        <f t="shared" si="323"/>
        <v>TIDAK</v>
      </c>
    </row>
    <row r="1105" spans="1:38" ht="14" x14ac:dyDescent="0.3">
      <c r="A1105" s="13">
        <v>18340599</v>
      </c>
      <c r="B1105" s="11" t="s">
        <v>5015</v>
      </c>
      <c r="C1105" s="9">
        <v>228415932</v>
      </c>
      <c r="D1105" s="1" t="s">
        <v>160</v>
      </c>
      <c r="E1105" s="1" t="s">
        <v>17</v>
      </c>
      <c r="F1105" s="1" t="s">
        <v>32</v>
      </c>
      <c r="G1105" s="2">
        <v>40.654170000000001</v>
      </c>
      <c r="H1105" s="2">
        <v>-73.741579999999999</v>
      </c>
      <c r="I1105" s="1" t="s">
        <v>19</v>
      </c>
      <c r="J1105" s="44">
        <v>45</v>
      </c>
      <c r="K1105" s="2">
        <v>1</v>
      </c>
      <c r="L1105" s="2">
        <v>37</v>
      </c>
      <c r="M1105" s="3">
        <v>43654</v>
      </c>
      <c r="N1105" s="2">
        <v>20.94</v>
      </c>
      <c r="O1105" s="2">
        <v>1</v>
      </c>
      <c r="P1105" s="4">
        <v>134</v>
      </c>
      <c r="U1105" s="38">
        <f t="shared" si="306"/>
        <v>2.0191712530167649</v>
      </c>
      <c r="V1105" s="39">
        <f t="shared" si="307"/>
        <v>2.0191712530167649</v>
      </c>
      <c r="W1105" s="39" t="str">
        <f t="shared" si="308"/>
        <v>TIDAK</v>
      </c>
      <c r="X1105" s="38">
        <f t="shared" si="309"/>
        <v>-0.39643358014138202</v>
      </c>
      <c r="Y1105" s="39">
        <f t="shared" si="310"/>
        <v>0.39643358014138202</v>
      </c>
      <c r="Z1105" s="39" t="str">
        <f t="shared" si="311"/>
        <v>TIDAK</v>
      </c>
      <c r="AA1105" s="38">
        <f t="shared" si="312"/>
        <v>1.5687279670979699</v>
      </c>
      <c r="AB1105" s="39">
        <f t="shared" si="313"/>
        <v>1.5687279670979699</v>
      </c>
      <c r="AC1105" s="39" t="str">
        <f t="shared" si="314"/>
        <v>TIDAK</v>
      </c>
      <c r="AD1105" s="38">
        <f t="shared" si="315"/>
        <v>1.390496332800697</v>
      </c>
      <c r="AE1105" s="39">
        <f t="shared" si="316"/>
        <v>1.390496332800697</v>
      </c>
      <c r="AF1105" s="39" t="str">
        <f t="shared" si="317"/>
        <v>TIDAK</v>
      </c>
      <c r="AG1105" s="38">
        <f t="shared" si="318"/>
        <v>-0.15818885441509239</v>
      </c>
      <c r="AH1105" s="39">
        <f t="shared" si="319"/>
        <v>0.15818885441509239</v>
      </c>
      <c r="AI1105" s="39" t="str">
        <f t="shared" si="320"/>
        <v>TIDAK</v>
      </c>
      <c r="AJ1105" s="38">
        <f t="shared" si="321"/>
        <v>-0.27655427604144822</v>
      </c>
      <c r="AK1105" s="39">
        <f t="shared" si="322"/>
        <v>0.27655427604144822</v>
      </c>
      <c r="AL1105" s="39" t="str">
        <f t="shared" si="323"/>
        <v>TIDAK</v>
      </c>
    </row>
    <row r="1106" spans="1:38" ht="14" x14ac:dyDescent="0.3">
      <c r="A1106" s="13">
        <v>18353019</v>
      </c>
      <c r="B1106" s="11" t="s">
        <v>4900</v>
      </c>
      <c r="C1106" s="9">
        <v>27668092</v>
      </c>
      <c r="D1106" s="1" t="s">
        <v>3454</v>
      </c>
      <c r="E1106" s="1" t="s">
        <v>1731</v>
      </c>
      <c r="F1106" s="1" t="s">
        <v>3213</v>
      </c>
      <c r="G1106" s="2">
        <v>40.693620000000003</v>
      </c>
      <c r="H1106" s="2">
        <v>-73.907269999999997</v>
      </c>
      <c r="I1106" s="1" t="s">
        <v>19</v>
      </c>
      <c r="J1106" s="44">
        <v>55</v>
      </c>
      <c r="K1106" s="2">
        <v>3</v>
      </c>
      <c r="L1106" s="2">
        <v>7</v>
      </c>
      <c r="M1106" s="3">
        <v>43640</v>
      </c>
      <c r="N1106" s="2">
        <v>1.74</v>
      </c>
      <c r="O1106" s="2">
        <v>3</v>
      </c>
      <c r="P1106" s="4">
        <v>79</v>
      </c>
      <c r="U1106" s="38">
        <f t="shared" si="306"/>
        <v>-0.33807893044716358</v>
      </c>
      <c r="V1106" s="39">
        <f t="shared" si="307"/>
        <v>0.33807893044716358</v>
      </c>
      <c r="W1106" s="39" t="str">
        <f t="shared" si="308"/>
        <v>TIDAK</v>
      </c>
      <c r="X1106" s="38">
        <f t="shared" si="309"/>
        <v>1.4977975798917225</v>
      </c>
      <c r="Y1106" s="39">
        <f t="shared" si="310"/>
        <v>1.4977975798917225</v>
      </c>
      <c r="Z1106" s="39" t="str">
        <f t="shared" si="311"/>
        <v>TIDAK</v>
      </c>
      <c r="AA1106" s="38">
        <f t="shared" si="312"/>
        <v>-0.84449654083515258</v>
      </c>
      <c r="AB1106" s="39">
        <f t="shared" si="313"/>
        <v>0.84449654083515258</v>
      </c>
      <c r="AC1106" s="39" t="str">
        <f t="shared" si="314"/>
        <v>TIDAK</v>
      </c>
      <c r="AD1106" s="38">
        <f t="shared" si="315"/>
        <v>-0.752696719789958</v>
      </c>
      <c r="AE1106" s="39">
        <f t="shared" si="316"/>
        <v>0.752696719789958</v>
      </c>
      <c r="AF1106" s="39" t="str">
        <f t="shared" si="317"/>
        <v>TIDAK</v>
      </c>
      <c r="AG1106" s="38">
        <f t="shared" si="318"/>
        <v>6.7010556384171097E-2</v>
      </c>
      <c r="AH1106" s="39">
        <f t="shared" si="319"/>
        <v>6.7010556384171097E-2</v>
      </c>
      <c r="AI1106" s="39" t="str">
        <f t="shared" si="320"/>
        <v>TIDAK</v>
      </c>
      <c r="AJ1106" s="38">
        <f t="shared" si="321"/>
        <v>0.18069150487015537</v>
      </c>
      <c r="AK1106" s="39">
        <f t="shared" si="322"/>
        <v>0.18069150487015537</v>
      </c>
      <c r="AL1106" s="39" t="str">
        <f t="shared" si="323"/>
        <v>TIDAK</v>
      </c>
    </row>
    <row r="1107" spans="1:38" ht="14" x14ac:dyDescent="0.3">
      <c r="A1107" s="13">
        <v>18359426</v>
      </c>
      <c r="B1107" s="11" t="s">
        <v>5025</v>
      </c>
      <c r="C1107" s="9">
        <v>83377687</v>
      </c>
      <c r="D1107" s="1" t="s">
        <v>1343</v>
      </c>
      <c r="E1107" s="1" t="s">
        <v>17</v>
      </c>
      <c r="F1107" s="1" t="s">
        <v>1736</v>
      </c>
      <c r="G1107" s="2">
        <v>40.754359999999998</v>
      </c>
      <c r="H1107" s="2">
        <v>-73.856960000000001</v>
      </c>
      <c r="I1107" s="1" t="s">
        <v>20</v>
      </c>
      <c r="J1107" s="44">
        <v>135</v>
      </c>
      <c r="K1107" s="2">
        <v>2</v>
      </c>
      <c r="L1107" s="2">
        <v>46</v>
      </c>
      <c r="M1107" s="3">
        <v>43641</v>
      </c>
      <c r="N1107" s="2">
        <v>3.08</v>
      </c>
      <c r="O1107" s="2">
        <v>2</v>
      </c>
      <c r="P1107" s="4">
        <v>141</v>
      </c>
      <c r="U1107" s="38">
        <f t="shared" si="306"/>
        <v>9.05120120008234E-2</v>
      </c>
      <c r="V1107" s="39">
        <f t="shared" si="307"/>
        <v>9.05120120008234E-2</v>
      </c>
      <c r="W1107" s="39" t="str">
        <f t="shared" si="308"/>
        <v>TIDAK</v>
      </c>
      <c r="X1107" s="38">
        <f t="shared" si="309"/>
        <v>-0.26113135442473173</v>
      </c>
      <c r="Y1107" s="39">
        <f t="shared" si="310"/>
        <v>0.26113135442473173</v>
      </c>
      <c r="Z1107" s="39" t="str">
        <f t="shared" si="311"/>
        <v>TIDAK</v>
      </c>
      <c r="AA1107" s="38">
        <f t="shared" si="312"/>
        <v>5.5349885851774396E-2</v>
      </c>
      <c r="AB1107" s="39">
        <f t="shared" si="313"/>
        <v>5.5349885851774396E-2</v>
      </c>
      <c r="AC1107" s="39" t="str">
        <f t="shared" si="314"/>
        <v>TIDAK</v>
      </c>
      <c r="AD1107" s="38">
        <f t="shared" si="315"/>
        <v>-0.73701481940514835</v>
      </c>
      <c r="AE1107" s="39">
        <f t="shared" si="316"/>
        <v>0.73701481940514835</v>
      </c>
      <c r="AF1107" s="39" t="str">
        <f t="shared" si="317"/>
        <v>TIDAK</v>
      </c>
      <c r="AG1107" s="38">
        <f t="shared" si="318"/>
        <v>-0.27078855981472416</v>
      </c>
      <c r="AH1107" s="39">
        <f t="shared" si="319"/>
        <v>0.27078855981472416</v>
      </c>
      <c r="AI1107" s="39" t="str">
        <f t="shared" si="320"/>
        <v>TIDAK</v>
      </c>
      <c r="AJ1107" s="38">
        <f t="shared" si="321"/>
        <v>-1.2435166651823804</v>
      </c>
      <c r="AK1107" s="39">
        <f t="shared" si="322"/>
        <v>1.2435166651823804</v>
      </c>
      <c r="AL1107" s="39" t="str">
        <f t="shared" si="323"/>
        <v>TIDAK</v>
      </c>
    </row>
    <row r="1108" spans="1:38" ht="14" x14ac:dyDescent="0.3">
      <c r="A1108" s="13">
        <v>18375815</v>
      </c>
      <c r="B1108" s="11" t="s">
        <v>4985</v>
      </c>
      <c r="C1108" s="9">
        <v>134218386</v>
      </c>
      <c r="D1108" s="1" t="s">
        <v>447</v>
      </c>
      <c r="E1108" s="1" t="s">
        <v>17</v>
      </c>
      <c r="F1108" s="1" t="s">
        <v>253</v>
      </c>
      <c r="G1108" s="2">
        <v>40.761429999999997</v>
      </c>
      <c r="H1108" s="2">
        <v>-73.769369999999995</v>
      </c>
      <c r="I1108" s="1" t="s">
        <v>20</v>
      </c>
      <c r="J1108" s="44">
        <v>200</v>
      </c>
      <c r="K1108" s="2">
        <v>4</v>
      </c>
      <c r="L1108" s="2">
        <v>27</v>
      </c>
      <c r="M1108" s="3">
        <v>43646</v>
      </c>
      <c r="N1108" s="2">
        <v>1.1100000000000001</v>
      </c>
      <c r="O1108" s="2">
        <v>1</v>
      </c>
      <c r="P1108" s="4">
        <v>215</v>
      </c>
      <c r="U1108" s="38">
        <f t="shared" si="306"/>
        <v>0.25337657013105847</v>
      </c>
      <c r="V1108" s="39">
        <f t="shared" si="307"/>
        <v>0.25337657013105847</v>
      </c>
      <c r="W1108" s="39" t="str">
        <f t="shared" si="308"/>
        <v>TIDAK</v>
      </c>
      <c r="X1108" s="38">
        <f t="shared" si="309"/>
        <v>9.4730970085688936E-3</v>
      </c>
      <c r="Y1108" s="39">
        <f t="shared" si="310"/>
        <v>9.4730970085688936E-3</v>
      </c>
      <c r="Z1108" s="39" t="str">
        <f t="shared" si="311"/>
        <v>TIDAK</v>
      </c>
      <c r="AA1108" s="38">
        <f t="shared" si="312"/>
        <v>1.0370005331466039</v>
      </c>
      <c r="AB1108" s="39">
        <f t="shared" si="313"/>
        <v>1.0370005331466039</v>
      </c>
      <c r="AC1108" s="39" t="str">
        <f t="shared" si="314"/>
        <v>TIDAK</v>
      </c>
      <c r="AD1108" s="38">
        <f t="shared" si="315"/>
        <v>-0.44428601222203445</v>
      </c>
      <c r="AE1108" s="39">
        <f t="shared" si="316"/>
        <v>0.44428601222203445</v>
      </c>
      <c r="AF1108" s="39" t="str">
        <f t="shared" si="317"/>
        <v>TIDAK</v>
      </c>
      <c r="AG1108" s="38">
        <f t="shared" si="318"/>
        <v>-0.27078855981472416</v>
      </c>
      <c r="AH1108" s="39">
        <f t="shared" si="319"/>
        <v>0.27078855981472416</v>
      </c>
      <c r="AI1108" s="39" t="str">
        <f t="shared" si="320"/>
        <v>TIDAK</v>
      </c>
      <c r="AJ1108" s="38">
        <f t="shared" si="321"/>
        <v>0.42805397651085891</v>
      </c>
      <c r="AK1108" s="39">
        <f t="shared" si="322"/>
        <v>0.42805397651085891</v>
      </c>
      <c r="AL1108" s="39" t="str">
        <f t="shared" si="323"/>
        <v>TIDAK</v>
      </c>
    </row>
    <row r="1109" spans="1:38" ht="14" x14ac:dyDescent="0.3">
      <c r="A1109" s="13">
        <v>18402330</v>
      </c>
      <c r="B1109" s="11" t="s">
        <v>2206</v>
      </c>
      <c r="C1109" s="9">
        <v>65809485</v>
      </c>
      <c r="D1109" s="1" t="s">
        <v>774</v>
      </c>
      <c r="E1109" s="1" t="s">
        <v>17</v>
      </c>
      <c r="F1109" s="1" t="s">
        <v>642</v>
      </c>
      <c r="G1109" s="2">
        <v>40.749540000000003</v>
      </c>
      <c r="H1109" s="2">
        <v>-73.828289999999996</v>
      </c>
      <c r="I1109" s="1" t="s">
        <v>19</v>
      </c>
      <c r="J1109" s="44">
        <v>60</v>
      </c>
      <c r="K1109" s="2">
        <v>5</v>
      </c>
      <c r="L1109" s="2">
        <v>62</v>
      </c>
      <c r="M1109" s="3">
        <v>43634</v>
      </c>
      <c r="N1109" s="2">
        <v>1.64</v>
      </c>
      <c r="O1109" s="2">
        <v>12</v>
      </c>
      <c r="P1109" s="4">
        <v>174</v>
      </c>
      <c r="U1109" s="38">
        <f t="shared" si="306"/>
        <v>-0.38093802469196231</v>
      </c>
      <c r="V1109" s="39">
        <f t="shared" si="307"/>
        <v>0.38093802469196231</v>
      </c>
      <c r="W1109" s="39" t="str">
        <f t="shared" si="308"/>
        <v>TIDAK</v>
      </c>
      <c r="X1109" s="38">
        <f t="shared" si="309"/>
        <v>-0.39643358014138202</v>
      </c>
      <c r="Y1109" s="39">
        <f t="shared" si="310"/>
        <v>0.39643358014138202</v>
      </c>
      <c r="Z1109" s="39" t="str">
        <f t="shared" si="311"/>
        <v>TIDAK</v>
      </c>
      <c r="AA1109" s="38">
        <f t="shared" si="312"/>
        <v>0.58707731980314037</v>
      </c>
      <c r="AB1109" s="39">
        <f t="shared" si="313"/>
        <v>0.58707731980314037</v>
      </c>
      <c r="AC1109" s="39" t="str">
        <f t="shared" si="314"/>
        <v>TIDAK</v>
      </c>
      <c r="AD1109" s="38">
        <f t="shared" si="315"/>
        <v>9.9894050438046662</v>
      </c>
      <c r="AE1109" s="39">
        <f t="shared" si="316"/>
        <v>9.9894050438046662</v>
      </c>
      <c r="AF1109" s="39" t="str">
        <f t="shared" si="317"/>
        <v>OUTLIER</v>
      </c>
      <c r="AG1109" s="38">
        <f t="shared" si="318"/>
        <v>-0.27078855981472416</v>
      </c>
      <c r="AH1109" s="39">
        <f t="shared" si="319"/>
        <v>0.27078855981472416</v>
      </c>
      <c r="AI1109" s="39" t="str">
        <f t="shared" si="320"/>
        <v>TIDAK</v>
      </c>
      <c r="AJ1109" s="38">
        <f t="shared" si="321"/>
        <v>-0.23907511367164466</v>
      </c>
      <c r="AK1109" s="39">
        <f t="shared" si="322"/>
        <v>0.23907511367164466</v>
      </c>
      <c r="AL1109" s="39" t="str">
        <f t="shared" si="323"/>
        <v>TIDAK</v>
      </c>
    </row>
    <row r="1110" spans="1:38" ht="14" x14ac:dyDescent="0.3">
      <c r="A1110" s="13">
        <v>18402568</v>
      </c>
      <c r="B1110" s="11" t="s">
        <v>2214</v>
      </c>
      <c r="C1110" s="9">
        <v>37157641</v>
      </c>
      <c r="D1110" s="1" t="s">
        <v>601</v>
      </c>
      <c r="E1110" s="1" t="s">
        <v>17</v>
      </c>
      <c r="F1110" s="1" t="s">
        <v>552</v>
      </c>
      <c r="G1110" s="2">
        <v>40.722230000000003</v>
      </c>
      <c r="H1110" s="2">
        <v>-73.785650000000004</v>
      </c>
      <c r="I1110" s="1" t="s">
        <v>20</v>
      </c>
      <c r="J1110" s="44">
        <v>398</v>
      </c>
      <c r="K1110" s="2">
        <v>4</v>
      </c>
      <c r="L1110" s="2">
        <v>55</v>
      </c>
      <c r="M1110" s="3">
        <v>43646</v>
      </c>
      <c r="N1110" s="2">
        <v>1.28</v>
      </c>
      <c r="O1110" s="2">
        <v>1</v>
      </c>
      <c r="P1110" s="4">
        <v>82</v>
      </c>
      <c r="U1110" s="38">
        <f t="shared" si="306"/>
        <v>-0.29521983620236492</v>
      </c>
      <c r="V1110" s="39">
        <f t="shared" si="307"/>
        <v>0.29521983620236492</v>
      </c>
      <c r="W1110" s="39" t="str">
        <f t="shared" si="308"/>
        <v>TIDAK</v>
      </c>
      <c r="X1110" s="38">
        <f t="shared" si="309"/>
        <v>-0.12582912870808141</v>
      </c>
      <c r="Y1110" s="39">
        <f t="shared" si="310"/>
        <v>0.12582912870808141</v>
      </c>
      <c r="Z1110" s="39" t="str">
        <f t="shared" si="311"/>
        <v>TIDAK</v>
      </c>
      <c r="AA1110" s="38">
        <f t="shared" si="312"/>
        <v>-0.63998598931539652</v>
      </c>
      <c r="AB1110" s="39">
        <f t="shared" si="313"/>
        <v>0.63998598931539652</v>
      </c>
      <c r="AC1110" s="39" t="str">
        <f t="shared" si="314"/>
        <v>TIDAK</v>
      </c>
      <c r="AD1110" s="38">
        <f t="shared" si="315"/>
        <v>-4.7011202473522848E-2</v>
      </c>
      <c r="AE1110" s="39">
        <f t="shared" si="316"/>
        <v>4.7011202473522848E-2</v>
      </c>
      <c r="AF1110" s="39" t="str">
        <f t="shared" si="317"/>
        <v>TIDAK</v>
      </c>
      <c r="AG1110" s="38">
        <f t="shared" si="318"/>
        <v>-4.5589149015460649E-2</v>
      </c>
      <c r="AH1110" s="39">
        <f t="shared" si="319"/>
        <v>4.5589149015460649E-2</v>
      </c>
      <c r="AI1110" s="39" t="str">
        <f t="shared" si="320"/>
        <v>TIDAK</v>
      </c>
      <c r="AJ1110" s="38">
        <f t="shared" si="321"/>
        <v>-0.65134589973948398</v>
      </c>
      <c r="AK1110" s="39">
        <f t="shared" si="322"/>
        <v>0.65134589973948398</v>
      </c>
      <c r="AL1110" s="39" t="str">
        <f t="shared" si="323"/>
        <v>TIDAK</v>
      </c>
    </row>
    <row r="1111" spans="1:38" ht="14" x14ac:dyDescent="0.3">
      <c r="A1111" s="13">
        <v>18407251</v>
      </c>
      <c r="B1111" s="11" t="s">
        <v>4968</v>
      </c>
      <c r="C1111" s="9">
        <v>106125</v>
      </c>
      <c r="D1111" s="1" t="s">
        <v>909</v>
      </c>
      <c r="E1111" s="1" t="s">
        <v>17</v>
      </c>
      <c r="F1111" s="1" t="s">
        <v>825</v>
      </c>
      <c r="G1111" s="2">
        <v>40.591059999999999</v>
      </c>
      <c r="H1111" s="2">
        <v>-73.811300000000003</v>
      </c>
      <c r="I1111" s="1" t="s">
        <v>20</v>
      </c>
      <c r="J1111" s="44">
        <v>108</v>
      </c>
      <c r="K1111" s="2">
        <v>4</v>
      </c>
      <c r="L1111" s="2">
        <v>20</v>
      </c>
      <c r="M1111" s="3">
        <v>43647</v>
      </c>
      <c r="N1111" s="2">
        <v>0.85</v>
      </c>
      <c r="O1111" s="2">
        <v>1</v>
      </c>
      <c r="P1111" s="4">
        <v>329</v>
      </c>
      <c r="U1111" s="38">
        <f t="shared" si="306"/>
        <v>0.39052567171441432</v>
      </c>
      <c r="V1111" s="39">
        <f t="shared" si="307"/>
        <v>0.39052567171441432</v>
      </c>
      <c r="W1111" s="39" t="str">
        <f t="shared" si="308"/>
        <v>TIDAK</v>
      </c>
      <c r="X1111" s="38">
        <f t="shared" si="309"/>
        <v>-0.26113135442473173</v>
      </c>
      <c r="Y1111" s="39">
        <f t="shared" si="310"/>
        <v>0.26113135442473173</v>
      </c>
      <c r="Z1111" s="39" t="str">
        <f t="shared" si="311"/>
        <v>TIDAK</v>
      </c>
      <c r="AA1111" s="38">
        <f t="shared" si="312"/>
        <v>0.95519631253870141</v>
      </c>
      <c r="AB1111" s="39">
        <f t="shared" si="313"/>
        <v>0.95519631253870141</v>
      </c>
      <c r="AC1111" s="39" t="str">
        <f t="shared" si="314"/>
        <v>TIDAK</v>
      </c>
      <c r="AD1111" s="38">
        <f t="shared" si="315"/>
        <v>0.65344701471464239</v>
      </c>
      <c r="AE1111" s="39">
        <f t="shared" si="316"/>
        <v>0.65344701471464239</v>
      </c>
      <c r="AF1111" s="39" t="str">
        <f t="shared" si="317"/>
        <v>TIDAK</v>
      </c>
      <c r="AG1111" s="38">
        <f t="shared" si="318"/>
        <v>-0.15818885441509239</v>
      </c>
      <c r="AH1111" s="39">
        <f t="shared" si="319"/>
        <v>0.15818885441509239</v>
      </c>
      <c r="AI1111" s="39" t="str">
        <f t="shared" si="320"/>
        <v>TIDAK</v>
      </c>
      <c r="AJ1111" s="38">
        <f t="shared" si="321"/>
        <v>-0.18660428635391965</v>
      </c>
      <c r="AK1111" s="39">
        <f t="shared" si="322"/>
        <v>0.18660428635391965</v>
      </c>
      <c r="AL1111" s="39" t="str">
        <f t="shared" si="323"/>
        <v>TIDAK</v>
      </c>
    </row>
    <row r="1112" spans="1:38" ht="14" x14ac:dyDescent="0.3">
      <c r="A1112" s="13">
        <v>18433038</v>
      </c>
      <c r="B1112" s="11" t="s">
        <v>3662</v>
      </c>
      <c r="C1112" s="9">
        <v>195520304</v>
      </c>
      <c r="D1112" s="1" t="s">
        <v>1912</v>
      </c>
      <c r="E1112" s="1" t="s">
        <v>1731</v>
      </c>
      <c r="F1112" s="1" t="s">
        <v>2385</v>
      </c>
      <c r="G1112" s="2">
        <v>40.641750000000002</v>
      </c>
      <c r="H1112" s="2">
        <v>-73.89228</v>
      </c>
      <c r="I1112" s="1" t="s">
        <v>20</v>
      </c>
      <c r="J1112" s="44">
        <v>100</v>
      </c>
      <c r="K1112" s="2">
        <v>2</v>
      </c>
      <c r="L1112" s="2">
        <v>56</v>
      </c>
      <c r="M1112" s="3">
        <v>43651</v>
      </c>
      <c r="N1112" s="2">
        <v>4.47</v>
      </c>
      <c r="O1112" s="2">
        <v>1</v>
      </c>
      <c r="P1112" s="4">
        <v>133</v>
      </c>
      <c r="U1112" s="38">
        <f t="shared" si="306"/>
        <v>0.94769389689679739</v>
      </c>
      <c r="V1112" s="39">
        <f t="shared" si="307"/>
        <v>0.94769389689679739</v>
      </c>
      <c r="W1112" s="39" t="str">
        <f t="shared" si="308"/>
        <v>TIDAK</v>
      </c>
      <c r="X1112" s="38">
        <f t="shared" si="309"/>
        <v>9.4730970085688936E-3</v>
      </c>
      <c r="Y1112" s="39">
        <f t="shared" si="310"/>
        <v>9.4730970085688936E-3</v>
      </c>
      <c r="Z1112" s="39" t="str">
        <f t="shared" si="311"/>
        <v>TIDAK</v>
      </c>
      <c r="AA1112" s="38">
        <f t="shared" si="312"/>
        <v>0.17805621676362807</v>
      </c>
      <c r="AB1112" s="39">
        <f t="shared" si="313"/>
        <v>0.17805621676362807</v>
      </c>
      <c r="AC1112" s="39" t="str">
        <f t="shared" si="314"/>
        <v>TIDAK</v>
      </c>
      <c r="AD1112" s="38">
        <f t="shared" si="315"/>
        <v>-0.37633111055452584</v>
      </c>
      <c r="AE1112" s="39">
        <f t="shared" si="316"/>
        <v>0.37633111055452584</v>
      </c>
      <c r="AF1112" s="39" t="str">
        <f t="shared" si="317"/>
        <v>TIDAK</v>
      </c>
      <c r="AG1112" s="38">
        <f t="shared" si="318"/>
        <v>-0.27078855981472416</v>
      </c>
      <c r="AH1112" s="39">
        <f t="shared" si="319"/>
        <v>0.27078855981472416</v>
      </c>
      <c r="AI1112" s="39" t="str">
        <f t="shared" si="320"/>
        <v>TIDAK</v>
      </c>
      <c r="AJ1112" s="38">
        <f t="shared" si="321"/>
        <v>0.36808731671917322</v>
      </c>
      <c r="AK1112" s="39">
        <f t="shared" si="322"/>
        <v>0.36808731671917322</v>
      </c>
      <c r="AL1112" s="39" t="str">
        <f t="shared" si="323"/>
        <v>TIDAK</v>
      </c>
    </row>
    <row r="1113" spans="1:38" ht="14" x14ac:dyDescent="0.3">
      <c r="A1113" s="13">
        <v>18439203</v>
      </c>
      <c r="B1113" s="11" t="s">
        <v>4779</v>
      </c>
      <c r="C1113" s="9">
        <v>22373907</v>
      </c>
      <c r="D1113" s="1" t="s">
        <v>409</v>
      </c>
      <c r="E1113" s="1" t="s">
        <v>17</v>
      </c>
      <c r="F1113" s="1" t="s">
        <v>253</v>
      </c>
      <c r="G1113" s="2">
        <v>40.767290000000003</v>
      </c>
      <c r="H1113" s="2">
        <v>-73.771619999999999</v>
      </c>
      <c r="I1113" s="1" t="s">
        <v>20</v>
      </c>
      <c r="J1113" s="44">
        <v>290</v>
      </c>
      <c r="K1113" s="2">
        <v>1</v>
      </c>
      <c r="L1113" s="2">
        <v>74</v>
      </c>
      <c r="M1113" s="3">
        <v>43625</v>
      </c>
      <c r="N1113" s="2">
        <v>1.59</v>
      </c>
      <c r="O1113" s="2">
        <v>1</v>
      </c>
      <c r="P1113" s="4">
        <v>338</v>
      </c>
      <c r="U1113" s="38">
        <f t="shared" si="306"/>
        <v>-0.25236074195756619</v>
      </c>
      <c r="V1113" s="39">
        <f t="shared" si="307"/>
        <v>0.25236074195756619</v>
      </c>
      <c r="W1113" s="39" t="str">
        <f t="shared" si="308"/>
        <v>TIDAK</v>
      </c>
      <c r="X1113" s="38">
        <f t="shared" si="309"/>
        <v>0.1447753227252192</v>
      </c>
      <c r="Y1113" s="39">
        <f t="shared" si="310"/>
        <v>0.1447753227252192</v>
      </c>
      <c r="Z1113" s="39" t="str">
        <f t="shared" si="311"/>
        <v>TIDAK</v>
      </c>
      <c r="AA1113" s="38">
        <f t="shared" si="312"/>
        <v>1.609630077401921</v>
      </c>
      <c r="AB1113" s="39">
        <f t="shared" si="313"/>
        <v>1.609630077401921</v>
      </c>
      <c r="AC1113" s="39" t="str">
        <f t="shared" si="314"/>
        <v>TIDAK</v>
      </c>
      <c r="AD1113" s="38">
        <f t="shared" si="315"/>
        <v>-9.9284203756221795E-2</v>
      </c>
      <c r="AE1113" s="39">
        <f t="shared" si="316"/>
        <v>9.9284203756221795E-2</v>
      </c>
      <c r="AF1113" s="39" t="str">
        <f t="shared" si="317"/>
        <v>TIDAK</v>
      </c>
      <c r="AG1113" s="38">
        <f t="shared" si="318"/>
        <v>0.96780819958122521</v>
      </c>
      <c r="AH1113" s="39">
        <f t="shared" si="319"/>
        <v>0.96780819958122521</v>
      </c>
      <c r="AI1113" s="39" t="str">
        <f t="shared" si="320"/>
        <v>TIDAK</v>
      </c>
      <c r="AJ1113" s="38">
        <f t="shared" si="321"/>
        <v>6.0758185286783922E-2</v>
      </c>
      <c r="AK1113" s="39">
        <f t="shared" si="322"/>
        <v>6.0758185286783922E-2</v>
      </c>
      <c r="AL1113" s="39" t="str">
        <f t="shared" si="323"/>
        <v>TIDAK</v>
      </c>
    </row>
    <row r="1114" spans="1:38" ht="14" x14ac:dyDescent="0.3">
      <c r="A1114" s="13">
        <v>18448516</v>
      </c>
      <c r="B1114" s="11" t="s">
        <v>4883</v>
      </c>
      <c r="C1114" s="9">
        <v>14564591</v>
      </c>
      <c r="D1114" s="1" t="s">
        <v>632</v>
      </c>
      <c r="E1114" s="1" t="s">
        <v>17</v>
      </c>
      <c r="F1114" s="1" t="s">
        <v>607</v>
      </c>
      <c r="G1114" s="2">
        <v>40.594949999999997</v>
      </c>
      <c r="H1114" s="2">
        <v>-73.788690000000003</v>
      </c>
      <c r="I1114" s="1" t="s">
        <v>20</v>
      </c>
      <c r="J1114" s="44">
        <v>130</v>
      </c>
      <c r="K1114" s="2">
        <v>1</v>
      </c>
      <c r="L1114" s="2">
        <v>5</v>
      </c>
      <c r="M1114" s="3">
        <v>43653</v>
      </c>
      <c r="N1114" s="2">
        <v>5</v>
      </c>
      <c r="O1114" s="2">
        <v>1</v>
      </c>
      <c r="P1114" s="4">
        <v>350</v>
      </c>
      <c r="U1114" s="38">
        <f t="shared" si="306"/>
        <v>2.6449140289908257</v>
      </c>
      <c r="V1114" s="39">
        <f t="shared" si="307"/>
        <v>2.6449140289908257</v>
      </c>
      <c r="W1114" s="39" t="str">
        <f t="shared" si="308"/>
        <v>TIDAK</v>
      </c>
      <c r="X1114" s="38">
        <f t="shared" si="309"/>
        <v>9.4730970085688936E-3</v>
      </c>
      <c r="Y1114" s="39">
        <f t="shared" si="310"/>
        <v>9.4730970085688936E-3</v>
      </c>
      <c r="Z1114" s="39" t="str">
        <f t="shared" si="311"/>
        <v>TIDAK</v>
      </c>
      <c r="AA1114" s="38">
        <f t="shared" si="312"/>
        <v>1.3233153052742623</v>
      </c>
      <c r="AB1114" s="39">
        <f t="shared" si="313"/>
        <v>1.3233153052742623</v>
      </c>
      <c r="AC1114" s="39" t="str">
        <f t="shared" si="314"/>
        <v>TIDAK</v>
      </c>
      <c r="AD1114" s="38">
        <f t="shared" si="315"/>
        <v>-0.28746700837393774</v>
      </c>
      <c r="AE1114" s="39">
        <f t="shared" si="316"/>
        <v>0.28746700837393774</v>
      </c>
      <c r="AF1114" s="39" t="str">
        <f t="shared" si="317"/>
        <v>TIDAK</v>
      </c>
      <c r="AG1114" s="38">
        <f t="shared" si="318"/>
        <v>-0.27078855981472416</v>
      </c>
      <c r="AH1114" s="39">
        <f t="shared" si="319"/>
        <v>0.27078855981472416</v>
      </c>
      <c r="AI1114" s="39" t="str">
        <f t="shared" si="320"/>
        <v>TIDAK</v>
      </c>
      <c r="AJ1114" s="38">
        <f t="shared" si="321"/>
        <v>-0.62885840231760182</v>
      </c>
      <c r="AK1114" s="39">
        <f t="shared" si="322"/>
        <v>0.62885840231760182</v>
      </c>
      <c r="AL1114" s="39" t="str">
        <f t="shared" si="323"/>
        <v>TIDAK</v>
      </c>
    </row>
    <row r="1115" spans="1:38" ht="14" x14ac:dyDescent="0.3">
      <c r="A1115" s="13">
        <v>18462718</v>
      </c>
      <c r="B1115" s="11" t="s">
        <v>916</v>
      </c>
      <c r="C1115" s="9">
        <v>231510804</v>
      </c>
      <c r="D1115" s="1" t="s">
        <v>57</v>
      </c>
      <c r="E1115" s="1" t="s">
        <v>1731</v>
      </c>
      <c r="F1115" s="1" t="s">
        <v>2385</v>
      </c>
      <c r="G1115" s="2">
        <v>40.635019999999997</v>
      </c>
      <c r="H1115" s="2">
        <v>-73.888339999999999</v>
      </c>
      <c r="I1115" s="1" t="s">
        <v>20</v>
      </c>
      <c r="J1115" s="44">
        <v>130</v>
      </c>
      <c r="K1115" s="2">
        <v>1</v>
      </c>
      <c r="L1115" s="2">
        <v>57</v>
      </c>
      <c r="M1115" s="3">
        <v>43654</v>
      </c>
      <c r="N1115" s="2">
        <v>10.36</v>
      </c>
      <c r="O1115" s="2">
        <v>1</v>
      </c>
      <c r="P1115" s="4">
        <v>337</v>
      </c>
      <c r="U1115" s="38">
        <f t="shared" si="306"/>
        <v>0.15908656279250133</v>
      </c>
      <c r="V1115" s="39">
        <f t="shared" si="307"/>
        <v>0.15908656279250133</v>
      </c>
      <c r="W1115" s="39" t="str">
        <f t="shared" si="308"/>
        <v>TIDAK</v>
      </c>
      <c r="X1115" s="38">
        <f t="shared" si="309"/>
        <v>9.4730970085688936E-3</v>
      </c>
      <c r="Y1115" s="39">
        <f t="shared" si="310"/>
        <v>9.4730970085688936E-3</v>
      </c>
      <c r="Z1115" s="39" t="str">
        <f t="shared" si="311"/>
        <v>TIDAK</v>
      </c>
      <c r="AA1115" s="38">
        <f t="shared" si="312"/>
        <v>-0.10825855536403051</v>
      </c>
      <c r="AB1115" s="39">
        <f t="shared" si="313"/>
        <v>0.10825855536403051</v>
      </c>
      <c r="AC1115" s="39" t="str">
        <f t="shared" si="314"/>
        <v>TIDAK</v>
      </c>
      <c r="AD1115" s="38">
        <f t="shared" si="315"/>
        <v>-0.51224091388954307</v>
      </c>
      <c r="AE1115" s="39">
        <f t="shared" si="316"/>
        <v>0.51224091388954307</v>
      </c>
      <c r="AF1115" s="39" t="str">
        <f t="shared" si="317"/>
        <v>TIDAK</v>
      </c>
      <c r="AG1115" s="38">
        <f t="shared" si="318"/>
        <v>-0.27078855981472416</v>
      </c>
      <c r="AH1115" s="39">
        <f t="shared" si="319"/>
        <v>0.27078855981472416</v>
      </c>
      <c r="AI1115" s="39" t="str">
        <f t="shared" si="320"/>
        <v>TIDAK</v>
      </c>
      <c r="AJ1115" s="38">
        <f t="shared" si="321"/>
        <v>1.2226122187506947</v>
      </c>
      <c r="AK1115" s="39">
        <f t="shared" si="322"/>
        <v>1.2226122187506947</v>
      </c>
      <c r="AL1115" s="39" t="str">
        <f t="shared" si="323"/>
        <v>TIDAK</v>
      </c>
    </row>
    <row r="1116" spans="1:38" ht="14" x14ac:dyDescent="0.3">
      <c r="A1116" s="13">
        <v>18485922</v>
      </c>
      <c r="B1116" s="11" t="s">
        <v>5131</v>
      </c>
      <c r="C1116" s="9">
        <v>117699517</v>
      </c>
      <c r="D1116" s="1" t="s">
        <v>2371</v>
      </c>
      <c r="E1116" s="1" t="s">
        <v>17</v>
      </c>
      <c r="F1116" s="1" t="s">
        <v>1713</v>
      </c>
      <c r="G1116" s="2">
        <v>40.756019999999999</v>
      </c>
      <c r="H1116" s="2">
        <v>-73.881110000000007</v>
      </c>
      <c r="I1116" s="1" t="s">
        <v>19</v>
      </c>
      <c r="J1116" s="44">
        <v>49</v>
      </c>
      <c r="K1116" s="2">
        <v>4</v>
      </c>
      <c r="L1116" s="2">
        <v>2</v>
      </c>
      <c r="M1116" s="3">
        <v>43447</v>
      </c>
      <c r="N1116" s="2">
        <v>0.09</v>
      </c>
      <c r="O1116" s="2">
        <v>1</v>
      </c>
      <c r="P1116" s="4">
        <v>355</v>
      </c>
      <c r="U1116" s="38">
        <f t="shared" si="306"/>
        <v>9.05120120008234E-2</v>
      </c>
      <c r="V1116" s="39">
        <f t="shared" si="307"/>
        <v>9.05120120008234E-2</v>
      </c>
      <c r="W1116" s="39" t="str">
        <f t="shared" si="308"/>
        <v>TIDAK</v>
      </c>
      <c r="X1116" s="38">
        <f t="shared" si="309"/>
        <v>-0.26113135442473173</v>
      </c>
      <c r="Y1116" s="39">
        <f t="shared" si="310"/>
        <v>0.26113135442473173</v>
      </c>
      <c r="Z1116" s="39" t="str">
        <f t="shared" si="311"/>
        <v>TIDAK</v>
      </c>
      <c r="AA1116" s="38">
        <f t="shared" si="312"/>
        <v>1.3642174155782136</v>
      </c>
      <c r="AB1116" s="39">
        <f t="shared" si="313"/>
        <v>1.3642174155782136</v>
      </c>
      <c r="AC1116" s="39" t="str">
        <f t="shared" si="314"/>
        <v>TIDAK</v>
      </c>
      <c r="AD1116" s="38">
        <f t="shared" si="315"/>
        <v>1.380041732544157</v>
      </c>
      <c r="AE1116" s="39">
        <f t="shared" si="316"/>
        <v>1.380041732544157</v>
      </c>
      <c r="AF1116" s="39" t="str">
        <f t="shared" si="317"/>
        <v>TIDAK</v>
      </c>
      <c r="AG1116" s="38">
        <f t="shared" si="318"/>
        <v>-0.27078855981472416</v>
      </c>
      <c r="AH1116" s="39">
        <f t="shared" si="319"/>
        <v>0.27078855981472416</v>
      </c>
      <c r="AI1116" s="39" t="str">
        <f t="shared" si="320"/>
        <v>TIDAK</v>
      </c>
      <c r="AJ1116" s="38">
        <f t="shared" si="321"/>
        <v>-0.24657094614560537</v>
      </c>
      <c r="AK1116" s="39">
        <f t="shared" si="322"/>
        <v>0.24657094614560537</v>
      </c>
      <c r="AL1116" s="39" t="str">
        <f t="shared" si="323"/>
        <v>TIDAK</v>
      </c>
    </row>
    <row r="1117" spans="1:38" ht="14" x14ac:dyDescent="0.3">
      <c r="A1117" s="13">
        <v>18490141</v>
      </c>
      <c r="B1117" s="11" t="s">
        <v>4743</v>
      </c>
      <c r="C1117" s="9">
        <v>225277393</v>
      </c>
      <c r="D1117" s="1" t="s">
        <v>1562</v>
      </c>
      <c r="E1117" s="1" t="s">
        <v>548</v>
      </c>
      <c r="F1117" s="1" t="s">
        <v>2701</v>
      </c>
      <c r="G1117" s="2">
        <v>40.869999999999997</v>
      </c>
      <c r="H1117" s="2">
        <v>-73.901290000000003</v>
      </c>
      <c r="I1117" s="1" t="s">
        <v>19</v>
      </c>
      <c r="J1117" s="44">
        <v>39</v>
      </c>
      <c r="K1117" s="2">
        <v>4</v>
      </c>
      <c r="L1117" s="2">
        <v>33</v>
      </c>
      <c r="M1117" s="3">
        <v>43640</v>
      </c>
      <c r="N1117" s="2">
        <v>4.3600000000000003</v>
      </c>
      <c r="O1117" s="2">
        <v>1</v>
      </c>
      <c r="P1117" s="4">
        <v>86</v>
      </c>
      <c r="U1117" s="38">
        <f t="shared" si="306"/>
        <v>1.719157593303174</v>
      </c>
      <c r="V1117" s="39">
        <f t="shared" si="307"/>
        <v>1.719157593303174</v>
      </c>
      <c r="W1117" s="39" t="str">
        <f t="shared" si="308"/>
        <v>TIDAK</v>
      </c>
      <c r="X1117" s="38">
        <f t="shared" si="309"/>
        <v>-0.39643358014138202</v>
      </c>
      <c r="Y1117" s="39">
        <f t="shared" si="310"/>
        <v>0.39643358014138202</v>
      </c>
      <c r="Z1117" s="39" t="str">
        <f t="shared" si="311"/>
        <v>TIDAK</v>
      </c>
      <c r="AA1117" s="38">
        <f t="shared" si="312"/>
        <v>2.1004554010493357</v>
      </c>
      <c r="AB1117" s="39">
        <f t="shared" si="313"/>
        <v>2.1004554010493357</v>
      </c>
      <c r="AC1117" s="39" t="str">
        <f t="shared" si="314"/>
        <v>TIDAK</v>
      </c>
      <c r="AD1117" s="38">
        <f t="shared" si="315"/>
        <v>-0.12542070439757114</v>
      </c>
      <c r="AE1117" s="39">
        <f t="shared" si="316"/>
        <v>0.12542070439757114</v>
      </c>
      <c r="AF1117" s="39" t="str">
        <f t="shared" si="317"/>
        <v>TIDAK</v>
      </c>
      <c r="AG1117" s="38">
        <f t="shared" si="318"/>
        <v>-0.27078855981472416</v>
      </c>
      <c r="AH1117" s="39">
        <f t="shared" si="319"/>
        <v>0.27078855981472416</v>
      </c>
      <c r="AI1117" s="39" t="str">
        <f t="shared" si="320"/>
        <v>TIDAK</v>
      </c>
      <c r="AJ1117" s="38">
        <f t="shared" si="321"/>
        <v>1.2900747110163411</v>
      </c>
      <c r="AK1117" s="39">
        <f t="shared" si="322"/>
        <v>1.2900747110163411</v>
      </c>
      <c r="AL1117" s="39" t="str">
        <f t="shared" si="323"/>
        <v>TIDAK</v>
      </c>
    </row>
    <row r="1118" spans="1:38" ht="14" x14ac:dyDescent="0.3">
      <c r="A1118" s="13">
        <v>18496255</v>
      </c>
      <c r="B1118" s="11" t="s">
        <v>4359</v>
      </c>
      <c r="C1118" s="9">
        <v>84011138</v>
      </c>
      <c r="D1118" s="1" t="s">
        <v>2906</v>
      </c>
      <c r="E1118" s="1" t="s">
        <v>17</v>
      </c>
      <c r="F1118" s="1" t="s">
        <v>2813</v>
      </c>
      <c r="G1118" s="2">
        <v>40.707920000000001</v>
      </c>
      <c r="H1118" s="2">
        <v>-73.89546</v>
      </c>
      <c r="I1118" s="1" t="s">
        <v>19</v>
      </c>
      <c r="J1118" s="44">
        <v>55</v>
      </c>
      <c r="K1118" s="2">
        <v>3</v>
      </c>
      <c r="L1118" s="2">
        <v>7</v>
      </c>
      <c r="M1118" s="3">
        <v>43653</v>
      </c>
      <c r="N1118" s="2">
        <v>1.08</v>
      </c>
      <c r="O1118" s="2">
        <v>1</v>
      </c>
      <c r="P1118" s="4">
        <v>188</v>
      </c>
      <c r="U1118" s="38">
        <f t="shared" si="306"/>
        <v>0.3476665774696156</v>
      </c>
      <c r="V1118" s="39">
        <f t="shared" si="307"/>
        <v>0.3476665774696156</v>
      </c>
      <c r="W1118" s="39" t="str">
        <f t="shared" si="308"/>
        <v>TIDAK</v>
      </c>
      <c r="X1118" s="38">
        <f t="shared" si="309"/>
        <v>-0.39643358014138202</v>
      </c>
      <c r="Y1118" s="39">
        <f t="shared" si="310"/>
        <v>0.39643358014138202</v>
      </c>
      <c r="Z1118" s="39" t="str">
        <f t="shared" si="311"/>
        <v>TIDAK</v>
      </c>
      <c r="AA1118" s="38">
        <f t="shared" si="312"/>
        <v>-0.7217902099232989</v>
      </c>
      <c r="AB1118" s="39">
        <f t="shared" si="313"/>
        <v>0.7217902099232989</v>
      </c>
      <c r="AC1118" s="39" t="str">
        <f t="shared" si="314"/>
        <v>TIDAK</v>
      </c>
      <c r="AD1118" s="38">
        <f t="shared" si="315"/>
        <v>1.6570886393424613</v>
      </c>
      <c r="AE1118" s="39">
        <f t="shared" si="316"/>
        <v>1.6570886393424613</v>
      </c>
      <c r="AF1118" s="39" t="str">
        <f t="shared" si="317"/>
        <v>TIDAK</v>
      </c>
      <c r="AG1118" s="38">
        <f t="shared" si="318"/>
        <v>-0.27078855981472416</v>
      </c>
      <c r="AH1118" s="39">
        <f t="shared" si="319"/>
        <v>0.27078855981472416</v>
      </c>
      <c r="AI1118" s="39" t="str">
        <f t="shared" si="320"/>
        <v>TIDAK</v>
      </c>
      <c r="AJ1118" s="38">
        <f t="shared" si="321"/>
        <v>1.3800247007038697</v>
      </c>
      <c r="AK1118" s="39">
        <f t="shared" si="322"/>
        <v>1.3800247007038697</v>
      </c>
      <c r="AL1118" s="39" t="str">
        <f t="shared" si="323"/>
        <v>TIDAK</v>
      </c>
    </row>
    <row r="1119" spans="1:38" ht="14" x14ac:dyDescent="0.3">
      <c r="A1119" s="13">
        <v>18504631</v>
      </c>
      <c r="B1119" s="11" t="s">
        <v>382</v>
      </c>
      <c r="C1119" s="9">
        <v>155989291</v>
      </c>
      <c r="D1119" s="1" t="s">
        <v>1111</v>
      </c>
      <c r="E1119" s="1" t="s">
        <v>17</v>
      </c>
      <c r="F1119" s="1" t="s">
        <v>1538</v>
      </c>
      <c r="G1119" s="2">
        <v>40.747250000000001</v>
      </c>
      <c r="H1119" s="2">
        <v>-73.854860000000002</v>
      </c>
      <c r="I1119" s="1" t="s">
        <v>20</v>
      </c>
      <c r="J1119" s="44">
        <v>359</v>
      </c>
      <c r="K1119" s="2">
        <v>3</v>
      </c>
      <c r="L1119" s="2">
        <v>10</v>
      </c>
      <c r="M1119" s="3">
        <v>43625</v>
      </c>
      <c r="N1119" s="2">
        <v>0.66</v>
      </c>
      <c r="O1119" s="2">
        <v>1</v>
      </c>
      <c r="P1119" s="4">
        <v>281</v>
      </c>
      <c r="U1119" s="38">
        <f t="shared" si="306"/>
        <v>0.3476665774696156</v>
      </c>
      <c r="V1119" s="39">
        <f t="shared" si="307"/>
        <v>0.3476665774696156</v>
      </c>
      <c r="W1119" s="39" t="str">
        <f t="shared" si="308"/>
        <v>TIDAK</v>
      </c>
      <c r="X1119" s="38">
        <f t="shared" si="309"/>
        <v>-0.39643358014138202</v>
      </c>
      <c r="Y1119" s="39">
        <f t="shared" si="310"/>
        <v>0.39643358014138202</v>
      </c>
      <c r="Z1119" s="39" t="str">
        <f t="shared" si="311"/>
        <v>TIDAK</v>
      </c>
      <c r="AA1119" s="38">
        <f t="shared" si="312"/>
        <v>1.4051195258821649</v>
      </c>
      <c r="AB1119" s="39">
        <f t="shared" si="313"/>
        <v>1.4051195258821649</v>
      </c>
      <c r="AC1119" s="39" t="str">
        <f t="shared" si="314"/>
        <v>TIDAK</v>
      </c>
      <c r="AD1119" s="38">
        <f t="shared" si="315"/>
        <v>4.4589215080951217</v>
      </c>
      <c r="AE1119" s="39">
        <f t="shared" si="316"/>
        <v>4.4589215080951217</v>
      </c>
      <c r="AF1119" s="39" t="str">
        <f t="shared" si="317"/>
        <v>OUTLIER</v>
      </c>
      <c r="AG1119" s="38">
        <f t="shared" si="318"/>
        <v>-0.27078855981472416</v>
      </c>
      <c r="AH1119" s="39">
        <f t="shared" si="319"/>
        <v>0.27078855981472416</v>
      </c>
      <c r="AI1119" s="39" t="str">
        <f t="shared" si="320"/>
        <v>TIDAK</v>
      </c>
      <c r="AJ1119" s="38">
        <f t="shared" si="321"/>
        <v>1.2825788785423804</v>
      </c>
      <c r="AK1119" s="39">
        <f t="shared" si="322"/>
        <v>1.2825788785423804</v>
      </c>
      <c r="AL1119" s="39" t="str">
        <f t="shared" si="323"/>
        <v>TIDAK</v>
      </c>
    </row>
    <row r="1120" spans="1:38" ht="14" x14ac:dyDescent="0.3">
      <c r="A1120" s="13">
        <v>18507990</v>
      </c>
      <c r="B1120" s="11" t="s">
        <v>4978</v>
      </c>
      <c r="C1120" s="9">
        <v>196058543</v>
      </c>
      <c r="D1120" s="1" t="s">
        <v>1391</v>
      </c>
      <c r="E1120" s="1" t="s">
        <v>17</v>
      </c>
      <c r="F1120" s="1" t="s">
        <v>1297</v>
      </c>
      <c r="G1120" s="2">
        <v>40.719880000000003</v>
      </c>
      <c r="H1120" s="2">
        <v>-73.839219999999997</v>
      </c>
      <c r="I1120" s="1" t="s">
        <v>24</v>
      </c>
      <c r="J1120" s="44">
        <v>35</v>
      </c>
      <c r="K1120" s="2">
        <v>3</v>
      </c>
      <c r="L1120" s="2">
        <v>24</v>
      </c>
      <c r="M1120" s="3">
        <v>43648</v>
      </c>
      <c r="N1120" s="2">
        <v>3.13</v>
      </c>
      <c r="O1120" s="2">
        <v>5</v>
      </c>
      <c r="P1120" s="4">
        <v>236</v>
      </c>
      <c r="U1120" s="38">
        <f t="shared" si="306"/>
        <v>-0.34665074929612333</v>
      </c>
      <c r="V1120" s="39">
        <f t="shared" si="307"/>
        <v>0.34665074929612333</v>
      </c>
      <c r="W1120" s="39" t="str">
        <f t="shared" si="308"/>
        <v>TIDAK</v>
      </c>
      <c r="X1120" s="38">
        <f t="shared" si="309"/>
        <v>9.4730970085688936E-3</v>
      </c>
      <c r="Y1120" s="39">
        <f t="shared" si="310"/>
        <v>9.4730970085688936E-3</v>
      </c>
      <c r="Z1120" s="39" t="str">
        <f t="shared" si="311"/>
        <v>TIDAK</v>
      </c>
      <c r="AA1120" s="38">
        <f t="shared" si="312"/>
        <v>-0.84449654083515258</v>
      </c>
      <c r="AB1120" s="39">
        <f t="shared" si="313"/>
        <v>0.84449654083515258</v>
      </c>
      <c r="AC1120" s="39" t="str">
        <f t="shared" si="314"/>
        <v>TIDAK</v>
      </c>
      <c r="AD1120" s="38">
        <f t="shared" si="315"/>
        <v>-0.90951572363805455</v>
      </c>
      <c r="AE1120" s="39">
        <f t="shared" si="316"/>
        <v>0.90951572363805455</v>
      </c>
      <c r="AF1120" s="39" t="str">
        <f t="shared" si="317"/>
        <v>TIDAK</v>
      </c>
      <c r="AG1120" s="38">
        <f t="shared" si="318"/>
        <v>-0.27078855981472416</v>
      </c>
      <c r="AH1120" s="39">
        <f t="shared" si="319"/>
        <v>0.27078855981472416</v>
      </c>
      <c r="AI1120" s="39" t="str">
        <f t="shared" si="320"/>
        <v>TIDAK</v>
      </c>
      <c r="AJ1120" s="38">
        <f t="shared" si="321"/>
        <v>1.4175038630736732</v>
      </c>
      <c r="AK1120" s="39">
        <f t="shared" si="322"/>
        <v>1.4175038630736732</v>
      </c>
      <c r="AL1120" s="39" t="str">
        <f t="shared" si="323"/>
        <v>TIDAK</v>
      </c>
    </row>
    <row r="1121" spans="1:38" ht="14" x14ac:dyDescent="0.3">
      <c r="A1121" s="13">
        <v>18508209</v>
      </c>
      <c r="B1121" s="11" t="s">
        <v>1352</v>
      </c>
      <c r="C1121" s="9">
        <v>139238261</v>
      </c>
      <c r="D1121" s="1" t="s">
        <v>667</v>
      </c>
      <c r="E1121" s="1" t="s">
        <v>17</v>
      </c>
      <c r="F1121" s="1" t="s">
        <v>509</v>
      </c>
      <c r="G1121" s="2">
        <v>40.735660000000003</v>
      </c>
      <c r="H1121" s="2">
        <v>-73.790589999999995</v>
      </c>
      <c r="I1121" s="1" t="s">
        <v>20</v>
      </c>
      <c r="J1121" s="44">
        <v>95</v>
      </c>
      <c r="K1121" s="2">
        <v>3</v>
      </c>
      <c r="L1121" s="2">
        <v>17</v>
      </c>
      <c r="M1121" s="3">
        <v>43653</v>
      </c>
      <c r="N1121" s="2">
        <v>4.51</v>
      </c>
      <c r="O1121" s="2">
        <v>1</v>
      </c>
      <c r="P1121" s="4">
        <v>329</v>
      </c>
      <c r="U1121" s="38">
        <f t="shared" si="306"/>
        <v>-0.43236893778572072</v>
      </c>
      <c r="V1121" s="39">
        <f t="shared" si="307"/>
        <v>0.43236893778572072</v>
      </c>
      <c r="W1121" s="39" t="str">
        <f t="shared" si="308"/>
        <v>TIDAK</v>
      </c>
      <c r="X1121" s="38">
        <f t="shared" si="309"/>
        <v>9.4730970085688936E-3</v>
      </c>
      <c r="Y1121" s="39">
        <f t="shared" si="310"/>
        <v>9.4730970085688936E-3</v>
      </c>
      <c r="Z1121" s="39" t="str">
        <f t="shared" si="311"/>
        <v>TIDAK</v>
      </c>
      <c r="AA1121" s="38">
        <f t="shared" si="312"/>
        <v>0.42346887858733545</v>
      </c>
      <c r="AB1121" s="39">
        <f t="shared" si="313"/>
        <v>0.42346887858733545</v>
      </c>
      <c r="AC1121" s="39" t="str">
        <f t="shared" si="314"/>
        <v>TIDAK</v>
      </c>
      <c r="AD1121" s="38">
        <f t="shared" si="315"/>
        <v>1.3225414311331884</v>
      </c>
      <c r="AE1121" s="39">
        <f t="shared" si="316"/>
        <v>1.3225414311331884</v>
      </c>
      <c r="AF1121" s="39" t="str">
        <f t="shared" si="317"/>
        <v>TIDAK</v>
      </c>
      <c r="AG1121" s="38">
        <f t="shared" si="318"/>
        <v>-0.27078855981472416</v>
      </c>
      <c r="AH1121" s="39">
        <f t="shared" si="319"/>
        <v>0.27078855981472416</v>
      </c>
      <c r="AI1121" s="39" t="str">
        <f t="shared" si="320"/>
        <v>TIDAK</v>
      </c>
      <c r="AJ1121" s="38">
        <f t="shared" si="321"/>
        <v>-0.59887507242175897</v>
      </c>
      <c r="AK1121" s="39">
        <f t="shared" si="322"/>
        <v>0.59887507242175897</v>
      </c>
      <c r="AL1121" s="39" t="str">
        <f t="shared" si="323"/>
        <v>TIDAK</v>
      </c>
    </row>
    <row r="1122" spans="1:38" ht="14" x14ac:dyDescent="0.3">
      <c r="A1122" s="13">
        <v>18508470</v>
      </c>
      <c r="B1122" s="11" t="s">
        <v>2208</v>
      </c>
      <c r="C1122" s="9">
        <v>139957134</v>
      </c>
      <c r="D1122" s="1" t="s">
        <v>787</v>
      </c>
      <c r="E1122" s="1" t="s">
        <v>17</v>
      </c>
      <c r="F1122" s="1" t="s">
        <v>607</v>
      </c>
      <c r="G1122" s="2">
        <v>40.597540000000002</v>
      </c>
      <c r="H1122" s="2">
        <v>-73.799490000000006</v>
      </c>
      <c r="I1122" s="1" t="s">
        <v>19</v>
      </c>
      <c r="J1122" s="44">
        <v>50</v>
      </c>
      <c r="K1122" s="2">
        <v>1</v>
      </c>
      <c r="L1122" s="2">
        <v>53</v>
      </c>
      <c r="M1122" s="3">
        <v>43643</v>
      </c>
      <c r="N1122" s="2">
        <v>2.35</v>
      </c>
      <c r="O1122" s="2">
        <v>3</v>
      </c>
      <c r="P1122" s="4">
        <v>249</v>
      </c>
      <c r="U1122" s="38">
        <f t="shared" si="306"/>
        <v>-0.29521983620236492</v>
      </c>
      <c r="V1122" s="39">
        <f t="shared" si="307"/>
        <v>0.29521983620236492</v>
      </c>
      <c r="W1122" s="39" t="str">
        <f t="shared" si="308"/>
        <v>TIDAK</v>
      </c>
      <c r="X1122" s="38">
        <f t="shared" si="309"/>
        <v>-0.12582912870808141</v>
      </c>
      <c r="Y1122" s="39">
        <f t="shared" si="310"/>
        <v>0.12582912870808141</v>
      </c>
      <c r="Z1122" s="39" t="str">
        <f t="shared" si="311"/>
        <v>TIDAK</v>
      </c>
      <c r="AA1122" s="38">
        <f t="shared" si="312"/>
        <v>-0.63998598931539652</v>
      </c>
      <c r="AB1122" s="39">
        <f t="shared" si="313"/>
        <v>0.63998598931539652</v>
      </c>
      <c r="AC1122" s="39" t="str">
        <f t="shared" si="314"/>
        <v>TIDAK</v>
      </c>
      <c r="AD1122" s="38">
        <f t="shared" si="315"/>
        <v>-0.39201301093933549</v>
      </c>
      <c r="AE1122" s="39">
        <f t="shared" si="316"/>
        <v>0.39201301093933549</v>
      </c>
      <c r="AF1122" s="39" t="str">
        <f t="shared" si="317"/>
        <v>TIDAK</v>
      </c>
      <c r="AG1122" s="38">
        <f t="shared" si="318"/>
        <v>-0.27078855981472416</v>
      </c>
      <c r="AH1122" s="39">
        <f t="shared" si="319"/>
        <v>0.27078855981472416</v>
      </c>
      <c r="AI1122" s="39" t="str">
        <f t="shared" si="320"/>
        <v>TIDAK</v>
      </c>
      <c r="AJ1122" s="38">
        <f t="shared" si="321"/>
        <v>0.16569983992223392</v>
      </c>
      <c r="AK1122" s="39">
        <f t="shared" si="322"/>
        <v>0.16569983992223392</v>
      </c>
      <c r="AL1122" s="39" t="str">
        <f t="shared" si="323"/>
        <v>TIDAK</v>
      </c>
    </row>
    <row r="1123" spans="1:38" ht="14" x14ac:dyDescent="0.3">
      <c r="A1123" s="13">
        <v>18535402</v>
      </c>
      <c r="B1123" s="11" t="s">
        <v>448</v>
      </c>
      <c r="C1123" s="9">
        <v>9947836</v>
      </c>
      <c r="D1123" s="1" t="s">
        <v>1562</v>
      </c>
      <c r="E1123" s="1" t="s">
        <v>548</v>
      </c>
      <c r="F1123" s="1" t="s">
        <v>2574</v>
      </c>
      <c r="G1123" s="2">
        <v>40.82441</v>
      </c>
      <c r="H1123" s="2">
        <v>-73.894540000000006</v>
      </c>
      <c r="I1123" s="1" t="s">
        <v>19</v>
      </c>
      <c r="J1123" s="44">
        <v>50</v>
      </c>
      <c r="K1123" s="2">
        <v>3</v>
      </c>
      <c r="L1123" s="2">
        <v>61</v>
      </c>
      <c r="M1123" s="3">
        <v>43640</v>
      </c>
      <c r="N1123" s="2">
        <v>2.17</v>
      </c>
      <c r="O1123" s="2">
        <v>2</v>
      </c>
      <c r="P1123" s="4">
        <v>22</v>
      </c>
      <c r="U1123" s="38">
        <f t="shared" si="306"/>
        <v>2.310613093881396</v>
      </c>
      <c r="V1123" s="39">
        <f t="shared" si="307"/>
        <v>2.310613093881396</v>
      </c>
      <c r="W1123" s="39" t="str">
        <f t="shared" si="308"/>
        <v>TIDAK</v>
      </c>
      <c r="X1123" s="38">
        <f t="shared" si="309"/>
        <v>-0.12582912870808141</v>
      </c>
      <c r="Y1123" s="39">
        <f t="shared" si="310"/>
        <v>0.12582912870808141</v>
      </c>
      <c r="Z1123" s="39" t="str">
        <f t="shared" si="311"/>
        <v>TIDAK</v>
      </c>
      <c r="AA1123" s="38">
        <f t="shared" si="312"/>
        <v>-0.51727965840354273</v>
      </c>
      <c r="AB1123" s="39">
        <f t="shared" si="313"/>
        <v>0.51727965840354273</v>
      </c>
      <c r="AC1123" s="39" t="str">
        <f t="shared" si="314"/>
        <v>TIDAK</v>
      </c>
      <c r="AD1123" s="38">
        <f t="shared" si="315"/>
        <v>-0.611559616326671</v>
      </c>
      <c r="AE1123" s="39">
        <f t="shared" si="316"/>
        <v>0.611559616326671</v>
      </c>
      <c r="AF1123" s="39" t="str">
        <f t="shared" si="317"/>
        <v>TIDAK</v>
      </c>
      <c r="AG1123" s="38">
        <f t="shared" si="318"/>
        <v>-0.27078855981472416</v>
      </c>
      <c r="AH1123" s="39">
        <f t="shared" si="319"/>
        <v>0.27078855981472416</v>
      </c>
      <c r="AI1123" s="39" t="str">
        <f t="shared" si="320"/>
        <v>TIDAK</v>
      </c>
      <c r="AJ1123" s="38">
        <f t="shared" si="321"/>
        <v>0.86281226000058042</v>
      </c>
      <c r="AK1123" s="39">
        <f t="shared" si="322"/>
        <v>0.86281226000058042</v>
      </c>
      <c r="AL1123" s="39" t="str">
        <f t="shared" si="323"/>
        <v>TIDAK</v>
      </c>
    </row>
    <row r="1124" spans="1:38" ht="14" x14ac:dyDescent="0.3">
      <c r="A1124" s="13">
        <v>18546787</v>
      </c>
      <c r="B1124" s="11" t="s">
        <v>2677</v>
      </c>
      <c r="C1124" s="9">
        <v>40078965</v>
      </c>
      <c r="D1124" s="1" t="s">
        <v>1129</v>
      </c>
      <c r="E1124" s="1" t="s">
        <v>17</v>
      </c>
      <c r="F1124" s="1" t="s">
        <v>1971</v>
      </c>
      <c r="G1124" s="2">
        <v>40.731819999999999</v>
      </c>
      <c r="H1124" s="2">
        <v>-73.875789999999995</v>
      </c>
      <c r="I1124" s="1" t="s">
        <v>20</v>
      </c>
      <c r="J1124" s="44">
        <v>95</v>
      </c>
      <c r="K1124" s="2">
        <v>5</v>
      </c>
      <c r="L1124" s="2">
        <v>29</v>
      </c>
      <c r="M1124" s="3">
        <v>43650</v>
      </c>
      <c r="N1124" s="2">
        <v>1.81</v>
      </c>
      <c r="O1124" s="2">
        <v>1</v>
      </c>
      <c r="P1124" s="4">
        <v>120</v>
      </c>
      <c r="U1124" s="38">
        <f t="shared" si="306"/>
        <v>-0.4666562131815597</v>
      </c>
      <c r="V1124" s="39">
        <f t="shared" si="307"/>
        <v>0.4666562131815597</v>
      </c>
      <c r="W1124" s="39" t="str">
        <f t="shared" si="308"/>
        <v>TIDAK</v>
      </c>
      <c r="X1124" s="38">
        <f t="shared" si="309"/>
        <v>-0.12582912870808141</v>
      </c>
      <c r="Y1124" s="39">
        <f t="shared" si="310"/>
        <v>0.12582912870808141</v>
      </c>
      <c r="Z1124" s="39" t="str">
        <f t="shared" si="311"/>
        <v>TIDAK</v>
      </c>
      <c r="AA1124" s="38">
        <f t="shared" si="312"/>
        <v>5.5349885851774396E-2</v>
      </c>
      <c r="AB1124" s="39">
        <f t="shared" si="313"/>
        <v>5.5349885851774396E-2</v>
      </c>
      <c r="AC1124" s="39" t="str">
        <f t="shared" si="314"/>
        <v>TIDAK</v>
      </c>
      <c r="AD1124" s="38">
        <f t="shared" si="315"/>
        <v>0.67958351535599171</v>
      </c>
      <c r="AE1124" s="39">
        <f t="shared" si="316"/>
        <v>0.67958351535599171</v>
      </c>
      <c r="AF1124" s="39" t="str">
        <f t="shared" si="317"/>
        <v>TIDAK</v>
      </c>
      <c r="AG1124" s="38">
        <f t="shared" si="318"/>
        <v>0.17961026178380285</v>
      </c>
      <c r="AH1124" s="39">
        <f t="shared" si="319"/>
        <v>0.17961026178380285</v>
      </c>
      <c r="AI1124" s="39" t="str">
        <f t="shared" si="320"/>
        <v>TIDAK</v>
      </c>
      <c r="AJ1124" s="38">
        <f t="shared" si="321"/>
        <v>0.5254997986723482</v>
      </c>
      <c r="AK1124" s="39">
        <f t="shared" si="322"/>
        <v>0.5254997986723482</v>
      </c>
      <c r="AL1124" s="39" t="str">
        <f t="shared" si="323"/>
        <v>TIDAK</v>
      </c>
    </row>
    <row r="1125" spans="1:38" ht="14" x14ac:dyDescent="0.3">
      <c r="A1125" s="13">
        <v>18550867</v>
      </c>
      <c r="B1125" s="11" t="s">
        <v>1345</v>
      </c>
      <c r="C1125" s="9">
        <v>198084744</v>
      </c>
      <c r="D1125" s="1" t="s">
        <v>3686</v>
      </c>
      <c r="E1125" s="1" t="s">
        <v>17</v>
      </c>
      <c r="F1125" s="1" t="s">
        <v>2738</v>
      </c>
      <c r="G1125" s="2">
        <v>40.776850000000003</v>
      </c>
      <c r="H1125" s="2">
        <v>-73.908240000000006</v>
      </c>
      <c r="I1125" s="1" t="s">
        <v>19</v>
      </c>
      <c r="J1125" s="44">
        <v>50</v>
      </c>
      <c r="K1125" s="2">
        <v>2</v>
      </c>
      <c r="L1125" s="2">
        <v>58</v>
      </c>
      <c r="M1125" s="3">
        <v>43614</v>
      </c>
      <c r="N1125" s="2">
        <v>4.6900000000000004</v>
      </c>
      <c r="O1125" s="2">
        <v>1</v>
      </c>
      <c r="P1125" s="4">
        <v>13</v>
      </c>
      <c r="U1125" s="38">
        <f t="shared" si="306"/>
        <v>4.7652917756024704E-2</v>
      </c>
      <c r="V1125" s="39">
        <f t="shared" si="307"/>
        <v>4.7652917756024704E-2</v>
      </c>
      <c r="W1125" s="39" t="str">
        <f t="shared" si="308"/>
        <v>TIDAK</v>
      </c>
      <c r="X1125" s="38">
        <f t="shared" si="309"/>
        <v>-0.12582912870808141</v>
      </c>
      <c r="Y1125" s="39">
        <f t="shared" si="310"/>
        <v>0.12582912870808141</v>
      </c>
      <c r="Z1125" s="39" t="str">
        <f t="shared" si="311"/>
        <v>TIDAK</v>
      </c>
      <c r="AA1125" s="38">
        <f t="shared" si="312"/>
        <v>-0.23096488627588418</v>
      </c>
      <c r="AB1125" s="39">
        <f t="shared" si="313"/>
        <v>0.23096488627588418</v>
      </c>
      <c r="AC1125" s="39" t="str">
        <f t="shared" si="314"/>
        <v>TIDAK</v>
      </c>
      <c r="AD1125" s="38">
        <f t="shared" si="315"/>
        <v>1.4009509330572365</v>
      </c>
      <c r="AE1125" s="39">
        <f t="shared" si="316"/>
        <v>1.4009509330572365</v>
      </c>
      <c r="AF1125" s="39" t="str">
        <f t="shared" si="317"/>
        <v>TIDAK</v>
      </c>
      <c r="AG1125" s="38">
        <f t="shared" si="318"/>
        <v>-0.27078855981472416</v>
      </c>
      <c r="AH1125" s="39">
        <f t="shared" si="319"/>
        <v>0.27078855981472416</v>
      </c>
      <c r="AI1125" s="39" t="str">
        <f t="shared" si="320"/>
        <v>TIDAK</v>
      </c>
      <c r="AJ1125" s="38">
        <f t="shared" si="321"/>
        <v>1.2226122187506947</v>
      </c>
      <c r="AK1125" s="39">
        <f t="shared" si="322"/>
        <v>1.2226122187506947</v>
      </c>
      <c r="AL1125" s="39" t="str">
        <f t="shared" si="323"/>
        <v>TIDAK</v>
      </c>
    </row>
    <row r="1126" spans="1:38" ht="14" x14ac:dyDescent="0.3">
      <c r="A1126" s="13">
        <v>18564694</v>
      </c>
      <c r="B1126" s="11" t="s">
        <v>2267</v>
      </c>
      <c r="C1126" s="9">
        <v>16507770</v>
      </c>
      <c r="D1126" s="1" t="s">
        <v>886</v>
      </c>
      <c r="E1126" s="1" t="s">
        <v>17</v>
      </c>
      <c r="F1126" s="1" t="s">
        <v>852</v>
      </c>
      <c r="G1126" s="2">
        <v>40.710520000000002</v>
      </c>
      <c r="H1126" s="2">
        <v>-73.809060000000002</v>
      </c>
      <c r="I1126" s="1" t="s">
        <v>19</v>
      </c>
      <c r="J1126" s="44">
        <v>60</v>
      </c>
      <c r="K1126" s="2">
        <v>1</v>
      </c>
      <c r="L1126" s="2">
        <v>46</v>
      </c>
      <c r="M1126" s="3">
        <v>43651</v>
      </c>
      <c r="N1126" s="2">
        <v>3.68</v>
      </c>
      <c r="O1126" s="2">
        <v>3</v>
      </c>
      <c r="P1126" s="4">
        <v>108</v>
      </c>
      <c r="U1126" s="38">
        <f t="shared" si="306"/>
        <v>-0.33807893044716358</v>
      </c>
      <c r="V1126" s="39">
        <f t="shared" si="307"/>
        <v>0.33807893044716358</v>
      </c>
      <c r="W1126" s="39" t="str">
        <f t="shared" si="308"/>
        <v>TIDAK</v>
      </c>
      <c r="X1126" s="38">
        <f t="shared" si="309"/>
        <v>-0.39643358014138202</v>
      </c>
      <c r="Y1126" s="39">
        <f t="shared" si="310"/>
        <v>0.39643358014138202</v>
      </c>
      <c r="Z1126" s="39" t="str">
        <f t="shared" si="311"/>
        <v>TIDAK</v>
      </c>
      <c r="AA1126" s="38">
        <f t="shared" si="312"/>
        <v>1.24151108466636</v>
      </c>
      <c r="AB1126" s="39">
        <f t="shared" si="313"/>
        <v>1.24151108466636</v>
      </c>
      <c r="AC1126" s="39" t="str">
        <f t="shared" si="314"/>
        <v>TIDAK</v>
      </c>
      <c r="AD1126" s="38">
        <f t="shared" si="315"/>
        <v>0.27185410535094046</v>
      </c>
      <c r="AE1126" s="39">
        <f t="shared" si="316"/>
        <v>0.27185410535094046</v>
      </c>
      <c r="AF1126" s="39" t="str">
        <f t="shared" si="317"/>
        <v>TIDAK</v>
      </c>
      <c r="AG1126" s="38">
        <f t="shared" si="318"/>
        <v>-4.5589149015460649E-2</v>
      </c>
      <c r="AH1126" s="39">
        <f t="shared" si="319"/>
        <v>4.5589149015460649E-2</v>
      </c>
      <c r="AI1126" s="39" t="str">
        <f t="shared" si="320"/>
        <v>TIDAK</v>
      </c>
      <c r="AJ1126" s="38">
        <f t="shared" si="321"/>
        <v>0.62294562083383753</v>
      </c>
      <c r="AK1126" s="39">
        <f t="shared" si="322"/>
        <v>0.62294562083383753</v>
      </c>
      <c r="AL1126" s="39" t="str">
        <f t="shared" si="323"/>
        <v>TIDAK</v>
      </c>
    </row>
    <row r="1127" spans="1:38" ht="14" x14ac:dyDescent="0.3">
      <c r="A1127" s="13">
        <v>18579690</v>
      </c>
      <c r="B1127" s="11" t="s">
        <v>1592</v>
      </c>
      <c r="C1127" s="9">
        <v>213605347</v>
      </c>
      <c r="D1127" s="1" t="s">
        <v>206</v>
      </c>
      <c r="E1127" s="1" t="s">
        <v>17</v>
      </c>
      <c r="F1127" s="1" t="s">
        <v>91</v>
      </c>
      <c r="G1127" s="2">
        <v>40.681040000000003</v>
      </c>
      <c r="H1127" s="2">
        <v>-73.74821</v>
      </c>
      <c r="I1127" s="1" t="s">
        <v>20</v>
      </c>
      <c r="J1127" s="44">
        <v>50</v>
      </c>
      <c r="K1127" s="2">
        <v>1</v>
      </c>
      <c r="L1127" s="2">
        <v>14</v>
      </c>
      <c r="M1127" s="3">
        <v>43640</v>
      </c>
      <c r="N1127" s="2">
        <v>1.53</v>
      </c>
      <c r="O1127" s="2">
        <v>1</v>
      </c>
      <c r="P1127" s="4">
        <v>356</v>
      </c>
      <c r="U1127" s="38">
        <f t="shared" si="306"/>
        <v>-0.33807893044716358</v>
      </c>
      <c r="V1127" s="39">
        <f t="shared" si="307"/>
        <v>0.33807893044716358</v>
      </c>
      <c r="W1127" s="39" t="str">
        <f t="shared" si="308"/>
        <v>TIDAK</v>
      </c>
      <c r="X1127" s="38">
        <f t="shared" si="309"/>
        <v>-0.12582912870808141</v>
      </c>
      <c r="Y1127" s="39">
        <f t="shared" si="310"/>
        <v>0.12582912870808141</v>
      </c>
      <c r="Z1127" s="39" t="str">
        <f t="shared" si="311"/>
        <v>TIDAK</v>
      </c>
      <c r="AA1127" s="38">
        <f t="shared" si="312"/>
        <v>1.5687279670979699</v>
      </c>
      <c r="AB1127" s="39">
        <f t="shared" si="313"/>
        <v>1.5687279670979699</v>
      </c>
      <c r="AC1127" s="39" t="str">
        <f t="shared" si="314"/>
        <v>TIDAK</v>
      </c>
      <c r="AD1127" s="38">
        <f t="shared" si="315"/>
        <v>0.17776270304208236</v>
      </c>
      <c r="AE1127" s="39">
        <f t="shared" si="316"/>
        <v>0.17776270304208236</v>
      </c>
      <c r="AF1127" s="39" t="str">
        <f t="shared" si="317"/>
        <v>TIDAK</v>
      </c>
      <c r="AG1127" s="38">
        <f t="shared" si="318"/>
        <v>-0.15818885441509239</v>
      </c>
      <c r="AH1127" s="39">
        <f t="shared" si="319"/>
        <v>0.15818885441509239</v>
      </c>
      <c r="AI1127" s="39" t="str">
        <f t="shared" si="320"/>
        <v>TIDAK</v>
      </c>
      <c r="AJ1127" s="38">
        <f t="shared" si="321"/>
        <v>-1.0786083507552446</v>
      </c>
      <c r="AK1127" s="39">
        <f t="shared" si="322"/>
        <v>1.0786083507552446</v>
      </c>
      <c r="AL1127" s="39" t="str">
        <f t="shared" si="323"/>
        <v>TIDAK</v>
      </c>
    </row>
    <row r="1128" spans="1:38" ht="14" x14ac:dyDescent="0.3">
      <c r="A1128" s="13">
        <v>18595831</v>
      </c>
      <c r="B1128" s="11" t="s">
        <v>3998</v>
      </c>
      <c r="C1128" s="9">
        <v>72517332</v>
      </c>
      <c r="D1128" s="1" t="s">
        <v>2990</v>
      </c>
      <c r="E1128" s="1" t="s">
        <v>548</v>
      </c>
      <c r="F1128" s="1" t="s">
        <v>2701</v>
      </c>
      <c r="G1128" s="2">
        <v>40.88485</v>
      </c>
      <c r="H1128" s="2">
        <v>-73.897559999999999</v>
      </c>
      <c r="I1128" s="1" t="s">
        <v>20</v>
      </c>
      <c r="J1128" s="44">
        <v>399</v>
      </c>
      <c r="K1128" s="2">
        <v>2</v>
      </c>
      <c r="L1128" s="2">
        <v>25</v>
      </c>
      <c r="M1128" s="3">
        <v>43625</v>
      </c>
      <c r="N1128" s="2">
        <v>1.79</v>
      </c>
      <c r="O1128" s="2">
        <v>1</v>
      </c>
      <c r="P1128" s="4">
        <v>356</v>
      </c>
      <c r="U1128" s="38">
        <f t="shared" si="306"/>
        <v>4.7652917756024704E-2</v>
      </c>
      <c r="V1128" s="39">
        <f t="shared" si="307"/>
        <v>4.7652917756024704E-2</v>
      </c>
      <c r="W1128" s="39" t="str">
        <f t="shared" si="308"/>
        <v>TIDAK</v>
      </c>
      <c r="X1128" s="38">
        <f t="shared" si="309"/>
        <v>0.1447753227252192</v>
      </c>
      <c r="Y1128" s="39">
        <f t="shared" si="310"/>
        <v>0.1447753227252192</v>
      </c>
      <c r="Z1128" s="39" t="str">
        <f t="shared" si="311"/>
        <v>TIDAK</v>
      </c>
      <c r="AA1128" s="38">
        <f t="shared" si="312"/>
        <v>0.25986043737153053</v>
      </c>
      <c r="AB1128" s="39">
        <f t="shared" si="313"/>
        <v>0.25986043737153053</v>
      </c>
      <c r="AC1128" s="39" t="str">
        <f t="shared" si="314"/>
        <v>TIDAK</v>
      </c>
      <c r="AD1128" s="38">
        <f t="shared" si="315"/>
        <v>-1.0420101575633589E-2</v>
      </c>
      <c r="AE1128" s="39">
        <f t="shared" si="316"/>
        <v>1.0420101575633589E-2</v>
      </c>
      <c r="AF1128" s="39" t="str">
        <f t="shared" si="317"/>
        <v>TIDAK</v>
      </c>
      <c r="AG1128" s="38">
        <f t="shared" si="318"/>
        <v>-0.27078855981472416</v>
      </c>
      <c r="AH1128" s="39">
        <f t="shared" si="319"/>
        <v>0.27078855981472416</v>
      </c>
      <c r="AI1128" s="39" t="str">
        <f t="shared" si="320"/>
        <v>TIDAK</v>
      </c>
      <c r="AJ1128" s="38">
        <f t="shared" si="321"/>
        <v>-0.34401676830709466</v>
      </c>
      <c r="AK1128" s="39">
        <f t="shared" si="322"/>
        <v>0.34401676830709466</v>
      </c>
      <c r="AL1128" s="39" t="str">
        <f t="shared" si="323"/>
        <v>TIDAK</v>
      </c>
    </row>
    <row r="1129" spans="1:38" ht="14" x14ac:dyDescent="0.3">
      <c r="A1129" s="13">
        <v>18612976</v>
      </c>
      <c r="B1129" s="11" t="s">
        <v>3087</v>
      </c>
      <c r="C1129" s="9">
        <v>75506967</v>
      </c>
      <c r="D1129" s="1" t="s">
        <v>3016</v>
      </c>
      <c r="E1129" s="1" t="s">
        <v>548</v>
      </c>
      <c r="F1129" s="1" t="s">
        <v>2583</v>
      </c>
      <c r="G1129" s="2">
        <v>40.845590000000001</v>
      </c>
      <c r="H1129" s="2">
        <v>-73.898150000000001</v>
      </c>
      <c r="I1129" s="1" t="s">
        <v>19</v>
      </c>
      <c r="J1129" s="44">
        <v>41</v>
      </c>
      <c r="K1129" s="2">
        <v>7</v>
      </c>
      <c r="L1129" s="2">
        <v>22</v>
      </c>
      <c r="M1129" s="3">
        <v>43640</v>
      </c>
      <c r="N1129" s="2">
        <v>0.61</v>
      </c>
      <c r="O1129" s="2">
        <v>2</v>
      </c>
      <c r="P1129" s="4">
        <v>68</v>
      </c>
      <c r="U1129" s="38">
        <f t="shared" si="306"/>
        <v>-0.33807893044716358</v>
      </c>
      <c r="V1129" s="39">
        <f t="shared" si="307"/>
        <v>0.33807893044716358</v>
      </c>
      <c r="W1129" s="39" t="str">
        <f t="shared" si="308"/>
        <v>TIDAK</v>
      </c>
      <c r="X1129" s="38">
        <f t="shared" si="309"/>
        <v>-0.26113135442473173</v>
      </c>
      <c r="Y1129" s="39">
        <f t="shared" si="310"/>
        <v>0.26113135442473173</v>
      </c>
      <c r="Z1129" s="39" t="str">
        <f t="shared" si="311"/>
        <v>TIDAK</v>
      </c>
      <c r="AA1129" s="38">
        <f t="shared" si="312"/>
        <v>1.4460216361861162</v>
      </c>
      <c r="AB1129" s="39">
        <f t="shared" si="313"/>
        <v>1.4460216361861162</v>
      </c>
      <c r="AC1129" s="39" t="str">
        <f t="shared" si="314"/>
        <v>TIDAK</v>
      </c>
      <c r="AD1129" s="38">
        <f t="shared" si="315"/>
        <v>1.4950423353660949</v>
      </c>
      <c r="AE1129" s="39">
        <f t="shared" si="316"/>
        <v>1.4950423353660949</v>
      </c>
      <c r="AF1129" s="39" t="str">
        <f t="shared" si="317"/>
        <v>TIDAK</v>
      </c>
      <c r="AG1129" s="38">
        <f t="shared" si="318"/>
        <v>-0.27078855981472416</v>
      </c>
      <c r="AH1129" s="39">
        <f t="shared" si="319"/>
        <v>0.27078855981472416</v>
      </c>
      <c r="AI1129" s="39" t="str">
        <f t="shared" si="320"/>
        <v>TIDAK</v>
      </c>
      <c r="AJ1129" s="38">
        <f t="shared" si="321"/>
        <v>-1.146070843020891</v>
      </c>
      <c r="AK1129" s="39">
        <f t="shared" si="322"/>
        <v>1.146070843020891</v>
      </c>
      <c r="AL1129" s="39" t="str">
        <f t="shared" si="323"/>
        <v>TIDAK</v>
      </c>
    </row>
    <row r="1130" spans="1:38" ht="14" x14ac:dyDescent="0.3">
      <c r="A1130" s="13">
        <v>18613981</v>
      </c>
      <c r="B1130" s="11" t="s">
        <v>1207</v>
      </c>
      <c r="C1130" s="9">
        <v>5214644</v>
      </c>
      <c r="D1130" s="1" t="s">
        <v>633</v>
      </c>
      <c r="E1130" s="1" t="s">
        <v>548</v>
      </c>
      <c r="F1130" s="1" t="s">
        <v>549</v>
      </c>
      <c r="G1130" s="2">
        <v>40.852350000000001</v>
      </c>
      <c r="H1130" s="2">
        <v>-73.788730000000001</v>
      </c>
      <c r="I1130" s="1" t="s">
        <v>20</v>
      </c>
      <c r="J1130" s="44">
        <v>84</v>
      </c>
      <c r="K1130" s="2">
        <v>3</v>
      </c>
      <c r="L1130" s="2">
        <v>67</v>
      </c>
      <c r="M1130" s="3">
        <v>43261</v>
      </c>
      <c r="N1130" s="2">
        <v>0.91</v>
      </c>
      <c r="O1130" s="2">
        <v>1</v>
      </c>
      <c r="P1130" s="4">
        <v>0</v>
      </c>
      <c r="U1130" s="38">
        <f t="shared" si="306"/>
        <v>-0.25236074195756619</v>
      </c>
      <c r="V1130" s="39">
        <f t="shared" si="307"/>
        <v>0.25236074195756619</v>
      </c>
      <c r="W1130" s="39" t="str">
        <f t="shared" si="308"/>
        <v>TIDAK</v>
      </c>
      <c r="X1130" s="38">
        <f t="shared" si="309"/>
        <v>-0.39643358014138202</v>
      </c>
      <c r="Y1130" s="39">
        <f t="shared" si="310"/>
        <v>0.39643358014138202</v>
      </c>
      <c r="Z1130" s="39" t="str">
        <f t="shared" si="311"/>
        <v>TIDAK</v>
      </c>
      <c r="AA1130" s="38">
        <f t="shared" si="312"/>
        <v>0.95519631253870141</v>
      </c>
      <c r="AB1130" s="39">
        <f t="shared" si="313"/>
        <v>0.95519631253870141</v>
      </c>
      <c r="AC1130" s="39" t="str">
        <f t="shared" si="314"/>
        <v>TIDAK</v>
      </c>
      <c r="AD1130" s="38">
        <f t="shared" si="315"/>
        <v>0.96708502241083583</v>
      </c>
      <c r="AE1130" s="39">
        <f t="shared" si="316"/>
        <v>0.96708502241083583</v>
      </c>
      <c r="AF1130" s="39" t="str">
        <f t="shared" si="317"/>
        <v>TIDAK</v>
      </c>
      <c r="AG1130" s="38">
        <f t="shared" si="318"/>
        <v>-4.5589149015460649E-2</v>
      </c>
      <c r="AH1130" s="39">
        <f t="shared" si="319"/>
        <v>4.5589149015460649E-2</v>
      </c>
      <c r="AI1130" s="39" t="str">
        <f t="shared" si="320"/>
        <v>TIDAK</v>
      </c>
      <c r="AJ1130" s="38">
        <f t="shared" si="321"/>
        <v>-0.43396675799462325</v>
      </c>
      <c r="AK1130" s="39">
        <f t="shared" si="322"/>
        <v>0.43396675799462325</v>
      </c>
      <c r="AL1130" s="39" t="str">
        <f t="shared" si="323"/>
        <v>TIDAK</v>
      </c>
    </row>
    <row r="1131" spans="1:38" ht="14" x14ac:dyDescent="0.3">
      <c r="A1131" s="13">
        <v>18615054</v>
      </c>
      <c r="B1131" s="11" t="s">
        <v>1340</v>
      </c>
      <c r="C1131" s="9">
        <v>46789694</v>
      </c>
      <c r="D1131" s="1" t="s">
        <v>249</v>
      </c>
      <c r="E1131" s="1" t="s">
        <v>17</v>
      </c>
      <c r="F1131" s="1" t="s">
        <v>203</v>
      </c>
      <c r="G1131" s="2">
        <v>40.66648</v>
      </c>
      <c r="H1131" s="2">
        <v>-73.752600000000001</v>
      </c>
      <c r="I1131" s="1" t="s">
        <v>19</v>
      </c>
      <c r="J1131" s="44">
        <v>65</v>
      </c>
      <c r="K1131" s="2">
        <v>1</v>
      </c>
      <c r="L1131" s="2">
        <v>28</v>
      </c>
      <c r="M1131" s="3">
        <v>43646</v>
      </c>
      <c r="N1131" s="2">
        <v>7.85</v>
      </c>
      <c r="O1131" s="2">
        <v>2</v>
      </c>
      <c r="P1131" s="4">
        <v>340</v>
      </c>
      <c r="U1131" s="38">
        <f t="shared" si="306"/>
        <v>-0.33807893044716358</v>
      </c>
      <c r="V1131" s="39">
        <f t="shared" si="307"/>
        <v>0.33807893044716358</v>
      </c>
      <c r="W1131" s="39" t="str">
        <f t="shared" si="308"/>
        <v>TIDAK</v>
      </c>
      <c r="X1131" s="38">
        <f t="shared" si="309"/>
        <v>-0.39643358014138202</v>
      </c>
      <c r="Y1131" s="39">
        <f t="shared" si="310"/>
        <v>0.39643358014138202</v>
      </c>
      <c r="Z1131" s="39" t="str">
        <f t="shared" si="311"/>
        <v>TIDAK</v>
      </c>
      <c r="AA1131" s="38">
        <f t="shared" si="312"/>
        <v>-0.35367121718773786</v>
      </c>
      <c r="AB1131" s="39">
        <f t="shared" si="313"/>
        <v>0.35367121718773786</v>
      </c>
      <c r="AC1131" s="39" t="str">
        <f t="shared" si="314"/>
        <v>TIDAK</v>
      </c>
      <c r="AD1131" s="38">
        <f t="shared" si="315"/>
        <v>-0.1567845051671905</v>
      </c>
      <c r="AE1131" s="39">
        <f t="shared" si="316"/>
        <v>0.1567845051671905</v>
      </c>
      <c r="AF1131" s="39" t="str">
        <f t="shared" si="317"/>
        <v>TIDAK</v>
      </c>
      <c r="AG1131" s="38">
        <f t="shared" si="318"/>
        <v>-0.27078855981472416</v>
      </c>
      <c r="AH1131" s="39">
        <f t="shared" si="319"/>
        <v>0.27078855981472416</v>
      </c>
      <c r="AI1131" s="39" t="str">
        <f t="shared" si="320"/>
        <v>TIDAK</v>
      </c>
      <c r="AJ1131" s="38">
        <f t="shared" si="321"/>
        <v>1.4249996955476341</v>
      </c>
      <c r="AK1131" s="39">
        <f t="shared" si="322"/>
        <v>1.4249996955476341</v>
      </c>
      <c r="AL1131" s="39" t="str">
        <f t="shared" si="323"/>
        <v>TIDAK</v>
      </c>
    </row>
    <row r="1132" spans="1:38" ht="14" x14ac:dyDescent="0.3">
      <c r="A1132" s="13">
        <v>18619857</v>
      </c>
      <c r="B1132" s="11" t="s">
        <v>4934</v>
      </c>
      <c r="C1132" s="9">
        <v>129162333</v>
      </c>
      <c r="D1132" s="1" t="s">
        <v>106</v>
      </c>
      <c r="E1132" s="1" t="s">
        <v>17</v>
      </c>
      <c r="F1132" s="1" t="s">
        <v>1223</v>
      </c>
      <c r="G1132" s="2">
        <v>40.661459999999998</v>
      </c>
      <c r="H1132" s="2">
        <v>-73.856380000000001</v>
      </c>
      <c r="I1132" s="1" t="s">
        <v>20</v>
      </c>
      <c r="J1132" s="44">
        <v>207</v>
      </c>
      <c r="K1132" s="2">
        <v>1</v>
      </c>
      <c r="L1132" s="2">
        <v>13</v>
      </c>
      <c r="M1132" s="3">
        <v>43639</v>
      </c>
      <c r="N1132" s="2">
        <v>1.84</v>
      </c>
      <c r="O1132" s="2">
        <v>1</v>
      </c>
      <c r="P1132" s="4">
        <v>346</v>
      </c>
      <c r="U1132" s="38">
        <f t="shared" si="306"/>
        <v>2.6534858478397858</v>
      </c>
      <c r="V1132" s="39">
        <f t="shared" si="307"/>
        <v>2.6534858478397858</v>
      </c>
      <c r="W1132" s="39" t="str">
        <f t="shared" si="308"/>
        <v>TIDAK</v>
      </c>
      <c r="X1132" s="38">
        <f t="shared" si="309"/>
        <v>-0.26113135442473173</v>
      </c>
      <c r="Y1132" s="39">
        <f t="shared" si="310"/>
        <v>0.26113135442473173</v>
      </c>
      <c r="Z1132" s="39" t="str">
        <f t="shared" si="311"/>
        <v>TIDAK</v>
      </c>
      <c r="AA1132" s="38">
        <f t="shared" si="312"/>
        <v>9.6251996155725619E-2</v>
      </c>
      <c r="AB1132" s="39">
        <f t="shared" si="313"/>
        <v>9.6251996155725619E-2</v>
      </c>
      <c r="AC1132" s="39" t="str">
        <f t="shared" si="314"/>
        <v>TIDAK</v>
      </c>
      <c r="AD1132" s="38">
        <f t="shared" si="315"/>
        <v>-2.0874701832173378E-2</v>
      </c>
      <c r="AE1132" s="39">
        <f t="shared" si="316"/>
        <v>2.0874701832173378E-2</v>
      </c>
      <c r="AF1132" s="39" t="str">
        <f t="shared" si="317"/>
        <v>TIDAK</v>
      </c>
      <c r="AG1132" s="38">
        <f t="shared" si="318"/>
        <v>-0.27078855981472416</v>
      </c>
      <c r="AH1132" s="39">
        <f t="shared" si="319"/>
        <v>0.27078855981472416</v>
      </c>
      <c r="AI1132" s="39" t="str">
        <f t="shared" si="320"/>
        <v>TIDAK</v>
      </c>
      <c r="AJ1132" s="38">
        <f t="shared" si="321"/>
        <v>1.4249996955476341</v>
      </c>
      <c r="AK1132" s="39">
        <f t="shared" si="322"/>
        <v>1.4249996955476341</v>
      </c>
      <c r="AL1132" s="39" t="str">
        <f t="shared" si="323"/>
        <v>TIDAK</v>
      </c>
    </row>
    <row r="1133" spans="1:38" ht="14" x14ac:dyDescent="0.3">
      <c r="A1133" s="13">
        <v>18625919</v>
      </c>
      <c r="B1133" s="11" t="s">
        <v>4785</v>
      </c>
      <c r="C1133" s="9">
        <v>37915862</v>
      </c>
      <c r="D1133" s="1" t="s">
        <v>1499</v>
      </c>
      <c r="E1133" s="1" t="s">
        <v>1731</v>
      </c>
      <c r="F1133" s="1" t="s">
        <v>1732</v>
      </c>
      <c r="G1133" s="2">
        <v>40.67351</v>
      </c>
      <c r="H1133" s="2">
        <v>-73.892669999999995</v>
      </c>
      <c r="I1133" s="1" t="s">
        <v>20</v>
      </c>
      <c r="J1133" s="44">
        <v>155</v>
      </c>
      <c r="K1133" s="2">
        <v>5</v>
      </c>
      <c r="L1133" s="2">
        <v>80</v>
      </c>
      <c r="M1133" s="3">
        <v>43649</v>
      </c>
      <c r="N1133" s="2">
        <v>1.73</v>
      </c>
      <c r="O1133" s="2">
        <v>2</v>
      </c>
      <c r="P1133" s="4">
        <v>256</v>
      </c>
      <c r="U1133" s="38">
        <f t="shared" si="306"/>
        <v>-0.41522530008780123</v>
      </c>
      <c r="V1133" s="39">
        <f t="shared" si="307"/>
        <v>0.41522530008780123</v>
      </c>
      <c r="W1133" s="39" t="str">
        <f t="shared" si="308"/>
        <v>TIDAK</v>
      </c>
      <c r="X1133" s="38">
        <f t="shared" si="309"/>
        <v>0.41537977415851984</v>
      </c>
      <c r="Y1133" s="39">
        <f t="shared" si="310"/>
        <v>0.41537977415851984</v>
      </c>
      <c r="Z1133" s="39" t="str">
        <f t="shared" si="311"/>
        <v>TIDAK</v>
      </c>
      <c r="AA1133" s="38">
        <f t="shared" si="312"/>
        <v>-2.6454334756128059E-2</v>
      </c>
      <c r="AB1133" s="39">
        <f t="shared" si="313"/>
        <v>2.6454334756128059E-2</v>
      </c>
      <c r="AC1133" s="39" t="str">
        <f t="shared" si="314"/>
        <v>TIDAK</v>
      </c>
      <c r="AD1133" s="38">
        <f t="shared" si="315"/>
        <v>-0.63769611696802031</v>
      </c>
      <c r="AE1133" s="39">
        <f t="shared" si="316"/>
        <v>0.63769611696802031</v>
      </c>
      <c r="AF1133" s="39" t="str">
        <f t="shared" si="317"/>
        <v>TIDAK</v>
      </c>
      <c r="AG1133" s="38">
        <f t="shared" si="318"/>
        <v>-0.15818885441509239</v>
      </c>
      <c r="AH1133" s="39">
        <f t="shared" si="319"/>
        <v>0.15818885441509239</v>
      </c>
      <c r="AI1133" s="39" t="str">
        <f t="shared" si="320"/>
        <v>TIDAK</v>
      </c>
      <c r="AJ1133" s="38">
        <f t="shared" si="321"/>
        <v>-0.73380005695305184</v>
      </c>
      <c r="AK1133" s="39">
        <f t="shared" si="322"/>
        <v>0.73380005695305184</v>
      </c>
      <c r="AL1133" s="39" t="str">
        <f t="shared" si="323"/>
        <v>TIDAK</v>
      </c>
    </row>
    <row r="1134" spans="1:38" ht="14" x14ac:dyDescent="0.3">
      <c r="A1134" s="13">
        <v>18638573</v>
      </c>
      <c r="B1134" s="11" t="s">
        <v>4426</v>
      </c>
      <c r="C1134" s="9">
        <v>3329478</v>
      </c>
      <c r="D1134" s="1" t="s">
        <v>1476</v>
      </c>
      <c r="E1134" s="1" t="s">
        <v>17</v>
      </c>
      <c r="F1134" s="1" t="s">
        <v>2813</v>
      </c>
      <c r="G1134" s="2">
        <v>40.705269999999999</v>
      </c>
      <c r="H1134" s="2">
        <v>-73.900829999999999</v>
      </c>
      <c r="I1134" s="1" t="s">
        <v>19</v>
      </c>
      <c r="J1134" s="44">
        <v>69</v>
      </c>
      <c r="K1134" s="2">
        <v>2</v>
      </c>
      <c r="L1134" s="2">
        <v>22</v>
      </c>
      <c r="M1134" s="3">
        <v>43497</v>
      </c>
      <c r="N1134" s="2">
        <v>1.92</v>
      </c>
      <c r="O1134" s="2">
        <v>1</v>
      </c>
      <c r="P1134" s="4">
        <v>16</v>
      </c>
      <c r="U1134" s="38">
        <f t="shared" si="306"/>
        <v>-4.6637089582532439E-2</v>
      </c>
      <c r="V1134" s="39">
        <f t="shared" si="307"/>
        <v>4.6637089582532439E-2</v>
      </c>
      <c r="W1134" s="39" t="str">
        <f t="shared" si="308"/>
        <v>TIDAK</v>
      </c>
      <c r="X1134" s="38">
        <f t="shared" si="309"/>
        <v>-0.12582912870808141</v>
      </c>
      <c r="Y1134" s="39">
        <f t="shared" si="310"/>
        <v>0.12582912870808141</v>
      </c>
      <c r="Z1134" s="39" t="str">
        <f t="shared" si="311"/>
        <v>TIDAK</v>
      </c>
      <c r="AA1134" s="38">
        <f t="shared" si="312"/>
        <v>1.8141406289216773</v>
      </c>
      <c r="AB1134" s="39">
        <f t="shared" si="313"/>
        <v>1.8141406289216773</v>
      </c>
      <c r="AC1134" s="39" t="str">
        <f t="shared" si="314"/>
        <v>TIDAK</v>
      </c>
      <c r="AD1134" s="38">
        <f t="shared" si="315"/>
        <v>-0.48087711311992365</v>
      </c>
      <c r="AE1134" s="39">
        <f t="shared" si="316"/>
        <v>0.48087711311992365</v>
      </c>
      <c r="AF1134" s="39" t="str">
        <f t="shared" si="317"/>
        <v>TIDAK</v>
      </c>
      <c r="AG1134" s="38">
        <f t="shared" si="318"/>
        <v>-0.27078855981472416</v>
      </c>
      <c r="AH1134" s="39">
        <f t="shared" si="319"/>
        <v>0.27078855981472416</v>
      </c>
      <c r="AI1134" s="39" t="str">
        <f t="shared" si="320"/>
        <v>TIDAK</v>
      </c>
      <c r="AJ1134" s="38">
        <f t="shared" si="321"/>
        <v>-1.2435166651823804</v>
      </c>
      <c r="AK1134" s="39">
        <f t="shared" si="322"/>
        <v>1.2435166651823804</v>
      </c>
      <c r="AL1134" s="39" t="str">
        <f t="shared" si="323"/>
        <v>TIDAK</v>
      </c>
    </row>
    <row r="1135" spans="1:38" ht="14" x14ac:dyDescent="0.3">
      <c r="A1135" s="13">
        <v>18671835</v>
      </c>
      <c r="B1135" s="11" t="s">
        <v>5049</v>
      </c>
      <c r="C1135" s="9">
        <v>28907641</v>
      </c>
      <c r="D1135" s="1" t="s">
        <v>840</v>
      </c>
      <c r="E1135" s="1" t="s">
        <v>17</v>
      </c>
      <c r="F1135" s="1" t="s">
        <v>642</v>
      </c>
      <c r="G1135" s="2">
        <v>40.763199999999998</v>
      </c>
      <c r="H1135" s="2">
        <v>-73.830979999999997</v>
      </c>
      <c r="I1135" s="1" t="s">
        <v>19</v>
      </c>
      <c r="J1135" s="44">
        <v>95</v>
      </c>
      <c r="K1135" s="2">
        <v>1</v>
      </c>
      <c r="L1135" s="2">
        <v>78</v>
      </c>
      <c r="M1135" s="3">
        <v>43644</v>
      </c>
      <c r="N1135" s="2">
        <v>5.43</v>
      </c>
      <c r="O1135" s="2">
        <v>2</v>
      </c>
      <c r="P1135" s="4">
        <v>87</v>
      </c>
      <c r="U1135" s="38">
        <f t="shared" si="306"/>
        <v>-0.2095016477127675</v>
      </c>
      <c r="V1135" s="39">
        <f t="shared" si="307"/>
        <v>0.2095016477127675</v>
      </c>
      <c r="W1135" s="39" t="str">
        <f t="shared" si="308"/>
        <v>TIDAK</v>
      </c>
      <c r="X1135" s="38">
        <f t="shared" si="309"/>
        <v>-0.39643358014138202</v>
      </c>
      <c r="Y1135" s="39">
        <f t="shared" si="310"/>
        <v>0.39643358014138202</v>
      </c>
      <c r="Z1135" s="39" t="str">
        <f t="shared" si="311"/>
        <v>TIDAK</v>
      </c>
      <c r="AA1135" s="38">
        <f t="shared" si="312"/>
        <v>0.21895832706757931</v>
      </c>
      <c r="AB1135" s="39">
        <f t="shared" si="313"/>
        <v>0.21895832706757931</v>
      </c>
      <c r="AC1135" s="39" t="str">
        <f t="shared" si="314"/>
        <v>TIDAK</v>
      </c>
      <c r="AD1135" s="38">
        <f t="shared" si="315"/>
        <v>3.1468691758993796</v>
      </c>
      <c r="AE1135" s="39">
        <f t="shared" si="316"/>
        <v>3.1468691758993796</v>
      </c>
      <c r="AF1135" s="39" t="str">
        <f t="shared" si="317"/>
        <v>OUTLIER</v>
      </c>
      <c r="AG1135" s="38">
        <f t="shared" si="318"/>
        <v>-0.15818885441509239</v>
      </c>
      <c r="AH1135" s="39">
        <f t="shared" si="319"/>
        <v>0.15818885441509239</v>
      </c>
      <c r="AI1135" s="39" t="str">
        <f t="shared" si="320"/>
        <v>TIDAK</v>
      </c>
      <c r="AJ1135" s="38">
        <f t="shared" si="321"/>
        <v>1.3050663759642624</v>
      </c>
      <c r="AK1135" s="39">
        <f t="shared" si="322"/>
        <v>1.3050663759642624</v>
      </c>
      <c r="AL1135" s="39" t="str">
        <f t="shared" si="323"/>
        <v>TIDAK</v>
      </c>
    </row>
    <row r="1136" spans="1:38" ht="14" x14ac:dyDescent="0.3">
      <c r="A1136" s="13">
        <v>18675599</v>
      </c>
      <c r="B1136" s="11" t="s">
        <v>3670</v>
      </c>
      <c r="C1136" s="9">
        <v>167636238</v>
      </c>
      <c r="D1136" s="1" t="s">
        <v>2410</v>
      </c>
      <c r="E1136" s="1" t="s">
        <v>1731</v>
      </c>
      <c r="F1136" s="1" t="s">
        <v>1918</v>
      </c>
      <c r="G1136" s="2">
        <v>40.68177</v>
      </c>
      <c r="H1136" s="2">
        <v>-73.882769999999994</v>
      </c>
      <c r="I1136" s="1" t="s">
        <v>19</v>
      </c>
      <c r="J1136" s="44">
        <v>68</v>
      </c>
      <c r="K1136" s="2">
        <v>2</v>
      </c>
      <c r="L1136" s="2">
        <v>10</v>
      </c>
      <c r="M1136" s="3">
        <v>43435</v>
      </c>
      <c r="N1136" s="2">
        <v>0.94</v>
      </c>
      <c r="O1136" s="2">
        <v>3</v>
      </c>
      <c r="P1136" s="4">
        <v>365</v>
      </c>
      <c r="U1136" s="38">
        <f t="shared" si="306"/>
        <v>1.0076966288395155</v>
      </c>
      <c r="V1136" s="39">
        <f t="shared" si="307"/>
        <v>1.0076966288395155</v>
      </c>
      <c r="W1136" s="39" t="str">
        <f t="shared" si="308"/>
        <v>TIDAK</v>
      </c>
      <c r="X1136" s="38">
        <f t="shared" si="309"/>
        <v>-0.39643358014138202</v>
      </c>
      <c r="Y1136" s="39">
        <f t="shared" si="310"/>
        <v>0.39643358014138202</v>
      </c>
      <c r="Z1136" s="39" t="str">
        <f t="shared" si="311"/>
        <v>TIDAK</v>
      </c>
      <c r="AA1136" s="38">
        <f t="shared" si="312"/>
        <v>-0.39457332749168911</v>
      </c>
      <c r="AB1136" s="39">
        <f t="shared" si="313"/>
        <v>0.39457332749168911</v>
      </c>
      <c r="AC1136" s="39" t="str">
        <f t="shared" si="314"/>
        <v>TIDAK</v>
      </c>
      <c r="AD1136" s="38">
        <f t="shared" si="315"/>
        <v>5.261798809176094E-3</v>
      </c>
      <c r="AE1136" s="39">
        <f t="shared" si="316"/>
        <v>5.261798809176094E-3</v>
      </c>
      <c r="AF1136" s="39" t="str">
        <f t="shared" si="317"/>
        <v>TIDAK</v>
      </c>
      <c r="AG1136" s="38">
        <f t="shared" si="318"/>
        <v>-0.27078855981472416</v>
      </c>
      <c r="AH1136" s="39">
        <f t="shared" si="319"/>
        <v>0.27078855981472416</v>
      </c>
      <c r="AI1136" s="39" t="str">
        <f t="shared" si="320"/>
        <v>TIDAK</v>
      </c>
      <c r="AJ1136" s="38">
        <f t="shared" si="321"/>
        <v>1.3500413708080268</v>
      </c>
      <c r="AK1136" s="39">
        <f t="shared" si="322"/>
        <v>1.3500413708080268</v>
      </c>
      <c r="AL1136" s="39" t="str">
        <f t="shared" si="323"/>
        <v>TIDAK</v>
      </c>
    </row>
    <row r="1137" spans="1:38" ht="14" x14ac:dyDescent="0.3">
      <c r="A1137" s="13">
        <v>18690466</v>
      </c>
      <c r="B1137" s="11" t="s">
        <v>5013</v>
      </c>
      <c r="C1137" s="9">
        <v>154330006</v>
      </c>
      <c r="D1137" s="1" t="s">
        <v>214</v>
      </c>
      <c r="E1137" s="1" t="s">
        <v>548</v>
      </c>
      <c r="F1137" s="1" t="s">
        <v>2701</v>
      </c>
      <c r="G1137" s="2">
        <v>40.876660000000001</v>
      </c>
      <c r="H1137" s="2">
        <v>-73.90034</v>
      </c>
      <c r="I1137" s="1" t="s">
        <v>20</v>
      </c>
      <c r="J1137" s="44">
        <v>149</v>
      </c>
      <c r="K1137" s="2">
        <v>3</v>
      </c>
      <c r="L1137" s="2">
        <v>37</v>
      </c>
      <c r="M1137" s="3">
        <v>43632</v>
      </c>
      <c r="N1137" s="2">
        <v>1.9</v>
      </c>
      <c r="O1137" s="2">
        <v>1</v>
      </c>
      <c r="P1137" s="4">
        <v>146</v>
      </c>
      <c r="U1137" s="38">
        <f t="shared" si="306"/>
        <v>0.56196204869360911</v>
      </c>
      <c r="V1137" s="39">
        <f t="shared" si="307"/>
        <v>0.56196204869360911</v>
      </c>
      <c r="W1137" s="39" t="str">
        <f t="shared" si="308"/>
        <v>TIDAK</v>
      </c>
      <c r="X1137" s="38">
        <f t="shared" si="309"/>
        <v>0.1447753227252192</v>
      </c>
      <c r="Y1137" s="39">
        <f t="shared" si="310"/>
        <v>0.1447753227252192</v>
      </c>
      <c r="Z1137" s="39" t="str">
        <f t="shared" si="311"/>
        <v>TIDAK</v>
      </c>
      <c r="AA1137" s="38">
        <f t="shared" si="312"/>
        <v>2.3458680628730431</v>
      </c>
      <c r="AB1137" s="39">
        <f t="shared" si="313"/>
        <v>2.3458680628730431</v>
      </c>
      <c r="AC1137" s="39" t="str">
        <f t="shared" si="314"/>
        <v>TIDAK</v>
      </c>
      <c r="AD1137" s="38">
        <f t="shared" si="315"/>
        <v>-5.223850260179274E-2</v>
      </c>
      <c r="AE1137" s="39">
        <f t="shared" si="316"/>
        <v>5.223850260179274E-2</v>
      </c>
      <c r="AF1137" s="39" t="str">
        <f t="shared" si="317"/>
        <v>TIDAK</v>
      </c>
      <c r="AG1137" s="38">
        <f t="shared" si="318"/>
        <v>-0.15818885441509239</v>
      </c>
      <c r="AH1137" s="39">
        <f t="shared" si="319"/>
        <v>0.15818885441509239</v>
      </c>
      <c r="AI1137" s="39" t="str">
        <f t="shared" si="320"/>
        <v>TIDAK</v>
      </c>
      <c r="AJ1137" s="38">
        <f t="shared" si="321"/>
        <v>0.67541644815156254</v>
      </c>
      <c r="AK1137" s="39">
        <f t="shared" si="322"/>
        <v>0.67541644815156254</v>
      </c>
      <c r="AL1137" s="39" t="str">
        <f t="shared" si="323"/>
        <v>TIDAK</v>
      </c>
    </row>
    <row r="1138" spans="1:38" ht="14" x14ac:dyDescent="0.3">
      <c r="A1138" s="13">
        <v>18702075</v>
      </c>
      <c r="B1138" s="11" t="s">
        <v>1902</v>
      </c>
      <c r="C1138" s="9">
        <v>107716952</v>
      </c>
      <c r="D1138" s="1" t="s">
        <v>182</v>
      </c>
      <c r="E1138" s="1" t="s">
        <v>17</v>
      </c>
      <c r="F1138" s="1" t="s">
        <v>364</v>
      </c>
      <c r="G1138" s="2">
        <v>40.691279999999999</v>
      </c>
      <c r="H1138" s="2">
        <v>-73.808639999999997</v>
      </c>
      <c r="I1138" s="1" t="s">
        <v>20</v>
      </c>
      <c r="J1138" s="44">
        <v>50</v>
      </c>
      <c r="K1138" s="2">
        <v>1</v>
      </c>
      <c r="L1138" s="2">
        <v>4</v>
      </c>
      <c r="M1138" s="3">
        <v>43650</v>
      </c>
      <c r="N1138" s="2">
        <v>4</v>
      </c>
      <c r="O1138" s="2">
        <v>2</v>
      </c>
      <c r="P1138" s="4">
        <v>119</v>
      </c>
      <c r="U1138" s="38">
        <f t="shared" si="306"/>
        <v>-0.17521437231692855</v>
      </c>
      <c r="V1138" s="39">
        <f t="shared" si="307"/>
        <v>0.17521437231692855</v>
      </c>
      <c r="W1138" s="39" t="str">
        <f t="shared" si="308"/>
        <v>TIDAK</v>
      </c>
      <c r="X1138" s="38">
        <f t="shared" si="309"/>
        <v>-0.26113135442473173</v>
      </c>
      <c r="Y1138" s="39">
        <f t="shared" si="310"/>
        <v>0.26113135442473173</v>
      </c>
      <c r="Z1138" s="39" t="str">
        <f t="shared" si="311"/>
        <v>TIDAK</v>
      </c>
      <c r="AA1138" s="38">
        <f t="shared" si="312"/>
        <v>-2.6454334756128059E-2</v>
      </c>
      <c r="AB1138" s="39">
        <f t="shared" si="313"/>
        <v>2.6454334756128059E-2</v>
      </c>
      <c r="AC1138" s="39" t="str">
        <f t="shared" si="314"/>
        <v>TIDAK</v>
      </c>
      <c r="AD1138" s="38">
        <f t="shared" si="315"/>
        <v>4.7080199835335131E-2</v>
      </c>
      <c r="AE1138" s="39">
        <f t="shared" si="316"/>
        <v>4.7080199835335131E-2</v>
      </c>
      <c r="AF1138" s="39" t="str">
        <f t="shared" si="317"/>
        <v>TIDAK</v>
      </c>
      <c r="AG1138" s="38">
        <f t="shared" si="318"/>
        <v>-0.27078855981472416</v>
      </c>
      <c r="AH1138" s="39">
        <f t="shared" si="319"/>
        <v>0.27078855981472416</v>
      </c>
      <c r="AI1138" s="39" t="str">
        <f t="shared" si="320"/>
        <v>TIDAK</v>
      </c>
      <c r="AJ1138" s="38">
        <f t="shared" si="321"/>
        <v>-1.123583345599009</v>
      </c>
      <c r="AK1138" s="39">
        <f t="shared" si="322"/>
        <v>1.123583345599009</v>
      </c>
      <c r="AL1138" s="39" t="str">
        <f t="shared" si="323"/>
        <v>TIDAK</v>
      </c>
    </row>
    <row r="1139" spans="1:38" ht="14" x14ac:dyDescent="0.3">
      <c r="A1139" s="13">
        <v>18719129</v>
      </c>
      <c r="B1139" s="11" t="s">
        <v>4038</v>
      </c>
      <c r="C1139" s="9">
        <v>149579965</v>
      </c>
      <c r="D1139" s="1" t="s">
        <v>1425</v>
      </c>
      <c r="E1139" s="1" t="s">
        <v>17</v>
      </c>
      <c r="F1139" s="1" t="s">
        <v>1342</v>
      </c>
      <c r="G1139" s="2">
        <v>40.689360000000001</v>
      </c>
      <c r="H1139" s="2">
        <v>-73.841139999999996</v>
      </c>
      <c r="I1139" s="1" t="s">
        <v>19</v>
      </c>
      <c r="J1139" s="44">
        <v>60</v>
      </c>
      <c r="K1139" s="2">
        <v>2</v>
      </c>
      <c r="L1139" s="2">
        <v>35</v>
      </c>
      <c r="M1139" s="3">
        <v>43648</v>
      </c>
      <c r="N1139" s="2">
        <v>2.17</v>
      </c>
      <c r="O1139" s="2">
        <v>1</v>
      </c>
      <c r="P1139" s="4">
        <v>205</v>
      </c>
      <c r="U1139" s="38">
        <f t="shared" si="306"/>
        <v>4.7652917756024704E-2</v>
      </c>
      <c r="V1139" s="39">
        <f t="shared" si="307"/>
        <v>4.7652917756024704E-2</v>
      </c>
      <c r="W1139" s="39" t="str">
        <f t="shared" si="308"/>
        <v>TIDAK</v>
      </c>
      <c r="X1139" s="38">
        <f t="shared" si="309"/>
        <v>-0.39643358014138202</v>
      </c>
      <c r="Y1139" s="39">
        <f t="shared" si="310"/>
        <v>0.39643358014138202</v>
      </c>
      <c r="Z1139" s="39" t="str">
        <f t="shared" si="311"/>
        <v>TIDAK</v>
      </c>
      <c r="AA1139" s="38">
        <f t="shared" si="312"/>
        <v>2.2640638422651405</v>
      </c>
      <c r="AB1139" s="39">
        <f t="shared" si="313"/>
        <v>2.2640638422651405</v>
      </c>
      <c r="AC1139" s="39" t="str">
        <f t="shared" si="314"/>
        <v>TIDAK</v>
      </c>
      <c r="AD1139" s="38">
        <f t="shared" si="315"/>
        <v>1.8818625448580664</v>
      </c>
      <c r="AE1139" s="39">
        <f t="shared" si="316"/>
        <v>1.8818625448580664</v>
      </c>
      <c r="AF1139" s="39" t="str">
        <f t="shared" si="317"/>
        <v>TIDAK</v>
      </c>
      <c r="AG1139" s="38">
        <f t="shared" si="318"/>
        <v>-0.15818885441509239</v>
      </c>
      <c r="AH1139" s="39">
        <f t="shared" si="319"/>
        <v>0.15818885441509239</v>
      </c>
      <c r="AI1139" s="39" t="str">
        <f t="shared" si="320"/>
        <v>TIDAK</v>
      </c>
      <c r="AJ1139" s="38">
        <f t="shared" si="321"/>
        <v>-0.59137923994779829</v>
      </c>
      <c r="AK1139" s="39">
        <f t="shared" si="322"/>
        <v>0.59137923994779829</v>
      </c>
      <c r="AL1139" s="39" t="str">
        <f t="shared" si="323"/>
        <v>TIDAK</v>
      </c>
    </row>
    <row r="1140" spans="1:38" ht="14" x14ac:dyDescent="0.3">
      <c r="A1140" s="13">
        <v>18719762</v>
      </c>
      <c r="B1140" s="11" t="s">
        <v>4962</v>
      </c>
      <c r="C1140" s="9">
        <v>256290334</v>
      </c>
      <c r="D1140" s="1" t="s">
        <v>1306</v>
      </c>
      <c r="E1140" s="1" t="s">
        <v>17</v>
      </c>
      <c r="F1140" s="1" t="s">
        <v>970</v>
      </c>
      <c r="G1140" s="2">
        <v>40.702539999999999</v>
      </c>
      <c r="H1140" s="2">
        <v>-73.8322</v>
      </c>
      <c r="I1140" s="1" t="s">
        <v>19</v>
      </c>
      <c r="J1140" s="44">
        <v>65</v>
      </c>
      <c r="K1140" s="2">
        <v>1</v>
      </c>
      <c r="L1140" s="2">
        <v>17</v>
      </c>
      <c r="M1140" s="3">
        <v>43651</v>
      </c>
      <c r="N1140" s="2">
        <v>13.42</v>
      </c>
      <c r="O1140" s="2">
        <v>1</v>
      </c>
      <c r="P1140" s="4">
        <v>157</v>
      </c>
      <c r="U1140" s="38">
        <f t="shared" si="306"/>
        <v>-0.18378619116588826</v>
      </c>
      <c r="V1140" s="39">
        <f t="shared" si="307"/>
        <v>0.18378619116588826</v>
      </c>
      <c r="W1140" s="39" t="str">
        <f t="shared" si="308"/>
        <v>TIDAK</v>
      </c>
      <c r="X1140" s="38">
        <f t="shared" si="309"/>
        <v>-0.26113135442473173</v>
      </c>
      <c r="Y1140" s="39">
        <f t="shared" si="310"/>
        <v>0.26113135442473173</v>
      </c>
      <c r="Z1140" s="39" t="str">
        <f t="shared" si="311"/>
        <v>TIDAK</v>
      </c>
      <c r="AA1140" s="38">
        <f t="shared" si="312"/>
        <v>-0.51727965840354273</v>
      </c>
      <c r="AB1140" s="39">
        <f t="shared" si="313"/>
        <v>0.51727965840354273</v>
      </c>
      <c r="AC1140" s="39" t="str">
        <f t="shared" si="314"/>
        <v>TIDAK</v>
      </c>
      <c r="AD1140" s="38">
        <f t="shared" si="315"/>
        <v>-0.46519521273511405</v>
      </c>
      <c r="AE1140" s="39">
        <f t="shared" si="316"/>
        <v>0.46519521273511405</v>
      </c>
      <c r="AF1140" s="39" t="str">
        <f t="shared" si="317"/>
        <v>TIDAK</v>
      </c>
      <c r="AG1140" s="38">
        <f t="shared" si="318"/>
        <v>-4.5589149015460649E-2</v>
      </c>
      <c r="AH1140" s="39">
        <f t="shared" si="319"/>
        <v>4.5589149015460649E-2</v>
      </c>
      <c r="AI1140" s="39" t="str">
        <f t="shared" si="320"/>
        <v>TIDAK</v>
      </c>
      <c r="AJ1140" s="38">
        <f t="shared" si="321"/>
        <v>1.4924621878132804</v>
      </c>
      <c r="AK1140" s="39">
        <f t="shared" si="322"/>
        <v>1.4924621878132804</v>
      </c>
      <c r="AL1140" s="39" t="str">
        <f t="shared" si="323"/>
        <v>TIDAK</v>
      </c>
    </row>
    <row r="1141" spans="1:38" ht="14" x14ac:dyDescent="0.3">
      <c r="A1141" s="13">
        <v>18721209</v>
      </c>
      <c r="B1141" s="11" t="s">
        <v>1963</v>
      </c>
      <c r="C1141" s="9">
        <v>59156312</v>
      </c>
      <c r="D1141" s="1" t="s">
        <v>1923</v>
      </c>
      <c r="E1141" s="1" t="s">
        <v>17</v>
      </c>
      <c r="F1141" s="1" t="s">
        <v>1488</v>
      </c>
      <c r="G1141" s="2">
        <v>40.686140000000002</v>
      </c>
      <c r="H1141" s="2">
        <v>-73.866820000000004</v>
      </c>
      <c r="I1141" s="1" t="s">
        <v>19</v>
      </c>
      <c r="J1141" s="44">
        <v>69</v>
      </c>
      <c r="K1141" s="2">
        <v>3</v>
      </c>
      <c r="L1141" s="2">
        <v>31</v>
      </c>
      <c r="M1141" s="3">
        <v>43638</v>
      </c>
      <c r="N1141" s="2">
        <v>2.16</v>
      </c>
      <c r="O1141" s="2">
        <v>9</v>
      </c>
      <c r="P1141" s="4">
        <v>348</v>
      </c>
      <c r="U1141" s="38">
        <f t="shared" si="306"/>
        <v>0.51053113559985064</v>
      </c>
      <c r="V1141" s="39">
        <f t="shared" si="307"/>
        <v>0.51053113559985064</v>
      </c>
      <c r="W1141" s="39" t="str">
        <f t="shared" si="308"/>
        <v>TIDAK</v>
      </c>
      <c r="X1141" s="38">
        <f t="shared" si="309"/>
        <v>-0.12582912870808141</v>
      </c>
      <c r="Y1141" s="39">
        <f t="shared" si="310"/>
        <v>0.12582912870808141</v>
      </c>
      <c r="Z1141" s="39" t="str">
        <f t="shared" si="311"/>
        <v>TIDAK</v>
      </c>
      <c r="AA1141" s="38">
        <f t="shared" si="312"/>
        <v>0.58707731980314037</v>
      </c>
      <c r="AB1141" s="39">
        <f t="shared" si="313"/>
        <v>0.58707731980314037</v>
      </c>
      <c r="AC1141" s="39" t="str">
        <f t="shared" si="314"/>
        <v>TIDAK</v>
      </c>
      <c r="AD1141" s="38">
        <f t="shared" si="315"/>
        <v>3.662559957879534E-2</v>
      </c>
      <c r="AE1141" s="39">
        <f t="shared" si="316"/>
        <v>3.662559957879534E-2</v>
      </c>
      <c r="AF1141" s="39" t="str">
        <f t="shared" si="317"/>
        <v>TIDAK</v>
      </c>
      <c r="AG1141" s="38">
        <f t="shared" si="318"/>
        <v>-0.27078855981472416</v>
      </c>
      <c r="AH1141" s="39">
        <f t="shared" si="319"/>
        <v>0.27078855981472416</v>
      </c>
      <c r="AI1141" s="39" t="str">
        <f t="shared" si="320"/>
        <v>TIDAK</v>
      </c>
      <c r="AJ1141" s="38">
        <f t="shared" si="321"/>
        <v>-0.14912512398411609</v>
      </c>
      <c r="AK1141" s="39">
        <f t="shared" si="322"/>
        <v>0.14912512398411609</v>
      </c>
      <c r="AL1141" s="39" t="str">
        <f t="shared" si="323"/>
        <v>TIDAK</v>
      </c>
    </row>
    <row r="1142" spans="1:38" ht="14" x14ac:dyDescent="0.3">
      <c r="A1142" s="13">
        <v>18721845</v>
      </c>
      <c r="B1142" s="11" t="s">
        <v>3470</v>
      </c>
      <c r="C1142" s="9">
        <v>22420999</v>
      </c>
      <c r="D1142" s="1" t="s">
        <v>1262</v>
      </c>
      <c r="E1142" s="1" t="s">
        <v>17</v>
      </c>
      <c r="F1142" s="1" t="s">
        <v>970</v>
      </c>
      <c r="G1142" s="2">
        <v>40.69417</v>
      </c>
      <c r="H1142" s="2">
        <v>-73.830719999999999</v>
      </c>
      <c r="I1142" s="1" t="s">
        <v>19</v>
      </c>
      <c r="J1142" s="44">
        <v>50</v>
      </c>
      <c r="K1142" s="2">
        <v>2</v>
      </c>
      <c r="L1142" s="2">
        <v>3</v>
      </c>
      <c r="M1142" s="3">
        <v>43107</v>
      </c>
      <c r="N1142" s="2">
        <v>0.08</v>
      </c>
      <c r="O1142" s="2">
        <v>5</v>
      </c>
      <c r="P1142" s="4">
        <v>346</v>
      </c>
      <c r="U1142" s="38">
        <f t="shared" si="306"/>
        <v>-0.33807893044716358</v>
      </c>
      <c r="V1142" s="39">
        <f t="shared" si="307"/>
        <v>0.33807893044716358</v>
      </c>
      <c r="W1142" s="39" t="str">
        <f t="shared" si="308"/>
        <v>TIDAK</v>
      </c>
      <c r="X1142" s="38">
        <f t="shared" si="309"/>
        <v>-0.39643358014138202</v>
      </c>
      <c r="Y1142" s="39">
        <f t="shared" si="310"/>
        <v>0.39643358014138202</v>
      </c>
      <c r="Z1142" s="39" t="str">
        <f t="shared" si="311"/>
        <v>TIDAK</v>
      </c>
      <c r="AA1142" s="38">
        <f t="shared" si="312"/>
        <v>-0.7626923202272502</v>
      </c>
      <c r="AB1142" s="39">
        <f t="shared" si="313"/>
        <v>0.7626923202272502</v>
      </c>
      <c r="AC1142" s="39" t="str">
        <f t="shared" si="314"/>
        <v>TIDAK</v>
      </c>
      <c r="AD1142" s="38">
        <f t="shared" si="315"/>
        <v>1.1343586265154724</v>
      </c>
      <c r="AE1142" s="39">
        <f t="shared" si="316"/>
        <v>1.1343586265154724</v>
      </c>
      <c r="AF1142" s="39" t="str">
        <f t="shared" si="317"/>
        <v>TIDAK</v>
      </c>
      <c r="AG1142" s="38">
        <f t="shared" si="318"/>
        <v>-0.15818885441509239</v>
      </c>
      <c r="AH1142" s="39">
        <f t="shared" si="319"/>
        <v>0.15818885441509239</v>
      </c>
      <c r="AI1142" s="39" t="str">
        <f t="shared" si="320"/>
        <v>TIDAK</v>
      </c>
      <c r="AJ1142" s="38">
        <f t="shared" si="321"/>
        <v>-0.3515126007810554</v>
      </c>
      <c r="AK1142" s="39">
        <f t="shared" si="322"/>
        <v>0.3515126007810554</v>
      </c>
      <c r="AL1142" s="39" t="str">
        <f t="shared" si="323"/>
        <v>TIDAK</v>
      </c>
    </row>
    <row r="1143" spans="1:38" ht="14" x14ac:dyDescent="0.3">
      <c r="A1143" s="13">
        <v>18736484</v>
      </c>
      <c r="B1143" s="11" t="s">
        <v>132</v>
      </c>
      <c r="C1143" s="9">
        <v>208946050</v>
      </c>
      <c r="D1143" s="1" t="s">
        <v>629</v>
      </c>
      <c r="E1143" s="1" t="s">
        <v>17</v>
      </c>
      <c r="F1143" s="1" t="s">
        <v>364</v>
      </c>
      <c r="G1143" s="2">
        <v>40.69576</v>
      </c>
      <c r="H1143" s="2">
        <v>-73.788669999999996</v>
      </c>
      <c r="I1143" s="1" t="s">
        <v>20</v>
      </c>
      <c r="J1143" s="44">
        <v>54</v>
      </c>
      <c r="K1143" s="2">
        <v>2</v>
      </c>
      <c r="L1143" s="2">
        <v>45</v>
      </c>
      <c r="M1143" s="3">
        <v>43637</v>
      </c>
      <c r="N1143" s="2">
        <v>4.18</v>
      </c>
      <c r="O1143" s="2">
        <v>1</v>
      </c>
      <c r="P1143" s="4">
        <v>12</v>
      </c>
      <c r="U1143" s="38">
        <f t="shared" si="306"/>
        <v>-0.25236074195756619</v>
      </c>
      <c r="V1143" s="39">
        <f t="shared" si="307"/>
        <v>0.25236074195756619</v>
      </c>
      <c r="W1143" s="39" t="str">
        <f t="shared" si="308"/>
        <v>TIDAK</v>
      </c>
      <c r="X1143" s="38">
        <f t="shared" si="309"/>
        <v>-0.26113135442473173</v>
      </c>
      <c r="Y1143" s="39">
        <f t="shared" si="310"/>
        <v>0.26113135442473173</v>
      </c>
      <c r="Z1143" s="39" t="str">
        <f t="shared" si="311"/>
        <v>TIDAK</v>
      </c>
      <c r="AA1143" s="38">
        <f t="shared" si="312"/>
        <v>0.50527309919523788</v>
      </c>
      <c r="AB1143" s="39">
        <f t="shared" si="313"/>
        <v>0.50527309919523788</v>
      </c>
      <c r="AC1143" s="39" t="str">
        <f t="shared" si="314"/>
        <v>TIDAK</v>
      </c>
      <c r="AD1143" s="38">
        <f t="shared" si="315"/>
        <v>0.17776270304208236</v>
      </c>
      <c r="AE1143" s="39">
        <f t="shared" si="316"/>
        <v>0.17776270304208236</v>
      </c>
      <c r="AF1143" s="39" t="str">
        <f t="shared" si="317"/>
        <v>TIDAK</v>
      </c>
      <c r="AG1143" s="38">
        <f t="shared" si="318"/>
        <v>-0.27078855981472416</v>
      </c>
      <c r="AH1143" s="39">
        <f t="shared" si="319"/>
        <v>0.27078855981472416</v>
      </c>
      <c r="AI1143" s="39" t="str">
        <f t="shared" si="320"/>
        <v>TIDAK</v>
      </c>
      <c r="AJ1143" s="38">
        <f t="shared" si="321"/>
        <v>0.2931289919795661</v>
      </c>
      <c r="AK1143" s="39">
        <f t="shared" si="322"/>
        <v>0.2931289919795661</v>
      </c>
      <c r="AL1143" s="39" t="str">
        <f t="shared" si="323"/>
        <v>TIDAK</v>
      </c>
    </row>
    <row r="1144" spans="1:38" ht="14" x14ac:dyDescent="0.3">
      <c r="A1144" s="13">
        <v>18768127</v>
      </c>
      <c r="B1144" s="11" t="s">
        <v>4884</v>
      </c>
      <c r="C1144" s="9">
        <v>152246149</v>
      </c>
      <c r="D1144" s="1" t="s">
        <v>1195</v>
      </c>
      <c r="E1144" s="1" t="s">
        <v>548</v>
      </c>
      <c r="F1144" s="1" t="s">
        <v>798</v>
      </c>
      <c r="G1144" s="2">
        <v>40.831440000000001</v>
      </c>
      <c r="H1144" s="2">
        <v>-73.827910000000003</v>
      </c>
      <c r="I1144" s="1" t="s">
        <v>19</v>
      </c>
      <c r="J1144" s="44">
        <v>60</v>
      </c>
      <c r="K1144" s="2">
        <v>1</v>
      </c>
      <c r="L1144" s="2">
        <v>5</v>
      </c>
      <c r="M1144" s="3">
        <v>43640</v>
      </c>
      <c r="N1144" s="2">
        <v>3.75</v>
      </c>
      <c r="O1144" s="2">
        <v>5</v>
      </c>
      <c r="P1144" s="4">
        <v>179</v>
      </c>
      <c r="U1144" s="38">
        <f t="shared" si="306"/>
        <v>-0.2095016477127675</v>
      </c>
      <c r="V1144" s="39">
        <f t="shared" si="307"/>
        <v>0.2095016477127675</v>
      </c>
      <c r="W1144" s="39" t="str">
        <f t="shared" si="308"/>
        <v>TIDAK</v>
      </c>
      <c r="X1144" s="38">
        <f t="shared" si="309"/>
        <v>-0.39643358014138202</v>
      </c>
      <c r="Y1144" s="39">
        <f t="shared" si="310"/>
        <v>0.39643358014138202</v>
      </c>
      <c r="Z1144" s="39" t="str">
        <f t="shared" si="311"/>
        <v>TIDAK</v>
      </c>
      <c r="AA1144" s="38">
        <f t="shared" si="312"/>
        <v>-0.23096488627588418</v>
      </c>
      <c r="AB1144" s="39">
        <f t="shared" si="313"/>
        <v>0.23096488627588418</v>
      </c>
      <c r="AC1144" s="39" t="str">
        <f t="shared" si="314"/>
        <v>TIDAK</v>
      </c>
      <c r="AD1144" s="38">
        <f t="shared" si="315"/>
        <v>6.0584753473457083</v>
      </c>
      <c r="AE1144" s="39">
        <f t="shared" si="316"/>
        <v>6.0584753473457083</v>
      </c>
      <c r="AF1144" s="39" t="str">
        <f t="shared" si="317"/>
        <v>OUTLIER</v>
      </c>
      <c r="AG1144" s="38">
        <f t="shared" si="318"/>
        <v>-0.27078855981472416</v>
      </c>
      <c r="AH1144" s="39">
        <f t="shared" si="319"/>
        <v>0.27078855981472416</v>
      </c>
      <c r="AI1144" s="39" t="str">
        <f t="shared" si="320"/>
        <v>TIDAK</v>
      </c>
      <c r="AJ1144" s="38">
        <f t="shared" si="321"/>
        <v>-6.6670966770548221E-2</v>
      </c>
      <c r="AK1144" s="39">
        <f t="shared" si="322"/>
        <v>6.6670966770548221E-2</v>
      </c>
      <c r="AL1144" s="39" t="str">
        <f t="shared" si="323"/>
        <v>TIDAK</v>
      </c>
    </row>
    <row r="1145" spans="1:38" ht="14" x14ac:dyDescent="0.3">
      <c r="A1145" s="13">
        <v>18770418</v>
      </c>
      <c r="B1145" s="11" t="s">
        <v>1621</v>
      </c>
      <c r="C1145" s="9">
        <v>48534640</v>
      </c>
      <c r="D1145" s="1" t="s">
        <v>3533</v>
      </c>
      <c r="E1145" s="1" t="s">
        <v>1731</v>
      </c>
      <c r="F1145" s="1" t="s">
        <v>3213</v>
      </c>
      <c r="G1145" s="2">
        <v>40.696010000000001</v>
      </c>
      <c r="H1145" s="2">
        <v>-73.906899999999993</v>
      </c>
      <c r="I1145" s="1" t="s">
        <v>19</v>
      </c>
      <c r="J1145" s="44">
        <v>35</v>
      </c>
      <c r="K1145" s="2">
        <v>15</v>
      </c>
      <c r="L1145" s="2">
        <v>2</v>
      </c>
      <c r="M1145" s="3">
        <v>42862</v>
      </c>
      <c r="N1145" s="2">
        <v>7.0000000000000007E-2</v>
      </c>
      <c r="O1145" s="2">
        <v>1</v>
      </c>
      <c r="P1145" s="4">
        <v>0</v>
      </c>
      <c r="U1145" s="38">
        <f t="shared" si="306"/>
        <v>-0.17521437231692855</v>
      </c>
      <c r="V1145" s="39">
        <f t="shared" si="307"/>
        <v>0.17521437231692855</v>
      </c>
      <c r="W1145" s="39" t="str">
        <f t="shared" si="308"/>
        <v>TIDAK</v>
      </c>
      <c r="X1145" s="38">
        <f t="shared" si="309"/>
        <v>-0.12582912870808141</v>
      </c>
      <c r="Y1145" s="39">
        <f t="shared" si="310"/>
        <v>0.12582912870808141</v>
      </c>
      <c r="Z1145" s="39" t="str">
        <f t="shared" si="311"/>
        <v>TIDAK</v>
      </c>
      <c r="AA1145" s="38">
        <f t="shared" si="312"/>
        <v>0.34166465797943296</v>
      </c>
      <c r="AB1145" s="39">
        <f t="shared" si="313"/>
        <v>0.34166465797943296</v>
      </c>
      <c r="AC1145" s="39" t="str">
        <f t="shared" si="314"/>
        <v>TIDAK</v>
      </c>
      <c r="AD1145" s="38">
        <f t="shared" si="315"/>
        <v>0.17253540291381259</v>
      </c>
      <c r="AE1145" s="39">
        <f t="shared" si="316"/>
        <v>0.17253540291381259</v>
      </c>
      <c r="AF1145" s="39" t="str">
        <f t="shared" si="317"/>
        <v>TIDAK</v>
      </c>
      <c r="AG1145" s="38">
        <f t="shared" si="318"/>
        <v>0.63000908338232986</v>
      </c>
      <c r="AH1145" s="39">
        <f t="shared" si="319"/>
        <v>0.63000908338232986</v>
      </c>
      <c r="AI1145" s="39" t="str">
        <f t="shared" si="320"/>
        <v>TIDAK</v>
      </c>
      <c r="AJ1145" s="38">
        <f t="shared" si="321"/>
        <v>1.3650330357559481</v>
      </c>
      <c r="AK1145" s="39">
        <f t="shared" si="322"/>
        <v>1.3650330357559481</v>
      </c>
      <c r="AL1145" s="39" t="str">
        <f t="shared" si="323"/>
        <v>TIDAK</v>
      </c>
    </row>
    <row r="1146" spans="1:38" ht="14" x14ac:dyDescent="0.3">
      <c r="A1146" s="13">
        <v>18771633</v>
      </c>
      <c r="B1146" s="11" t="s">
        <v>3928</v>
      </c>
      <c r="C1146" s="9">
        <v>212729984</v>
      </c>
      <c r="D1146" s="1" t="s">
        <v>386</v>
      </c>
      <c r="E1146" s="1" t="s">
        <v>1731</v>
      </c>
      <c r="F1146" s="1" t="s">
        <v>1732</v>
      </c>
      <c r="G1146" s="2">
        <v>40.659050000000001</v>
      </c>
      <c r="H1146" s="2">
        <v>-73.897599999999997</v>
      </c>
      <c r="I1146" s="1" t="s">
        <v>20</v>
      </c>
      <c r="J1146" s="44">
        <v>150</v>
      </c>
      <c r="K1146" s="2">
        <v>1</v>
      </c>
      <c r="L1146" s="2">
        <v>13</v>
      </c>
      <c r="M1146" s="3">
        <v>43649</v>
      </c>
      <c r="N1146" s="2">
        <v>7.36</v>
      </c>
      <c r="O1146" s="2">
        <v>1</v>
      </c>
      <c r="P1146" s="4">
        <v>89</v>
      </c>
      <c r="U1146" s="38">
        <f t="shared" si="306"/>
        <v>-0.33807893044716358</v>
      </c>
      <c r="V1146" s="39">
        <f t="shared" si="307"/>
        <v>0.33807893044716358</v>
      </c>
      <c r="W1146" s="39" t="str">
        <f t="shared" si="308"/>
        <v>TIDAK</v>
      </c>
      <c r="X1146" s="38">
        <f t="shared" si="309"/>
        <v>-0.26113135442473173</v>
      </c>
      <c r="Y1146" s="39">
        <f t="shared" si="310"/>
        <v>0.26113135442473173</v>
      </c>
      <c r="Z1146" s="39" t="str">
        <f t="shared" si="311"/>
        <v>TIDAK</v>
      </c>
      <c r="AA1146" s="38">
        <f t="shared" si="312"/>
        <v>-0.80359443053120139</v>
      </c>
      <c r="AB1146" s="39">
        <f t="shared" si="313"/>
        <v>0.80359443053120139</v>
      </c>
      <c r="AC1146" s="39" t="str">
        <f t="shared" si="314"/>
        <v>TIDAK</v>
      </c>
      <c r="AD1146" s="38">
        <f t="shared" si="315"/>
        <v>-0.91474302376632444</v>
      </c>
      <c r="AE1146" s="39">
        <f t="shared" si="316"/>
        <v>0.91474302376632444</v>
      </c>
      <c r="AF1146" s="39" t="str">
        <f t="shared" si="317"/>
        <v>TIDAK</v>
      </c>
      <c r="AG1146" s="38">
        <f t="shared" si="318"/>
        <v>0.17961026178380285</v>
      </c>
      <c r="AH1146" s="39">
        <f t="shared" si="319"/>
        <v>0.17961026178380285</v>
      </c>
      <c r="AI1146" s="39" t="str">
        <f t="shared" si="320"/>
        <v>TIDAK</v>
      </c>
      <c r="AJ1146" s="38">
        <f t="shared" si="321"/>
        <v>1.3500413708080268</v>
      </c>
      <c r="AK1146" s="39">
        <f t="shared" si="322"/>
        <v>1.3500413708080268</v>
      </c>
      <c r="AL1146" s="39" t="str">
        <f t="shared" si="323"/>
        <v>TIDAK</v>
      </c>
    </row>
    <row r="1147" spans="1:38" ht="14" x14ac:dyDescent="0.3">
      <c r="A1147" s="13">
        <v>18795229</v>
      </c>
      <c r="B1147" s="11" t="s">
        <v>1833</v>
      </c>
      <c r="C1147" s="9">
        <v>82562435</v>
      </c>
      <c r="D1147" s="1" t="s">
        <v>730</v>
      </c>
      <c r="E1147" s="1" t="s">
        <v>17</v>
      </c>
      <c r="F1147" s="1" t="s">
        <v>607</v>
      </c>
      <c r="G1147" s="2">
        <v>40.589379999999998</v>
      </c>
      <c r="H1147" s="2">
        <v>-73.794470000000004</v>
      </c>
      <c r="I1147" s="1" t="s">
        <v>19</v>
      </c>
      <c r="J1147" s="44">
        <v>48</v>
      </c>
      <c r="K1147" s="2">
        <v>1</v>
      </c>
      <c r="L1147" s="2">
        <v>62</v>
      </c>
      <c r="M1147" s="3">
        <v>43567</v>
      </c>
      <c r="N1147" s="2">
        <v>2.35</v>
      </c>
      <c r="O1147" s="2">
        <v>2</v>
      </c>
      <c r="P1147" s="4">
        <v>3</v>
      </c>
      <c r="U1147" s="38">
        <f t="shared" si="306"/>
        <v>-0.30379165505132461</v>
      </c>
      <c r="V1147" s="39">
        <f t="shared" si="307"/>
        <v>0.30379165505132461</v>
      </c>
      <c r="W1147" s="39" t="str">
        <f t="shared" si="308"/>
        <v>TIDAK</v>
      </c>
      <c r="X1147" s="38">
        <f t="shared" si="309"/>
        <v>-0.26113135442473173</v>
      </c>
      <c r="Y1147" s="39">
        <f t="shared" si="310"/>
        <v>0.26113135442473173</v>
      </c>
      <c r="Z1147" s="39" t="str">
        <f t="shared" si="311"/>
        <v>TIDAK</v>
      </c>
      <c r="AA1147" s="38">
        <f t="shared" si="312"/>
        <v>0.91429420223475022</v>
      </c>
      <c r="AB1147" s="39">
        <f t="shared" si="313"/>
        <v>0.91429420223475022</v>
      </c>
      <c r="AC1147" s="39" t="str">
        <f t="shared" si="314"/>
        <v>TIDAK</v>
      </c>
      <c r="AD1147" s="38">
        <f t="shared" si="315"/>
        <v>1.2284500288243301</v>
      </c>
      <c r="AE1147" s="39">
        <f t="shared" si="316"/>
        <v>1.2284500288243301</v>
      </c>
      <c r="AF1147" s="39" t="str">
        <f t="shared" si="317"/>
        <v>TIDAK</v>
      </c>
      <c r="AG1147" s="38">
        <f t="shared" si="318"/>
        <v>-0.27078855981472416</v>
      </c>
      <c r="AH1147" s="39">
        <f t="shared" si="319"/>
        <v>0.27078855981472416</v>
      </c>
      <c r="AI1147" s="39" t="str">
        <f t="shared" si="320"/>
        <v>TIDAK</v>
      </c>
      <c r="AJ1147" s="38">
        <f t="shared" si="321"/>
        <v>-1.1535666754948519</v>
      </c>
      <c r="AK1147" s="39">
        <f t="shared" si="322"/>
        <v>1.1535666754948519</v>
      </c>
      <c r="AL1147" s="39" t="str">
        <f t="shared" si="323"/>
        <v>TIDAK</v>
      </c>
    </row>
    <row r="1148" spans="1:38" ht="14" x14ac:dyDescent="0.3">
      <c r="A1148" s="13">
        <v>18805588</v>
      </c>
      <c r="B1148" s="11" t="s">
        <v>1118</v>
      </c>
      <c r="C1148" s="9">
        <v>123102489</v>
      </c>
      <c r="D1148" s="1" t="s">
        <v>2869</v>
      </c>
      <c r="E1148" s="1" t="s">
        <v>17</v>
      </c>
      <c r="F1148" s="1" t="s">
        <v>1744</v>
      </c>
      <c r="G1148" s="2">
        <v>40.697749999999999</v>
      </c>
      <c r="H1148" s="2">
        <v>-73.894739999999999</v>
      </c>
      <c r="I1148" s="1" t="s">
        <v>19</v>
      </c>
      <c r="J1148" s="44">
        <v>69</v>
      </c>
      <c r="K1148" s="2">
        <v>2</v>
      </c>
      <c r="L1148" s="2">
        <v>2</v>
      </c>
      <c r="M1148" s="3">
        <v>42863</v>
      </c>
      <c r="N1148" s="2">
        <v>7.0000000000000007E-2</v>
      </c>
      <c r="O1148" s="2">
        <v>1</v>
      </c>
      <c r="P1148" s="4">
        <v>0</v>
      </c>
      <c r="U1148" s="38">
        <f t="shared" si="306"/>
        <v>-0.25236074195756619</v>
      </c>
      <c r="V1148" s="39">
        <f t="shared" si="307"/>
        <v>0.25236074195756619</v>
      </c>
      <c r="W1148" s="39" t="str">
        <f t="shared" si="308"/>
        <v>TIDAK</v>
      </c>
      <c r="X1148" s="38">
        <f t="shared" si="309"/>
        <v>-0.39643358014138202</v>
      </c>
      <c r="Y1148" s="39">
        <f t="shared" si="310"/>
        <v>0.39643358014138202</v>
      </c>
      <c r="Z1148" s="39" t="str">
        <f t="shared" si="311"/>
        <v>TIDAK</v>
      </c>
      <c r="AA1148" s="38">
        <f t="shared" si="312"/>
        <v>-0.7217902099232989</v>
      </c>
      <c r="AB1148" s="39">
        <f t="shared" si="313"/>
        <v>0.7217902099232989</v>
      </c>
      <c r="AC1148" s="39" t="str">
        <f t="shared" si="314"/>
        <v>TIDAK</v>
      </c>
      <c r="AD1148" s="38">
        <f t="shared" si="315"/>
        <v>1.003676123308725</v>
      </c>
      <c r="AE1148" s="39">
        <f t="shared" si="316"/>
        <v>1.003676123308725</v>
      </c>
      <c r="AF1148" s="39" t="str">
        <f t="shared" si="317"/>
        <v>TIDAK</v>
      </c>
      <c r="AG1148" s="38">
        <f t="shared" si="318"/>
        <v>0.17961026178380285</v>
      </c>
      <c r="AH1148" s="39">
        <f t="shared" si="319"/>
        <v>0.17961026178380285</v>
      </c>
      <c r="AI1148" s="39" t="str">
        <f t="shared" si="320"/>
        <v>TIDAK</v>
      </c>
      <c r="AJ1148" s="38">
        <f t="shared" si="321"/>
        <v>9.8237347656587495E-2</v>
      </c>
      <c r="AK1148" s="39">
        <f t="shared" si="322"/>
        <v>9.8237347656587495E-2</v>
      </c>
      <c r="AL1148" s="39" t="str">
        <f t="shared" si="323"/>
        <v>TIDAK</v>
      </c>
    </row>
    <row r="1149" spans="1:38" ht="14" x14ac:dyDescent="0.3">
      <c r="A1149" s="13">
        <v>18806323</v>
      </c>
      <c r="B1149" s="11" t="s">
        <v>4040</v>
      </c>
      <c r="C1149" s="9">
        <v>211638781</v>
      </c>
      <c r="D1149" s="1" t="s">
        <v>313</v>
      </c>
      <c r="E1149" s="1" t="s">
        <v>548</v>
      </c>
      <c r="F1149" s="1" t="s">
        <v>2477</v>
      </c>
      <c r="G1149" s="2">
        <v>40.852870000000003</v>
      </c>
      <c r="H1149" s="2">
        <v>-73.885360000000006</v>
      </c>
      <c r="I1149" s="1" t="s">
        <v>19</v>
      </c>
      <c r="J1149" s="44">
        <v>100</v>
      </c>
      <c r="K1149" s="2">
        <v>3</v>
      </c>
      <c r="L1149" s="2">
        <v>36</v>
      </c>
      <c r="M1149" s="3">
        <v>43634</v>
      </c>
      <c r="N1149" s="2">
        <v>3.69</v>
      </c>
      <c r="O1149" s="2">
        <v>2</v>
      </c>
      <c r="P1149" s="4">
        <v>49</v>
      </c>
      <c r="U1149" s="38">
        <f t="shared" si="306"/>
        <v>-0.4666562131815597</v>
      </c>
      <c r="V1149" s="39">
        <f t="shared" si="307"/>
        <v>0.4666562131815597</v>
      </c>
      <c r="W1149" s="39" t="str">
        <f t="shared" si="308"/>
        <v>TIDAK</v>
      </c>
      <c r="X1149" s="38">
        <f t="shared" si="309"/>
        <v>1.4977975798917225</v>
      </c>
      <c r="Y1149" s="39">
        <f t="shared" si="310"/>
        <v>1.4977975798917225</v>
      </c>
      <c r="Z1149" s="39" t="str">
        <f t="shared" si="311"/>
        <v>TIDAK</v>
      </c>
      <c r="AA1149" s="38">
        <f t="shared" si="312"/>
        <v>-0.84449654083515258</v>
      </c>
      <c r="AB1149" s="39">
        <f t="shared" si="313"/>
        <v>0.84449654083515258</v>
      </c>
      <c r="AC1149" s="39" t="str">
        <f t="shared" si="314"/>
        <v>TIDAK</v>
      </c>
      <c r="AD1149" s="38">
        <f t="shared" si="315"/>
        <v>-0.91997032389459432</v>
      </c>
      <c r="AE1149" s="39">
        <f t="shared" si="316"/>
        <v>0.91997032389459432</v>
      </c>
      <c r="AF1149" s="39" t="str">
        <f t="shared" si="317"/>
        <v>TIDAK</v>
      </c>
      <c r="AG1149" s="38">
        <f t="shared" si="318"/>
        <v>-0.27078855981472416</v>
      </c>
      <c r="AH1149" s="39">
        <f t="shared" si="319"/>
        <v>0.27078855981472416</v>
      </c>
      <c r="AI1149" s="39" t="str">
        <f t="shared" si="320"/>
        <v>TIDAK</v>
      </c>
      <c r="AJ1149" s="38">
        <f t="shared" si="321"/>
        <v>-1.2435166651823804</v>
      </c>
      <c r="AK1149" s="39">
        <f t="shared" si="322"/>
        <v>1.2435166651823804</v>
      </c>
      <c r="AL1149" s="39" t="str">
        <f t="shared" si="323"/>
        <v>TIDAK</v>
      </c>
    </row>
    <row r="1150" spans="1:38" ht="14" x14ac:dyDescent="0.3">
      <c r="A1150" s="13">
        <v>18812046</v>
      </c>
      <c r="B1150" s="11" t="s">
        <v>4966</v>
      </c>
      <c r="C1150" s="9">
        <v>82367658</v>
      </c>
      <c r="D1150" s="1" t="s">
        <v>717</v>
      </c>
      <c r="E1150" s="1" t="s">
        <v>17</v>
      </c>
      <c r="F1150" s="1" t="s">
        <v>970</v>
      </c>
      <c r="G1150" s="2">
        <v>40.690539999999999</v>
      </c>
      <c r="H1150" s="2">
        <v>-73.821849999999998</v>
      </c>
      <c r="I1150" s="1" t="s">
        <v>19</v>
      </c>
      <c r="J1150" s="44">
        <v>38</v>
      </c>
      <c r="K1150" s="2">
        <v>3</v>
      </c>
      <c r="L1150" s="2">
        <v>19</v>
      </c>
      <c r="M1150" s="3">
        <v>43633</v>
      </c>
      <c r="N1150" s="2">
        <v>0.55000000000000004</v>
      </c>
      <c r="O1150" s="2">
        <v>5</v>
      </c>
      <c r="P1150" s="4">
        <v>278</v>
      </c>
      <c r="U1150" s="38">
        <f t="shared" si="306"/>
        <v>0.51910295444881038</v>
      </c>
      <c r="V1150" s="39">
        <f t="shared" si="307"/>
        <v>0.51910295444881038</v>
      </c>
      <c r="W1150" s="39" t="str">
        <f t="shared" si="308"/>
        <v>TIDAK</v>
      </c>
      <c r="X1150" s="38">
        <f t="shared" si="309"/>
        <v>-0.39643358014138202</v>
      </c>
      <c r="Y1150" s="39">
        <f t="shared" si="310"/>
        <v>0.39643358014138202</v>
      </c>
      <c r="Z1150" s="39" t="str">
        <f t="shared" si="311"/>
        <v>TIDAK</v>
      </c>
      <c r="AA1150" s="38">
        <f t="shared" si="312"/>
        <v>-0.39457332749168911</v>
      </c>
      <c r="AB1150" s="39">
        <f t="shared" si="313"/>
        <v>0.39457332749168911</v>
      </c>
      <c r="AC1150" s="39" t="str">
        <f t="shared" si="314"/>
        <v>TIDAK</v>
      </c>
      <c r="AD1150" s="38">
        <f t="shared" si="315"/>
        <v>2.8907314696141553</v>
      </c>
      <c r="AE1150" s="39">
        <f t="shared" si="316"/>
        <v>2.8907314696141553</v>
      </c>
      <c r="AF1150" s="39" t="str">
        <f t="shared" si="317"/>
        <v>TIDAK</v>
      </c>
      <c r="AG1150" s="38">
        <f t="shared" si="318"/>
        <v>-0.27078855981472416</v>
      </c>
      <c r="AH1150" s="39">
        <f t="shared" si="319"/>
        <v>0.27078855981472416</v>
      </c>
      <c r="AI1150" s="39" t="str">
        <f t="shared" si="320"/>
        <v>TIDAK</v>
      </c>
      <c r="AJ1150" s="38">
        <f t="shared" si="321"/>
        <v>-0.57638757499987681</v>
      </c>
      <c r="AK1150" s="39">
        <f t="shared" si="322"/>
        <v>0.57638757499987681</v>
      </c>
      <c r="AL1150" s="39" t="str">
        <f t="shared" si="323"/>
        <v>TIDAK</v>
      </c>
    </row>
    <row r="1151" spans="1:38" ht="14" x14ac:dyDescent="0.3">
      <c r="A1151" s="13">
        <v>18824820</v>
      </c>
      <c r="B1151" s="11" t="s">
        <v>3678</v>
      </c>
      <c r="C1151" s="9">
        <v>220060177</v>
      </c>
      <c r="D1151" s="1" t="s">
        <v>1119</v>
      </c>
      <c r="E1151" s="1" t="s">
        <v>1731</v>
      </c>
      <c r="F1151" s="1" t="s">
        <v>3213</v>
      </c>
      <c r="G1151" s="2">
        <v>40.693269999999998</v>
      </c>
      <c r="H1151" s="2">
        <v>-73.907730000000001</v>
      </c>
      <c r="I1151" s="1" t="s">
        <v>19</v>
      </c>
      <c r="J1151" s="44">
        <v>70</v>
      </c>
      <c r="K1151" s="2">
        <v>3</v>
      </c>
      <c r="L1151" s="2">
        <v>8</v>
      </c>
      <c r="M1151" s="3">
        <v>43604</v>
      </c>
      <c r="N1151" s="2">
        <v>0.95</v>
      </c>
      <c r="O1151" s="2">
        <v>2</v>
      </c>
      <c r="P1151" s="4">
        <v>362</v>
      </c>
      <c r="U1151" s="38">
        <f t="shared" si="306"/>
        <v>-0.35522256814508307</v>
      </c>
      <c r="V1151" s="39">
        <f t="shared" si="307"/>
        <v>0.35522256814508307</v>
      </c>
      <c r="W1151" s="39" t="str">
        <f t="shared" si="308"/>
        <v>TIDAK</v>
      </c>
      <c r="X1151" s="38">
        <f t="shared" si="309"/>
        <v>-0.39643358014138202</v>
      </c>
      <c r="Y1151" s="39">
        <f t="shared" si="310"/>
        <v>0.39643358014138202</v>
      </c>
      <c r="Z1151" s="39" t="str">
        <f t="shared" si="311"/>
        <v>TIDAK</v>
      </c>
      <c r="AA1151" s="38">
        <f t="shared" si="312"/>
        <v>1.609630077401921</v>
      </c>
      <c r="AB1151" s="39">
        <f t="shared" si="313"/>
        <v>1.609630077401921</v>
      </c>
      <c r="AC1151" s="39" t="str">
        <f t="shared" si="314"/>
        <v>TIDAK</v>
      </c>
      <c r="AD1151" s="38">
        <f t="shared" si="315"/>
        <v>0.27185410535094046</v>
      </c>
      <c r="AE1151" s="39">
        <f t="shared" si="316"/>
        <v>0.27185410535094046</v>
      </c>
      <c r="AF1151" s="39" t="str">
        <f t="shared" si="317"/>
        <v>TIDAK</v>
      </c>
      <c r="AG1151" s="38">
        <f t="shared" si="318"/>
        <v>-0.15818885441509239</v>
      </c>
      <c r="AH1151" s="39">
        <f t="shared" si="319"/>
        <v>0.15818885441509239</v>
      </c>
      <c r="AI1151" s="39" t="str">
        <f t="shared" si="320"/>
        <v>TIDAK</v>
      </c>
      <c r="AJ1151" s="38">
        <f t="shared" si="321"/>
        <v>-1.2210291677604983</v>
      </c>
      <c r="AK1151" s="39">
        <f t="shared" si="322"/>
        <v>1.2210291677604983</v>
      </c>
      <c r="AL1151" s="39" t="str">
        <f t="shared" si="323"/>
        <v>TIDAK</v>
      </c>
    </row>
    <row r="1152" spans="1:38" ht="14" x14ac:dyDescent="0.3">
      <c r="A1152" s="13">
        <v>18838909</v>
      </c>
      <c r="B1152" s="11" t="s">
        <v>5022</v>
      </c>
      <c r="C1152" s="9">
        <v>19536409</v>
      </c>
      <c r="D1152" s="1" t="s">
        <v>295</v>
      </c>
      <c r="E1152" s="1" t="s">
        <v>17</v>
      </c>
      <c r="F1152" s="1" t="s">
        <v>1713</v>
      </c>
      <c r="G1152" s="2">
        <v>40.75817</v>
      </c>
      <c r="H1152" s="2">
        <v>-73.898929999999993</v>
      </c>
      <c r="I1152" s="1" t="s">
        <v>20</v>
      </c>
      <c r="J1152" s="44">
        <v>85</v>
      </c>
      <c r="K1152" s="2">
        <v>1</v>
      </c>
      <c r="L1152" s="2">
        <v>43</v>
      </c>
      <c r="M1152" s="3">
        <v>43464</v>
      </c>
      <c r="N1152" s="2">
        <v>3.72</v>
      </c>
      <c r="O1152" s="2">
        <v>1</v>
      </c>
      <c r="P1152" s="4">
        <v>0</v>
      </c>
      <c r="U1152" s="38">
        <f t="shared" si="306"/>
        <v>-0.17521437231692855</v>
      </c>
      <c r="V1152" s="39">
        <f t="shared" si="307"/>
        <v>0.17521437231692855</v>
      </c>
      <c r="W1152" s="39" t="str">
        <f t="shared" si="308"/>
        <v>TIDAK</v>
      </c>
      <c r="X1152" s="38">
        <f t="shared" si="309"/>
        <v>-0.26113135442473173</v>
      </c>
      <c r="Y1152" s="39">
        <f t="shared" si="310"/>
        <v>0.26113135442473173</v>
      </c>
      <c r="Z1152" s="39" t="str">
        <f t="shared" si="311"/>
        <v>TIDAK</v>
      </c>
      <c r="AA1152" s="38">
        <f t="shared" si="312"/>
        <v>-0.84449654083515258</v>
      </c>
      <c r="AB1152" s="39">
        <f t="shared" si="313"/>
        <v>0.84449654083515258</v>
      </c>
      <c r="AC1152" s="39" t="str">
        <f t="shared" si="314"/>
        <v>TIDAK</v>
      </c>
      <c r="AD1152" s="38">
        <f t="shared" si="315"/>
        <v>-0.91997032389459432</v>
      </c>
      <c r="AE1152" s="39">
        <f t="shared" si="316"/>
        <v>0.91997032389459432</v>
      </c>
      <c r="AF1152" s="39" t="str">
        <f t="shared" si="317"/>
        <v>TIDAK</v>
      </c>
      <c r="AG1152" s="38">
        <f t="shared" si="318"/>
        <v>-0.27078855981472416</v>
      </c>
      <c r="AH1152" s="39">
        <f t="shared" si="319"/>
        <v>0.27078855981472416</v>
      </c>
      <c r="AI1152" s="39" t="str">
        <f t="shared" si="320"/>
        <v>TIDAK</v>
      </c>
      <c r="AJ1152" s="38">
        <f t="shared" si="321"/>
        <v>-1.2435166651823804</v>
      </c>
      <c r="AK1152" s="39">
        <f t="shared" si="322"/>
        <v>1.2435166651823804</v>
      </c>
      <c r="AL1152" s="39" t="str">
        <f t="shared" si="323"/>
        <v>TIDAK</v>
      </c>
    </row>
    <row r="1153" spans="1:38" ht="14" x14ac:dyDescent="0.3">
      <c r="A1153" s="13">
        <v>18852048</v>
      </c>
      <c r="B1153" s="11" t="s">
        <v>2640</v>
      </c>
      <c r="C1153" s="9">
        <v>108922928</v>
      </c>
      <c r="D1153" s="1" t="s">
        <v>1914</v>
      </c>
      <c r="E1153" s="1" t="s">
        <v>548</v>
      </c>
      <c r="F1153" s="1" t="s">
        <v>1500</v>
      </c>
      <c r="G1153" s="2">
        <v>40.859610000000004</v>
      </c>
      <c r="H1153" s="2">
        <v>-73.863609999999994</v>
      </c>
      <c r="I1153" s="1" t="s">
        <v>19</v>
      </c>
      <c r="J1153" s="44">
        <v>49</v>
      </c>
      <c r="K1153" s="2">
        <v>3</v>
      </c>
      <c r="L1153" s="2">
        <v>1</v>
      </c>
      <c r="M1153" s="3">
        <v>42887</v>
      </c>
      <c r="N1153" s="2">
        <v>0.04</v>
      </c>
      <c r="O1153" s="2">
        <v>1</v>
      </c>
      <c r="P1153" s="4">
        <v>0</v>
      </c>
      <c r="U1153" s="38">
        <f t="shared" si="306"/>
        <v>9.05120120008234E-2</v>
      </c>
      <c r="V1153" s="39">
        <f t="shared" si="307"/>
        <v>9.05120120008234E-2</v>
      </c>
      <c r="W1153" s="39" t="str">
        <f t="shared" si="308"/>
        <v>TIDAK</v>
      </c>
      <c r="X1153" s="38">
        <f t="shared" si="309"/>
        <v>-0.12582912870808141</v>
      </c>
      <c r="Y1153" s="39">
        <f t="shared" si="310"/>
        <v>0.12582912870808141</v>
      </c>
      <c r="Z1153" s="39" t="str">
        <f t="shared" si="311"/>
        <v>TIDAK</v>
      </c>
      <c r="AA1153" s="38">
        <f t="shared" si="312"/>
        <v>0.54617520949918907</v>
      </c>
      <c r="AB1153" s="39">
        <f t="shared" si="313"/>
        <v>0.54617520949918907</v>
      </c>
      <c r="AC1153" s="39" t="str">
        <f t="shared" si="314"/>
        <v>TIDAK</v>
      </c>
      <c r="AD1153" s="38">
        <f t="shared" si="315"/>
        <v>0.9723123225391056</v>
      </c>
      <c r="AE1153" s="39">
        <f t="shared" si="316"/>
        <v>0.9723123225391056</v>
      </c>
      <c r="AF1153" s="39" t="str">
        <f t="shared" si="317"/>
        <v>TIDAK</v>
      </c>
      <c r="AG1153" s="38">
        <f t="shared" si="318"/>
        <v>-0.15818885441509239</v>
      </c>
      <c r="AH1153" s="39">
        <f t="shared" si="319"/>
        <v>0.15818885441509239</v>
      </c>
      <c r="AI1153" s="39" t="str">
        <f t="shared" si="320"/>
        <v>TIDAK</v>
      </c>
      <c r="AJ1153" s="38">
        <f t="shared" si="321"/>
        <v>-0.87622087395830539</v>
      </c>
      <c r="AK1153" s="39">
        <f t="shared" si="322"/>
        <v>0.87622087395830539</v>
      </c>
      <c r="AL1153" s="39" t="str">
        <f t="shared" si="323"/>
        <v>TIDAK</v>
      </c>
    </row>
    <row r="1154" spans="1:38" ht="14" x14ac:dyDescent="0.3">
      <c r="A1154" s="13">
        <v>18852919</v>
      </c>
      <c r="B1154" s="11" t="s">
        <v>1551</v>
      </c>
      <c r="C1154" s="9">
        <v>48017685</v>
      </c>
      <c r="D1154" s="1" t="s">
        <v>1213</v>
      </c>
      <c r="E1154" s="1" t="s">
        <v>17</v>
      </c>
      <c r="F1154" s="1" t="s">
        <v>642</v>
      </c>
      <c r="G1154" s="2">
        <v>40.754399999999997</v>
      </c>
      <c r="H1154" s="2">
        <v>-73.828659999999999</v>
      </c>
      <c r="I1154" s="1" t="s">
        <v>24</v>
      </c>
      <c r="J1154" s="44">
        <v>20</v>
      </c>
      <c r="K1154" s="2">
        <v>3</v>
      </c>
      <c r="L1154" s="2">
        <v>3</v>
      </c>
      <c r="M1154" s="3">
        <v>43490</v>
      </c>
      <c r="N1154" s="2">
        <v>7.0000000000000007E-2</v>
      </c>
      <c r="O1154" s="2">
        <v>1</v>
      </c>
      <c r="P1154" s="4">
        <v>0</v>
      </c>
      <c r="U1154" s="38">
        <f t="shared" si="306"/>
        <v>-0.44094075663468046</v>
      </c>
      <c r="V1154" s="39">
        <f t="shared" si="307"/>
        <v>0.44094075663468046</v>
      </c>
      <c r="W1154" s="39" t="str">
        <f t="shared" si="308"/>
        <v>TIDAK</v>
      </c>
      <c r="X1154" s="38">
        <f t="shared" si="309"/>
        <v>-0.12582912870808141</v>
      </c>
      <c r="Y1154" s="39">
        <f t="shared" si="310"/>
        <v>0.12582912870808141</v>
      </c>
      <c r="Z1154" s="39" t="str">
        <f t="shared" si="311"/>
        <v>TIDAK</v>
      </c>
      <c r="AA1154" s="38">
        <f t="shared" si="312"/>
        <v>-0.14916066566798175</v>
      </c>
      <c r="AB1154" s="39">
        <f t="shared" si="313"/>
        <v>0.14916066566798175</v>
      </c>
      <c r="AC1154" s="39" t="str">
        <f t="shared" si="314"/>
        <v>TIDAK</v>
      </c>
      <c r="AD1154" s="38">
        <f t="shared" si="315"/>
        <v>-0.66905991773763962</v>
      </c>
      <c r="AE1154" s="39">
        <f t="shared" si="316"/>
        <v>0.66905991773763962</v>
      </c>
      <c r="AF1154" s="39" t="str">
        <f t="shared" si="317"/>
        <v>TIDAK</v>
      </c>
      <c r="AG1154" s="38">
        <f t="shared" si="318"/>
        <v>0.17961026178380285</v>
      </c>
      <c r="AH1154" s="39">
        <f t="shared" si="319"/>
        <v>0.17961026178380285</v>
      </c>
      <c r="AI1154" s="39" t="str">
        <f t="shared" si="320"/>
        <v>TIDAK</v>
      </c>
      <c r="AJ1154" s="38">
        <f t="shared" si="321"/>
        <v>0.84032476257869826</v>
      </c>
      <c r="AK1154" s="39">
        <f t="shared" si="322"/>
        <v>0.84032476257869826</v>
      </c>
      <c r="AL1154" s="39" t="str">
        <f t="shared" si="323"/>
        <v>TIDAK</v>
      </c>
    </row>
    <row r="1155" spans="1:38" ht="14" x14ac:dyDescent="0.3">
      <c r="A1155" s="13">
        <v>18855750</v>
      </c>
      <c r="B1155" s="11" t="s">
        <v>4243</v>
      </c>
      <c r="C1155" s="9">
        <v>219333557</v>
      </c>
      <c r="D1155" s="1" t="s">
        <v>2000</v>
      </c>
      <c r="E1155" s="1" t="s">
        <v>17</v>
      </c>
      <c r="F1155" s="1" t="s">
        <v>1713</v>
      </c>
      <c r="G1155" s="2">
        <v>40.762360000000001</v>
      </c>
      <c r="H1155" s="2">
        <v>-73.868620000000007</v>
      </c>
      <c r="I1155" s="1" t="s">
        <v>20</v>
      </c>
      <c r="J1155" s="44">
        <v>149</v>
      </c>
      <c r="K1155" s="2">
        <v>1</v>
      </c>
      <c r="L1155" s="2">
        <v>40</v>
      </c>
      <c r="M1155" s="3">
        <v>43640</v>
      </c>
      <c r="N1155" s="2">
        <v>5</v>
      </c>
      <c r="O1155" s="2">
        <v>7</v>
      </c>
      <c r="P1155" s="4">
        <v>0</v>
      </c>
      <c r="U1155" s="38">
        <f t="shared" si="306"/>
        <v>-0.1666425534679688</v>
      </c>
      <c r="V1155" s="39">
        <f t="shared" si="307"/>
        <v>0.1666425534679688</v>
      </c>
      <c r="W1155" s="39" t="str">
        <f t="shared" si="308"/>
        <v>TIDAK</v>
      </c>
      <c r="X1155" s="38">
        <f t="shared" si="309"/>
        <v>-0.12582912870808141</v>
      </c>
      <c r="Y1155" s="39">
        <f t="shared" si="310"/>
        <v>0.12582912870808141</v>
      </c>
      <c r="Z1155" s="39" t="str">
        <f t="shared" si="311"/>
        <v>TIDAK</v>
      </c>
      <c r="AA1155" s="38">
        <f t="shared" si="312"/>
        <v>-0.59908387901144522</v>
      </c>
      <c r="AB1155" s="39">
        <f t="shared" si="313"/>
        <v>0.59908387901144522</v>
      </c>
      <c r="AC1155" s="39" t="str">
        <f t="shared" si="314"/>
        <v>TIDAK</v>
      </c>
      <c r="AD1155" s="38">
        <f t="shared" si="315"/>
        <v>-0.45996791260684416</v>
      </c>
      <c r="AE1155" s="39">
        <f t="shared" si="316"/>
        <v>0.45996791260684416</v>
      </c>
      <c r="AF1155" s="39" t="str">
        <f t="shared" si="317"/>
        <v>TIDAK</v>
      </c>
      <c r="AG1155" s="38">
        <f t="shared" si="318"/>
        <v>-0.15818885441509239</v>
      </c>
      <c r="AH1155" s="39">
        <f t="shared" si="319"/>
        <v>0.15818885441509239</v>
      </c>
      <c r="AI1155" s="39" t="str">
        <f t="shared" si="320"/>
        <v>TIDAK</v>
      </c>
      <c r="AJ1155" s="38">
        <f t="shared" si="321"/>
        <v>1.4699746903913982</v>
      </c>
      <c r="AK1155" s="39">
        <f t="shared" si="322"/>
        <v>1.4699746903913982</v>
      </c>
      <c r="AL1155" s="39" t="str">
        <f t="shared" si="323"/>
        <v>TIDAK</v>
      </c>
    </row>
    <row r="1156" spans="1:38" ht="14" x14ac:dyDescent="0.3">
      <c r="A1156" s="13">
        <v>18855980</v>
      </c>
      <c r="B1156" s="11" t="s">
        <v>2245</v>
      </c>
      <c r="C1156" s="9">
        <v>51531044</v>
      </c>
      <c r="D1156" s="1" t="s">
        <v>734</v>
      </c>
      <c r="E1156" s="1" t="s">
        <v>17</v>
      </c>
      <c r="F1156" s="1" t="s">
        <v>1736</v>
      </c>
      <c r="G1156" s="2">
        <v>40.750610000000002</v>
      </c>
      <c r="H1156" s="2">
        <v>-73.87576</v>
      </c>
      <c r="I1156" s="1" t="s">
        <v>19</v>
      </c>
      <c r="J1156" s="44">
        <v>40</v>
      </c>
      <c r="K1156" s="2">
        <v>2</v>
      </c>
      <c r="L1156" s="2">
        <v>66</v>
      </c>
      <c r="M1156" s="3">
        <v>43625</v>
      </c>
      <c r="N1156" s="2">
        <v>1.82</v>
      </c>
      <c r="O1156" s="2">
        <v>4</v>
      </c>
      <c r="P1156" s="4">
        <v>293</v>
      </c>
      <c r="U1156" s="38">
        <f t="shared" si="306"/>
        <v>-3.8065270733572694E-2</v>
      </c>
      <c r="V1156" s="39">
        <f t="shared" si="307"/>
        <v>3.8065270733572694E-2</v>
      </c>
      <c r="W1156" s="39" t="str">
        <f t="shared" si="308"/>
        <v>TIDAK</v>
      </c>
      <c r="X1156" s="38">
        <f t="shared" si="309"/>
        <v>-0.39643358014138202</v>
      </c>
      <c r="Y1156" s="39">
        <f t="shared" si="310"/>
        <v>0.39643358014138202</v>
      </c>
      <c r="Z1156" s="39" t="str">
        <f t="shared" si="311"/>
        <v>TIDAK</v>
      </c>
      <c r="AA1156" s="38">
        <f t="shared" si="312"/>
        <v>0.83248998162684773</v>
      </c>
      <c r="AB1156" s="39">
        <f t="shared" si="313"/>
        <v>0.83248998162684773</v>
      </c>
      <c r="AC1156" s="39" t="str">
        <f t="shared" si="314"/>
        <v>TIDAK</v>
      </c>
      <c r="AD1156" s="38">
        <f t="shared" si="315"/>
        <v>0.98799422292391537</v>
      </c>
      <c r="AE1156" s="39">
        <f t="shared" si="316"/>
        <v>0.98799422292391537</v>
      </c>
      <c r="AF1156" s="39" t="str">
        <f t="shared" si="317"/>
        <v>TIDAK</v>
      </c>
      <c r="AG1156" s="38">
        <f t="shared" si="318"/>
        <v>-0.27078855981472416</v>
      </c>
      <c r="AH1156" s="39">
        <f t="shared" si="319"/>
        <v>0.27078855981472416</v>
      </c>
      <c r="AI1156" s="39" t="str">
        <f t="shared" si="320"/>
        <v>TIDAK</v>
      </c>
      <c r="AJ1156" s="38">
        <f t="shared" si="321"/>
        <v>-1.2435166651823804</v>
      </c>
      <c r="AK1156" s="39">
        <f t="shared" si="322"/>
        <v>1.2435166651823804</v>
      </c>
      <c r="AL1156" s="39" t="str">
        <f t="shared" si="323"/>
        <v>TIDAK</v>
      </c>
    </row>
    <row r="1157" spans="1:38" ht="14" x14ac:dyDescent="0.3">
      <c r="A1157" s="13">
        <v>18858192</v>
      </c>
      <c r="B1157" s="11" t="s">
        <v>4483</v>
      </c>
      <c r="C1157" s="9">
        <v>4372934</v>
      </c>
      <c r="D1157" s="1" t="s">
        <v>1398</v>
      </c>
      <c r="E1157" s="1" t="s">
        <v>17</v>
      </c>
      <c r="F1157" s="1" t="s">
        <v>1310</v>
      </c>
      <c r="G1157" s="2">
        <v>40.784170000000003</v>
      </c>
      <c r="H1157" s="2">
        <v>-73.838750000000005</v>
      </c>
      <c r="I1157" s="1" t="s">
        <v>20</v>
      </c>
      <c r="J1157" s="44">
        <v>400</v>
      </c>
      <c r="K1157" s="2">
        <v>2</v>
      </c>
      <c r="L1157" s="2">
        <v>47</v>
      </c>
      <c r="M1157" s="3">
        <v>43627</v>
      </c>
      <c r="N1157" s="2">
        <v>0.61</v>
      </c>
      <c r="O1157" s="2">
        <v>1</v>
      </c>
      <c r="P1157" s="4">
        <v>361</v>
      </c>
      <c r="U1157" s="38">
        <f t="shared" si="306"/>
        <v>-0.34665074929612333</v>
      </c>
      <c r="V1157" s="39">
        <f t="shared" si="307"/>
        <v>0.34665074929612333</v>
      </c>
      <c r="W1157" s="39" t="str">
        <f t="shared" si="308"/>
        <v>TIDAK</v>
      </c>
      <c r="X1157" s="38">
        <f t="shared" si="309"/>
        <v>-0.12582912870808141</v>
      </c>
      <c r="Y1157" s="39">
        <f t="shared" si="310"/>
        <v>0.12582912870808141</v>
      </c>
      <c r="Z1157" s="39" t="str">
        <f t="shared" si="311"/>
        <v>TIDAK</v>
      </c>
      <c r="AA1157" s="38">
        <f t="shared" si="312"/>
        <v>-0.88539865113910388</v>
      </c>
      <c r="AB1157" s="39">
        <f t="shared" si="313"/>
        <v>0.88539865113910388</v>
      </c>
      <c r="AC1157" s="39" t="str">
        <f t="shared" si="314"/>
        <v>TIDAK</v>
      </c>
      <c r="AD1157" s="38">
        <f t="shared" si="315"/>
        <v>-0.93565222427940409</v>
      </c>
      <c r="AE1157" s="39">
        <f t="shared" si="316"/>
        <v>0.93565222427940409</v>
      </c>
      <c r="AF1157" s="39" t="str">
        <f t="shared" si="317"/>
        <v>TIDAK</v>
      </c>
      <c r="AG1157" s="38">
        <f t="shared" si="318"/>
        <v>-0.27078855981472416</v>
      </c>
      <c r="AH1157" s="39">
        <f t="shared" si="319"/>
        <v>0.27078855981472416</v>
      </c>
      <c r="AI1157" s="39" t="str">
        <f t="shared" si="320"/>
        <v>TIDAK</v>
      </c>
      <c r="AJ1157" s="38">
        <f t="shared" si="321"/>
        <v>-1.2435166651823804</v>
      </c>
      <c r="AK1157" s="39">
        <f t="shared" si="322"/>
        <v>1.2435166651823804</v>
      </c>
      <c r="AL1157" s="39" t="str">
        <f t="shared" si="323"/>
        <v>TIDAK</v>
      </c>
    </row>
    <row r="1158" spans="1:38" ht="14" x14ac:dyDescent="0.3">
      <c r="A1158" s="13">
        <v>18872858</v>
      </c>
      <c r="B1158" s="11" t="s">
        <v>1433</v>
      </c>
      <c r="C1158" s="9">
        <v>102218558</v>
      </c>
      <c r="D1158" s="1" t="s">
        <v>2497</v>
      </c>
      <c r="E1158" s="1" t="s">
        <v>17</v>
      </c>
      <c r="F1158" s="1" t="s">
        <v>1736</v>
      </c>
      <c r="G1158" s="2">
        <v>40.755229999999997</v>
      </c>
      <c r="H1158" s="2">
        <v>-73.884180000000001</v>
      </c>
      <c r="I1158" s="1" t="s">
        <v>19</v>
      </c>
      <c r="J1158" s="44">
        <v>70</v>
      </c>
      <c r="K1158" s="2">
        <v>1</v>
      </c>
      <c r="L1158" s="2">
        <v>52</v>
      </c>
      <c r="M1158" s="3">
        <v>43303</v>
      </c>
      <c r="N1158" s="2">
        <v>1.61</v>
      </c>
      <c r="O1158" s="2">
        <v>1</v>
      </c>
      <c r="P1158" s="4">
        <v>0</v>
      </c>
      <c r="U1158" s="38">
        <f t="shared" si="306"/>
        <v>-0.59523349591595576</v>
      </c>
      <c r="V1158" s="39">
        <f t="shared" si="307"/>
        <v>0.59523349591595576</v>
      </c>
      <c r="W1158" s="39" t="str">
        <f t="shared" si="308"/>
        <v>TIDAK</v>
      </c>
      <c r="X1158" s="38">
        <f t="shared" si="309"/>
        <v>-0.12582912870808141</v>
      </c>
      <c r="Y1158" s="39">
        <f t="shared" si="310"/>
        <v>0.12582912870808141</v>
      </c>
      <c r="Z1158" s="39" t="str">
        <f t="shared" si="311"/>
        <v>TIDAK</v>
      </c>
      <c r="AA1158" s="38">
        <f t="shared" si="312"/>
        <v>-0.80359443053120139</v>
      </c>
      <c r="AB1158" s="39">
        <f t="shared" si="313"/>
        <v>0.80359443053120139</v>
      </c>
      <c r="AC1158" s="39" t="str">
        <f t="shared" si="314"/>
        <v>TIDAK</v>
      </c>
      <c r="AD1158" s="38">
        <f t="shared" si="315"/>
        <v>-0.91997032389459432</v>
      </c>
      <c r="AE1158" s="39">
        <f t="shared" si="316"/>
        <v>0.91997032389459432</v>
      </c>
      <c r="AF1158" s="39" t="str">
        <f t="shared" si="317"/>
        <v>TIDAK</v>
      </c>
      <c r="AG1158" s="38">
        <f t="shared" si="318"/>
        <v>-0.27078855981472416</v>
      </c>
      <c r="AH1158" s="39">
        <f t="shared" si="319"/>
        <v>0.27078855981472416</v>
      </c>
      <c r="AI1158" s="39" t="str">
        <f t="shared" si="320"/>
        <v>TIDAK</v>
      </c>
      <c r="AJ1158" s="38">
        <f t="shared" si="321"/>
        <v>-1.2435166651823804</v>
      </c>
      <c r="AK1158" s="39">
        <f t="shared" si="322"/>
        <v>1.2435166651823804</v>
      </c>
      <c r="AL1158" s="39" t="str">
        <f t="shared" si="323"/>
        <v>TIDAK</v>
      </c>
    </row>
    <row r="1159" spans="1:38" ht="14" x14ac:dyDescent="0.3">
      <c r="A1159" s="13">
        <v>18877694</v>
      </c>
      <c r="B1159" s="11" t="s">
        <v>907</v>
      </c>
      <c r="C1159" s="9">
        <v>145241163</v>
      </c>
      <c r="D1159" s="1" t="s">
        <v>2381</v>
      </c>
      <c r="E1159" s="1" t="s">
        <v>17</v>
      </c>
      <c r="F1159" s="1" t="s">
        <v>1971</v>
      </c>
      <c r="G1159" s="2">
        <v>40.737439999999999</v>
      </c>
      <c r="H1159" s="2">
        <v>-73.881360000000001</v>
      </c>
      <c r="I1159" s="1" t="s">
        <v>19</v>
      </c>
      <c r="J1159" s="44">
        <v>51</v>
      </c>
      <c r="K1159" s="2">
        <v>2</v>
      </c>
      <c r="L1159" s="2">
        <v>38</v>
      </c>
      <c r="M1159" s="3">
        <v>43466</v>
      </c>
      <c r="N1159" s="2">
        <v>1.66</v>
      </c>
      <c r="O1159" s="2">
        <v>1</v>
      </c>
      <c r="P1159" s="4">
        <v>28</v>
      </c>
      <c r="U1159" s="38">
        <f t="shared" ref="U1159:U1222" si="324">STANDARDIZE(J1155,$S$5,$S$6)</f>
        <v>0.51053113559985064</v>
      </c>
      <c r="V1159" s="39">
        <f t="shared" ref="V1159:V1222" si="325">ABS(U1159)</f>
        <v>0.51053113559985064</v>
      </c>
      <c r="W1159" s="39" t="str">
        <f t="shared" ref="W1159:W1222" si="326">IF(V1159&gt;3,"OUTLIER","TIDAK")</f>
        <v>TIDAK</v>
      </c>
      <c r="X1159" s="38">
        <f t="shared" ref="X1159:X1222" si="327">STANDARDIZE(K1155,$S$9,$S$10)</f>
        <v>-0.39643358014138202</v>
      </c>
      <c r="Y1159" s="39">
        <f t="shared" ref="Y1159:Y1222" si="328">ABS(X1159)</f>
        <v>0.39643358014138202</v>
      </c>
      <c r="Z1159" s="39" t="str">
        <f t="shared" ref="Z1159:Z1222" si="329">IF(Y1159&gt;3,"OUTLIER","TIDAK")</f>
        <v>TIDAK</v>
      </c>
      <c r="AA1159" s="38">
        <f t="shared" ref="AA1159:AA1222" si="330">STANDARDIZE(L1155,$S$13,$S$14)</f>
        <v>0.70978365071499405</v>
      </c>
      <c r="AB1159" s="39">
        <f t="shared" ref="AB1159:AB1222" si="331">ABS(AA1159)</f>
        <v>0.70978365071499405</v>
      </c>
      <c r="AC1159" s="39" t="str">
        <f t="shared" ref="AC1159:AC1222" si="332">IF(AB1159&gt;3,"OUTLIER","TIDAK")</f>
        <v>TIDAK</v>
      </c>
      <c r="AD1159" s="38">
        <f t="shared" ref="AD1159:AD1222" si="333">STANDARDIZE(N1155,$S$17,$S$18)</f>
        <v>1.6570886393424613</v>
      </c>
      <c r="AE1159" s="39">
        <f t="shared" ref="AE1159:AE1222" si="334">ABS(AD1159)</f>
        <v>1.6570886393424613</v>
      </c>
      <c r="AF1159" s="39" t="str">
        <f t="shared" ref="AF1159:AF1222" si="335">IF(AE1159&gt;3,"OUTLIER","TIDAK")</f>
        <v>TIDAK</v>
      </c>
      <c r="AG1159" s="38">
        <f t="shared" ref="AG1159:AG1222" si="336">STANDARDIZE(O1155,$S$21,$S$22)</f>
        <v>0.40480967258306638</v>
      </c>
      <c r="AH1159" s="39">
        <f t="shared" ref="AH1159:AH1222" si="337">ABS(AG1159)</f>
        <v>0.40480967258306638</v>
      </c>
      <c r="AI1159" s="39" t="str">
        <f t="shared" ref="AI1159:AI1222" si="338">IF(AH1159&gt;3,"OUTLIER","TIDAK")</f>
        <v>TIDAK</v>
      </c>
      <c r="AJ1159" s="38">
        <f t="shared" ref="AJ1159:AJ1222" si="339">STANDARDIZE(P1155,$S$25,$S$26)</f>
        <v>-1.2435166651823804</v>
      </c>
      <c r="AK1159" s="39">
        <f t="shared" ref="AK1159:AK1222" si="340">ABS(AJ1159)</f>
        <v>1.2435166651823804</v>
      </c>
      <c r="AL1159" s="39" t="str">
        <f t="shared" ref="AL1159:AL1222" si="341">IF(AK1159&gt;3,"OUTLIER","TIDAK")</f>
        <v>TIDAK</v>
      </c>
    </row>
    <row r="1160" spans="1:38" ht="14" x14ac:dyDescent="0.3">
      <c r="A1160" s="13">
        <v>18888212</v>
      </c>
      <c r="B1160" s="11" t="s">
        <v>3793</v>
      </c>
      <c r="C1160" s="9">
        <v>10590166</v>
      </c>
      <c r="D1160" s="1" t="s">
        <v>586</v>
      </c>
      <c r="E1160" s="1" t="s">
        <v>17</v>
      </c>
      <c r="F1160" s="1" t="s">
        <v>509</v>
      </c>
      <c r="G1160" s="2">
        <v>40.749200000000002</v>
      </c>
      <c r="H1160" s="2">
        <v>-73.784450000000007</v>
      </c>
      <c r="I1160" s="1" t="s">
        <v>19</v>
      </c>
      <c r="J1160" s="44">
        <v>90</v>
      </c>
      <c r="K1160" s="2">
        <v>1</v>
      </c>
      <c r="L1160" s="2">
        <v>3</v>
      </c>
      <c r="M1160" s="3">
        <v>43401</v>
      </c>
      <c r="N1160" s="2">
        <v>0.3</v>
      </c>
      <c r="O1160" s="2">
        <v>1</v>
      </c>
      <c r="P1160" s="4">
        <v>87</v>
      </c>
      <c r="U1160" s="38">
        <f t="shared" si="324"/>
        <v>-0.42379711893676097</v>
      </c>
      <c r="V1160" s="39">
        <f t="shared" si="325"/>
        <v>0.42379711893676097</v>
      </c>
      <c r="W1160" s="39" t="str">
        <f t="shared" si="326"/>
        <v>TIDAK</v>
      </c>
      <c r="X1160" s="38">
        <f t="shared" si="327"/>
        <v>-0.26113135442473173</v>
      </c>
      <c r="Y1160" s="39">
        <f t="shared" si="328"/>
        <v>0.26113135442473173</v>
      </c>
      <c r="Z1160" s="39" t="str">
        <f t="shared" si="329"/>
        <v>TIDAK</v>
      </c>
      <c r="AA1160" s="38">
        <f t="shared" si="330"/>
        <v>1.773238518617726</v>
      </c>
      <c r="AB1160" s="39">
        <f t="shared" si="331"/>
        <v>1.773238518617726</v>
      </c>
      <c r="AC1160" s="39" t="str">
        <f t="shared" si="332"/>
        <v>TIDAK</v>
      </c>
      <c r="AD1160" s="38">
        <f t="shared" si="333"/>
        <v>-5.1928014473636942E-3</v>
      </c>
      <c r="AE1160" s="39">
        <f t="shared" si="334"/>
        <v>5.1928014473636942E-3</v>
      </c>
      <c r="AF1160" s="39" t="str">
        <f t="shared" si="335"/>
        <v>TIDAK</v>
      </c>
      <c r="AG1160" s="38">
        <f t="shared" si="336"/>
        <v>6.7010556384171097E-2</v>
      </c>
      <c r="AH1160" s="39">
        <f t="shared" si="337"/>
        <v>6.7010556384171097E-2</v>
      </c>
      <c r="AI1160" s="39" t="str">
        <f t="shared" si="338"/>
        <v>TIDAK</v>
      </c>
      <c r="AJ1160" s="38">
        <f t="shared" si="339"/>
        <v>0.95276224968810896</v>
      </c>
      <c r="AK1160" s="39">
        <f t="shared" si="340"/>
        <v>0.95276224968810896</v>
      </c>
      <c r="AL1160" s="39" t="str">
        <f t="shared" si="341"/>
        <v>TIDAK</v>
      </c>
    </row>
    <row r="1161" spans="1:38" ht="14" x14ac:dyDescent="0.3">
      <c r="A1161" s="13">
        <v>18894445</v>
      </c>
      <c r="B1161" s="11" t="s">
        <v>5132</v>
      </c>
      <c r="C1161" s="9">
        <v>126663154</v>
      </c>
      <c r="D1161" s="1" t="s">
        <v>2700</v>
      </c>
      <c r="E1161" s="1" t="s">
        <v>1731</v>
      </c>
      <c r="F1161" s="1" t="s">
        <v>2385</v>
      </c>
      <c r="G1161" s="2">
        <v>40.645189999999999</v>
      </c>
      <c r="H1161" s="2">
        <v>-73.890540000000001</v>
      </c>
      <c r="I1161" s="1" t="s">
        <v>19</v>
      </c>
      <c r="J1161" s="44">
        <v>71</v>
      </c>
      <c r="K1161" s="2">
        <v>2</v>
      </c>
      <c r="L1161" s="2">
        <v>2</v>
      </c>
      <c r="M1161" s="3">
        <v>43636</v>
      </c>
      <c r="N1161" s="2">
        <v>0.11</v>
      </c>
      <c r="O1161" s="2">
        <v>1</v>
      </c>
      <c r="P1161" s="4">
        <v>364</v>
      </c>
      <c r="U1161" s="38">
        <f t="shared" si="324"/>
        <v>2.6620576666887454</v>
      </c>
      <c r="V1161" s="39">
        <f t="shared" si="325"/>
        <v>2.6620576666887454</v>
      </c>
      <c r="W1161" s="39" t="str">
        <f t="shared" si="326"/>
        <v>TIDAK</v>
      </c>
      <c r="X1161" s="38">
        <f t="shared" si="327"/>
        <v>-0.26113135442473173</v>
      </c>
      <c r="Y1161" s="39">
        <f t="shared" si="328"/>
        <v>0.26113135442473173</v>
      </c>
      <c r="Z1161" s="39" t="str">
        <f t="shared" si="329"/>
        <v>TIDAK</v>
      </c>
      <c r="AA1161" s="38">
        <f t="shared" si="330"/>
        <v>0.9960984228426526</v>
      </c>
      <c r="AB1161" s="39">
        <f t="shared" si="331"/>
        <v>0.9960984228426526</v>
      </c>
      <c r="AC1161" s="39" t="str">
        <f t="shared" si="332"/>
        <v>TIDAK</v>
      </c>
      <c r="AD1161" s="38">
        <f t="shared" si="333"/>
        <v>-0.63769611696802031</v>
      </c>
      <c r="AE1161" s="39">
        <f t="shared" si="334"/>
        <v>0.63769611696802031</v>
      </c>
      <c r="AF1161" s="39" t="str">
        <f t="shared" si="335"/>
        <v>TIDAK</v>
      </c>
      <c r="AG1161" s="38">
        <f t="shared" si="336"/>
        <v>-0.27078855981472416</v>
      </c>
      <c r="AH1161" s="39">
        <f t="shared" si="337"/>
        <v>0.27078855981472416</v>
      </c>
      <c r="AI1161" s="39" t="str">
        <f t="shared" si="338"/>
        <v>TIDAK</v>
      </c>
      <c r="AJ1161" s="38">
        <f t="shared" si="339"/>
        <v>1.4624788579174375</v>
      </c>
      <c r="AK1161" s="39">
        <f t="shared" si="340"/>
        <v>1.4624788579174375</v>
      </c>
      <c r="AL1161" s="39" t="str">
        <f t="shared" si="341"/>
        <v>TIDAK</v>
      </c>
    </row>
    <row r="1162" spans="1:38" ht="14" x14ac:dyDescent="0.3">
      <c r="A1162" s="13">
        <v>18895187</v>
      </c>
      <c r="B1162" s="11" t="s">
        <v>195</v>
      </c>
      <c r="C1162" s="9">
        <v>232618610</v>
      </c>
      <c r="D1162" s="1" t="s">
        <v>2032</v>
      </c>
      <c r="E1162" s="1" t="s">
        <v>1731</v>
      </c>
      <c r="F1162" s="1" t="s">
        <v>1918</v>
      </c>
      <c r="G1162" s="2">
        <v>40.683920000000001</v>
      </c>
      <c r="H1162" s="2">
        <v>-73.869299999999996</v>
      </c>
      <c r="I1162" s="1" t="s">
        <v>20</v>
      </c>
      <c r="J1162" s="44">
        <v>195</v>
      </c>
      <c r="K1162" s="2">
        <v>4</v>
      </c>
      <c r="L1162" s="2">
        <v>7</v>
      </c>
      <c r="M1162" s="3">
        <v>43645</v>
      </c>
      <c r="N1162" s="2">
        <v>2.4700000000000002</v>
      </c>
      <c r="O1162" s="2">
        <v>1</v>
      </c>
      <c r="P1162" s="4">
        <v>136</v>
      </c>
      <c r="U1162" s="38">
        <f t="shared" si="324"/>
        <v>-0.1666425534679688</v>
      </c>
      <c r="V1162" s="39">
        <f t="shared" si="325"/>
        <v>0.1666425534679688</v>
      </c>
      <c r="W1162" s="39" t="str">
        <f t="shared" si="326"/>
        <v>TIDAK</v>
      </c>
      <c r="X1162" s="38">
        <f t="shared" si="327"/>
        <v>-0.39643358014138202</v>
      </c>
      <c r="Y1162" s="39">
        <f t="shared" si="328"/>
        <v>0.39643358014138202</v>
      </c>
      <c r="Z1162" s="39" t="str">
        <f t="shared" si="329"/>
        <v>TIDAK</v>
      </c>
      <c r="AA1162" s="38">
        <f t="shared" si="330"/>
        <v>1.2006089743624087</v>
      </c>
      <c r="AB1162" s="39">
        <f t="shared" si="331"/>
        <v>1.2006089743624087</v>
      </c>
      <c r="AC1162" s="39" t="str">
        <f t="shared" si="332"/>
        <v>TIDAK</v>
      </c>
      <c r="AD1162" s="38">
        <f t="shared" si="333"/>
        <v>-0.11496610414103135</v>
      </c>
      <c r="AE1162" s="39">
        <f t="shared" si="334"/>
        <v>0.11496610414103135</v>
      </c>
      <c r="AF1162" s="39" t="str">
        <f t="shared" si="335"/>
        <v>TIDAK</v>
      </c>
      <c r="AG1162" s="38">
        <f t="shared" si="336"/>
        <v>-0.27078855981472416</v>
      </c>
      <c r="AH1162" s="39">
        <f t="shared" si="337"/>
        <v>0.27078855981472416</v>
      </c>
      <c r="AI1162" s="39" t="str">
        <f t="shared" si="338"/>
        <v>TIDAK</v>
      </c>
      <c r="AJ1162" s="38">
        <f t="shared" si="339"/>
        <v>-1.2435166651823804</v>
      </c>
      <c r="AK1162" s="39">
        <f t="shared" si="340"/>
        <v>1.2435166651823804</v>
      </c>
      <c r="AL1162" s="39" t="str">
        <f t="shared" si="341"/>
        <v>TIDAK</v>
      </c>
    </row>
    <row r="1163" spans="1:38" ht="14" x14ac:dyDescent="0.3">
      <c r="A1163" s="13">
        <v>18897901</v>
      </c>
      <c r="B1163" s="11" t="s">
        <v>3545</v>
      </c>
      <c r="C1163" s="9">
        <v>33049782</v>
      </c>
      <c r="D1163" s="1" t="s">
        <v>2965</v>
      </c>
      <c r="E1163" s="1" t="s">
        <v>1731</v>
      </c>
      <c r="F1163" s="1" t="s">
        <v>3213</v>
      </c>
      <c r="G1163" s="2">
        <v>40.690840000000001</v>
      </c>
      <c r="H1163" s="2">
        <v>-73.903139999999993</v>
      </c>
      <c r="I1163" s="1" t="s">
        <v>19</v>
      </c>
      <c r="J1163" s="44">
        <v>45</v>
      </c>
      <c r="K1163" s="2">
        <v>3</v>
      </c>
      <c r="L1163" s="2">
        <v>3</v>
      </c>
      <c r="M1163" s="3">
        <v>42969</v>
      </c>
      <c r="N1163" s="2">
        <v>0.08</v>
      </c>
      <c r="O1163" s="2">
        <v>1</v>
      </c>
      <c r="P1163" s="4">
        <v>0</v>
      </c>
      <c r="U1163" s="38">
        <f t="shared" si="324"/>
        <v>-0.32950711159820384</v>
      </c>
      <c r="V1163" s="39">
        <f t="shared" si="325"/>
        <v>0.32950711159820384</v>
      </c>
      <c r="W1163" s="39" t="str">
        <f t="shared" si="326"/>
        <v>TIDAK</v>
      </c>
      <c r="X1163" s="38">
        <f t="shared" si="327"/>
        <v>-0.26113135442473173</v>
      </c>
      <c r="Y1163" s="39">
        <f t="shared" si="328"/>
        <v>0.26113135442473173</v>
      </c>
      <c r="Z1163" s="39" t="str">
        <f t="shared" si="329"/>
        <v>TIDAK</v>
      </c>
      <c r="AA1163" s="38">
        <f t="shared" si="330"/>
        <v>0.62797943010709156</v>
      </c>
      <c r="AB1163" s="39">
        <f t="shared" si="331"/>
        <v>0.62797943010709156</v>
      </c>
      <c r="AC1163" s="39" t="str">
        <f t="shared" si="332"/>
        <v>TIDAK</v>
      </c>
      <c r="AD1163" s="38">
        <f t="shared" si="333"/>
        <v>-8.8829603499681997E-2</v>
      </c>
      <c r="AE1163" s="39">
        <f t="shared" si="334"/>
        <v>8.8829603499681997E-2</v>
      </c>
      <c r="AF1163" s="39" t="str">
        <f t="shared" si="335"/>
        <v>TIDAK</v>
      </c>
      <c r="AG1163" s="38">
        <f t="shared" si="336"/>
        <v>-0.27078855981472416</v>
      </c>
      <c r="AH1163" s="39">
        <f t="shared" si="337"/>
        <v>0.27078855981472416</v>
      </c>
      <c r="AI1163" s="39" t="str">
        <f t="shared" si="338"/>
        <v>TIDAK</v>
      </c>
      <c r="AJ1163" s="38">
        <f t="shared" si="339"/>
        <v>-1.0336333559114803</v>
      </c>
      <c r="AK1163" s="39">
        <f t="shared" si="340"/>
        <v>1.0336333559114803</v>
      </c>
      <c r="AL1163" s="39" t="str">
        <f t="shared" si="341"/>
        <v>TIDAK</v>
      </c>
    </row>
    <row r="1164" spans="1:38" ht="14" x14ac:dyDescent="0.3">
      <c r="A1164" s="13">
        <v>18902729</v>
      </c>
      <c r="B1164" s="11" t="s">
        <v>1095</v>
      </c>
      <c r="C1164" s="9">
        <v>6762657</v>
      </c>
      <c r="D1164" s="1" t="s">
        <v>693</v>
      </c>
      <c r="E1164" s="1" t="s">
        <v>1731</v>
      </c>
      <c r="F1164" s="1" t="s">
        <v>1918</v>
      </c>
      <c r="G1164" s="2">
        <v>40.682870000000001</v>
      </c>
      <c r="H1164" s="2">
        <v>-73.872950000000003</v>
      </c>
      <c r="I1164" s="1" t="s">
        <v>19</v>
      </c>
      <c r="J1164" s="44">
        <v>42</v>
      </c>
      <c r="K1164" s="2">
        <v>3</v>
      </c>
      <c r="L1164" s="2">
        <v>28</v>
      </c>
      <c r="M1164" s="3">
        <v>43101</v>
      </c>
      <c r="N1164" s="2">
        <v>0.74</v>
      </c>
      <c r="O1164" s="2">
        <v>2</v>
      </c>
      <c r="P1164" s="4">
        <v>355</v>
      </c>
      <c r="U1164" s="38">
        <f t="shared" si="324"/>
        <v>4.7938235112260034E-3</v>
      </c>
      <c r="V1164" s="39">
        <f t="shared" si="325"/>
        <v>4.7938235112260034E-3</v>
      </c>
      <c r="W1164" s="39" t="str">
        <f t="shared" si="326"/>
        <v>TIDAK</v>
      </c>
      <c r="X1164" s="38">
        <f t="shared" si="327"/>
        <v>-0.39643358014138202</v>
      </c>
      <c r="Y1164" s="39">
        <f t="shared" si="328"/>
        <v>0.39643358014138202</v>
      </c>
      <c r="Z1164" s="39" t="str">
        <f t="shared" si="329"/>
        <v>TIDAK</v>
      </c>
      <c r="AA1164" s="38">
        <f t="shared" si="330"/>
        <v>-0.80359443053120139</v>
      </c>
      <c r="AB1164" s="39">
        <f t="shared" si="331"/>
        <v>0.80359443053120139</v>
      </c>
      <c r="AC1164" s="39" t="str">
        <f t="shared" si="332"/>
        <v>TIDAK</v>
      </c>
      <c r="AD1164" s="38">
        <f t="shared" si="333"/>
        <v>-0.79974242094438686</v>
      </c>
      <c r="AE1164" s="39">
        <f t="shared" si="334"/>
        <v>0.79974242094438686</v>
      </c>
      <c r="AF1164" s="39" t="str">
        <f t="shared" si="335"/>
        <v>TIDAK</v>
      </c>
      <c r="AG1164" s="38">
        <f t="shared" si="336"/>
        <v>-0.27078855981472416</v>
      </c>
      <c r="AH1164" s="39">
        <f t="shared" si="337"/>
        <v>0.27078855981472416</v>
      </c>
      <c r="AI1164" s="39" t="str">
        <f t="shared" si="338"/>
        <v>TIDAK</v>
      </c>
      <c r="AJ1164" s="38">
        <f t="shared" si="339"/>
        <v>-0.59137923994779829</v>
      </c>
      <c r="AK1164" s="39">
        <f t="shared" si="340"/>
        <v>0.59137923994779829</v>
      </c>
      <c r="AL1164" s="39" t="str">
        <f t="shared" si="341"/>
        <v>TIDAK</v>
      </c>
    </row>
    <row r="1165" spans="1:38" ht="14" x14ac:dyDescent="0.3">
      <c r="A1165" s="13">
        <v>18914656</v>
      </c>
      <c r="B1165" s="11" t="s">
        <v>4246</v>
      </c>
      <c r="C1165" s="9">
        <v>60839109</v>
      </c>
      <c r="D1165" s="1" t="s">
        <v>1087</v>
      </c>
      <c r="E1165" s="1" t="s">
        <v>1731</v>
      </c>
      <c r="F1165" s="1" t="s">
        <v>1732</v>
      </c>
      <c r="G1165" s="2">
        <v>40.67118</v>
      </c>
      <c r="H1165" s="2">
        <v>-73.868210000000005</v>
      </c>
      <c r="I1165" s="1" t="s">
        <v>20</v>
      </c>
      <c r="J1165" s="44">
        <v>83</v>
      </c>
      <c r="K1165" s="2">
        <v>1</v>
      </c>
      <c r="L1165" s="2">
        <v>42</v>
      </c>
      <c r="M1165" s="3">
        <v>43646</v>
      </c>
      <c r="N1165" s="2">
        <v>1.79</v>
      </c>
      <c r="O1165" s="2">
        <v>1</v>
      </c>
      <c r="P1165" s="4">
        <v>348</v>
      </c>
      <c r="U1165" s="38">
        <f t="shared" si="324"/>
        <v>-0.15807073461900906</v>
      </c>
      <c r="V1165" s="39">
        <f t="shared" si="325"/>
        <v>0.15807073461900906</v>
      </c>
      <c r="W1165" s="39" t="str">
        <f t="shared" si="326"/>
        <v>TIDAK</v>
      </c>
      <c r="X1165" s="38">
        <f t="shared" si="327"/>
        <v>-0.26113135442473173</v>
      </c>
      <c r="Y1165" s="39">
        <f t="shared" si="328"/>
        <v>0.26113135442473173</v>
      </c>
      <c r="Z1165" s="39" t="str">
        <f t="shared" si="329"/>
        <v>TIDAK</v>
      </c>
      <c r="AA1165" s="38">
        <f t="shared" si="330"/>
        <v>-0.84449654083515258</v>
      </c>
      <c r="AB1165" s="39">
        <f t="shared" si="331"/>
        <v>0.84449654083515258</v>
      </c>
      <c r="AC1165" s="39" t="str">
        <f t="shared" si="332"/>
        <v>TIDAK</v>
      </c>
      <c r="AD1165" s="38">
        <f t="shared" si="333"/>
        <v>-0.89906112338151478</v>
      </c>
      <c r="AE1165" s="39">
        <f t="shared" si="334"/>
        <v>0.89906112338151478</v>
      </c>
      <c r="AF1165" s="39" t="str">
        <f t="shared" si="335"/>
        <v>TIDAK</v>
      </c>
      <c r="AG1165" s="38">
        <f t="shared" si="336"/>
        <v>-0.27078855981472416</v>
      </c>
      <c r="AH1165" s="39">
        <f t="shared" si="337"/>
        <v>0.27078855981472416</v>
      </c>
      <c r="AI1165" s="39" t="str">
        <f t="shared" si="338"/>
        <v>TIDAK</v>
      </c>
      <c r="AJ1165" s="38">
        <f t="shared" si="339"/>
        <v>1.4849663553393198</v>
      </c>
      <c r="AK1165" s="39">
        <f t="shared" si="340"/>
        <v>1.4849663553393198</v>
      </c>
      <c r="AL1165" s="39" t="str">
        <f t="shared" si="341"/>
        <v>TIDAK</v>
      </c>
    </row>
    <row r="1166" spans="1:38" ht="14" x14ac:dyDescent="0.3">
      <c r="A1166" s="13">
        <v>18914730</v>
      </c>
      <c r="B1166" s="11" t="s">
        <v>1163</v>
      </c>
      <c r="C1166" s="9">
        <v>59749036</v>
      </c>
      <c r="D1166" s="1" t="s">
        <v>1416</v>
      </c>
      <c r="E1166" s="1" t="s">
        <v>17</v>
      </c>
      <c r="F1166" s="1" t="s">
        <v>2592</v>
      </c>
      <c r="G1166" s="2">
        <v>40.726089999999999</v>
      </c>
      <c r="H1166" s="2">
        <v>-73.901120000000006</v>
      </c>
      <c r="I1166" s="1" t="s">
        <v>20</v>
      </c>
      <c r="J1166" s="44">
        <v>245</v>
      </c>
      <c r="K1166" s="2">
        <v>2</v>
      </c>
      <c r="L1166" s="2">
        <v>93</v>
      </c>
      <c r="M1166" s="3">
        <v>43634</v>
      </c>
      <c r="N1166" s="2">
        <v>4.79</v>
      </c>
      <c r="O1166" s="2">
        <v>1</v>
      </c>
      <c r="P1166" s="4">
        <v>201</v>
      </c>
      <c r="U1166" s="38">
        <f t="shared" si="324"/>
        <v>0.90483480265199867</v>
      </c>
      <c r="V1166" s="39">
        <f t="shared" si="325"/>
        <v>0.90483480265199867</v>
      </c>
      <c r="W1166" s="39" t="str">
        <f t="shared" si="326"/>
        <v>TIDAK</v>
      </c>
      <c r="X1166" s="38">
        <f t="shared" si="327"/>
        <v>9.4730970085688936E-3</v>
      </c>
      <c r="Y1166" s="39">
        <f t="shared" si="328"/>
        <v>9.4730970085688936E-3</v>
      </c>
      <c r="Z1166" s="39" t="str">
        <f t="shared" si="329"/>
        <v>TIDAK</v>
      </c>
      <c r="AA1166" s="38">
        <f t="shared" si="330"/>
        <v>-0.63998598931539652</v>
      </c>
      <c r="AB1166" s="39">
        <f t="shared" si="331"/>
        <v>0.63998598931539652</v>
      </c>
      <c r="AC1166" s="39" t="str">
        <f t="shared" si="332"/>
        <v>TIDAK</v>
      </c>
      <c r="AD1166" s="38">
        <f t="shared" si="333"/>
        <v>0.33458170689017919</v>
      </c>
      <c r="AE1166" s="39">
        <f t="shared" si="334"/>
        <v>0.33458170689017919</v>
      </c>
      <c r="AF1166" s="39" t="str">
        <f t="shared" si="335"/>
        <v>TIDAK</v>
      </c>
      <c r="AG1166" s="38">
        <f t="shared" si="336"/>
        <v>-0.27078855981472416</v>
      </c>
      <c r="AH1166" s="39">
        <f t="shared" si="337"/>
        <v>0.27078855981472416</v>
      </c>
      <c r="AI1166" s="39" t="str">
        <f t="shared" si="338"/>
        <v>TIDAK</v>
      </c>
      <c r="AJ1166" s="38">
        <f t="shared" si="339"/>
        <v>-0.22408344872372321</v>
      </c>
      <c r="AK1166" s="39">
        <f t="shared" si="340"/>
        <v>0.22408344872372321</v>
      </c>
      <c r="AL1166" s="39" t="str">
        <f t="shared" si="341"/>
        <v>TIDAK</v>
      </c>
    </row>
    <row r="1167" spans="1:38" ht="14" x14ac:dyDescent="0.3">
      <c r="A1167" s="13">
        <v>18924446</v>
      </c>
      <c r="B1167" s="11" t="s">
        <v>4803</v>
      </c>
      <c r="C1167" s="9">
        <v>57230304</v>
      </c>
      <c r="D1167" s="1" t="s">
        <v>2504</v>
      </c>
      <c r="E1167" s="1" t="s">
        <v>17</v>
      </c>
      <c r="F1167" s="1" t="s">
        <v>1971</v>
      </c>
      <c r="G1167" s="2">
        <v>40.73218</v>
      </c>
      <c r="H1167" s="2">
        <v>-73.884609999999995</v>
      </c>
      <c r="I1167" s="1" t="s">
        <v>19</v>
      </c>
      <c r="J1167" s="44">
        <v>75</v>
      </c>
      <c r="K1167" s="2">
        <v>1</v>
      </c>
      <c r="L1167" s="2">
        <v>1</v>
      </c>
      <c r="M1167" s="3">
        <v>43590</v>
      </c>
      <c r="N1167" s="2">
        <v>0.46</v>
      </c>
      <c r="O1167" s="2">
        <v>3</v>
      </c>
      <c r="P1167" s="4">
        <v>364</v>
      </c>
      <c r="U1167" s="38">
        <f t="shared" si="324"/>
        <v>-0.38093802469196231</v>
      </c>
      <c r="V1167" s="39">
        <f t="shared" si="325"/>
        <v>0.38093802469196231</v>
      </c>
      <c r="W1167" s="39" t="str">
        <f t="shared" si="326"/>
        <v>TIDAK</v>
      </c>
      <c r="X1167" s="38">
        <f t="shared" si="327"/>
        <v>-0.12582912870808141</v>
      </c>
      <c r="Y1167" s="39">
        <f t="shared" si="328"/>
        <v>0.12582912870808141</v>
      </c>
      <c r="Z1167" s="39" t="str">
        <f t="shared" si="329"/>
        <v>TIDAK</v>
      </c>
      <c r="AA1167" s="38">
        <f t="shared" si="330"/>
        <v>-0.80359443053120139</v>
      </c>
      <c r="AB1167" s="39">
        <f t="shared" si="331"/>
        <v>0.80359443053120139</v>
      </c>
      <c r="AC1167" s="39" t="str">
        <f t="shared" si="332"/>
        <v>TIDAK</v>
      </c>
      <c r="AD1167" s="38">
        <f t="shared" si="333"/>
        <v>-0.91474302376632444</v>
      </c>
      <c r="AE1167" s="39">
        <f t="shared" si="334"/>
        <v>0.91474302376632444</v>
      </c>
      <c r="AF1167" s="39" t="str">
        <f t="shared" si="335"/>
        <v>TIDAK</v>
      </c>
      <c r="AG1167" s="38">
        <f t="shared" si="336"/>
        <v>-0.27078855981472416</v>
      </c>
      <c r="AH1167" s="39">
        <f t="shared" si="337"/>
        <v>0.27078855981472416</v>
      </c>
      <c r="AI1167" s="39" t="str">
        <f t="shared" si="338"/>
        <v>TIDAK</v>
      </c>
      <c r="AJ1167" s="38">
        <f t="shared" si="339"/>
        <v>-1.2435166651823804</v>
      </c>
      <c r="AK1167" s="39">
        <f t="shared" si="340"/>
        <v>1.2435166651823804</v>
      </c>
      <c r="AL1167" s="39" t="str">
        <f t="shared" si="341"/>
        <v>TIDAK</v>
      </c>
    </row>
    <row r="1168" spans="1:38" ht="14" x14ac:dyDescent="0.3">
      <c r="A1168" s="13">
        <v>18935148</v>
      </c>
      <c r="B1168" s="11" t="s">
        <v>1617</v>
      </c>
      <c r="C1168" s="9">
        <v>164719010</v>
      </c>
      <c r="D1168" s="1" t="s">
        <v>1060</v>
      </c>
      <c r="E1168" s="1" t="s">
        <v>17</v>
      </c>
      <c r="F1168" s="1" t="s">
        <v>868</v>
      </c>
      <c r="G1168" s="2">
        <v>40.779449999999997</v>
      </c>
      <c r="H1168" s="2">
        <v>-73.82029</v>
      </c>
      <c r="I1168" s="1" t="s">
        <v>19</v>
      </c>
      <c r="J1168" s="44">
        <v>35</v>
      </c>
      <c r="K1168" s="2">
        <v>1</v>
      </c>
      <c r="L1168" s="2">
        <v>35</v>
      </c>
      <c r="M1168" s="3">
        <v>43652</v>
      </c>
      <c r="N1168" s="2">
        <v>3.87</v>
      </c>
      <c r="O1168" s="2">
        <v>3</v>
      </c>
      <c r="P1168" s="4">
        <v>86</v>
      </c>
      <c r="U1168" s="38">
        <f t="shared" si="324"/>
        <v>-0.40665348123884149</v>
      </c>
      <c r="V1168" s="39">
        <f t="shared" si="325"/>
        <v>0.40665348123884149</v>
      </c>
      <c r="W1168" s="39" t="str">
        <f t="shared" si="326"/>
        <v>TIDAK</v>
      </c>
      <c r="X1168" s="38">
        <f t="shared" si="327"/>
        <v>-0.12582912870808141</v>
      </c>
      <c r="Y1168" s="39">
        <f t="shared" si="328"/>
        <v>0.12582912870808141</v>
      </c>
      <c r="Z1168" s="39" t="str">
        <f t="shared" si="329"/>
        <v>TIDAK</v>
      </c>
      <c r="AA1168" s="38">
        <f t="shared" si="330"/>
        <v>0.21895832706757931</v>
      </c>
      <c r="AB1168" s="39">
        <f t="shared" si="331"/>
        <v>0.21895832706757931</v>
      </c>
      <c r="AC1168" s="39" t="str">
        <f t="shared" si="332"/>
        <v>TIDAK</v>
      </c>
      <c r="AD1168" s="38">
        <f t="shared" si="333"/>
        <v>-0.56974121530051181</v>
      </c>
      <c r="AE1168" s="39">
        <f t="shared" si="334"/>
        <v>0.56974121530051181</v>
      </c>
      <c r="AF1168" s="39" t="str">
        <f t="shared" si="335"/>
        <v>TIDAK</v>
      </c>
      <c r="AG1168" s="38">
        <f t="shared" si="336"/>
        <v>-0.15818885441509239</v>
      </c>
      <c r="AH1168" s="39">
        <f t="shared" si="337"/>
        <v>0.15818885441509239</v>
      </c>
      <c r="AI1168" s="39" t="str">
        <f t="shared" si="338"/>
        <v>TIDAK</v>
      </c>
      <c r="AJ1168" s="38">
        <f t="shared" si="339"/>
        <v>1.4175038630736732</v>
      </c>
      <c r="AK1168" s="39">
        <f t="shared" si="340"/>
        <v>1.4175038630736732</v>
      </c>
      <c r="AL1168" s="39" t="str">
        <f t="shared" si="341"/>
        <v>TIDAK</v>
      </c>
    </row>
    <row r="1169" spans="1:38" ht="14" x14ac:dyDescent="0.3">
      <c r="A1169" s="13">
        <v>18962916</v>
      </c>
      <c r="B1169" s="11" t="s">
        <v>143</v>
      </c>
      <c r="C1169" s="9">
        <v>86622957</v>
      </c>
      <c r="D1169" s="1" t="s">
        <v>665</v>
      </c>
      <c r="E1169" s="1" t="s">
        <v>17</v>
      </c>
      <c r="F1169" s="1" t="s">
        <v>509</v>
      </c>
      <c r="G1169" s="2">
        <v>40.727170000000001</v>
      </c>
      <c r="H1169" s="2">
        <v>-73.790549999999996</v>
      </c>
      <c r="I1169" s="1" t="s">
        <v>20</v>
      </c>
      <c r="J1169" s="44">
        <v>60</v>
      </c>
      <c r="K1169" s="2">
        <v>1</v>
      </c>
      <c r="L1169" s="2">
        <v>45</v>
      </c>
      <c r="M1169" s="3">
        <v>43636</v>
      </c>
      <c r="N1169" s="2">
        <v>4.9800000000000004</v>
      </c>
      <c r="O1169" s="2">
        <v>1</v>
      </c>
      <c r="P1169" s="4">
        <v>42</v>
      </c>
      <c r="U1169" s="38">
        <f t="shared" si="324"/>
        <v>-5.5208908431492176E-2</v>
      </c>
      <c r="V1169" s="39">
        <f t="shared" si="325"/>
        <v>5.5208908431492176E-2</v>
      </c>
      <c r="W1169" s="39" t="str">
        <f t="shared" si="326"/>
        <v>TIDAK</v>
      </c>
      <c r="X1169" s="38">
        <f t="shared" si="327"/>
        <v>-0.39643358014138202</v>
      </c>
      <c r="Y1169" s="39">
        <f t="shared" si="328"/>
        <v>0.39643358014138202</v>
      </c>
      <c r="Z1169" s="39" t="str">
        <f t="shared" si="329"/>
        <v>TIDAK</v>
      </c>
      <c r="AA1169" s="38">
        <f t="shared" si="330"/>
        <v>0.79158787132289654</v>
      </c>
      <c r="AB1169" s="39">
        <f t="shared" si="331"/>
        <v>0.79158787132289654</v>
      </c>
      <c r="AC1169" s="39" t="str">
        <f t="shared" si="332"/>
        <v>TIDAK</v>
      </c>
      <c r="AD1169" s="38">
        <f t="shared" si="333"/>
        <v>-2.0874701832173378E-2</v>
      </c>
      <c r="AE1169" s="39">
        <f t="shared" si="334"/>
        <v>2.0874701832173378E-2</v>
      </c>
      <c r="AF1169" s="39" t="str">
        <f t="shared" si="335"/>
        <v>TIDAK</v>
      </c>
      <c r="AG1169" s="38">
        <f t="shared" si="336"/>
        <v>-0.27078855981472416</v>
      </c>
      <c r="AH1169" s="39">
        <f t="shared" si="337"/>
        <v>0.27078855981472416</v>
      </c>
      <c r="AI1169" s="39" t="str">
        <f t="shared" si="338"/>
        <v>TIDAK</v>
      </c>
      <c r="AJ1169" s="38">
        <f t="shared" si="339"/>
        <v>1.3650330357559481</v>
      </c>
      <c r="AK1169" s="39">
        <f t="shared" si="340"/>
        <v>1.3650330357559481</v>
      </c>
      <c r="AL1169" s="39" t="str">
        <f t="shared" si="341"/>
        <v>TIDAK</v>
      </c>
    </row>
    <row r="1170" spans="1:38" ht="14" x14ac:dyDescent="0.3">
      <c r="A1170" s="13">
        <v>18976585</v>
      </c>
      <c r="B1170" s="11" t="s">
        <v>3948</v>
      </c>
      <c r="C1170" s="9">
        <v>32446721</v>
      </c>
      <c r="D1170" s="1" t="s">
        <v>142</v>
      </c>
      <c r="E1170" s="1" t="s">
        <v>17</v>
      </c>
      <c r="F1170" s="1" t="s">
        <v>1538</v>
      </c>
      <c r="G1170" s="2">
        <v>40.748890000000003</v>
      </c>
      <c r="H1170" s="2">
        <v>-73.864890000000003</v>
      </c>
      <c r="I1170" s="1" t="s">
        <v>24</v>
      </c>
      <c r="J1170" s="44">
        <v>27</v>
      </c>
      <c r="K1170" s="2">
        <v>1</v>
      </c>
      <c r="L1170" s="2">
        <v>16</v>
      </c>
      <c r="M1170" s="3">
        <v>43644</v>
      </c>
      <c r="N1170" s="2">
        <v>0.71</v>
      </c>
      <c r="O1170" s="2">
        <v>6</v>
      </c>
      <c r="P1170" s="4">
        <v>364</v>
      </c>
      <c r="U1170" s="38">
        <f t="shared" si="324"/>
        <v>1.3334257450999858</v>
      </c>
      <c r="V1170" s="39">
        <f t="shared" si="325"/>
        <v>1.3334257450999858</v>
      </c>
      <c r="W1170" s="39" t="str">
        <f t="shared" si="326"/>
        <v>TIDAK</v>
      </c>
      <c r="X1170" s="38">
        <f t="shared" si="327"/>
        <v>-0.26113135442473173</v>
      </c>
      <c r="Y1170" s="39">
        <f t="shared" si="328"/>
        <v>0.26113135442473173</v>
      </c>
      <c r="Z1170" s="39" t="str">
        <f t="shared" si="329"/>
        <v>TIDAK</v>
      </c>
      <c r="AA1170" s="38">
        <f t="shared" si="330"/>
        <v>2.8775954968244086</v>
      </c>
      <c r="AB1170" s="39">
        <f t="shared" si="331"/>
        <v>2.8775954968244086</v>
      </c>
      <c r="AC1170" s="39" t="str">
        <f t="shared" si="332"/>
        <v>TIDAK</v>
      </c>
      <c r="AD1170" s="38">
        <f t="shared" si="333"/>
        <v>1.5473153366487935</v>
      </c>
      <c r="AE1170" s="39">
        <f t="shared" si="334"/>
        <v>1.5473153366487935</v>
      </c>
      <c r="AF1170" s="39" t="str">
        <f t="shared" si="335"/>
        <v>TIDAK</v>
      </c>
      <c r="AG1170" s="38">
        <f t="shared" si="336"/>
        <v>-0.27078855981472416</v>
      </c>
      <c r="AH1170" s="39">
        <f t="shared" si="337"/>
        <v>0.27078855981472416</v>
      </c>
      <c r="AI1170" s="39" t="str">
        <f t="shared" si="338"/>
        <v>TIDAK</v>
      </c>
      <c r="AJ1170" s="38">
        <f t="shared" si="339"/>
        <v>0.2631456620837232</v>
      </c>
      <c r="AK1170" s="39">
        <f t="shared" si="340"/>
        <v>0.2631456620837232</v>
      </c>
      <c r="AL1170" s="39" t="str">
        <f t="shared" si="341"/>
        <v>TIDAK</v>
      </c>
    </row>
    <row r="1171" spans="1:38" ht="14" x14ac:dyDescent="0.3">
      <c r="A1171" s="13">
        <v>18984088</v>
      </c>
      <c r="B1171" s="11" t="s">
        <v>3062</v>
      </c>
      <c r="C1171" s="9">
        <v>31307789</v>
      </c>
      <c r="D1171" s="1" t="s">
        <v>1671</v>
      </c>
      <c r="E1171" s="1" t="s">
        <v>17</v>
      </c>
      <c r="F1171" s="1" t="s">
        <v>1538</v>
      </c>
      <c r="G1171" s="2">
        <v>40.748640000000002</v>
      </c>
      <c r="H1171" s="2">
        <v>-73.85436</v>
      </c>
      <c r="I1171" s="1" t="s">
        <v>24</v>
      </c>
      <c r="J1171" s="44">
        <v>27</v>
      </c>
      <c r="K1171" s="2">
        <v>2</v>
      </c>
      <c r="L1171" s="2">
        <v>16</v>
      </c>
      <c r="M1171" s="3">
        <v>43623</v>
      </c>
      <c r="N1171" s="2">
        <v>0.48</v>
      </c>
      <c r="O1171" s="2">
        <v>2</v>
      </c>
      <c r="P1171" s="4">
        <v>365</v>
      </c>
      <c r="U1171" s="38">
        <f t="shared" si="324"/>
        <v>-0.12378345922317009</v>
      </c>
      <c r="V1171" s="39">
        <f t="shared" si="325"/>
        <v>0.12378345922317009</v>
      </c>
      <c r="W1171" s="39" t="str">
        <f t="shared" si="326"/>
        <v>TIDAK</v>
      </c>
      <c r="X1171" s="38">
        <f t="shared" si="327"/>
        <v>-0.39643358014138202</v>
      </c>
      <c r="Y1171" s="39">
        <f t="shared" si="328"/>
        <v>0.39643358014138202</v>
      </c>
      <c r="Z1171" s="39" t="str">
        <f t="shared" si="329"/>
        <v>TIDAK</v>
      </c>
      <c r="AA1171" s="38">
        <f t="shared" si="330"/>
        <v>-0.88539865113910388</v>
      </c>
      <c r="AB1171" s="39">
        <f t="shared" si="331"/>
        <v>0.88539865113910388</v>
      </c>
      <c r="AC1171" s="39" t="str">
        <f t="shared" si="332"/>
        <v>TIDAK</v>
      </c>
      <c r="AD1171" s="38">
        <f t="shared" si="333"/>
        <v>-0.7161056188920687</v>
      </c>
      <c r="AE1171" s="39">
        <f t="shared" si="334"/>
        <v>0.7161056188920687</v>
      </c>
      <c r="AF1171" s="39" t="str">
        <f t="shared" si="335"/>
        <v>TIDAK</v>
      </c>
      <c r="AG1171" s="38">
        <f t="shared" si="336"/>
        <v>-4.5589149015460649E-2</v>
      </c>
      <c r="AH1171" s="39">
        <f t="shared" si="337"/>
        <v>4.5589149015460649E-2</v>
      </c>
      <c r="AI1171" s="39" t="str">
        <f t="shared" si="338"/>
        <v>TIDAK</v>
      </c>
      <c r="AJ1171" s="38">
        <f t="shared" si="339"/>
        <v>1.4849663553393198</v>
      </c>
      <c r="AK1171" s="39">
        <f t="shared" si="340"/>
        <v>1.4849663553393198</v>
      </c>
      <c r="AL1171" s="39" t="str">
        <f t="shared" si="341"/>
        <v>TIDAK</v>
      </c>
    </row>
    <row r="1172" spans="1:38" ht="14" x14ac:dyDescent="0.3">
      <c r="A1172" s="13">
        <v>18985595</v>
      </c>
      <c r="B1172" s="11" t="s">
        <v>4097</v>
      </c>
      <c r="C1172" s="9">
        <v>1260921</v>
      </c>
      <c r="D1172" s="1" t="s">
        <v>333</v>
      </c>
      <c r="E1172" s="1" t="s">
        <v>548</v>
      </c>
      <c r="F1172" s="1" t="s">
        <v>2701</v>
      </c>
      <c r="G1172" s="2">
        <v>40.868090000000002</v>
      </c>
      <c r="H1172" s="2">
        <v>-73.902010000000004</v>
      </c>
      <c r="I1172" s="1" t="s">
        <v>19</v>
      </c>
      <c r="J1172" s="44">
        <v>37</v>
      </c>
      <c r="K1172" s="2">
        <v>2</v>
      </c>
      <c r="L1172" s="2">
        <v>63</v>
      </c>
      <c r="M1172" s="3">
        <v>43640</v>
      </c>
      <c r="N1172" s="2">
        <v>1.1499999999999999</v>
      </c>
      <c r="O1172" s="2">
        <v>2</v>
      </c>
      <c r="P1172" s="4">
        <v>305</v>
      </c>
      <c r="U1172" s="38">
        <f t="shared" si="324"/>
        <v>-0.4666562131815597</v>
      </c>
      <c r="V1172" s="39">
        <f t="shared" si="325"/>
        <v>0.4666562131815597</v>
      </c>
      <c r="W1172" s="39" t="str">
        <f t="shared" si="326"/>
        <v>TIDAK</v>
      </c>
      <c r="X1172" s="38">
        <f t="shared" si="327"/>
        <v>-0.39643358014138202</v>
      </c>
      <c r="Y1172" s="39">
        <f t="shared" si="328"/>
        <v>0.39643358014138202</v>
      </c>
      <c r="Z1172" s="39" t="str">
        <f t="shared" si="329"/>
        <v>TIDAK</v>
      </c>
      <c r="AA1172" s="38">
        <f t="shared" si="330"/>
        <v>0.50527309919523788</v>
      </c>
      <c r="AB1172" s="39">
        <f t="shared" si="331"/>
        <v>0.50527309919523788</v>
      </c>
      <c r="AC1172" s="39" t="str">
        <f t="shared" si="332"/>
        <v>TIDAK</v>
      </c>
      <c r="AD1172" s="38">
        <f t="shared" si="333"/>
        <v>1.0664037248479639</v>
      </c>
      <c r="AE1172" s="39">
        <f t="shared" si="334"/>
        <v>1.0664037248479639</v>
      </c>
      <c r="AF1172" s="39" t="str">
        <f t="shared" si="335"/>
        <v>TIDAK</v>
      </c>
      <c r="AG1172" s="38">
        <f t="shared" si="336"/>
        <v>-4.5589149015460649E-2</v>
      </c>
      <c r="AH1172" s="39">
        <f t="shared" si="337"/>
        <v>4.5589149015460649E-2</v>
      </c>
      <c r="AI1172" s="39" t="str">
        <f t="shared" si="338"/>
        <v>TIDAK</v>
      </c>
      <c r="AJ1172" s="38">
        <f t="shared" si="339"/>
        <v>-0.59887507242175897</v>
      </c>
      <c r="AK1172" s="39">
        <f t="shared" si="340"/>
        <v>0.59887507242175897</v>
      </c>
      <c r="AL1172" s="39" t="str">
        <f t="shared" si="341"/>
        <v>TIDAK</v>
      </c>
    </row>
    <row r="1173" spans="1:38" ht="14" x14ac:dyDescent="0.3">
      <c r="A1173" s="13">
        <v>18988028</v>
      </c>
      <c r="B1173" s="11" t="s">
        <v>4804</v>
      </c>
      <c r="C1173" s="9">
        <v>131211034</v>
      </c>
      <c r="D1173" s="1" t="s">
        <v>3482</v>
      </c>
      <c r="E1173" s="1" t="s">
        <v>548</v>
      </c>
      <c r="F1173" s="1" t="s">
        <v>3244</v>
      </c>
      <c r="G1173" s="2">
        <v>40.854840000000003</v>
      </c>
      <c r="H1173" s="2">
        <v>-73.906459999999996</v>
      </c>
      <c r="I1173" s="1" t="s">
        <v>19</v>
      </c>
      <c r="J1173" s="44">
        <v>60</v>
      </c>
      <c r="K1173" s="2">
        <v>1</v>
      </c>
      <c r="L1173" s="2">
        <v>1</v>
      </c>
      <c r="M1173" s="3">
        <v>43064</v>
      </c>
      <c r="N1173" s="2">
        <v>0.05</v>
      </c>
      <c r="O1173" s="2">
        <v>1</v>
      </c>
      <c r="P1173" s="4">
        <v>0</v>
      </c>
      <c r="U1173" s="38">
        <f t="shared" si="324"/>
        <v>-0.25236074195756619</v>
      </c>
      <c r="V1173" s="39">
        <f t="shared" si="325"/>
        <v>0.25236074195756619</v>
      </c>
      <c r="W1173" s="39" t="str">
        <f t="shared" si="326"/>
        <v>TIDAK</v>
      </c>
      <c r="X1173" s="38">
        <f t="shared" si="327"/>
        <v>-0.39643358014138202</v>
      </c>
      <c r="Y1173" s="39">
        <f t="shared" si="328"/>
        <v>0.39643358014138202</v>
      </c>
      <c r="Z1173" s="39" t="str">
        <f t="shared" si="329"/>
        <v>TIDAK</v>
      </c>
      <c r="AA1173" s="38">
        <f t="shared" si="330"/>
        <v>0.91429420223475022</v>
      </c>
      <c r="AB1173" s="39">
        <f t="shared" si="331"/>
        <v>0.91429420223475022</v>
      </c>
      <c r="AC1173" s="39" t="str">
        <f t="shared" si="332"/>
        <v>TIDAK</v>
      </c>
      <c r="AD1173" s="38">
        <f t="shared" si="333"/>
        <v>1.6466340390859218</v>
      </c>
      <c r="AE1173" s="39">
        <f t="shared" si="334"/>
        <v>1.6466340390859218</v>
      </c>
      <c r="AF1173" s="39" t="str">
        <f t="shared" si="335"/>
        <v>TIDAK</v>
      </c>
      <c r="AG1173" s="38">
        <f t="shared" si="336"/>
        <v>-0.27078855981472416</v>
      </c>
      <c r="AH1173" s="39">
        <f t="shared" si="337"/>
        <v>0.27078855981472416</v>
      </c>
      <c r="AI1173" s="39" t="str">
        <f t="shared" si="338"/>
        <v>TIDAK</v>
      </c>
      <c r="AJ1173" s="38">
        <f t="shared" si="339"/>
        <v>-0.9286917012760304</v>
      </c>
      <c r="AK1173" s="39">
        <f t="shared" si="340"/>
        <v>0.9286917012760304</v>
      </c>
      <c r="AL1173" s="39" t="str">
        <f t="shared" si="341"/>
        <v>TIDAK</v>
      </c>
    </row>
    <row r="1174" spans="1:38" ht="14" x14ac:dyDescent="0.3">
      <c r="A1174" s="13">
        <v>18993398</v>
      </c>
      <c r="B1174" s="11" t="s">
        <v>793</v>
      </c>
      <c r="C1174" s="9">
        <v>1906804</v>
      </c>
      <c r="D1174" s="1" t="s">
        <v>2318</v>
      </c>
      <c r="E1174" s="1" t="s">
        <v>1731</v>
      </c>
      <c r="F1174" s="1" t="s">
        <v>1732</v>
      </c>
      <c r="G1174" s="2">
        <v>40.65408</v>
      </c>
      <c r="H1174" s="2">
        <v>-73.878829999999994</v>
      </c>
      <c r="I1174" s="1" t="s">
        <v>20</v>
      </c>
      <c r="J1174" s="44">
        <v>70</v>
      </c>
      <c r="K1174" s="2">
        <v>4</v>
      </c>
      <c r="L1174" s="2">
        <v>40</v>
      </c>
      <c r="M1174" s="3">
        <v>43633</v>
      </c>
      <c r="N1174" s="2">
        <v>0.46</v>
      </c>
      <c r="O1174" s="2">
        <v>1</v>
      </c>
      <c r="P1174" s="4">
        <v>273</v>
      </c>
      <c r="U1174" s="38">
        <f t="shared" si="324"/>
        <v>-0.53523076397323766</v>
      </c>
      <c r="V1174" s="39">
        <f t="shared" si="325"/>
        <v>0.53523076397323766</v>
      </c>
      <c r="W1174" s="39" t="str">
        <f t="shared" si="326"/>
        <v>TIDAK</v>
      </c>
      <c r="X1174" s="38">
        <f t="shared" si="327"/>
        <v>-0.39643358014138202</v>
      </c>
      <c r="Y1174" s="39">
        <f t="shared" si="328"/>
        <v>0.39643358014138202</v>
      </c>
      <c r="Z1174" s="39" t="str">
        <f t="shared" si="329"/>
        <v>TIDAK</v>
      </c>
      <c r="AA1174" s="38">
        <f t="shared" si="330"/>
        <v>-0.27186699657983543</v>
      </c>
      <c r="AB1174" s="39">
        <f t="shared" si="331"/>
        <v>0.27186699657983543</v>
      </c>
      <c r="AC1174" s="39" t="str">
        <f t="shared" si="332"/>
        <v>TIDAK</v>
      </c>
      <c r="AD1174" s="38">
        <f t="shared" si="333"/>
        <v>-0.58542311568532146</v>
      </c>
      <c r="AE1174" s="39">
        <f t="shared" si="334"/>
        <v>0.58542311568532146</v>
      </c>
      <c r="AF1174" s="39" t="str">
        <f t="shared" si="335"/>
        <v>TIDAK</v>
      </c>
      <c r="AG1174" s="38">
        <f t="shared" si="336"/>
        <v>0.29220996718343462</v>
      </c>
      <c r="AH1174" s="39">
        <f t="shared" si="337"/>
        <v>0.29220996718343462</v>
      </c>
      <c r="AI1174" s="39" t="str">
        <f t="shared" si="338"/>
        <v>TIDAK</v>
      </c>
      <c r="AJ1174" s="38">
        <f t="shared" si="339"/>
        <v>1.4849663553393198</v>
      </c>
      <c r="AK1174" s="39">
        <f t="shared" si="340"/>
        <v>1.4849663553393198</v>
      </c>
      <c r="AL1174" s="39" t="str">
        <f t="shared" si="341"/>
        <v>TIDAK</v>
      </c>
    </row>
    <row r="1175" spans="1:38" ht="14" x14ac:dyDescent="0.3">
      <c r="A1175" s="13">
        <v>18994641</v>
      </c>
      <c r="B1175" s="11" t="s">
        <v>3888</v>
      </c>
      <c r="C1175" s="9">
        <v>108448613</v>
      </c>
      <c r="D1175" s="1" t="s">
        <v>2143</v>
      </c>
      <c r="E1175" s="1" t="s">
        <v>17</v>
      </c>
      <c r="F1175" s="1" t="s">
        <v>1736</v>
      </c>
      <c r="G1175" s="2">
        <v>40.750010000000003</v>
      </c>
      <c r="H1175" s="2">
        <v>-73.873580000000004</v>
      </c>
      <c r="I1175" s="1" t="s">
        <v>19</v>
      </c>
      <c r="J1175" s="44">
        <v>80</v>
      </c>
      <c r="K1175" s="2">
        <v>2</v>
      </c>
      <c r="L1175" s="2">
        <v>9</v>
      </c>
      <c r="M1175" s="3">
        <v>43467</v>
      </c>
      <c r="N1175" s="2">
        <v>0.39</v>
      </c>
      <c r="O1175" s="2">
        <v>1</v>
      </c>
      <c r="P1175" s="4">
        <v>0</v>
      </c>
      <c r="U1175" s="38">
        <f t="shared" si="324"/>
        <v>-0.53523076397323766</v>
      </c>
      <c r="V1175" s="39">
        <f t="shared" si="325"/>
        <v>0.53523076397323766</v>
      </c>
      <c r="W1175" s="39" t="str">
        <f t="shared" si="326"/>
        <v>TIDAK</v>
      </c>
      <c r="X1175" s="38">
        <f t="shared" si="327"/>
        <v>-0.26113135442473173</v>
      </c>
      <c r="Y1175" s="39">
        <f t="shared" si="328"/>
        <v>0.26113135442473173</v>
      </c>
      <c r="Z1175" s="39" t="str">
        <f t="shared" si="329"/>
        <v>TIDAK</v>
      </c>
      <c r="AA1175" s="38">
        <f t="shared" si="330"/>
        <v>-0.27186699657983543</v>
      </c>
      <c r="AB1175" s="39">
        <f t="shared" si="331"/>
        <v>0.27186699657983543</v>
      </c>
      <c r="AC1175" s="39" t="str">
        <f t="shared" si="332"/>
        <v>TIDAK</v>
      </c>
      <c r="AD1175" s="38">
        <f t="shared" si="333"/>
        <v>-0.70565101863552893</v>
      </c>
      <c r="AE1175" s="39">
        <f t="shared" si="334"/>
        <v>0.70565101863552893</v>
      </c>
      <c r="AF1175" s="39" t="str">
        <f t="shared" si="335"/>
        <v>TIDAK</v>
      </c>
      <c r="AG1175" s="38">
        <f t="shared" si="336"/>
        <v>-0.15818885441509239</v>
      </c>
      <c r="AH1175" s="39">
        <f t="shared" si="337"/>
        <v>0.15818885441509239</v>
      </c>
      <c r="AI1175" s="39" t="str">
        <f t="shared" si="338"/>
        <v>TIDAK</v>
      </c>
      <c r="AJ1175" s="38">
        <f t="shared" si="339"/>
        <v>1.4924621878132804</v>
      </c>
      <c r="AK1175" s="39">
        <f t="shared" si="340"/>
        <v>1.4924621878132804</v>
      </c>
      <c r="AL1175" s="39" t="str">
        <f t="shared" si="341"/>
        <v>TIDAK</v>
      </c>
    </row>
    <row r="1176" spans="1:38" ht="14" x14ac:dyDescent="0.3">
      <c r="A1176" s="13">
        <v>18999839</v>
      </c>
      <c r="B1176" s="11" t="s">
        <v>692</v>
      </c>
      <c r="C1176" s="9">
        <v>185889529</v>
      </c>
      <c r="D1176" s="1" t="s">
        <v>285</v>
      </c>
      <c r="E1176" s="1" t="s">
        <v>17</v>
      </c>
      <c r="F1176" s="1" t="s">
        <v>210</v>
      </c>
      <c r="G1176" s="2">
        <v>40.705309999999997</v>
      </c>
      <c r="H1176" s="2">
        <v>-73.758349999999993</v>
      </c>
      <c r="I1176" s="1" t="s">
        <v>19</v>
      </c>
      <c r="J1176" s="44">
        <v>46</v>
      </c>
      <c r="K1176" s="2">
        <v>2</v>
      </c>
      <c r="L1176" s="2">
        <v>71</v>
      </c>
      <c r="M1176" s="3">
        <v>43650</v>
      </c>
      <c r="N1176" s="2">
        <v>6.51</v>
      </c>
      <c r="O1176" s="2">
        <v>3</v>
      </c>
      <c r="P1176" s="4">
        <v>340</v>
      </c>
      <c r="U1176" s="38">
        <f t="shared" si="324"/>
        <v>-0.44951257548364021</v>
      </c>
      <c r="V1176" s="39">
        <f t="shared" si="325"/>
        <v>0.44951257548364021</v>
      </c>
      <c r="W1176" s="39" t="str">
        <f t="shared" si="326"/>
        <v>TIDAK</v>
      </c>
      <c r="X1176" s="38">
        <f t="shared" si="327"/>
        <v>-0.26113135442473173</v>
      </c>
      <c r="Y1176" s="39">
        <f t="shared" si="328"/>
        <v>0.26113135442473173</v>
      </c>
      <c r="Z1176" s="39" t="str">
        <f t="shared" si="329"/>
        <v>TIDAK</v>
      </c>
      <c r="AA1176" s="38">
        <f t="shared" si="330"/>
        <v>1.6505321877058723</v>
      </c>
      <c r="AB1176" s="39">
        <f t="shared" si="331"/>
        <v>1.6505321877058723</v>
      </c>
      <c r="AC1176" s="39" t="str">
        <f t="shared" si="332"/>
        <v>TIDAK</v>
      </c>
      <c r="AD1176" s="38">
        <f t="shared" si="333"/>
        <v>-0.35542191004144635</v>
      </c>
      <c r="AE1176" s="39">
        <f t="shared" si="334"/>
        <v>0.35542191004144635</v>
      </c>
      <c r="AF1176" s="39" t="str">
        <f t="shared" si="335"/>
        <v>TIDAK</v>
      </c>
      <c r="AG1176" s="38">
        <f t="shared" si="336"/>
        <v>-0.15818885441509239</v>
      </c>
      <c r="AH1176" s="39">
        <f t="shared" si="337"/>
        <v>0.15818885441509239</v>
      </c>
      <c r="AI1176" s="39" t="str">
        <f t="shared" si="338"/>
        <v>TIDAK</v>
      </c>
      <c r="AJ1176" s="38">
        <f t="shared" si="339"/>
        <v>1.0427122393756376</v>
      </c>
      <c r="AK1176" s="39">
        <f t="shared" si="340"/>
        <v>1.0427122393756376</v>
      </c>
      <c r="AL1176" s="39" t="str">
        <f t="shared" si="341"/>
        <v>TIDAK</v>
      </c>
    </row>
    <row r="1177" spans="1:38" ht="14" x14ac:dyDescent="0.3">
      <c r="A1177" s="13">
        <v>19012262</v>
      </c>
      <c r="B1177" s="11" t="s">
        <v>3464</v>
      </c>
      <c r="C1177" s="9">
        <v>78485066</v>
      </c>
      <c r="D1177" s="1" t="s">
        <v>2791</v>
      </c>
      <c r="E1177" s="1" t="s">
        <v>1731</v>
      </c>
      <c r="F1177" s="1" t="s">
        <v>1732</v>
      </c>
      <c r="G1177" s="2">
        <v>40.665260000000004</v>
      </c>
      <c r="H1177" s="2">
        <v>-73.893699999999995</v>
      </c>
      <c r="I1177" s="1" t="s">
        <v>20</v>
      </c>
      <c r="J1177" s="44">
        <v>124</v>
      </c>
      <c r="K1177" s="2">
        <v>2</v>
      </c>
      <c r="L1177" s="2">
        <v>34</v>
      </c>
      <c r="M1177" s="3">
        <v>43620</v>
      </c>
      <c r="N1177" s="2">
        <v>3.59</v>
      </c>
      <c r="O1177" s="2">
        <v>2</v>
      </c>
      <c r="P1177" s="4">
        <v>273</v>
      </c>
      <c r="U1177" s="38">
        <f t="shared" si="324"/>
        <v>-0.25236074195756619</v>
      </c>
      <c r="V1177" s="39">
        <f t="shared" si="325"/>
        <v>0.25236074195756619</v>
      </c>
      <c r="W1177" s="39" t="str">
        <f t="shared" si="326"/>
        <v>TIDAK</v>
      </c>
      <c r="X1177" s="38">
        <f t="shared" si="327"/>
        <v>-0.39643358014138202</v>
      </c>
      <c r="Y1177" s="39">
        <f t="shared" si="328"/>
        <v>0.39643358014138202</v>
      </c>
      <c r="Z1177" s="39" t="str">
        <f t="shared" si="329"/>
        <v>TIDAK</v>
      </c>
      <c r="AA1177" s="38">
        <f t="shared" si="330"/>
        <v>-0.88539865113910388</v>
      </c>
      <c r="AB1177" s="39">
        <f t="shared" si="331"/>
        <v>0.88539865113910388</v>
      </c>
      <c r="AC1177" s="39" t="str">
        <f t="shared" si="332"/>
        <v>TIDAK</v>
      </c>
      <c r="AD1177" s="38">
        <f t="shared" si="333"/>
        <v>-0.9304249241511342</v>
      </c>
      <c r="AE1177" s="39">
        <f t="shared" si="334"/>
        <v>0.9304249241511342</v>
      </c>
      <c r="AF1177" s="39" t="str">
        <f t="shared" si="335"/>
        <v>TIDAK</v>
      </c>
      <c r="AG1177" s="38">
        <f t="shared" si="336"/>
        <v>-0.27078855981472416</v>
      </c>
      <c r="AH1177" s="39">
        <f t="shared" si="337"/>
        <v>0.27078855981472416</v>
      </c>
      <c r="AI1177" s="39" t="str">
        <f t="shared" si="338"/>
        <v>TIDAK</v>
      </c>
      <c r="AJ1177" s="38">
        <f t="shared" si="339"/>
        <v>-1.2435166651823804</v>
      </c>
      <c r="AK1177" s="39">
        <f t="shared" si="340"/>
        <v>1.2435166651823804</v>
      </c>
      <c r="AL1177" s="39" t="str">
        <f t="shared" si="341"/>
        <v>TIDAK</v>
      </c>
    </row>
    <row r="1178" spans="1:38" ht="14" x14ac:dyDescent="0.3">
      <c r="A1178" s="13">
        <v>19018157</v>
      </c>
      <c r="B1178" s="11" t="s">
        <v>4111</v>
      </c>
      <c r="C1178" s="9">
        <v>223846870</v>
      </c>
      <c r="D1178" s="1" t="s">
        <v>453</v>
      </c>
      <c r="E1178" s="1" t="s">
        <v>17</v>
      </c>
      <c r="F1178" s="1" t="s">
        <v>203</v>
      </c>
      <c r="G1178" s="2">
        <v>40.661990000000003</v>
      </c>
      <c r="H1178" s="2">
        <v>-73.772000000000006</v>
      </c>
      <c r="I1178" s="1" t="s">
        <v>19</v>
      </c>
      <c r="J1178" s="44">
        <v>59</v>
      </c>
      <c r="K1178" s="2">
        <v>1</v>
      </c>
      <c r="L1178" s="2">
        <v>73</v>
      </c>
      <c r="M1178" s="3">
        <v>43647</v>
      </c>
      <c r="N1178" s="2">
        <v>9.09</v>
      </c>
      <c r="O1178" s="2">
        <v>3</v>
      </c>
      <c r="P1178" s="4">
        <v>340</v>
      </c>
      <c r="U1178" s="38">
        <f t="shared" si="324"/>
        <v>-0.1666425534679688</v>
      </c>
      <c r="V1178" s="39">
        <f t="shared" si="325"/>
        <v>0.1666425534679688</v>
      </c>
      <c r="W1178" s="39" t="str">
        <f t="shared" si="326"/>
        <v>TIDAK</v>
      </c>
      <c r="X1178" s="38">
        <f t="shared" si="327"/>
        <v>9.4730970085688936E-3</v>
      </c>
      <c r="Y1178" s="39">
        <f t="shared" si="328"/>
        <v>9.4730970085688936E-3</v>
      </c>
      <c r="Z1178" s="39" t="str">
        <f t="shared" si="329"/>
        <v>TIDAK</v>
      </c>
      <c r="AA1178" s="38">
        <f t="shared" si="330"/>
        <v>0.70978365071499405</v>
      </c>
      <c r="AB1178" s="39">
        <f t="shared" si="331"/>
        <v>0.70978365071499405</v>
      </c>
      <c r="AC1178" s="39" t="str">
        <f t="shared" si="332"/>
        <v>TIDAK</v>
      </c>
      <c r="AD1178" s="38">
        <f t="shared" si="333"/>
        <v>-0.7161056188920687</v>
      </c>
      <c r="AE1178" s="39">
        <f t="shared" si="334"/>
        <v>0.7161056188920687</v>
      </c>
      <c r="AF1178" s="39" t="str">
        <f t="shared" si="335"/>
        <v>TIDAK</v>
      </c>
      <c r="AG1178" s="38">
        <f t="shared" si="336"/>
        <v>-0.27078855981472416</v>
      </c>
      <c r="AH1178" s="39">
        <f t="shared" si="337"/>
        <v>0.27078855981472416</v>
      </c>
      <c r="AI1178" s="39" t="str">
        <f t="shared" si="338"/>
        <v>TIDAK</v>
      </c>
      <c r="AJ1178" s="38">
        <f t="shared" si="339"/>
        <v>0.80284560020889462</v>
      </c>
      <c r="AK1178" s="39">
        <f t="shared" si="340"/>
        <v>0.80284560020889462</v>
      </c>
      <c r="AL1178" s="39" t="str">
        <f t="shared" si="341"/>
        <v>TIDAK</v>
      </c>
    </row>
    <row r="1179" spans="1:38" ht="14" x14ac:dyDescent="0.3">
      <c r="A1179" s="13">
        <v>19028078</v>
      </c>
      <c r="B1179" s="11" t="s">
        <v>2300</v>
      </c>
      <c r="C1179" s="9">
        <v>152503673</v>
      </c>
      <c r="D1179" s="1" t="s">
        <v>2285</v>
      </c>
      <c r="E1179" s="1" t="s">
        <v>1731</v>
      </c>
      <c r="F1179" s="1" t="s">
        <v>1732</v>
      </c>
      <c r="G1179" s="2">
        <v>40.675620000000002</v>
      </c>
      <c r="H1179" s="2">
        <v>-73.877629999999996</v>
      </c>
      <c r="I1179" s="1" t="s">
        <v>20</v>
      </c>
      <c r="J1179" s="44">
        <v>89</v>
      </c>
      <c r="K1179" s="2">
        <v>3</v>
      </c>
      <c r="L1179" s="2">
        <v>11</v>
      </c>
      <c r="M1179" s="3">
        <v>43647</v>
      </c>
      <c r="N1179" s="2">
        <v>4.58</v>
      </c>
      <c r="O1179" s="2">
        <v>1</v>
      </c>
      <c r="P1179" s="4">
        <v>13</v>
      </c>
      <c r="U1179" s="38">
        <f t="shared" si="324"/>
        <v>-8.0924364978371396E-2</v>
      </c>
      <c r="V1179" s="39">
        <f t="shared" si="325"/>
        <v>8.0924364978371396E-2</v>
      </c>
      <c r="W1179" s="39" t="str">
        <f t="shared" si="326"/>
        <v>TIDAK</v>
      </c>
      <c r="X1179" s="38">
        <f t="shared" si="327"/>
        <v>-0.26113135442473173</v>
      </c>
      <c r="Y1179" s="39">
        <f t="shared" si="328"/>
        <v>0.26113135442473173</v>
      </c>
      <c r="Z1179" s="39" t="str">
        <f t="shared" si="329"/>
        <v>TIDAK</v>
      </c>
      <c r="AA1179" s="38">
        <f t="shared" si="330"/>
        <v>-0.55818176870749403</v>
      </c>
      <c r="AB1179" s="39">
        <f t="shared" si="331"/>
        <v>0.55818176870749403</v>
      </c>
      <c r="AC1179" s="39" t="str">
        <f t="shared" si="332"/>
        <v>TIDAK</v>
      </c>
      <c r="AD1179" s="38">
        <f t="shared" si="333"/>
        <v>-0.752696719789958</v>
      </c>
      <c r="AE1179" s="39">
        <f t="shared" si="334"/>
        <v>0.752696719789958</v>
      </c>
      <c r="AF1179" s="39" t="str">
        <f t="shared" si="335"/>
        <v>TIDAK</v>
      </c>
      <c r="AG1179" s="38">
        <f t="shared" si="336"/>
        <v>-0.27078855981472416</v>
      </c>
      <c r="AH1179" s="39">
        <f t="shared" si="337"/>
        <v>0.27078855981472416</v>
      </c>
      <c r="AI1179" s="39" t="str">
        <f t="shared" si="338"/>
        <v>TIDAK</v>
      </c>
      <c r="AJ1179" s="38">
        <f t="shared" si="339"/>
        <v>-1.2435166651823804</v>
      </c>
      <c r="AK1179" s="39">
        <f t="shared" si="340"/>
        <v>1.2435166651823804</v>
      </c>
      <c r="AL1179" s="39" t="str">
        <f t="shared" si="341"/>
        <v>TIDAK</v>
      </c>
    </row>
    <row r="1180" spans="1:38" ht="14" x14ac:dyDescent="0.3">
      <c r="A1180" s="13">
        <v>19037873</v>
      </c>
      <c r="B1180" s="11" t="s">
        <v>1511</v>
      </c>
      <c r="C1180" s="9">
        <v>22307859</v>
      </c>
      <c r="D1180" s="1" t="s">
        <v>57</v>
      </c>
      <c r="E1180" s="1" t="s">
        <v>1731</v>
      </c>
      <c r="F1180" s="1" t="s">
        <v>2385</v>
      </c>
      <c r="G1180" s="2">
        <v>40.636209999999998</v>
      </c>
      <c r="H1180" s="2">
        <v>-73.894069999999999</v>
      </c>
      <c r="I1180" s="1" t="s">
        <v>20</v>
      </c>
      <c r="J1180" s="44">
        <v>210</v>
      </c>
      <c r="K1180" s="2">
        <v>3</v>
      </c>
      <c r="L1180" s="2">
        <v>11</v>
      </c>
      <c r="M1180" s="3">
        <v>43653</v>
      </c>
      <c r="N1180" s="2">
        <v>2.75</v>
      </c>
      <c r="O1180" s="2">
        <v>5</v>
      </c>
      <c r="P1180" s="4">
        <v>83</v>
      </c>
      <c r="U1180" s="38">
        <f t="shared" si="324"/>
        <v>-0.37236620584300256</v>
      </c>
      <c r="V1180" s="39">
        <f t="shared" si="325"/>
        <v>0.37236620584300256</v>
      </c>
      <c r="W1180" s="39" t="str">
        <f t="shared" si="326"/>
        <v>TIDAK</v>
      </c>
      <c r="X1180" s="38">
        <f t="shared" si="327"/>
        <v>-0.26113135442473173</v>
      </c>
      <c r="Y1180" s="39">
        <f t="shared" si="328"/>
        <v>0.26113135442473173</v>
      </c>
      <c r="Z1180" s="39" t="str">
        <f t="shared" si="329"/>
        <v>TIDAK</v>
      </c>
      <c r="AA1180" s="38">
        <f t="shared" si="330"/>
        <v>1.977749070137482</v>
      </c>
      <c r="AB1180" s="39">
        <f t="shared" si="331"/>
        <v>1.977749070137482</v>
      </c>
      <c r="AC1180" s="39" t="str">
        <f t="shared" si="332"/>
        <v>TIDAK</v>
      </c>
      <c r="AD1180" s="38">
        <f t="shared" si="333"/>
        <v>2.4464109587112146</v>
      </c>
      <c r="AE1180" s="39">
        <f t="shared" si="334"/>
        <v>2.4464109587112146</v>
      </c>
      <c r="AF1180" s="39" t="str">
        <f t="shared" si="335"/>
        <v>TIDAK</v>
      </c>
      <c r="AG1180" s="38">
        <f t="shared" si="336"/>
        <v>-4.5589149015460649E-2</v>
      </c>
      <c r="AH1180" s="39">
        <f t="shared" si="337"/>
        <v>4.5589149015460649E-2</v>
      </c>
      <c r="AI1180" s="39" t="str">
        <f t="shared" si="338"/>
        <v>TIDAK</v>
      </c>
      <c r="AJ1180" s="38">
        <f t="shared" si="339"/>
        <v>1.3050663759642624</v>
      </c>
      <c r="AK1180" s="39">
        <f t="shared" si="340"/>
        <v>1.3050663759642624</v>
      </c>
      <c r="AL1180" s="39" t="str">
        <f t="shared" si="341"/>
        <v>TIDAK</v>
      </c>
    </row>
    <row r="1181" spans="1:38" ht="14" x14ac:dyDescent="0.3">
      <c r="A1181" s="13">
        <v>19038705</v>
      </c>
      <c r="B1181" s="11" t="s">
        <v>1640</v>
      </c>
      <c r="C1181" s="9">
        <v>17122534</v>
      </c>
      <c r="D1181" s="1" t="s">
        <v>1641</v>
      </c>
      <c r="E1181" s="1" t="s">
        <v>548</v>
      </c>
      <c r="F1181" s="1" t="s">
        <v>1594</v>
      </c>
      <c r="G1181" s="2">
        <v>40.806519999999999</v>
      </c>
      <c r="H1181" s="2">
        <v>-73.853120000000004</v>
      </c>
      <c r="I1181" s="1" t="s">
        <v>20</v>
      </c>
      <c r="J1181" s="44">
        <v>350</v>
      </c>
      <c r="K1181" s="2">
        <v>3</v>
      </c>
      <c r="L1181" s="2">
        <v>1</v>
      </c>
      <c r="M1181" s="3">
        <v>43339</v>
      </c>
      <c r="N1181" s="2">
        <v>0.09</v>
      </c>
      <c r="O1181" s="2">
        <v>1</v>
      </c>
      <c r="P1181" s="4">
        <v>0</v>
      </c>
      <c r="U1181" s="38">
        <f t="shared" si="324"/>
        <v>0.29623566437585713</v>
      </c>
      <c r="V1181" s="39">
        <f t="shared" si="325"/>
        <v>0.29623566437585713</v>
      </c>
      <c r="W1181" s="39" t="str">
        <f t="shared" si="326"/>
        <v>TIDAK</v>
      </c>
      <c r="X1181" s="38">
        <f t="shared" si="327"/>
        <v>-0.26113135442473173</v>
      </c>
      <c r="Y1181" s="39">
        <f t="shared" si="328"/>
        <v>0.26113135442473173</v>
      </c>
      <c r="Z1181" s="39" t="str">
        <f t="shared" si="329"/>
        <v>TIDAK</v>
      </c>
      <c r="AA1181" s="38">
        <f t="shared" si="330"/>
        <v>0.4643709888912867</v>
      </c>
      <c r="AB1181" s="39">
        <f t="shared" si="331"/>
        <v>0.4643709888912867</v>
      </c>
      <c r="AC1181" s="39" t="str">
        <f t="shared" si="332"/>
        <v>TIDAK</v>
      </c>
      <c r="AD1181" s="38">
        <f t="shared" si="333"/>
        <v>0.92003932125640664</v>
      </c>
      <c r="AE1181" s="39">
        <f t="shared" si="334"/>
        <v>0.92003932125640664</v>
      </c>
      <c r="AF1181" s="39" t="str">
        <f t="shared" si="335"/>
        <v>TIDAK</v>
      </c>
      <c r="AG1181" s="38">
        <f t="shared" si="336"/>
        <v>-0.15818885441509239</v>
      </c>
      <c r="AH1181" s="39">
        <f t="shared" si="337"/>
        <v>0.15818885441509239</v>
      </c>
      <c r="AI1181" s="39" t="str">
        <f t="shared" si="338"/>
        <v>TIDAK</v>
      </c>
      <c r="AJ1181" s="38">
        <f t="shared" si="339"/>
        <v>0.80284560020889462</v>
      </c>
      <c r="AK1181" s="39">
        <f t="shared" si="340"/>
        <v>0.80284560020889462</v>
      </c>
      <c r="AL1181" s="39" t="str">
        <f t="shared" si="341"/>
        <v>TIDAK</v>
      </c>
    </row>
    <row r="1182" spans="1:38" ht="14" x14ac:dyDescent="0.3">
      <c r="A1182" s="13">
        <v>19044895</v>
      </c>
      <c r="B1182" s="11" t="s">
        <v>4228</v>
      </c>
      <c r="C1182" s="9">
        <v>23345098</v>
      </c>
      <c r="D1182" s="1" t="s">
        <v>1749</v>
      </c>
      <c r="E1182" s="1" t="s">
        <v>17</v>
      </c>
      <c r="F1182" s="1" t="s">
        <v>1713</v>
      </c>
      <c r="G1182" s="2">
        <v>40.75703</v>
      </c>
      <c r="H1182" s="2">
        <v>-73.876670000000004</v>
      </c>
      <c r="I1182" s="1" t="s">
        <v>19</v>
      </c>
      <c r="J1182" s="44">
        <v>45</v>
      </c>
      <c r="K1182" s="2">
        <v>7</v>
      </c>
      <c r="L1182" s="2">
        <v>30</v>
      </c>
      <c r="M1182" s="3">
        <v>43569</v>
      </c>
      <c r="N1182" s="2">
        <v>0.56000000000000005</v>
      </c>
      <c r="O1182" s="2">
        <v>1</v>
      </c>
      <c r="P1182" s="4">
        <v>115</v>
      </c>
      <c r="U1182" s="38">
        <f t="shared" si="324"/>
        <v>-0.26093256080652594</v>
      </c>
      <c r="V1182" s="39">
        <f t="shared" si="325"/>
        <v>0.26093256080652594</v>
      </c>
      <c r="W1182" s="39" t="str">
        <f t="shared" si="326"/>
        <v>TIDAK</v>
      </c>
      <c r="X1182" s="38">
        <f t="shared" si="327"/>
        <v>-0.39643358014138202</v>
      </c>
      <c r="Y1182" s="39">
        <f t="shared" si="328"/>
        <v>0.39643358014138202</v>
      </c>
      <c r="Z1182" s="39" t="str">
        <f t="shared" si="329"/>
        <v>TIDAK</v>
      </c>
      <c r="AA1182" s="38">
        <f t="shared" si="330"/>
        <v>2.0595532907453844</v>
      </c>
      <c r="AB1182" s="39">
        <f t="shared" si="331"/>
        <v>2.0595532907453844</v>
      </c>
      <c r="AC1182" s="39" t="str">
        <f t="shared" si="332"/>
        <v>TIDAK</v>
      </c>
      <c r="AD1182" s="38">
        <f t="shared" si="333"/>
        <v>3.7950543918048458</v>
      </c>
      <c r="AE1182" s="39">
        <f t="shared" si="334"/>
        <v>3.7950543918048458</v>
      </c>
      <c r="AF1182" s="39" t="str">
        <f t="shared" si="335"/>
        <v>OUTLIER</v>
      </c>
      <c r="AG1182" s="38">
        <f t="shared" si="336"/>
        <v>-4.5589149015460649E-2</v>
      </c>
      <c r="AH1182" s="39">
        <f t="shared" si="337"/>
        <v>4.5589149015460649E-2</v>
      </c>
      <c r="AI1182" s="39" t="str">
        <f t="shared" si="338"/>
        <v>TIDAK</v>
      </c>
      <c r="AJ1182" s="38">
        <f t="shared" si="339"/>
        <v>1.3050663759642624</v>
      </c>
      <c r="AK1182" s="39">
        <f t="shared" si="340"/>
        <v>1.3050663759642624</v>
      </c>
      <c r="AL1182" s="39" t="str">
        <f t="shared" si="341"/>
        <v>TIDAK</v>
      </c>
    </row>
    <row r="1183" spans="1:38" ht="14" x14ac:dyDescent="0.3">
      <c r="A1183" s="13">
        <v>19068247</v>
      </c>
      <c r="B1183" s="11" t="s">
        <v>3594</v>
      </c>
      <c r="C1183" s="9">
        <v>23991242</v>
      </c>
      <c r="D1183" s="1" t="s">
        <v>3595</v>
      </c>
      <c r="E1183" s="1" t="s">
        <v>1731</v>
      </c>
      <c r="F1183" s="1" t="s">
        <v>3213</v>
      </c>
      <c r="G1183" s="2">
        <v>40.687480000000001</v>
      </c>
      <c r="H1183" s="2">
        <v>-73.907510000000002</v>
      </c>
      <c r="I1183" s="1" t="s">
        <v>20</v>
      </c>
      <c r="J1183" s="44">
        <v>100</v>
      </c>
      <c r="K1183" s="2">
        <v>2</v>
      </c>
      <c r="L1183" s="2">
        <v>1</v>
      </c>
      <c r="M1183" s="3">
        <v>43653</v>
      </c>
      <c r="N1183" s="2">
        <v>1</v>
      </c>
      <c r="O1183" s="2">
        <v>1</v>
      </c>
      <c r="P1183" s="4">
        <v>99</v>
      </c>
      <c r="U1183" s="38">
        <f t="shared" si="324"/>
        <v>-3.7779953377337365E-3</v>
      </c>
      <c r="V1183" s="39">
        <f t="shared" si="325"/>
        <v>3.7779953377337365E-3</v>
      </c>
      <c r="W1183" s="39" t="str">
        <f t="shared" si="326"/>
        <v>TIDAK</v>
      </c>
      <c r="X1183" s="38">
        <f t="shared" si="327"/>
        <v>-0.12582912870808141</v>
      </c>
      <c r="Y1183" s="39">
        <f t="shared" si="328"/>
        <v>0.12582912870808141</v>
      </c>
      <c r="Z1183" s="39" t="str">
        <f t="shared" si="329"/>
        <v>TIDAK</v>
      </c>
      <c r="AA1183" s="38">
        <f t="shared" si="330"/>
        <v>-0.47637754809959154</v>
      </c>
      <c r="AB1183" s="39">
        <f t="shared" si="331"/>
        <v>0.47637754809959154</v>
      </c>
      <c r="AC1183" s="39" t="str">
        <f t="shared" si="332"/>
        <v>TIDAK</v>
      </c>
      <c r="AD1183" s="38">
        <f t="shared" si="333"/>
        <v>1.4375420339551259</v>
      </c>
      <c r="AE1183" s="39">
        <f t="shared" si="334"/>
        <v>1.4375420339551259</v>
      </c>
      <c r="AF1183" s="39" t="str">
        <f t="shared" si="335"/>
        <v>TIDAK</v>
      </c>
      <c r="AG1183" s="38">
        <f t="shared" si="336"/>
        <v>-0.27078855981472416</v>
      </c>
      <c r="AH1183" s="39">
        <f t="shared" si="337"/>
        <v>0.27078855981472416</v>
      </c>
      <c r="AI1183" s="39" t="str">
        <f t="shared" si="338"/>
        <v>TIDAK</v>
      </c>
      <c r="AJ1183" s="38">
        <f t="shared" si="339"/>
        <v>-1.146070843020891</v>
      </c>
      <c r="AK1183" s="39">
        <f t="shared" si="340"/>
        <v>1.146070843020891</v>
      </c>
      <c r="AL1183" s="39" t="str">
        <f t="shared" si="341"/>
        <v>TIDAK</v>
      </c>
    </row>
    <row r="1184" spans="1:38" ht="14" x14ac:dyDescent="0.3">
      <c r="A1184" s="13">
        <v>19080983</v>
      </c>
      <c r="B1184" s="11" t="s">
        <v>5252</v>
      </c>
      <c r="C1184" s="9">
        <v>5832321</v>
      </c>
      <c r="D1184" s="1" t="s">
        <v>2914</v>
      </c>
      <c r="E1184" s="1" t="s">
        <v>17</v>
      </c>
      <c r="F1184" s="1" t="s">
        <v>1744</v>
      </c>
      <c r="G1184" s="2">
        <v>40.695889999999999</v>
      </c>
      <c r="H1184" s="2">
        <v>-73.895719999999997</v>
      </c>
      <c r="I1184" s="1" t="s">
        <v>20</v>
      </c>
      <c r="J1184" s="44">
        <v>100</v>
      </c>
      <c r="K1184" s="2">
        <v>2</v>
      </c>
      <c r="L1184" s="2">
        <v>57</v>
      </c>
      <c r="M1184" s="3">
        <v>43651</v>
      </c>
      <c r="N1184" s="2">
        <v>3.68</v>
      </c>
      <c r="O1184" s="2">
        <v>2</v>
      </c>
      <c r="P1184" s="4">
        <v>267</v>
      </c>
      <c r="U1184" s="38">
        <f t="shared" si="324"/>
        <v>1.0334120853863948</v>
      </c>
      <c r="V1184" s="39">
        <f t="shared" si="325"/>
        <v>1.0334120853863948</v>
      </c>
      <c r="W1184" s="39" t="str">
        <f t="shared" si="326"/>
        <v>TIDAK</v>
      </c>
      <c r="X1184" s="38">
        <f t="shared" si="327"/>
        <v>-0.12582912870808141</v>
      </c>
      <c r="Y1184" s="39">
        <f t="shared" si="328"/>
        <v>0.12582912870808141</v>
      </c>
      <c r="Z1184" s="39" t="str">
        <f t="shared" si="329"/>
        <v>TIDAK</v>
      </c>
      <c r="AA1184" s="38">
        <f t="shared" si="330"/>
        <v>-0.47637754809959154</v>
      </c>
      <c r="AB1184" s="39">
        <f t="shared" si="331"/>
        <v>0.47637754809959154</v>
      </c>
      <c r="AC1184" s="39" t="str">
        <f t="shared" si="332"/>
        <v>TIDAK</v>
      </c>
      <c r="AD1184" s="38">
        <f t="shared" si="333"/>
        <v>0.48094611048173602</v>
      </c>
      <c r="AE1184" s="39">
        <f t="shared" si="334"/>
        <v>0.48094611048173602</v>
      </c>
      <c r="AF1184" s="39" t="str">
        <f t="shared" si="335"/>
        <v>TIDAK</v>
      </c>
      <c r="AG1184" s="38">
        <f t="shared" si="336"/>
        <v>0.17961026178380285</v>
      </c>
      <c r="AH1184" s="39">
        <f t="shared" si="337"/>
        <v>0.17961026178380285</v>
      </c>
      <c r="AI1184" s="39" t="str">
        <f t="shared" si="338"/>
        <v>TIDAK</v>
      </c>
      <c r="AJ1184" s="38">
        <f t="shared" si="339"/>
        <v>-0.62136256984364113</v>
      </c>
      <c r="AK1184" s="39">
        <f t="shared" si="340"/>
        <v>0.62136256984364113</v>
      </c>
      <c r="AL1184" s="39" t="str">
        <f t="shared" si="341"/>
        <v>TIDAK</v>
      </c>
    </row>
    <row r="1185" spans="1:38" ht="14" x14ac:dyDescent="0.3">
      <c r="A1185" s="13">
        <v>19095902</v>
      </c>
      <c r="B1185" s="11" t="s">
        <v>3289</v>
      </c>
      <c r="C1185" s="9">
        <v>47070613</v>
      </c>
      <c r="D1185" s="1" t="s">
        <v>1050</v>
      </c>
      <c r="E1185" s="1" t="s">
        <v>17</v>
      </c>
      <c r="F1185" s="1" t="s">
        <v>2813</v>
      </c>
      <c r="G1185" s="2">
        <v>40.706629999999997</v>
      </c>
      <c r="H1185" s="2">
        <v>-73.897090000000006</v>
      </c>
      <c r="I1185" s="1" t="s">
        <v>19</v>
      </c>
      <c r="J1185" s="44">
        <v>60</v>
      </c>
      <c r="K1185" s="2">
        <v>1</v>
      </c>
      <c r="L1185" s="2">
        <v>44</v>
      </c>
      <c r="M1185" s="3">
        <v>43638</v>
      </c>
      <c r="N1185" s="2">
        <v>2.57</v>
      </c>
      <c r="O1185" s="2">
        <v>1</v>
      </c>
      <c r="P1185" s="4">
        <v>84</v>
      </c>
      <c r="U1185" s="38">
        <f t="shared" si="324"/>
        <v>2.2334667242407584</v>
      </c>
      <c r="V1185" s="39">
        <f t="shared" si="325"/>
        <v>2.2334667242407584</v>
      </c>
      <c r="W1185" s="39" t="str">
        <f t="shared" si="326"/>
        <v>TIDAK</v>
      </c>
      <c r="X1185" s="38">
        <f t="shared" si="327"/>
        <v>-0.12582912870808141</v>
      </c>
      <c r="Y1185" s="39">
        <f t="shared" si="328"/>
        <v>0.12582912870808141</v>
      </c>
      <c r="Z1185" s="39" t="str">
        <f t="shared" si="329"/>
        <v>TIDAK</v>
      </c>
      <c r="AA1185" s="38">
        <f t="shared" si="330"/>
        <v>-0.88539865113910388</v>
      </c>
      <c r="AB1185" s="39">
        <f t="shared" si="331"/>
        <v>0.88539865113910388</v>
      </c>
      <c r="AC1185" s="39" t="str">
        <f t="shared" si="332"/>
        <v>TIDAK</v>
      </c>
      <c r="AD1185" s="38">
        <f t="shared" si="333"/>
        <v>-0.90951572363805455</v>
      </c>
      <c r="AE1185" s="39">
        <f t="shared" si="334"/>
        <v>0.90951572363805455</v>
      </c>
      <c r="AF1185" s="39" t="str">
        <f t="shared" si="335"/>
        <v>TIDAK</v>
      </c>
      <c r="AG1185" s="38">
        <f t="shared" si="336"/>
        <v>-0.27078855981472416</v>
      </c>
      <c r="AH1185" s="39">
        <f t="shared" si="337"/>
        <v>0.27078855981472416</v>
      </c>
      <c r="AI1185" s="39" t="str">
        <f t="shared" si="338"/>
        <v>TIDAK</v>
      </c>
      <c r="AJ1185" s="38">
        <f t="shared" si="339"/>
        <v>-1.2435166651823804</v>
      </c>
      <c r="AK1185" s="39">
        <f t="shared" si="340"/>
        <v>1.2435166651823804</v>
      </c>
      <c r="AL1185" s="39" t="str">
        <f t="shared" si="341"/>
        <v>TIDAK</v>
      </c>
    </row>
    <row r="1186" spans="1:38" ht="14" x14ac:dyDescent="0.3">
      <c r="A1186" s="13">
        <v>19102698</v>
      </c>
      <c r="B1186" s="11" t="s">
        <v>4337</v>
      </c>
      <c r="C1186" s="9">
        <v>261448151</v>
      </c>
      <c r="D1186" s="1" t="s">
        <v>3188</v>
      </c>
      <c r="E1186" s="1" t="s">
        <v>548</v>
      </c>
      <c r="F1186" s="1" t="s">
        <v>2574</v>
      </c>
      <c r="G1186" s="2">
        <v>40.822850000000003</v>
      </c>
      <c r="H1186" s="2">
        <v>-73.901979999999995</v>
      </c>
      <c r="I1186" s="1" t="s">
        <v>19</v>
      </c>
      <c r="J1186" s="44">
        <v>55</v>
      </c>
      <c r="K1186" s="2">
        <v>2</v>
      </c>
      <c r="L1186" s="2">
        <v>5</v>
      </c>
      <c r="M1186" s="3">
        <v>43644</v>
      </c>
      <c r="N1186" s="2">
        <v>3.33</v>
      </c>
      <c r="O1186" s="2">
        <v>1</v>
      </c>
      <c r="P1186" s="4">
        <v>351</v>
      </c>
      <c r="U1186" s="38">
        <f t="shared" si="324"/>
        <v>-0.38093802469196231</v>
      </c>
      <c r="V1186" s="39">
        <f t="shared" si="325"/>
        <v>0.38093802469196231</v>
      </c>
      <c r="W1186" s="39" t="str">
        <f t="shared" si="326"/>
        <v>TIDAK</v>
      </c>
      <c r="X1186" s="38">
        <f t="shared" si="327"/>
        <v>0.41537977415851984</v>
      </c>
      <c r="Y1186" s="39">
        <f t="shared" si="328"/>
        <v>0.41537977415851984</v>
      </c>
      <c r="Z1186" s="39" t="str">
        <f t="shared" si="329"/>
        <v>TIDAK</v>
      </c>
      <c r="AA1186" s="38">
        <f t="shared" si="330"/>
        <v>0.30076254767548177</v>
      </c>
      <c r="AB1186" s="39">
        <f t="shared" si="331"/>
        <v>0.30076254767548177</v>
      </c>
      <c r="AC1186" s="39" t="str">
        <f t="shared" si="332"/>
        <v>TIDAK</v>
      </c>
      <c r="AD1186" s="38">
        <f t="shared" si="333"/>
        <v>-0.66383261760936974</v>
      </c>
      <c r="AE1186" s="39">
        <f t="shared" si="334"/>
        <v>0.66383261760936974</v>
      </c>
      <c r="AF1186" s="39" t="str">
        <f t="shared" si="335"/>
        <v>TIDAK</v>
      </c>
      <c r="AG1186" s="38">
        <f t="shared" si="336"/>
        <v>-0.27078855981472416</v>
      </c>
      <c r="AH1186" s="39">
        <f t="shared" si="337"/>
        <v>0.27078855981472416</v>
      </c>
      <c r="AI1186" s="39" t="str">
        <f t="shared" si="338"/>
        <v>TIDAK</v>
      </c>
      <c r="AJ1186" s="38">
        <f t="shared" si="339"/>
        <v>-0.38149593067689824</v>
      </c>
      <c r="AK1186" s="39">
        <f t="shared" si="340"/>
        <v>0.38149593067689824</v>
      </c>
      <c r="AL1186" s="39" t="str">
        <f t="shared" si="341"/>
        <v>TIDAK</v>
      </c>
    </row>
    <row r="1187" spans="1:38" ht="14" x14ac:dyDescent="0.3">
      <c r="A1187" s="13">
        <v>19111261</v>
      </c>
      <c r="B1187" s="11" t="s">
        <v>3250</v>
      </c>
      <c r="C1187" s="9">
        <v>222946997</v>
      </c>
      <c r="D1187" s="1" t="s">
        <v>241</v>
      </c>
      <c r="E1187" s="1" t="s">
        <v>17</v>
      </c>
      <c r="F1187" s="1" t="s">
        <v>203</v>
      </c>
      <c r="G1187" s="2">
        <v>40.687890000000003</v>
      </c>
      <c r="H1187" s="2">
        <v>-73.751170000000002</v>
      </c>
      <c r="I1187" s="1" t="s">
        <v>20</v>
      </c>
      <c r="J1187" s="44">
        <v>93</v>
      </c>
      <c r="K1187" s="2">
        <v>1</v>
      </c>
      <c r="L1187" s="2">
        <v>24</v>
      </c>
      <c r="M1187" s="3">
        <v>43649</v>
      </c>
      <c r="N1187" s="2">
        <v>3.64</v>
      </c>
      <c r="O1187" s="2">
        <v>1</v>
      </c>
      <c r="P1187" s="4">
        <v>19</v>
      </c>
      <c r="U1187" s="38">
        <f t="shared" si="324"/>
        <v>9.05120120008234E-2</v>
      </c>
      <c r="V1187" s="39">
        <f t="shared" si="325"/>
        <v>9.05120120008234E-2</v>
      </c>
      <c r="W1187" s="39" t="str">
        <f t="shared" si="326"/>
        <v>TIDAK</v>
      </c>
      <c r="X1187" s="38">
        <f t="shared" si="327"/>
        <v>-0.26113135442473173</v>
      </c>
      <c r="Y1187" s="39">
        <f t="shared" si="328"/>
        <v>0.26113135442473173</v>
      </c>
      <c r="Z1187" s="39" t="str">
        <f t="shared" si="329"/>
        <v>TIDAK</v>
      </c>
      <c r="AA1187" s="38">
        <f t="shared" si="330"/>
        <v>-0.88539865113910388</v>
      </c>
      <c r="AB1187" s="39">
        <f t="shared" si="331"/>
        <v>0.88539865113910388</v>
      </c>
      <c r="AC1187" s="39" t="str">
        <f t="shared" si="332"/>
        <v>TIDAK</v>
      </c>
      <c r="AD1187" s="38">
        <f t="shared" si="333"/>
        <v>-0.43383141196549468</v>
      </c>
      <c r="AE1187" s="39">
        <f t="shared" si="334"/>
        <v>0.43383141196549468</v>
      </c>
      <c r="AF1187" s="39" t="str">
        <f t="shared" si="335"/>
        <v>TIDAK</v>
      </c>
      <c r="AG1187" s="38">
        <f t="shared" si="336"/>
        <v>-0.27078855981472416</v>
      </c>
      <c r="AH1187" s="39">
        <f t="shared" si="337"/>
        <v>0.27078855981472416</v>
      </c>
      <c r="AI1187" s="39" t="str">
        <f t="shared" si="338"/>
        <v>TIDAK</v>
      </c>
      <c r="AJ1187" s="38">
        <f t="shared" si="339"/>
        <v>-0.50142925026026963</v>
      </c>
      <c r="AK1187" s="39">
        <f t="shared" si="340"/>
        <v>0.50142925026026963</v>
      </c>
      <c r="AL1187" s="39" t="str">
        <f t="shared" si="341"/>
        <v>TIDAK</v>
      </c>
    </row>
    <row r="1188" spans="1:38" ht="14" x14ac:dyDescent="0.3">
      <c r="A1188" s="13">
        <v>19122672</v>
      </c>
      <c r="B1188" s="11" t="s">
        <v>4219</v>
      </c>
      <c r="C1188" s="9">
        <v>106304833</v>
      </c>
      <c r="D1188" s="1" t="s">
        <v>532</v>
      </c>
      <c r="E1188" s="1" t="s">
        <v>17</v>
      </c>
      <c r="F1188" s="1" t="s">
        <v>364</v>
      </c>
      <c r="G1188" s="2">
        <v>40.682569999999998</v>
      </c>
      <c r="H1188" s="2">
        <v>-73.779489999999996</v>
      </c>
      <c r="I1188" s="1" t="s">
        <v>20</v>
      </c>
      <c r="J1188" s="44">
        <v>75</v>
      </c>
      <c r="K1188" s="2">
        <v>2</v>
      </c>
      <c r="L1188" s="2">
        <v>25</v>
      </c>
      <c r="M1188" s="3">
        <v>43640</v>
      </c>
      <c r="N1188" s="2">
        <v>2.06</v>
      </c>
      <c r="O1188" s="2">
        <v>1</v>
      </c>
      <c r="P1188" s="4">
        <v>62</v>
      </c>
      <c r="U1188" s="38">
        <f t="shared" si="324"/>
        <v>9.05120120008234E-2</v>
      </c>
      <c r="V1188" s="39">
        <f t="shared" si="325"/>
        <v>9.05120120008234E-2</v>
      </c>
      <c r="W1188" s="39" t="str">
        <f t="shared" si="326"/>
        <v>TIDAK</v>
      </c>
      <c r="X1188" s="38">
        <f t="shared" si="327"/>
        <v>-0.26113135442473173</v>
      </c>
      <c r="Y1188" s="39">
        <f t="shared" si="328"/>
        <v>0.26113135442473173</v>
      </c>
      <c r="Z1188" s="39" t="str">
        <f t="shared" si="329"/>
        <v>TIDAK</v>
      </c>
      <c r="AA1188" s="38">
        <f t="shared" si="330"/>
        <v>1.4051195258821649</v>
      </c>
      <c r="AB1188" s="39">
        <f t="shared" si="331"/>
        <v>1.4051195258821649</v>
      </c>
      <c r="AC1188" s="39" t="str">
        <f t="shared" si="332"/>
        <v>TIDAK</v>
      </c>
      <c r="AD1188" s="38">
        <f t="shared" si="333"/>
        <v>0.96708502241083583</v>
      </c>
      <c r="AE1188" s="39">
        <f t="shared" si="334"/>
        <v>0.96708502241083583</v>
      </c>
      <c r="AF1188" s="39" t="str">
        <f t="shared" si="335"/>
        <v>TIDAK</v>
      </c>
      <c r="AG1188" s="38">
        <f t="shared" si="336"/>
        <v>-0.15818885441509239</v>
      </c>
      <c r="AH1188" s="39">
        <f t="shared" si="337"/>
        <v>0.15818885441509239</v>
      </c>
      <c r="AI1188" s="39" t="str">
        <f t="shared" si="338"/>
        <v>TIDAK</v>
      </c>
      <c r="AJ1188" s="38">
        <f t="shared" si="339"/>
        <v>0.7578706053651304</v>
      </c>
      <c r="AK1188" s="39">
        <f t="shared" si="340"/>
        <v>0.7578706053651304</v>
      </c>
      <c r="AL1188" s="39" t="str">
        <f t="shared" si="341"/>
        <v>TIDAK</v>
      </c>
    </row>
    <row r="1189" spans="1:38" ht="14" x14ac:dyDescent="0.3">
      <c r="A1189" s="13">
        <v>19140331</v>
      </c>
      <c r="B1189" s="11" t="s">
        <v>744</v>
      </c>
      <c r="C1189" s="9">
        <v>331658</v>
      </c>
      <c r="D1189" s="1" t="s">
        <v>2823</v>
      </c>
      <c r="E1189" s="1" t="s">
        <v>17</v>
      </c>
      <c r="F1189" s="1" t="s">
        <v>1744</v>
      </c>
      <c r="G1189" s="2">
        <v>40.696429999999999</v>
      </c>
      <c r="H1189" s="2">
        <v>-73.893619999999999</v>
      </c>
      <c r="I1189" s="1" t="s">
        <v>20</v>
      </c>
      <c r="J1189" s="44">
        <v>65</v>
      </c>
      <c r="K1189" s="2">
        <v>3</v>
      </c>
      <c r="L1189" s="2">
        <v>19</v>
      </c>
      <c r="M1189" s="3">
        <v>43648</v>
      </c>
      <c r="N1189" s="2">
        <v>0.7</v>
      </c>
      <c r="O1189" s="2">
        <v>1</v>
      </c>
      <c r="P1189" s="4">
        <v>104</v>
      </c>
      <c r="U1189" s="38">
        <f t="shared" si="324"/>
        <v>-0.25236074195756619</v>
      </c>
      <c r="V1189" s="39">
        <f t="shared" si="325"/>
        <v>0.25236074195756619</v>
      </c>
      <c r="W1189" s="39" t="str">
        <f t="shared" si="326"/>
        <v>TIDAK</v>
      </c>
      <c r="X1189" s="38">
        <f t="shared" si="327"/>
        <v>-0.39643358014138202</v>
      </c>
      <c r="Y1189" s="39">
        <f t="shared" si="328"/>
        <v>0.39643358014138202</v>
      </c>
      <c r="Z1189" s="39" t="str">
        <f t="shared" si="329"/>
        <v>TIDAK</v>
      </c>
      <c r="AA1189" s="38">
        <f t="shared" si="330"/>
        <v>0.87339209193079892</v>
      </c>
      <c r="AB1189" s="39">
        <f t="shared" si="331"/>
        <v>0.87339209193079892</v>
      </c>
      <c r="AC1189" s="39" t="str">
        <f t="shared" si="332"/>
        <v>TIDAK</v>
      </c>
      <c r="AD1189" s="38">
        <f t="shared" si="333"/>
        <v>0.38685470817287793</v>
      </c>
      <c r="AE1189" s="39">
        <f t="shared" si="334"/>
        <v>0.38685470817287793</v>
      </c>
      <c r="AF1189" s="39" t="str">
        <f t="shared" si="335"/>
        <v>TIDAK</v>
      </c>
      <c r="AG1189" s="38">
        <f t="shared" si="336"/>
        <v>-0.27078855981472416</v>
      </c>
      <c r="AH1189" s="39">
        <f t="shared" si="337"/>
        <v>0.27078855981472416</v>
      </c>
      <c r="AI1189" s="39" t="str">
        <f t="shared" si="338"/>
        <v>TIDAK</v>
      </c>
      <c r="AJ1189" s="38">
        <f t="shared" si="339"/>
        <v>-0.61386673736968034</v>
      </c>
      <c r="AK1189" s="39">
        <f t="shared" si="340"/>
        <v>0.61386673736968034</v>
      </c>
      <c r="AL1189" s="39" t="str">
        <f t="shared" si="341"/>
        <v>TIDAK</v>
      </c>
    </row>
    <row r="1190" spans="1:38" ht="14" x14ac:dyDescent="0.3">
      <c r="A1190" s="13">
        <v>19141112</v>
      </c>
      <c r="B1190" s="11" t="s">
        <v>3267</v>
      </c>
      <c r="C1190" s="9">
        <v>133802988</v>
      </c>
      <c r="D1190" s="1" t="s">
        <v>3185</v>
      </c>
      <c r="E1190" s="1" t="s">
        <v>17</v>
      </c>
      <c r="F1190" s="1" t="s">
        <v>2813</v>
      </c>
      <c r="G1190" s="2">
        <v>40.703749999999999</v>
      </c>
      <c r="H1190" s="2">
        <v>-73.903419999999997</v>
      </c>
      <c r="I1190" s="1" t="s">
        <v>24</v>
      </c>
      <c r="J1190" s="44">
        <v>30</v>
      </c>
      <c r="K1190" s="2">
        <v>30</v>
      </c>
      <c r="L1190" s="2">
        <v>1</v>
      </c>
      <c r="M1190" s="3">
        <v>43084</v>
      </c>
      <c r="N1190" s="2">
        <v>0.05</v>
      </c>
      <c r="O1190" s="2">
        <v>6</v>
      </c>
      <c r="P1190" s="4">
        <v>365</v>
      </c>
      <c r="U1190" s="38">
        <f t="shared" si="324"/>
        <v>-0.29521983620236492</v>
      </c>
      <c r="V1190" s="39">
        <f t="shared" si="325"/>
        <v>0.29521983620236492</v>
      </c>
      <c r="W1190" s="39" t="str">
        <f t="shared" si="326"/>
        <v>TIDAK</v>
      </c>
      <c r="X1190" s="38">
        <f t="shared" si="327"/>
        <v>-0.26113135442473173</v>
      </c>
      <c r="Y1190" s="39">
        <f t="shared" si="328"/>
        <v>0.26113135442473173</v>
      </c>
      <c r="Z1190" s="39" t="str">
        <f t="shared" si="329"/>
        <v>TIDAK</v>
      </c>
      <c r="AA1190" s="38">
        <f t="shared" si="330"/>
        <v>-0.7217902099232989</v>
      </c>
      <c r="AB1190" s="39">
        <f t="shared" si="331"/>
        <v>0.7217902099232989</v>
      </c>
      <c r="AC1190" s="39" t="str">
        <f t="shared" si="332"/>
        <v>TIDAK</v>
      </c>
      <c r="AD1190" s="38">
        <f t="shared" si="333"/>
        <v>0.78412951792138963</v>
      </c>
      <c r="AE1190" s="39">
        <f t="shared" si="334"/>
        <v>0.78412951792138963</v>
      </c>
      <c r="AF1190" s="39" t="str">
        <f t="shared" si="335"/>
        <v>TIDAK</v>
      </c>
      <c r="AG1190" s="38">
        <f t="shared" si="336"/>
        <v>-0.27078855981472416</v>
      </c>
      <c r="AH1190" s="39">
        <f t="shared" si="337"/>
        <v>0.27078855981472416</v>
      </c>
      <c r="AI1190" s="39" t="str">
        <f t="shared" si="338"/>
        <v>TIDAK</v>
      </c>
      <c r="AJ1190" s="38">
        <f t="shared" si="339"/>
        <v>1.3875205331778304</v>
      </c>
      <c r="AK1190" s="39">
        <f t="shared" si="340"/>
        <v>1.3875205331778304</v>
      </c>
      <c r="AL1190" s="39" t="str">
        <f t="shared" si="341"/>
        <v>TIDAK</v>
      </c>
    </row>
    <row r="1191" spans="1:38" ht="14" x14ac:dyDescent="0.3">
      <c r="A1191" s="13">
        <v>19141351</v>
      </c>
      <c r="B1191" s="11" t="s">
        <v>4729</v>
      </c>
      <c r="C1191" s="9">
        <v>141229116</v>
      </c>
      <c r="D1191" s="1" t="s">
        <v>26</v>
      </c>
      <c r="E1191" s="1" t="s">
        <v>17</v>
      </c>
      <c r="F1191" s="1" t="s">
        <v>18</v>
      </c>
      <c r="G1191" s="2">
        <v>40.731789999999997</v>
      </c>
      <c r="H1191" s="2">
        <v>-73.721789999999999</v>
      </c>
      <c r="I1191" s="1" t="s">
        <v>19</v>
      </c>
      <c r="J1191" s="44">
        <v>60</v>
      </c>
      <c r="K1191" s="2">
        <v>2</v>
      </c>
      <c r="L1191" s="2">
        <v>27</v>
      </c>
      <c r="M1191" s="3">
        <v>43651</v>
      </c>
      <c r="N1191" s="2">
        <v>1.1399999999999999</v>
      </c>
      <c r="O1191" s="2">
        <v>1</v>
      </c>
      <c r="P1191" s="4">
        <v>353</v>
      </c>
      <c r="U1191" s="38">
        <f t="shared" si="324"/>
        <v>3.0509280058105222E-2</v>
      </c>
      <c r="V1191" s="39">
        <f t="shared" si="325"/>
        <v>3.0509280058105222E-2</v>
      </c>
      <c r="W1191" s="39" t="str">
        <f t="shared" si="326"/>
        <v>TIDAK</v>
      </c>
      <c r="X1191" s="38">
        <f t="shared" si="327"/>
        <v>-0.39643358014138202</v>
      </c>
      <c r="Y1191" s="39">
        <f t="shared" si="328"/>
        <v>0.39643358014138202</v>
      </c>
      <c r="Z1191" s="39" t="str">
        <f t="shared" si="329"/>
        <v>TIDAK</v>
      </c>
      <c r="AA1191" s="38">
        <f t="shared" si="330"/>
        <v>5.5349885851774396E-2</v>
      </c>
      <c r="AB1191" s="39">
        <f t="shared" si="331"/>
        <v>5.5349885851774396E-2</v>
      </c>
      <c r="AC1191" s="39" t="str">
        <f t="shared" si="332"/>
        <v>TIDAK</v>
      </c>
      <c r="AD1191" s="38">
        <f t="shared" si="333"/>
        <v>0.94617582189775629</v>
      </c>
      <c r="AE1191" s="39">
        <f t="shared" si="334"/>
        <v>0.94617582189775629</v>
      </c>
      <c r="AF1191" s="39" t="str">
        <f t="shared" si="335"/>
        <v>TIDAK</v>
      </c>
      <c r="AG1191" s="38">
        <f t="shared" si="336"/>
        <v>-0.27078855981472416</v>
      </c>
      <c r="AH1191" s="39">
        <f t="shared" si="337"/>
        <v>0.27078855981472416</v>
      </c>
      <c r="AI1191" s="39" t="str">
        <f t="shared" si="338"/>
        <v>TIDAK</v>
      </c>
      <c r="AJ1191" s="38">
        <f t="shared" si="339"/>
        <v>-1.1010958481771269</v>
      </c>
      <c r="AK1191" s="39">
        <f t="shared" si="340"/>
        <v>1.1010958481771269</v>
      </c>
      <c r="AL1191" s="39" t="str">
        <f t="shared" si="341"/>
        <v>TIDAK</v>
      </c>
    </row>
    <row r="1192" spans="1:38" ht="14" x14ac:dyDescent="0.3">
      <c r="A1192" s="13">
        <v>19141662</v>
      </c>
      <c r="B1192" s="11" t="s">
        <v>4149</v>
      </c>
      <c r="C1192" s="9">
        <v>12700569</v>
      </c>
      <c r="D1192" s="1" t="s">
        <v>2378</v>
      </c>
      <c r="E1192" s="1" t="s">
        <v>17</v>
      </c>
      <c r="F1192" s="1" t="s">
        <v>1736</v>
      </c>
      <c r="G1192" s="2">
        <v>40.752920000000003</v>
      </c>
      <c r="H1192" s="2">
        <v>-73.881290000000007</v>
      </c>
      <c r="I1192" s="1" t="s">
        <v>20</v>
      </c>
      <c r="J1192" s="44">
        <v>135</v>
      </c>
      <c r="K1192" s="2">
        <v>6</v>
      </c>
      <c r="L1192" s="2">
        <v>2</v>
      </c>
      <c r="M1192" s="3">
        <v>43467</v>
      </c>
      <c r="N1192" s="2">
        <v>0.11</v>
      </c>
      <c r="O1192" s="2">
        <v>1</v>
      </c>
      <c r="P1192" s="4">
        <v>195</v>
      </c>
      <c r="U1192" s="38">
        <f t="shared" si="324"/>
        <v>-0.12378345922317009</v>
      </c>
      <c r="V1192" s="39">
        <f t="shared" si="325"/>
        <v>0.12378345922317009</v>
      </c>
      <c r="W1192" s="39" t="str">
        <f t="shared" si="326"/>
        <v>TIDAK</v>
      </c>
      <c r="X1192" s="38">
        <f t="shared" si="327"/>
        <v>-0.26113135442473173</v>
      </c>
      <c r="Y1192" s="39">
        <f t="shared" si="328"/>
        <v>0.26113135442473173</v>
      </c>
      <c r="Z1192" s="39" t="str">
        <f t="shared" si="329"/>
        <v>TIDAK</v>
      </c>
      <c r="AA1192" s="38">
        <f t="shared" si="330"/>
        <v>9.6251996155725619E-2</v>
      </c>
      <c r="AB1192" s="39">
        <f t="shared" si="331"/>
        <v>9.6251996155725619E-2</v>
      </c>
      <c r="AC1192" s="39" t="str">
        <f t="shared" si="332"/>
        <v>TIDAK</v>
      </c>
      <c r="AD1192" s="38">
        <f t="shared" si="333"/>
        <v>0.12026240163111365</v>
      </c>
      <c r="AE1192" s="39">
        <f t="shared" si="334"/>
        <v>0.12026240163111365</v>
      </c>
      <c r="AF1192" s="39" t="str">
        <f t="shared" si="335"/>
        <v>TIDAK</v>
      </c>
      <c r="AG1192" s="38">
        <f t="shared" si="336"/>
        <v>-0.27078855981472416</v>
      </c>
      <c r="AH1192" s="39">
        <f t="shared" si="337"/>
        <v>0.27078855981472416</v>
      </c>
      <c r="AI1192" s="39" t="str">
        <f t="shared" si="338"/>
        <v>TIDAK</v>
      </c>
      <c r="AJ1192" s="38">
        <f t="shared" si="339"/>
        <v>-0.77877505179681605</v>
      </c>
      <c r="AK1192" s="39">
        <f t="shared" si="340"/>
        <v>0.77877505179681605</v>
      </c>
      <c r="AL1192" s="39" t="str">
        <f t="shared" si="341"/>
        <v>TIDAK</v>
      </c>
    </row>
    <row r="1193" spans="1:38" ht="14" x14ac:dyDescent="0.3">
      <c r="A1193" s="13">
        <v>19141812</v>
      </c>
      <c r="B1193" s="11" t="s">
        <v>2673</v>
      </c>
      <c r="C1193" s="9">
        <v>162005440</v>
      </c>
      <c r="D1193" s="1" t="s">
        <v>1498</v>
      </c>
      <c r="E1193" s="1" t="s">
        <v>17</v>
      </c>
      <c r="F1193" s="1" t="s">
        <v>1713</v>
      </c>
      <c r="G1193" s="2">
        <v>40.763109999999998</v>
      </c>
      <c r="H1193" s="2">
        <v>-73.890979999999999</v>
      </c>
      <c r="I1193" s="1" t="s">
        <v>19</v>
      </c>
      <c r="J1193" s="44">
        <v>100</v>
      </c>
      <c r="K1193" s="2">
        <v>2</v>
      </c>
      <c r="L1193" s="2">
        <v>23</v>
      </c>
      <c r="M1193" s="3">
        <v>43624</v>
      </c>
      <c r="N1193" s="2">
        <v>1.23</v>
      </c>
      <c r="O1193" s="2">
        <v>1</v>
      </c>
      <c r="P1193" s="4">
        <v>95</v>
      </c>
      <c r="U1193" s="38">
        <f t="shared" si="324"/>
        <v>-0.2095016477127675</v>
      </c>
      <c r="V1193" s="39">
        <f t="shared" si="325"/>
        <v>0.2095016477127675</v>
      </c>
      <c r="W1193" s="39" t="str">
        <f t="shared" si="326"/>
        <v>TIDAK</v>
      </c>
      <c r="X1193" s="38">
        <f t="shared" si="327"/>
        <v>-0.12582912870808141</v>
      </c>
      <c r="Y1193" s="39">
        <f t="shared" si="328"/>
        <v>0.12582912870808141</v>
      </c>
      <c r="Z1193" s="39" t="str">
        <f t="shared" si="329"/>
        <v>TIDAK</v>
      </c>
      <c r="AA1193" s="38">
        <f t="shared" si="330"/>
        <v>-0.14916066566798175</v>
      </c>
      <c r="AB1193" s="39">
        <f t="shared" si="331"/>
        <v>0.14916066566798175</v>
      </c>
      <c r="AC1193" s="39" t="str">
        <f t="shared" si="332"/>
        <v>TIDAK</v>
      </c>
      <c r="AD1193" s="38">
        <f t="shared" si="333"/>
        <v>-0.59065041581359135</v>
      </c>
      <c r="AE1193" s="39">
        <f t="shared" si="334"/>
        <v>0.59065041581359135</v>
      </c>
      <c r="AF1193" s="39" t="str">
        <f t="shared" si="335"/>
        <v>TIDAK</v>
      </c>
      <c r="AG1193" s="38">
        <f t="shared" si="336"/>
        <v>-0.27078855981472416</v>
      </c>
      <c r="AH1193" s="39">
        <f t="shared" si="337"/>
        <v>0.27078855981472416</v>
      </c>
      <c r="AI1193" s="39" t="str">
        <f t="shared" si="338"/>
        <v>TIDAK</v>
      </c>
      <c r="AJ1193" s="38">
        <f t="shared" si="339"/>
        <v>-0.4639500878904661</v>
      </c>
      <c r="AK1193" s="39">
        <f t="shared" si="340"/>
        <v>0.4639500878904661</v>
      </c>
      <c r="AL1193" s="39" t="str">
        <f t="shared" si="341"/>
        <v>TIDAK</v>
      </c>
    </row>
    <row r="1194" spans="1:38" ht="14" x14ac:dyDescent="0.3">
      <c r="A1194" s="13">
        <v>19155616</v>
      </c>
      <c r="B1194" s="11" t="s">
        <v>2911</v>
      </c>
      <c r="C1194" s="9">
        <v>101289150</v>
      </c>
      <c r="D1194" s="1" t="s">
        <v>1517</v>
      </c>
      <c r="E1194" s="1" t="s">
        <v>548</v>
      </c>
      <c r="F1194" s="1" t="s">
        <v>1482</v>
      </c>
      <c r="G1194" s="2">
        <v>40.822859999999999</v>
      </c>
      <c r="H1194" s="2">
        <v>-73.847650000000002</v>
      </c>
      <c r="I1194" s="1" t="s">
        <v>20</v>
      </c>
      <c r="J1194" s="44">
        <v>86</v>
      </c>
      <c r="K1194" s="2">
        <v>2</v>
      </c>
      <c r="L1194" s="2">
        <v>86</v>
      </c>
      <c r="M1194" s="3">
        <v>43626</v>
      </c>
      <c r="N1194" s="2">
        <v>2.76</v>
      </c>
      <c r="O1194" s="2">
        <v>1</v>
      </c>
      <c r="P1194" s="4">
        <v>171</v>
      </c>
      <c r="U1194" s="38">
        <f t="shared" si="324"/>
        <v>-0.50951530742635842</v>
      </c>
      <c r="V1194" s="39">
        <f t="shared" si="325"/>
        <v>0.50951530742635842</v>
      </c>
      <c r="W1194" s="39" t="str">
        <f t="shared" si="326"/>
        <v>TIDAK</v>
      </c>
      <c r="X1194" s="38">
        <f t="shared" si="327"/>
        <v>3.5273309656414771</v>
      </c>
      <c r="Y1194" s="39">
        <f t="shared" si="328"/>
        <v>3.5273309656414771</v>
      </c>
      <c r="Z1194" s="39" t="str">
        <f t="shared" si="329"/>
        <v>OUTLIER</v>
      </c>
      <c r="AA1194" s="38">
        <f t="shared" si="330"/>
        <v>-0.88539865113910388</v>
      </c>
      <c r="AB1194" s="39">
        <f t="shared" si="331"/>
        <v>0.88539865113910388</v>
      </c>
      <c r="AC1194" s="39" t="str">
        <f t="shared" si="332"/>
        <v>TIDAK</v>
      </c>
      <c r="AD1194" s="38">
        <f t="shared" si="333"/>
        <v>-0.9304249241511342</v>
      </c>
      <c r="AE1194" s="39">
        <f t="shared" si="334"/>
        <v>0.9304249241511342</v>
      </c>
      <c r="AF1194" s="39" t="str">
        <f t="shared" si="335"/>
        <v>TIDAK</v>
      </c>
      <c r="AG1194" s="38">
        <f t="shared" si="336"/>
        <v>0.29220996718343462</v>
      </c>
      <c r="AH1194" s="39">
        <f t="shared" si="337"/>
        <v>0.29220996718343462</v>
      </c>
      <c r="AI1194" s="39" t="str">
        <f t="shared" si="338"/>
        <v>TIDAK</v>
      </c>
      <c r="AJ1194" s="38">
        <f t="shared" si="339"/>
        <v>1.4924621878132804</v>
      </c>
      <c r="AK1194" s="39">
        <f t="shared" si="340"/>
        <v>1.4924621878132804</v>
      </c>
      <c r="AL1194" s="39" t="str">
        <f t="shared" si="341"/>
        <v>TIDAK</v>
      </c>
    </row>
    <row r="1195" spans="1:38" ht="14" x14ac:dyDescent="0.3">
      <c r="A1195" s="13">
        <v>19156426</v>
      </c>
      <c r="B1195" s="11" t="s">
        <v>3860</v>
      </c>
      <c r="C1195" s="9">
        <v>251166866</v>
      </c>
      <c r="D1195" s="1" t="s">
        <v>62</v>
      </c>
      <c r="E1195" s="1" t="s">
        <v>17</v>
      </c>
      <c r="F1195" s="1" t="s">
        <v>291</v>
      </c>
      <c r="G1195" s="2">
        <v>40.760269999999998</v>
      </c>
      <c r="H1195" s="2">
        <v>-73.907679999999999</v>
      </c>
      <c r="I1195" s="1" t="s">
        <v>19</v>
      </c>
      <c r="J1195" s="44">
        <v>60</v>
      </c>
      <c r="K1195" s="2">
        <v>1</v>
      </c>
      <c r="L1195" s="2">
        <v>6</v>
      </c>
      <c r="M1195" s="3">
        <v>43651</v>
      </c>
      <c r="N1195" s="2">
        <v>1.91</v>
      </c>
      <c r="O1195" s="2">
        <v>1</v>
      </c>
      <c r="P1195" s="4">
        <v>323</v>
      </c>
      <c r="U1195" s="38">
        <f t="shared" si="324"/>
        <v>-0.25236074195756619</v>
      </c>
      <c r="V1195" s="39">
        <f t="shared" si="325"/>
        <v>0.25236074195756619</v>
      </c>
      <c r="W1195" s="39" t="str">
        <f t="shared" si="326"/>
        <v>TIDAK</v>
      </c>
      <c r="X1195" s="38">
        <f t="shared" si="327"/>
        <v>-0.26113135442473173</v>
      </c>
      <c r="Y1195" s="39">
        <f t="shared" si="328"/>
        <v>0.26113135442473173</v>
      </c>
      <c r="Z1195" s="39" t="str">
        <f t="shared" si="329"/>
        <v>TIDAK</v>
      </c>
      <c r="AA1195" s="38">
        <f t="shared" si="330"/>
        <v>0.17805621676362807</v>
      </c>
      <c r="AB1195" s="39">
        <f t="shared" si="331"/>
        <v>0.17805621676362807</v>
      </c>
      <c r="AC1195" s="39" t="str">
        <f t="shared" si="332"/>
        <v>TIDAK</v>
      </c>
      <c r="AD1195" s="38">
        <f t="shared" si="333"/>
        <v>-0.36064921016971624</v>
      </c>
      <c r="AE1195" s="39">
        <f t="shared" si="334"/>
        <v>0.36064921016971624</v>
      </c>
      <c r="AF1195" s="39" t="str">
        <f t="shared" si="335"/>
        <v>TIDAK</v>
      </c>
      <c r="AG1195" s="38">
        <f t="shared" si="336"/>
        <v>-0.27078855981472416</v>
      </c>
      <c r="AH1195" s="39">
        <f t="shared" si="337"/>
        <v>0.27078855981472416</v>
      </c>
      <c r="AI1195" s="39" t="str">
        <f t="shared" si="338"/>
        <v>TIDAK</v>
      </c>
      <c r="AJ1195" s="38">
        <f t="shared" si="339"/>
        <v>1.4025121981257518</v>
      </c>
      <c r="AK1195" s="39">
        <f t="shared" si="340"/>
        <v>1.4025121981257518</v>
      </c>
      <c r="AL1195" s="39" t="str">
        <f t="shared" si="341"/>
        <v>TIDAK</v>
      </c>
    </row>
    <row r="1196" spans="1:38" ht="14" x14ac:dyDescent="0.3">
      <c r="A1196" s="13">
        <v>19157481</v>
      </c>
      <c r="B1196" s="11" t="s">
        <v>3184</v>
      </c>
      <c r="C1196" s="9">
        <v>30237517</v>
      </c>
      <c r="D1196" s="1" t="s">
        <v>240</v>
      </c>
      <c r="E1196" s="1" t="s">
        <v>17</v>
      </c>
      <c r="F1196" s="1" t="s">
        <v>1297</v>
      </c>
      <c r="G1196" s="2">
        <v>40.734369999999998</v>
      </c>
      <c r="H1196" s="2">
        <v>-73.852270000000004</v>
      </c>
      <c r="I1196" s="1" t="s">
        <v>20</v>
      </c>
      <c r="J1196" s="44">
        <v>238</v>
      </c>
      <c r="K1196" s="2">
        <v>3</v>
      </c>
      <c r="L1196" s="2">
        <v>2</v>
      </c>
      <c r="M1196" s="3">
        <v>43555</v>
      </c>
      <c r="N1196" s="2">
        <v>0.09</v>
      </c>
      <c r="O1196" s="2">
        <v>6</v>
      </c>
      <c r="P1196" s="4">
        <v>188</v>
      </c>
      <c r="U1196" s="38">
        <f t="shared" si="324"/>
        <v>0.39052567171441432</v>
      </c>
      <c r="V1196" s="39">
        <f t="shared" si="325"/>
        <v>0.39052567171441432</v>
      </c>
      <c r="W1196" s="39" t="str">
        <f t="shared" si="326"/>
        <v>TIDAK</v>
      </c>
      <c r="X1196" s="38">
        <f t="shared" si="327"/>
        <v>0.28007754844186949</v>
      </c>
      <c r="Y1196" s="39">
        <f t="shared" si="328"/>
        <v>0.28007754844186949</v>
      </c>
      <c r="Z1196" s="39" t="str">
        <f t="shared" si="329"/>
        <v>TIDAK</v>
      </c>
      <c r="AA1196" s="38">
        <f t="shared" si="330"/>
        <v>-0.84449654083515258</v>
      </c>
      <c r="AB1196" s="39">
        <f t="shared" si="331"/>
        <v>0.84449654083515258</v>
      </c>
      <c r="AC1196" s="39" t="str">
        <f t="shared" si="332"/>
        <v>TIDAK</v>
      </c>
      <c r="AD1196" s="38">
        <f t="shared" si="333"/>
        <v>-0.89906112338151478</v>
      </c>
      <c r="AE1196" s="39">
        <f t="shared" si="334"/>
        <v>0.89906112338151478</v>
      </c>
      <c r="AF1196" s="39" t="str">
        <f t="shared" si="335"/>
        <v>TIDAK</v>
      </c>
      <c r="AG1196" s="38">
        <f t="shared" si="336"/>
        <v>-0.27078855981472416</v>
      </c>
      <c r="AH1196" s="39">
        <f t="shared" si="337"/>
        <v>0.27078855981472416</v>
      </c>
      <c r="AI1196" s="39" t="str">
        <f t="shared" si="338"/>
        <v>TIDAK</v>
      </c>
      <c r="AJ1196" s="38">
        <f t="shared" si="339"/>
        <v>0.21817066723995893</v>
      </c>
      <c r="AK1196" s="39">
        <f t="shared" si="340"/>
        <v>0.21817066723995893</v>
      </c>
      <c r="AL1196" s="39" t="str">
        <f t="shared" si="341"/>
        <v>TIDAK</v>
      </c>
    </row>
    <row r="1197" spans="1:38" ht="14" x14ac:dyDescent="0.3">
      <c r="A1197" s="13">
        <v>19167933</v>
      </c>
      <c r="B1197" s="11" t="s">
        <v>4092</v>
      </c>
      <c r="C1197" s="9">
        <v>60665255</v>
      </c>
      <c r="D1197" s="1" t="s">
        <v>1237</v>
      </c>
      <c r="E1197" s="1" t="s">
        <v>17</v>
      </c>
      <c r="F1197" s="1" t="s">
        <v>2592</v>
      </c>
      <c r="G1197" s="2">
        <v>40.731470000000002</v>
      </c>
      <c r="H1197" s="2">
        <v>-73.894859999999994</v>
      </c>
      <c r="I1197" s="1" t="s">
        <v>20</v>
      </c>
      <c r="J1197" s="44">
        <v>175</v>
      </c>
      <c r="K1197" s="2">
        <v>1</v>
      </c>
      <c r="L1197" s="2">
        <v>60</v>
      </c>
      <c r="M1197" s="3">
        <v>43633</v>
      </c>
      <c r="N1197" s="2">
        <v>3.05</v>
      </c>
      <c r="O1197" s="2">
        <v>1</v>
      </c>
      <c r="P1197" s="4">
        <v>317</v>
      </c>
      <c r="U1197" s="38">
        <f t="shared" si="324"/>
        <v>9.05120120008234E-2</v>
      </c>
      <c r="V1197" s="39">
        <f t="shared" si="325"/>
        <v>9.05120120008234E-2</v>
      </c>
      <c r="W1197" s="39" t="str">
        <f t="shared" si="326"/>
        <v>TIDAK</v>
      </c>
      <c r="X1197" s="38">
        <f t="shared" si="327"/>
        <v>-0.26113135442473173</v>
      </c>
      <c r="Y1197" s="39">
        <f t="shared" si="328"/>
        <v>0.26113135442473173</v>
      </c>
      <c r="Z1197" s="39" t="str">
        <f t="shared" si="329"/>
        <v>TIDAK</v>
      </c>
      <c r="AA1197" s="38">
        <f t="shared" si="330"/>
        <v>1.444777554782317E-2</v>
      </c>
      <c r="AB1197" s="39">
        <f t="shared" si="331"/>
        <v>1.444777554782317E-2</v>
      </c>
      <c r="AC1197" s="39" t="str">
        <f t="shared" si="332"/>
        <v>TIDAK</v>
      </c>
      <c r="AD1197" s="38">
        <f t="shared" si="333"/>
        <v>-0.31360350901528722</v>
      </c>
      <c r="AE1197" s="39">
        <f t="shared" si="334"/>
        <v>0.31360350901528722</v>
      </c>
      <c r="AF1197" s="39" t="str">
        <f t="shared" si="335"/>
        <v>TIDAK</v>
      </c>
      <c r="AG1197" s="38">
        <f t="shared" si="336"/>
        <v>-0.27078855981472416</v>
      </c>
      <c r="AH1197" s="39">
        <f t="shared" si="337"/>
        <v>0.27078855981472416</v>
      </c>
      <c r="AI1197" s="39" t="str">
        <f t="shared" si="338"/>
        <v>TIDAK</v>
      </c>
      <c r="AJ1197" s="38">
        <f t="shared" si="339"/>
        <v>-0.53141258015611248</v>
      </c>
      <c r="AK1197" s="39">
        <f t="shared" si="340"/>
        <v>0.53141258015611248</v>
      </c>
      <c r="AL1197" s="39" t="str">
        <f t="shared" si="341"/>
        <v>TIDAK</v>
      </c>
    </row>
    <row r="1198" spans="1:38" ht="14" x14ac:dyDescent="0.3">
      <c r="A1198" s="13">
        <v>19171294</v>
      </c>
      <c r="B1198" s="11" t="s">
        <v>3762</v>
      </c>
      <c r="C1198" s="9">
        <v>5962328</v>
      </c>
      <c r="D1198" s="1" t="s">
        <v>1119</v>
      </c>
      <c r="E1198" s="1" t="s">
        <v>17</v>
      </c>
      <c r="F1198" s="1" t="s">
        <v>642</v>
      </c>
      <c r="G1198" s="2">
        <v>40.758719999999997</v>
      </c>
      <c r="H1198" s="2">
        <v>-73.821740000000005</v>
      </c>
      <c r="I1198" s="1" t="s">
        <v>20</v>
      </c>
      <c r="J1198" s="44">
        <v>183</v>
      </c>
      <c r="K1198" s="2">
        <v>30</v>
      </c>
      <c r="L1198" s="2">
        <v>2</v>
      </c>
      <c r="M1198" s="3">
        <v>43386</v>
      </c>
      <c r="N1198" s="2">
        <v>0.19</v>
      </c>
      <c r="O1198" s="2">
        <v>15</v>
      </c>
      <c r="P1198" s="4">
        <v>365</v>
      </c>
      <c r="U1198" s="38">
        <f t="shared" si="324"/>
        <v>-2.9493451884612956E-2</v>
      </c>
      <c r="V1198" s="39">
        <f t="shared" si="325"/>
        <v>2.9493451884612956E-2</v>
      </c>
      <c r="W1198" s="39" t="str">
        <f t="shared" si="326"/>
        <v>TIDAK</v>
      </c>
      <c r="X1198" s="38">
        <f t="shared" si="327"/>
        <v>-0.26113135442473173</v>
      </c>
      <c r="Y1198" s="39">
        <f t="shared" si="328"/>
        <v>0.26113135442473173</v>
      </c>
      <c r="Z1198" s="39" t="str">
        <f t="shared" si="329"/>
        <v>TIDAK</v>
      </c>
      <c r="AA1198" s="38">
        <f t="shared" si="330"/>
        <v>2.5912807246967504</v>
      </c>
      <c r="AB1198" s="39">
        <f t="shared" si="331"/>
        <v>2.5912807246967504</v>
      </c>
      <c r="AC1198" s="39" t="str">
        <f t="shared" si="332"/>
        <v>TIDAK</v>
      </c>
      <c r="AD1198" s="38">
        <f t="shared" si="333"/>
        <v>0.4861734106100058</v>
      </c>
      <c r="AE1198" s="39">
        <f t="shared" si="334"/>
        <v>0.4861734106100058</v>
      </c>
      <c r="AF1198" s="39" t="str">
        <f t="shared" si="335"/>
        <v>TIDAK</v>
      </c>
      <c r="AG1198" s="38">
        <f t="shared" si="336"/>
        <v>-0.27078855981472416</v>
      </c>
      <c r="AH1198" s="39">
        <f t="shared" si="337"/>
        <v>0.27078855981472416</v>
      </c>
      <c r="AI1198" s="39" t="str">
        <f t="shared" si="338"/>
        <v>TIDAK</v>
      </c>
      <c r="AJ1198" s="38">
        <f t="shared" si="339"/>
        <v>3.827068786490178E-2</v>
      </c>
      <c r="AK1198" s="39">
        <f t="shared" si="340"/>
        <v>3.827068786490178E-2</v>
      </c>
      <c r="AL1198" s="39" t="str">
        <f t="shared" si="341"/>
        <v>TIDAK</v>
      </c>
    </row>
    <row r="1199" spans="1:38" ht="14" x14ac:dyDescent="0.3">
      <c r="A1199" s="13">
        <v>19174546</v>
      </c>
      <c r="B1199" s="11" t="s">
        <v>3763</v>
      </c>
      <c r="C1199" s="9">
        <v>2988712</v>
      </c>
      <c r="D1199" s="1" t="s">
        <v>1419</v>
      </c>
      <c r="E1199" s="1" t="s">
        <v>548</v>
      </c>
      <c r="F1199" s="1" t="s">
        <v>3141</v>
      </c>
      <c r="G1199" s="2">
        <v>40.851520000000001</v>
      </c>
      <c r="H1199" s="2">
        <v>-73.903739999999999</v>
      </c>
      <c r="I1199" s="1" t="s">
        <v>20</v>
      </c>
      <c r="J1199" s="44">
        <v>48</v>
      </c>
      <c r="K1199" s="2">
        <v>90</v>
      </c>
      <c r="L1199" s="2">
        <v>2</v>
      </c>
      <c r="M1199" s="3">
        <v>43434</v>
      </c>
      <c r="N1199" s="2">
        <v>0.16</v>
      </c>
      <c r="O1199" s="2">
        <v>7</v>
      </c>
      <c r="P1199" s="4">
        <v>93</v>
      </c>
      <c r="U1199" s="38">
        <f t="shared" si="324"/>
        <v>-0.25236074195756619</v>
      </c>
      <c r="V1199" s="39">
        <f t="shared" si="325"/>
        <v>0.25236074195756619</v>
      </c>
      <c r="W1199" s="39" t="str">
        <f t="shared" si="326"/>
        <v>TIDAK</v>
      </c>
      <c r="X1199" s="38">
        <f t="shared" si="327"/>
        <v>-0.39643358014138202</v>
      </c>
      <c r="Y1199" s="39">
        <f t="shared" si="328"/>
        <v>0.39643358014138202</v>
      </c>
      <c r="Z1199" s="39" t="str">
        <f t="shared" si="329"/>
        <v>TIDAK</v>
      </c>
      <c r="AA1199" s="38">
        <f t="shared" si="330"/>
        <v>-0.68088809961934771</v>
      </c>
      <c r="AB1199" s="39">
        <f t="shared" si="331"/>
        <v>0.68088809961934771</v>
      </c>
      <c r="AC1199" s="39" t="str">
        <f t="shared" si="332"/>
        <v>TIDAK</v>
      </c>
      <c r="AD1199" s="38">
        <f t="shared" si="333"/>
        <v>4.1852899707065239E-2</v>
      </c>
      <c r="AE1199" s="39">
        <f t="shared" si="334"/>
        <v>4.1852899707065239E-2</v>
      </c>
      <c r="AF1199" s="39" t="str">
        <f t="shared" si="335"/>
        <v>TIDAK</v>
      </c>
      <c r="AG1199" s="38">
        <f t="shared" si="336"/>
        <v>-0.27078855981472416</v>
      </c>
      <c r="AH1199" s="39">
        <f t="shared" si="337"/>
        <v>0.27078855981472416</v>
      </c>
      <c r="AI1199" s="39" t="str">
        <f t="shared" si="338"/>
        <v>TIDAK</v>
      </c>
      <c r="AJ1199" s="38">
        <f t="shared" si="339"/>
        <v>1.1776372239069304</v>
      </c>
      <c r="AK1199" s="39">
        <f t="shared" si="340"/>
        <v>1.1776372239069304</v>
      </c>
      <c r="AL1199" s="39" t="str">
        <f t="shared" si="341"/>
        <v>TIDAK</v>
      </c>
    </row>
    <row r="1200" spans="1:38" ht="14" x14ac:dyDescent="0.3">
      <c r="A1200" s="13">
        <v>19175650</v>
      </c>
      <c r="B1200" s="11" t="s">
        <v>3074</v>
      </c>
      <c r="C1200" s="9">
        <v>116365995</v>
      </c>
      <c r="D1200" s="1" t="s">
        <v>3534</v>
      </c>
      <c r="E1200" s="1" t="s">
        <v>17</v>
      </c>
      <c r="F1200" s="1" t="s">
        <v>2689</v>
      </c>
      <c r="G1200" s="2">
        <v>40.746519999999997</v>
      </c>
      <c r="H1200" s="2">
        <v>-73.907380000000003</v>
      </c>
      <c r="I1200" s="1" t="s">
        <v>20</v>
      </c>
      <c r="J1200" s="44">
        <v>289</v>
      </c>
      <c r="K1200" s="2">
        <v>4</v>
      </c>
      <c r="L1200" s="2">
        <v>10</v>
      </c>
      <c r="M1200" s="3">
        <v>43652</v>
      </c>
      <c r="N1200" s="2">
        <v>0.91</v>
      </c>
      <c r="O1200" s="2">
        <v>2</v>
      </c>
      <c r="P1200" s="4">
        <v>271</v>
      </c>
      <c r="U1200" s="38">
        <f t="shared" si="324"/>
        <v>1.2734230131572675</v>
      </c>
      <c r="V1200" s="39">
        <f t="shared" si="325"/>
        <v>1.2734230131572675</v>
      </c>
      <c r="W1200" s="39" t="str">
        <f t="shared" si="326"/>
        <v>TIDAK</v>
      </c>
      <c r="X1200" s="38">
        <f t="shared" si="327"/>
        <v>-0.12582912870808141</v>
      </c>
      <c r="Y1200" s="39">
        <f t="shared" si="328"/>
        <v>0.12582912870808141</v>
      </c>
      <c r="Z1200" s="39" t="str">
        <f t="shared" si="329"/>
        <v>TIDAK</v>
      </c>
      <c r="AA1200" s="38">
        <f t="shared" si="330"/>
        <v>-0.84449654083515258</v>
      </c>
      <c r="AB1200" s="39">
        <f t="shared" si="331"/>
        <v>0.84449654083515258</v>
      </c>
      <c r="AC1200" s="39" t="str">
        <f t="shared" si="332"/>
        <v>TIDAK</v>
      </c>
      <c r="AD1200" s="38">
        <f t="shared" si="333"/>
        <v>-0.90951572363805455</v>
      </c>
      <c r="AE1200" s="39">
        <f t="shared" si="334"/>
        <v>0.90951572363805455</v>
      </c>
      <c r="AF1200" s="39" t="str">
        <f t="shared" si="335"/>
        <v>TIDAK</v>
      </c>
      <c r="AG1200" s="38">
        <f t="shared" si="336"/>
        <v>0.29220996718343462</v>
      </c>
      <c r="AH1200" s="39">
        <f t="shared" si="337"/>
        <v>0.29220996718343462</v>
      </c>
      <c r="AI1200" s="39" t="str">
        <f t="shared" si="338"/>
        <v>TIDAK</v>
      </c>
      <c r="AJ1200" s="38">
        <f t="shared" si="339"/>
        <v>0.16569983992223392</v>
      </c>
      <c r="AK1200" s="39">
        <f t="shared" si="340"/>
        <v>0.16569983992223392</v>
      </c>
      <c r="AL1200" s="39" t="str">
        <f t="shared" si="341"/>
        <v>TIDAK</v>
      </c>
    </row>
    <row r="1201" spans="1:38" ht="14" x14ac:dyDescent="0.3">
      <c r="A1201" s="13">
        <v>19179863</v>
      </c>
      <c r="B1201" s="11" t="s">
        <v>2686</v>
      </c>
      <c r="C1201" s="9">
        <v>137463409</v>
      </c>
      <c r="D1201" s="1" t="s">
        <v>3253</v>
      </c>
      <c r="E1201" s="1" t="s">
        <v>17</v>
      </c>
      <c r="F1201" s="1" t="s">
        <v>2592</v>
      </c>
      <c r="G1201" s="2">
        <v>40.725949999999997</v>
      </c>
      <c r="H1201" s="2">
        <v>-73.902990000000003</v>
      </c>
      <c r="I1201" s="1" t="s">
        <v>20</v>
      </c>
      <c r="J1201" s="44">
        <v>150</v>
      </c>
      <c r="K1201" s="2">
        <v>1</v>
      </c>
      <c r="L1201" s="2">
        <v>24</v>
      </c>
      <c r="M1201" s="3">
        <v>43647</v>
      </c>
      <c r="N1201" s="2">
        <v>5.26</v>
      </c>
      <c r="O1201" s="2">
        <v>1</v>
      </c>
      <c r="P1201" s="4">
        <v>236</v>
      </c>
      <c r="U1201" s="38">
        <f t="shared" si="324"/>
        <v>0.73339842567280389</v>
      </c>
      <c r="V1201" s="39">
        <f t="shared" si="325"/>
        <v>0.73339842567280389</v>
      </c>
      <c r="W1201" s="39" t="str">
        <f t="shared" si="326"/>
        <v>TIDAK</v>
      </c>
      <c r="X1201" s="38">
        <f t="shared" si="327"/>
        <v>-0.39643358014138202</v>
      </c>
      <c r="Y1201" s="39">
        <f t="shared" si="328"/>
        <v>0.39643358014138202</v>
      </c>
      <c r="Z1201" s="39" t="str">
        <f t="shared" si="329"/>
        <v>TIDAK</v>
      </c>
      <c r="AA1201" s="38">
        <f t="shared" si="330"/>
        <v>1.5278258567940186</v>
      </c>
      <c r="AB1201" s="39">
        <f t="shared" si="331"/>
        <v>1.5278258567940186</v>
      </c>
      <c r="AC1201" s="39" t="str">
        <f t="shared" si="332"/>
        <v>TIDAK</v>
      </c>
      <c r="AD1201" s="38">
        <f t="shared" si="333"/>
        <v>0.63776511432983263</v>
      </c>
      <c r="AE1201" s="39">
        <f t="shared" si="334"/>
        <v>0.63776511432983263</v>
      </c>
      <c r="AF1201" s="39" t="str">
        <f t="shared" si="335"/>
        <v>TIDAK</v>
      </c>
      <c r="AG1201" s="38">
        <f t="shared" si="336"/>
        <v>-0.27078855981472416</v>
      </c>
      <c r="AH1201" s="39">
        <f t="shared" si="337"/>
        <v>0.27078855981472416</v>
      </c>
      <c r="AI1201" s="39" t="str">
        <f t="shared" si="338"/>
        <v>TIDAK</v>
      </c>
      <c r="AJ1201" s="38">
        <f t="shared" si="339"/>
        <v>1.132662229063166</v>
      </c>
      <c r="AK1201" s="39">
        <f t="shared" si="340"/>
        <v>1.132662229063166</v>
      </c>
      <c r="AL1201" s="39" t="str">
        <f t="shared" si="341"/>
        <v>TIDAK</v>
      </c>
    </row>
    <row r="1202" spans="1:38" ht="14" x14ac:dyDescent="0.3">
      <c r="A1202" s="13">
        <v>19179961</v>
      </c>
      <c r="B1202" s="11" t="s">
        <v>2649</v>
      </c>
      <c r="C1202" s="9">
        <v>27131793</v>
      </c>
      <c r="D1202" s="1" t="s">
        <v>409</v>
      </c>
      <c r="E1202" s="1" t="s">
        <v>17</v>
      </c>
      <c r="F1202" s="1" t="s">
        <v>1736</v>
      </c>
      <c r="G1202" s="2">
        <v>40.747120000000002</v>
      </c>
      <c r="H1202" s="2">
        <v>-73.893289999999993</v>
      </c>
      <c r="I1202" s="1" t="s">
        <v>19</v>
      </c>
      <c r="J1202" s="44">
        <v>46</v>
      </c>
      <c r="K1202" s="2">
        <v>1</v>
      </c>
      <c r="L1202" s="2">
        <v>19</v>
      </c>
      <c r="M1202" s="3">
        <v>42987</v>
      </c>
      <c r="N1202" s="2">
        <v>0.75</v>
      </c>
      <c r="O1202" s="2">
        <v>1</v>
      </c>
      <c r="P1202" s="4">
        <v>0</v>
      </c>
      <c r="U1202" s="38">
        <f t="shared" si="324"/>
        <v>0.80197297646448185</v>
      </c>
      <c r="V1202" s="39">
        <f t="shared" si="325"/>
        <v>0.80197297646448185</v>
      </c>
      <c r="W1202" s="39" t="str">
        <f t="shared" si="326"/>
        <v>TIDAK</v>
      </c>
      <c r="X1202" s="38">
        <f t="shared" si="327"/>
        <v>3.5273309656414771</v>
      </c>
      <c r="Y1202" s="39">
        <f t="shared" si="328"/>
        <v>3.5273309656414771</v>
      </c>
      <c r="Z1202" s="39" t="str">
        <f t="shared" si="329"/>
        <v>OUTLIER</v>
      </c>
      <c r="AA1202" s="38">
        <f t="shared" si="330"/>
        <v>-0.84449654083515258</v>
      </c>
      <c r="AB1202" s="39">
        <f t="shared" si="331"/>
        <v>0.84449654083515258</v>
      </c>
      <c r="AC1202" s="39" t="str">
        <f t="shared" si="332"/>
        <v>TIDAK</v>
      </c>
      <c r="AD1202" s="38">
        <f t="shared" si="333"/>
        <v>-0.8572427223553557</v>
      </c>
      <c r="AE1202" s="39">
        <f t="shared" si="334"/>
        <v>0.8572427223553557</v>
      </c>
      <c r="AF1202" s="39" t="str">
        <f t="shared" si="335"/>
        <v>TIDAK</v>
      </c>
      <c r="AG1202" s="38">
        <f t="shared" si="336"/>
        <v>1.3056073157801205</v>
      </c>
      <c r="AH1202" s="39">
        <f t="shared" si="337"/>
        <v>1.3056073157801205</v>
      </c>
      <c r="AI1202" s="39" t="str">
        <f t="shared" si="338"/>
        <v>TIDAK</v>
      </c>
      <c r="AJ1202" s="38">
        <f t="shared" si="339"/>
        <v>1.4924621878132804</v>
      </c>
      <c r="AK1202" s="39">
        <f t="shared" si="340"/>
        <v>1.4924621878132804</v>
      </c>
      <c r="AL1202" s="39" t="str">
        <f t="shared" si="341"/>
        <v>TIDAK</v>
      </c>
    </row>
    <row r="1203" spans="1:38" ht="14" x14ac:dyDescent="0.3">
      <c r="A1203" s="13">
        <v>19188025</v>
      </c>
      <c r="B1203" s="11" t="s">
        <v>3889</v>
      </c>
      <c r="C1203" s="9">
        <v>6383939</v>
      </c>
      <c r="D1203" s="1" t="s">
        <v>182</v>
      </c>
      <c r="E1203" s="1" t="s">
        <v>17</v>
      </c>
      <c r="F1203" s="1" t="s">
        <v>291</v>
      </c>
      <c r="G1203" s="2">
        <v>40.763039999999997</v>
      </c>
      <c r="H1203" s="2">
        <v>-73.907849999999996</v>
      </c>
      <c r="I1203" s="1" t="s">
        <v>19</v>
      </c>
      <c r="J1203" s="44">
        <v>45</v>
      </c>
      <c r="K1203" s="2">
        <v>21</v>
      </c>
      <c r="L1203" s="2">
        <v>9</v>
      </c>
      <c r="M1203" s="3">
        <v>43646</v>
      </c>
      <c r="N1203" s="2">
        <v>0.56000000000000005</v>
      </c>
      <c r="O1203" s="2">
        <v>1</v>
      </c>
      <c r="P1203" s="4">
        <v>58</v>
      </c>
      <c r="U1203" s="38">
        <f t="shared" si="324"/>
        <v>-0.35522256814508307</v>
      </c>
      <c r="V1203" s="39">
        <f t="shared" si="325"/>
        <v>0.35522256814508307</v>
      </c>
      <c r="W1203" s="39" t="str">
        <f t="shared" si="326"/>
        <v>TIDAK</v>
      </c>
      <c r="X1203" s="38">
        <f t="shared" si="327"/>
        <v>11.645464508640496</v>
      </c>
      <c r="Y1203" s="39">
        <f t="shared" si="328"/>
        <v>11.645464508640496</v>
      </c>
      <c r="Z1203" s="39" t="str">
        <f t="shared" si="329"/>
        <v>OUTLIER</v>
      </c>
      <c r="AA1203" s="38">
        <f t="shared" si="330"/>
        <v>-0.84449654083515258</v>
      </c>
      <c r="AB1203" s="39">
        <f t="shared" si="331"/>
        <v>0.84449654083515258</v>
      </c>
      <c r="AC1203" s="39" t="str">
        <f t="shared" si="332"/>
        <v>TIDAK</v>
      </c>
      <c r="AD1203" s="38">
        <f t="shared" si="333"/>
        <v>-0.87292462274016547</v>
      </c>
      <c r="AE1203" s="39">
        <f t="shared" si="334"/>
        <v>0.87292462274016547</v>
      </c>
      <c r="AF1203" s="39" t="str">
        <f t="shared" si="335"/>
        <v>TIDAK</v>
      </c>
      <c r="AG1203" s="38">
        <f t="shared" si="336"/>
        <v>0.40480967258306638</v>
      </c>
      <c r="AH1203" s="39">
        <f t="shared" si="337"/>
        <v>0.40480967258306638</v>
      </c>
      <c r="AI1203" s="39" t="str">
        <f t="shared" si="338"/>
        <v>TIDAK</v>
      </c>
      <c r="AJ1203" s="38">
        <f t="shared" si="339"/>
        <v>-0.54640424510403396</v>
      </c>
      <c r="AK1203" s="39">
        <f t="shared" si="340"/>
        <v>0.54640424510403396</v>
      </c>
      <c r="AL1203" s="39" t="str">
        <f t="shared" si="341"/>
        <v>TIDAK</v>
      </c>
    </row>
    <row r="1204" spans="1:38" ht="14" x14ac:dyDescent="0.3">
      <c r="A1204" s="13">
        <v>19188166</v>
      </c>
      <c r="B1204" s="11" t="s">
        <v>446</v>
      </c>
      <c r="C1204" s="9">
        <v>201884425</v>
      </c>
      <c r="D1204" s="1" t="s">
        <v>2120</v>
      </c>
      <c r="E1204" s="1" t="s">
        <v>1731</v>
      </c>
      <c r="F1204" s="1" t="s">
        <v>1918</v>
      </c>
      <c r="G1204" s="2">
        <v>40.682369999999999</v>
      </c>
      <c r="H1204" s="2">
        <v>-73.872910000000005</v>
      </c>
      <c r="I1204" s="1" t="s">
        <v>20</v>
      </c>
      <c r="J1204" s="44">
        <v>80</v>
      </c>
      <c r="K1204" s="2">
        <v>5</v>
      </c>
      <c r="L1204" s="2">
        <v>22</v>
      </c>
      <c r="M1204" s="3">
        <v>43626</v>
      </c>
      <c r="N1204" s="2">
        <v>1.93</v>
      </c>
      <c r="O1204" s="2">
        <v>3</v>
      </c>
      <c r="P1204" s="4">
        <v>60</v>
      </c>
      <c r="U1204" s="38">
        <f t="shared" si="324"/>
        <v>1.7105857744542143</v>
      </c>
      <c r="V1204" s="39">
        <f t="shared" si="325"/>
        <v>1.7105857744542143</v>
      </c>
      <c r="W1204" s="39" t="str">
        <f t="shared" si="326"/>
        <v>TIDAK</v>
      </c>
      <c r="X1204" s="38">
        <f t="shared" si="327"/>
        <v>9.4730970085688936E-3</v>
      </c>
      <c r="Y1204" s="39">
        <f t="shared" si="328"/>
        <v>9.4730970085688936E-3</v>
      </c>
      <c r="Z1204" s="39" t="str">
        <f t="shared" si="329"/>
        <v>TIDAK</v>
      </c>
      <c r="AA1204" s="38">
        <f t="shared" si="330"/>
        <v>-0.51727965840354273</v>
      </c>
      <c r="AB1204" s="39">
        <f t="shared" si="331"/>
        <v>0.51727965840354273</v>
      </c>
      <c r="AC1204" s="39" t="str">
        <f t="shared" si="332"/>
        <v>TIDAK</v>
      </c>
      <c r="AD1204" s="38">
        <f t="shared" si="333"/>
        <v>-0.48087711311992365</v>
      </c>
      <c r="AE1204" s="39">
        <f t="shared" si="334"/>
        <v>0.48087711311992365</v>
      </c>
      <c r="AF1204" s="39" t="str">
        <f t="shared" si="335"/>
        <v>TIDAK</v>
      </c>
      <c r="AG1204" s="38">
        <f t="shared" si="336"/>
        <v>-0.15818885441509239</v>
      </c>
      <c r="AH1204" s="39">
        <f t="shared" si="337"/>
        <v>0.15818885441509239</v>
      </c>
      <c r="AI1204" s="39" t="str">
        <f t="shared" si="338"/>
        <v>TIDAK</v>
      </c>
      <c r="AJ1204" s="38">
        <f t="shared" si="339"/>
        <v>0.78785393526097325</v>
      </c>
      <c r="AK1204" s="39">
        <f t="shared" si="340"/>
        <v>0.78785393526097325</v>
      </c>
      <c r="AL1204" s="39" t="str">
        <f t="shared" si="341"/>
        <v>TIDAK</v>
      </c>
    </row>
    <row r="1205" spans="1:38" ht="14" x14ac:dyDescent="0.3">
      <c r="A1205" s="13">
        <v>19197129</v>
      </c>
      <c r="B1205" s="11" t="s">
        <v>4631</v>
      </c>
      <c r="C1205" s="9">
        <v>270280544</v>
      </c>
      <c r="D1205" s="1" t="s">
        <v>998</v>
      </c>
      <c r="E1205" s="1" t="s">
        <v>17</v>
      </c>
      <c r="F1205" s="1" t="s">
        <v>852</v>
      </c>
      <c r="G1205" s="2">
        <v>40.705770000000001</v>
      </c>
      <c r="H1205" s="2">
        <v>-73.815389999999994</v>
      </c>
      <c r="I1205" s="1" t="s">
        <v>20</v>
      </c>
      <c r="J1205" s="44">
        <v>105</v>
      </c>
      <c r="K1205" s="2">
        <v>1</v>
      </c>
      <c r="L1205" s="2">
        <v>4</v>
      </c>
      <c r="M1205" s="3">
        <v>43650</v>
      </c>
      <c r="N1205" s="2">
        <v>4</v>
      </c>
      <c r="O1205" s="2">
        <v>1</v>
      </c>
      <c r="P1205" s="4">
        <v>208</v>
      </c>
      <c r="U1205" s="38">
        <f t="shared" si="324"/>
        <v>0.51910295444881038</v>
      </c>
      <c r="V1205" s="39">
        <f t="shared" si="325"/>
        <v>0.51910295444881038</v>
      </c>
      <c r="W1205" s="39" t="str">
        <f t="shared" si="326"/>
        <v>TIDAK</v>
      </c>
      <c r="X1205" s="38">
        <f t="shared" si="327"/>
        <v>-0.39643358014138202</v>
      </c>
      <c r="Y1205" s="39">
        <f t="shared" si="328"/>
        <v>0.39643358014138202</v>
      </c>
      <c r="Z1205" s="39" t="str">
        <f t="shared" si="329"/>
        <v>TIDAK</v>
      </c>
      <c r="AA1205" s="38">
        <f t="shared" si="330"/>
        <v>5.5349885851774396E-2</v>
      </c>
      <c r="AB1205" s="39">
        <f t="shared" si="331"/>
        <v>5.5349885851774396E-2</v>
      </c>
      <c r="AC1205" s="39" t="str">
        <f t="shared" si="332"/>
        <v>TIDAK</v>
      </c>
      <c r="AD1205" s="38">
        <f t="shared" si="333"/>
        <v>1.7929984426774783</v>
      </c>
      <c r="AE1205" s="39">
        <f t="shared" si="334"/>
        <v>1.7929984426774783</v>
      </c>
      <c r="AF1205" s="39" t="str">
        <f t="shared" si="335"/>
        <v>TIDAK</v>
      </c>
      <c r="AG1205" s="38">
        <f t="shared" si="336"/>
        <v>-0.27078855981472416</v>
      </c>
      <c r="AH1205" s="39">
        <f t="shared" si="337"/>
        <v>0.27078855981472416</v>
      </c>
      <c r="AI1205" s="39" t="str">
        <f t="shared" si="338"/>
        <v>TIDAK</v>
      </c>
      <c r="AJ1205" s="38">
        <f t="shared" si="339"/>
        <v>0.5254997986723482</v>
      </c>
      <c r="AK1205" s="39">
        <f t="shared" si="340"/>
        <v>0.5254997986723482</v>
      </c>
      <c r="AL1205" s="39" t="str">
        <f t="shared" si="341"/>
        <v>TIDAK</v>
      </c>
    </row>
    <row r="1206" spans="1:38" ht="14" x14ac:dyDescent="0.3">
      <c r="A1206" s="13">
        <v>19197632</v>
      </c>
      <c r="B1206" s="11" t="s">
        <v>2388</v>
      </c>
      <c r="C1206" s="9">
        <v>82854298</v>
      </c>
      <c r="D1206" s="1" t="s">
        <v>165</v>
      </c>
      <c r="E1206" s="1" t="s">
        <v>17</v>
      </c>
      <c r="F1206" s="1" t="s">
        <v>27</v>
      </c>
      <c r="G1206" s="2">
        <v>40.698569999999997</v>
      </c>
      <c r="H1206" s="2">
        <v>-73.742249999999999</v>
      </c>
      <c r="I1206" s="1" t="s">
        <v>19</v>
      </c>
      <c r="J1206" s="44">
        <v>47</v>
      </c>
      <c r="K1206" s="2">
        <v>1</v>
      </c>
      <c r="L1206" s="2">
        <v>63</v>
      </c>
      <c r="M1206" s="3">
        <v>43030</v>
      </c>
      <c r="N1206" s="2">
        <v>1.95</v>
      </c>
      <c r="O1206" s="2">
        <v>2</v>
      </c>
      <c r="P1206" s="4">
        <v>0</v>
      </c>
      <c r="U1206" s="38">
        <f t="shared" si="324"/>
        <v>-0.37236620584300256</v>
      </c>
      <c r="V1206" s="39">
        <f t="shared" si="325"/>
        <v>0.37236620584300256</v>
      </c>
      <c r="W1206" s="39" t="str">
        <f t="shared" si="326"/>
        <v>TIDAK</v>
      </c>
      <c r="X1206" s="38">
        <f t="shared" si="327"/>
        <v>-0.39643358014138202</v>
      </c>
      <c r="Y1206" s="39">
        <f t="shared" si="328"/>
        <v>0.39643358014138202</v>
      </c>
      <c r="Z1206" s="39" t="str">
        <f t="shared" si="329"/>
        <v>TIDAK</v>
      </c>
      <c r="AA1206" s="38">
        <f t="shared" si="330"/>
        <v>-0.14916066566798175</v>
      </c>
      <c r="AB1206" s="39">
        <f t="shared" si="331"/>
        <v>0.14916066566798175</v>
      </c>
      <c r="AC1206" s="39" t="str">
        <f t="shared" si="332"/>
        <v>TIDAK</v>
      </c>
      <c r="AD1206" s="38">
        <f t="shared" si="333"/>
        <v>-0.56451391517224192</v>
      </c>
      <c r="AE1206" s="39">
        <f t="shared" si="334"/>
        <v>0.56451391517224192</v>
      </c>
      <c r="AF1206" s="39" t="str">
        <f t="shared" si="335"/>
        <v>TIDAK</v>
      </c>
      <c r="AG1206" s="38">
        <f t="shared" si="336"/>
        <v>-0.27078855981472416</v>
      </c>
      <c r="AH1206" s="39">
        <f t="shared" si="337"/>
        <v>0.27078855981472416</v>
      </c>
      <c r="AI1206" s="39" t="str">
        <f t="shared" si="338"/>
        <v>TIDAK</v>
      </c>
      <c r="AJ1206" s="38">
        <f t="shared" si="339"/>
        <v>-1.2435166651823804</v>
      </c>
      <c r="AK1206" s="39">
        <f t="shared" si="340"/>
        <v>1.2435166651823804</v>
      </c>
      <c r="AL1206" s="39" t="str">
        <f t="shared" si="341"/>
        <v>TIDAK</v>
      </c>
    </row>
    <row r="1207" spans="1:38" ht="14" x14ac:dyDescent="0.3">
      <c r="A1207" s="13">
        <v>19221595</v>
      </c>
      <c r="B1207" s="11" t="s">
        <v>3414</v>
      </c>
      <c r="C1207" s="9">
        <v>16151285</v>
      </c>
      <c r="D1207" s="1" t="s">
        <v>193</v>
      </c>
      <c r="E1207" s="1" t="s">
        <v>548</v>
      </c>
      <c r="F1207" s="1" t="s">
        <v>1512</v>
      </c>
      <c r="G1207" s="2">
        <v>40.880749999999999</v>
      </c>
      <c r="H1207" s="2">
        <v>-73.84845</v>
      </c>
      <c r="I1207" s="1" t="s">
        <v>20</v>
      </c>
      <c r="J1207" s="44">
        <v>95</v>
      </c>
      <c r="K1207" s="2">
        <v>3</v>
      </c>
      <c r="L1207" s="2">
        <v>58</v>
      </c>
      <c r="M1207" s="3">
        <v>43626</v>
      </c>
      <c r="N1207" s="2">
        <v>0.96</v>
      </c>
      <c r="O1207" s="2">
        <v>4</v>
      </c>
      <c r="P1207" s="4">
        <v>358</v>
      </c>
      <c r="U1207" s="38">
        <f t="shared" si="324"/>
        <v>-0.38093802469196231</v>
      </c>
      <c r="V1207" s="39">
        <f t="shared" si="325"/>
        <v>0.38093802469196231</v>
      </c>
      <c r="W1207" s="39" t="str">
        <f t="shared" si="326"/>
        <v>TIDAK</v>
      </c>
      <c r="X1207" s="38">
        <f t="shared" si="327"/>
        <v>2.3096109341916242</v>
      </c>
      <c r="Y1207" s="39">
        <f t="shared" si="328"/>
        <v>2.3096109341916242</v>
      </c>
      <c r="Z1207" s="39" t="str">
        <f t="shared" si="329"/>
        <v>TIDAK</v>
      </c>
      <c r="AA1207" s="38">
        <f t="shared" si="330"/>
        <v>-0.55818176870749403</v>
      </c>
      <c r="AB1207" s="39">
        <f t="shared" si="331"/>
        <v>0.55818176870749403</v>
      </c>
      <c r="AC1207" s="39" t="str">
        <f t="shared" si="332"/>
        <v>TIDAK</v>
      </c>
      <c r="AD1207" s="38">
        <f t="shared" si="333"/>
        <v>-0.66383261760936974</v>
      </c>
      <c r="AE1207" s="39">
        <f t="shared" si="334"/>
        <v>0.66383261760936974</v>
      </c>
      <c r="AF1207" s="39" t="str">
        <f t="shared" si="335"/>
        <v>TIDAK</v>
      </c>
      <c r="AG1207" s="38">
        <f t="shared" si="336"/>
        <v>-0.27078855981472416</v>
      </c>
      <c r="AH1207" s="39">
        <f t="shared" si="337"/>
        <v>0.27078855981472416</v>
      </c>
      <c r="AI1207" s="39" t="str">
        <f t="shared" si="338"/>
        <v>TIDAK</v>
      </c>
      <c r="AJ1207" s="38">
        <f t="shared" si="339"/>
        <v>-0.8087583816926589</v>
      </c>
      <c r="AK1207" s="39">
        <f t="shared" si="340"/>
        <v>0.8087583816926589</v>
      </c>
      <c r="AL1207" s="39" t="str">
        <f t="shared" si="341"/>
        <v>TIDAK</v>
      </c>
    </row>
    <row r="1208" spans="1:38" ht="14" x14ac:dyDescent="0.3">
      <c r="A1208" s="13">
        <v>19227560</v>
      </c>
      <c r="B1208" s="11" t="s">
        <v>4749</v>
      </c>
      <c r="C1208" s="9">
        <v>155691570</v>
      </c>
      <c r="D1208" s="1" t="s">
        <v>2081</v>
      </c>
      <c r="E1208" s="1" t="s">
        <v>17</v>
      </c>
      <c r="F1208" s="1" t="s">
        <v>1713</v>
      </c>
      <c r="G1208" s="2">
        <v>40.758119999999998</v>
      </c>
      <c r="H1208" s="2">
        <v>-73.871949999999998</v>
      </c>
      <c r="I1208" s="1" t="s">
        <v>20</v>
      </c>
      <c r="J1208" s="44">
        <v>80</v>
      </c>
      <c r="K1208" s="2">
        <v>1</v>
      </c>
      <c r="L1208" s="2">
        <v>36</v>
      </c>
      <c r="M1208" s="3">
        <v>43633</v>
      </c>
      <c r="N1208" s="2">
        <v>5.71</v>
      </c>
      <c r="O1208" s="2">
        <v>5</v>
      </c>
      <c r="P1208" s="4">
        <v>150</v>
      </c>
      <c r="U1208" s="38">
        <f t="shared" si="324"/>
        <v>-8.0924364978371396E-2</v>
      </c>
      <c r="V1208" s="39">
        <f t="shared" si="325"/>
        <v>8.0924364978371396E-2</v>
      </c>
      <c r="W1208" s="39" t="str">
        <f t="shared" si="326"/>
        <v>TIDAK</v>
      </c>
      <c r="X1208" s="38">
        <f t="shared" si="327"/>
        <v>0.1447753227252192</v>
      </c>
      <c r="Y1208" s="39">
        <f t="shared" si="328"/>
        <v>0.1447753227252192</v>
      </c>
      <c r="Z1208" s="39" t="str">
        <f t="shared" si="329"/>
        <v>TIDAK</v>
      </c>
      <c r="AA1208" s="38">
        <f t="shared" si="330"/>
        <v>-2.6454334756128059E-2</v>
      </c>
      <c r="AB1208" s="39">
        <f t="shared" si="331"/>
        <v>2.6454334756128059E-2</v>
      </c>
      <c r="AC1208" s="39" t="str">
        <f t="shared" si="332"/>
        <v>TIDAK</v>
      </c>
      <c r="AD1208" s="38">
        <f t="shared" si="333"/>
        <v>5.2307499963605023E-2</v>
      </c>
      <c r="AE1208" s="39">
        <f t="shared" si="334"/>
        <v>5.2307499963605023E-2</v>
      </c>
      <c r="AF1208" s="39" t="str">
        <f t="shared" si="335"/>
        <v>TIDAK</v>
      </c>
      <c r="AG1208" s="38">
        <f t="shared" si="336"/>
        <v>-4.5589149015460649E-2</v>
      </c>
      <c r="AH1208" s="39">
        <f t="shared" si="337"/>
        <v>4.5589149015460649E-2</v>
      </c>
      <c r="AI1208" s="39" t="str">
        <f t="shared" si="338"/>
        <v>TIDAK</v>
      </c>
      <c r="AJ1208" s="38">
        <f t="shared" si="339"/>
        <v>-0.79376671674473753</v>
      </c>
      <c r="AK1208" s="39">
        <f t="shared" si="340"/>
        <v>0.79376671674473753</v>
      </c>
      <c r="AL1208" s="39" t="str">
        <f t="shared" si="341"/>
        <v>TIDAK</v>
      </c>
    </row>
    <row r="1209" spans="1:38" ht="14" x14ac:dyDescent="0.3">
      <c r="A1209" s="13">
        <v>19245930</v>
      </c>
      <c r="B1209" s="11" t="s">
        <v>4706</v>
      </c>
      <c r="C1209" s="9">
        <v>5168429</v>
      </c>
      <c r="D1209" s="1" t="s">
        <v>523</v>
      </c>
      <c r="E1209" s="1" t="s">
        <v>1731</v>
      </c>
      <c r="F1209" s="1" t="s">
        <v>3213</v>
      </c>
      <c r="G1209" s="2">
        <v>40.69511</v>
      </c>
      <c r="H1209" s="2">
        <v>-73.907150000000001</v>
      </c>
      <c r="I1209" s="1" t="s">
        <v>19</v>
      </c>
      <c r="J1209" s="44">
        <v>65</v>
      </c>
      <c r="K1209" s="2">
        <v>4</v>
      </c>
      <c r="L1209" s="2">
        <v>17</v>
      </c>
      <c r="M1209" s="3">
        <v>43477</v>
      </c>
      <c r="N1209" s="2">
        <v>0.66</v>
      </c>
      <c r="O1209" s="2">
        <v>1</v>
      </c>
      <c r="P1209" s="4">
        <v>11</v>
      </c>
      <c r="U1209" s="38">
        <f t="shared" si="324"/>
        <v>0.1333711062456221</v>
      </c>
      <c r="V1209" s="39">
        <f t="shared" si="325"/>
        <v>0.1333711062456221</v>
      </c>
      <c r="W1209" s="39" t="str">
        <f t="shared" si="326"/>
        <v>TIDAK</v>
      </c>
      <c r="X1209" s="38">
        <f t="shared" si="327"/>
        <v>-0.39643358014138202</v>
      </c>
      <c r="Y1209" s="39">
        <f t="shared" si="328"/>
        <v>0.39643358014138202</v>
      </c>
      <c r="Z1209" s="39" t="str">
        <f t="shared" si="329"/>
        <v>TIDAK</v>
      </c>
      <c r="AA1209" s="38">
        <f t="shared" si="330"/>
        <v>-0.7626923202272502</v>
      </c>
      <c r="AB1209" s="39">
        <f t="shared" si="331"/>
        <v>0.7626923202272502</v>
      </c>
      <c r="AC1209" s="39" t="str">
        <f t="shared" si="332"/>
        <v>TIDAK</v>
      </c>
      <c r="AD1209" s="38">
        <f t="shared" si="333"/>
        <v>1.1343586265154724</v>
      </c>
      <c r="AE1209" s="39">
        <f t="shared" si="334"/>
        <v>1.1343586265154724</v>
      </c>
      <c r="AF1209" s="39" t="str">
        <f t="shared" si="335"/>
        <v>TIDAK</v>
      </c>
      <c r="AG1209" s="38">
        <f t="shared" si="336"/>
        <v>-0.27078855981472416</v>
      </c>
      <c r="AH1209" s="39">
        <f t="shared" si="337"/>
        <v>0.27078855981472416</v>
      </c>
      <c r="AI1209" s="39" t="str">
        <f t="shared" si="338"/>
        <v>TIDAK</v>
      </c>
      <c r="AJ1209" s="38">
        <f t="shared" si="339"/>
        <v>0.31561648940144821</v>
      </c>
      <c r="AK1209" s="39">
        <f t="shared" si="340"/>
        <v>0.31561648940144821</v>
      </c>
      <c r="AL1209" s="39" t="str">
        <f t="shared" si="341"/>
        <v>TIDAK</v>
      </c>
    </row>
    <row r="1210" spans="1:38" ht="14" x14ac:dyDescent="0.3">
      <c r="A1210" s="13">
        <v>19247235</v>
      </c>
      <c r="B1210" s="11" t="s">
        <v>938</v>
      </c>
      <c r="C1210" s="9">
        <v>19597910</v>
      </c>
      <c r="D1210" s="1" t="s">
        <v>1053</v>
      </c>
      <c r="E1210" s="1" t="s">
        <v>17</v>
      </c>
      <c r="F1210" s="1" t="s">
        <v>1297</v>
      </c>
      <c r="G1210" s="2">
        <v>40.726900000000001</v>
      </c>
      <c r="H1210" s="2">
        <v>-73.839519999999993</v>
      </c>
      <c r="I1210" s="1" t="s">
        <v>19</v>
      </c>
      <c r="J1210" s="44">
        <v>95</v>
      </c>
      <c r="K1210" s="2">
        <v>2</v>
      </c>
      <c r="L1210" s="2">
        <v>42</v>
      </c>
      <c r="M1210" s="3">
        <v>43594</v>
      </c>
      <c r="N1210" s="2">
        <v>0.74</v>
      </c>
      <c r="O1210" s="2">
        <v>3</v>
      </c>
      <c r="P1210" s="4">
        <v>334</v>
      </c>
      <c r="U1210" s="38">
        <f t="shared" si="324"/>
        <v>-0.36379438699404282</v>
      </c>
      <c r="V1210" s="39">
        <f t="shared" si="325"/>
        <v>0.36379438699404282</v>
      </c>
      <c r="W1210" s="39" t="str">
        <f t="shared" si="326"/>
        <v>TIDAK</v>
      </c>
      <c r="X1210" s="38">
        <f t="shared" si="327"/>
        <v>-0.39643358014138202</v>
      </c>
      <c r="Y1210" s="39">
        <f t="shared" si="328"/>
        <v>0.39643358014138202</v>
      </c>
      <c r="Z1210" s="39" t="str">
        <f t="shared" si="329"/>
        <v>TIDAK</v>
      </c>
      <c r="AA1210" s="38">
        <f t="shared" si="330"/>
        <v>1.6505321877058723</v>
      </c>
      <c r="AB1210" s="39">
        <f t="shared" si="331"/>
        <v>1.6505321877058723</v>
      </c>
      <c r="AC1210" s="39" t="str">
        <f t="shared" si="332"/>
        <v>TIDAK</v>
      </c>
      <c r="AD1210" s="38">
        <f t="shared" si="333"/>
        <v>6.276210022014482E-2</v>
      </c>
      <c r="AE1210" s="39">
        <f t="shared" si="334"/>
        <v>6.276210022014482E-2</v>
      </c>
      <c r="AF1210" s="39" t="str">
        <f t="shared" si="335"/>
        <v>TIDAK</v>
      </c>
      <c r="AG1210" s="38">
        <f t="shared" si="336"/>
        <v>-0.15818885441509239</v>
      </c>
      <c r="AH1210" s="39">
        <f t="shared" si="337"/>
        <v>0.15818885441509239</v>
      </c>
      <c r="AI1210" s="39" t="str">
        <f t="shared" si="338"/>
        <v>TIDAK</v>
      </c>
      <c r="AJ1210" s="38">
        <f t="shared" si="339"/>
        <v>-1.2435166651823804</v>
      </c>
      <c r="AK1210" s="39">
        <f t="shared" si="340"/>
        <v>1.2435166651823804</v>
      </c>
      <c r="AL1210" s="39" t="str">
        <f t="shared" si="341"/>
        <v>TIDAK</v>
      </c>
    </row>
    <row r="1211" spans="1:38" ht="14" x14ac:dyDescent="0.3">
      <c r="A1211" s="13">
        <v>19264368</v>
      </c>
      <c r="B1211" s="11" t="s">
        <v>2931</v>
      </c>
      <c r="C1211" s="9">
        <v>26377263</v>
      </c>
      <c r="D1211" s="1" t="s">
        <v>254</v>
      </c>
      <c r="E1211" s="1" t="s">
        <v>17</v>
      </c>
      <c r="F1211" s="1" t="s">
        <v>141</v>
      </c>
      <c r="G1211" s="2">
        <v>40.595350000000003</v>
      </c>
      <c r="H1211" s="2">
        <v>-73.754409999999993</v>
      </c>
      <c r="I1211" s="1" t="s">
        <v>19</v>
      </c>
      <c r="J1211" s="44">
        <v>38</v>
      </c>
      <c r="K1211" s="2">
        <v>30</v>
      </c>
      <c r="L1211" s="2">
        <v>4</v>
      </c>
      <c r="M1211" s="3">
        <v>43407</v>
      </c>
      <c r="N1211" s="2">
        <v>0.08</v>
      </c>
      <c r="O1211" s="2">
        <v>43</v>
      </c>
      <c r="P1211" s="4">
        <v>222</v>
      </c>
      <c r="U1211" s="38">
        <f t="shared" si="324"/>
        <v>4.7652917756024704E-2</v>
      </c>
      <c r="V1211" s="39">
        <f t="shared" si="325"/>
        <v>4.7652917756024704E-2</v>
      </c>
      <c r="W1211" s="39" t="str">
        <f t="shared" si="326"/>
        <v>TIDAK</v>
      </c>
      <c r="X1211" s="38">
        <f t="shared" si="327"/>
        <v>-0.12582912870808141</v>
      </c>
      <c r="Y1211" s="39">
        <f t="shared" si="328"/>
        <v>0.12582912870808141</v>
      </c>
      <c r="Z1211" s="39" t="str">
        <f t="shared" si="329"/>
        <v>TIDAK</v>
      </c>
      <c r="AA1211" s="38">
        <f t="shared" si="330"/>
        <v>1.4460216361861162</v>
      </c>
      <c r="AB1211" s="39">
        <f t="shared" si="331"/>
        <v>1.4460216361861162</v>
      </c>
      <c r="AC1211" s="39" t="str">
        <f t="shared" si="332"/>
        <v>TIDAK</v>
      </c>
      <c r="AD1211" s="38">
        <f t="shared" si="333"/>
        <v>-0.45474061247857422</v>
      </c>
      <c r="AE1211" s="39">
        <f t="shared" si="334"/>
        <v>0.45474061247857422</v>
      </c>
      <c r="AF1211" s="39" t="str">
        <f t="shared" si="335"/>
        <v>TIDAK</v>
      </c>
      <c r="AG1211" s="38">
        <f t="shared" si="336"/>
        <v>6.7010556384171097E-2</v>
      </c>
      <c r="AH1211" s="39">
        <f t="shared" si="337"/>
        <v>6.7010556384171097E-2</v>
      </c>
      <c r="AI1211" s="39" t="str">
        <f t="shared" si="338"/>
        <v>TIDAK</v>
      </c>
      <c r="AJ1211" s="38">
        <f t="shared" si="339"/>
        <v>1.4399913604955554</v>
      </c>
      <c r="AK1211" s="39">
        <f t="shared" si="340"/>
        <v>1.4399913604955554</v>
      </c>
      <c r="AL1211" s="39" t="str">
        <f t="shared" si="341"/>
        <v>TIDAK</v>
      </c>
    </row>
    <row r="1212" spans="1:38" ht="14" x14ac:dyDescent="0.3">
      <c r="A1212" s="13">
        <v>19274199</v>
      </c>
      <c r="B1212" s="11" t="s">
        <v>1853</v>
      </c>
      <c r="C1212" s="9">
        <v>3295012</v>
      </c>
      <c r="D1212" s="1" t="s">
        <v>1901</v>
      </c>
      <c r="E1212" s="1" t="s">
        <v>17</v>
      </c>
      <c r="F1212" s="1" t="s">
        <v>1647</v>
      </c>
      <c r="G1212" s="2">
        <v>40.720179999999999</v>
      </c>
      <c r="H1212" s="2">
        <v>-73.863219999999998</v>
      </c>
      <c r="I1212" s="1" t="s">
        <v>19</v>
      </c>
      <c r="J1212" s="44">
        <v>70</v>
      </c>
      <c r="K1212" s="2">
        <v>1</v>
      </c>
      <c r="L1212" s="2">
        <v>28</v>
      </c>
      <c r="M1212" s="3">
        <v>43638</v>
      </c>
      <c r="N1212" s="2">
        <v>0.61</v>
      </c>
      <c r="O1212" s="2">
        <v>1</v>
      </c>
      <c r="P1212" s="4">
        <v>325</v>
      </c>
      <c r="U1212" s="38">
        <f t="shared" si="324"/>
        <v>-8.0924364978371396E-2</v>
      </c>
      <c r="V1212" s="39">
        <f t="shared" si="325"/>
        <v>8.0924364978371396E-2</v>
      </c>
      <c r="W1212" s="39" t="str">
        <f t="shared" si="326"/>
        <v>TIDAK</v>
      </c>
      <c r="X1212" s="38">
        <f t="shared" si="327"/>
        <v>-0.39643358014138202</v>
      </c>
      <c r="Y1212" s="39">
        <f t="shared" si="328"/>
        <v>0.39643358014138202</v>
      </c>
      <c r="Z1212" s="39" t="str">
        <f t="shared" si="329"/>
        <v>TIDAK</v>
      </c>
      <c r="AA1212" s="38">
        <f t="shared" si="330"/>
        <v>0.54617520949918907</v>
      </c>
      <c r="AB1212" s="39">
        <f t="shared" si="331"/>
        <v>0.54617520949918907</v>
      </c>
      <c r="AC1212" s="39" t="str">
        <f t="shared" si="332"/>
        <v>TIDAK</v>
      </c>
      <c r="AD1212" s="38">
        <f t="shared" si="333"/>
        <v>2.0282269484496234</v>
      </c>
      <c r="AE1212" s="39">
        <f t="shared" si="334"/>
        <v>2.0282269484496234</v>
      </c>
      <c r="AF1212" s="39" t="str">
        <f t="shared" si="335"/>
        <v>TIDAK</v>
      </c>
      <c r="AG1212" s="38">
        <f t="shared" si="336"/>
        <v>0.17961026178380285</v>
      </c>
      <c r="AH1212" s="39">
        <f t="shared" si="337"/>
        <v>0.17961026178380285</v>
      </c>
      <c r="AI1212" s="39" t="str">
        <f t="shared" si="338"/>
        <v>TIDAK</v>
      </c>
      <c r="AJ1212" s="38">
        <f t="shared" si="339"/>
        <v>-0.11914179408827322</v>
      </c>
      <c r="AK1212" s="39">
        <f t="shared" si="340"/>
        <v>0.11914179408827322</v>
      </c>
      <c r="AL1212" s="39" t="str">
        <f t="shared" si="341"/>
        <v>TIDAK</v>
      </c>
    </row>
    <row r="1213" spans="1:38" ht="14" x14ac:dyDescent="0.3">
      <c r="A1213" s="13">
        <v>19294842</v>
      </c>
      <c r="B1213" s="11" t="s">
        <v>4692</v>
      </c>
      <c r="C1213" s="9">
        <v>230025652</v>
      </c>
      <c r="D1213" s="1" t="s">
        <v>212</v>
      </c>
      <c r="E1213" s="1" t="s">
        <v>17</v>
      </c>
      <c r="F1213" s="1" t="s">
        <v>54</v>
      </c>
      <c r="G1213" s="2">
        <v>40.705329999999996</v>
      </c>
      <c r="H1213" s="2">
        <v>-73.748500000000007</v>
      </c>
      <c r="I1213" s="1" t="s">
        <v>19</v>
      </c>
      <c r="J1213" s="44">
        <v>38</v>
      </c>
      <c r="K1213" s="2">
        <v>2</v>
      </c>
      <c r="L1213" s="2">
        <v>13</v>
      </c>
      <c r="M1213" s="3">
        <v>43582</v>
      </c>
      <c r="N1213" s="2">
        <v>2.06</v>
      </c>
      <c r="O1213" s="2">
        <v>4</v>
      </c>
      <c r="P1213" s="4">
        <v>6</v>
      </c>
      <c r="U1213" s="38">
        <f t="shared" si="324"/>
        <v>-0.2095016477127675</v>
      </c>
      <c r="V1213" s="39">
        <f t="shared" si="325"/>
        <v>0.2095016477127675</v>
      </c>
      <c r="W1213" s="39" t="str">
        <f t="shared" si="326"/>
        <v>TIDAK</v>
      </c>
      <c r="X1213" s="38">
        <f t="shared" si="327"/>
        <v>9.4730970085688936E-3</v>
      </c>
      <c r="Y1213" s="39">
        <f t="shared" si="328"/>
        <v>9.4730970085688936E-3</v>
      </c>
      <c r="Z1213" s="39" t="str">
        <f t="shared" si="329"/>
        <v>TIDAK</v>
      </c>
      <c r="AA1213" s="38">
        <f t="shared" si="330"/>
        <v>-0.23096488627588418</v>
      </c>
      <c r="AB1213" s="39">
        <f t="shared" si="331"/>
        <v>0.23096488627588418</v>
      </c>
      <c r="AC1213" s="39" t="str">
        <f t="shared" si="332"/>
        <v>TIDAK</v>
      </c>
      <c r="AD1213" s="38">
        <f t="shared" si="333"/>
        <v>-0.611559616326671</v>
      </c>
      <c r="AE1213" s="39">
        <f t="shared" si="334"/>
        <v>0.611559616326671</v>
      </c>
      <c r="AF1213" s="39" t="str">
        <f t="shared" si="335"/>
        <v>TIDAK</v>
      </c>
      <c r="AG1213" s="38">
        <f t="shared" si="336"/>
        <v>-0.27078855981472416</v>
      </c>
      <c r="AH1213" s="39">
        <f t="shared" si="337"/>
        <v>0.27078855981472416</v>
      </c>
      <c r="AI1213" s="39" t="str">
        <f t="shared" si="338"/>
        <v>TIDAK</v>
      </c>
      <c r="AJ1213" s="38">
        <f t="shared" si="339"/>
        <v>-1.1610625079688126</v>
      </c>
      <c r="AK1213" s="39">
        <f t="shared" si="340"/>
        <v>1.1610625079688126</v>
      </c>
      <c r="AL1213" s="39" t="str">
        <f t="shared" si="341"/>
        <v>TIDAK</v>
      </c>
    </row>
    <row r="1214" spans="1:38" ht="14" x14ac:dyDescent="0.3">
      <c r="A1214" s="13">
        <v>19326745</v>
      </c>
      <c r="B1214" s="11" t="s">
        <v>905</v>
      </c>
      <c r="C1214" s="9">
        <v>48603884</v>
      </c>
      <c r="D1214" s="1" t="s">
        <v>1814</v>
      </c>
      <c r="E1214" s="1" t="s">
        <v>548</v>
      </c>
      <c r="F1214" s="1" t="s">
        <v>1627</v>
      </c>
      <c r="G1214" s="2">
        <v>40.837350000000001</v>
      </c>
      <c r="H1214" s="2">
        <v>-73.859970000000004</v>
      </c>
      <c r="I1214" s="1" t="s">
        <v>20</v>
      </c>
      <c r="J1214" s="44">
        <v>139</v>
      </c>
      <c r="K1214" s="2">
        <v>3</v>
      </c>
      <c r="L1214" s="2">
        <v>30</v>
      </c>
      <c r="M1214" s="3">
        <v>43606</v>
      </c>
      <c r="N1214" s="2">
        <v>0.69</v>
      </c>
      <c r="O1214" s="2">
        <v>1</v>
      </c>
      <c r="P1214" s="4">
        <v>357</v>
      </c>
      <c r="U1214" s="38">
        <f t="shared" si="324"/>
        <v>4.7652917756024704E-2</v>
      </c>
      <c r="V1214" s="39">
        <f t="shared" si="325"/>
        <v>4.7652917756024704E-2</v>
      </c>
      <c r="W1214" s="39" t="str">
        <f t="shared" si="326"/>
        <v>TIDAK</v>
      </c>
      <c r="X1214" s="38">
        <f t="shared" si="327"/>
        <v>-0.26113135442473173</v>
      </c>
      <c r="Y1214" s="39">
        <f t="shared" si="328"/>
        <v>0.26113135442473173</v>
      </c>
      <c r="Z1214" s="39" t="str">
        <f t="shared" si="329"/>
        <v>TIDAK</v>
      </c>
      <c r="AA1214" s="38">
        <f t="shared" si="330"/>
        <v>0.79158787132289654</v>
      </c>
      <c r="AB1214" s="39">
        <f t="shared" si="331"/>
        <v>0.79158787132289654</v>
      </c>
      <c r="AC1214" s="39" t="str">
        <f t="shared" si="332"/>
        <v>TIDAK</v>
      </c>
      <c r="AD1214" s="38">
        <f t="shared" si="333"/>
        <v>-0.56974121530051181</v>
      </c>
      <c r="AE1214" s="39">
        <f t="shared" si="334"/>
        <v>0.56974121530051181</v>
      </c>
      <c r="AF1214" s="39" t="str">
        <f t="shared" si="335"/>
        <v>TIDAK</v>
      </c>
      <c r="AG1214" s="38">
        <f t="shared" si="336"/>
        <v>-4.5589149015460649E-2</v>
      </c>
      <c r="AH1214" s="39">
        <f t="shared" si="337"/>
        <v>4.5589149015460649E-2</v>
      </c>
      <c r="AI1214" s="39" t="str">
        <f t="shared" si="338"/>
        <v>TIDAK</v>
      </c>
      <c r="AJ1214" s="38">
        <f t="shared" si="339"/>
        <v>1.2600913811204983</v>
      </c>
      <c r="AK1214" s="39">
        <f t="shared" si="340"/>
        <v>1.2600913811204983</v>
      </c>
      <c r="AL1214" s="39" t="str">
        <f t="shared" si="341"/>
        <v>TIDAK</v>
      </c>
    </row>
    <row r="1215" spans="1:38" ht="14" x14ac:dyDescent="0.3">
      <c r="A1215" s="13">
        <v>19328935</v>
      </c>
      <c r="B1215" s="11" t="s">
        <v>1143</v>
      </c>
      <c r="C1215" s="9">
        <v>3415</v>
      </c>
      <c r="D1215" s="1" t="s">
        <v>638</v>
      </c>
      <c r="E1215" s="1" t="s">
        <v>17</v>
      </c>
      <c r="F1215" s="1" t="s">
        <v>509</v>
      </c>
      <c r="G1215" s="2">
        <v>40.738590000000002</v>
      </c>
      <c r="H1215" s="2">
        <v>-73.788910000000001</v>
      </c>
      <c r="I1215" s="1" t="s">
        <v>19</v>
      </c>
      <c r="J1215" s="44">
        <v>59</v>
      </c>
      <c r="K1215" s="2">
        <v>3</v>
      </c>
      <c r="L1215" s="2">
        <v>4</v>
      </c>
      <c r="M1215" s="3">
        <v>43618</v>
      </c>
      <c r="N1215" s="2">
        <v>0.09</v>
      </c>
      <c r="O1215" s="2">
        <v>1</v>
      </c>
      <c r="P1215" s="4">
        <v>365</v>
      </c>
      <c r="U1215" s="38">
        <f t="shared" si="324"/>
        <v>-0.44094075663468046</v>
      </c>
      <c r="V1215" s="39">
        <f t="shared" si="325"/>
        <v>0.44094075663468046</v>
      </c>
      <c r="W1215" s="39" t="str">
        <f t="shared" si="326"/>
        <v>TIDAK</v>
      </c>
      <c r="X1215" s="38">
        <f t="shared" si="327"/>
        <v>3.5273309656414771</v>
      </c>
      <c r="Y1215" s="39">
        <f t="shared" si="328"/>
        <v>3.5273309656414771</v>
      </c>
      <c r="Z1215" s="39" t="str">
        <f t="shared" si="329"/>
        <v>OUTLIER</v>
      </c>
      <c r="AA1215" s="38">
        <f t="shared" si="330"/>
        <v>-0.7626923202272502</v>
      </c>
      <c r="AB1215" s="39">
        <f t="shared" si="331"/>
        <v>0.7626923202272502</v>
      </c>
      <c r="AC1215" s="39" t="str">
        <f t="shared" si="332"/>
        <v>TIDAK</v>
      </c>
      <c r="AD1215" s="38">
        <f t="shared" si="333"/>
        <v>-0.91474302376632444</v>
      </c>
      <c r="AE1215" s="39">
        <f t="shared" si="334"/>
        <v>0.91474302376632444</v>
      </c>
      <c r="AF1215" s="39" t="str">
        <f t="shared" si="335"/>
        <v>TIDAK</v>
      </c>
      <c r="AG1215" s="38">
        <f t="shared" si="336"/>
        <v>4.4583990669698093</v>
      </c>
      <c r="AH1215" s="39">
        <f t="shared" si="337"/>
        <v>4.4583990669698093</v>
      </c>
      <c r="AI1215" s="39" t="str">
        <f t="shared" si="338"/>
        <v>OUTLIER</v>
      </c>
      <c r="AJ1215" s="38">
        <f t="shared" si="339"/>
        <v>0.42055814403689823</v>
      </c>
      <c r="AK1215" s="39">
        <f t="shared" si="340"/>
        <v>0.42055814403689823</v>
      </c>
      <c r="AL1215" s="39" t="str">
        <f t="shared" si="341"/>
        <v>TIDAK</v>
      </c>
    </row>
    <row r="1216" spans="1:38" ht="14" x14ac:dyDescent="0.3">
      <c r="A1216" s="13">
        <v>19330743</v>
      </c>
      <c r="B1216" s="11" t="s">
        <v>2445</v>
      </c>
      <c r="C1216" s="9">
        <v>135680128</v>
      </c>
      <c r="D1216" s="1" t="s">
        <v>1643</v>
      </c>
      <c r="E1216" s="1" t="s">
        <v>548</v>
      </c>
      <c r="F1216" s="1" t="s">
        <v>1429</v>
      </c>
      <c r="G1216" s="2">
        <v>40.903910000000003</v>
      </c>
      <c r="H1216" s="2">
        <v>-73.853120000000004</v>
      </c>
      <c r="I1216" s="1" t="s">
        <v>20</v>
      </c>
      <c r="J1216" s="44">
        <v>120</v>
      </c>
      <c r="K1216" s="2">
        <v>2</v>
      </c>
      <c r="L1216" s="2">
        <v>34</v>
      </c>
      <c r="M1216" s="3">
        <v>43638</v>
      </c>
      <c r="N1216" s="2">
        <v>1.42</v>
      </c>
      <c r="O1216" s="2">
        <v>1</v>
      </c>
      <c r="P1216" s="4">
        <v>77</v>
      </c>
      <c r="U1216" s="38">
        <f t="shared" si="324"/>
        <v>-0.1666425534679688</v>
      </c>
      <c r="V1216" s="39">
        <f t="shared" si="325"/>
        <v>0.1666425534679688</v>
      </c>
      <c r="W1216" s="39" t="str">
        <f t="shared" si="326"/>
        <v>TIDAK</v>
      </c>
      <c r="X1216" s="38">
        <f t="shared" si="327"/>
        <v>-0.39643358014138202</v>
      </c>
      <c r="Y1216" s="39">
        <f t="shared" si="328"/>
        <v>0.39643358014138202</v>
      </c>
      <c r="Z1216" s="39" t="str">
        <f t="shared" si="329"/>
        <v>TIDAK</v>
      </c>
      <c r="AA1216" s="38">
        <f t="shared" si="330"/>
        <v>0.21895832706757931</v>
      </c>
      <c r="AB1216" s="39">
        <f t="shared" si="331"/>
        <v>0.21895832706757931</v>
      </c>
      <c r="AC1216" s="39" t="str">
        <f t="shared" si="332"/>
        <v>TIDAK</v>
      </c>
      <c r="AD1216" s="38">
        <f t="shared" si="333"/>
        <v>-0.63769611696802031</v>
      </c>
      <c r="AE1216" s="39">
        <f t="shared" si="334"/>
        <v>0.63769611696802031</v>
      </c>
      <c r="AF1216" s="39" t="str">
        <f t="shared" si="335"/>
        <v>TIDAK</v>
      </c>
      <c r="AG1216" s="38">
        <f t="shared" si="336"/>
        <v>-0.27078855981472416</v>
      </c>
      <c r="AH1216" s="39">
        <f t="shared" si="337"/>
        <v>0.27078855981472416</v>
      </c>
      <c r="AI1216" s="39" t="str">
        <f t="shared" si="338"/>
        <v>TIDAK</v>
      </c>
      <c r="AJ1216" s="38">
        <f t="shared" si="339"/>
        <v>1.1926288888548517</v>
      </c>
      <c r="AK1216" s="39">
        <f t="shared" si="340"/>
        <v>1.1926288888548517</v>
      </c>
      <c r="AL1216" s="39" t="str">
        <f t="shared" si="341"/>
        <v>TIDAK</v>
      </c>
    </row>
    <row r="1217" spans="1:38" ht="14" x14ac:dyDescent="0.3">
      <c r="A1217" s="13">
        <v>19359445</v>
      </c>
      <c r="B1217" s="11" t="s">
        <v>1642</v>
      </c>
      <c r="C1217" s="9">
        <v>38840706</v>
      </c>
      <c r="D1217" s="1" t="s">
        <v>1055</v>
      </c>
      <c r="E1217" s="1" t="s">
        <v>17</v>
      </c>
      <c r="F1217" s="1" t="s">
        <v>642</v>
      </c>
      <c r="G1217" s="2">
        <v>40.76735</v>
      </c>
      <c r="H1217" s="2">
        <v>-73.818010000000001</v>
      </c>
      <c r="I1217" s="1" t="s">
        <v>19</v>
      </c>
      <c r="J1217" s="44">
        <v>75</v>
      </c>
      <c r="K1217" s="2">
        <v>1</v>
      </c>
      <c r="L1217" s="2">
        <v>28</v>
      </c>
      <c r="M1217" s="3">
        <v>43101</v>
      </c>
      <c r="N1217" s="2">
        <v>0.6</v>
      </c>
      <c r="O1217" s="2">
        <v>1</v>
      </c>
      <c r="P1217" s="4">
        <v>363</v>
      </c>
      <c r="U1217" s="38">
        <f t="shared" si="324"/>
        <v>-0.44094075663468046</v>
      </c>
      <c r="V1217" s="39">
        <f t="shared" si="325"/>
        <v>0.44094075663468046</v>
      </c>
      <c r="W1217" s="39" t="str">
        <f t="shared" si="326"/>
        <v>TIDAK</v>
      </c>
      <c r="X1217" s="38">
        <f t="shared" si="327"/>
        <v>-0.26113135442473173</v>
      </c>
      <c r="Y1217" s="39">
        <f t="shared" si="328"/>
        <v>0.26113135442473173</v>
      </c>
      <c r="Z1217" s="39" t="str">
        <f t="shared" si="329"/>
        <v>TIDAK</v>
      </c>
      <c r="AA1217" s="38">
        <f t="shared" si="330"/>
        <v>-0.39457332749168911</v>
      </c>
      <c r="AB1217" s="39">
        <f t="shared" si="331"/>
        <v>0.39457332749168911</v>
      </c>
      <c r="AC1217" s="39" t="str">
        <f t="shared" si="332"/>
        <v>TIDAK</v>
      </c>
      <c r="AD1217" s="38">
        <f t="shared" si="333"/>
        <v>0.12026240163111365</v>
      </c>
      <c r="AE1217" s="39">
        <f t="shared" si="334"/>
        <v>0.12026240163111365</v>
      </c>
      <c r="AF1217" s="39" t="str">
        <f t="shared" si="335"/>
        <v>TIDAK</v>
      </c>
      <c r="AG1217" s="38">
        <f t="shared" si="336"/>
        <v>6.7010556384171097E-2</v>
      </c>
      <c r="AH1217" s="39">
        <f t="shared" si="337"/>
        <v>6.7010556384171097E-2</v>
      </c>
      <c r="AI1217" s="39" t="str">
        <f t="shared" si="338"/>
        <v>TIDAK</v>
      </c>
      <c r="AJ1217" s="38">
        <f t="shared" si="339"/>
        <v>-1.198541670338616</v>
      </c>
      <c r="AK1217" s="39">
        <f t="shared" si="340"/>
        <v>1.198541670338616</v>
      </c>
      <c r="AL1217" s="39" t="str">
        <f t="shared" si="341"/>
        <v>TIDAK</v>
      </c>
    </row>
    <row r="1218" spans="1:38" ht="14" x14ac:dyDescent="0.3">
      <c r="A1218" s="13">
        <v>19361884</v>
      </c>
      <c r="B1218" s="11" t="s">
        <v>4004</v>
      </c>
      <c r="C1218" s="9">
        <v>200479961</v>
      </c>
      <c r="D1218" s="1" t="s">
        <v>2242</v>
      </c>
      <c r="E1218" s="1" t="s">
        <v>1731</v>
      </c>
      <c r="F1218" s="1" t="s">
        <v>1732</v>
      </c>
      <c r="G1218" s="2">
        <v>40.675699999999999</v>
      </c>
      <c r="H1218" s="2">
        <v>-73.876570000000001</v>
      </c>
      <c r="I1218" s="1" t="s">
        <v>24</v>
      </c>
      <c r="J1218" s="44">
        <v>25</v>
      </c>
      <c r="K1218" s="2">
        <v>2</v>
      </c>
      <c r="L1218" s="2">
        <v>26</v>
      </c>
      <c r="M1218" s="3">
        <v>43620</v>
      </c>
      <c r="N1218" s="2">
        <v>2.25</v>
      </c>
      <c r="O1218" s="2">
        <v>1</v>
      </c>
      <c r="P1218" s="4">
        <v>50</v>
      </c>
      <c r="U1218" s="38">
        <f t="shared" si="324"/>
        <v>0.42481294711025325</v>
      </c>
      <c r="V1218" s="39">
        <f t="shared" si="325"/>
        <v>0.42481294711025325</v>
      </c>
      <c r="W1218" s="39" t="str">
        <f t="shared" si="326"/>
        <v>TIDAK</v>
      </c>
      <c r="X1218" s="38">
        <f t="shared" si="327"/>
        <v>-0.12582912870808141</v>
      </c>
      <c r="Y1218" s="39">
        <f t="shared" si="328"/>
        <v>0.12582912870808141</v>
      </c>
      <c r="Z1218" s="39" t="str">
        <f t="shared" si="329"/>
        <v>TIDAK</v>
      </c>
      <c r="AA1218" s="38">
        <f t="shared" si="330"/>
        <v>0.30076254767548177</v>
      </c>
      <c r="AB1218" s="39">
        <f t="shared" si="331"/>
        <v>0.30076254767548177</v>
      </c>
      <c r="AC1218" s="39" t="str">
        <f t="shared" si="332"/>
        <v>TIDAK</v>
      </c>
      <c r="AD1218" s="38">
        <f t="shared" si="333"/>
        <v>-0.59587771594186123</v>
      </c>
      <c r="AE1218" s="39">
        <f t="shared" si="334"/>
        <v>0.59587771594186123</v>
      </c>
      <c r="AF1218" s="39" t="str">
        <f t="shared" si="335"/>
        <v>TIDAK</v>
      </c>
      <c r="AG1218" s="38">
        <f t="shared" si="336"/>
        <v>-0.27078855981472416</v>
      </c>
      <c r="AH1218" s="39">
        <f t="shared" si="337"/>
        <v>0.27078855981472416</v>
      </c>
      <c r="AI1218" s="39" t="str">
        <f t="shared" si="338"/>
        <v>TIDAK</v>
      </c>
      <c r="AJ1218" s="38">
        <f t="shared" si="339"/>
        <v>1.4324955280215947</v>
      </c>
      <c r="AK1218" s="39">
        <f t="shared" si="340"/>
        <v>1.4324955280215947</v>
      </c>
      <c r="AL1218" s="39" t="str">
        <f t="shared" si="341"/>
        <v>TIDAK</v>
      </c>
    </row>
    <row r="1219" spans="1:38" ht="14" x14ac:dyDescent="0.3">
      <c r="A1219" s="13">
        <v>19362485</v>
      </c>
      <c r="B1219" s="11" t="s">
        <v>4018</v>
      </c>
      <c r="C1219" s="9">
        <v>19866189</v>
      </c>
      <c r="D1219" s="1" t="s">
        <v>628</v>
      </c>
      <c r="E1219" s="1" t="s">
        <v>17</v>
      </c>
      <c r="F1219" s="1" t="s">
        <v>607</v>
      </c>
      <c r="G1219" s="2">
        <v>40.588590000000003</v>
      </c>
      <c r="H1219" s="2">
        <v>-73.793800000000005</v>
      </c>
      <c r="I1219" s="1" t="s">
        <v>19</v>
      </c>
      <c r="J1219" s="44">
        <v>95</v>
      </c>
      <c r="K1219" s="2">
        <v>1</v>
      </c>
      <c r="L1219" s="2">
        <v>31</v>
      </c>
      <c r="M1219" s="3">
        <v>43233</v>
      </c>
      <c r="N1219" s="2">
        <v>0.79</v>
      </c>
      <c r="O1219" s="2">
        <v>5</v>
      </c>
      <c r="P1219" s="4">
        <v>361</v>
      </c>
      <c r="U1219" s="38">
        <f t="shared" si="324"/>
        <v>-0.26093256080652594</v>
      </c>
      <c r="V1219" s="39">
        <f t="shared" si="325"/>
        <v>0.26093256080652594</v>
      </c>
      <c r="W1219" s="39" t="str">
        <f t="shared" si="326"/>
        <v>TIDAK</v>
      </c>
      <c r="X1219" s="38">
        <f t="shared" si="327"/>
        <v>-0.12582912870808141</v>
      </c>
      <c r="Y1219" s="39">
        <f t="shared" si="328"/>
        <v>0.12582912870808141</v>
      </c>
      <c r="Z1219" s="39" t="str">
        <f t="shared" si="329"/>
        <v>TIDAK</v>
      </c>
      <c r="AA1219" s="38">
        <f t="shared" si="330"/>
        <v>-0.7626923202272502</v>
      </c>
      <c r="AB1219" s="39">
        <f t="shared" si="331"/>
        <v>0.7626923202272502</v>
      </c>
      <c r="AC1219" s="39" t="str">
        <f t="shared" si="332"/>
        <v>TIDAK</v>
      </c>
      <c r="AD1219" s="38">
        <f t="shared" si="333"/>
        <v>-0.90951572363805455</v>
      </c>
      <c r="AE1219" s="39">
        <f t="shared" si="334"/>
        <v>0.90951572363805455</v>
      </c>
      <c r="AF1219" s="39" t="str">
        <f t="shared" si="335"/>
        <v>TIDAK</v>
      </c>
      <c r="AG1219" s="38">
        <f t="shared" si="336"/>
        <v>-0.27078855981472416</v>
      </c>
      <c r="AH1219" s="39">
        <f t="shared" si="337"/>
        <v>0.27078855981472416</v>
      </c>
      <c r="AI1219" s="39" t="str">
        <f t="shared" si="338"/>
        <v>TIDAK</v>
      </c>
      <c r="AJ1219" s="38">
        <f t="shared" si="339"/>
        <v>1.4924621878132804</v>
      </c>
      <c r="AK1219" s="39">
        <f t="shared" si="340"/>
        <v>1.4924621878132804</v>
      </c>
      <c r="AL1219" s="39" t="str">
        <f t="shared" si="341"/>
        <v>TIDAK</v>
      </c>
    </row>
    <row r="1220" spans="1:38" ht="14" x14ac:dyDescent="0.3">
      <c r="A1220" s="13">
        <v>19362649</v>
      </c>
      <c r="B1220" s="11" t="s">
        <v>850</v>
      </c>
      <c r="C1220" s="9">
        <v>50291368</v>
      </c>
      <c r="D1220" s="1" t="s">
        <v>3441</v>
      </c>
      <c r="E1220" s="1" t="s">
        <v>1731</v>
      </c>
      <c r="F1220" s="1" t="s">
        <v>3213</v>
      </c>
      <c r="G1220" s="2">
        <v>40.688200000000002</v>
      </c>
      <c r="H1220" s="2">
        <v>-73.90598</v>
      </c>
      <c r="I1220" s="1" t="s">
        <v>19</v>
      </c>
      <c r="J1220" s="44">
        <v>46</v>
      </c>
      <c r="K1220" s="2">
        <v>2</v>
      </c>
      <c r="L1220" s="2">
        <v>18</v>
      </c>
      <c r="M1220" s="3">
        <v>43582</v>
      </c>
      <c r="N1220" s="2">
        <v>0.42</v>
      </c>
      <c r="O1220" s="2">
        <v>1</v>
      </c>
      <c r="P1220" s="4">
        <v>0</v>
      </c>
      <c r="U1220" s="38">
        <f t="shared" si="324"/>
        <v>0.26194838898001821</v>
      </c>
      <c r="V1220" s="39">
        <f t="shared" si="325"/>
        <v>0.26194838898001821</v>
      </c>
      <c r="W1220" s="39" t="str">
        <f t="shared" si="326"/>
        <v>TIDAK</v>
      </c>
      <c r="X1220" s="38">
        <f t="shared" si="327"/>
        <v>-0.26113135442473173</v>
      </c>
      <c r="Y1220" s="39">
        <f t="shared" si="328"/>
        <v>0.26113135442473173</v>
      </c>
      <c r="Z1220" s="39" t="str">
        <f t="shared" si="329"/>
        <v>TIDAK</v>
      </c>
      <c r="AA1220" s="38">
        <f t="shared" si="330"/>
        <v>0.4643709888912867</v>
      </c>
      <c r="AB1220" s="39">
        <f t="shared" si="331"/>
        <v>0.4643709888912867</v>
      </c>
      <c r="AC1220" s="39" t="str">
        <f t="shared" si="332"/>
        <v>TIDAK</v>
      </c>
      <c r="AD1220" s="38">
        <f t="shared" si="333"/>
        <v>-0.21428480657815935</v>
      </c>
      <c r="AE1220" s="39">
        <f t="shared" si="334"/>
        <v>0.21428480657815935</v>
      </c>
      <c r="AF1220" s="39" t="str">
        <f t="shared" si="335"/>
        <v>TIDAK</v>
      </c>
      <c r="AG1220" s="38">
        <f t="shared" si="336"/>
        <v>-0.27078855981472416</v>
      </c>
      <c r="AH1220" s="39">
        <f t="shared" si="337"/>
        <v>0.27078855981472416</v>
      </c>
      <c r="AI1220" s="39" t="str">
        <f t="shared" si="338"/>
        <v>TIDAK</v>
      </c>
      <c r="AJ1220" s="38">
        <f t="shared" si="339"/>
        <v>-0.66633756468740535</v>
      </c>
      <c r="AK1220" s="39">
        <f t="shared" si="340"/>
        <v>0.66633756468740535</v>
      </c>
      <c r="AL1220" s="39" t="str">
        <f t="shared" si="341"/>
        <v>TIDAK</v>
      </c>
    </row>
    <row r="1221" spans="1:38" ht="14" x14ac:dyDescent="0.3">
      <c r="A1221" s="13">
        <v>19367928</v>
      </c>
      <c r="B1221" s="11" t="s">
        <v>4033</v>
      </c>
      <c r="C1221" s="9">
        <v>117027456</v>
      </c>
      <c r="D1221" s="1" t="s">
        <v>2454</v>
      </c>
      <c r="E1221" s="1" t="s">
        <v>1731</v>
      </c>
      <c r="F1221" s="1" t="s">
        <v>1732</v>
      </c>
      <c r="G1221" s="2">
        <v>40.670009999999998</v>
      </c>
      <c r="H1221" s="2">
        <v>-73.883390000000006</v>
      </c>
      <c r="I1221" s="1" t="s">
        <v>20</v>
      </c>
      <c r="J1221" s="44">
        <v>90</v>
      </c>
      <c r="K1221" s="2">
        <v>1</v>
      </c>
      <c r="L1221" s="2">
        <v>34</v>
      </c>
      <c r="M1221" s="3">
        <v>43646</v>
      </c>
      <c r="N1221" s="2">
        <v>4.0999999999999996</v>
      </c>
      <c r="O1221" s="2">
        <v>1</v>
      </c>
      <c r="P1221" s="4">
        <v>122</v>
      </c>
      <c r="U1221" s="38">
        <f t="shared" si="324"/>
        <v>-0.12378345922317009</v>
      </c>
      <c r="V1221" s="39">
        <f t="shared" si="325"/>
        <v>0.12378345922317009</v>
      </c>
      <c r="W1221" s="39" t="str">
        <f t="shared" si="326"/>
        <v>TIDAK</v>
      </c>
      <c r="X1221" s="38">
        <f t="shared" si="327"/>
        <v>-0.39643358014138202</v>
      </c>
      <c r="Y1221" s="39">
        <f t="shared" si="328"/>
        <v>0.39643358014138202</v>
      </c>
      <c r="Z1221" s="39" t="str">
        <f t="shared" si="329"/>
        <v>TIDAK</v>
      </c>
      <c r="AA1221" s="38">
        <f t="shared" si="330"/>
        <v>0.21895832706757931</v>
      </c>
      <c r="AB1221" s="39">
        <f t="shared" si="331"/>
        <v>0.21895832706757931</v>
      </c>
      <c r="AC1221" s="39" t="str">
        <f t="shared" si="332"/>
        <v>TIDAK</v>
      </c>
      <c r="AD1221" s="38">
        <f t="shared" si="333"/>
        <v>-0.64292341709629031</v>
      </c>
      <c r="AE1221" s="39">
        <f t="shared" si="334"/>
        <v>0.64292341709629031</v>
      </c>
      <c r="AF1221" s="39" t="str">
        <f t="shared" si="335"/>
        <v>TIDAK</v>
      </c>
      <c r="AG1221" s="38">
        <f t="shared" si="336"/>
        <v>-0.27078855981472416</v>
      </c>
      <c r="AH1221" s="39">
        <f t="shared" si="337"/>
        <v>0.27078855981472416</v>
      </c>
      <c r="AI1221" s="39" t="str">
        <f t="shared" si="338"/>
        <v>TIDAK</v>
      </c>
      <c r="AJ1221" s="38">
        <f t="shared" si="339"/>
        <v>1.4774705228653591</v>
      </c>
      <c r="AK1221" s="39">
        <f t="shared" si="340"/>
        <v>1.4774705228653591</v>
      </c>
      <c r="AL1221" s="39" t="str">
        <f t="shared" si="341"/>
        <v>TIDAK</v>
      </c>
    </row>
    <row r="1222" spans="1:38" ht="14" x14ac:dyDescent="0.3">
      <c r="A1222" s="13">
        <v>19385941</v>
      </c>
      <c r="B1222" s="11" t="s">
        <v>922</v>
      </c>
      <c r="C1222" s="9">
        <v>219548329</v>
      </c>
      <c r="D1222" s="1" t="s">
        <v>2113</v>
      </c>
      <c r="E1222" s="1" t="s">
        <v>17</v>
      </c>
      <c r="F1222" s="1" t="s">
        <v>1713</v>
      </c>
      <c r="G1222" s="2">
        <v>40.769710000000003</v>
      </c>
      <c r="H1222" s="2">
        <v>-73.872730000000004</v>
      </c>
      <c r="I1222" s="1" t="s">
        <v>20</v>
      </c>
      <c r="J1222" s="44">
        <v>99</v>
      </c>
      <c r="K1222" s="2">
        <v>1</v>
      </c>
      <c r="L1222" s="2">
        <v>34</v>
      </c>
      <c r="M1222" s="3">
        <v>43640</v>
      </c>
      <c r="N1222" s="2">
        <v>3.76</v>
      </c>
      <c r="O1222" s="2">
        <v>1</v>
      </c>
      <c r="P1222" s="4">
        <v>166</v>
      </c>
      <c r="U1222" s="38">
        <f t="shared" si="324"/>
        <v>-0.55237440167115703</v>
      </c>
      <c r="V1222" s="39">
        <f t="shared" si="325"/>
        <v>0.55237440167115703</v>
      </c>
      <c r="W1222" s="39" t="str">
        <f t="shared" si="326"/>
        <v>TIDAK</v>
      </c>
      <c r="X1222" s="38">
        <f t="shared" si="327"/>
        <v>-0.26113135442473173</v>
      </c>
      <c r="Y1222" s="39">
        <f t="shared" si="328"/>
        <v>0.26113135442473173</v>
      </c>
      <c r="Z1222" s="39" t="str">
        <f t="shared" si="329"/>
        <v>TIDAK</v>
      </c>
      <c r="AA1222" s="38">
        <f t="shared" si="330"/>
        <v>0.13715410645967685</v>
      </c>
      <c r="AB1222" s="39">
        <f t="shared" si="331"/>
        <v>0.13715410645967685</v>
      </c>
      <c r="AC1222" s="39" t="str">
        <f t="shared" si="332"/>
        <v>TIDAK</v>
      </c>
      <c r="AD1222" s="38">
        <f t="shared" si="333"/>
        <v>0.21958110406824152</v>
      </c>
      <c r="AE1222" s="39">
        <f t="shared" si="334"/>
        <v>0.21958110406824152</v>
      </c>
      <c r="AF1222" s="39" t="str">
        <f t="shared" si="335"/>
        <v>TIDAK</v>
      </c>
      <c r="AG1222" s="38">
        <f t="shared" si="336"/>
        <v>-0.27078855981472416</v>
      </c>
      <c r="AH1222" s="39">
        <f t="shared" si="337"/>
        <v>0.27078855981472416</v>
      </c>
      <c r="AI1222" s="39" t="str">
        <f t="shared" si="338"/>
        <v>TIDAK</v>
      </c>
      <c r="AJ1222" s="38">
        <f t="shared" si="339"/>
        <v>-0.86872504148434471</v>
      </c>
      <c r="AK1222" s="39">
        <f t="shared" si="340"/>
        <v>0.86872504148434471</v>
      </c>
      <c r="AL1222" s="39" t="str">
        <f t="shared" si="341"/>
        <v>TIDAK</v>
      </c>
    </row>
    <row r="1223" spans="1:38" ht="14" x14ac:dyDescent="0.3">
      <c r="A1223" s="13">
        <v>19388293</v>
      </c>
      <c r="B1223" s="11" t="s">
        <v>3238</v>
      </c>
      <c r="C1223" s="9">
        <v>10149317</v>
      </c>
      <c r="D1223" s="1" t="s">
        <v>1197</v>
      </c>
      <c r="E1223" s="1" t="s">
        <v>17</v>
      </c>
      <c r="F1223" s="1" t="s">
        <v>1112</v>
      </c>
      <c r="G1223" s="2">
        <v>40.710419999999999</v>
      </c>
      <c r="H1223" s="2">
        <v>-73.829120000000003</v>
      </c>
      <c r="I1223" s="1" t="s">
        <v>19</v>
      </c>
      <c r="J1223" s="44">
        <v>70</v>
      </c>
      <c r="K1223" s="2">
        <v>5</v>
      </c>
      <c r="L1223" s="2">
        <v>6</v>
      </c>
      <c r="M1223" s="3">
        <v>43634</v>
      </c>
      <c r="N1223" s="2">
        <v>2.54</v>
      </c>
      <c r="O1223" s="2">
        <v>5</v>
      </c>
      <c r="P1223" s="4">
        <v>308</v>
      </c>
      <c r="U1223" s="38">
        <f t="shared" ref="U1223:U1286" si="342">STANDARDIZE(J1219,$S$5,$S$6)</f>
        <v>4.7652917756024704E-2</v>
      </c>
      <c r="V1223" s="39">
        <f t="shared" ref="V1223:V1286" si="343">ABS(U1223)</f>
        <v>4.7652917756024704E-2</v>
      </c>
      <c r="W1223" s="39" t="str">
        <f t="shared" ref="W1223:W1286" si="344">IF(V1223&gt;3,"OUTLIER","TIDAK")</f>
        <v>TIDAK</v>
      </c>
      <c r="X1223" s="38">
        <f t="shared" ref="X1223:X1286" si="345">STANDARDIZE(K1219,$S$9,$S$10)</f>
        <v>-0.39643358014138202</v>
      </c>
      <c r="Y1223" s="39">
        <f t="shared" ref="Y1223:Y1286" si="346">ABS(X1223)</f>
        <v>0.39643358014138202</v>
      </c>
      <c r="Z1223" s="39" t="str">
        <f t="shared" ref="Z1223:Z1286" si="347">IF(Y1223&gt;3,"OUTLIER","TIDAK")</f>
        <v>TIDAK</v>
      </c>
      <c r="AA1223" s="38">
        <f t="shared" ref="AA1223:AA1286" si="348">STANDARDIZE(L1219,$S$13,$S$14)</f>
        <v>0.34166465797943296</v>
      </c>
      <c r="AB1223" s="39">
        <f t="shared" ref="AB1223:AB1286" si="349">ABS(AA1223)</f>
        <v>0.34166465797943296</v>
      </c>
      <c r="AC1223" s="39" t="str">
        <f t="shared" ref="AC1223:AC1286" si="350">IF(AB1223&gt;3,"OUTLIER","TIDAK")</f>
        <v>TIDAK</v>
      </c>
      <c r="AD1223" s="38">
        <f t="shared" ref="AD1223:AD1286" si="351">STANDARDIZE(N1219,$S$17,$S$18)</f>
        <v>-0.54360471465916238</v>
      </c>
      <c r="AE1223" s="39">
        <f t="shared" ref="AE1223:AE1286" si="352">ABS(AD1223)</f>
        <v>0.54360471465916238</v>
      </c>
      <c r="AF1223" s="39" t="str">
        <f t="shared" ref="AF1223:AF1286" si="353">IF(AE1223&gt;3,"OUTLIER","TIDAK")</f>
        <v>TIDAK</v>
      </c>
      <c r="AG1223" s="38">
        <f t="shared" ref="AG1223:AG1286" si="354">STANDARDIZE(O1219,$S$21,$S$22)</f>
        <v>0.17961026178380285</v>
      </c>
      <c r="AH1223" s="39">
        <f t="shared" ref="AH1223:AH1286" si="355">ABS(AG1223)</f>
        <v>0.17961026178380285</v>
      </c>
      <c r="AI1223" s="39" t="str">
        <f t="shared" ref="AI1223:AI1286" si="356">IF(AH1223&gt;3,"OUTLIER","TIDAK")</f>
        <v>TIDAK</v>
      </c>
      <c r="AJ1223" s="38">
        <f t="shared" ref="AJ1223:AJ1286" si="357">STANDARDIZE(P1219,$S$25,$S$26)</f>
        <v>1.4624788579174375</v>
      </c>
      <c r="AK1223" s="39">
        <f t="shared" ref="AK1223:AK1286" si="358">ABS(AJ1223)</f>
        <v>1.4624788579174375</v>
      </c>
      <c r="AL1223" s="39" t="str">
        <f t="shared" ref="AL1223:AL1286" si="359">IF(AK1223&gt;3,"OUTLIER","TIDAK")</f>
        <v>TIDAK</v>
      </c>
    </row>
    <row r="1224" spans="1:38" ht="14" x14ac:dyDescent="0.3">
      <c r="A1224" s="13">
        <v>19407214</v>
      </c>
      <c r="B1224" s="11" t="s">
        <v>2708</v>
      </c>
      <c r="C1224" s="9">
        <v>6271042</v>
      </c>
      <c r="D1224" s="1" t="s">
        <v>969</v>
      </c>
      <c r="E1224" s="1" t="s">
        <v>17</v>
      </c>
      <c r="F1224" s="1" t="s">
        <v>970</v>
      </c>
      <c r="G1224" s="2">
        <v>40.69659</v>
      </c>
      <c r="H1224" s="2">
        <v>-73.814350000000005</v>
      </c>
      <c r="I1224" s="1" t="s">
        <v>20</v>
      </c>
      <c r="J1224" s="44">
        <v>90</v>
      </c>
      <c r="K1224" s="2">
        <v>2</v>
      </c>
      <c r="L1224" s="2">
        <v>54</v>
      </c>
      <c r="M1224" s="3">
        <v>43653</v>
      </c>
      <c r="N1224" s="2">
        <v>2.69</v>
      </c>
      <c r="O1224" s="2">
        <v>1</v>
      </c>
      <c r="P1224" s="4">
        <v>283</v>
      </c>
      <c r="U1224" s="38">
        <f t="shared" si="342"/>
        <v>-0.37236620584300256</v>
      </c>
      <c r="V1224" s="39">
        <f t="shared" si="343"/>
        <v>0.37236620584300256</v>
      </c>
      <c r="W1224" s="39" t="str">
        <f t="shared" si="344"/>
        <v>TIDAK</v>
      </c>
      <c r="X1224" s="38">
        <f t="shared" si="345"/>
        <v>-0.26113135442473173</v>
      </c>
      <c r="Y1224" s="39">
        <f t="shared" si="346"/>
        <v>0.26113135442473173</v>
      </c>
      <c r="Z1224" s="39" t="str">
        <f t="shared" si="347"/>
        <v>TIDAK</v>
      </c>
      <c r="AA1224" s="38">
        <f t="shared" si="348"/>
        <v>-0.19006277597193297</v>
      </c>
      <c r="AB1224" s="39">
        <f t="shared" si="349"/>
        <v>0.19006277597193297</v>
      </c>
      <c r="AC1224" s="39" t="str">
        <f t="shared" si="350"/>
        <v>TIDAK</v>
      </c>
      <c r="AD1224" s="38">
        <f t="shared" si="351"/>
        <v>-0.73701481940514835</v>
      </c>
      <c r="AE1224" s="39">
        <f t="shared" si="352"/>
        <v>0.73701481940514835</v>
      </c>
      <c r="AF1224" s="39" t="str">
        <f t="shared" si="353"/>
        <v>TIDAK</v>
      </c>
      <c r="AG1224" s="38">
        <f t="shared" si="354"/>
        <v>-0.27078855981472416</v>
      </c>
      <c r="AH1224" s="39">
        <f t="shared" si="355"/>
        <v>0.27078855981472416</v>
      </c>
      <c r="AI1224" s="39" t="str">
        <f t="shared" si="356"/>
        <v>TIDAK</v>
      </c>
      <c r="AJ1224" s="38">
        <f t="shared" si="357"/>
        <v>-1.2435166651823804</v>
      </c>
      <c r="AK1224" s="39">
        <f t="shared" si="358"/>
        <v>1.2435166651823804</v>
      </c>
      <c r="AL1224" s="39" t="str">
        <f t="shared" si="359"/>
        <v>TIDAK</v>
      </c>
    </row>
    <row r="1225" spans="1:38" ht="14" x14ac:dyDescent="0.3">
      <c r="A1225" s="13">
        <v>19413675</v>
      </c>
      <c r="B1225" s="11" t="s">
        <v>3561</v>
      </c>
      <c r="C1225" s="9">
        <v>230025652</v>
      </c>
      <c r="D1225" s="1" t="s">
        <v>212</v>
      </c>
      <c r="E1225" s="1" t="s">
        <v>17</v>
      </c>
      <c r="F1225" s="1" t="s">
        <v>210</v>
      </c>
      <c r="G1225" s="2">
        <v>40.705410000000001</v>
      </c>
      <c r="H1225" s="2">
        <v>-73.750370000000004</v>
      </c>
      <c r="I1225" s="1" t="s">
        <v>19</v>
      </c>
      <c r="J1225" s="44">
        <v>30</v>
      </c>
      <c r="K1225" s="2">
        <v>2</v>
      </c>
      <c r="L1225" s="2">
        <v>7</v>
      </c>
      <c r="M1225" s="3">
        <v>43585</v>
      </c>
      <c r="N1225" s="2">
        <v>1.1000000000000001</v>
      </c>
      <c r="O1225" s="2">
        <v>4</v>
      </c>
      <c r="P1225" s="4">
        <v>6</v>
      </c>
      <c r="U1225" s="38">
        <f t="shared" si="342"/>
        <v>4.7938235112260034E-3</v>
      </c>
      <c r="V1225" s="39">
        <f t="shared" si="343"/>
        <v>4.7938235112260034E-3</v>
      </c>
      <c r="W1225" s="39" t="str">
        <f t="shared" si="344"/>
        <v>TIDAK</v>
      </c>
      <c r="X1225" s="38">
        <f t="shared" si="345"/>
        <v>-0.39643358014138202</v>
      </c>
      <c r="Y1225" s="39">
        <f t="shared" si="346"/>
        <v>0.39643358014138202</v>
      </c>
      <c r="Z1225" s="39" t="str">
        <f t="shared" si="347"/>
        <v>TIDAK</v>
      </c>
      <c r="AA1225" s="38">
        <f t="shared" si="348"/>
        <v>0.4643709888912867</v>
      </c>
      <c r="AB1225" s="39">
        <f t="shared" si="349"/>
        <v>0.4643709888912867</v>
      </c>
      <c r="AC1225" s="39" t="str">
        <f t="shared" si="350"/>
        <v>TIDAK</v>
      </c>
      <c r="AD1225" s="38">
        <f t="shared" si="351"/>
        <v>1.186631627798171</v>
      </c>
      <c r="AE1225" s="39">
        <f t="shared" si="352"/>
        <v>1.186631627798171</v>
      </c>
      <c r="AF1225" s="39" t="str">
        <f t="shared" si="353"/>
        <v>TIDAK</v>
      </c>
      <c r="AG1225" s="38">
        <f t="shared" si="354"/>
        <v>-0.27078855981472416</v>
      </c>
      <c r="AH1225" s="39">
        <f t="shared" si="355"/>
        <v>0.27078855981472416</v>
      </c>
      <c r="AI1225" s="39" t="str">
        <f t="shared" si="356"/>
        <v>TIDAK</v>
      </c>
      <c r="AJ1225" s="38">
        <f t="shared" si="357"/>
        <v>-0.32902510335917323</v>
      </c>
      <c r="AK1225" s="39">
        <f t="shared" si="358"/>
        <v>0.32902510335917323</v>
      </c>
      <c r="AL1225" s="39" t="str">
        <f t="shared" si="359"/>
        <v>TIDAK</v>
      </c>
    </row>
    <row r="1226" spans="1:38" ht="14" x14ac:dyDescent="0.3">
      <c r="A1226" s="13">
        <v>19414323</v>
      </c>
      <c r="B1226" s="11" t="s">
        <v>4677</v>
      </c>
      <c r="C1226" s="9">
        <v>2050338</v>
      </c>
      <c r="D1226" s="1" t="s">
        <v>1168</v>
      </c>
      <c r="E1226" s="1" t="s">
        <v>17</v>
      </c>
      <c r="F1226" s="1" t="s">
        <v>970</v>
      </c>
      <c r="G1226" s="2">
        <v>40.699469999999998</v>
      </c>
      <c r="H1226" s="2">
        <v>-73.827950000000001</v>
      </c>
      <c r="I1226" s="1" t="s">
        <v>20</v>
      </c>
      <c r="J1226" s="44">
        <v>90</v>
      </c>
      <c r="K1226" s="2">
        <v>30</v>
      </c>
      <c r="L1226" s="2">
        <v>11</v>
      </c>
      <c r="M1226" s="3">
        <v>43528</v>
      </c>
      <c r="N1226" s="2">
        <v>0.2</v>
      </c>
      <c r="O1226" s="2">
        <v>3</v>
      </c>
      <c r="P1226" s="4">
        <v>189</v>
      </c>
      <c r="U1226" s="38">
        <f t="shared" si="342"/>
        <v>8.1940193151863669E-2</v>
      </c>
      <c r="V1226" s="39">
        <f t="shared" si="343"/>
        <v>8.1940193151863669E-2</v>
      </c>
      <c r="W1226" s="39" t="str">
        <f t="shared" si="344"/>
        <v>TIDAK</v>
      </c>
      <c r="X1226" s="38">
        <f t="shared" si="345"/>
        <v>-0.39643358014138202</v>
      </c>
      <c r="Y1226" s="39">
        <f t="shared" si="346"/>
        <v>0.39643358014138202</v>
      </c>
      <c r="Z1226" s="39" t="str">
        <f t="shared" si="347"/>
        <v>TIDAK</v>
      </c>
      <c r="AA1226" s="38">
        <f t="shared" si="348"/>
        <v>0.4643709888912867</v>
      </c>
      <c r="AB1226" s="39">
        <f t="shared" si="349"/>
        <v>0.4643709888912867</v>
      </c>
      <c r="AC1226" s="39" t="str">
        <f t="shared" si="350"/>
        <v>TIDAK</v>
      </c>
      <c r="AD1226" s="38">
        <f t="shared" si="351"/>
        <v>1.0089034234369947</v>
      </c>
      <c r="AE1226" s="39">
        <f t="shared" si="352"/>
        <v>1.0089034234369947</v>
      </c>
      <c r="AF1226" s="39" t="str">
        <f t="shared" si="353"/>
        <v>TIDAK</v>
      </c>
      <c r="AG1226" s="38">
        <f t="shared" si="354"/>
        <v>-0.27078855981472416</v>
      </c>
      <c r="AH1226" s="39">
        <f t="shared" si="355"/>
        <v>0.27078855981472416</v>
      </c>
      <c r="AI1226" s="39" t="str">
        <f t="shared" si="356"/>
        <v>TIDAK</v>
      </c>
      <c r="AJ1226" s="38">
        <f t="shared" si="357"/>
        <v>7.9152549509820989E-4</v>
      </c>
      <c r="AK1226" s="39">
        <f t="shared" si="358"/>
        <v>7.9152549509820989E-4</v>
      </c>
      <c r="AL1226" s="39" t="str">
        <f t="shared" si="359"/>
        <v>TIDAK</v>
      </c>
    </row>
    <row r="1227" spans="1:38" ht="14" x14ac:dyDescent="0.3">
      <c r="A1227" s="13">
        <v>19425570</v>
      </c>
      <c r="B1227" s="11" t="s">
        <v>1063</v>
      </c>
      <c r="C1227" s="9">
        <v>147762665</v>
      </c>
      <c r="D1227" s="1" t="s">
        <v>102</v>
      </c>
      <c r="E1227" s="1" t="s">
        <v>548</v>
      </c>
      <c r="F1227" s="1" t="s">
        <v>1429</v>
      </c>
      <c r="G1227" s="2">
        <v>40.886879999999998</v>
      </c>
      <c r="H1227" s="2">
        <v>-73.85848</v>
      </c>
      <c r="I1227" s="1" t="s">
        <v>19</v>
      </c>
      <c r="J1227" s="44">
        <v>37</v>
      </c>
      <c r="K1227" s="2">
        <v>1</v>
      </c>
      <c r="L1227" s="2">
        <v>14</v>
      </c>
      <c r="M1227" s="3">
        <v>43651</v>
      </c>
      <c r="N1227" s="2">
        <v>1.42</v>
      </c>
      <c r="O1227" s="2">
        <v>3</v>
      </c>
      <c r="P1227" s="4">
        <v>332</v>
      </c>
      <c r="U1227" s="38">
        <f t="shared" si="342"/>
        <v>-0.1666425534679688</v>
      </c>
      <c r="V1227" s="39">
        <f t="shared" si="343"/>
        <v>0.1666425534679688</v>
      </c>
      <c r="W1227" s="39" t="str">
        <f t="shared" si="344"/>
        <v>TIDAK</v>
      </c>
      <c r="X1227" s="38">
        <f t="shared" si="345"/>
        <v>0.1447753227252192</v>
      </c>
      <c r="Y1227" s="39">
        <f t="shared" si="346"/>
        <v>0.1447753227252192</v>
      </c>
      <c r="Z1227" s="39" t="str">
        <f t="shared" si="347"/>
        <v>TIDAK</v>
      </c>
      <c r="AA1227" s="38">
        <f t="shared" si="348"/>
        <v>-0.68088809961934771</v>
      </c>
      <c r="AB1227" s="39">
        <f t="shared" si="349"/>
        <v>0.68088809961934771</v>
      </c>
      <c r="AC1227" s="39" t="str">
        <f t="shared" si="350"/>
        <v>TIDAK</v>
      </c>
      <c r="AD1227" s="38">
        <f t="shared" si="351"/>
        <v>0.37117280778806833</v>
      </c>
      <c r="AE1227" s="39">
        <f t="shared" si="352"/>
        <v>0.37117280778806833</v>
      </c>
      <c r="AF1227" s="39" t="str">
        <f t="shared" si="353"/>
        <v>TIDAK</v>
      </c>
      <c r="AG1227" s="38">
        <f t="shared" si="354"/>
        <v>0.17961026178380285</v>
      </c>
      <c r="AH1227" s="39">
        <f t="shared" si="355"/>
        <v>0.17961026178380285</v>
      </c>
      <c r="AI1227" s="39" t="str">
        <f t="shared" si="356"/>
        <v>TIDAK</v>
      </c>
      <c r="AJ1227" s="38">
        <f t="shared" si="357"/>
        <v>1.0651997367975197</v>
      </c>
      <c r="AK1227" s="39">
        <f t="shared" si="358"/>
        <v>1.0651997367975197</v>
      </c>
      <c r="AL1227" s="39" t="str">
        <f t="shared" si="359"/>
        <v>TIDAK</v>
      </c>
    </row>
    <row r="1228" spans="1:38" ht="14" x14ac:dyDescent="0.3">
      <c r="A1228" s="13">
        <v>19428065</v>
      </c>
      <c r="B1228" s="11" t="s">
        <v>3794</v>
      </c>
      <c r="C1228" s="9">
        <v>66513544</v>
      </c>
      <c r="D1228" s="1" t="s">
        <v>3347</v>
      </c>
      <c r="E1228" s="1" t="s">
        <v>1731</v>
      </c>
      <c r="F1228" s="1" t="s">
        <v>3088</v>
      </c>
      <c r="G1228" s="2">
        <v>40.65775</v>
      </c>
      <c r="H1228" s="2">
        <v>-73.904859999999999</v>
      </c>
      <c r="I1228" s="1" t="s">
        <v>20</v>
      </c>
      <c r="J1228" s="44">
        <v>49</v>
      </c>
      <c r="K1228" s="2">
        <v>14</v>
      </c>
      <c r="L1228" s="2">
        <v>3</v>
      </c>
      <c r="M1228" s="3">
        <v>43421</v>
      </c>
      <c r="N1228" s="2">
        <v>0.08</v>
      </c>
      <c r="O1228" s="2">
        <v>1</v>
      </c>
      <c r="P1228" s="4">
        <v>291</v>
      </c>
      <c r="U1228" s="38">
        <f t="shared" si="342"/>
        <v>4.7938235112260034E-3</v>
      </c>
      <c r="V1228" s="39">
        <f t="shared" si="343"/>
        <v>4.7938235112260034E-3</v>
      </c>
      <c r="W1228" s="39" t="str">
        <f t="shared" si="344"/>
        <v>TIDAK</v>
      </c>
      <c r="X1228" s="38">
        <f t="shared" si="345"/>
        <v>-0.26113135442473173</v>
      </c>
      <c r="Y1228" s="39">
        <f t="shared" si="346"/>
        <v>0.26113135442473173</v>
      </c>
      <c r="Z1228" s="39" t="str">
        <f t="shared" si="347"/>
        <v>TIDAK</v>
      </c>
      <c r="AA1228" s="38">
        <f t="shared" si="348"/>
        <v>1.2824131949703113</v>
      </c>
      <c r="AB1228" s="39">
        <f t="shared" si="349"/>
        <v>1.2824131949703113</v>
      </c>
      <c r="AC1228" s="39" t="str">
        <f t="shared" si="350"/>
        <v>TIDAK</v>
      </c>
      <c r="AD1228" s="38">
        <f t="shared" si="351"/>
        <v>0.44958230971211666</v>
      </c>
      <c r="AE1228" s="39">
        <f t="shared" si="352"/>
        <v>0.44958230971211666</v>
      </c>
      <c r="AF1228" s="39" t="str">
        <f t="shared" si="353"/>
        <v>TIDAK</v>
      </c>
      <c r="AG1228" s="38">
        <f t="shared" si="354"/>
        <v>-0.27078855981472416</v>
      </c>
      <c r="AH1228" s="39">
        <f t="shared" si="355"/>
        <v>0.27078855981472416</v>
      </c>
      <c r="AI1228" s="39" t="str">
        <f t="shared" si="356"/>
        <v>TIDAK</v>
      </c>
      <c r="AJ1228" s="38">
        <f t="shared" si="357"/>
        <v>0.87780392494850179</v>
      </c>
      <c r="AK1228" s="39">
        <f t="shared" si="358"/>
        <v>0.87780392494850179</v>
      </c>
      <c r="AL1228" s="39" t="str">
        <f t="shared" si="359"/>
        <v>TIDAK</v>
      </c>
    </row>
    <row r="1229" spans="1:38" ht="14" x14ac:dyDescent="0.3">
      <c r="A1229" s="13">
        <v>19430239</v>
      </c>
      <c r="B1229" s="11" t="s">
        <v>4093</v>
      </c>
      <c r="C1229" s="9">
        <v>138235784</v>
      </c>
      <c r="D1229" s="1" t="s">
        <v>1025</v>
      </c>
      <c r="E1229" s="1" t="s">
        <v>17</v>
      </c>
      <c r="F1229" s="1" t="s">
        <v>1297</v>
      </c>
      <c r="G1229" s="2">
        <v>40.708379999999998</v>
      </c>
      <c r="H1229" s="2">
        <v>-73.851560000000006</v>
      </c>
      <c r="I1229" s="1" t="s">
        <v>20</v>
      </c>
      <c r="J1229" s="44">
        <v>105</v>
      </c>
      <c r="K1229" s="2">
        <v>2</v>
      </c>
      <c r="L1229" s="2">
        <v>60</v>
      </c>
      <c r="M1229" s="3">
        <v>43644</v>
      </c>
      <c r="N1229" s="2">
        <v>2.4900000000000002</v>
      </c>
      <c r="O1229" s="2">
        <v>2</v>
      </c>
      <c r="P1229" s="4">
        <v>319</v>
      </c>
      <c r="U1229" s="38">
        <f t="shared" si="342"/>
        <v>-0.50951530742635842</v>
      </c>
      <c r="V1229" s="39">
        <f t="shared" si="343"/>
        <v>0.50951530742635842</v>
      </c>
      <c r="W1229" s="39" t="str">
        <f t="shared" si="344"/>
        <v>TIDAK</v>
      </c>
      <c r="X1229" s="38">
        <f t="shared" si="345"/>
        <v>-0.26113135442473173</v>
      </c>
      <c r="Y1229" s="39">
        <f t="shared" si="346"/>
        <v>0.26113135442473173</v>
      </c>
      <c r="Z1229" s="39" t="str">
        <f t="shared" si="347"/>
        <v>TIDAK</v>
      </c>
      <c r="AA1229" s="38">
        <f t="shared" si="348"/>
        <v>-0.63998598931539652</v>
      </c>
      <c r="AB1229" s="39">
        <f t="shared" si="349"/>
        <v>0.63998598931539652</v>
      </c>
      <c r="AC1229" s="39" t="str">
        <f t="shared" si="350"/>
        <v>TIDAK</v>
      </c>
      <c r="AD1229" s="38">
        <f t="shared" si="351"/>
        <v>-0.38155841068279572</v>
      </c>
      <c r="AE1229" s="39">
        <f t="shared" si="352"/>
        <v>0.38155841068279572</v>
      </c>
      <c r="AF1229" s="39" t="str">
        <f t="shared" si="353"/>
        <v>TIDAK</v>
      </c>
      <c r="AG1229" s="38">
        <f t="shared" si="354"/>
        <v>6.7010556384171097E-2</v>
      </c>
      <c r="AH1229" s="39">
        <f t="shared" si="355"/>
        <v>6.7010556384171097E-2</v>
      </c>
      <c r="AI1229" s="39" t="str">
        <f t="shared" si="356"/>
        <v>TIDAK</v>
      </c>
      <c r="AJ1229" s="38">
        <f t="shared" si="357"/>
        <v>-1.198541670338616</v>
      </c>
      <c r="AK1229" s="39">
        <f t="shared" si="358"/>
        <v>1.198541670338616</v>
      </c>
      <c r="AL1229" s="39" t="str">
        <f t="shared" si="359"/>
        <v>TIDAK</v>
      </c>
    </row>
    <row r="1230" spans="1:38" ht="14" x14ac:dyDescent="0.3">
      <c r="A1230" s="13">
        <v>19431893</v>
      </c>
      <c r="B1230" s="11" t="s">
        <v>4200</v>
      </c>
      <c r="C1230" s="9">
        <v>215034605</v>
      </c>
      <c r="D1230" s="1" t="s">
        <v>3149</v>
      </c>
      <c r="E1230" s="1" t="s">
        <v>17</v>
      </c>
      <c r="F1230" s="1" t="s">
        <v>2738</v>
      </c>
      <c r="G1230" s="2">
        <v>40.76932</v>
      </c>
      <c r="H1230" s="2">
        <v>-73.901129999999995</v>
      </c>
      <c r="I1230" s="1" t="s">
        <v>19</v>
      </c>
      <c r="J1230" s="44">
        <v>100</v>
      </c>
      <c r="K1230" s="2">
        <v>3</v>
      </c>
      <c r="L1230" s="2">
        <v>14</v>
      </c>
      <c r="M1230" s="3">
        <v>43466</v>
      </c>
      <c r="N1230" s="2">
        <v>1.42</v>
      </c>
      <c r="O1230" s="2">
        <v>1</v>
      </c>
      <c r="P1230" s="4">
        <v>0</v>
      </c>
      <c r="U1230" s="38">
        <f t="shared" si="342"/>
        <v>4.7938235112260034E-3</v>
      </c>
      <c r="V1230" s="39">
        <f t="shared" si="343"/>
        <v>4.7938235112260034E-3</v>
      </c>
      <c r="W1230" s="39" t="str">
        <f t="shared" si="344"/>
        <v>TIDAK</v>
      </c>
      <c r="X1230" s="38">
        <f t="shared" si="345"/>
        <v>3.5273309656414771</v>
      </c>
      <c r="Y1230" s="39">
        <f t="shared" si="346"/>
        <v>3.5273309656414771</v>
      </c>
      <c r="Z1230" s="39" t="str">
        <f t="shared" si="347"/>
        <v>OUTLIER</v>
      </c>
      <c r="AA1230" s="38">
        <f t="shared" si="348"/>
        <v>-0.47637754809959154</v>
      </c>
      <c r="AB1230" s="39">
        <f t="shared" si="349"/>
        <v>0.47637754809959154</v>
      </c>
      <c r="AC1230" s="39" t="str">
        <f t="shared" si="350"/>
        <v>TIDAK</v>
      </c>
      <c r="AD1230" s="38">
        <f t="shared" si="351"/>
        <v>-0.85201542222708582</v>
      </c>
      <c r="AE1230" s="39">
        <f t="shared" si="352"/>
        <v>0.85201542222708582</v>
      </c>
      <c r="AF1230" s="39" t="str">
        <f t="shared" si="353"/>
        <v>TIDAK</v>
      </c>
      <c r="AG1230" s="38">
        <f t="shared" si="354"/>
        <v>-4.5589149015460649E-2</v>
      </c>
      <c r="AH1230" s="39">
        <f t="shared" si="355"/>
        <v>4.5589149015460649E-2</v>
      </c>
      <c r="AI1230" s="39" t="str">
        <f t="shared" si="356"/>
        <v>TIDAK</v>
      </c>
      <c r="AJ1230" s="38">
        <f t="shared" si="357"/>
        <v>0.17319567239619466</v>
      </c>
      <c r="AK1230" s="39">
        <f t="shared" si="358"/>
        <v>0.17319567239619466</v>
      </c>
      <c r="AL1230" s="39" t="str">
        <f t="shared" si="359"/>
        <v>TIDAK</v>
      </c>
    </row>
    <row r="1231" spans="1:38" ht="14" x14ac:dyDescent="0.3">
      <c r="A1231" s="13">
        <v>19439068</v>
      </c>
      <c r="B1231" s="11" t="s">
        <v>5034</v>
      </c>
      <c r="C1231" s="9">
        <v>6166708</v>
      </c>
      <c r="D1231" s="1" t="s">
        <v>104</v>
      </c>
      <c r="E1231" s="1" t="s">
        <v>17</v>
      </c>
      <c r="F1231" s="1" t="s">
        <v>32</v>
      </c>
      <c r="G1231" s="2">
        <v>40.652520000000003</v>
      </c>
      <c r="H1231" s="2">
        <v>-73.734250000000003</v>
      </c>
      <c r="I1231" s="1" t="s">
        <v>19</v>
      </c>
      <c r="J1231" s="44">
        <v>22</v>
      </c>
      <c r="K1231" s="2">
        <v>1</v>
      </c>
      <c r="L1231" s="2">
        <v>59</v>
      </c>
      <c r="M1231" s="3">
        <v>43602</v>
      </c>
      <c r="N1231" s="2">
        <v>2.1</v>
      </c>
      <c r="O1231" s="2">
        <v>1</v>
      </c>
      <c r="P1231" s="4">
        <v>0</v>
      </c>
      <c r="U1231" s="38">
        <f t="shared" si="342"/>
        <v>-0.44951257548364021</v>
      </c>
      <c r="V1231" s="39">
        <f t="shared" si="343"/>
        <v>0.44951257548364021</v>
      </c>
      <c r="W1231" s="39" t="str">
        <f t="shared" si="344"/>
        <v>TIDAK</v>
      </c>
      <c r="X1231" s="38">
        <f t="shared" si="345"/>
        <v>-0.39643358014138202</v>
      </c>
      <c r="Y1231" s="39">
        <f t="shared" si="346"/>
        <v>0.39643358014138202</v>
      </c>
      <c r="Z1231" s="39" t="str">
        <f t="shared" si="347"/>
        <v>TIDAK</v>
      </c>
      <c r="AA1231" s="38">
        <f t="shared" si="348"/>
        <v>-0.35367121718773786</v>
      </c>
      <c r="AB1231" s="39">
        <f t="shared" si="349"/>
        <v>0.35367121718773786</v>
      </c>
      <c r="AC1231" s="39" t="str">
        <f t="shared" si="350"/>
        <v>TIDAK</v>
      </c>
      <c r="AD1231" s="38">
        <f t="shared" si="351"/>
        <v>-0.21428480657815935</v>
      </c>
      <c r="AE1231" s="39">
        <f t="shared" si="352"/>
        <v>0.21428480657815935</v>
      </c>
      <c r="AF1231" s="39" t="str">
        <f t="shared" si="353"/>
        <v>TIDAK</v>
      </c>
      <c r="AG1231" s="38">
        <f t="shared" si="354"/>
        <v>-4.5589149015460649E-2</v>
      </c>
      <c r="AH1231" s="39">
        <f t="shared" si="355"/>
        <v>4.5589149015460649E-2</v>
      </c>
      <c r="AI1231" s="39" t="str">
        <f t="shared" si="356"/>
        <v>TIDAK</v>
      </c>
      <c r="AJ1231" s="38">
        <f t="shared" si="357"/>
        <v>1.2450997161725768</v>
      </c>
      <c r="AK1231" s="39">
        <f t="shared" si="358"/>
        <v>1.2450997161725768</v>
      </c>
      <c r="AL1231" s="39" t="str">
        <f t="shared" si="359"/>
        <v>TIDAK</v>
      </c>
    </row>
    <row r="1232" spans="1:38" ht="14" x14ac:dyDescent="0.3">
      <c r="A1232" s="13">
        <v>19439682</v>
      </c>
      <c r="B1232" s="11" t="s">
        <v>4792</v>
      </c>
      <c r="C1232" s="9">
        <v>72838963</v>
      </c>
      <c r="D1232" s="1" t="s">
        <v>45</v>
      </c>
      <c r="E1232" s="1" t="s">
        <v>17</v>
      </c>
      <c r="F1232" s="1" t="s">
        <v>364</v>
      </c>
      <c r="G1232" s="2">
        <v>40.683579999999999</v>
      </c>
      <c r="H1232" s="2">
        <v>-73.796700000000001</v>
      </c>
      <c r="I1232" s="1" t="s">
        <v>20</v>
      </c>
      <c r="J1232" s="44">
        <v>66</v>
      </c>
      <c r="K1232" s="2">
        <v>1</v>
      </c>
      <c r="L1232" s="2">
        <v>94</v>
      </c>
      <c r="M1232" s="3">
        <v>43650</v>
      </c>
      <c r="N1232" s="2">
        <v>2.71</v>
      </c>
      <c r="O1232" s="2">
        <v>2</v>
      </c>
      <c r="P1232" s="4">
        <v>180</v>
      </c>
      <c r="U1232" s="38">
        <f t="shared" si="342"/>
        <v>-0.34665074929612333</v>
      </c>
      <c r="V1232" s="39">
        <f t="shared" si="343"/>
        <v>0.34665074929612333</v>
      </c>
      <c r="W1232" s="39" t="str">
        <f t="shared" si="344"/>
        <v>TIDAK</v>
      </c>
      <c r="X1232" s="38">
        <f t="shared" si="345"/>
        <v>1.3624953541750722</v>
      </c>
      <c r="Y1232" s="39">
        <f t="shared" si="346"/>
        <v>1.3624953541750722</v>
      </c>
      <c r="Z1232" s="39" t="str">
        <f t="shared" si="347"/>
        <v>TIDAK</v>
      </c>
      <c r="AA1232" s="38">
        <f t="shared" si="348"/>
        <v>-0.80359443053120139</v>
      </c>
      <c r="AB1232" s="39">
        <f t="shared" si="349"/>
        <v>0.80359443053120139</v>
      </c>
      <c r="AC1232" s="39" t="str">
        <f t="shared" si="350"/>
        <v>TIDAK</v>
      </c>
      <c r="AD1232" s="38">
        <f t="shared" si="351"/>
        <v>-0.91474302376632444</v>
      </c>
      <c r="AE1232" s="39">
        <f t="shared" si="352"/>
        <v>0.91474302376632444</v>
      </c>
      <c r="AF1232" s="39" t="str">
        <f t="shared" si="353"/>
        <v>TIDAK</v>
      </c>
      <c r="AG1232" s="38">
        <f t="shared" si="354"/>
        <v>-0.27078855981472416</v>
      </c>
      <c r="AH1232" s="39">
        <f t="shared" si="355"/>
        <v>0.27078855981472416</v>
      </c>
      <c r="AI1232" s="39" t="str">
        <f t="shared" si="356"/>
        <v>TIDAK</v>
      </c>
      <c r="AJ1232" s="38">
        <f t="shared" si="357"/>
        <v>0.93777058474018749</v>
      </c>
      <c r="AK1232" s="39">
        <f t="shared" si="358"/>
        <v>0.93777058474018749</v>
      </c>
      <c r="AL1232" s="39" t="str">
        <f t="shared" si="359"/>
        <v>TIDAK</v>
      </c>
    </row>
    <row r="1233" spans="1:38" ht="14" x14ac:dyDescent="0.3">
      <c r="A1233" s="13">
        <v>19439956</v>
      </c>
      <c r="B1233" s="11" t="s">
        <v>2975</v>
      </c>
      <c r="C1233" s="9">
        <v>2558779</v>
      </c>
      <c r="D1233" s="1" t="s">
        <v>993</v>
      </c>
      <c r="E1233" s="1" t="s">
        <v>17</v>
      </c>
      <c r="F1233" s="1" t="s">
        <v>2813</v>
      </c>
      <c r="G1233" s="2">
        <v>40.701520000000002</v>
      </c>
      <c r="H1233" s="2">
        <v>-73.905680000000004</v>
      </c>
      <c r="I1233" s="1" t="s">
        <v>19</v>
      </c>
      <c r="J1233" s="44">
        <v>54</v>
      </c>
      <c r="K1233" s="2">
        <v>3</v>
      </c>
      <c r="L1233" s="2">
        <v>47</v>
      </c>
      <c r="M1233" s="3">
        <v>43605</v>
      </c>
      <c r="N1233" s="2">
        <v>0.93</v>
      </c>
      <c r="O1233" s="2">
        <v>2</v>
      </c>
      <c r="P1233" s="4">
        <v>321</v>
      </c>
      <c r="U1233" s="38">
        <f t="shared" si="342"/>
        <v>0.1333711062456221</v>
      </c>
      <c r="V1233" s="39">
        <f t="shared" si="343"/>
        <v>0.1333711062456221</v>
      </c>
      <c r="W1233" s="39" t="str">
        <f t="shared" si="344"/>
        <v>TIDAK</v>
      </c>
      <c r="X1233" s="38">
        <f t="shared" si="345"/>
        <v>-0.26113135442473173</v>
      </c>
      <c r="Y1233" s="39">
        <f t="shared" si="346"/>
        <v>0.26113135442473173</v>
      </c>
      <c r="Z1233" s="39" t="str">
        <f t="shared" si="347"/>
        <v>TIDAK</v>
      </c>
      <c r="AA1233" s="38">
        <f t="shared" si="348"/>
        <v>1.5278258567940186</v>
      </c>
      <c r="AB1233" s="39">
        <f t="shared" si="349"/>
        <v>1.5278258567940186</v>
      </c>
      <c r="AC1233" s="39" t="str">
        <f t="shared" si="350"/>
        <v>TIDAK</v>
      </c>
      <c r="AD1233" s="38">
        <f t="shared" si="351"/>
        <v>0.34503630714671896</v>
      </c>
      <c r="AE1233" s="39">
        <f t="shared" si="352"/>
        <v>0.34503630714671896</v>
      </c>
      <c r="AF1233" s="39" t="str">
        <f t="shared" si="353"/>
        <v>TIDAK</v>
      </c>
      <c r="AG1233" s="38">
        <f t="shared" si="354"/>
        <v>-0.15818885441509239</v>
      </c>
      <c r="AH1233" s="39">
        <f t="shared" si="355"/>
        <v>0.15818885441509239</v>
      </c>
      <c r="AI1233" s="39" t="str">
        <f t="shared" si="356"/>
        <v>TIDAK</v>
      </c>
      <c r="AJ1233" s="38">
        <f t="shared" si="357"/>
        <v>1.1476538940110874</v>
      </c>
      <c r="AK1233" s="39">
        <f t="shared" si="358"/>
        <v>1.1476538940110874</v>
      </c>
      <c r="AL1233" s="39" t="str">
        <f t="shared" si="359"/>
        <v>TIDAK</v>
      </c>
    </row>
    <row r="1234" spans="1:38" ht="14" x14ac:dyDescent="0.3">
      <c r="A1234" s="13">
        <v>19456810</v>
      </c>
      <c r="B1234" s="11" t="s">
        <v>958</v>
      </c>
      <c r="C1234" s="9">
        <v>133802988</v>
      </c>
      <c r="D1234" s="1" t="s">
        <v>3185</v>
      </c>
      <c r="E1234" s="1" t="s">
        <v>17</v>
      </c>
      <c r="F1234" s="1" t="s">
        <v>2813</v>
      </c>
      <c r="G1234" s="2">
        <v>40.703299999999999</v>
      </c>
      <c r="H1234" s="2">
        <v>-73.908119999999997</v>
      </c>
      <c r="I1234" s="1" t="s">
        <v>24</v>
      </c>
      <c r="J1234" s="44">
        <v>30</v>
      </c>
      <c r="K1234" s="2">
        <v>30</v>
      </c>
      <c r="L1234" s="2">
        <v>2</v>
      </c>
      <c r="M1234" s="3">
        <v>43086</v>
      </c>
      <c r="N1234" s="2">
        <v>0.08</v>
      </c>
      <c r="O1234" s="2">
        <v>6</v>
      </c>
      <c r="P1234" s="4">
        <v>365</v>
      </c>
      <c r="U1234" s="38">
        <f t="shared" si="342"/>
        <v>9.05120120008234E-2</v>
      </c>
      <c r="V1234" s="39">
        <f t="shared" si="343"/>
        <v>9.05120120008234E-2</v>
      </c>
      <c r="W1234" s="39" t="str">
        <f t="shared" si="344"/>
        <v>TIDAK</v>
      </c>
      <c r="X1234" s="38">
        <f t="shared" si="345"/>
        <v>-0.12582912870808141</v>
      </c>
      <c r="Y1234" s="39">
        <f t="shared" si="346"/>
        <v>0.12582912870808141</v>
      </c>
      <c r="Z1234" s="39" t="str">
        <f t="shared" si="347"/>
        <v>TIDAK</v>
      </c>
      <c r="AA1234" s="38">
        <f t="shared" si="348"/>
        <v>-0.35367121718773786</v>
      </c>
      <c r="AB1234" s="39">
        <f t="shared" si="349"/>
        <v>0.35367121718773786</v>
      </c>
      <c r="AC1234" s="39" t="str">
        <f t="shared" si="350"/>
        <v>TIDAK</v>
      </c>
      <c r="AD1234" s="38">
        <f t="shared" si="351"/>
        <v>-0.21428480657815935</v>
      </c>
      <c r="AE1234" s="39">
        <f t="shared" si="352"/>
        <v>0.21428480657815935</v>
      </c>
      <c r="AF1234" s="39" t="str">
        <f t="shared" si="353"/>
        <v>TIDAK</v>
      </c>
      <c r="AG1234" s="38">
        <f t="shared" si="354"/>
        <v>-0.27078855981472416</v>
      </c>
      <c r="AH1234" s="39">
        <f t="shared" si="355"/>
        <v>0.27078855981472416</v>
      </c>
      <c r="AI1234" s="39" t="str">
        <f t="shared" si="356"/>
        <v>TIDAK</v>
      </c>
      <c r="AJ1234" s="38">
        <f t="shared" si="357"/>
        <v>-1.2435166651823804</v>
      </c>
      <c r="AK1234" s="39">
        <f t="shared" si="358"/>
        <v>1.2435166651823804</v>
      </c>
      <c r="AL1234" s="39" t="str">
        <f t="shared" si="359"/>
        <v>TIDAK</v>
      </c>
    </row>
    <row r="1235" spans="1:38" ht="14" x14ac:dyDescent="0.3">
      <c r="A1235" s="13">
        <v>19459965</v>
      </c>
      <c r="B1235" s="11" t="s">
        <v>1578</v>
      </c>
      <c r="C1235" s="9">
        <v>221442773</v>
      </c>
      <c r="D1235" s="1" t="s">
        <v>1293</v>
      </c>
      <c r="E1235" s="1" t="s">
        <v>548</v>
      </c>
      <c r="F1235" s="1" t="s">
        <v>1203</v>
      </c>
      <c r="G1235" s="2">
        <v>40.843910000000001</v>
      </c>
      <c r="H1235" s="2">
        <v>-73.831710000000001</v>
      </c>
      <c r="I1235" s="1" t="s">
        <v>20</v>
      </c>
      <c r="J1235" s="44">
        <v>99</v>
      </c>
      <c r="K1235" s="2">
        <v>2</v>
      </c>
      <c r="L1235" s="2">
        <v>8</v>
      </c>
      <c r="M1235" s="3">
        <v>43466</v>
      </c>
      <c r="N1235" s="2">
        <v>1.05</v>
      </c>
      <c r="O1235" s="2">
        <v>1</v>
      </c>
      <c r="P1235" s="4">
        <v>360</v>
      </c>
      <c r="U1235" s="38">
        <f t="shared" si="342"/>
        <v>-0.57808985821803627</v>
      </c>
      <c r="V1235" s="39">
        <f t="shared" si="343"/>
        <v>0.57808985821803627</v>
      </c>
      <c r="W1235" s="39" t="str">
        <f t="shared" si="344"/>
        <v>TIDAK</v>
      </c>
      <c r="X1235" s="38">
        <f t="shared" si="345"/>
        <v>-0.39643358014138202</v>
      </c>
      <c r="Y1235" s="39">
        <f t="shared" si="346"/>
        <v>0.39643358014138202</v>
      </c>
      <c r="Z1235" s="39" t="str">
        <f t="shared" si="347"/>
        <v>TIDAK</v>
      </c>
      <c r="AA1235" s="38">
        <f t="shared" si="348"/>
        <v>1.4869237464900673</v>
      </c>
      <c r="AB1235" s="39">
        <f t="shared" si="349"/>
        <v>1.4869237464900673</v>
      </c>
      <c r="AC1235" s="39" t="str">
        <f t="shared" si="350"/>
        <v>TIDAK</v>
      </c>
      <c r="AD1235" s="38">
        <f t="shared" si="351"/>
        <v>0.14117160214419322</v>
      </c>
      <c r="AE1235" s="39">
        <f t="shared" si="352"/>
        <v>0.14117160214419322</v>
      </c>
      <c r="AF1235" s="39" t="str">
        <f t="shared" si="353"/>
        <v>TIDAK</v>
      </c>
      <c r="AG1235" s="38">
        <f t="shared" si="354"/>
        <v>-0.27078855981472416</v>
      </c>
      <c r="AH1235" s="39">
        <f t="shared" si="355"/>
        <v>0.27078855981472416</v>
      </c>
      <c r="AI1235" s="39" t="str">
        <f t="shared" si="356"/>
        <v>TIDAK</v>
      </c>
      <c r="AJ1235" s="38">
        <f t="shared" si="357"/>
        <v>-1.2435166651823804</v>
      </c>
      <c r="AK1235" s="39">
        <f t="shared" si="358"/>
        <v>1.2435166651823804</v>
      </c>
      <c r="AL1235" s="39" t="str">
        <f t="shared" si="359"/>
        <v>TIDAK</v>
      </c>
    </row>
    <row r="1236" spans="1:38" ht="14" x14ac:dyDescent="0.3">
      <c r="A1236" s="13">
        <v>19460197</v>
      </c>
      <c r="B1236" s="11" t="s">
        <v>1587</v>
      </c>
      <c r="C1236" s="9">
        <v>30237517</v>
      </c>
      <c r="D1236" s="1" t="s">
        <v>240</v>
      </c>
      <c r="E1236" s="1" t="s">
        <v>17</v>
      </c>
      <c r="F1236" s="1" t="s">
        <v>1297</v>
      </c>
      <c r="G1236" s="2">
        <v>40.73321</v>
      </c>
      <c r="H1236" s="2">
        <v>-73.850579999999994</v>
      </c>
      <c r="I1236" s="1" t="s">
        <v>19</v>
      </c>
      <c r="J1236" s="44">
        <v>75</v>
      </c>
      <c r="K1236" s="2">
        <v>2</v>
      </c>
      <c r="L1236" s="2">
        <v>1</v>
      </c>
      <c r="M1236" s="3">
        <v>42982</v>
      </c>
      <c r="N1236" s="2">
        <v>0.04</v>
      </c>
      <c r="O1236" s="2">
        <v>6</v>
      </c>
      <c r="P1236" s="4">
        <v>0</v>
      </c>
      <c r="U1236" s="38">
        <f t="shared" si="342"/>
        <v>-0.20092982886380775</v>
      </c>
      <c r="V1236" s="39">
        <f t="shared" si="343"/>
        <v>0.20092982886380775</v>
      </c>
      <c r="W1236" s="39" t="str">
        <f t="shared" si="344"/>
        <v>TIDAK</v>
      </c>
      <c r="X1236" s="38">
        <f t="shared" si="345"/>
        <v>-0.39643358014138202</v>
      </c>
      <c r="Y1236" s="39">
        <f t="shared" si="346"/>
        <v>0.39643358014138202</v>
      </c>
      <c r="Z1236" s="39" t="str">
        <f t="shared" si="347"/>
        <v>TIDAK</v>
      </c>
      <c r="AA1236" s="38">
        <f t="shared" si="348"/>
        <v>2.9184976071283599</v>
      </c>
      <c r="AB1236" s="39">
        <f t="shared" si="349"/>
        <v>2.9184976071283599</v>
      </c>
      <c r="AC1236" s="39" t="str">
        <f t="shared" si="350"/>
        <v>TIDAK</v>
      </c>
      <c r="AD1236" s="38">
        <f t="shared" si="351"/>
        <v>0.46003690996865643</v>
      </c>
      <c r="AE1236" s="39">
        <f t="shared" si="352"/>
        <v>0.46003690996865643</v>
      </c>
      <c r="AF1236" s="39" t="str">
        <f t="shared" si="353"/>
        <v>TIDAK</v>
      </c>
      <c r="AG1236" s="38">
        <f t="shared" si="354"/>
        <v>-0.15818885441509239</v>
      </c>
      <c r="AH1236" s="39">
        <f t="shared" si="355"/>
        <v>0.15818885441509239</v>
      </c>
      <c r="AI1236" s="39" t="str">
        <f t="shared" si="356"/>
        <v>TIDAK</v>
      </c>
      <c r="AJ1236" s="38">
        <f t="shared" si="357"/>
        <v>0.10573318013054821</v>
      </c>
      <c r="AK1236" s="39">
        <f t="shared" si="358"/>
        <v>0.10573318013054821</v>
      </c>
      <c r="AL1236" s="39" t="str">
        <f t="shared" si="359"/>
        <v>TIDAK</v>
      </c>
    </row>
    <row r="1237" spans="1:38" ht="14" x14ac:dyDescent="0.3">
      <c r="A1237" s="13">
        <v>19460218</v>
      </c>
      <c r="B1237" s="11" t="s">
        <v>1288</v>
      </c>
      <c r="C1237" s="9">
        <v>132010409</v>
      </c>
      <c r="D1237" s="1" t="s">
        <v>1289</v>
      </c>
      <c r="E1237" s="1" t="s">
        <v>548</v>
      </c>
      <c r="F1237" s="1" t="s">
        <v>1252</v>
      </c>
      <c r="G1237" s="2">
        <v>40.838549999999998</v>
      </c>
      <c r="H1237" s="2">
        <v>-73.831670000000003</v>
      </c>
      <c r="I1237" s="1" t="s">
        <v>20</v>
      </c>
      <c r="J1237" s="44">
        <v>85</v>
      </c>
      <c r="K1237" s="2">
        <v>3</v>
      </c>
      <c r="L1237" s="2">
        <v>1</v>
      </c>
      <c r="M1237" s="3">
        <v>43289</v>
      </c>
      <c r="N1237" s="2">
        <v>0.08</v>
      </c>
      <c r="O1237" s="2">
        <v>1</v>
      </c>
      <c r="P1237" s="4">
        <v>0</v>
      </c>
      <c r="U1237" s="38">
        <f t="shared" si="342"/>
        <v>-0.30379165505132461</v>
      </c>
      <c r="V1237" s="39">
        <f t="shared" si="343"/>
        <v>0.30379165505132461</v>
      </c>
      <c r="W1237" s="39" t="str">
        <f t="shared" si="344"/>
        <v>TIDAK</v>
      </c>
      <c r="X1237" s="38">
        <f t="shared" si="345"/>
        <v>-0.12582912870808141</v>
      </c>
      <c r="Y1237" s="39">
        <f t="shared" si="346"/>
        <v>0.12582912870808141</v>
      </c>
      <c r="Z1237" s="39" t="str">
        <f t="shared" si="347"/>
        <v>TIDAK</v>
      </c>
      <c r="AA1237" s="38">
        <f t="shared" si="348"/>
        <v>0.9960984228426526</v>
      </c>
      <c r="AB1237" s="39">
        <f t="shared" si="349"/>
        <v>0.9960984228426526</v>
      </c>
      <c r="AC1237" s="39" t="str">
        <f t="shared" si="350"/>
        <v>TIDAK</v>
      </c>
      <c r="AD1237" s="38">
        <f t="shared" si="351"/>
        <v>-0.47042251286338388</v>
      </c>
      <c r="AE1237" s="39">
        <f t="shared" si="352"/>
        <v>0.47042251286338388</v>
      </c>
      <c r="AF1237" s="39" t="str">
        <f t="shared" si="353"/>
        <v>TIDAK</v>
      </c>
      <c r="AG1237" s="38">
        <f t="shared" si="354"/>
        <v>-0.15818885441509239</v>
      </c>
      <c r="AH1237" s="39">
        <f t="shared" si="355"/>
        <v>0.15818885441509239</v>
      </c>
      <c r="AI1237" s="39" t="str">
        <f t="shared" si="356"/>
        <v>TIDAK</v>
      </c>
      <c r="AJ1237" s="38">
        <f t="shared" si="357"/>
        <v>1.162645558959009</v>
      </c>
      <c r="AK1237" s="39">
        <f t="shared" si="358"/>
        <v>1.162645558959009</v>
      </c>
      <c r="AL1237" s="39" t="str">
        <f t="shared" si="359"/>
        <v>TIDAK</v>
      </c>
    </row>
    <row r="1238" spans="1:38" ht="14" x14ac:dyDescent="0.3">
      <c r="A1238" s="13">
        <v>19476630</v>
      </c>
      <c r="B1238" s="11" t="s">
        <v>1982</v>
      </c>
      <c r="C1238" s="9">
        <v>20912691</v>
      </c>
      <c r="D1238" s="1" t="s">
        <v>550</v>
      </c>
      <c r="E1238" s="1" t="s">
        <v>17</v>
      </c>
      <c r="F1238" s="1" t="s">
        <v>364</v>
      </c>
      <c r="G1238" s="2">
        <v>40.710360000000001</v>
      </c>
      <c r="H1238" s="2">
        <v>-73.782610000000005</v>
      </c>
      <c r="I1238" s="1" t="s">
        <v>19</v>
      </c>
      <c r="J1238" s="44">
        <v>50</v>
      </c>
      <c r="K1238" s="2">
        <v>2</v>
      </c>
      <c r="L1238" s="2">
        <v>24</v>
      </c>
      <c r="M1238" s="3">
        <v>43616</v>
      </c>
      <c r="N1238" s="2">
        <v>0.95</v>
      </c>
      <c r="O1238" s="2">
        <v>7</v>
      </c>
      <c r="P1238" s="4">
        <v>0</v>
      </c>
      <c r="U1238" s="38">
        <f t="shared" si="342"/>
        <v>-0.50951530742635842</v>
      </c>
      <c r="V1238" s="39">
        <f t="shared" si="343"/>
        <v>0.50951530742635842</v>
      </c>
      <c r="W1238" s="39" t="str">
        <f t="shared" si="344"/>
        <v>TIDAK</v>
      </c>
      <c r="X1238" s="38">
        <f t="shared" si="345"/>
        <v>3.5273309656414771</v>
      </c>
      <c r="Y1238" s="39">
        <f t="shared" si="346"/>
        <v>3.5273309656414771</v>
      </c>
      <c r="Z1238" s="39" t="str">
        <f t="shared" si="347"/>
        <v>OUTLIER</v>
      </c>
      <c r="AA1238" s="38">
        <f t="shared" si="348"/>
        <v>-0.84449654083515258</v>
      </c>
      <c r="AB1238" s="39">
        <f t="shared" si="349"/>
        <v>0.84449654083515258</v>
      </c>
      <c r="AC1238" s="39" t="str">
        <f t="shared" si="350"/>
        <v>TIDAK</v>
      </c>
      <c r="AD1238" s="38">
        <f t="shared" si="351"/>
        <v>-0.91474302376632444</v>
      </c>
      <c r="AE1238" s="39">
        <f t="shared" si="352"/>
        <v>0.91474302376632444</v>
      </c>
      <c r="AF1238" s="39" t="str">
        <f t="shared" si="353"/>
        <v>TIDAK</v>
      </c>
      <c r="AG1238" s="38">
        <f t="shared" si="354"/>
        <v>0.29220996718343462</v>
      </c>
      <c r="AH1238" s="39">
        <f t="shared" si="355"/>
        <v>0.29220996718343462</v>
      </c>
      <c r="AI1238" s="39" t="str">
        <f t="shared" si="356"/>
        <v>TIDAK</v>
      </c>
      <c r="AJ1238" s="38">
        <f t="shared" si="357"/>
        <v>1.4924621878132804</v>
      </c>
      <c r="AK1238" s="39">
        <f t="shared" si="358"/>
        <v>1.4924621878132804</v>
      </c>
      <c r="AL1238" s="39" t="str">
        <f t="shared" si="359"/>
        <v>TIDAK</v>
      </c>
    </row>
    <row r="1239" spans="1:38" ht="14" x14ac:dyDescent="0.3">
      <c r="A1239" s="13">
        <v>19507013</v>
      </c>
      <c r="B1239" s="11" t="s">
        <v>3944</v>
      </c>
      <c r="C1239" s="9">
        <v>21216008</v>
      </c>
      <c r="D1239" s="1" t="s">
        <v>102</v>
      </c>
      <c r="E1239" s="1" t="s">
        <v>17</v>
      </c>
      <c r="F1239" s="1" t="s">
        <v>1736</v>
      </c>
      <c r="G1239" s="2">
        <v>40.750239999999998</v>
      </c>
      <c r="H1239" s="2">
        <v>-73.878489999999999</v>
      </c>
      <c r="I1239" s="1" t="s">
        <v>24</v>
      </c>
      <c r="J1239" s="44">
        <v>26</v>
      </c>
      <c r="K1239" s="2">
        <v>1</v>
      </c>
      <c r="L1239" s="2">
        <v>15</v>
      </c>
      <c r="M1239" s="3">
        <v>43638</v>
      </c>
      <c r="N1239" s="2">
        <v>0.68</v>
      </c>
      <c r="O1239" s="2">
        <v>4</v>
      </c>
      <c r="P1239" s="4">
        <v>365</v>
      </c>
      <c r="U1239" s="38">
        <f t="shared" si="342"/>
        <v>8.1940193151863669E-2</v>
      </c>
      <c r="V1239" s="39">
        <f t="shared" si="343"/>
        <v>8.1940193151863669E-2</v>
      </c>
      <c r="W1239" s="39" t="str">
        <f t="shared" si="344"/>
        <v>TIDAK</v>
      </c>
      <c r="X1239" s="38">
        <f t="shared" si="345"/>
        <v>-0.26113135442473173</v>
      </c>
      <c r="Y1239" s="39">
        <f t="shared" si="346"/>
        <v>0.26113135442473173</v>
      </c>
      <c r="Z1239" s="39" t="str">
        <f t="shared" si="347"/>
        <v>TIDAK</v>
      </c>
      <c r="AA1239" s="38">
        <f t="shared" si="348"/>
        <v>-0.59908387901144522</v>
      </c>
      <c r="AB1239" s="39">
        <f t="shared" si="349"/>
        <v>0.59908387901144522</v>
      </c>
      <c r="AC1239" s="39" t="str">
        <f t="shared" si="350"/>
        <v>TIDAK</v>
      </c>
      <c r="AD1239" s="38">
        <f t="shared" si="351"/>
        <v>-0.4076949113241452</v>
      </c>
      <c r="AE1239" s="39">
        <f t="shared" si="352"/>
        <v>0.4076949113241452</v>
      </c>
      <c r="AF1239" s="39" t="str">
        <f t="shared" si="353"/>
        <v>TIDAK</v>
      </c>
      <c r="AG1239" s="38">
        <f t="shared" si="354"/>
        <v>-0.27078855981472416</v>
      </c>
      <c r="AH1239" s="39">
        <f t="shared" si="355"/>
        <v>0.27078855981472416</v>
      </c>
      <c r="AI1239" s="39" t="str">
        <f t="shared" si="356"/>
        <v>TIDAK</v>
      </c>
      <c r="AJ1239" s="38">
        <f t="shared" si="357"/>
        <v>1.4549830254434768</v>
      </c>
      <c r="AK1239" s="39">
        <f t="shared" si="358"/>
        <v>1.4549830254434768</v>
      </c>
      <c r="AL1239" s="39" t="str">
        <f t="shared" si="359"/>
        <v>TIDAK</v>
      </c>
    </row>
    <row r="1240" spans="1:38" ht="14" x14ac:dyDescent="0.3">
      <c r="A1240" s="13">
        <v>19520573</v>
      </c>
      <c r="B1240" s="11" t="s">
        <v>4116</v>
      </c>
      <c r="C1240" s="9">
        <v>81065498</v>
      </c>
      <c r="D1240" s="1" t="s">
        <v>1007</v>
      </c>
      <c r="E1240" s="1" t="s">
        <v>17</v>
      </c>
      <c r="F1240" s="1" t="s">
        <v>825</v>
      </c>
      <c r="G1240" s="2">
        <v>40.586559999999999</v>
      </c>
      <c r="H1240" s="2">
        <v>-73.815650000000005</v>
      </c>
      <c r="I1240" s="1" t="s">
        <v>20</v>
      </c>
      <c r="J1240" s="44">
        <v>110</v>
      </c>
      <c r="K1240" s="2">
        <v>1</v>
      </c>
      <c r="L1240" s="2">
        <v>75</v>
      </c>
      <c r="M1240" s="3">
        <v>43639</v>
      </c>
      <c r="N1240" s="2">
        <v>2.14</v>
      </c>
      <c r="O1240" s="2">
        <v>1</v>
      </c>
      <c r="P1240" s="4">
        <v>56</v>
      </c>
      <c r="U1240" s="38">
        <f t="shared" si="342"/>
        <v>-0.12378345922317009</v>
      </c>
      <c r="V1240" s="39">
        <f t="shared" si="343"/>
        <v>0.12378345922317009</v>
      </c>
      <c r="W1240" s="39" t="str">
        <f t="shared" si="344"/>
        <v>TIDAK</v>
      </c>
      <c r="X1240" s="38">
        <f t="shared" si="345"/>
        <v>-0.26113135442473173</v>
      </c>
      <c r="Y1240" s="39">
        <f t="shared" si="346"/>
        <v>0.26113135442473173</v>
      </c>
      <c r="Z1240" s="39" t="str">
        <f t="shared" si="347"/>
        <v>TIDAK</v>
      </c>
      <c r="AA1240" s="38">
        <f t="shared" si="348"/>
        <v>-0.88539865113910388</v>
      </c>
      <c r="AB1240" s="39">
        <f t="shared" si="349"/>
        <v>0.88539865113910388</v>
      </c>
      <c r="AC1240" s="39" t="str">
        <f t="shared" si="350"/>
        <v>TIDAK</v>
      </c>
      <c r="AD1240" s="38">
        <f t="shared" si="351"/>
        <v>-0.93565222427940409</v>
      </c>
      <c r="AE1240" s="39">
        <f t="shared" si="352"/>
        <v>0.93565222427940409</v>
      </c>
      <c r="AF1240" s="39" t="str">
        <f t="shared" si="353"/>
        <v>TIDAK</v>
      </c>
      <c r="AG1240" s="38">
        <f t="shared" si="354"/>
        <v>0.29220996718343462</v>
      </c>
      <c r="AH1240" s="39">
        <f t="shared" si="355"/>
        <v>0.29220996718343462</v>
      </c>
      <c r="AI1240" s="39" t="str">
        <f t="shared" si="356"/>
        <v>TIDAK</v>
      </c>
      <c r="AJ1240" s="38">
        <f t="shared" si="357"/>
        <v>-1.2435166651823804</v>
      </c>
      <c r="AK1240" s="39">
        <f t="shared" si="358"/>
        <v>1.2435166651823804</v>
      </c>
      <c r="AL1240" s="39" t="str">
        <f t="shared" si="359"/>
        <v>TIDAK</v>
      </c>
    </row>
    <row r="1241" spans="1:38" ht="14" x14ac:dyDescent="0.3">
      <c r="A1241" s="13">
        <v>19530271</v>
      </c>
      <c r="B1241" s="11" t="s">
        <v>3596</v>
      </c>
      <c r="C1241" s="9">
        <v>37980834</v>
      </c>
      <c r="D1241" s="1" t="s">
        <v>3597</v>
      </c>
      <c r="E1241" s="1" t="s">
        <v>17</v>
      </c>
      <c r="F1241" s="1" t="s">
        <v>2738</v>
      </c>
      <c r="G1241" s="2">
        <v>40.769440000000003</v>
      </c>
      <c r="H1241" s="2">
        <v>-73.907510000000002</v>
      </c>
      <c r="I1241" s="1" t="s">
        <v>20</v>
      </c>
      <c r="J1241" s="44">
        <v>119</v>
      </c>
      <c r="K1241" s="2">
        <v>1</v>
      </c>
      <c r="L1241" s="2">
        <v>1</v>
      </c>
      <c r="M1241" s="3">
        <v>42925</v>
      </c>
      <c r="N1241" s="2">
        <v>0.04</v>
      </c>
      <c r="O1241" s="2">
        <v>1</v>
      </c>
      <c r="P1241" s="4">
        <v>0</v>
      </c>
      <c r="U1241" s="38">
        <f t="shared" si="342"/>
        <v>-3.8065270733572694E-2</v>
      </c>
      <c r="V1241" s="39">
        <f t="shared" si="343"/>
        <v>3.8065270733572694E-2</v>
      </c>
      <c r="W1241" s="39" t="str">
        <f t="shared" si="344"/>
        <v>TIDAK</v>
      </c>
      <c r="X1241" s="38">
        <f t="shared" si="345"/>
        <v>-0.12582912870808141</v>
      </c>
      <c r="Y1241" s="39">
        <f t="shared" si="346"/>
        <v>0.12582912870808141</v>
      </c>
      <c r="Z1241" s="39" t="str">
        <f t="shared" si="347"/>
        <v>TIDAK</v>
      </c>
      <c r="AA1241" s="38">
        <f t="shared" si="348"/>
        <v>-0.88539865113910388</v>
      </c>
      <c r="AB1241" s="39">
        <f t="shared" si="349"/>
        <v>0.88539865113910388</v>
      </c>
      <c r="AC1241" s="39" t="str">
        <f t="shared" si="350"/>
        <v>TIDAK</v>
      </c>
      <c r="AD1241" s="38">
        <f t="shared" si="351"/>
        <v>-0.91474302376632444</v>
      </c>
      <c r="AE1241" s="39">
        <f t="shared" si="352"/>
        <v>0.91474302376632444</v>
      </c>
      <c r="AF1241" s="39" t="str">
        <f t="shared" si="353"/>
        <v>TIDAK</v>
      </c>
      <c r="AG1241" s="38">
        <f t="shared" si="354"/>
        <v>-0.27078855981472416</v>
      </c>
      <c r="AH1241" s="39">
        <f t="shared" si="355"/>
        <v>0.27078855981472416</v>
      </c>
      <c r="AI1241" s="39" t="str">
        <f t="shared" si="356"/>
        <v>TIDAK</v>
      </c>
      <c r="AJ1241" s="38">
        <f t="shared" si="357"/>
        <v>-1.2435166651823804</v>
      </c>
      <c r="AK1241" s="39">
        <f t="shared" si="358"/>
        <v>1.2435166651823804</v>
      </c>
      <c r="AL1241" s="39" t="str">
        <f t="shared" si="359"/>
        <v>TIDAK</v>
      </c>
    </row>
    <row r="1242" spans="1:38" ht="14" x14ac:dyDescent="0.3">
      <c r="A1242" s="13">
        <v>19530778</v>
      </c>
      <c r="B1242" s="11" t="s">
        <v>996</v>
      </c>
      <c r="C1242" s="9">
        <v>101491116</v>
      </c>
      <c r="D1242" s="1" t="s">
        <v>2066</v>
      </c>
      <c r="E1242" s="1" t="s">
        <v>1731</v>
      </c>
      <c r="F1242" s="1" t="s">
        <v>1918</v>
      </c>
      <c r="G1242" s="2">
        <v>40.68385</v>
      </c>
      <c r="H1242" s="2">
        <v>-73.87088</v>
      </c>
      <c r="I1242" s="1" t="s">
        <v>24</v>
      </c>
      <c r="J1242" s="44">
        <v>25</v>
      </c>
      <c r="K1242" s="2">
        <v>1</v>
      </c>
      <c r="L1242" s="2">
        <v>26</v>
      </c>
      <c r="M1242" s="3">
        <v>43646</v>
      </c>
      <c r="N1242" s="2">
        <v>2.57</v>
      </c>
      <c r="O1242" s="2">
        <v>6</v>
      </c>
      <c r="P1242" s="4">
        <v>23</v>
      </c>
      <c r="U1242" s="38">
        <f t="shared" si="342"/>
        <v>-0.33807893044716358</v>
      </c>
      <c r="V1242" s="39">
        <f t="shared" si="343"/>
        <v>0.33807893044716358</v>
      </c>
      <c r="W1242" s="39" t="str">
        <f t="shared" si="344"/>
        <v>TIDAK</v>
      </c>
      <c r="X1242" s="38">
        <f t="shared" si="345"/>
        <v>-0.26113135442473173</v>
      </c>
      <c r="Y1242" s="39">
        <f t="shared" si="346"/>
        <v>0.26113135442473173</v>
      </c>
      <c r="Z1242" s="39" t="str">
        <f t="shared" si="347"/>
        <v>TIDAK</v>
      </c>
      <c r="AA1242" s="38">
        <f t="shared" si="348"/>
        <v>5.5349885851774396E-2</v>
      </c>
      <c r="AB1242" s="39">
        <f t="shared" si="349"/>
        <v>5.5349885851774396E-2</v>
      </c>
      <c r="AC1242" s="39" t="str">
        <f t="shared" si="350"/>
        <v>TIDAK</v>
      </c>
      <c r="AD1242" s="38">
        <f t="shared" si="351"/>
        <v>-0.45996791260684416</v>
      </c>
      <c r="AE1242" s="39">
        <f t="shared" si="352"/>
        <v>0.45996791260684416</v>
      </c>
      <c r="AF1242" s="39" t="str">
        <f t="shared" si="353"/>
        <v>TIDAK</v>
      </c>
      <c r="AG1242" s="38">
        <f t="shared" si="354"/>
        <v>0.40480967258306638</v>
      </c>
      <c r="AH1242" s="39">
        <f t="shared" si="355"/>
        <v>0.40480967258306638</v>
      </c>
      <c r="AI1242" s="39" t="str">
        <f t="shared" si="356"/>
        <v>TIDAK</v>
      </c>
      <c r="AJ1242" s="38">
        <f t="shared" si="357"/>
        <v>-1.2435166651823804</v>
      </c>
      <c r="AK1242" s="39">
        <f t="shared" si="358"/>
        <v>1.2435166651823804</v>
      </c>
      <c r="AL1242" s="39" t="str">
        <f t="shared" si="359"/>
        <v>TIDAK</v>
      </c>
    </row>
    <row r="1243" spans="1:38" ht="14" x14ac:dyDescent="0.3">
      <c r="A1243" s="13">
        <v>19531541</v>
      </c>
      <c r="B1243" s="11" t="s">
        <v>3021</v>
      </c>
      <c r="C1243" s="9">
        <v>75999185</v>
      </c>
      <c r="D1243" s="1" t="s">
        <v>3549</v>
      </c>
      <c r="E1243" s="1" t="s">
        <v>1731</v>
      </c>
      <c r="F1243" s="1" t="s">
        <v>3213</v>
      </c>
      <c r="G1243" s="2">
        <v>40.691600000000001</v>
      </c>
      <c r="H1243" s="2">
        <v>-73.907129999999995</v>
      </c>
      <c r="I1243" s="1" t="s">
        <v>19</v>
      </c>
      <c r="J1243" s="44">
        <v>45</v>
      </c>
      <c r="K1243" s="2">
        <v>1</v>
      </c>
      <c r="L1243" s="2">
        <v>6</v>
      </c>
      <c r="M1243" s="3">
        <v>43648</v>
      </c>
      <c r="N1243" s="2">
        <v>5</v>
      </c>
      <c r="O1243" s="2">
        <v>1</v>
      </c>
      <c r="P1243" s="4">
        <v>337</v>
      </c>
      <c r="U1243" s="38">
        <f t="shared" si="342"/>
        <v>-0.5438025828221974</v>
      </c>
      <c r="V1243" s="39">
        <f t="shared" si="343"/>
        <v>0.5438025828221974</v>
      </c>
      <c r="W1243" s="39" t="str">
        <f t="shared" si="344"/>
        <v>TIDAK</v>
      </c>
      <c r="X1243" s="38">
        <f t="shared" si="345"/>
        <v>-0.39643358014138202</v>
      </c>
      <c r="Y1243" s="39">
        <f t="shared" si="346"/>
        <v>0.39643358014138202</v>
      </c>
      <c r="Z1243" s="39" t="str">
        <f t="shared" si="347"/>
        <v>TIDAK</v>
      </c>
      <c r="AA1243" s="38">
        <f t="shared" si="348"/>
        <v>-0.31276910688378667</v>
      </c>
      <c r="AB1243" s="39">
        <f t="shared" si="349"/>
        <v>0.31276910688378667</v>
      </c>
      <c r="AC1243" s="39" t="str">
        <f t="shared" si="350"/>
        <v>TIDAK</v>
      </c>
      <c r="AD1243" s="38">
        <f t="shared" si="351"/>
        <v>-0.60110501607013112</v>
      </c>
      <c r="AE1243" s="39">
        <f t="shared" si="352"/>
        <v>0.60110501607013112</v>
      </c>
      <c r="AF1243" s="39" t="str">
        <f t="shared" si="353"/>
        <v>TIDAK</v>
      </c>
      <c r="AG1243" s="38">
        <f t="shared" si="354"/>
        <v>6.7010556384171097E-2</v>
      </c>
      <c r="AH1243" s="39">
        <f t="shared" si="355"/>
        <v>6.7010556384171097E-2</v>
      </c>
      <c r="AI1243" s="39" t="str">
        <f t="shared" si="356"/>
        <v>TIDAK</v>
      </c>
      <c r="AJ1243" s="38">
        <f t="shared" si="357"/>
        <v>1.4924621878132804</v>
      </c>
      <c r="AK1243" s="39">
        <f t="shared" si="358"/>
        <v>1.4924621878132804</v>
      </c>
      <c r="AL1243" s="39" t="str">
        <f t="shared" si="359"/>
        <v>TIDAK</v>
      </c>
    </row>
    <row r="1244" spans="1:38" ht="14" x14ac:dyDescent="0.3">
      <c r="A1244" s="13">
        <v>19533966</v>
      </c>
      <c r="B1244" s="11" t="s">
        <v>4773</v>
      </c>
      <c r="C1244" s="9">
        <v>74179880</v>
      </c>
      <c r="D1244" s="1" t="s">
        <v>2615</v>
      </c>
      <c r="E1244" s="1" t="s">
        <v>1731</v>
      </c>
      <c r="F1244" s="1" t="s">
        <v>1732</v>
      </c>
      <c r="G1244" s="2">
        <v>40.675490000000003</v>
      </c>
      <c r="H1244" s="2">
        <v>-73.889319999999998</v>
      </c>
      <c r="I1244" s="1" t="s">
        <v>20</v>
      </c>
      <c r="J1244" s="44">
        <v>90</v>
      </c>
      <c r="K1244" s="2">
        <v>3</v>
      </c>
      <c r="L1244" s="2">
        <v>68</v>
      </c>
      <c r="M1244" s="3">
        <v>43634</v>
      </c>
      <c r="N1244" s="2">
        <v>2.5099999999999998</v>
      </c>
      <c r="O1244" s="2">
        <v>8</v>
      </c>
      <c r="P1244" s="4">
        <v>343</v>
      </c>
      <c r="U1244" s="38">
        <f t="shared" si="342"/>
        <v>0.17623020049042079</v>
      </c>
      <c r="V1244" s="39">
        <f t="shared" si="343"/>
        <v>0.17623020049042079</v>
      </c>
      <c r="W1244" s="39" t="str">
        <f t="shared" si="344"/>
        <v>TIDAK</v>
      </c>
      <c r="X1244" s="38">
        <f t="shared" si="345"/>
        <v>-0.39643358014138202</v>
      </c>
      <c r="Y1244" s="39">
        <f t="shared" si="346"/>
        <v>0.39643358014138202</v>
      </c>
      <c r="Z1244" s="39" t="str">
        <f t="shared" si="347"/>
        <v>TIDAK</v>
      </c>
      <c r="AA1244" s="38">
        <f t="shared" si="348"/>
        <v>2.141357511353287</v>
      </c>
      <c r="AB1244" s="39">
        <f t="shared" si="349"/>
        <v>2.141357511353287</v>
      </c>
      <c r="AC1244" s="39" t="str">
        <f t="shared" si="350"/>
        <v>TIDAK</v>
      </c>
      <c r="AD1244" s="38">
        <f t="shared" si="351"/>
        <v>0.16208080265727282</v>
      </c>
      <c r="AE1244" s="39">
        <f t="shared" si="352"/>
        <v>0.16208080265727282</v>
      </c>
      <c r="AF1244" s="39" t="str">
        <f t="shared" si="353"/>
        <v>TIDAK</v>
      </c>
      <c r="AG1244" s="38">
        <f t="shared" si="354"/>
        <v>-0.27078855981472416</v>
      </c>
      <c r="AH1244" s="39">
        <f t="shared" si="355"/>
        <v>0.27078855981472416</v>
      </c>
      <c r="AI1244" s="39" t="str">
        <f t="shared" si="356"/>
        <v>TIDAK</v>
      </c>
      <c r="AJ1244" s="38">
        <f t="shared" si="357"/>
        <v>-0.82375004664058038</v>
      </c>
      <c r="AK1244" s="39">
        <f t="shared" si="358"/>
        <v>0.82375004664058038</v>
      </c>
      <c r="AL1244" s="39" t="str">
        <f t="shared" si="359"/>
        <v>TIDAK</v>
      </c>
    </row>
    <row r="1245" spans="1:38" ht="14" x14ac:dyDescent="0.3">
      <c r="A1245" s="13">
        <v>19547213</v>
      </c>
      <c r="B1245" s="11" t="s">
        <v>5206</v>
      </c>
      <c r="C1245" s="9">
        <v>76975771</v>
      </c>
      <c r="D1245" s="1" t="s">
        <v>570</v>
      </c>
      <c r="E1245" s="1" t="s">
        <v>17</v>
      </c>
      <c r="F1245" s="1" t="s">
        <v>2592</v>
      </c>
      <c r="G1245" s="2">
        <v>40.734250000000003</v>
      </c>
      <c r="H1245" s="2">
        <v>-73.895529999999994</v>
      </c>
      <c r="I1245" s="1" t="s">
        <v>19</v>
      </c>
      <c r="J1245" s="44">
        <v>61</v>
      </c>
      <c r="K1245" s="2">
        <v>2</v>
      </c>
      <c r="L1245" s="2">
        <v>24</v>
      </c>
      <c r="M1245" s="3">
        <v>43333</v>
      </c>
      <c r="N1245" s="2">
        <v>0.69</v>
      </c>
      <c r="O1245" s="2">
        <v>1</v>
      </c>
      <c r="P1245" s="4">
        <v>281</v>
      </c>
      <c r="U1245" s="38">
        <f t="shared" si="342"/>
        <v>0.25337657013105847</v>
      </c>
      <c r="V1245" s="39">
        <f t="shared" si="343"/>
        <v>0.25337657013105847</v>
      </c>
      <c r="W1245" s="39" t="str">
        <f t="shared" si="344"/>
        <v>TIDAK</v>
      </c>
      <c r="X1245" s="38">
        <f t="shared" si="345"/>
        <v>-0.39643358014138202</v>
      </c>
      <c r="Y1245" s="39">
        <f t="shared" si="346"/>
        <v>0.39643358014138202</v>
      </c>
      <c r="Z1245" s="39" t="str">
        <f t="shared" si="347"/>
        <v>TIDAK</v>
      </c>
      <c r="AA1245" s="38">
        <f t="shared" si="348"/>
        <v>-0.88539865113910388</v>
      </c>
      <c r="AB1245" s="39">
        <f t="shared" si="349"/>
        <v>0.88539865113910388</v>
      </c>
      <c r="AC1245" s="39" t="str">
        <f t="shared" si="350"/>
        <v>TIDAK</v>
      </c>
      <c r="AD1245" s="38">
        <f t="shared" si="351"/>
        <v>-0.93565222427940409</v>
      </c>
      <c r="AE1245" s="39">
        <f t="shared" si="352"/>
        <v>0.93565222427940409</v>
      </c>
      <c r="AF1245" s="39" t="str">
        <f t="shared" si="353"/>
        <v>TIDAK</v>
      </c>
      <c r="AG1245" s="38">
        <f t="shared" si="354"/>
        <v>-0.27078855981472416</v>
      </c>
      <c r="AH1245" s="39">
        <f t="shared" si="355"/>
        <v>0.27078855981472416</v>
      </c>
      <c r="AI1245" s="39" t="str">
        <f t="shared" si="356"/>
        <v>TIDAK</v>
      </c>
      <c r="AJ1245" s="38">
        <f t="shared" si="357"/>
        <v>-1.2435166651823804</v>
      </c>
      <c r="AK1245" s="39">
        <f t="shared" si="358"/>
        <v>1.2435166651823804</v>
      </c>
      <c r="AL1245" s="39" t="str">
        <f t="shared" si="359"/>
        <v>TIDAK</v>
      </c>
    </row>
    <row r="1246" spans="1:38" ht="14" x14ac:dyDescent="0.3">
      <c r="A1246" s="13">
        <v>19553123</v>
      </c>
      <c r="B1246" s="11" t="s">
        <v>2006</v>
      </c>
      <c r="C1246" s="9">
        <v>2511668</v>
      </c>
      <c r="D1246" s="1" t="s">
        <v>240</v>
      </c>
      <c r="E1246" s="1" t="s">
        <v>548</v>
      </c>
      <c r="F1246" s="1" t="s">
        <v>2701</v>
      </c>
      <c r="G1246" s="2">
        <v>40.872709999999998</v>
      </c>
      <c r="H1246" s="2">
        <v>-73.899720000000002</v>
      </c>
      <c r="I1246" s="1" t="s">
        <v>19</v>
      </c>
      <c r="J1246" s="44">
        <v>60</v>
      </c>
      <c r="K1246" s="2">
        <v>3</v>
      </c>
      <c r="L1246" s="2">
        <v>19</v>
      </c>
      <c r="M1246" s="3">
        <v>43648</v>
      </c>
      <c r="N1246" s="2">
        <v>0.75</v>
      </c>
      <c r="O1246" s="2">
        <v>1</v>
      </c>
      <c r="P1246" s="4">
        <v>81</v>
      </c>
      <c r="U1246" s="38">
        <f t="shared" si="342"/>
        <v>-0.55237440167115703</v>
      </c>
      <c r="V1246" s="39">
        <f t="shared" si="343"/>
        <v>0.55237440167115703</v>
      </c>
      <c r="W1246" s="39" t="str">
        <f t="shared" si="344"/>
        <v>TIDAK</v>
      </c>
      <c r="X1246" s="38">
        <f t="shared" si="345"/>
        <v>-0.39643358014138202</v>
      </c>
      <c r="Y1246" s="39">
        <f t="shared" si="346"/>
        <v>0.39643358014138202</v>
      </c>
      <c r="Z1246" s="39" t="str">
        <f t="shared" si="347"/>
        <v>TIDAK</v>
      </c>
      <c r="AA1246" s="38">
        <f t="shared" si="348"/>
        <v>0.13715410645967685</v>
      </c>
      <c r="AB1246" s="39">
        <f t="shared" si="349"/>
        <v>0.13715410645967685</v>
      </c>
      <c r="AC1246" s="39" t="str">
        <f t="shared" si="350"/>
        <v>TIDAK</v>
      </c>
      <c r="AD1246" s="38">
        <f t="shared" si="351"/>
        <v>0.38685470817287793</v>
      </c>
      <c r="AE1246" s="39">
        <f t="shared" si="352"/>
        <v>0.38685470817287793</v>
      </c>
      <c r="AF1246" s="39" t="str">
        <f t="shared" si="353"/>
        <v>TIDAK</v>
      </c>
      <c r="AG1246" s="38">
        <f t="shared" si="354"/>
        <v>0.29220996718343462</v>
      </c>
      <c r="AH1246" s="39">
        <f t="shared" si="355"/>
        <v>0.29220996718343462</v>
      </c>
      <c r="AI1246" s="39" t="str">
        <f t="shared" si="356"/>
        <v>TIDAK</v>
      </c>
      <c r="AJ1246" s="38">
        <f t="shared" si="357"/>
        <v>-1.071112518281284</v>
      </c>
      <c r="AK1246" s="39">
        <f t="shared" si="358"/>
        <v>1.071112518281284</v>
      </c>
      <c r="AL1246" s="39" t="str">
        <f t="shared" si="359"/>
        <v>TIDAK</v>
      </c>
    </row>
    <row r="1247" spans="1:38" ht="14" x14ac:dyDescent="0.3">
      <c r="A1247" s="13">
        <v>19554564</v>
      </c>
      <c r="B1247" s="11" t="s">
        <v>4122</v>
      </c>
      <c r="C1247" s="9">
        <v>137129564</v>
      </c>
      <c r="D1247" s="1" t="s">
        <v>990</v>
      </c>
      <c r="E1247" s="1" t="s">
        <v>17</v>
      </c>
      <c r="F1247" s="1" t="s">
        <v>642</v>
      </c>
      <c r="G1247" s="2">
        <v>40.75224</v>
      </c>
      <c r="H1247" s="2">
        <v>-73.815049999999999</v>
      </c>
      <c r="I1247" s="1" t="s">
        <v>19</v>
      </c>
      <c r="J1247" s="44">
        <v>49</v>
      </c>
      <c r="K1247" s="2">
        <v>1</v>
      </c>
      <c r="L1247" s="2">
        <v>77</v>
      </c>
      <c r="M1247" s="3">
        <v>43614</v>
      </c>
      <c r="N1247" s="2">
        <v>3.43</v>
      </c>
      <c r="O1247" s="2">
        <v>4</v>
      </c>
      <c r="P1247" s="4">
        <v>362</v>
      </c>
      <c r="U1247" s="38">
        <f t="shared" si="342"/>
        <v>-0.38093802469196231</v>
      </c>
      <c r="V1247" s="39">
        <f t="shared" si="343"/>
        <v>0.38093802469196231</v>
      </c>
      <c r="W1247" s="39" t="str">
        <f t="shared" si="344"/>
        <v>TIDAK</v>
      </c>
      <c r="X1247" s="38">
        <f t="shared" si="345"/>
        <v>-0.39643358014138202</v>
      </c>
      <c r="Y1247" s="39">
        <f t="shared" si="346"/>
        <v>0.39643358014138202</v>
      </c>
      <c r="Z1247" s="39" t="str">
        <f t="shared" si="347"/>
        <v>TIDAK</v>
      </c>
      <c r="AA1247" s="38">
        <f t="shared" si="348"/>
        <v>-0.68088809961934771</v>
      </c>
      <c r="AB1247" s="39">
        <f t="shared" si="349"/>
        <v>0.68088809961934771</v>
      </c>
      <c r="AC1247" s="39" t="str">
        <f t="shared" si="350"/>
        <v>TIDAK</v>
      </c>
      <c r="AD1247" s="38">
        <f t="shared" si="351"/>
        <v>1.6570886393424613</v>
      </c>
      <c r="AE1247" s="39">
        <f t="shared" si="352"/>
        <v>1.6570886393424613</v>
      </c>
      <c r="AF1247" s="39" t="str">
        <f t="shared" si="353"/>
        <v>TIDAK</v>
      </c>
      <c r="AG1247" s="38">
        <f t="shared" si="354"/>
        <v>-0.27078855981472416</v>
      </c>
      <c r="AH1247" s="39">
        <f t="shared" si="355"/>
        <v>0.27078855981472416</v>
      </c>
      <c r="AI1247" s="39" t="str">
        <f t="shared" si="356"/>
        <v>TIDAK</v>
      </c>
      <c r="AJ1247" s="38">
        <f t="shared" si="357"/>
        <v>1.2825788785423804</v>
      </c>
      <c r="AK1247" s="39">
        <f t="shared" si="358"/>
        <v>1.2825788785423804</v>
      </c>
      <c r="AL1247" s="39" t="str">
        <f t="shared" si="359"/>
        <v>TIDAK</v>
      </c>
    </row>
    <row r="1248" spans="1:38" ht="14" x14ac:dyDescent="0.3">
      <c r="A1248" s="13">
        <v>19575376</v>
      </c>
      <c r="B1248" s="11" t="s">
        <v>5089</v>
      </c>
      <c r="C1248" s="9">
        <v>57128179</v>
      </c>
      <c r="D1248" s="1" t="s">
        <v>1762</v>
      </c>
      <c r="E1248" s="1" t="s">
        <v>17</v>
      </c>
      <c r="F1248" s="1" t="s">
        <v>1647</v>
      </c>
      <c r="G1248" s="2">
        <v>40.716389999999997</v>
      </c>
      <c r="H1248" s="2">
        <v>-73.857990000000001</v>
      </c>
      <c r="I1248" s="1" t="s">
        <v>19</v>
      </c>
      <c r="J1248" s="44">
        <v>60</v>
      </c>
      <c r="K1248" s="2">
        <v>2</v>
      </c>
      <c r="L1248" s="2">
        <v>12</v>
      </c>
      <c r="M1248" s="3">
        <v>43632</v>
      </c>
      <c r="N1248" s="2">
        <v>1.45</v>
      </c>
      <c r="O1248" s="2">
        <v>2</v>
      </c>
      <c r="P1248" s="4">
        <v>19</v>
      </c>
      <c r="U1248" s="38">
        <f t="shared" si="342"/>
        <v>4.7938235112260034E-3</v>
      </c>
      <c r="V1248" s="39">
        <f t="shared" si="343"/>
        <v>4.7938235112260034E-3</v>
      </c>
      <c r="W1248" s="39" t="str">
        <f t="shared" si="344"/>
        <v>TIDAK</v>
      </c>
      <c r="X1248" s="38">
        <f t="shared" si="345"/>
        <v>-0.12582912870808141</v>
      </c>
      <c r="Y1248" s="39">
        <f t="shared" si="346"/>
        <v>0.12582912870808141</v>
      </c>
      <c r="Z1248" s="39" t="str">
        <f t="shared" si="347"/>
        <v>TIDAK</v>
      </c>
      <c r="AA1248" s="38">
        <f t="shared" si="348"/>
        <v>1.8550427392256283</v>
      </c>
      <c r="AB1248" s="39">
        <f t="shared" si="349"/>
        <v>1.8550427392256283</v>
      </c>
      <c r="AC1248" s="39" t="str">
        <f t="shared" si="350"/>
        <v>TIDAK</v>
      </c>
      <c r="AD1248" s="38">
        <f t="shared" si="351"/>
        <v>0.35549090740325856</v>
      </c>
      <c r="AE1248" s="39">
        <f t="shared" si="352"/>
        <v>0.35549090740325856</v>
      </c>
      <c r="AF1248" s="39" t="str">
        <f t="shared" si="353"/>
        <v>TIDAK</v>
      </c>
      <c r="AG1248" s="38">
        <f t="shared" si="354"/>
        <v>0.51740937798269815</v>
      </c>
      <c r="AH1248" s="39">
        <f t="shared" si="355"/>
        <v>0.51740937798269815</v>
      </c>
      <c r="AI1248" s="39" t="str">
        <f t="shared" si="356"/>
        <v>TIDAK</v>
      </c>
      <c r="AJ1248" s="38">
        <f t="shared" si="357"/>
        <v>1.3275538733861447</v>
      </c>
      <c r="AK1248" s="39">
        <f t="shared" si="358"/>
        <v>1.3275538733861447</v>
      </c>
      <c r="AL1248" s="39" t="str">
        <f t="shared" si="359"/>
        <v>TIDAK</v>
      </c>
    </row>
    <row r="1249" spans="1:38" ht="14" x14ac:dyDescent="0.3">
      <c r="A1249" s="13">
        <v>19585955</v>
      </c>
      <c r="B1249" s="11" t="s">
        <v>3707</v>
      </c>
      <c r="C1249" s="9">
        <v>4471200</v>
      </c>
      <c r="D1249" s="1" t="s">
        <v>930</v>
      </c>
      <c r="E1249" s="1" t="s">
        <v>17</v>
      </c>
      <c r="F1249" s="1" t="s">
        <v>2813</v>
      </c>
      <c r="G1249" s="2">
        <v>40.696539999999999</v>
      </c>
      <c r="H1249" s="2">
        <v>-73.90034</v>
      </c>
      <c r="I1249" s="1" t="s">
        <v>19</v>
      </c>
      <c r="J1249" s="44">
        <v>40</v>
      </c>
      <c r="K1249" s="2">
        <v>2</v>
      </c>
      <c r="L1249" s="2">
        <v>1</v>
      </c>
      <c r="M1249" s="3">
        <v>42920</v>
      </c>
      <c r="N1249" s="2">
        <v>0.04</v>
      </c>
      <c r="O1249" s="2">
        <v>1</v>
      </c>
      <c r="P1249" s="4">
        <v>0</v>
      </c>
      <c r="U1249" s="38">
        <f t="shared" si="342"/>
        <v>-0.24378892310860645</v>
      </c>
      <c r="V1249" s="39">
        <f t="shared" si="343"/>
        <v>0.24378892310860645</v>
      </c>
      <c r="W1249" s="39" t="str">
        <f t="shared" si="344"/>
        <v>TIDAK</v>
      </c>
      <c r="X1249" s="38">
        <f t="shared" si="345"/>
        <v>-0.26113135442473173</v>
      </c>
      <c r="Y1249" s="39">
        <f t="shared" si="346"/>
        <v>0.26113135442473173</v>
      </c>
      <c r="Z1249" s="39" t="str">
        <f t="shared" si="347"/>
        <v>TIDAK</v>
      </c>
      <c r="AA1249" s="38">
        <f t="shared" si="348"/>
        <v>5.5349885851774396E-2</v>
      </c>
      <c r="AB1249" s="39">
        <f t="shared" si="349"/>
        <v>5.5349885851774396E-2</v>
      </c>
      <c r="AC1249" s="39" t="str">
        <f t="shared" si="350"/>
        <v>TIDAK</v>
      </c>
      <c r="AD1249" s="38">
        <f t="shared" si="351"/>
        <v>-0.59587771594186123</v>
      </c>
      <c r="AE1249" s="39">
        <f t="shared" si="352"/>
        <v>0.59587771594186123</v>
      </c>
      <c r="AF1249" s="39" t="str">
        <f t="shared" si="353"/>
        <v>TIDAK</v>
      </c>
      <c r="AG1249" s="38">
        <f t="shared" si="354"/>
        <v>-0.27078855981472416</v>
      </c>
      <c r="AH1249" s="39">
        <f t="shared" si="355"/>
        <v>0.27078855981472416</v>
      </c>
      <c r="AI1249" s="39" t="str">
        <f t="shared" si="356"/>
        <v>TIDAK</v>
      </c>
      <c r="AJ1249" s="38">
        <f t="shared" si="357"/>
        <v>0.86281226000058042</v>
      </c>
      <c r="AK1249" s="39">
        <f t="shared" si="358"/>
        <v>0.86281226000058042</v>
      </c>
      <c r="AL1249" s="39" t="str">
        <f t="shared" si="359"/>
        <v>TIDAK</v>
      </c>
    </row>
    <row r="1250" spans="1:38" ht="14" x14ac:dyDescent="0.3">
      <c r="A1250" s="13">
        <v>19588726</v>
      </c>
      <c r="B1250" s="11" t="s">
        <v>4924</v>
      </c>
      <c r="C1250" s="9">
        <v>258536261</v>
      </c>
      <c r="D1250" s="1" t="s">
        <v>1090</v>
      </c>
      <c r="E1250" s="1" t="s">
        <v>1731</v>
      </c>
      <c r="F1250" s="1" t="s">
        <v>1918</v>
      </c>
      <c r="G1250" s="2">
        <v>40.679589999999997</v>
      </c>
      <c r="H1250" s="2">
        <v>-73.883020000000002</v>
      </c>
      <c r="I1250" s="1" t="s">
        <v>20</v>
      </c>
      <c r="J1250" s="44">
        <v>100</v>
      </c>
      <c r="K1250" s="2">
        <v>2</v>
      </c>
      <c r="L1250" s="2">
        <v>11</v>
      </c>
      <c r="M1250" s="3">
        <v>43654</v>
      </c>
      <c r="N1250" s="2">
        <v>5.69</v>
      </c>
      <c r="O1250" s="2">
        <v>1</v>
      </c>
      <c r="P1250" s="4">
        <v>179</v>
      </c>
      <c r="U1250" s="38">
        <f t="shared" si="342"/>
        <v>-0.25236074195756619</v>
      </c>
      <c r="V1250" s="39">
        <f t="shared" si="343"/>
        <v>0.25236074195756619</v>
      </c>
      <c r="W1250" s="39" t="str">
        <f t="shared" si="344"/>
        <v>TIDAK</v>
      </c>
      <c r="X1250" s="38">
        <f t="shared" si="345"/>
        <v>-0.12582912870808141</v>
      </c>
      <c r="Y1250" s="39">
        <f t="shared" si="346"/>
        <v>0.12582912870808141</v>
      </c>
      <c r="Z1250" s="39" t="str">
        <f t="shared" si="347"/>
        <v>TIDAK</v>
      </c>
      <c r="AA1250" s="38">
        <f t="shared" si="348"/>
        <v>-0.14916066566798175</v>
      </c>
      <c r="AB1250" s="39">
        <f t="shared" si="349"/>
        <v>0.14916066566798175</v>
      </c>
      <c r="AC1250" s="39" t="str">
        <f t="shared" si="350"/>
        <v>TIDAK</v>
      </c>
      <c r="AD1250" s="38">
        <f t="shared" si="351"/>
        <v>-0.56451391517224192</v>
      </c>
      <c r="AE1250" s="39">
        <f t="shared" si="352"/>
        <v>0.56451391517224192</v>
      </c>
      <c r="AF1250" s="39" t="str">
        <f t="shared" si="353"/>
        <v>TIDAK</v>
      </c>
      <c r="AG1250" s="38">
        <f t="shared" si="354"/>
        <v>-0.27078855981472416</v>
      </c>
      <c r="AH1250" s="39">
        <f t="shared" si="355"/>
        <v>0.27078855981472416</v>
      </c>
      <c r="AI1250" s="39" t="str">
        <f t="shared" si="356"/>
        <v>TIDAK</v>
      </c>
      <c r="AJ1250" s="38">
        <f t="shared" si="357"/>
        <v>-0.6363542347915625</v>
      </c>
      <c r="AK1250" s="39">
        <f t="shared" si="358"/>
        <v>0.6363542347915625</v>
      </c>
      <c r="AL1250" s="39" t="str">
        <f t="shared" si="359"/>
        <v>TIDAK</v>
      </c>
    </row>
    <row r="1251" spans="1:38" ht="14" x14ac:dyDescent="0.3">
      <c r="A1251" s="13">
        <v>19593009</v>
      </c>
      <c r="B1251" s="11" t="s">
        <v>4271</v>
      </c>
      <c r="C1251" s="9">
        <v>125653581</v>
      </c>
      <c r="D1251" s="1" t="s">
        <v>2193</v>
      </c>
      <c r="E1251" s="1" t="s">
        <v>548</v>
      </c>
      <c r="F1251" s="1" t="s">
        <v>2099</v>
      </c>
      <c r="G1251" s="2">
        <v>40.877400000000002</v>
      </c>
      <c r="H1251" s="2">
        <v>-73.875370000000004</v>
      </c>
      <c r="I1251" s="1" t="s">
        <v>19</v>
      </c>
      <c r="J1251" s="44">
        <v>29</v>
      </c>
      <c r="K1251" s="2">
        <v>2</v>
      </c>
      <c r="L1251" s="2">
        <v>1</v>
      </c>
      <c r="M1251" s="3">
        <v>42932</v>
      </c>
      <c r="N1251" s="2">
        <v>0.04</v>
      </c>
      <c r="O1251" s="2">
        <v>1</v>
      </c>
      <c r="P1251" s="4">
        <v>0</v>
      </c>
      <c r="U1251" s="38">
        <f t="shared" si="342"/>
        <v>-0.34665074929612333</v>
      </c>
      <c r="V1251" s="39">
        <f t="shared" si="343"/>
        <v>0.34665074929612333</v>
      </c>
      <c r="W1251" s="39" t="str">
        <f t="shared" si="344"/>
        <v>TIDAK</v>
      </c>
      <c r="X1251" s="38">
        <f t="shared" si="345"/>
        <v>-0.39643358014138202</v>
      </c>
      <c r="Y1251" s="39">
        <f t="shared" si="346"/>
        <v>0.39643358014138202</v>
      </c>
      <c r="Z1251" s="39" t="str">
        <f t="shared" si="347"/>
        <v>TIDAK</v>
      </c>
      <c r="AA1251" s="38">
        <f t="shared" si="348"/>
        <v>2.2231617319611896</v>
      </c>
      <c r="AB1251" s="39">
        <f t="shared" si="349"/>
        <v>2.2231617319611896</v>
      </c>
      <c r="AC1251" s="39" t="str">
        <f t="shared" si="350"/>
        <v>TIDAK</v>
      </c>
      <c r="AD1251" s="38">
        <f t="shared" si="351"/>
        <v>0.83640251920408859</v>
      </c>
      <c r="AE1251" s="39">
        <f t="shared" si="352"/>
        <v>0.83640251920408859</v>
      </c>
      <c r="AF1251" s="39" t="str">
        <f t="shared" si="353"/>
        <v>TIDAK</v>
      </c>
      <c r="AG1251" s="38">
        <f t="shared" si="354"/>
        <v>6.7010556384171097E-2</v>
      </c>
      <c r="AH1251" s="39">
        <f t="shared" si="355"/>
        <v>6.7010556384171097E-2</v>
      </c>
      <c r="AI1251" s="39" t="str">
        <f t="shared" si="356"/>
        <v>TIDAK</v>
      </c>
      <c r="AJ1251" s="38">
        <f t="shared" si="357"/>
        <v>1.4699746903913982</v>
      </c>
      <c r="AK1251" s="39">
        <f t="shared" si="358"/>
        <v>1.4699746903913982</v>
      </c>
      <c r="AL1251" s="39" t="str">
        <f t="shared" si="359"/>
        <v>TIDAK</v>
      </c>
    </row>
    <row r="1252" spans="1:38" ht="14" x14ac:dyDescent="0.3">
      <c r="A1252" s="13">
        <v>19596021</v>
      </c>
      <c r="B1252" s="11" t="s">
        <v>2414</v>
      </c>
      <c r="C1252" s="9">
        <v>136995504</v>
      </c>
      <c r="D1252" s="1" t="s">
        <v>1798</v>
      </c>
      <c r="E1252" s="1" t="s">
        <v>17</v>
      </c>
      <c r="F1252" s="1" t="s">
        <v>1647</v>
      </c>
      <c r="G1252" s="2">
        <v>40.730600000000003</v>
      </c>
      <c r="H1252" s="2">
        <v>-73.859030000000004</v>
      </c>
      <c r="I1252" s="1" t="s">
        <v>20</v>
      </c>
      <c r="J1252" s="44">
        <v>248</v>
      </c>
      <c r="K1252" s="2">
        <v>3</v>
      </c>
      <c r="L1252" s="2">
        <v>17</v>
      </c>
      <c r="M1252" s="3">
        <v>43620</v>
      </c>
      <c r="N1252" s="2">
        <v>0.73</v>
      </c>
      <c r="O1252" s="2">
        <v>1</v>
      </c>
      <c r="P1252" s="4">
        <v>262</v>
      </c>
      <c r="U1252" s="38">
        <f t="shared" si="342"/>
        <v>-0.25236074195756619</v>
      </c>
      <c r="V1252" s="39">
        <f t="shared" si="343"/>
        <v>0.25236074195756619</v>
      </c>
      <c r="W1252" s="39" t="str">
        <f t="shared" si="344"/>
        <v>TIDAK</v>
      </c>
      <c r="X1252" s="38">
        <f t="shared" si="345"/>
        <v>-0.26113135442473173</v>
      </c>
      <c r="Y1252" s="39">
        <f t="shared" si="346"/>
        <v>0.26113135442473173</v>
      </c>
      <c r="Z1252" s="39" t="str">
        <f t="shared" si="347"/>
        <v>TIDAK</v>
      </c>
      <c r="AA1252" s="38">
        <f t="shared" si="348"/>
        <v>-0.43547543779564035</v>
      </c>
      <c r="AB1252" s="39">
        <f t="shared" si="349"/>
        <v>0.43547543779564035</v>
      </c>
      <c r="AC1252" s="39" t="str">
        <f t="shared" si="350"/>
        <v>TIDAK</v>
      </c>
      <c r="AD1252" s="38">
        <f t="shared" si="351"/>
        <v>-0.19860290619334967</v>
      </c>
      <c r="AE1252" s="39">
        <f t="shared" si="352"/>
        <v>0.19860290619334967</v>
      </c>
      <c r="AF1252" s="39" t="str">
        <f t="shared" si="353"/>
        <v>TIDAK</v>
      </c>
      <c r="AG1252" s="38">
        <f t="shared" si="354"/>
        <v>-0.15818885441509239</v>
      </c>
      <c r="AH1252" s="39">
        <f t="shared" si="355"/>
        <v>0.15818885441509239</v>
      </c>
      <c r="AI1252" s="39" t="str">
        <f t="shared" si="356"/>
        <v>TIDAK</v>
      </c>
      <c r="AJ1252" s="38">
        <f t="shared" si="357"/>
        <v>-1.1010958481771269</v>
      </c>
      <c r="AK1252" s="39">
        <f t="shared" si="358"/>
        <v>1.1010958481771269</v>
      </c>
      <c r="AL1252" s="39" t="str">
        <f t="shared" si="359"/>
        <v>TIDAK</v>
      </c>
    </row>
    <row r="1253" spans="1:38" ht="14" x14ac:dyDescent="0.3">
      <c r="A1253" s="13">
        <v>19619177</v>
      </c>
      <c r="B1253" s="11" t="s">
        <v>2729</v>
      </c>
      <c r="C1253" s="9">
        <v>51278789</v>
      </c>
      <c r="D1253" s="1" t="s">
        <v>904</v>
      </c>
      <c r="E1253" s="1" t="s">
        <v>17</v>
      </c>
      <c r="F1253" s="1" t="s">
        <v>1538</v>
      </c>
      <c r="G1253" s="2">
        <v>40.74071</v>
      </c>
      <c r="H1253" s="2">
        <v>-73.864980000000003</v>
      </c>
      <c r="I1253" s="1" t="s">
        <v>19</v>
      </c>
      <c r="J1253" s="44">
        <v>36</v>
      </c>
      <c r="K1253" s="2">
        <v>16</v>
      </c>
      <c r="L1253" s="2">
        <v>55</v>
      </c>
      <c r="M1253" s="3">
        <v>43613</v>
      </c>
      <c r="N1253" s="2">
        <v>1.43</v>
      </c>
      <c r="O1253" s="2">
        <v>2</v>
      </c>
      <c r="P1253" s="4">
        <v>110</v>
      </c>
      <c r="U1253" s="38">
        <f t="shared" si="342"/>
        <v>-0.42379711893676097</v>
      </c>
      <c r="V1253" s="39">
        <f t="shared" si="343"/>
        <v>0.42379711893676097</v>
      </c>
      <c r="W1253" s="39" t="str">
        <f t="shared" si="344"/>
        <v>TIDAK</v>
      </c>
      <c r="X1253" s="38">
        <f t="shared" si="345"/>
        <v>-0.26113135442473173</v>
      </c>
      <c r="Y1253" s="39">
        <f t="shared" si="346"/>
        <v>0.26113135442473173</v>
      </c>
      <c r="Z1253" s="39" t="str">
        <f t="shared" si="347"/>
        <v>TIDAK</v>
      </c>
      <c r="AA1253" s="38">
        <f t="shared" si="348"/>
        <v>-0.88539865113910388</v>
      </c>
      <c r="AB1253" s="39">
        <f t="shared" si="349"/>
        <v>0.88539865113910388</v>
      </c>
      <c r="AC1253" s="39" t="str">
        <f t="shared" si="350"/>
        <v>TIDAK</v>
      </c>
      <c r="AD1253" s="38">
        <f t="shared" si="351"/>
        <v>-0.93565222427940409</v>
      </c>
      <c r="AE1253" s="39">
        <f t="shared" si="352"/>
        <v>0.93565222427940409</v>
      </c>
      <c r="AF1253" s="39" t="str">
        <f t="shared" si="353"/>
        <v>TIDAK</v>
      </c>
      <c r="AG1253" s="38">
        <f t="shared" si="354"/>
        <v>-0.27078855981472416</v>
      </c>
      <c r="AH1253" s="39">
        <f t="shared" si="355"/>
        <v>0.27078855981472416</v>
      </c>
      <c r="AI1253" s="39" t="str">
        <f t="shared" si="356"/>
        <v>TIDAK</v>
      </c>
      <c r="AJ1253" s="38">
        <f t="shared" si="357"/>
        <v>-1.2435166651823804</v>
      </c>
      <c r="AK1253" s="39">
        <f t="shared" si="358"/>
        <v>1.2435166651823804</v>
      </c>
      <c r="AL1253" s="39" t="str">
        <f t="shared" si="359"/>
        <v>TIDAK</v>
      </c>
    </row>
    <row r="1254" spans="1:38" ht="14" x14ac:dyDescent="0.3">
      <c r="A1254" s="13">
        <v>19641775</v>
      </c>
      <c r="B1254" s="11" t="s">
        <v>5108</v>
      </c>
      <c r="C1254" s="9">
        <v>71564201</v>
      </c>
      <c r="D1254" s="1" t="s">
        <v>383</v>
      </c>
      <c r="E1254" s="1" t="s">
        <v>17</v>
      </c>
      <c r="F1254" s="1" t="s">
        <v>364</v>
      </c>
      <c r="G1254" s="2">
        <v>40.671100000000003</v>
      </c>
      <c r="H1254" s="2">
        <v>-73.765079999999998</v>
      </c>
      <c r="I1254" s="1" t="s">
        <v>19</v>
      </c>
      <c r="J1254" s="44">
        <v>61</v>
      </c>
      <c r="K1254" s="2">
        <v>1</v>
      </c>
      <c r="L1254" s="2">
        <v>58</v>
      </c>
      <c r="M1254" s="3">
        <v>42854</v>
      </c>
      <c r="N1254" s="2">
        <v>1.77</v>
      </c>
      <c r="O1254" s="2">
        <v>1</v>
      </c>
      <c r="P1254" s="4">
        <v>0</v>
      </c>
      <c r="U1254" s="38">
        <f t="shared" si="342"/>
        <v>9.05120120008234E-2</v>
      </c>
      <c r="V1254" s="39">
        <f t="shared" si="343"/>
        <v>9.05120120008234E-2</v>
      </c>
      <c r="W1254" s="39" t="str">
        <f t="shared" si="344"/>
        <v>TIDAK</v>
      </c>
      <c r="X1254" s="38">
        <f t="shared" si="345"/>
        <v>-0.26113135442473173</v>
      </c>
      <c r="Y1254" s="39">
        <f t="shared" si="346"/>
        <v>0.26113135442473173</v>
      </c>
      <c r="Z1254" s="39" t="str">
        <f t="shared" si="347"/>
        <v>TIDAK</v>
      </c>
      <c r="AA1254" s="38">
        <f t="shared" si="348"/>
        <v>-0.47637754809959154</v>
      </c>
      <c r="AB1254" s="39">
        <f t="shared" si="349"/>
        <v>0.47637754809959154</v>
      </c>
      <c r="AC1254" s="39" t="str">
        <f t="shared" si="350"/>
        <v>TIDAK</v>
      </c>
      <c r="AD1254" s="38">
        <f t="shared" si="351"/>
        <v>2.017772348193084</v>
      </c>
      <c r="AE1254" s="39">
        <f t="shared" si="352"/>
        <v>2.017772348193084</v>
      </c>
      <c r="AF1254" s="39" t="str">
        <f t="shared" si="353"/>
        <v>TIDAK</v>
      </c>
      <c r="AG1254" s="38">
        <f t="shared" si="354"/>
        <v>-0.27078855981472416</v>
      </c>
      <c r="AH1254" s="39">
        <f t="shared" si="355"/>
        <v>0.27078855981472416</v>
      </c>
      <c r="AI1254" s="39" t="str">
        <f t="shared" si="356"/>
        <v>TIDAK</v>
      </c>
      <c r="AJ1254" s="38">
        <f t="shared" si="357"/>
        <v>9.8237347656587495E-2</v>
      </c>
      <c r="AK1254" s="39">
        <f t="shared" si="358"/>
        <v>9.8237347656587495E-2</v>
      </c>
      <c r="AL1254" s="39" t="str">
        <f t="shared" si="359"/>
        <v>TIDAK</v>
      </c>
    </row>
    <row r="1255" spans="1:38" ht="14" x14ac:dyDescent="0.3">
      <c r="A1255" s="13">
        <v>19642050</v>
      </c>
      <c r="B1255" s="11" t="s">
        <v>4060</v>
      </c>
      <c r="C1255" s="9">
        <v>141052003</v>
      </c>
      <c r="D1255" s="1" t="s">
        <v>538</v>
      </c>
      <c r="E1255" s="1" t="s">
        <v>17</v>
      </c>
      <c r="F1255" s="1" t="s">
        <v>364</v>
      </c>
      <c r="G1255" s="2">
        <v>40.685029999999998</v>
      </c>
      <c r="H1255" s="2">
        <v>-73.779830000000004</v>
      </c>
      <c r="I1255" s="1" t="s">
        <v>20</v>
      </c>
      <c r="J1255" s="44">
        <v>150</v>
      </c>
      <c r="K1255" s="2">
        <v>2</v>
      </c>
      <c r="L1255" s="2">
        <v>45</v>
      </c>
      <c r="M1255" s="3">
        <v>43646</v>
      </c>
      <c r="N1255" s="2">
        <v>2.0099999999999998</v>
      </c>
      <c r="O1255" s="2">
        <v>4</v>
      </c>
      <c r="P1255" s="4">
        <v>153</v>
      </c>
      <c r="U1255" s="38">
        <f t="shared" si="342"/>
        <v>-0.51808712627531817</v>
      </c>
      <c r="V1255" s="39">
        <f t="shared" si="343"/>
        <v>0.51808712627531817</v>
      </c>
      <c r="W1255" s="39" t="str">
        <f t="shared" si="344"/>
        <v>TIDAK</v>
      </c>
      <c r="X1255" s="38">
        <f t="shared" si="345"/>
        <v>-0.26113135442473173</v>
      </c>
      <c r="Y1255" s="39">
        <f t="shared" si="346"/>
        <v>0.26113135442473173</v>
      </c>
      <c r="Z1255" s="39" t="str">
        <f t="shared" si="347"/>
        <v>TIDAK</v>
      </c>
      <c r="AA1255" s="38">
        <f t="shared" si="348"/>
        <v>-0.88539865113910388</v>
      </c>
      <c r="AB1255" s="39">
        <f t="shared" si="349"/>
        <v>0.88539865113910388</v>
      </c>
      <c r="AC1255" s="39" t="str">
        <f t="shared" si="350"/>
        <v>TIDAK</v>
      </c>
      <c r="AD1255" s="38">
        <f t="shared" si="351"/>
        <v>-0.93565222427940409</v>
      </c>
      <c r="AE1255" s="39">
        <f t="shared" si="352"/>
        <v>0.93565222427940409</v>
      </c>
      <c r="AF1255" s="39" t="str">
        <f t="shared" si="353"/>
        <v>TIDAK</v>
      </c>
      <c r="AG1255" s="38">
        <f t="shared" si="354"/>
        <v>-0.27078855981472416</v>
      </c>
      <c r="AH1255" s="39">
        <f t="shared" si="355"/>
        <v>0.27078855981472416</v>
      </c>
      <c r="AI1255" s="39" t="str">
        <f t="shared" si="356"/>
        <v>TIDAK</v>
      </c>
      <c r="AJ1255" s="38">
        <f t="shared" si="357"/>
        <v>-1.2435166651823804</v>
      </c>
      <c r="AK1255" s="39">
        <f t="shared" si="358"/>
        <v>1.2435166651823804</v>
      </c>
      <c r="AL1255" s="39" t="str">
        <f t="shared" si="359"/>
        <v>TIDAK</v>
      </c>
    </row>
    <row r="1256" spans="1:38" ht="14" x14ac:dyDescent="0.3">
      <c r="A1256" s="13">
        <v>19650084</v>
      </c>
      <c r="B1256" s="11" t="s">
        <v>2875</v>
      </c>
      <c r="C1256" s="9">
        <v>152353924</v>
      </c>
      <c r="D1256" s="1" t="s">
        <v>2171</v>
      </c>
      <c r="E1256" s="1" t="s">
        <v>548</v>
      </c>
      <c r="F1256" s="1" t="s">
        <v>1627</v>
      </c>
      <c r="G1256" s="2">
        <v>40.835549999999998</v>
      </c>
      <c r="H1256" s="2">
        <v>-73.875699999999995</v>
      </c>
      <c r="I1256" s="1" t="s">
        <v>19</v>
      </c>
      <c r="J1256" s="44">
        <v>25</v>
      </c>
      <c r="K1256" s="2">
        <v>3</v>
      </c>
      <c r="L1256" s="2">
        <v>38</v>
      </c>
      <c r="M1256" s="3">
        <v>43648</v>
      </c>
      <c r="N1256" s="2">
        <v>1.82</v>
      </c>
      <c r="O1256" s="2">
        <v>2</v>
      </c>
      <c r="P1256" s="4">
        <v>119</v>
      </c>
      <c r="U1256" s="38">
        <f t="shared" si="342"/>
        <v>1.3591412016468649</v>
      </c>
      <c r="V1256" s="39">
        <f t="shared" si="343"/>
        <v>1.3591412016468649</v>
      </c>
      <c r="W1256" s="39" t="str">
        <f t="shared" si="344"/>
        <v>TIDAK</v>
      </c>
      <c r="X1256" s="38">
        <f t="shared" si="345"/>
        <v>-0.12582912870808141</v>
      </c>
      <c r="Y1256" s="39">
        <f t="shared" si="346"/>
        <v>0.12582912870808141</v>
      </c>
      <c r="Z1256" s="39" t="str">
        <f t="shared" si="347"/>
        <v>TIDAK</v>
      </c>
      <c r="AA1256" s="38">
        <f t="shared" si="348"/>
        <v>-0.23096488627588418</v>
      </c>
      <c r="AB1256" s="39">
        <f t="shared" si="349"/>
        <v>0.23096488627588418</v>
      </c>
      <c r="AC1256" s="39" t="str">
        <f t="shared" si="350"/>
        <v>TIDAK</v>
      </c>
      <c r="AD1256" s="38">
        <f t="shared" si="351"/>
        <v>-0.57496851542878169</v>
      </c>
      <c r="AE1256" s="39">
        <f t="shared" si="352"/>
        <v>0.57496851542878169</v>
      </c>
      <c r="AF1256" s="39" t="str">
        <f t="shared" si="353"/>
        <v>TIDAK</v>
      </c>
      <c r="AG1256" s="38">
        <f t="shared" si="354"/>
        <v>-0.27078855981472416</v>
      </c>
      <c r="AH1256" s="39">
        <f t="shared" si="355"/>
        <v>0.27078855981472416</v>
      </c>
      <c r="AI1256" s="39" t="str">
        <f t="shared" si="356"/>
        <v>TIDAK</v>
      </c>
      <c r="AJ1256" s="38">
        <f t="shared" si="357"/>
        <v>0.72039144299532676</v>
      </c>
      <c r="AK1256" s="39">
        <f t="shared" si="358"/>
        <v>0.72039144299532676</v>
      </c>
      <c r="AL1256" s="39" t="str">
        <f t="shared" si="359"/>
        <v>TIDAK</v>
      </c>
    </row>
    <row r="1257" spans="1:38" ht="14" x14ac:dyDescent="0.3">
      <c r="A1257" s="13">
        <v>19660325</v>
      </c>
      <c r="B1257" s="11" t="s">
        <v>1445</v>
      </c>
      <c r="C1257" s="9">
        <v>77134747</v>
      </c>
      <c r="D1257" s="1" t="s">
        <v>1067</v>
      </c>
      <c r="E1257" s="1" t="s">
        <v>1731</v>
      </c>
      <c r="F1257" s="1" t="s">
        <v>1918</v>
      </c>
      <c r="G1257" s="2">
        <v>40.680169999999997</v>
      </c>
      <c r="H1257" s="2">
        <v>-73.890309999999999</v>
      </c>
      <c r="I1257" s="1" t="s">
        <v>19</v>
      </c>
      <c r="J1257" s="44">
        <v>115</v>
      </c>
      <c r="K1257" s="2">
        <v>3</v>
      </c>
      <c r="L1257" s="2">
        <v>3</v>
      </c>
      <c r="M1257" s="3">
        <v>42652</v>
      </c>
      <c r="N1257" s="2">
        <v>0.09</v>
      </c>
      <c r="O1257" s="2">
        <v>1</v>
      </c>
      <c r="P1257" s="4">
        <v>82</v>
      </c>
      <c r="U1257" s="38">
        <f t="shared" si="342"/>
        <v>-0.45808439433259995</v>
      </c>
      <c r="V1257" s="39">
        <f t="shared" si="343"/>
        <v>0.45808439433259995</v>
      </c>
      <c r="W1257" s="39" t="str">
        <f t="shared" si="344"/>
        <v>TIDAK</v>
      </c>
      <c r="X1257" s="38">
        <f t="shared" si="345"/>
        <v>1.6330998056083728</v>
      </c>
      <c r="Y1257" s="39">
        <f t="shared" si="346"/>
        <v>1.6330998056083728</v>
      </c>
      <c r="Z1257" s="39" t="str">
        <f t="shared" si="347"/>
        <v>TIDAK</v>
      </c>
      <c r="AA1257" s="38">
        <f t="shared" si="348"/>
        <v>1.3233153052742623</v>
      </c>
      <c r="AB1257" s="39">
        <f t="shared" si="349"/>
        <v>1.3233153052742623</v>
      </c>
      <c r="AC1257" s="39" t="str">
        <f t="shared" si="350"/>
        <v>TIDAK</v>
      </c>
      <c r="AD1257" s="38">
        <f t="shared" si="351"/>
        <v>-0.20905750644988946</v>
      </c>
      <c r="AE1257" s="39">
        <f t="shared" si="352"/>
        <v>0.20905750644988946</v>
      </c>
      <c r="AF1257" s="39" t="str">
        <f t="shared" si="353"/>
        <v>TIDAK</v>
      </c>
      <c r="AG1257" s="38">
        <f t="shared" si="354"/>
        <v>-0.15818885441509239</v>
      </c>
      <c r="AH1257" s="39">
        <f t="shared" si="355"/>
        <v>0.15818885441509239</v>
      </c>
      <c r="AI1257" s="39" t="str">
        <f t="shared" si="356"/>
        <v>TIDAK</v>
      </c>
      <c r="AJ1257" s="38">
        <f t="shared" si="357"/>
        <v>-0.41897509304670177</v>
      </c>
      <c r="AK1257" s="39">
        <f t="shared" si="358"/>
        <v>0.41897509304670177</v>
      </c>
      <c r="AL1257" s="39" t="str">
        <f t="shared" si="359"/>
        <v>TIDAK</v>
      </c>
    </row>
    <row r="1258" spans="1:38" ht="14" x14ac:dyDescent="0.3">
      <c r="A1258" s="13">
        <v>19660760</v>
      </c>
      <c r="B1258" s="11" t="s">
        <v>688</v>
      </c>
      <c r="C1258" s="9">
        <v>4096786</v>
      </c>
      <c r="D1258" s="1" t="s">
        <v>2356</v>
      </c>
      <c r="E1258" s="1" t="s">
        <v>548</v>
      </c>
      <c r="F1258" s="1" t="s">
        <v>2099</v>
      </c>
      <c r="G1258" s="2">
        <v>40.876049999999999</v>
      </c>
      <c r="H1258" s="2">
        <v>-73.880470000000003</v>
      </c>
      <c r="I1258" s="1" t="s">
        <v>19</v>
      </c>
      <c r="J1258" s="44">
        <v>70</v>
      </c>
      <c r="K1258" s="2">
        <v>6</v>
      </c>
      <c r="L1258" s="2">
        <v>40</v>
      </c>
      <c r="M1258" s="3">
        <v>43525</v>
      </c>
      <c r="N1258" s="2">
        <v>0.73</v>
      </c>
      <c r="O1258" s="2">
        <v>1</v>
      </c>
      <c r="P1258" s="4">
        <v>313</v>
      </c>
      <c r="U1258" s="38">
        <f t="shared" si="342"/>
        <v>-0.24378892310860645</v>
      </c>
      <c r="V1258" s="39">
        <f t="shared" si="343"/>
        <v>0.24378892310860645</v>
      </c>
      <c r="W1258" s="39" t="str">
        <f t="shared" si="344"/>
        <v>TIDAK</v>
      </c>
      <c r="X1258" s="38">
        <f t="shared" si="345"/>
        <v>-0.39643358014138202</v>
      </c>
      <c r="Y1258" s="39">
        <f t="shared" si="346"/>
        <v>0.39643358014138202</v>
      </c>
      <c r="Z1258" s="39" t="str">
        <f t="shared" si="347"/>
        <v>TIDAK</v>
      </c>
      <c r="AA1258" s="38">
        <f t="shared" si="348"/>
        <v>1.4460216361861162</v>
      </c>
      <c r="AB1258" s="39">
        <f t="shared" si="349"/>
        <v>1.4460216361861162</v>
      </c>
      <c r="AC1258" s="39" t="str">
        <f t="shared" si="350"/>
        <v>TIDAK</v>
      </c>
      <c r="AD1258" s="38">
        <f t="shared" si="351"/>
        <v>-3.1329302088713165E-2</v>
      </c>
      <c r="AE1258" s="39">
        <f t="shared" si="352"/>
        <v>3.1329302088713165E-2</v>
      </c>
      <c r="AF1258" s="39" t="str">
        <f t="shared" si="353"/>
        <v>TIDAK</v>
      </c>
      <c r="AG1258" s="38">
        <f t="shared" si="354"/>
        <v>-0.27078855981472416</v>
      </c>
      <c r="AH1258" s="39">
        <f t="shared" si="355"/>
        <v>0.27078855981472416</v>
      </c>
      <c r="AI1258" s="39" t="str">
        <f t="shared" si="356"/>
        <v>TIDAK</v>
      </c>
      <c r="AJ1258" s="38">
        <f t="shared" si="357"/>
        <v>-1.2435166651823804</v>
      </c>
      <c r="AK1258" s="39">
        <f t="shared" si="358"/>
        <v>1.2435166651823804</v>
      </c>
      <c r="AL1258" s="39" t="str">
        <f t="shared" si="359"/>
        <v>TIDAK</v>
      </c>
    </row>
    <row r="1259" spans="1:38" ht="14" x14ac:dyDescent="0.3">
      <c r="A1259" s="13">
        <v>19661733</v>
      </c>
      <c r="B1259" s="11" t="s">
        <v>1852</v>
      </c>
      <c r="C1259" s="9">
        <v>98697139</v>
      </c>
      <c r="D1259" s="1" t="s">
        <v>135</v>
      </c>
      <c r="E1259" s="1" t="s">
        <v>17</v>
      </c>
      <c r="F1259" s="1" t="s">
        <v>1538</v>
      </c>
      <c r="G1259" s="2">
        <v>40.750700000000002</v>
      </c>
      <c r="H1259" s="2">
        <v>-73.857740000000007</v>
      </c>
      <c r="I1259" s="1" t="s">
        <v>19</v>
      </c>
      <c r="J1259" s="44">
        <v>40</v>
      </c>
      <c r="K1259" s="2">
        <v>1</v>
      </c>
      <c r="L1259" s="2">
        <v>43</v>
      </c>
      <c r="M1259" s="3">
        <v>43624</v>
      </c>
      <c r="N1259" s="2">
        <v>1.37</v>
      </c>
      <c r="O1259" s="2">
        <v>2</v>
      </c>
      <c r="P1259" s="4">
        <v>59</v>
      </c>
      <c r="U1259" s="38">
        <f t="shared" si="342"/>
        <v>0.51910295444881038</v>
      </c>
      <c r="V1259" s="39">
        <f t="shared" si="343"/>
        <v>0.51910295444881038</v>
      </c>
      <c r="W1259" s="39" t="str">
        <f t="shared" si="344"/>
        <v>TIDAK</v>
      </c>
      <c r="X1259" s="38">
        <f t="shared" si="345"/>
        <v>-0.26113135442473173</v>
      </c>
      <c r="Y1259" s="39">
        <f t="shared" si="346"/>
        <v>0.26113135442473173</v>
      </c>
      <c r="Z1259" s="39" t="str">
        <f t="shared" si="347"/>
        <v>TIDAK</v>
      </c>
      <c r="AA1259" s="38">
        <f t="shared" si="348"/>
        <v>0.91429420223475022</v>
      </c>
      <c r="AB1259" s="39">
        <f t="shared" si="349"/>
        <v>0.91429420223475022</v>
      </c>
      <c r="AC1259" s="39" t="str">
        <f t="shared" si="350"/>
        <v>TIDAK</v>
      </c>
      <c r="AD1259" s="38">
        <f t="shared" si="351"/>
        <v>9.4125900989764061E-2</v>
      </c>
      <c r="AE1259" s="39">
        <f t="shared" si="352"/>
        <v>9.4125900989764061E-2</v>
      </c>
      <c r="AF1259" s="39" t="str">
        <f t="shared" si="353"/>
        <v>TIDAK</v>
      </c>
      <c r="AG1259" s="38">
        <f t="shared" si="354"/>
        <v>6.7010556384171097E-2</v>
      </c>
      <c r="AH1259" s="39">
        <f t="shared" si="355"/>
        <v>6.7010556384171097E-2</v>
      </c>
      <c r="AI1259" s="39" t="str">
        <f t="shared" si="356"/>
        <v>TIDAK</v>
      </c>
      <c r="AJ1259" s="38">
        <f t="shared" si="357"/>
        <v>-9.6654296666391082E-2</v>
      </c>
      <c r="AK1259" s="39">
        <f t="shared" si="358"/>
        <v>9.6654296666391082E-2</v>
      </c>
      <c r="AL1259" s="39" t="str">
        <f t="shared" si="359"/>
        <v>TIDAK</v>
      </c>
    </row>
    <row r="1260" spans="1:38" ht="14" x14ac:dyDescent="0.3">
      <c r="A1260" s="13">
        <v>19662812</v>
      </c>
      <c r="B1260" s="11" t="s">
        <v>678</v>
      </c>
      <c r="C1260" s="9">
        <v>48764969</v>
      </c>
      <c r="D1260" s="1" t="s">
        <v>1612</v>
      </c>
      <c r="E1260" s="1" t="s">
        <v>1731</v>
      </c>
      <c r="F1260" s="1" t="s">
        <v>3213</v>
      </c>
      <c r="G1260" s="2">
        <v>40.682600000000001</v>
      </c>
      <c r="H1260" s="2">
        <v>-73.904110000000003</v>
      </c>
      <c r="I1260" s="1" t="s">
        <v>19</v>
      </c>
      <c r="J1260" s="44">
        <v>40</v>
      </c>
      <c r="K1260" s="2">
        <v>6</v>
      </c>
      <c r="L1260" s="2">
        <v>28</v>
      </c>
      <c r="M1260" s="3">
        <v>43569</v>
      </c>
      <c r="N1260" s="2">
        <v>0.7</v>
      </c>
      <c r="O1260" s="2">
        <v>2</v>
      </c>
      <c r="P1260" s="4">
        <v>298</v>
      </c>
      <c r="U1260" s="38">
        <f t="shared" si="342"/>
        <v>-0.55237440167115703</v>
      </c>
      <c r="V1260" s="39">
        <f t="shared" si="343"/>
        <v>0.55237440167115703</v>
      </c>
      <c r="W1260" s="39" t="str">
        <f t="shared" si="344"/>
        <v>TIDAK</v>
      </c>
      <c r="X1260" s="38">
        <f t="shared" si="345"/>
        <v>-0.12582912870808141</v>
      </c>
      <c r="Y1260" s="39">
        <f t="shared" si="346"/>
        <v>0.12582912870808141</v>
      </c>
      <c r="Z1260" s="39" t="str">
        <f t="shared" si="347"/>
        <v>TIDAK</v>
      </c>
      <c r="AA1260" s="38">
        <f t="shared" si="348"/>
        <v>0.62797943010709156</v>
      </c>
      <c r="AB1260" s="39">
        <f t="shared" si="349"/>
        <v>0.62797943010709156</v>
      </c>
      <c r="AC1260" s="39" t="str">
        <f t="shared" si="350"/>
        <v>TIDAK</v>
      </c>
      <c r="AD1260" s="38">
        <f t="shared" si="351"/>
        <v>-5.1928014473636942E-3</v>
      </c>
      <c r="AE1260" s="39">
        <f t="shared" si="352"/>
        <v>5.1928014473636942E-3</v>
      </c>
      <c r="AF1260" s="39" t="str">
        <f t="shared" si="353"/>
        <v>TIDAK</v>
      </c>
      <c r="AG1260" s="38">
        <f t="shared" si="354"/>
        <v>-0.15818885441509239</v>
      </c>
      <c r="AH1260" s="39">
        <f t="shared" si="355"/>
        <v>0.15818885441509239</v>
      </c>
      <c r="AI1260" s="39" t="str">
        <f t="shared" si="356"/>
        <v>TIDAK</v>
      </c>
      <c r="AJ1260" s="38">
        <f t="shared" si="357"/>
        <v>-0.3515126007810554</v>
      </c>
      <c r="AK1260" s="39">
        <f t="shared" si="358"/>
        <v>0.3515126007810554</v>
      </c>
      <c r="AL1260" s="39" t="str">
        <f t="shared" si="359"/>
        <v>TIDAK</v>
      </c>
    </row>
    <row r="1261" spans="1:38" ht="14" x14ac:dyDescent="0.3">
      <c r="A1261" s="13">
        <v>19671104</v>
      </c>
      <c r="B1261" s="11" t="s">
        <v>5186</v>
      </c>
      <c r="C1261" s="9">
        <v>206229239</v>
      </c>
      <c r="D1261" s="1" t="s">
        <v>373</v>
      </c>
      <c r="E1261" s="1" t="s">
        <v>17</v>
      </c>
      <c r="F1261" s="1" t="s">
        <v>364</v>
      </c>
      <c r="G1261" s="2">
        <v>40.677480000000003</v>
      </c>
      <c r="H1261" s="2">
        <v>-73.763760000000005</v>
      </c>
      <c r="I1261" s="1" t="s">
        <v>20</v>
      </c>
      <c r="J1261" s="44">
        <v>100</v>
      </c>
      <c r="K1261" s="2">
        <v>1</v>
      </c>
      <c r="L1261" s="2">
        <v>12</v>
      </c>
      <c r="M1261" s="3">
        <v>43513</v>
      </c>
      <c r="N1261" s="2">
        <v>1.69</v>
      </c>
      <c r="O1261" s="2">
        <v>1</v>
      </c>
      <c r="P1261" s="4">
        <v>161</v>
      </c>
      <c r="U1261" s="38">
        <f t="shared" si="342"/>
        <v>0.21908929473521949</v>
      </c>
      <c r="V1261" s="39">
        <f t="shared" si="343"/>
        <v>0.21908929473521949</v>
      </c>
      <c r="W1261" s="39" t="str">
        <f t="shared" si="344"/>
        <v>TIDAK</v>
      </c>
      <c r="X1261" s="38">
        <f t="shared" si="345"/>
        <v>-0.12582912870808141</v>
      </c>
      <c r="Y1261" s="39">
        <f t="shared" si="346"/>
        <v>0.12582912870808141</v>
      </c>
      <c r="Z1261" s="39" t="str">
        <f t="shared" si="347"/>
        <v>TIDAK</v>
      </c>
      <c r="AA1261" s="38">
        <f t="shared" si="348"/>
        <v>-0.80359443053120139</v>
      </c>
      <c r="AB1261" s="39">
        <f t="shared" si="349"/>
        <v>0.80359443053120139</v>
      </c>
      <c r="AC1261" s="39" t="str">
        <f t="shared" si="350"/>
        <v>TIDAK</v>
      </c>
      <c r="AD1261" s="38">
        <f t="shared" si="351"/>
        <v>-0.90951572363805455</v>
      </c>
      <c r="AE1261" s="39">
        <f t="shared" si="352"/>
        <v>0.90951572363805455</v>
      </c>
      <c r="AF1261" s="39" t="str">
        <f t="shared" si="353"/>
        <v>TIDAK</v>
      </c>
      <c r="AG1261" s="38">
        <f t="shared" si="354"/>
        <v>-0.27078855981472416</v>
      </c>
      <c r="AH1261" s="39">
        <f t="shared" si="355"/>
        <v>0.27078855981472416</v>
      </c>
      <c r="AI1261" s="39" t="str">
        <f t="shared" si="356"/>
        <v>TIDAK</v>
      </c>
      <c r="AJ1261" s="38">
        <f t="shared" si="357"/>
        <v>-0.62885840231760182</v>
      </c>
      <c r="AK1261" s="39">
        <f t="shared" si="358"/>
        <v>0.62885840231760182</v>
      </c>
      <c r="AL1261" s="39" t="str">
        <f t="shared" si="359"/>
        <v>TIDAK</v>
      </c>
    </row>
    <row r="1262" spans="1:38" ht="14" x14ac:dyDescent="0.3">
      <c r="A1262" s="13">
        <v>19673318</v>
      </c>
      <c r="B1262" s="11" t="s">
        <v>962</v>
      </c>
      <c r="C1262" s="9">
        <v>177161276</v>
      </c>
      <c r="D1262" s="1" t="s">
        <v>1968</v>
      </c>
      <c r="E1262" s="1" t="s">
        <v>548</v>
      </c>
      <c r="F1262" s="1" t="s">
        <v>1885</v>
      </c>
      <c r="G1262" s="2">
        <v>40.884549999999997</v>
      </c>
      <c r="H1262" s="2">
        <v>-73.865870000000001</v>
      </c>
      <c r="I1262" s="1" t="s">
        <v>24</v>
      </c>
      <c r="J1262" s="44">
        <v>26</v>
      </c>
      <c r="K1262" s="2">
        <v>1</v>
      </c>
      <c r="L1262" s="2">
        <v>10</v>
      </c>
      <c r="M1262" s="3">
        <v>43531</v>
      </c>
      <c r="N1262" s="2">
        <v>0.67</v>
      </c>
      <c r="O1262" s="2">
        <v>1</v>
      </c>
      <c r="P1262" s="4">
        <v>312</v>
      </c>
      <c r="U1262" s="38">
        <f t="shared" si="342"/>
        <v>-0.1666425534679688</v>
      </c>
      <c r="V1262" s="39">
        <f t="shared" si="343"/>
        <v>0.1666425534679688</v>
      </c>
      <c r="W1262" s="39" t="str">
        <f t="shared" si="344"/>
        <v>TIDAK</v>
      </c>
      <c r="X1262" s="38">
        <f t="shared" si="345"/>
        <v>0.28007754844186949</v>
      </c>
      <c r="Y1262" s="39">
        <f t="shared" si="346"/>
        <v>0.28007754844186949</v>
      </c>
      <c r="Z1262" s="39" t="str">
        <f t="shared" si="347"/>
        <v>TIDAK</v>
      </c>
      <c r="AA1262" s="38">
        <f t="shared" si="348"/>
        <v>0.70978365071499405</v>
      </c>
      <c r="AB1262" s="39">
        <f t="shared" si="349"/>
        <v>0.70978365071499405</v>
      </c>
      <c r="AC1262" s="39" t="str">
        <f t="shared" si="350"/>
        <v>TIDAK</v>
      </c>
      <c r="AD1262" s="38">
        <f t="shared" si="351"/>
        <v>-0.57496851542878169</v>
      </c>
      <c r="AE1262" s="39">
        <f t="shared" si="352"/>
        <v>0.57496851542878169</v>
      </c>
      <c r="AF1262" s="39" t="str">
        <f t="shared" si="353"/>
        <v>TIDAK</v>
      </c>
      <c r="AG1262" s="38">
        <f t="shared" si="354"/>
        <v>-0.27078855981472416</v>
      </c>
      <c r="AH1262" s="39">
        <f t="shared" si="355"/>
        <v>0.27078855981472416</v>
      </c>
      <c r="AI1262" s="39" t="str">
        <f t="shared" si="356"/>
        <v>TIDAK</v>
      </c>
      <c r="AJ1262" s="38">
        <f t="shared" si="357"/>
        <v>1.1026788991673233</v>
      </c>
      <c r="AK1262" s="39">
        <f t="shared" si="358"/>
        <v>1.1026788991673233</v>
      </c>
      <c r="AL1262" s="39" t="str">
        <f t="shared" si="359"/>
        <v>TIDAK</v>
      </c>
    </row>
    <row r="1263" spans="1:38" ht="14" x14ac:dyDescent="0.3">
      <c r="A1263" s="13">
        <v>19675738</v>
      </c>
      <c r="B1263" s="11" t="s">
        <v>5014</v>
      </c>
      <c r="C1263" s="9">
        <v>157040162</v>
      </c>
      <c r="D1263" s="1" t="s">
        <v>313</v>
      </c>
      <c r="E1263" s="1" t="s">
        <v>17</v>
      </c>
      <c r="F1263" s="1" t="s">
        <v>642</v>
      </c>
      <c r="G1263" s="2">
        <v>40.754559999999998</v>
      </c>
      <c r="H1263" s="2">
        <v>-73.804169999999999</v>
      </c>
      <c r="I1263" s="1" t="s">
        <v>19</v>
      </c>
      <c r="J1263" s="44">
        <v>48</v>
      </c>
      <c r="K1263" s="2">
        <v>1</v>
      </c>
      <c r="L1263" s="2">
        <v>37</v>
      </c>
      <c r="M1263" s="3">
        <v>43646</v>
      </c>
      <c r="N1263" s="2">
        <v>2.19</v>
      </c>
      <c r="O1263" s="2">
        <v>1</v>
      </c>
      <c r="P1263" s="4">
        <v>39</v>
      </c>
      <c r="U1263" s="38">
        <f t="shared" si="342"/>
        <v>-0.42379711893676097</v>
      </c>
      <c r="V1263" s="39">
        <f t="shared" si="343"/>
        <v>0.42379711893676097</v>
      </c>
      <c r="W1263" s="39" t="str">
        <f t="shared" si="344"/>
        <v>TIDAK</v>
      </c>
      <c r="X1263" s="38">
        <f t="shared" si="345"/>
        <v>-0.39643358014138202</v>
      </c>
      <c r="Y1263" s="39">
        <f t="shared" si="346"/>
        <v>0.39643358014138202</v>
      </c>
      <c r="Z1263" s="39" t="str">
        <f t="shared" si="347"/>
        <v>TIDAK</v>
      </c>
      <c r="AA1263" s="38">
        <f t="shared" si="348"/>
        <v>0.83248998162684773</v>
      </c>
      <c r="AB1263" s="39">
        <f t="shared" si="349"/>
        <v>0.83248998162684773</v>
      </c>
      <c r="AC1263" s="39" t="str">
        <f t="shared" si="350"/>
        <v>TIDAK</v>
      </c>
      <c r="AD1263" s="38">
        <f t="shared" si="351"/>
        <v>-0.24042130721950869</v>
      </c>
      <c r="AE1263" s="39">
        <f t="shared" si="352"/>
        <v>0.24042130721950869</v>
      </c>
      <c r="AF1263" s="39" t="str">
        <f t="shared" si="353"/>
        <v>TIDAK</v>
      </c>
      <c r="AG1263" s="38">
        <f t="shared" si="354"/>
        <v>-0.15818885441509239</v>
      </c>
      <c r="AH1263" s="39">
        <f t="shared" si="355"/>
        <v>0.15818885441509239</v>
      </c>
      <c r="AI1263" s="39" t="str">
        <f t="shared" si="356"/>
        <v>TIDAK</v>
      </c>
      <c r="AJ1263" s="38">
        <f t="shared" si="357"/>
        <v>-0.80126254921869822</v>
      </c>
      <c r="AK1263" s="39">
        <f t="shared" si="358"/>
        <v>0.80126254921869822</v>
      </c>
      <c r="AL1263" s="39" t="str">
        <f t="shared" si="359"/>
        <v>TIDAK</v>
      </c>
    </row>
    <row r="1264" spans="1:38" ht="14" x14ac:dyDescent="0.3">
      <c r="A1264" s="13">
        <v>19682018</v>
      </c>
      <c r="B1264" s="11" t="s">
        <v>2046</v>
      </c>
      <c r="C1264" s="9">
        <v>133802988</v>
      </c>
      <c r="D1264" s="1" t="s">
        <v>3185</v>
      </c>
      <c r="E1264" s="1" t="s">
        <v>17</v>
      </c>
      <c r="F1264" s="1" t="s">
        <v>2813</v>
      </c>
      <c r="G1264" s="2">
        <v>40.705069999999999</v>
      </c>
      <c r="H1264" s="2">
        <v>-73.901949999999999</v>
      </c>
      <c r="I1264" s="1" t="s">
        <v>24</v>
      </c>
      <c r="J1264" s="44">
        <v>55</v>
      </c>
      <c r="K1264" s="2">
        <v>30</v>
      </c>
      <c r="L1264" s="2">
        <v>2</v>
      </c>
      <c r="M1264" s="3">
        <v>43401</v>
      </c>
      <c r="N1264" s="2">
        <v>0.1</v>
      </c>
      <c r="O1264" s="2">
        <v>6</v>
      </c>
      <c r="P1264" s="4">
        <v>365</v>
      </c>
      <c r="U1264" s="38">
        <f t="shared" si="342"/>
        <v>-0.42379711893676097</v>
      </c>
      <c r="V1264" s="39">
        <f t="shared" si="343"/>
        <v>0.42379711893676097</v>
      </c>
      <c r="W1264" s="39" t="str">
        <f t="shared" si="344"/>
        <v>TIDAK</v>
      </c>
      <c r="X1264" s="38">
        <f t="shared" si="345"/>
        <v>0.28007754844186949</v>
      </c>
      <c r="Y1264" s="39">
        <f t="shared" si="346"/>
        <v>0.28007754844186949</v>
      </c>
      <c r="Z1264" s="39" t="str">
        <f t="shared" si="347"/>
        <v>TIDAK</v>
      </c>
      <c r="AA1264" s="38">
        <f t="shared" si="348"/>
        <v>0.21895832706757931</v>
      </c>
      <c r="AB1264" s="39">
        <f t="shared" si="349"/>
        <v>0.21895832706757931</v>
      </c>
      <c r="AC1264" s="39" t="str">
        <f t="shared" si="350"/>
        <v>TIDAK</v>
      </c>
      <c r="AD1264" s="38">
        <f t="shared" si="351"/>
        <v>-0.59065041581359135</v>
      </c>
      <c r="AE1264" s="39">
        <f t="shared" si="352"/>
        <v>0.59065041581359135</v>
      </c>
      <c r="AF1264" s="39" t="str">
        <f t="shared" si="353"/>
        <v>TIDAK</v>
      </c>
      <c r="AG1264" s="38">
        <f t="shared" si="354"/>
        <v>-0.15818885441509239</v>
      </c>
      <c r="AH1264" s="39">
        <f t="shared" si="355"/>
        <v>0.15818885441509239</v>
      </c>
      <c r="AI1264" s="39" t="str">
        <f t="shared" si="356"/>
        <v>TIDAK</v>
      </c>
      <c r="AJ1264" s="38">
        <f t="shared" si="357"/>
        <v>0.9902414120579125</v>
      </c>
      <c r="AK1264" s="39">
        <f t="shared" si="358"/>
        <v>0.9902414120579125</v>
      </c>
      <c r="AL1264" s="39" t="str">
        <f t="shared" si="359"/>
        <v>TIDAK</v>
      </c>
    </row>
    <row r="1265" spans="1:38" ht="14" x14ac:dyDescent="0.3">
      <c r="A1265" s="13">
        <v>19713885</v>
      </c>
      <c r="B1265" s="11" t="s">
        <v>2788</v>
      </c>
      <c r="C1265" s="9">
        <v>16286162</v>
      </c>
      <c r="D1265" s="1" t="s">
        <v>1754</v>
      </c>
      <c r="E1265" s="1" t="s">
        <v>548</v>
      </c>
      <c r="F1265" s="1" t="s">
        <v>1500</v>
      </c>
      <c r="G1265" s="2">
        <v>40.866819999999997</v>
      </c>
      <c r="H1265" s="2">
        <v>-73.85812</v>
      </c>
      <c r="I1265" s="1" t="s">
        <v>19</v>
      </c>
      <c r="J1265" s="44">
        <v>49</v>
      </c>
      <c r="K1265" s="2">
        <v>2</v>
      </c>
      <c r="L1265" s="2">
        <v>42</v>
      </c>
      <c r="M1265" s="3">
        <v>43637</v>
      </c>
      <c r="N1265" s="2">
        <v>0.74</v>
      </c>
      <c r="O1265" s="2">
        <v>4</v>
      </c>
      <c r="P1265" s="4">
        <v>227</v>
      </c>
      <c r="U1265" s="38">
        <f t="shared" si="342"/>
        <v>9.05120120008234E-2</v>
      </c>
      <c r="V1265" s="39">
        <f t="shared" si="343"/>
        <v>9.05120120008234E-2</v>
      </c>
      <c r="W1265" s="39" t="str">
        <f t="shared" si="344"/>
        <v>TIDAK</v>
      </c>
      <c r="X1265" s="38">
        <f t="shared" si="345"/>
        <v>-0.39643358014138202</v>
      </c>
      <c r="Y1265" s="39">
        <f t="shared" si="346"/>
        <v>0.39643358014138202</v>
      </c>
      <c r="Z1265" s="39" t="str">
        <f t="shared" si="347"/>
        <v>TIDAK</v>
      </c>
      <c r="AA1265" s="38">
        <f t="shared" si="348"/>
        <v>-0.43547543779564035</v>
      </c>
      <c r="AB1265" s="39">
        <f t="shared" si="349"/>
        <v>0.43547543779564035</v>
      </c>
      <c r="AC1265" s="39" t="str">
        <f t="shared" si="350"/>
        <v>TIDAK</v>
      </c>
      <c r="AD1265" s="38">
        <f t="shared" si="351"/>
        <v>-7.3147703114872314E-2</v>
      </c>
      <c r="AE1265" s="39">
        <f t="shared" si="352"/>
        <v>7.3147703114872314E-2</v>
      </c>
      <c r="AF1265" s="39" t="str">
        <f t="shared" si="353"/>
        <v>TIDAK</v>
      </c>
      <c r="AG1265" s="38">
        <f t="shared" si="354"/>
        <v>-0.27078855981472416</v>
      </c>
      <c r="AH1265" s="39">
        <f t="shared" si="355"/>
        <v>0.27078855981472416</v>
      </c>
      <c r="AI1265" s="39" t="str">
        <f t="shared" si="356"/>
        <v>TIDAK</v>
      </c>
      <c r="AJ1265" s="38">
        <f t="shared" si="357"/>
        <v>-3.6687636874705359E-2</v>
      </c>
      <c r="AK1265" s="39">
        <f t="shared" si="358"/>
        <v>3.6687636874705359E-2</v>
      </c>
      <c r="AL1265" s="39" t="str">
        <f t="shared" si="359"/>
        <v>TIDAK</v>
      </c>
    </row>
    <row r="1266" spans="1:38" ht="14" x14ac:dyDescent="0.3">
      <c r="A1266" s="13">
        <v>19716375</v>
      </c>
      <c r="B1266" s="11" t="s">
        <v>1009</v>
      </c>
      <c r="C1266" s="9">
        <v>74331597</v>
      </c>
      <c r="D1266" s="1" t="s">
        <v>433</v>
      </c>
      <c r="E1266" s="1" t="s">
        <v>17</v>
      </c>
      <c r="F1266" s="1" t="s">
        <v>210</v>
      </c>
      <c r="G1266" s="2">
        <v>40.684820000000002</v>
      </c>
      <c r="H1266" s="2">
        <v>-73.769289999999998</v>
      </c>
      <c r="I1266" s="1" t="s">
        <v>19</v>
      </c>
      <c r="J1266" s="44">
        <v>55</v>
      </c>
      <c r="K1266" s="2">
        <v>5</v>
      </c>
      <c r="L1266" s="2">
        <v>28</v>
      </c>
      <c r="M1266" s="3">
        <v>43631</v>
      </c>
      <c r="N1266" s="2">
        <v>0.81</v>
      </c>
      <c r="O1266" s="2">
        <v>5</v>
      </c>
      <c r="P1266" s="4">
        <v>365</v>
      </c>
      <c r="U1266" s="38">
        <f t="shared" si="342"/>
        <v>-0.5438025828221974</v>
      </c>
      <c r="V1266" s="39">
        <f t="shared" si="343"/>
        <v>0.5438025828221974</v>
      </c>
      <c r="W1266" s="39" t="str">
        <f t="shared" si="344"/>
        <v>TIDAK</v>
      </c>
      <c r="X1266" s="38">
        <f t="shared" si="345"/>
        <v>-0.39643358014138202</v>
      </c>
      <c r="Y1266" s="39">
        <f t="shared" si="346"/>
        <v>0.39643358014138202</v>
      </c>
      <c r="Z1266" s="39" t="str">
        <f t="shared" si="347"/>
        <v>TIDAK</v>
      </c>
      <c r="AA1266" s="38">
        <f t="shared" si="348"/>
        <v>-0.51727965840354273</v>
      </c>
      <c r="AB1266" s="39">
        <f t="shared" si="349"/>
        <v>0.51727965840354273</v>
      </c>
      <c r="AC1266" s="39" t="str">
        <f t="shared" si="350"/>
        <v>TIDAK</v>
      </c>
      <c r="AD1266" s="38">
        <f t="shared" si="351"/>
        <v>-0.60633231619840089</v>
      </c>
      <c r="AE1266" s="39">
        <f t="shared" si="352"/>
        <v>0.60633231619840089</v>
      </c>
      <c r="AF1266" s="39" t="str">
        <f t="shared" si="353"/>
        <v>TIDAK</v>
      </c>
      <c r="AG1266" s="38">
        <f t="shared" si="354"/>
        <v>-0.27078855981472416</v>
      </c>
      <c r="AH1266" s="39">
        <f t="shared" si="355"/>
        <v>0.27078855981472416</v>
      </c>
      <c r="AI1266" s="39" t="str">
        <f t="shared" si="356"/>
        <v>TIDAK</v>
      </c>
      <c r="AJ1266" s="38">
        <f t="shared" si="357"/>
        <v>1.0951830666933626</v>
      </c>
      <c r="AK1266" s="39">
        <f t="shared" si="358"/>
        <v>1.0951830666933626</v>
      </c>
      <c r="AL1266" s="39" t="str">
        <f t="shared" si="359"/>
        <v>TIDAK</v>
      </c>
    </row>
    <row r="1267" spans="1:38" ht="14" x14ac:dyDescent="0.3">
      <c r="A1267" s="13">
        <v>19721535</v>
      </c>
      <c r="B1267" s="11" t="s">
        <v>926</v>
      </c>
      <c r="C1267" s="9">
        <v>163737392</v>
      </c>
      <c r="D1267" s="1" t="s">
        <v>639</v>
      </c>
      <c r="E1267" s="1" t="s">
        <v>548</v>
      </c>
      <c r="F1267" s="1" t="s">
        <v>2981</v>
      </c>
      <c r="G1267" s="2">
        <v>40.894660000000002</v>
      </c>
      <c r="H1267" s="2">
        <v>-73.897350000000003</v>
      </c>
      <c r="I1267" s="1" t="s">
        <v>24</v>
      </c>
      <c r="J1267" s="44">
        <v>50</v>
      </c>
      <c r="K1267" s="2">
        <v>1</v>
      </c>
      <c r="L1267" s="2">
        <v>8</v>
      </c>
      <c r="M1267" s="3">
        <v>43652</v>
      </c>
      <c r="N1267" s="2">
        <v>1.26</v>
      </c>
      <c r="O1267" s="2">
        <v>2</v>
      </c>
      <c r="P1267" s="4">
        <v>241</v>
      </c>
      <c r="U1267" s="38">
        <f t="shared" si="342"/>
        <v>-0.35522256814508307</v>
      </c>
      <c r="V1267" s="39">
        <f t="shared" si="343"/>
        <v>0.35522256814508307</v>
      </c>
      <c r="W1267" s="39" t="str">
        <f t="shared" si="344"/>
        <v>TIDAK</v>
      </c>
      <c r="X1267" s="38">
        <f t="shared" si="345"/>
        <v>-0.39643358014138202</v>
      </c>
      <c r="Y1267" s="39">
        <f t="shared" si="346"/>
        <v>0.39643358014138202</v>
      </c>
      <c r="Z1267" s="39" t="str">
        <f t="shared" si="347"/>
        <v>TIDAK</v>
      </c>
      <c r="AA1267" s="38">
        <f t="shared" si="348"/>
        <v>0.58707731980314037</v>
      </c>
      <c r="AB1267" s="39">
        <f t="shared" si="349"/>
        <v>0.58707731980314037</v>
      </c>
      <c r="AC1267" s="39" t="str">
        <f t="shared" si="350"/>
        <v>TIDAK</v>
      </c>
      <c r="AD1267" s="38">
        <f t="shared" si="351"/>
        <v>0.18821730329862216</v>
      </c>
      <c r="AE1267" s="39">
        <f t="shared" si="352"/>
        <v>0.18821730329862216</v>
      </c>
      <c r="AF1267" s="39" t="str">
        <f t="shared" si="353"/>
        <v>TIDAK</v>
      </c>
      <c r="AG1267" s="38">
        <f t="shared" si="354"/>
        <v>-0.27078855981472416</v>
      </c>
      <c r="AH1267" s="39">
        <f t="shared" si="355"/>
        <v>0.27078855981472416</v>
      </c>
      <c r="AI1267" s="39" t="str">
        <f t="shared" si="356"/>
        <v>TIDAK</v>
      </c>
      <c r="AJ1267" s="38">
        <f t="shared" si="357"/>
        <v>-0.95117919869791256</v>
      </c>
      <c r="AK1267" s="39">
        <f t="shared" si="358"/>
        <v>0.95117919869791256</v>
      </c>
      <c r="AL1267" s="39" t="str">
        <f t="shared" si="359"/>
        <v>TIDAK</v>
      </c>
    </row>
    <row r="1268" spans="1:38" ht="14" x14ac:dyDescent="0.3">
      <c r="A1268" s="13">
        <v>19730428</v>
      </c>
      <c r="B1268" s="11" t="s">
        <v>3394</v>
      </c>
      <c r="C1268" s="9">
        <v>139096564</v>
      </c>
      <c r="D1268" s="1" t="s">
        <v>698</v>
      </c>
      <c r="E1268" s="1" t="s">
        <v>1731</v>
      </c>
      <c r="F1268" s="1" t="s">
        <v>3213</v>
      </c>
      <c r="G1268" s="2">
        <v>40.692729999999997</v>
      </c>
      <c r="H1268" s="2">
        <v>-73.905500000000004</v>
      </c>
      <c r="I1268" s="1" t="s">
        <v>19</v>
      </c>
      <c r="J1268" s="44">
        <v>45</v>
      </c>
      <c r="K1268" s="2">
        <v>1</v>
      </c>
      <c r="L1268" s="2">
        <v>1</v>
      </c>
      <c r="M1268" s="3">
        <v>42933</v>
      </c>
      <c r="N1268" s="2">
        <v>0.04</v>
      </c>
      <c r="O1268" s="2">
        <v>1</v>
      </c>
      <c r="P1268" s="4">
        <v>0</v>
      </c>
      <c r="U1268" s="38">
        <f t="shared" si="342"/>
        <v>-0.29521983620236492</v>
      </c>
      <c r="V1268" s="39">
        <f t="shared" si="343"/>
        <v>0.29521983620236492</v>
      </c>
      <c r="W1268" s="39" t="str">
        <f t="shared" si="344"/>
        <v>TIDAK</v>
      </c>
      <c r="X1268" s="38">
        <f t="shared" si="345"/>
        <v>3.5273309656414771</v>
      </c>
      <c r="Y1268" s="39">
        <f t="shared" si="346"/>
        <v>3.5273309656414771</v>
      </c>
      <c r="Z1268" s="39" t="str">
        <f t="shared" si="347"/>
        <v>OUTLIER</v>
      </c>
      <c r="AA1268" s="38">
        <f t="shared" si="348"/>
        <v>-0.84449654083515258</v>
      </c>
      <c r="AB1268" s="39">
        <f t="shared" si="349"/>
        <v>0.84449654083515258</v>
      </c>
      <c r="AC1268" s="39" t="str">
        <f t="shared" si="350"/>
        <v>TIDAK</v>
      </c>
      <c r="AD1268" s="38">
        <f t="shared" si="351"/>
        <v>-0.90428842350978467</v>
      </c>
      <c r="AE1268" s="39">
        <f t="shared" si="352"/>
        <v>0.90428842350978467</v>
      </c>
      <c r="AF1268" s="39" t="str">
        <f t="shared" si="353"/>
        <v>TIDAK</v>
      </c>
      <c r="AG1268" s="38">
        <f t="shared" si="354"/>
        <v>0.29220996718343462</v>
      </c>
      <c r="AH1268" s="39">
        <f t="shared" si="355"/>
        <v>0.29220996718343462</v>
      </c>
      <c r="AI1268" s="39" t="str">
        <f t="shared" si="356"/>
        <v>TIDAK</v>
      </c>
      <c r="AJ1268" s="38">
        <f t="shared" si="357"/>
        <v>1.4924621878132804</v>
      </c>
      <c r="AK1268" s="39">
        <f t="shared" si="358"/>
        <v>1.4924621878132804</v>
      </c>
      <c r="AL1268" s="39" t="str">
        <f t="shared" si="359"/>
        <v>TIDAK</v>
      </c>
    </row>
    <row r="1269" spans="1:38" ht="14" x14ac:dyDescent="0.3">
      <c r="A1269" s="13">
        <v>19737981</v>
      </c>
      <c r="B1269" s="11" t="s">
        <v>5020</v>
      </c>
      <c r="C1269" s="9">
        <v>227872371</v>
      </c>
      <c r="D1269" s="1" t="s">
        <v>416</v>
      </c>
      <c r="E1269" s="1" t="s">
        <v>17</v>
      </c>
      <c r="F1269" s="1" t="s">
        <v>203</v>
      </c>
      <c r="G1269" s="2">
        <v>40.66292</v>
      </c>
      <c r="H1269" s="2">
        <v>-73.767110000000002</v>
      </c>
      <c r="I1269" s="1" t="s">
        <v>20</v>
      </c>
      <c r="J1269" s="44">
        <v>75</v>
      </c>
      <c r="K1269" s="2">
        <v>1</v>
      </c>
      <c r="L1269" s="2">
        <v>40</v>
      </c>
      <c r="M1269" s="3">
        <v>43650</v>
      </c>
      <c r="N1269" s="2">
        <v>6.19</v>
      </c>
      <c r="O1269" s="2">
        <v>2</v>
      </c>
      <c r="P1269" s="4">
        <v>300</v>
      </c>
      <c r="U1269" s="38">
        <f t="shared" si="342"/>
        <v>-0.34665074929612333</v>
      </c>
      <c r="V1269" s="39">
        <f t="shared" si="343"/>
        <v>0.34665074929612333</v>
      </c>
      <c r="W1269" s="39" t="str">
        <f t="shared" si="344"/>
        <v>TIDAK</v>
      </c>
      <c r="X1269" s="38">
        <f t="shared" si="345"/>
        <v>-0.26113135442473173</v>
      </c>
      <c r="Y1269" s="39">
        <f t="shared" si="346"/>
        <v>0.26113135442473173</v>
      </c>
      <c r="Z1269" s="39" t="str">
        <f t="shared" si="347"/>
        <v>TIDAK</v>
      </c>
      <c r="AA1269" s="38">
        <f t="shared" si="348"/>
        <v>0.79158787132289654</v>
      </c>
      <c r="AB1269" s="39">
        <f t="shared" si="349"/>
        <v>0.79158787132289654</v>
      </c>
      <c r="AC1269" s="39" t="str">
        <f t="shared" si="350"/>
        <v>TIDAK</v>
      </c>
      <c r="AD1269" s="38">
        <f t="shared" si="351"/>
        <v>-0.56974121530051181</v>
      </c>
      <c r="AE1269" s="39">
        <f t="shared" si="352"/>
        <v>0.56974121530051181</v>
      </c>
      <c r="AF1269" s="39" t="str">
        <f t="shared" si="353"/>
        <v>TIDAK</v>
      </c>
      <c r="AG1269" s="38">
        <f t="shared" si="354"/>
        <v>6.7010556384171097E-2</v>
      </c>
      <c r="AH1269" s="39">
        <f t="shared" si="355"/>
        <v>6.7010556384171097E-2</v>
      </c>
      <c r="AI1269" s="39" t="str">
        <f t="shared" si="356"/>
        <v>TIDAK</v>
      </c>
      <c r="AJ1269" s="38">
        <f t="shared" si="357"/>
        <v>0.45803730640670182</v>
      </c>
      <c r="AK1269" s="39">
        <f t="shared" si="358"/>
        <v>0.45803730640670182</v>
      </c>
      <c r="AL1269" s="39" t="str">
        <f t="shared" si="359"/>
        <v>TIDAK</v>
      </c>
    </row>
    <row r="1270" spans="1:38" ht="14" x14ac:dyDescent="0.3">
      <c r="A1270" s="13">
        <v>19744503</v>
      </c>
      <c r="B1270" s="11" t="s">
        <v>1330</v>
      </c>
      <c r="C1270" s="9">
        <v>16514175</v>
      </c>
      <c r="D1270" s="1" t="s">
        <v>38</v>
      </c>
      <c r="E1270" s="1" t="s">
        <v>17</v>
      </c>
      <c r="F1270" s="1" t="s">
        <v>1971</v>
      </c>
      <c r="G1270" s="2">
        <v>40.74644</v>
      </c>
      <c r="H1270" s="2">
        <v>-73.886560000000003</v>
      </c>
      <c r="I1270" s="1" t="s">
        <v>19</v>
      </c>
      <c r="J1270" s="44">
        <v>89</v>
      </c>
      <c r="K1270" s="2">
        <v>2</v>
      </c>
      <c r="L1270" s="2">
        <v>40</v>
      </c>
      <c r="M1270" s="3">
        <v>43102</v>
      </c>
      <c r="N1270" s="2">
        <v>0.65</v>
      </c>
      <c r="O1270" s="2">
        <v>5</v>
      </c>
      <c r="P1270" s="4">
        <v>1</v>
      </c>
      <c r="U1270" s="38">
        <f t="shared" si="342"/>
        <v>-0.29521983620236492</v>
      </c>
      <c r="V1270" s="39">
        <f t="shared" si="343"/>
        <v>0.29521983620236492</v>
      </c>
      <c r="W1270" s="39" t="str">
        <f t="shared" si="344"/>
        <v>TIDAK</v>
      </c>
      <c r="X1270" s="38">
        <f t="shared" si="345"/>
        <v>0.1447753227252192</v>
      </c>
      <c r="Y1270" s="39">
        <f t="shared" si="346"/>
        <v>0.1447753227252192</v>
      </c>
      <c r="Z1270" s="39" t="str">
        <f t="shared" si="347"/>
        <v>TIDAK</v>
      </c>
      <c r="AA1270" s="38">
        <f t="shared" si="348"/>
        <v>0.21895832706757931</v>
      </c>
      <c r="AB1270" s="39">
        <f t="shared" si="349"/>
        <v>0.21895832706757931</v>
      </c>
      <c r="AC1270" s="39" t="str">
        <f t="shared" si="350"/>
        <v>TIDAK</v>
      </c>
      <c r="AD1270" s="38">
        <f t="shared" si="351"/>
        <v>-0.5331501144026225</v>
      </c>
      <c r="AE1270" s="39">
        <f t="shared" si="352"/>
        <v>0.5331501144026225</v>
      </c>
      <c r="AF1270" s="39" t="str">
        <f t="shared" si="353"/>
        <v>TIDAK</v>
      </c>
      <c r="AG1270" s="38">
        <f t="shared" si="354"/>
        <v>0.17961026178380285</v>
      </c>
      <c r="AH1270" s="39">
        <f t="shared" si="355"/>
        <v>0.17961026178380285</v>
      </c>
      <c r="AI1270" s="39" t="str">
        <f t="shared" si="356"/>
        <v>TIDAK</v>
      </c>
      <c r="AJ1270" s="38">
        <f t="shared" si="357"/>
        <v>1.4924621878132804</v>
      </c>
      <c r="AK1270" s="39">
        <f t="shared" si="358"/>
        <v>1.4924621878132804</v>
      </c>
      <c r="AL1270" s="39" t="str">
        <f t="shared" si="359"/>
        <v>TIDAK</v>
      </c>
    </row>
    <row r="1271" spans="1:38" ht="14" x14ac:dyDescent="0.3">
      <c r="A1271" s="13">
        <v>19747278</v>
      </c>
      <c r="B1271" s="11" t="s">
        <v>908</v>
      </c>
      <c r="C1271" s="9">
        <v>23370431</v>
      </c>
      <c r="D1271" s="1" t="s">
        <v>295</v>
      </c>
      <c r="E1271" s="1" t="s">
        <v>17</v>
      </c>
      <c r="F1271" s="1" t="s">
        <v>303</v>
      </c>
      <c r="G1271" s="2">
        <v>40.716940000000001</v>
      </c>
      <c r="H1271" s="2">
        <v>-73.756559999999993</v>
      </c>
      <c r="I1271" s="1" t="s">
        <v>19</v>
      </c>
      <c r="J1271" s="44">
        <v>55</v>
      </c>
      <c r="K1271" s="2">
        <v>2</v>
      </c>
      <c r="L1271" s="2">
        <v>16</v>
      </c>
      <c r="M1271" s="3">
        <v>43635</v>
      </c>
      <c r="N1271" s="2">
        <v>1.71</v>
      </c>
      <c r="O1271" s="2">
        <v>2</v>
      </c>
      <c r="P1271" s="4">
        <v>178</v>
      </c>
      <c r="U1271" s="38">
        <f t="shared" si="342"/>
        <v>-0.33807893044716358</v>
      </c>
      <c r="V1271" s="39">
        <f t="shared" si="343"/>
        <v>0.33807893044716358</v>
      </c>
      <c r="W1271" s="39" t="str">
        <f t="shared" si="344"/>
        <v>TIDAK</v>
      </c>
      <c r="X1271" s="38">
        <f t="shared" si="345"/>
        <v>-0.39643358014138202</v>
      </c>
      <c r="Y1271" s="39">
        <f t="shared" si="346"/>
        <v>0.39643358014138202</v>
      </c>
      <c r="Z1271" s="39" t="str">
        <f t="shared" si="347"/>
        <v>TIDAK</v>
      </c>
      <c r="AA1271" s="38">
        <f t="shared" si="348"/>
        <v>-0.59908387901144522</v>
      </c>
      <c r="AB1271" s="39">
        <f t="shared" si="349"/>
        <v>0.59908387901144522</v>
      </c>
      <c r="AC1271" s="39" t="str">
        <f t="shared" si="350"/>
        <v>TIDAK</v>
      </c>
      <c r="AD1271" s="38">
        <f t="shared" si="351"/>
        <v>-0.29792160863047751</v>
      </c>
      <c r="AE1271" s="39">
        <f t="shared" si="352"/>
        <v>0.29792160863047751</v>
      </c>
      <c r="AF1271" s="39" t="str">
        <f t="shared" si="353"/>
        <v>TIDAK</v>
      </c>
      <c r="AG1271" s="38">
        <f t="shared" si="354"/>
        <v>-0.15818885441509239</v>
      </c>
      <c r="AH1271" s="39">
        <f t="shared" si="355"/>
        <v>0.15818885441509239</v>
      </c>
      <c r="AI1271" s="39" t="str">
        <f t="shared" si="356"/>
        <v>TIDAK</v>
      </c>
      <c r="AJ1271" s="38">
        <f t="shared" si="357"/>
        <v>0.56297896104215184</v>
      </c>
      <c r="AK1271" s="39">
        <f t="shared" si="358"/>
        <v>0.56297896104215184</v>
      </c>
      <c r="AL1271" s="39" t="str">
        <f t="shared" si="359"/>
        <v>TIDAK</v>
      </c>
    </row>
    <row r="1272" spans="1:38" ht="14" x14ac:dyDescent="0.3">
      <c r="A1272" s="13">
        <v>19749379</v>
      </c>
      <c r="B1272" s="11" t="s">
        <v>1805</v>
      </c>
      <c r="C1272" s="9">
        <v>1600988</v>
      </c>
      <c r="D1272" s="1" t="s">
        <v>3683</v>
      </c>
      <c r="E1272" s="1" t="s">
        <v>1731</v>
      </c>
      <c r="F1272" s="1" t="s">
        <v>3213</v>
      </c>
      <c r="G1272" s="2">
        <v>40.693300000000001</v>
      </c>
      <c r="H1272" s="2">
        <v>-73.908230000000003</v>
      </c>
      <c r="I1272" s="1" t="s">
        <v>20</v>
      </c>
      <c r="J1272" s="44">
        <v>82</v>
      </c>
      <c r="K1272" s="2">
        <v>15</v>
      </c>
      <c r="L1272" s="2">
        <v>5</v>
      </c>
      <c r="M1272" s="3">
        <v>43469</v>
      </c>
      <c r="N1272" s="2">
        <v>0.06</v>
      </c>
      <c r="O1272" s="2">
        <v>1</v>
      </c>
      <c r="P1272" s="4">
        <v>311</v>
      </c>
      <c r="U1272" s="38">
        <f t="shared" si="342"/>
        <v>-0.38093802469196231</v>
      </c>
      <c r="V1272" s="39">
        <f t="shared" si="343"/>
        <v>0.38093802469196231</v>
      </c>
      <c r="W1272" s="39" t="str">
        <f t="shared" si="344"/>
        <v>TIDAK</v>
      </c>
      <c r="X1272" s="38">
        <f t="shared" si="345"/>
        <v>-0.39643358014138202</v>
      </c>
      <c r="Y1272" s="39">
        <f t="shared" si="346"/>
        <v>0.39643358014138202</v>
      </c>
      <c r="Z1272" s="39" t="str">
        <f t="shared" si="347"/>
        <v>TIDAK</v>
      </c>
      <c r="AA1272" s="38">
        <f t="shared" si="348"/>
        <v>-0.88539865113910388</v>
      </c>
      <c r="AB1272" s="39">
        <f t="shared" si="349"/>
        <v>0.88539865113910388</v>
      </c>
      <c r="AC1272" s="39" t="str">
        <f t="shared" si="350"/>
        <v>TIDAK</v>
      </c>
      <c r="AD1272" s="38">
        <f t="shared" si="351"/>
        <v>-0.93565222427940409</v>
      </c>
      <c r="AE1272" s="39">
        <f t="shared" si="352"/>
        <v>0.93565222427940409</v>
      </c>
      <c r="AF1272" s="39" t="str">
        <f t="shared" si="353"/>
        <v>TIDAK</v>
      </c>
      <c r="AG1272" s="38">
        <f t="shared" si="354"/>
        <v>-0.27078855981472416</v>
      </c>
      <c r="AH1272" s="39">
        <f t="shared" si="355"/>
        <v>0.27078855981472416</v>
      </c>
      <c r="AI1272" s="39" t="str">
        <f t="shared" si="356"/>
        <v>TIDAK</v>
      </c>
      <c r="AJ1272" s="38">
        <f t="shared" si="357"/>
        <v>-1.2435166651823804</v>
      </c>
      <c r="AK1272" s="39">
        <f t="shared" si="358"/>
        <v>1.2435166651823804</v>
      </c>
      <c r="AL1272" s="39" t="str">
        <f t="shared" si="359"/>
        <v>TIDAK</v>
      </c>
    </row>
    <row r="1273" spans="1:38" ht="14" x14ac:dyDescent="0.3">
      <c r="A1273" s="13">
        <v>19758402</v>
      </c>
      <c r="B1273" s="11" t="s">
        <v>648</v>
      </c>
      <c r="C1273" s="9">
        <v>11305944</v>
      </c>
      <c r="D1273" s="1" t="s">
        <v>1682</v>
      </c>
      <c r="E1273" s="1" t="s">
        <v>548</v>
      </c>
      <c r="F1273" s="1" t="s">
        <v>1500</v>
      </c>
      <c r="G1273" s="2">
        <v>40.86947</v>
      </c>
      <c r="H1273" s="2">
        <v>-73.859930000000006</v>
      </c>
      <c r="I1273" s="1" t="s">
        <v>20</v>
      </c>
      <c r="J1273" s="44">
        <v>104</v>
      </c>
      <c r="K1273" s="2">
        <v>2</v>
      </c>
      <c r="L1273" s="2">
        <v>33</v>
      </c>
      <c r="M1273" s="3">
        <v>43628</v>
      </c>
      <c r="N1273" s="2">
        <v>0.85</v>
      </c>
      <c r="O1273" s="2">
        <v>5</v>
      </c>
      <c r="P1273" s="4">
        <v>86</v>
      </c>
      <c r="U1273" s="38">
        <f t="shared" si="342"/>
        <v>-0.12378345922317009</v>
      </c>
      <c r="V1273" s="39">
        <f t="shared" si="343"/>
        <v>0.12378345922317009</v>
      </c>
      <c r="W1273" s="39" t="str">
        <f t="shared" si="344"/>
        <v>TIDAK</v>
      </c>
      <c r="X1273" s="38">
        <f t="shared" si="345"/>
        <v>-0.39643358014138202</v>
      </c>
      <c r="Y1273" s="39">
        <f t="shared" si="346"/>
        <v>0.39643358014138202</v>
      </c>
      <c r="Z1273" s="39" t="str">
        <f t="shared" si="347"/>
        <v>TIDAK</v>
      </c>
      <c r="AA1273" s="38">
        <f t="shared" si="348"/>
        <v>0.70978365071499405</v>
      </c>
      <c r="AB1273" s="39">
        <f t="shared" si="349"/>
        <v>0.70978365071499405</v>
      </c>
      <c r="AC1273" s="39" t="str">
        <f t="shared" si="350"/>
        <v>TIDAK</v>
      </c>
      <c r="AD1273" s="38">
        <f t="shared" si="351"/>
        <v>2.2791373546065783</v>
      </c>
      <c r="AE1273" s="39">
        <f t="shared" si="352"/>
        <v>2.2791373546065783</v>
      </c>
      <c r="AF1273" s="39" t="str">
        <f t="shared" si="353"/>
        <v>TIDAK</v>
      </c>
      <c r="AG1273" s="38">
        <f t="shared" si="354"/>
        <v>-0.15818885441509239</v>
      </c>
      <c r="AH1273" s="39">
        <f t="shared" si="355"/>
        <v>0.15818885441509239</v>
      </c>
      <c r="AI1273" s="39" t="str">
        <f t="shared" si="356"/>
        <v>TIDAK</v>
      </c>
      <c r="AJ1273" s="38">
        <f t="shared" si="357"/>
        <v>1.005233077005834</v>
      </c>
      <c r="AK1273" s="39">
        <f t="shared" si="358"/>
        <v>1.005233077005834</v>
      </c>
      <c r="AL1273" s="39" t="str">
        <f t="shared" si="359"/>
        <v>TIDAK</v>
      </c>
    </row>
    <row r="1274" spans="1:38" ht="14" x14ac:dyDescent="0.3">
      <c r="A1274" s="13">
        <v>19760163</v>
      </c>
      <c r="B1274" s="11" t="s">
        <v>1793</v>
      </c>
      <c r="C1274" s="9">
        <v>27362570</v>
      </c>
      <c r="D1274" s="1" t="s">
        <v>2930</v>
      </c>
      <c r="E1274" s="1" t="s">
        <v>17</v>
      </c>
      <c r="F1274" s="1" t="s">
        <v>2813</v>
      </c>
      <c r="G1274" s="2">
        <v>40.701360000000001</v>
      </c>
      <c r="H1274" s="2">
        <v>-73.896079999999998</v>
      </c>
      <c r="I1274" s="1" t="s">
        <v>19</v>
      </c>
      <c r="J1274" s="44">
        <v>52</v>
      </c>
      <c r="K1274" s="2">
        <v>1</v>
      </c>
      <c r="L1274" s="2">
        <v>4</v>
      </c>
      <c r="M1274" s="3">
        <v>42301</v>
      </c>
      <c r="N1274" s="2">
        <v>0.09</v>
      </c>
      <c r="O1274" s="2">
        <v>1</v>
      </c>
      <c r="P1274" s="4">
        <v>0</v>
      </c>
      <c r="U1274" s="38">
        <f t="shared" si="342"/>
        <v>-3.7779953377337365E-3</v>
      </c>
      <c r="V1274" s="39">
        <f t="shared" si="343"/>
        <v>3.7779953377337365E-3</v>
      </c>
      <c r="W1274" s="39" t="str">
        <f t="shared" si="344"/>
        <v>TIDAK</v>
      </c>
      <c r="X1274" s="38">
        <f t="shared" si="345"/>
        <v>-0.26113135442473173</v>
      </c>
      <c r="Y1274" s="39">
        <f t="shared" si="346"/>
        <v>0.26113135442473173</v>
      </c>
      <c r="Z1274" s="39" t="str">
        <f t="shared" si="347"/>
        <v>TIDAK</v>
      </c>
      <c r="AA1274" s="38">
        <f t="shared" si="348"/>
        <v>0.70978365071499405</v>
      </c>
      <c r="AB1274" s="39">
        <f t="shared" si="349"/>
        <v>0.70978365071499405</v>
      </c>
      <c r="AC1274" s="39" t="str">
        <f t="shared" si="350"/>
        <v>TIDAK</v>
      </c>
      <c r="AD1274" s="38">
        <f t="shared" si="351"/>
        <v>-0.61678691645494077</v>
      </c>
      <c r="AE1274" s="39">
        <f t="shared" si="352"/>
        <v>0.61678691645494077</v>
      </c>
      <c r="AF1274" s="39" t="str">
        <f t="shared" si="353"/>
        <v>TIDAK</v>
      </c>
      <c r="AG1274" s="38">
        <f t="shared" si="354"/>
        <v>0.17961026178380285</v>
      </c>
      <c r="AH1274" s="39">
        <f t="shared" si="355"/>
        <v>0.17961026178380285</v>
      </c>
      <c r="AI1274" s="39" t="str">
        <f t="shared" si="356"/>
        <v>TIDAK</v>
      </c>
      <c r="AJ1274" s="38">
        <f t="shared" si="357"/>
        <v>-1.2360208327084197</v>
      </c>
      <c r="AK1274" s="39">
        <f t="shared" si="358"/>
        <v>1.2360208327084197</v>
      </c>
      <c r="AL1274" s="39" t="str">
        <f t="shared" si="359"/>
        <v>TIDAK</v>
      </c>
    </row>
    <row r="1275" spans="1:38" ht="14" x14ac:dyDescent="0.3">
      <c r="A1275" s="13">
        <v>19765340</v>
      </c>
      <c r="B1275" s="11" t="s">
        <v>3646</v>
      </c>
      <c r="C1275" s="9">
        <v>27668092</v>
      </c>
      <c r="D1275" s="1" t="s">
        <v>3454</v>
      </c>
      <c r="E1275" s="1" t="s">
        <v>1731</v>
      </c>
      <c r="F1275" s="1" t="s">
        <v>3213</v>
      </c>
      <c r="G1275" s="2">
        <v>40.694119999999998</v>
      </c>
      <c r="H1275" s="2">
        <v>-73.906199999999998</v>
      </c>
      <c r="I1275" s="1" t="s">
        <v>19</v>
      </c>
      <c r="J1275" s="44">
        <v>70</v>
      </c>
      <c r="K1275" s="2">
        <v>3</v>
      </c>
      <c r="L1275" s="2">
        <v>8</v>
      </c>
      <c r="M1275" s="3">
        <v>43650</v>
      </c>
      <c r="N1275" s="2">
        <v>1.06</v>
      </c>
      <c r="O1275" s="2">
        <v>3</v>
      </c>
      <c r="P1275" s="4">
        <v>67</v>
      </c>
      <c r="U1275" s="38">
        <f t="shared" si="342"/>
        <v>-0.29521983620236492</v>
      </c>
      <c r="V1275" s="39">
        <f t="shared" si="343"/>
        <v>0.29521983620236492</v>
      </c>
      <c r="W1275" s="39" t="str">
        <f t="shared" si="344"/>
        <v>TIDAK</v>
      </c>
      <c r="X1275" s="38">
        <f t="shared" si="345"/>
        <v>-0.26113135442473173</v>
      </c>
      <c r="Y1275" s="39">
        <f t="shared" si="346"/>
        <v>0.26113135442473173</v>
      </c>
      <c r="Z1275" s="39" t="str">
        <f t="shared" si="347"/>
        <v>TIDAK</v>
      </c>
      <c r="AA1275" s="38">
        <f t="shared" si="348"/>
        <v>-0.27186699657983543</v>
      </c>
      <c r="AB1275" s="39">
        <f t="shared" si="349"/>
        <v>0.27186699657983543</v>
      </c>
      <c r="AC1275" s="39" t="str">
        <f t="shared" si="350"/>
        <v>TIDAK</v>
      </c>
      <c r="AD1275" s="38">
        <f t="shared" si="351"/>
        <v>-6.2693102858332531E-2</v>
      </c>
      <c r="AE1275" s="39">
        <f t="shared" si="352"/>
        <v>6.2693102858332531E-2</v>
      </c>
      <c r="AF1275" s="39" t="str">
        <f t="shared" si="353"/>
        <v>TIDAK</v>
      </c>
      <c r="AG1275" s="38">
        <f t="shared" si="354"/>
        <v>-0.15818885441509239</v>
      </c>
      <c r="AH1275" s="39">
        <f t="shared" si="355"/>
        <v>0.15818885441509239</v>
      </c>
      <c r="AI1275" s="39" t="str">
        <f t="shared" si="356"/>
        <v>TIDAK</v>
      </c>
      <c r="AJ1275" s="38">
        <f t="shared" si="357"/>
        <v>9.0741515182626784E-2</v>
      </c>
      <c r="AK1275" s="39">
        <f t="shared" si="358"/>
        <v>9.0741515182626784E-2</v>
      </c>
      <c r="AL1275" s="39" t="str">
        <f t="shared" si="359"/>
        <v>TIDAK</v>
      </c>
    </row>
    <row r="1276" spans="1:38" ht="14" x14ac:dyDescent="0.3">
      <c r="A1276" s="13">
        <v>19768762</v>
      </c>
      <c r="B1276" s="11" t="s">
        <v>856</v>
      </c>
      <c r="C1276" s="9">
        <v>59156312</v>
      </c>
      <c r="D1276" s="1" t="s">
        <v>1923</v>
      </c>
      <c r="E1276" s="1" t="s">
        <v>17</v>
      </c>
      <c r="F1276" s="1" t="s">
        <v>1488</v>
      </c>
      <c r="G1276" s="2">
        <v>40.686540000000001</v>
      </c>
      <c r="H1276" s="2">
        <v>-73.866720000000001</v>
      </c>
      <c r="I1276" s="1" t="s">
        <v>19</v>
      </c>
      <c r="J1276" s="44">
        <v>89</v>
      </c>
      <c r="K1276" s="2">
        <v>3</v>
      </c>
      <c r="L1276" s="2">
        <v>29</v>
      </c>
      <c r="M1276" s="3">
        <v>43638</v>
      </c>
      <c r="N1276" s="2">
        <v>2</v>
      </c>
      <c r="O1276" s="2">
        <v>9</v>
      </c>
      <c r="P1276" s="4">
        <v>355</v>
      </c>
      <c r="U1276" s="38">
        <f t="shared" si="342"/>
        <v>-6.3780727280451921E-2</v>
      </c>
      <c r="V1276" s="39">
        <f t="shared" si="343"/>
        <v>6.3780727280451921E-2</v>
      </c>
      <c r="W1276" s="39" t="str">
        <f t="shared" si="344"/>
        <v>TIDAK</v>
      </c>
      <c r="X1276" s="38">
        <f t="shared" si="345"/>
        <v>1.4977975798917225</v>
      </c>
      <c r="Y1276" s="39">
        <f t="shared" si="346"/>
        <v>1.4977975798917225</v>
      </c>
      <c r="Z1276" s="39" t="str">
        <f t="shared" si="347"/>
        <v>TIDAK</v>
      </c>
      <c r="AA1276" s="38">
        <f t="shared" si="348"/>
        <v>-0.7217902099232989</v>
      </c>
      <c r="AB1276" s="39">
        <f t="shared" si="349"/>
        <v>0.7217902099232989</v>
      </c>
      <c r="AC1276" s="39" t="str">
        <f t="shared" si="350"/>
        <v>TIDAK</v>
      </c>
      <c r="AD1276" s="38">
        <f t="shared" si="351"/>
        <v>-0.92519762402286421</v>
      </c>
      <c r="AE1276" s="39">
        <f t="shared" si="352"/>
        <v>0.92519762402286421</v>
      </c>
      <c r="AF1276" s="39" t="str">
        <f t="shared" si="353"/>
        <v>TIDAK</v>
      </c>
      <c r="AG1276" s="38">
        <f t="shared" si="354"/>
        <v>-0.27078855981472416</v>
      </c>
      <c r="AH1276" s="39">
        <f t="shared" si="355"/>
        <v>0.27078855981472416</v>
      </c>
      <c r="AI1276" s="39" t="str">
        <f t="shared" si="356"/>
        <v>TIDAK</v>
      </c>
      <c r="AJ1276" s="38">
        <f t="shared" si="357"/>
        <v>1.0876872342194017</v>
      </c>
      <c r="AK1276" s="39">
        <f t="shared" si="358"/>
        <v>1.0876872342194017</v>
      </c>
      <c r="AL1276" s="39" t="str">
        <f t="shared" si="359"/>
        <v>TIDAK</v>
      </c>
    </row>
    <row r="1277" spans="1:38" ht="14" x14ac:dyDescent="0.3">
      <c r="A1277" s="13">
        <v>19769328</v>
      </c>
      <c r="B1277" s="11" t="s">
        <v>1189</v>
      </c>
      <c r="C1277" s="9">
        <v>13730809</v>
      </c>
      <c r="D1277" s="1" t="s">
        <v>554</v>
      </c>
      <c r="E1277" s="1" t="s">
        <v>1731</v>
      </c>
      <c r="F1277" s="1" t="s">
        <v>1732</v>
      </c>
      <c r="G1277" s="2">
        <v>40.661720000000003</v>
      </c>
      <c r="H1277" s="2">
        <v>-73.897499999999994</v>
      </c>
      <c r="I1277" s="1" t="s">
        <v>19</v>
      </c>
      <c r="J1277" s="44">
        <v>57</v>
      </c>
      <c r="K1277" s="2">
        <v>5</v>
      </c>
      <c r="L1277" s="2">
        <v>22</v>
      </c>
      <c r="M1277" s="3">
        <v>43648</v>
      </c>
      <c r="N1277" s="2">
        <v>0.64</v>
      </c>
      <c r="O1277" s="2">
        <v>3</v>
      </c>
      <c r="P1277" s="4">
        <v>60</v>
      </c>
      <c r="U1277" s="38">
        <f t="shared" si="342"/>
        <v>0.12479928739666236</v>
      </c>
      <c r="V1277" s="39">
        <f t="shared" si="343"/>
        <v>0.12479928739666236</v>
      </c>
      <c r="W1277" s="39" t="str">
        <f t="shared" si="344"/>
        <v>TIDAK</v>
      </c>
      <c r="X1277" s="38">
        <f t="shared" si="345"/>
        <v>-0.26113135442473173</v>
      </c>
      <c r="Y1277" s="39">
        <f t="shared" si="346"/>
        <v>0.26113135442473173</v>
      </c>
      <c r="Z1277" s="39" t="str">
        <f t="shared" si="347"/>
        <v>TIDAK</v>
      </c>
      <c r="AA1277" s="38">
        <f t="shared" si="348"/>
        <v>0.42346887858733545</v>
      </c>
      <c r="AB1277" s="39">
        <f t="shared" si="349"/>
        <v>0.42346887858733545</v>
      </c>
      <c r="AC1277" s="39" t="str">
        <f t="shared" si="350"/>
        <v>TIDAK</v>
      </c>
      <c r="AD1277" s="38">
        <f t="shared" si="351"/>
        <v>-0.51224091388954307</v>
      </c>
      <c r="AE1277" s="39">
        <f t="shared" si="352"/>
        <v>0.51224091388954307</v>
      </c>
      <c r="AF1277" s="39" t="str">
        <f t="shared" si="353"/>
        <v>TIDAK</v>
      </c>
      <c r="AG1277" s="38">
        <f t="shared" si="354"/>
        <v>0.17961026178380285</v>
      </c>
      <c r="AH1277" s="39">
        <f t="shared" si="355"/>
        <v>0.17961026178380285</v>
      </c>
      <c r="AI1277" s="39" t="str">
        <f t="shared" si="356"/>
        <v>TIDAK</v>
      </c>
      <c r="AJ1277" s="38">
        <f t="shared" si="357"/>
        <v>-0.59887507242175897</v>
      </c>
      <c r="AK1277" s="39">
        <f t="shared" si="358"/>
        <v>0.59887507242175897</v>
      </c>
      <c r="AL1277" s="39" t="str">
        <f t="shared" si="359"/>
        <v>TIDAK</v>
      </c>
    </row>
    <row r="1278" spans="1:38" ht="14" x14ac:dyDescent="0.3">
      <c r="A1278" s="13">
        <v>19786465</v>
      </c>
      <c r="B1278" s="11" t="s">
        <v>2004</v>
      </c>
      <c r="C1278" s="9">
        <v>134070513</v>
      </c>
      <c r="D1278" s="1" t="s">
        <v>164</v>
      </c>
      <c r="E1278" s="1" t="s">
        <v>17</v>
      </c>
      <c r="F1278" s="1" t="s">
        <v>27</v>
      </c>
      <c r="G1278" s="2">
        <v>40.701329999999999</v>
      </c>
      <c r="H1278" s="2">
        <v>-73.74212</v>
      </c>
      <c r="I1278" s="1" t="s">
        <v>19</v>
      </c>
      <c r="J1278" s="44">
        <v>60</v>
      </c>
      <c r="K1278" s="2">
        <v>1</v>
      </c>
      <c r="L1278" s="2">
        <v>2</v>
      </c>
      <c r="M1278" s="3">
        <v>43308</v>
      </c>
      <c r="N1278" s="2">
        <v>0.17</v>
      </c>
      <c r="O1278" s="2">
        <v>1</v>
      </c>
      <c r="P1278" s="4">
        <v>37</v>
      </c>
      <c r="U1278" s="38">
        <f t="shared" si="342"/>
        <v>-0.32093529274924409</v>
      </c>
      <c r="V1278" s="39">
        <f t="shared" si="343"/>
        <v>0.32093529274924409</v>
      </c>
      <c r="W1278" s="39" t="str">
        <f t="shared" si="344"/>
        <v>TIDAK</v>
      </c>
      <c r="X1278" s="38">
        <f t="shared" si="345"/>
        <v>-0.39643358014138202</v>
      </c>
      <c r="Y1278" s="39">
        <f t="shared" si="346"/>
        <v>0.39643358014138202</v>
      </c>
      <c r="Z1278" s="39" t="str">
        <f t="shared" si="347"/>
        <v>TIDAK</v>
      </c>
      <c r="AA1278" s="38">
        <f t="shared" si="348"/>
        <v>-0.7626923202272502</v>
      </c>
      <c r="AB1278" s="39">
        <f t="shared" si="349"/>
        <v>0.7626923202272502</v>
      </c>
      <c r="AC1278" s="39" t="str">
        <f t="shared" si="350"/>
        <v>TIDAK</v>
      </c>
      <c r="AD1278" s="38">
        <f t="shared" si="351"/>
        <v>-0.90951572363805455</v>
      </c>
      <c r="AE1278" s="39">
        <f t="shared" si="352"/>
        <v>0.90951572363805455</v>
      </c>
      <c r="AF1278" s="39" t="str">
        <f t="shared" si="353"/>
        <v>TIDAK</v>
      </c>
      <c r="AG1278" s="38">
        <f t="shared" si="354"/>
        <v>-0.27078855981472416</v>
      </c>
      <c r="AH1278" s="39">
        <f t="shared" si="355"/>
        <v>0.27078855981472416</v>
      </c>
      <c r="AI1278" s="39" t="str">
        <f t="shared" si="356"/>
        <v>TIDAK</v>
      </c>
      <c r="AJ1278" s="38">
        <f t="shared" si="357"/>
        <v>-1.2435166651823804</v>
      </c>
      <c r="AK1278" s="39">
        <f t="shared" si="358"/>
        <v>1.2435166651823804</v>
      </c>
      <c r="AL1278" s="39" t="str">
        <f t="shared" si="359"/>
        <v>TIDAK</v>
      </c>
    </row>
    <row r="1279" spans="1:38" ht="14" x14ac:dyDescent="0.3">
      <c r="A1279" s="13">
        <v>19786915</v>
      </c>
      <c r="B1279" s="11" t="s">
        <v>46</v>
      </c>
      <c r="C1279" s="9">
        <v>1635983</v>
      </c>
      <c r="D1279" s="1" t="s">
        <v>358</v>
      </c>
      <c r="E1279" s="1" t="s">
        <v>548</v>
      </c>
      <c r="F1279" s="1" t="s">
        <v>1252</v>
      </c>
      <c r="G1279" s="2">
        <v>40.832479999999997</v>
      </c>
      <c r="H1279" s="2">
        <v>-73.832030000000003</v>
      </c>
      <c r="I1279" s="1" t="s">
        <v>19</v>
      </c>
      <c r="J1279" s="44">
        <v>46</v>
      </c>
      <c r="K1279" s="2">
        <v>4</v>
      </c>
      <c r="L1279" s="2">
        <v>43</v>
      </c>
      <c r="M1279" s="3">
        <v>43652</v>
      </c>
      <c r="N1279" s="2">
        <v>1.65</v>
      </c>
      <c r="O1279" s="2">
        <v>3</v>
      </c>
      <c r="P1279" s="4">
        <v>135</v>
      </c>
      <c r="U1279" s="38">
        <f t="shared" si="342"/>
        <v>-0.1666425534679688</v>
      </c>
      <c r="V1279" s="39">
        <f t="shared" si="343"/>
        <v>0.1666425534679688</v>
      </c>
      <c r="W1279" s="39" t="str">
        <f t="shared" si="344"/>
        <v>TIDAK</v>
      </c>
      <c r="X1279" s="38">
        <f t="shared" si="345"/>
        <v>-0.12582912870808141</v>
      </c>
      <c r="Y1279" s="39">
        <f t="shared" si="346"/>
        <v>0.12582912870808141</v>
      </c>
      <c r="Z1279" s="39" t="str">
        <f t="shared" si="347"/>
        <v>TIDAK</v>
      </c>
      <c r="AA1279" s="38">
        <f t="shared" si="348"/>
        <v>-0.59908387901144522</v>
      </c>
      <c r="AB1279" s="39">
        <f t="shared" si="349"/>
        <v>0.59908387901144522</v>
      </c>
      <c r="AC1279" s="39" t="str">
        <f t="shared" si="350"/>
        <v>TIDAK</v>
      </c>
      <c r="AD1279" s="38">
        <f t="shared" si="351"/>
        <v>-0.40246761119587532</v>
      </c>
      <c r="AE1279" s="39">
        <f t="shared" si="352"/>
        <v>0.40246761119587532</v>
      </c>
      <c r="AF1279" s="39" t="str">
        <f t="shared" si="353"/>
        <v>TIDAK</v>
      </c>
      <c r="AG1279" s="38">
        <f t="shared" si="354"/>
        <v>-4.5589149015460649E-2</v>
      </c>
      <c r="AH1279" s="39">
        <f t="shared" si="355"/>
        <v>4.5589149015460649E-2</v>
      </c>
      <c r="AI1279" s="39" t="str">
        <f t="shared" si="356"/>
        <v>TIDAK</v>
      </c>
      <c r="AJ1279" s="38">
        <f t="shared" si="357"/>
        <v>-0.74129588942701252</v>
      </c>
      <c r="AK1279" s="39">
        <f t="shared" si="358"/>
        <v>0.74129588942701252</v>
      </c>
      <c r="AL1279" s="39" t="str">
        <f t="shared" si="359"/>
        <v>TIDAK</v>
      </c>
    </row>
    <row r="1280" spans="1:38" ht="14" x14ac:dyDescent="0.3">
      <c r="A1280" s="13">
        <v>19789620</v>
      </c>
      <c r="B1280" s="11" t="s">
        <v>3515</v>
      </c>
      <c r="C1280" s="9">
        <v>54129736</v>
      </c>
      <c r="D1280" s="1" t="s">
        <v>1028</v>
      </c>
      <c r="E1280" s="1" t="s">
        <v>17</v>
      </c>
      <c r="F1280" s="1" t="s">
        <v>825</v>
      </c>
      <c r="G1280" s="2">
        <v>40.583410000000001</v>
      </c>
      <c r="H1280" s="2">
        <v>-73.816500000000005</v>
      </c>
      <c r="I1280" s="1" t="s">
        <v>19</v>
      </c>
      <c r="J1280" s="44">
        <v>88</v>
      </c>
      <c r="K1280" s="2">
        <v>2</v>
      </c>
      <c r="L1280" s="2">
        <v>32</v>
      </c>
      <c r="M1280" s="3">
        <v>42982</v>
      </c>
      <c r="N1280" s="2">
        <v>0.84</v>
      </c>
      <c r="O1280" s="2">
        <v>1</v>
      </c>
      <c r="P1280" s="4">
        <v>0</v>
      </c>
      <c r="U1280" s="38">
        <f t="shared" si="342"/>
        <v>-3.7779953377337365E-3</v>
      </c>
      <c r="V1280" s="39">
        <f t="shared" si="343"/>
        <v>3.7779953377337365E-3</v>
      </c>
      <c r="W1280" s="39" t="str">
        <f t="shared" si="344"/>
        <v>TIDAK</v>
      </c>
      <c r="X1280" s="38">
        <f t="shared" si="345"/>
        <v>-0.12582912870808141</v>
      </c>
      <c r="Y1280" s="39">
        <f t="shared" si="346"/>
        <v>0.12582912870808141</v>
      </c>
      <c r="Z1280" s="39" t="str">
        <f t="shared" si="347"/>
        <v>TIDAK</v>
      </c>
      <c r="AA1280" s="38">
        <f t="shared" si="348"/>
        <v>0.25986043737153053</v>
      </c>
      <c r="AB1280" s="39">
        <f t="shared" si="349"/>
        <v>0.25986043737153053</v>
      </c>
      <c r="AC1280" s="39" t="str">
        <f t="shared" si="350"/>
        <v>TIDAK</v>
      </c>
      <c r="AD1280" s="38">
        <f t="shared" si="351"/>
        <v>8.8898600861494287E-2</v>
      </c>
      <c r="AE1280" s="39">
        <f t="shared" si="352"/>
        <v>8.8898600861494287E-2</v>
      </c>
      <c r="AF1280" s="39" t="str">
        <f t="shared" si="353"/>
        <v>TIDAK</v>
      </c>
      <c r="AG1280" s="38">
        <f t="shared" si="354"/>
        <v>0.63000908338232986</v>
      </c>
      <c r="AH1280" s="39">
        <f t="shared" si="355"/>
        <v>0.63000908338232986</v>
      </c>
      <c r="AI1280" s="39" t="str">
        <f t="shared" si="356"/>
        <v>TIDAK</v>
      </c>
      <c r="AJ1280" s="38">
        <f t="shared" si="357"/>
        <v>1.4175038630736732</v>
      </c>
      <c r="AK1280" s="39">
        <f t="shared" si="358"/>
        <v>1.4175038630736732</v>
      </c>
      <c r="AL1280" s="39" t="str">
        <f t="shared" si="359"/>
        <v>TIDAK</v>
      </c>
    </row>
    <row r="1281" spans="1:38" ht="14" x14ac:dyDescent="0.3">
      <c r="A1281" s="13">
        <v>19799021</v>
      </c>
      <c r="B1281" s="11" t="s">
        <v>1141</v>
      </c>
      <c r="C1281" s="9">
        <v>6060075</v>
      </c>
      <c r="D1281" s="1" t="s">
        <v>1132</v>
      </c>
      <c r="E1281" s="1" t="s">
        <v>17</v>
      </c>
      <c r="F1281" s="1" t="s">
        <v>901</v>
      </c>
      <c r="G1281" s="2">
        <v>40.724899999999998</v>
      </c>
      <c r="H1281" s="2">
        <v>-73.822490000000002</v>
      </c>
      <c r="I1281" s="1" t="s">
        <v>20</v>
      </c>
      <c r="J1281" s="44">
        <v>159</v>
      </c>
      <c r="K1281" s="2">
        <v>3</v>
      </c>
      <c r="L1281" s="2">
        <v>2</v>
      </c>
      <c r="M1281" s="3">
        <v>43068</v>
      </c>
      <c r="N1281" s="2">
        <v>0.08</v>
      </c>
      <c r="O1281" s="2">
        <v>1</v>
      </c>
      <c r="P1281" s="4">
        <v>0</v>
      </c>
      <c r="U1281" s="38">
        <f t="shared" si="342"/>
        <v>-0.27807619850444543</v>
      </c>
      <c r="V1281" s="39">
        <f t="shared" si="343"/>
        <v>0.27807619850444543</v>
      </c>
      <c r="W1281" s="39" t="str">
        <f t="shared" si="344"/>
        <v>TIDAK</v>
      </c>
      <c r="X1281" s="38">
        <f t="shared" si="345"/>
        <v>0.1447753227252192</v>
      </c>
      <c r="Y1281" s="39">
        <f t="shared" si="346"/>
        <v>0.1447753227252192</v>
      </c>
      <c r="Z1281" s="39" t="str">
        <f t="shared" si="347"/>
        <v>TIDAK</v>
      </c>
      <c r="AA1281" s="38">
        <f t="shared" si="348"/>
        <v>-2.6454334756128059E-2</v>
      </c>
      <c r="AB1281" s="39">
        <f t="shared" si="349"/>
        <v>2.6454334756128059E-2</v>
      </c>
      <c r="AC1281" s="39" t="str">
        <f t="shared" si="350"/>
        <v>TIDAK</v>
      </c>
      <c r="AD1281" s="38">
        <f t="shared" si="351"/>
        <v>-0.62201421658321077</v>
      </c>
      <c r="AE1281" s="39">
        <f t="shared" si="352"/>
        <v>0.62201421658321077</v>
      </c>
      <c r="AF1281" s="39" t="str">
        <f t="shared" si="353"/>
        <v>TIDAK</v>
      </c>
      <c r="AG1281" s="38">
        <f t="shared" si="354"/>
        <v>-4.5589149015460649E-2</v>
      </c>
      <c r="AH1281" s="39">
        <f t="shared" si="355"/>
        <v>4.5589149015460649E-2</v>
      </c>
      <c r="AI1281" s="39" t="str">
        <f t="shared" si="356"/>
        <v>TIDAK</v>
      </c>
      <c r="AJ1281" s="38">
        <f t="shared" si="357"/>
        <v>-0.79376671674473753</v>
      </c>
      <c r="AK1281" s="39">
        <f t="shared" si="358"/>
        <v>0.79376671674473753</v>
      </c>
      <c r="AL1281" s="39" t="str">
        <f t="shared" si="359"/>
        <v>TIDAK</v>
      </c>
    </row>
    <row r="1282" spans="1:38" ht="14" x14ac:dyDescent="0.3">
      <c r="A1282" s="13">
        <v>19801466</v>
      </c>
      <c r="B1282" s="11" t="s">
        <v>4733</v>
      </c>
      <c r="C1282" s="9">
        <v>242175033</v>
      </c>
      <c r="D1282" s="1" t="s">
        <v>615</v>
      </c>
      <c r="E1282" s="1" t="s">
        <v>548</v>
      </c>
      <c r="F1282" s="1" t="s">
        <v>1500</v>
      </c>
      <c r="G1282" s="2">
        <v>40.860030000000002</v>
      </c>
      <c r="H1282" s="2">
        <v>-73.865840000000006</v>
      </c>
      <c r="I1282" s="1" t="s">
        <v>20</v>
      </c>
      <c r="J1282" s="44">
        <v>60</v>
      </c>
      <c r="K1282" s="2">
        <v>1</v>
      </c>
      <c r="L1282" s="2">
        <v>28</v>
      </c>
      <c r="M1282" s="3">
        <v>43648</v>
      </c>
      <c r="N1282" s="2">
        <v>8.32</v>
      </c>
      <c r="O1282" s="2">
        <v>1</v>
      </c>
      <c r="P1282" s="4">
        <v>74</v>
      </c>
      <c r="U1282" s="38">
        <f t="shared" si="342"/>
        <v>-0.25236074195756619</v>
      </c>
      <c r="V1282" s="39">
        <f t="shared" si="343"/>
        <v>0.25236074195756619</v>
      </c>
      <c r="W1282" s="39" t="str">
        <f t="shared" si="344"/>
        <v>TIDAK</v>
      </c>
      <c r="X1282" s="38">
        <f t="shared" si="345"/>
        <v>-0.39643358014138202</v>
      </c>
      <c r="Y1282" s="39">
        <f t="shared" si="346"/>
        <v>0.39643358014138202</v>
      </c>
      <c r="Z1282" s="39" t="str">
        <f t="shared" si="347"/>
        <v>TIDAK</v>
      </c>
      <c r="AA1282" s="38">
        <f t="shared" si="348"/>
        <v>-0.84449654083515258</v>
      </c>
      <c r="AB1282" s="39">
        <f t="shared" si="349"/>
        <v>0.84449654083515258</v>
      </c>
      <c r="AC1282" s="39" t="str">
        <f t="shared" si="350"/>
        <v>TIDAK</v>
      </c>
      <c r="AD1282" s="38">
        <f t="shared" si="351"/>
        <v>-0.86769732261189558</v>
      </c>
      <c r="AE1282" s="39">
        <f t="shared" si="352"/>
        <v>0.86769732261189558</v>
      </c>
      <c r="AF1282" s="39" t="str">
        <f t="shared" si="353"/>
        <v>TIDAK</v>
      </c>
      <c r="AG1282" s="38">
        <f t="shared" si="354"/>
        <v>-0.27078855981472416</v>
      </c>
      <c r="AH1282" s="39">
        <f t="shared" si="355"/>
        <v>0.27078855981472416</v>
      </c>
      <c r="AI1282" s="39" t="str">
        <f t="shared" si="356"/>
        <v>TIDAK</v>
      </c>
      <c r="AJ1282" s="38">
        <f t="shared" si="357"/>
        <v>-0.96617086364583393</v>
      </c>
      <c r="AK1282" s="39">
        <f t="shared" si="358"/>
        <v>0.96617086364583393</v>
      </c>
      <c r="AL1282" s="39" t="str">
        <f t="shared" si="359"/>
        <v>TIDAK</v>
      </c>
    </row>
    <row r="1283" spans="1:38" ht="14" x14ac:dyDescent="0.3">
      <c r="A1283" s="13">
        <v>19802994</v>
      </c>
      <c r="B1283" s="11" t="s">
        <v>733</v>
      </c>
      <c r="C1283" s="9">
        <v>213568384</v>
      </c>
      <c r="D1283" s="1" t="s">
        <v>3077</v>
      </c>
      <c r="E1283" s="1" t="s">
        <v>1731</v>
      </c>
      <c r="F1283" s="1" t="s">
        <v>2385</v>
      </c>
      <c r="G1283" s="2">
        <v>40.63814</v>
      </c>
      <c r="H1283" s="2">
        <v>-73.900019999999998</v>
      </c>
      <c r="I1283" s="1" t="s">
        <v>20</v>
      </c>
      <c r="J1283" s="44">
        <v>75</v>
      </c>
      <c r="K1283" s="2">
        <v>1</v>
      </c>
      <c r="L1283" s="2">
        <v>68</v>
      </c>
      <c r="M1283" s="3">
        <v>43651</v>
      </c>
      <c r="N1283" s="2">
        <v>7.58</v>
      </c>
      <c r="O1283" s="2">
        <v>1</v>
      </c>
      <c r="P1283" s="4">
        <v>258</v>
      </c>
      <c r="U1283" s="38">
        <f t="shared" si="342"/>
        <v>-0.37236620584300256</v>
      </c>
      <c r="V1283" s="39">
        <f t="shared" si="343"/>
        <v>0.37236620584300256</v>
      </c>
      <c r="W1283" s="39" t="str">
        <f t="shared" si="344"/>
        <v>TIDAK</v>
      </c>
      <c r="X1283" s="38">
        <f t="shared" si="345"/>
        <v>9.4730970085688936E-3</v>
      </c>
      <c r="Y1283" s="39">
        <f t="shared" si="346"/>
        <v>9.4730970085688936E-3</v>
      </c>
      <c r="Z1283" s="39" t="str">
        <f t="shared" si="347"/>
        <v>TIDAK</v>
      </c>
      <c r="AA1283" s="38">
        <f t="shared" si="348"/>
        <v>0.83248998162684773</v>
      </c>
      <c r="AB1283" s="39">
        <f t="shared" si="349"/>
        <v>0.83248998162684773</v>
      </c>
      <c r="AC1283" s="39" t="str">
        <f t="shared" si="350"/>
        <v>TIDAK</v>
      </c>
      <c r="AD1283" s="38">
        <f t="shared" si="351"/>
        <v>-9.4056903627951896E-2</v>
      </c>
      <c r="AE1283" s="39">
        <f t="shared" si="352"/>
        <v>9.4056903627951896E-2</v>
      </c>
      <c r="AF1283" s="39" t="str">
        <f t="shared" si="353"/>
        <v>TIDAK</v>
      </c>
      <c r="AG1283" s="38">
        <f t="shared" si="354"/>
        <v>-4.5589149015460649E-2</v>
      </c>
      <c r="AH1283" s="39">
        <f t="shared" si="355"/>
        <v>4.5589149015460649E-2</v>
      </c>
      <c r="AI1283" s="39" t="str">
        <f t="shared" si="356"/>
        <v>TIDAK</v>
      </c>
      <c r="AJ1283" s="38">
        <f t="shared" si="357"/>
        <v>-0.23157928119768395</v>
      </c>
      <c r="AK1283" s="39">
        <f t="shared" si="358"/>
        <v>0.23157928119768395</v>
      </c>
      <c r="AL1283" s="39" t="str">
        <f t="shared" si="359"/>
        <v>TIDAK</v>
      </c>
    </row>
    <row r="1284" spans="1:38" ht="14" x14ac:dyDescent="0.3">
      <c r="A1284" s="13">
        <v>19811114</v>
      </c>
      <c r="B1284" s="11" t="s">
        <v>4352</v>
      </c>
      <c r="C1284" s="9">
        <v>30870512</v>
      </c>
      <c r="D1284" s="1" t="s">
        <v>67</v>
      </c>
      <c r="E1284" s="1" t="s">
        <v>17</v>
      </c>
      <c r="F1284" s="1" t="s">
        <v>1971</v>
      </c>
      <c r="G1284" s="2">
        <v>40.726880000000001</v>
      </c>
      <c r="H1284" s="2">
        <v>-73.878609999999995</v>
      </c>
      <c r="I1284" s="1" t="s">
        <v>19</v>
      </c>
      <c r="J1284" s="44">
        <v>38</v>
      </c>
      <c r="K1284" s="2">
        <v>1</v>
      </c>
      <c r="L1284" s="2">
        <v>6</v>
      </c>
      <c r="M1284" s="3">
        <v>43635</v>
      </c>
      <c r="N1284" s="2">
        <v>2.34</v>
      </c>
      <c r="O1284" s="2">
        <v>1</v>
      </c>
      <c r="P1284" s="4">
        <v>36</v>
      </c>
      <c r="U1284" s="38">
        <f t="shared" si="342"/>
        <v>-1.2349814186693477E-2</v>
      </c>
      <c r="V1284" s="39">
        <f t="shared" si="343"/>
        <v>1.2349814186693477E-2</v>
      </c>
      <c r="W1284" s="39" t="str">
        <f t="shared" si="344"/>
        <v>TIDAK</v>
      </c>
      <c r="X1284" s="38">
        <f t="shared" si="345"/>
        <v>-0.26113135442473173</v>
      </c>
      <c r="Y1284" s="39">
        <f t="shared" si="346"/>
        <v>0.26113135442473173</v>
      </c>
      <c r="Z1284" s="39" t="str">
        <f t="shared" si="347"/>
        <v>TIDAK</v>
      </c>
      <c r="AA1284" s="38">
        <f t="shared" si="348"/>
        <v>0.38256676828338421</v>
      </c>
      <c r="AB1284" s="39">
        <f t="shared" si="349"/>
        <v>0.38256676828338421</v>
      </c>
      <c r="AC1284" s="39" t="str">
        <f t="shared" si="350"/>
        <v>TIDAK</v>
      </c>
      <c r="AD1284" s="38">
        <f t="shared" si="351"/>
        <v>-0.51746821401781296</v>
      </c>
      <c r="AE1284" s="39">
        <f t="shared" si="352"/>
        <v>0.51746821401781296</v>
      </c>
      <c r="AF1284" s="39" t="str">
        <f t="shared" si="353"/>
        <v>TIDAK</v>
      </c>
      <c r="AG1284" s="38">
        <f t="shared" si="354"/>
        <v>-0.27078855981472416</v>
      </c>
      <c r="AH1284" s="39">
        <f t="shared" si="355"/>
        <v>0.27078855981472416</v>
      </c>
      <c r="AI1284" s="39" t="str">
        <f t="shared" si="356"/>
        <v>TIDAK</v>
      </c>
      <c r="AJ1284" s="38">
        <f t="shared" si="357"/>
        <v>-1.2435166651823804</v>
      </c>
      <c r="AK1284" s="39">
        <f t="shared" si="358"/>
        <v>1.2435166651823804</v>
      </c>
      <c r="AL1284" s="39" t="str">
        <f t="shared" si="359"/>
        <v>TIDAK</v>
      </c>
    </row>
    <row r="1285" spans="1:38" ht="14" x14ac:dyDescent="0.3">
      <c r="A1285" s="13">
        <v>19812097</v>
      </c>
      <c r="B1285" s="11" t="s">
        <v>4214</v>
      </c>
      <c r="C1285" s="9">
        <v>162836752</v>
      </c>
      <c r="D1285" s="1" t="s">
        <v>2205</v>
      </c>
      <c r="E1285" s="1" t="s">
        <v>1731</v>
      </c>
      <c r="F1285" s="1" t="s">
        <v>1732</v>
      </c>
      <c r="G1285" s="2">
        <v>40.670769999999997</v>
      </c>
      <c r="H1285" s="2">
        <v>-73.875640000000004</v>
      </c>
      <c r="I1285" s="1" t="s">
        <v>20</v>
      </c>
      <c r="J1285" s="44">
        <v>169</v>
      </c>
      <c r="K1285" s="2">
        <v>2</v>
      </c>
      <c r="L1285" s="2">
        <v>23</v>
      </c>
      <c r="M1285" s="3">
        <v>43633</v>
      </c>
      <c r="N1285" s="2">
        <v>1.36</v>
      </c>
      <c r="O1285" s="2">
        <v>1</v>
      </c>
      <c r="P1285" s="4">
        <v>196</v>
      </c>
      <c r="U1285" s="38">
        <f t="shared" si="342"/>
        <v>0.59624932408944809</v>
      </c>
      <c r="V1285" s="39">
        <f t="shared" si="343"/>
        <v>0.59624932408944809</v>
      </c>
      <c r="W1285" s="39" t="str">
        <f t="shared" si="344"/>
        <v>TIDAK</v>
      </c>
      <c r="X1285" s="38">
        <f t="shared" si="345"/>
        <v>-0.12582912870808141</v>
      </c>
      <c r="Y1285" s="39">
        <f t="shared" si="346"/>
        <v>0.12582912870808141</v>
      </c>
      <c r="Z1285" s="39" t="str">
        <f t="shared" si="347"/>
        <v>TIDAK</v>
      </c>
      <c r="AA1285" s="38">
        <f t="shared" si="348"/>
        <v>-0.84449654083515258</v>
      </c>
      <c r="AB1285" s="39">
        <f t="shared" si="349"/>
        <v>0.84449654083515258</v>
      </c>
      <c r="AC1285" s="39" t="str">
        <f t="shared" si="350"/>
        <v>TIDAK</v>
      </c>
      <c r="AD1285" s="38">
        <f t="shared" si="351"/>
        <v>-0.91474302376632444</v>
      </c>
      <c r="AE1285" s="39">
        <f t="shared" si="352"/>
        <v>0.91474302376632444</v>
      </c>
      <c r="AF1285" s="39" t="str">
        <f t="shared" si="353"/>
        <v>TIDAK</v>
      </c>
      <c r="AG1285" s="38">
        <f t="shared" si="354"/>
        <v>-0.27078855981472416</v>
      </c>
      <c r="AH1285" s="39">
        <f t="shared" si="355"/>
        <v>0.27078855981472416</v>
      </c>
      <c r="AI1285" s="39" t="str">
        <f t="shared" si="356"/>
        <v>TIDAK</v>
      </c>
      <c r="AJ1285" s="38">
        <f t="shared" si="357"/>
        <v>-1.2435166651823804</v>
      </c>
      <c r="AK1285" s="39">
        <f t="shared" si="358"/>
        <v>1.2435166651823804</v>
      </c>
      <c r="AL1285" s="39" t="str">
        <f t="shared" si="359"/>
        <v>TIDAK</v>
      </c>
    </row>
    <row r="1286" spans="1:38" ht="14" x14ac:dyDescent="0.3">
      <c r="A1286" s="13">
        <v>19814107</v>
      </c>
      <c r="B1286" s="11" t="s">
        <v>4408</v>
      </c>
      <c r="C1286" s="9">
        <v>22301628</v>
      </c>
      <c r="D1286" s="1" t="s">
        <v>2952</v>
      </c>
      <c r="E1286" s="1" t="s">
        <v>1731</v>
      </c>
      <c r="F1286" s="1" t="s">
        <v>1732</v>
      </c>
      <c r="G1286" s="2">
        <v>40.67454</v>
      </c>
      <c r="H1286" s="2">
        <v>-73.896519999999995</v>
      </c>
      <c r="I1286" s="1" t="s">
        <v>20</v>
      </c>
      <c r="J1286" s="44">
        <v>120</v>
      </c>
      <c r="K1286" s="2">
        <v>2</v>
      </c>
      <c r="L1286" s="2">
        <v>15</v>
      </c>
      <c r="M1286" s="3">
        <v>43478</v>
      </c>
      <c r="N1286" s="2">
        <v>1.66</v>
      </c>
      <c r="O1286" s="2">
        <v>1</v>
      </c>
      <c r="P1286" s="4">
        <v>0</v>
      </c>
      <c r="U1286" s="38">
        <f t="shared" si="342"/>
        <v>-0.25236074195756619</v>
      </c>
      <c r="V1286" s="39">
        <f t="shared" si="343"/>
        <v>0.25236074195756619</v>
      </c>
      <c r="W1286" s="39" t="str">
        <f t="shared" si="344"/>
        <v>TIDAK</v>
      </c>
      <c r="X1286" s="38">
        <f t="shared" si="345"/>
        <v>-0.39643358014138202</v>
      </c>
      <c r="Y1286" s="39">
        <f t="shared" si="346"/>
        <v>0.39643358014138202</v>
      </c>
      <c r="Z1286" s="39" t="str">
        <f t="shared" si="347"/>
        <v>TIDAK</v>
      </c>
      <c r="AA1286" s="38">
        <f t="shared" si="348"/>
        <v>0.21895832706757931</v>
      </c>
      <c r="AB1286" s="39">
        <f t="shared" si="349"/>
        <v>0.21895832706757931</v>
      </c>
      <c r="AC1286" s="39" t="str">
        <f t="shared" si="350"/>
        <v>TIDAK</v>
      </c>
      <c r="AD1286" s="38">
        <f t="shared" si="351"/>
        <v>3.3925522819280647</v>
      </c>
      <c r="AE1286" s="39">
        <f t="shared" si="352"/>
        <v>3.3925522819280647</v>
      </c>
      <c r="AF1286" s="39" t="str">
        <f t="shared" si="353"/>
        <v>OUTLIER</v>
      </c>
      <c r="AG1286" s="38">
        <f t="shared" si="354"/>
        <v>-0.27078855981472416</v>
      </c>
      <c r="AH1286" s="39">
        <f t="shared" si="355"/>
        <v>0.27078855981472416</v>
      </c>
      <c r="AI1286" s="39" t="str">
        <f t="shared" si="356"/>
        <v>TIDAK</v>
      </c>
      <c r="AJ1286" s="38">
        <f t="shared" si="357"/>
        <v>-0.68882506210928751</v>
      </c>
      <c r="AK1286" s="39">
        <f t="shared" si="358"/>
        <v>0.68882506210928751</v>
      </c>
      <c r="AL1286" s="39" t="str">
        <f t="shared" si="359"/>
        <v>TIDAK</v>
      </c>
    </row>
    <row r="1287" spans="1:38" ht="14" x14ac:dyDescent="0.3">
      <c r="A1287" s="13">
        <v>19838917</v>
      </c>
      <c r="B1287" s="11" t="s">
        <v>4412</v>
      </c>
      <c r="C1287" s="9">
        <v>217621677</v>
      </c>
      <c r="D1287" s="1" t="s">
        <v>79</v>
      </c>
      <c r="E1287" s="1" t="s">
        <v>17</v>
      </c>
      <c r="F1287" s="1" t="s">
        <v>210</v>
      </c>
      <c r="G1287" s="2">
        <v>40.687539999999998</v>
      </c>
      <c r="H1287" s="2">
        <v>-73.774879999999996</v>
      </c>
      <c r="I1287" s="1" t="s">
        <v>19</v>
      </c>
      <c r="J1287" s="44">
        <v>50</v>
      </c>
      <c r="K1287" s="2">
        <v>1</v>
      </c>
      <c r="L1287" s="2">
        <v>16</v>
      </c>
      <c r="M1287" s="3">
        <v>43653</v>
      </c>
      <c r="N1287" s="2">
        <v>1.78</v>
      </c>
      <c r="O1287" s="2">
        <v>4</v>
      </c>
      <c r="P1287" s="4">
        <v>137</v>
      </c>
      <c r="U1287" s="38">
        <f t="shared" ref="U1287:U1350" si="360">STANDARDIZE(J1283,$S$5,$S$6)</f>
        <v>-0.12378345922317009</v>
      </c>
      <c r="V1287" s="39">
        <f t="shared" ref="V1287:V1350" si="361">ABS(U1287)</f>
        <v>0.12378345922317009</v>
      </c>
      <c r="W1287" s="39" t="str">
        <f t="shared" ref="W1287:W1350" si="362">IF(V1287&gt;3,"OUTLIER","TIDAK")</f>
        <v>TIDAK</v>
      </c>
      <c r="X1287" s="38">
        <f t="shared" ref="X1287:X1350" si="363">STANDARDIZE(K1283,$S$9,$S$10)</f>
        <v>-0.39643358014138202</v>
      </c>
      <c r="Y1287" s="39">
        <f t="shared" ref="Y1287:Y1350" si="364">ABS(X1287)</f>
        <v>0.39643358014138202</v>
      </c>
      <c r="Z1287" s="39" t="str">
        <f t="shared" ref="Z1287:Z1350" si="365">IF(Y1287&gt;3,"OUTLIER","TIDAK")</f>
        <v>TIDAK</v>
      </c>
      <c r="AA1287" s="38">
        <f t="shared" ref="AA1287:AA1350" si="366">STANDARDIZE(L1283,$S$13,$S$14)</f>
        <v>1.8550427392256283</v>
      </c>
      <c r="AB1287" s="39">
        <f t="shared" ref="AB1287:AB1350" si="367">ABS(AA1287)</f>
        <v>1.8550427392256283</v>
      </c>
      <c r="AC1287" s="39" t="str">
        <f t="shared" ref="AC1287:AC1350" si="368">IF(AB1287&gt;3,"OUTLIER","TIDAK")</f>
        <v>TIDAK</v>
      </c>
      <c r="AD1287" s="38">
        <f t="shared" ref="AD1287:AD1350" si="369">STANDARDIZE(N1283,$S$17,$S$18)</f>
        <v>3.0057320724360927</v>
      </c>
      <c r="AE1287" s="39">
        <f t="shared" ref="AE1287:AE1350" si="370">ABS(AD1287)</f>
        <v>3.0057320724360927</v>
      </c>
      <c r="AF1287" s="39" t="str">
        <f t="shared" ref="AF1287:AF1350" si="371">IF(AE1287&gt;3,"OUTLIER","TIDAK")</f>
        <v>OUTLIER</v>
      </c>
      <c r="AG1287" s="38">
        <f t="shared" ref="AG1287:AG1350" si="372">STANDARDIZE(O1283,$S$21,$S$22)</f>
        <v>-0.27078855981472416</v>
      </c>
      <c r="AH1287" s="39">
        <f t="shared" ref="AH1287:AH1350" si="373">ABS(AG1287)</f>
        <v>0.27078855981472416</v>
      </c>
      <c r="AI1287" s="39" t="str">
        <f t="shared" ref="AI1287:AI1350" si="374">IF(AH1287&gt;3,"OUTLIER","TIDAK")</f>
        <v>TIDAK</v>
      </c>
      <c r="AJ1287" s="38">
        <f t="shared" ref="AJ1287:AJ1350" si="375">STANDARDIZE(P1283,$S$25,$S$26)</f>
        <v>0.69040811309948391</v>
      </c>
      <c r="AK1287" s="39">
        <f t="shared" ref="AK1287:AK1350" si="376">ABS(AJ1287)</f>
        <v>0.69040811309948391</v>
      </c>
      <c r="AL1287" s="39" t="str">
        <f t="shared" ref="AL1287:AL1350" si="377">IF(AK1287&gt;3,"OUTLIER","TIDAK")</f>
        <v>TIDAK</v>
      </c>
    </row>
    <row r="1288" spans="1:38" ht="14" x14ac:dyDescent="0.3">
      <c r="A1288" s="13">
        <v>19843731</v>
      </c>
      <c r="B1288" s="11" t="s">
        <v>3165</v>
      </c>
      <c r="C1288" s="9">
        <v>24709724</v>
      </c>
      <c r="D1288" s="1" t="s">
        <v>357</v>
      </c>
      <c r="E1288" s="1" t="s">
        <v>17</v>
      </c>
      <c r="F1288" s="1" t="s">
        <v>2813</v>
      </c>
      <c r="G1288" s="2">
        <v>40.70684</v>
      </c>
      <c r="H1288" s="2">
        <v>-73.894739999999999</v>
      </c>
      <c r="I1288" s="1" t="s">
        <v>20</v>
      </c>
      <c r="J1288" s="44">
        <v>80</v>
      </c>
      <c r="K1288" s="2">
        <v>7</v>
      </c>
      <c r="L1288" s="2">
        <v>2</v>
      </c>
      <c r="M1288" s="3">
        <v>43468</v>
      </c>
      <c r="N1288" s="2">
        <v>0.11</v>
      </c>
      <c r="O1288" s="2">
        <v>1</v>
      </c>
      <c r="P1288" s="4">
        <v>190</v>
      </c>
      <c r="U1288" s="38">
        <f t="shared" si="360"/>
        <v>-0.44094075663468046</v>
      </c>
      <c r="V1288" s="39">
        <f t="shared" si="361"/>
        <v>0.44094075663468046</v>
      </c>
      <c r="W1288" s="39" t="str">
        <f t="shared" si="362"/>
        <v>TIDAK</v>
      </c>
      <c r="X1288" s="38">
        <f t="shared" si="363"/>
        <v>-0.39643358014138202</v>
      </c>
      <c r="Y1288" s="39">
        <f t="shared" si="364"/>
        <v>0.39643358014138202</v>
      </c>
      <c r="Z1288" s="39" t="str">
        <f t="shared" si="365"/>
        <v>TIDAK</v>
      </c>
      <c r="AA1288" s="38">
        <f t="shared" si="366"/>
        <v>-0.68088809961934771</v>
      </c>
      <c r="AB1288" s="39">
        <f t="shared" si="367"/>
        <v>0.68088809961934771</v>
      </c>
      <c r="AC1288" s="39" t="str">
        <f t="shared" si="368"/>
        <v>TIDAK</v>
      </c>
      <c r="AD1288" s="38">
        <f t="shared" si="369"/>
        <v>0.26662680522267046</v>
      </c>
      <c r="AE1288" s="39">
        <f t="shared" si="370"/>
        <v>0.26662680522267046</v>
      </c>
      <c r="AF1288" s="39" t="str">
        <f t="shared" si="371"/>
        <v>TIDAK</v>
      </c>
      <c r="AG1288" s="38">
        <f t="shared" si="372"/>
        <v>-0.27078855981472416</v>
      </c>
      <c r="AH1288" s="39">
        <f t="shared" si="373"/>
        <v>0.27078855981472416</v>
      </c>
      <c r="AI1288" s="39" t="str">
        <f t="shared" si="374"/>
        <v>TIDAK</v>
      </c>
      <c r="AJ1288" s="38">
        <f t="shared" si="375"/>
        <v>-0.97366669611979462</v>
      </c>
      <c r="AK1288" s="39">
        <f t="shared" si="376"/>
        <v>0.97366669611979462</v>
      </c>
      <c r="AL1288" s="39" t="str">
        <f t="shared" si="377"/>
        <v>TIDAK</v>
      </c>
    </row>
    <row r="1289" spans="1:38" ht="14" x14ac:dyDescent="0.3">
      <c r="A1289" s="13">
        <v>19859697</v>
      </c>
      <c r="B1289" s="11" t="s">
        <v>3827</v>
      </c>
      <c r="C1289" s="9">
        <v>2389494</v>
      </c>
      <c r="D1289" s="1" t="s">
        <v>1864</v>
      </c>
      <c r="E1289" s="1" t="s">
        <v>17</v>
      </c>
      <c r="F1289" s="1" t="s">
        <v>1647</v>
      </c>
      <c r="G1289" s="2">
        <v>40.72719</v>
      </c>
      <c r="H1289" s="2">
        <v>-73.861660000000001</v>
      </c>
      <c r="I1289" s="1" t="s">
        <v>20</v>
      </c>
      <c r="J1289" s="44">
        <v>69</v>
      </c>
      <c r="K1289" s="2">
        <v>5</v>
      </c>
      <c r="L1289" s="2">
        <v>5</v>
      </c>
      <c r="M1289" s="3">
        <v>43602</v>
      </c>
      <c r="N1289" s="2">
        <v>0.1</v>
      </c>
      <c r="O1289" s="2">
        <v>1</v>
      </c>
      <c r="P1289" s="4">
        <v>4</v>
      </c>
      <c r="U1289" s="38">
        <f t="shared" si="360"/>
        <v>0.68196751257904542</v>
      </c>
      <c r="V1289" s="39">
        <f t="shared" si="361"/>
        <v>0.68196751257904542</v>
      </c>
      <c r="W1289" s="39" t="str">
        <f t="shared" si="362"/>
        <v>TIDAK</v>
      </c>
      <c r="X1289" s="38">
        <f t="shared" si="363"/>
        <v>-0.26113135442473173</v>
      </c>
      <c r="Y1289" s="39">
        <f t="shared" si="364"/>
        <v>0.26113135442473173</v>
      </c>
      <c r="Z1289" s="39" t="str">
        <f t="shared" si="365"/>
        <v>TIDAK</v>
      </c>
      <c r="AA1289" s="38">
        <f t="shared" si="366"/>
        <v>1.444777554782317E-2</v>
      </c>
      <c r="AB1289" s="39">
        <f t="shared" si="367"/>
        <v>1.444777554782317E-2</v>
      </c>
      <c r="AC1289" s="39" t="str">
        <f t="shared" si="368"/>
        <v>TIDAK</v>
      </c>
      <c r="AD1289" s="38">
        <f t="shared" si="369"/>
        <v>-0.2456486073477786</v>
      </c>
      <c r="AE1289" s="39">
        <f t="shared" si="370"/>
        <v>0.2456486073477786</v>
      </c>
      <c r="AF1289" s="39" t="str">
        <f t="shared" si="371"/>
        <v>TIDAK</v>
      </c>
      <c r="AG1289" s="38">
        <f t="shared" si="372"/>
        <v>-0.27078855981472416</v>
      </c>
      <c r="AH1289" s="39">
        <f t="shared" si="373"/>
        <v>0.27078855981472416</v>
      </c>
      <c r="AI1289" s="39" t="str">
        <f t="shared" si="374"/>
        <v>TIDAK</v>
      </c>
      <c r="AJ1289" s="38">
        <f t="shared" si="375"/>
        <v>0.22566649971391964</v>
      </c>
      <c r="AK1289" s="39">
        <f t="shared" si="376"/>
        <v>0.22566649971391964</v>
      </c>
      <c r="AL1289" s="39" t="str">
        <f t="shared" si="377"/>
        <v>TIDAK</v>
      </c>
    </row>
    <row r="1290" spans="1:38" ht="14" x14ac:dyDescent="0.3">
      <c r="A1290" s="13">
        <v>19867930</v>
      </c>
      <c r="B1290" s="11" t="s">
        <v>3843</v>
      </c>
      <c r="C1290" s="9">
        <v>261904019</v>
      </c>
      <c r="D1290" s="1" t="s">
        <v>2961</v>
      </c>
      <c r="E1290" s="1" t="s">
        <v>17</v>
      </c>
      <c r="F1290" s="1" t="s">
        <v>2813</v>
      </c>
      <c r="G1290" s="2">
        <v>40.706310000000002</v>
      </c>
      <c r="H1290" s="2">
        <v>-73.896979999999999</v>
      </c>
      <c r="I1290" s="1" t="s">
        <v>20</v>
      </c>
      <c r="J1290" s="44">
        <v>199</v>
      </c>
      <c r="K1290" s="2">
        <v>3</v>
      </c>
      <c r="L1290" s="2">
        <v>5</v>
      </c>
      <c r="M1290" s="3">
        <v>43647</v>
      </c>
      <c r="N1290" s="2">
        <v>3.13</v>
      </c>
      <c r="O1290" s="2">
        <v>1</v>
      </c>
      <c r="P1290" s="4">
        <v>145</v>
      </c>
      <c r="U1290" s="38">
        <f t="shared" si="360"/>
        <v>0.26194838898001821</v>
      </c>
      <c r="V1290" s="39">
        <f t="shared" si="361"/>
        <v>0.26194838898001821</v>
      </c>
      <c r="W1290" s="39" t="str">
        <f t="shared" si="362"/>
        <v>TIDAK</v>
      </c>
      <c r="X1290" s="38">
        <f t="shared" si="363"/>
        <v>-0.26113135442473173</v>
      </c>
      <c r="Y1290" s="39">
        <f t="shared" si="364"/>
        <v>0.26113135442473173</v>
      </c>
      <c r="Z1290" s="39" t="str">
        <f t="shared" si="365"/>
        <v>TIDAK</v>
      </c>
      <c r="AA1290" s="38">
        <f t="shared" si="366"/>
        <v>-0.31276910688378667</v>
      </c>
      <c r="AB1290" s="39">
        <f t="shared" si="367"/>
        <v>0.31276910688378667</v>
      </c>
      <c r="AC1290" s="39" t="str">
        <f t="shared" si="368"/>
        <v>TIDAK</v>
      </c>
      <c r="AD1290" s="38">
        <f t="shared" si="369"/>
        <v>-8.8829603499681997E-2</v>
      </c>
      <c r="AE1290" s="39">
        <f t="shared" si="370"/>
        <v>8.8829603499681997E-2</v>
      </c>
      <c r="AF1290" s="39" t="str">
        <f t="shared" si="371"/>
        <v>TIDAK</v>
      </c>
      <c r="AG1290" s="38">
        <f t="shared" si="372"/>
        <v>-0.27078855981472416</v>
      </c>
      <c r="AH1290" s="39">
        <f t="shared" si="373"/>
        <v>0.27078855981472416</v>
      </c>
      <c r="AI1290" s="39" t="str">
        <f t="shared" si="374"/>
        <v>TIDAK</v>
      </c>
      <c r="AJ1290" s="38">
        <f t="shared" si="375"/>
        <v>-1.2435166651823804</v>
      </c>
      <c r="AK1290" s="39">
        <f t="shared" si="376"/>
        <v>1.2435166651823804</v>
      </c>
      <c r="AL1290" s="39" t="str">
        <f t="shared" si="377"/>
        <v>TIDAK</v>
      </c>
    </row>
    <row r="1291" spans="1:38" ht="14" x14ac:dyDescent="0.3">
      <c r="A1291" s="13">
        <v>19872862</v>
      </c>
      <c r="B1291" s="11" t="s">
        <v>1581</v>
      </c>
      <c r="C1291" s="9">
        <v>229149810</v>
      </c>
      <c r="D1291" s="1" t="s">
        <v>2168</v>
      </c>
      <c r="E1291" s="1" t="s">
        <v>17</v>
      </c>
      <c r="F1291" s="1" t="s">
        <v>1713</v>
      </c>
      <c r="G1291" s="2">
        <v>40.76887</v>
      </c>
      <c r="H1291" s="2">
        <v>-73.874099999999999</v>
      </c>
      <c r="I1291" s="1" t="s">
        <v>19</v>
      </c>
      <c r="J1291" s="44">
        <v>75</v>
      </c>
      <c r="K1291" s="2">
        <v>1</v>
      </c>
      <c r="L1291" s="2">
        <v>33</v>
      </c>
      <c r="M1291" s="3">
        <v>43652</v>
      </c>
      <c r="N1291" s="2">
        <v>4.63</v>
      </c>
      <c r="O1291" s="2">
        <v>3</v>
      </c>
      <c r="P1291" s="4">
        <v>81</v>
      </c>
      <c r="U1291" s="38">
        <f t="shared" si="360"/>
        <v>-0.33807893044716358</v>
      </c>
      <c r="V1291" s="39">
        <f t="shared" si="361"/>
        <v>0.33807893044716358</v>
      </c>
      <c r="W1291" s="39" t="str">
        <f t="shared" si="362"/>
        <v>TIDAK</v>
      </c>
      <c r="X1291" s="38">
        <f t="shared" si="363"/>
        <v>-0.39643358014138202</v>
      </c>
      <c r="Y1291" s="39">
        <f t="shared" si="364"/>
        <v>0.39643358014138202</v>
      </c>
      <c r="Z1291" s="39" t="str">
        <f t="shared" si="365"/>
        <v>TIDAK</v>
      </c>
      <c r="AA1291" s="38">
        <f t="shared" si="366"/>
        <v>-0.27186699657983543</v>
      </c>
      <c r="AB1291" s="39">
        <f t="shared" si="367"/>
        <v>0.27186699657983543</v>
      </c>
      <c r="AC1291" s="39" t="str">
        <f t="shared" si="368"/>
        <v>TIDAK</v>
      </c>
      <c r="AD1291" s="38">
        <f t="shared" si="369"/>
        <v>-2.610200196044327E-2</v>
      </c>
      <c r="AE1291" s="39">
        <f t="shared" si="370"/>
        <v>2.610200196044327E-2</v>
      </c>
      <c r="AF1291" s="39" t="str">
        <f t="shared" si="371"/>
        <v>TIDAK</v>
      </c>
      <c r="AG1291" s="38">
        <f t="shared" si="372"/>
        <v>6.7010556384171097E-2</v>
      </c>
      <c r="AH1291" s="39">
        <f t="shared" si="373"/>
        <v>6.7010556384171097E-2</v>
      </c>
      <c r="AI1291" s="39" t="str">
        <f t="shared" si="374"/>
        <v>TIDAK</v>
      </c>
      <c r="AJ1291" s="38">
        <f t="shared" si="375"/>
        <v>-0.2165876162497625</v>
      </c>
      <c r="AK1291" s="39">
        <f t="shared" si="376"/>
        <v>0.2165876162497625</v>
      </c>
      <c r="AL1291" s="39" t="str">
        <f t="shared" si="377"/>
        <v>TIDAK</v>
      </c>
    </row>
    <row r="1292" spans="1:38" ht="14" x14ac:dyDescent="0.3">
      <c r="A1292" s="13">
        <v>19886609</v>
      </c>
      <c r="B1292" s="11" t="s">
        <v>1774</v>
      </c>
      <c r="C1292" s="9">
        <v>137838298</v>
      </c>
      <c r="D1292" s="1" t="s">
        <v>434</v>
      </c>
      <c r="E1292" s="1" t="s">
        <v>17</v>
      </c>
      <c r="F1292" s="1" t="s">
        <v>364</v>
      </c>
      <c r="G1292" s="2">
        <v>40.681559999999998</v>
      </c>
      <c r="H1292" s="2">
        <v>-73.768439999999998</v>
      </c>
      <c r="I1292" s="1" t="s">
        <v>19</v>
      </c>
      <c r="J1292" s="44">
        <v>80</v>
      </c>
      <c r="K1292" s="2">
        <v>1</v>
      </c>
      <c r="L1292" s="2">
        <v>19</v>
      </c>
      <c r="M1292" s="3">
        <v>43639</v>
      </c>
      <c r="N1292" s="2">
        <v>0.85</v>
      </c>
      <c r="O1292" s="2">
        <v>2</v>
      </c>
      <c r="P1292" s="4">
        <v>177</v>
      </c>
      <c r="U1292" s="38">
        <f t="shared" si="360"/>
        <v>-8.0924364978371396E-2</v>
      </c>
      <c r="V1292" s="39">
        <f t="shared" si="361"/>
        <v>8.0924364978371396E-2</v>
      </c>
      <c r="W1292" s="39" t="str">
        <f t="shared" si="362"/>
        <v>TIDAK</v>
      </c>
      <c r="X1292" s="38">
        <f t="shared" si="363"/>
        <v>0.41537977415851984</v>
      </c>
      <c r="Y1292" s="39">
        <f t="shared" si="364"/>
        <v>0.41537977415851984</v>
      </c>
      <c r="Z1292" s="39" t="str">
        <f t="shared" si="365"/>
        <v>TIDAK</v>
      </c>
      <c r="AA1292" s="38">
        <f t="shared" si="366"/>
        <v>-0.84449654083515258</v>
      </c>
      <c r="AB1292" s="39">
        <f t="shared" si="367"/>
        <v>0.84449654083515258</v>
      </c>
      <c r="AC1292" s="39" t="str">
        <f t="shared" si="368"/>
        <v>TIDAK</v>
      </c>
      <c r="AD1292" s="38">
        <f t="shared" si="369"/>
        <v>-0.89906112338151478</v>
      </c>
      <c r="AE1292" s="39">
        <f t="shared" si="370"/>
        <v>0.89906112338151478</v>
      </c>
      <c r="AF1292" s="39" t="str">
        <f t="shared" si="371"/>
        <v>TIDAK</v>
      </c>
      <c r="AG1292" s="38">
        <f t="shared" si="372"/>
        <v>-0.27078855981472416</v>
      </c>
      <c r="AH1292" s="39">
        <f t="shared" si="373"/>
        <v>0.27078855981472416</v>
      </c>
      <c r="AI1292" s="39" t="str">
        <f t="shared" si="374"/>
        <v>TIDAK</v>
      </c>
      <c r="AJ1292" s="38">
        <f t="shared" si="375"/>
        <v>0.18069150487015537</v>
      </c>
      <c r="AK1292" s="39">
        <f t="shared" si="376"/>
        <v>0.18069150487015537</v>
      </c>
      <c r="AL1292" s="39" t="str">
        <f t="shared" si="377"/>
        <v>TIDAK</v>
      </c>
    </row>
    <row r="1293" spans="1:38" ht="14" x14ac:dyDescent="0.3">
      <c r="A1293" s="13">
        <v>19892918</v>
      </c>
      <c r="B1293" s="11" t="s">
        <v>4596</v>
      </c>
      <c r="C1293" s="9">
        <v>51537620</v>
      </c>
      <c r="D1293" s="1" t="s">
        <v>386</v>
      </c>
      <c r="E1293" s="1" t="s">
        <v>17</v>
      </c>
      <c r="F1293" s="1" t="s">
        <v>2689</v>
      </c>
      <c r="G1293" s="2">
        <v>40.745089999999998</v>
      </c>
      <c r="H1293" s="2">
        <v>-73.89649</v>
      </c>
      <c r="I1293" s="1" t="s">
        <v>19</v>
      </c>
      <c r="J1293" s="44">
        <v>80</v>
      </c>
      <c r="K1293" s="2">
        <v>2</v>
      </c>
      <c r="L1293" s="2">
        <v>2</v>
      </c>
      <c r="M1293" s="3">
        <v>42939</v>
      </c>
      <c r="N1293" s="2">
        <v>0.08</v>
      </c>
      <c r="O1293" s="2">
        <v>1</v>
      </c>
      <c r="P1293" s="4">
        <v>0</v>
      </c>
      <c r="U1293" s="38">
        <f t="shared" si="360"/>
        <v>-0.17521437231692855</v>
      </c>
      <c r="V1293" s="39">
        <f t="shared" si="361"/>
        <v>0.17521437231692855</v>
      </c>
      <c r="W1293" s="39" t="str">
        <f t="shared" si="362"/>
        <v>TIDAK</v>
      </c>
      <c r="X1293" s="38">
        <f t="shared" si="363"/>
        <v>0.1447753227252192</v>
      </c>
      <c r="Y1293" s="39">
        <f t="shared" si="364"/>
        <v>0.1447753227252192</v>
      </c>
      <c r="Z1293" s="39" t="str">
        <f t="shared" si="365"/>
        <v>TIDAK</v>
      </c>
      <c r="AA1293" s="38">
        <f t="shared" si="366"/>
        <v>-0.7217902099232989</v>
      </c>
      <c r="AB1293" s="39">
        <f t="shared" si="367"/>
        <v>0.7217902099232989</v>
      </c>
      <c r="AC1293" s="39" t="str">
        <f t="shared" si="368"/>
        <v>TIDAK</v>
      </c>
      <c r="AD1293" s="38">
        <f t="shared" si="369"/>
        <v>-0.90428842350978467</v>
      </c>
      <c r="AE1293" s="39">
        <f t="shared" si="370"/>
        <v>0.90428842350978467</v>
      </c>
      <c r="AF1293" s="39" t="str">
        <f t="shared" si="371"/>
        <v>TIDAK</v>
      </c>
      <c r="AG1293" s="38">
        <f t="shared" si="372"/>
        <v>-0.27078855981472416</v>
      </c>
      <c r="AH1293" s="39">
        <f t="shared" si="373"/>
        <v>0.27078855981472416</v>
      </c>
      <c r="AI1293" s="39" t="str">
        <f t="shared" si="374"/>
        <v>TIDAK</v>
      </c>
      <c r="AJ1293" s="38">
        <f t="shared" si="375"/>
        <v>-1.2135333352865376</v>
      </c>
      <c r="AK1293" s="39">
        <f t="shared" si="376"/>
        <v>1.2135333352865376</v>
      </c>
      <c r="AL1293" s="39" t="str">
        <f t="shared" si="377"/>
        <v>TIDAK</v>
      </c>
    </row>
    <row r="1294" spans="1:38" ht="14" x14ac:dyDescent="0.3">
      <c r="A1294" s="13">
        <v>19898570</v>
      </c>
      <c r="B1294" s="11" t="s">
        <v>1718</v>
      </c>
      <c r="C1294" s="9">
        <v>140889033</v>
      </c>
      <c r="D1294" s="1" t="s">
        <v>1719</v>
      </c>
      <c r="E1294" s="1" t="s">
        <v>17</v>
      </c>
      <c r="F1294" s="1" t="s">
        <v>1647</v>
      </c>
      <c r="G1294" s="2">
        <v>40.723179999999999</v>
      </c>
      <c r="H1294" s="2">
        <v>-73.856210000000004</v>
      </c>
      <c r="I1294" s="1" t="s">
        <v>20</v>
      </c>
      <c r="J1294" s="44">
        <v>40</v>
      </c>
      <c r="K1294" s="2">
        <v>14</v>
      </c>
      <c r="L1294" s="2">
        <v>1</v>
      </c>
      <c r="M1294" s="3">
        <v>43520</v>
      </c>
      <c r="N1294" s="2">
        <v>0.22</v>
      </c>
      <c r="O1294" s="2">
        <v>1</v>
      </c>
      <c r="P1294" s="4">
        <v>7</v>
      </c>
      <c r="U1294" s="38">
        <f t="shared" si="360"/>
        <v>0.93912207804783765</v>
      </c>
      <c r="V1294" s="39">
        <f t="shared" si="361"/>
        <v>0.93912207804783765</v>
      </c>
      <c r="W1294" s="39" t="str">
        <f t="shared" si="362"/>
        <v>TIDAK</v>
      </c>
      <c r="X1294" s="38">
        <f t="shared" si="363"/>
        <v>-0.12582912870808141</v>
      </c>
      <c r="Y1294" s="39">
        <f t="shared" si="364"/>
        <v>0.12582912870808141</v>
      </c>
      <c r="Z1294" s="39" t="str">
        <f t="shared" si="365"/>
        <v>TIDAK</v>
      </c>
      <c r="AA1294" s="38">
        <f t="shared" si="366"/>
        <v>-0.7217902099232989</v>
      </c>
      <c r="AB1294" s="39">
        <f t="shared" si="367"/>
        <v>0.7217902099232989</v>
      </c>
      <c r="AC1294" s="39" t="str">
        <f t="shared" si="368"/>
        <v>TIDAK</v>
      </c>
      <c r="AD1294" s="38">
        <f t="shared" si="369"/>
        <v>0.67958351535599171</v>
      </c>
      <c r="AE1294" s="39">
        <f t="shared" si="370"/>
        <v>0.67958351535599171</v>
      </c>
      <c r="AF1294" s="39" t="str">
        <f t="shared" si="371"/>
        <v>TIDAK</v>
      </c>
      <c r="AG1294" s="38">
        <f t="shared" si="372"/>
        <v>-0.27078855981472416</v>
      </c>
      <c r="AH1294" s="39">
        <f t="shared" si="373"/>
        <v>0.27078855981472416</v>
      </c>
      <c r="AI1294" s="39" t="str">
        <f t="shared" si="374"/>
        <v>TIDAK</v>
      </c>
      <c r="AJ1294" s="38">
        <f t="shared" si="375"/>
        <v>-0.1566209564580768</v>
      </c>
      <c r="AK1294" s="39">
        <f t="shared" si="376"/>
        <v>0.1566209564580768</v>
      </c>
      <c r="AL1294" s="39" t="str">
        <f t="shared" si="377"/>
        <v>TIDAK</v>
      </c>
    </row>
    <row r="1295" spans="1:38" ht="14" x14ac:dyDescent="0.3">
      <c r="A1295" s="13">
        <v>19914209</v>
      </c>
      <c r="B1295" s="11" t="s">
        <v>4174</v>
      </c>
      <c r="C1295" s="9">
        <v>1498228</v>
      </c>
      <c r="D1295" s="1" t="s">
        <v>3566</v>
      </c>
      <c r="E1295" s="1" t="s">
        <v>1731</v>
      </c>
      <c r="F1295" s="1" t="s">
        <v>3213</v>
      </c>
      <c r="G1295" s="2">
        <v>40.68759</v>
      </c>
      <c r="H1295" s="2">
        <v>-73.907269999999997</v>
      </c>
      <c r="I1295" s="1" t="s">
        <v>19</v>
      </c>
      <c r="J1295" s="44">
        <v>79</v>
      </c>
      <c r="K1295" s="2">
        <v>3</v>
      </c>
      <c r="L1295" s="2">
        <v>7</v>
      </c>
      <c r="M1295" s="3">
        <v>43641</v>
      </c>
      <c r="N1295" s="2">
        <v>1.1100000000000001</v>
      </c>
      <c r="O1295" s="2">
        <v>1</v>
      </c>
      <c r="P1295" s="4">
        <v>69</v>
      </c>
      <c r="U1295" s="38">
        <f t="shared" si="360"/>
        <v>-0.12378345922317009</v>
      </c>
      <c r="V1295" s="39">
        <f t="shared" si="361"/>
        <v>0.12378345922317009</v>
      </c>
      <c r="W1295" s="39" t="str">
        <f t="shared" si="362"/>
        <v>TIDAK</v>
      </c>
      <c r="X1295" s="38">
        <f t="shared" si="363"/>
        <v>-0.39643358014138202</v>
      </c>
      <c r="Y1295" s="39">
        <f t="shared" si="364"/>
        <v>0.39643358014138202</v>
      </c>
      <c r="Z1295" s="39" t="str">
        <f t="shared" si="365"/>
        <v>TIDAK</v>
      </c>
      <c r="AA1295" s="38">
        <f t="shared" si="366"/>
        <v>0.42346887858733545</v>
      </c>
      <c r="AB1295" s="39">
        <f t="shared" si="367"/>
        <v>0.42346887858733545</v>
      </c>
      <c r="AC1295" s="39" t="str">
        <f t="shared" si="368"/>
        <v>TIDAK</v>
      </c>
      <c r="AD1295" s="38">
        <f t="shared" si="369"/>
        <v>1.4636785345964753</v>
      </c>
      <c r="AE1295" s="39">
        <f t="shared" si="370"/>
        <v>1.4636785345964753</v>
      </c>
      <c r="AF1295" s="39" t="str">
        <f t="shared" si="371"/>
        <v>TIDAK</v>
      </c>
      <c r="AG1295" s="38">
        <f t="shared" si="372"/>
        <v>-4.5589149015460649E-2</v>
      </c>
      <c r="AH1295" s="39">
        <f t="shared" si="373"/>
        <v>4.5589149015460649E-2</v>
      </c>
      <c r="AI1295" s="39" t="str">
        <f t="shared" si="374"/>
        <v>TIDAK</v>
      </c>
      <c r="AJ1295" s="38">
        <f t="shared" si="375"/>
        <v>-0.6363542347915625</v>
      </c>
      <c r="AK1295" s="39">
        <f t="shared" si="376"/>
        <v>0.6363542347915625</v>
      </c>
      <c r="AL1295" s="39" t="str">
        <f t="shared" si="377"/>
        <v>TIDAK</v>
      </c>
    </row>
    <row r="1296" spans="1:38" ht="14" x14ac:dyDescent="0.3">
      <c r="A1296" s="13">
        <v>19915204</v>
      </c>
      <c r="B1296" s="11" t="s">
        <v>3367</v>
      </c>
      <c r="C1296" s="9">
        <v>120082555</v>
      </c>
      <c r="D1296" s="1" t="s">
        <v>1832</v>
      </c>
      <c r="E1296" s="1" t="s">
        <v>17</v>
      </c>
      <c r="F1296" s="1" t="s">
        <v>1647</v>
      </c>
      <c r="G1296" s="2">
        <v>40.729990000000001</v>
      </c>
      <c r="H1296" s="2">
        <v>-73.860429999999994</v>
      </c>
      <c r="I1296" s="1" t="s">
        <v>20</v>
      </c>
      <c r="J1296" s="44">
        <v>125</v>
      </c>
      <c r="K1296" s="2">
        <v>2</v>
      </c>
      <c r="L1296" s="2">
        <v>67</v>
      </c>
      <c r="M1296" s="3">
        <v>43647</v>
      </c>
      <c r="N1296" s="2">
        <v>2.58</v>
      </c>
      <c r="O1296" s="2">
        <v>1</v>
      </c>
      <c r="P1296" s="4">
        <v>278</v>
      </c>
      <c r="U1296" s="38">
        <f t="shared" si="360"/>
        <v>-8.0924364978371396E-2</v>
      </c>
      <c r="V1296" s="39">
        <f t="shared" si="361"/>
        <v>8.0924364978371396E-2</v>
      </c>
      <c r="W1296" s="39" t="str">
        <f t="shared" si="362"/>
        <v>TIDAK</v>
      </c>
      <c r="X1296" s="38">
        <f t="shared" si="363"/>
        <v>-0.39643358014138202</v>
      </c>
      <c r="Y1296" s="39">
        <f t="shared" si="364"/>
        <v>0.39643358014138202</v>
      </c>
      <c r="Z1296" s="39" t="str">
        <f t="shared" si="365"/>
        <v>TIDAK</v>
      </c>
      <c r="AA1296" s="38">
        <f t="shared" si="366"/>
        <v>-0.14916066566798175</v>
      </c>
      <c r="AB1296" s="39">
        <f t="shared" si="367"/>
        <v>0.14916066566798175</v>
      </c>
      <c r="AC1296" s="39" t="str">
        <f t="shared" si="368"/>
        <v>TIDAK</v>
      </c>
      <c r="AD1296" s="38">
        <f t="shared" si="369"/>
        <v>-0.51224091388954307</v>
      </c>
      <c r="AE1296" s="39">
        <f t="shared" si="370"/>
        <v>0.51224091388954307</v>
      </c>
      <c r="AF1296" s="39" t="str">
        <f t="shared" si="371"/>
        <v>TIDAK</v>
      </c>
      <c r="AG1296" s="38">
        <f t="shared" si="372"/>
        <v>-0.15818885441509239</v>
      </c>
      <c r="AH1296" s="39">
        <f t="shared" si="373"/>
        <v>0.15818885441509239</v>
      </c>
      <c r="AI1296" s="39" t="str">
        <f t="shared" si="374"/>
        <v>TIDAK</v>
      </c>
      <c r="AJ1296" s="38">
        <f t="shared" si="375"/>
        <v>8.3245682708666072E-2</v>
      </c>
      <c r="AK1296" s="39">
        <f t="shared" si="376"/>
        <v>8.3245682708666072E-2</v>
      </c>
      <c r="AL1296" s="39" t="str">
        <f t="shared" si="377"/>
        <v>TIDAK</v>
      </c>
    </row>
    <row r="1297" spans="1:38" ht="14" x14ac:dyDescent="0.3">
      <c r="A1297" s="13">
        <v>19915939</v>
      </c>
      <c r="B1297" s="11" t="s">
        <v>3320</v>
      </c>
      <c r="C1297" s="9">
        <v>131204454</v>
      </c>
      <c r="D1297" s="1" t="s">
        <v>2392</v>
      </c>
      <c r="E1297" s="1" t="s">
        <v>1731</v>
      </c>
      <c r="F1297" s="1" t="s">
        <v>2385</v>
      </c>
      <c r="G1297" s="2">
        <v>40.639589999999998</v>
      </c>
      <c r="H1297" s="2">
        <v>-73.88158</v>
      </c>
      <c r="I1297" s="1" t="s">
        <v>20</v>
      </c>
      <c r="J1297" s="44">
        <v>46</v>
      </c>
      <c r="K1297" s="2">
        <v>1</v>
      </c>
      <c r="L1297" s="2">
        <v>58</v>
      </c>
      <c r="M1297" s="3">
        <v>43651</v>
      </c>
      <c r="N1297" s="2">
        <v>2.29</v>
      </c>
      <c r="O1297" s="2">
        <v>1</v>
      </c>
      <c r="P1297" s="4">
        <v>80</v>
      </c>
      <c r="U1297" s="38">
        <f t="shared" si="360"/>
        <v>-8.0924364978371396E-2</v>
      </c>
      <c r="V1297" s="39">
        <f t="shared" si="361"/>
        <v>8.0924364978371396E-2</v>
      </c>
      <c r="W1297" s="39" t="str">
        <f t="shared" si="362"/>
        <v>TIDAK</v>
      </c>
      <c r="X1297" s="38">
        <f t="shared" si="363"/>
        <v>-0.26113135442473173</v>
      </c>
      <c r="Y1297" s="39">
        <f t="shared" si="364"/>
        <v>0.26113135442473173</v>
      </c>
      <c r="Z1297" s="39" t="str">
        <f t="shared" si="365"/>
        <v>TIDAK</v>
      </c>
      <c r="AA1297" s="38">
        <f t="shared" si="366"/>
        <v>-0.84449654083515258</v>
      </c>
      <c r="AB1297" s="39">
        <f t="shared" si="367"/>
        <v>0.84449654083515258</v>
      </c>
      <c r="AC1297" s="39" t="str">
        <f t="shared" si="368"/>
        <v>TIDAK</v>
      </c>
      <c r="AD1297" s="38">
        <f t="shared" si="369"/>
        <v>-0.91474302376632444</v>
      </c>
      <c r="AE1297" s="39">
        <f t="shared" si="370"/>
        <v>0.91474302376632444</v>
      </c>
      <c r="AF1297" s="39" t="str">
        <f t="shared" si="371"/>
        <v>TIDAK</v>
      </c>
      <c r="AG1297" s="38">
        <f t="shared" si="372"/>
        <v>-0.27078855981472416</v>
      </c>
      <c r="AH1297" s="39">
        <f t="shared" si="373"/>
        <v>0.27078855981472416</v>
      </c>
      <c r="AI1297" s="39" t="str">
        <f t="shared" si="374"/>
        <v>TIDAK</v>
      </c>
      <c r="AJ1297" s="38">
        <f t="shared" si="375"/>
        <v>-1.2435166651823804</v>
      </c>
      <c r="AK1297" s="39">
        <f t="shared" si="376"/>
        <v>1.2435166651823804</v>
      </c>
      <c r="AL1297" s="39" t="str">
        <f t="shared" si="377"/>
        <v>TIDAK</v>
      </c>
    </row>
    <row r="1298" spans="1:38" ht="14" x14ac:dyDescent="0.3">
      <c r="A1298" s="13">
        <v>19929904</v>
      </c>
      <c r="B1298" s="11" t="s">
        <v>3011</v>
      </c>
      <c r="C1298" s="9">
        <v>7027562</v>
      </c>
      <c r="D1298" s="1" t="s">
        <v>150</v>
      </c>
      <c r="E1298" s="1" t="s">
        <v>17</v>
      </c>
      <c r="F1298" s="1" t="s">
        <v>54</v>
      </c>
      <c r="G1298" s="2">
        <v>40.725119999999997</v>
      </c>
      <c r="H1298" s="2">
        <v>-73.739859999999993</v>
      </c>
      <c r="I1298" s="1" t="s">
        <v>19</v>
      </c>
      <c r="J1298" s="44">
        <v>80</v>
      </c>
      <c r="K1298" s="2">
        <v>1</v>
      </c>
      <c r="L1298" s="2">
        <v>5</v>
      </c>
      <c r="M1298" s="3">
        <v>43647</v>
      </c>
      <c r="N1298" s="2">
        <v>7.0000000000000007E-2</v>
      </c>
      <c r="O1298" s="2">
        <v>1</v>
      </c>
      <c r="P1298" s="4">
        <v>363</v>
      </c>
      <c r="U1298" s="38">
        <f t="shared" si="360"/>
        <v>-0.42379711893676097</v>
      </c>
      <c r="V1298" s="39">
        <f t="shared" si="361"/>
        <v>0.42379711893676097</v>
      </c>
      <c r="W1298" s="39" t="str">
        <f t="shared" si="362"/>
        <v>TIDAK</v>
      </c>
      <c r="X1298" s="38">
        <f t="shared" si="363"/>
        <v>1.3624953541750722</v>
      </c>
      <c r="Y1298" s="39">
        <f t="shared" si="364"/>
        <v>1.3624953541750722</v>
      </c>
      <c r="Z1298" s="39" t="str">
        <f t="shared" si="365"/>
        <v>TIDAK</v>
      </c>
      <c r="AA1298" s="38">
        <f t="shared" si="366"/>
        <v>-0.88539865113910388</v>
      </c>
      <c r="AB1298" s="39">
        <f t="shared" si="367"/>
        <v>0.88539865113910388</v>
      </c>
      <c r="AC1298" s="39" t="str">
        <f t="shared" si="368"/>
        <v>TIDAK</v>
      </c>
      <c r="AD1298" s="38">
        <f t="shared" si="369"/>
        <v>-0.84156082197054605</v>
      </c>
      <c r="AE1298" s="39">
        <f t="shared" si="370"/>
        <v>0.84156082197054605</v>
      </c>
      <c r="AF1298" s="39" t="str">
        <f t="shared" si="371"/>
        <v>TIDAK</v>
      </c>
      <c r="AG1298" s="38">
        <f t="shared" si="372"/>
        <v>-0.27078855981472416</v>
      </c>
      <c r="AH1298" s="39">
        <f t="shared" si="373"/>
        <v>0.27078855981472416</v>
      </c>
      <c r="AI1298" s="39" t="str">
        <f t="shared" si="374"/>
        <v>TIDAK</v>
      </c>
      <c r="AJ1298" s="38">
        <f t="shared" si="375"/>
        <v>-1.1910458378646553</v>
      </c>
      <c r="AK1298" s="39">
        <f t="shared" si="376"/>
        <v>1.1910458378646553</v>
      </c>
      <c r="AL1298" s="39" t="str">
        <f t="shared" si="377"/>
        <v>TIDAK</v>
      </c>
    </row>
    <row r="1299" spans="1:38" ht="14" x14ac:dyDescent="0.3">
      <c r="A1299" s="13">
        <v>19932387</v>
      </c>
      <c r="B1299" s="11" t="s">
        <v>25</v>
      </c>
      <c r="C1299" s="9">
        <v>201757076</v>
      </c>
      <c r="D1299" s="1" t="s">
        <v>1031</v>
      </c>
      <c r="E1299" s="1" t="s">
        <v>17</v>
      </c>
      <c r="F1299" s="1" t="s">
        <v>852</v>
      </c>
      <c r="G1299" s="2">
        <v>40.712510000000002</v>
      </c>
      <c r="H1299" s="2">
        <v>-73.816739999999996</v>
      </c>
      <c r="I1299" s="1" t="s">
        <v>19</v>
      </c>
      <c r="J1299" s="44">
        <v>70</v>
      </c>
      <c r="K1299" s="2">
        <v>1</v>
      </c>
      <c r="L1299" s="2">
        <v>22</v>
      </c>
      <c r="M1299" s="3">
        <v>43642</v>
      </c>
      <c r="N1299" s="2">
        <v>1.89</v>
      </c>
      <c r="O1299" s="2">
        <v>3</v>
      </c>
      <c r="P1299" s="4">
        <v>0</v>
      </c>
      <c r="U1299" s="38">
        <f t="shared" si="360"/>
        <v>-8.9496183827331141E-2</v>
      </c>
      <c r="V1299" s="39">
        <f t="shared" si="361"/>
        <v>8.9496183827331141E-2</v>
      </c>
      <c r="W1299" s="39" t="str">
        <f t="shared" si="362"/>
        <v>TIDAK</v>
      </c>
      <c r="X1299" s="38">
        <f t="shared" si="363"/>
        <v>-0.12582912870808141</v>
      </c>
      <c r="Y1299" s="39">
        <f t="shared" si="364"/>
        <v>0.12582912870808141</v>
      </c>
      <c r="Z1299" s="39" t="str">
        <f t="shared" si="365"/>
        <v>TIDAK</v>
      </c>
      <c r="AA1299" s="38">
        <f t="shared" si="366"/>
        <v>-0.63998598931539652</v>
      </c>
      <c r="AB1299" s="39">
        <f t="shared" si="367"/>
        <v>0.63998598931539652</v>
      </c>
      <c r="AC1299" s="39" t="str">
        <f t="shared" si="368"/>
        <v>TIDAK</v>
      </c>
      <c r="AD1299" s="38">
        <f t="shared" si="369"/>
        <v>-0.37633111055452584</v>
      </c>
      <c r="AE1299" s="39">
        <f t="shared" si="370"/>
        <v>0.37633111055452584</v>
      </c>
      <c r="AF1299" s="39" t="str">
        <f t="shared" si="371"/>
        <v>TIDAK</v>
      </c>
      <c r="AG1299" s="38">
        <f t="shared" si="372"/>
        <v>-0.27078855981472416</v>
      </c>
      <c r="AH1299" s="39">
        <f t="shared" si="373"/>
        <v>0.27078855981472416</v>
      </c>
      <c r="AI1299" s="39" t="str">
        <f t="shared" si="374"/>
        <v>TIDAK</v>
      </c>
      <c r="AJ1299" s="38">
        <f t="shared" si="375"/>
        <v>-0.72630422447909104</v>
      </c>
      <c r="AK1299" s="39">
        <f t="shared" si="376"/>
        <v>0.72630422447909104</v>
      </c>
      <c r="AL1299" s="39" t="str">
        <f t="shared" si="377"/>
        <v>TIDAK</v>
      </c>
    </row>
    <row r="1300" spans="1:38" ht="14" x14ac:dyDescent="0.3">
      <c r="A1300" s="13">
        <v>19974905</v>
      </c>
      <c r="B1300" s="11" t="s">
        <v>1790</v>
      </c>
      <c r="C1300" s="9">
        <v>155152907</v>
      </c>
      <c r="D1300" s="1" t="s">
        <v>357</v>
      </c>
      <c r="E1300" s="1" t="s">
        <v>17</v>
      </c>
      <c r="F1300" s="1" t="s">
        <v>210</v>
      </c>
      <c r="G1300" s="2">
        <v>40.704590000000003</v>
      </c>
      <c r="H1300" s="2">
        <v>-73.762709999999998</v>
      </c>
      <c r="I1300" s="1" t="s">
        <v>19</v>
      </c>
      <c r="J1300" s="44">
        <v>45</v>
      </c>
      <c r="K1300" s="2">
        <v>2</v>
      </c>
      <c r="L1300" s="2">
        <v>15</v>
      </c>
      <c r="M1300" s="3">
        <v>43646</v>
      </c>
      <c r="N1300" s="2">
        <v>1.67</v>
      </c>
      <c r="O1300" s="2">
        <v>2</v>
      </c>
      <c r="P1300" s="4">
        <v>262</v>
      </c>
      <c r="U1300" s="38">
        <f t="shared" si="360"/>
        <v>0.30480748322481688</v>
      </c>
      <c r="V1300" s="39">
        <f t="shared" si="361"/>
        <v>0.30480748322481688</v>
      </c>
      <c r="W1300" s="39" t="str">
        <f t="shared" si="362"/>
        <v>TIDAK</v>
      </c>
      <c r="X1300" s="38">
        <f t="shared" si="363"/>
        <v>-0.26113135442473173</v>
      </c>
      <c r="Y1300" s="39">
        <f t="shared" si="364"/>
        <v>0.26113135442473173</v>
      </c>
      <c r="Z1300" s="39" t="str">
        <f t="shared" si="365"/>
        <v>TIDAK</v>
      </c>
      <c r="AA1300" s="38">
        <f t="shared" si="366"/>
        <v>1.8141406289216773</v>
      </c>
      <c r="AB1300" s="39">
        <f t="shared" si="367"/>
        <v>1.8141406289216773</v>
      </c>
      <c r="AC1300" s="39" t="str">
        <f t="shared" si="368"/>
        <v>TIDAK</v>
      </c>
      <c r="AD1300" s="38">
        <f t="shared" si="369"/>
        <v>0.39208200830114792</v>
      </c>
      <c r="AE1300" s="39">
        <f t="shared" si="370"/>
        <v>0.39208200830114792</v>
      </c>
      <c r="AF1300" s="39" t="str">
        <f t="shared" si="371"/>
        <v>TIDAK</v>
      </c>
      <c r="AG1300" s="38">
        <f t="shared" si="372"/>
        <v>-0.27078855981472416</v>
      </c>
      <c r="AH1300" s="39">
        <f t="shared" si="373"/>
        <v>0.27078855981472416</v>
      </c>
      <c r="AI1300" s="39" t="str">
        <f t="shared" si="374"/>
        <v>TIDAK</v>
      </c>
      <c r="AJ1300" s="38">
        <f t="shared" si="375"/>
        <v>0.84032476257869826</v>
      </c>
      <c r="AK1300" s="39">
        <f t="shared" si="376"/>
        <v>0.84032476257869826</v>
      </c>
      <c r="AL1300" s="39" t="str">
        <f t="shared" si="377"/>
        <v>TIDAK</v>
      </c>
    </row>
    <row r="1301" spans="1:38" ht="14" x14ac:dyDescent="0.3">
      <c r="A1301" s="13">
        <v>19984134</v>
      </c>
      <c r="B1301" s="11" t="s">
        <v>1142</v>
      </c>
      <c r="C1301" s="9">
        <v>84810879</v>
      </c>
      <c r="D1301" s="1" t="s">
        <v>67</v>
      </c>
      <c r="E1301" s="1" t="s">
        <v>17</v>
      </c>
      <c r="F1301" s="1" t="s">
        <v>32</v>
      </c>
      <c r="G1301" s="2">
        <v>40.650449999999999</v>
      </c>
      <c r="H1301" s="2">
        <v>-73.745959999999997</v>
      </c>
      <c r="I1301" s="1" t="s">
        <v>20</v>
      </c>
      <c r="J1301" s="44">
        <v>150</v>
      </c>
      <c r="K1301" s="2">
        <v>2</v>
      </c>
      <c r="L1301" s="2">
        <v>3</v>
      </c>
      <c r="M1301" s="3">
        <v>43308</v>
      </c>
      <c r="N1301" s="2">
        <v>0.08</v>
      </c>
      <c r="O1301" s="2">
        <v>3</v>
      </c>
      <c r="P1301" s="4">
        <v>364</v>
      </c>
      <c r="U1301" s="38">
        <f t="shared" si="360"/>
        <v>-0.37236620584300256</v>
      </c>
      <c r="V1301" s="39">
        <f t="shared" si="361"/>
        <v>0.37236620584300256</v>
      </c>
      <c r="W1301" s="39" t="str">
        <f t="shared" si="362"/>
        <v>TIDAK</v>
      </c>
      <c r="X1301" s="38">
        <f t="shared" si="363"/>
        <v>-0.39643358014138202</v>
      </c>
      <c r="Y1301" s="39">
        <f t="shared" si="364"/>
        <v>0.39643358014138202</v>
      </c>
      <c r="Z1301" s="39" t="str">
        <f t="shared" si="365"/>
        <v>TIDAK</v>
      </c>
      <c r="AA1301" s="38">
        <f t="shared" si="366"/>
        <v>1.4460216361861162</v>
      </c>
      <c r="AB1301" s="39">
        <f t="shared" si="367"/>
        <v>1.4460216361861162</v>
      </c>
      <c r="AC1301" s="39" t="str">
        <f t="shared" si="368"/>
        <v>TIDAK</v>
      </c>
      <c r="AD1301" s="38">
        <f t="shared" si="369"/>
        <v>0.24049030458132109</v>
      </c>
      <c r="AE1301" s="39">
        <f t="shared" si="370"/>
        <v>0.24049030458132109</v>
      </c>
      <c r="AF1301" s="39" t="str">
        <f t="shared" si="371"/>
        <v>TIDAK</v>
      </c>
      <c r="AG1301" s="38">
        <f t="shared" si="372"/>
        <v>-0.27078855981472416</v>
      </c>
      <c r="AH1301" s="39">
        <f t="shared" si="373"/>
        <v>0.27078855981472416</v>
      </c>
      <c r="AI1301" s="39" t="str">
        <f t="shared" si="374"/>
        <v>TIDAK</v>
      </c>
      <c r="AJ1301" s="38">
        <f t="shared" si="375"/>
        <v>-0.64385006726552318</v>
      </c>
      <c r="AK1301" s="39">
        <f t="shared" si="376"/>
        <v>0.64385006726552318</v>
      </c>
      <c r="AL1301" s="39" t="str">
        <f t="shared" si="377"/>
        <v>TIDAK</v>
      </c>
    </row>
    <row r="1302" spans="1:38" ht="14" x14ac:dyDescent="0.3">
      <c r="A1302" s="13">
        <v>19986637</v>
      </c>
      <c r="B1302" s="11" t="s">
        <v>2279</v>
      </c>
      <c r="C1302" s="9">
        <v>102624893</v>
      </c>
      <c r="D1302" s="1" t="s">
        <v>554</v>
      </c>
      <c r="E1302" s="1" t="s">
        <v>17</v>
      </c>
      <c r="F1302" s="1" t="s">
        <v>642</v>
      </c>
      <c r="G1302" s="2">
        <v>40.759569999999997</v>
      </c>
      <c r="H1302" s="2">
        <v>-73.822059999999993</v>
      </c>
      <c r="I1302" s="1" t="s">
        <v>20</v>
      </c>
      <c r="J1302" s="44">
        <v>85</v>
      </c>
      <c r="K1302" s="2">
        <v>1</v>
      </c>
      <c r="L1302" s="2">
        <v>68</v>
      </c>
      <c r="M1302" s="3">
        <v>43093</v>
      </c>
      <c r="N1302" s="2">
        <v>2.13</v>
      </c>
      <c r="O1302" s="2">
        <v>1</v>
      </c>
      <c r="P1302" s="4">
        <v>0</v>
      </c>
      <c r="U1302" s="38">
        <f t="shared" si="360"/>
        <v>-8.0924364978371396E-2</v>
      </c>
      <c r="V1302" s="39">
        <f t="shared" si="361"/>
        <v>8.0924364978371396E-2</v>
      </c>
      <c r="W1302" s="39" t="str">
        <f t="shared" si="362"/>
        <v>TIDAK</v>
      </c>
      <c r="X1302" s="38">
        <f t="shared" si="363"/>
        <v>-0.39643358014138202</v>
      </c>
      <c r="Y1302" s="39">
        <f t="shared" si="364"/>
        <v>0.39643358014138202</v>
      </c>
      <c r="Z1302" s="39" t="str">
        <f t="shared" si="365"/>
        <v>TIDAK</v>
      </c>
      <c r="AA1302" s="38">
        <f t="shared" si="366"/>
        <v>-0.7217902099232989</v>
      </c>
      <c r="AB1302" s="39">
        <f t="shared" si="367"/>
        <v>0.7217902099232989</v>
      </c>
      <c r="AC1302" s="39" t="str">
        <f t="shared" si="368"/>
        <v>TIDAK</v>
      </c>
      <c r="AD1302" s="38">
        <f t="shared" si="369"/>
        <v>-0.91997032389459432</v>
      </c>
      <c r="AE1302" s="39">
        <f t="shared" si="370"/>
        <v>0.91997032389459432</v>
      </c>
      <c r="AF1302" s="39" t="str">
        <f t="shared" si="371"/>
        <v>TIDAK</v>
      </c>
      <c r="AG1302" s="38">
        <f t="shared" si="372"/>
        <v>-0.27078855981472416</v>
      </c>
      <c r="AH1302" s="39">
        <f t="shared" si="373"/>
        <v>0.27078855981472416</v>
      </c>
      <c r="AI1302" s="39" t="str">
        <f t="shared" si="374"/>
        <v>TIDAK</v>
      </c>
      <c r="AJ1302" s="38">
        <f t="shared" si="375"/>
        <v>1.4774705228653591</v>
      </c>
      <c r="AK1302" s="39">
        <f t="shared" si="376"/>
        <v>1.4774705228653591</v>
      </c>
      <c r="AL1302" s="39" t="str">
        <f t="shared" si="377"/>
        <v>TIDAK</v>
      </c>
    </row>
    <row r="1303" spans="1:38" ht="14" x14ac:dyDescent="0.3">
      <c r="A1303" s="13">
        <v>19998620</v>
      </c>
      <c r="B1303" s="11" t="s">
        <v>1323</v>
      </c>
      <c r="C1303" s="9">
        <v>134184451</v>
      </c>
      <c r="D1303" s="1" t="s">
        <v>958</v>
      </c>
      <c r="E1303" s="1" t="s">
        <v>17</v>
      </c>
      <c r="F1303" s="1" t="s">
        <v>852</v>
      </c>
      <c r="G1303" s="2">
        <v>40.704540000000001</v>
      </c>
      <c r="H1303" s="2">
        <v>-73.815489999999997</v>
      </c>
      <c r="I1303" s="1" t="s">
        <v>19</v>
      </c>
      <c r="J1303" s="44">
        <v>93</v>
      </c>
      <c r="K1303" s="2">
        <v>1</v>
      </c>
      <c r="L1303" s="2">
        <v>2</v>
      </c>
      <c r="M1303" s="3">
        <v>42939</v>
      </c>
      <c r="N1303" s="2">
        <v>0.08</v>
      </c>
      <c r="O1303" s="2">
        <v>18</v>
      </c>
      <c r="P1303" s="4">
        <v>90</v>
      </c>
      <c r="U1303" s="38">
        <f t="shared" si="360"/>
        <v>-0.1666425534679688</v>
      </c>
      <c r="V1303" s="39">
        <f t="shared" si="361"/>
        <v>0.1666425534679688</v>
      </c>
      <c r="W1303" s="39" t="str">
        <f t="shared" si="362"/>
        <v>TIDAK</v>
      </c>
      <c r="X1303" s="38">
        <f t="shared" si="363"/>
        <v>-0.39643358014138202</v>
      </c>
      <c r="Y1303" s="39">
        <f t="shared" si="364"/>
        <v>0.39643358014138202</v>
      </c>
      <c r="Z1303" s="39" t="str">
        <f t="shared" si="365"/>
        <v>TIDAK</v>
      </c>
      <c r="AA1303" s="38">
        <f t="shared" si="366"/>
        <v>-2.6454334756128059E-2</v>
      </c>
      <c r="AB1303" s="39">
        <f t="shared" si="367"/>
        <v>2.6454334756128059E-2</v>
      </c>
      <c r="AC1303" s="39" t="str">
        <f t="shared" si="368"/>
        <v>TIDAK</v>
      </c>
      <c r="AD1303" s="38">
        <f t="shared" si="369"/>
        <v>3.1398299450525448E-2</v>
      </c>
      <c r="AE1303" s="39">
        <f t="shared" si="370"/>
        <v>3.1398299450525448E-2</v>
      </c>
      <c r="AF1303" s="39" t="str">
        <f t="shared" si="371"/>
        <v>TIDAK</v>
      </c>
      <c r="AG1303" s="38">
        <f t="shared" si="372"/>
        <v>-4.5589149015460649E-2</v>
      </c>
      <c r="AH1303" s="39">
        <f t="shared" si="373"/>
        <v>4.5589149015460649E-2</v>
      </c>
      <c r="AI1303" s="39" t="str">
        <f t="shared" si="374"/>
        <v>TIDAK</v>
      </c>
      <c r="AJ1303" s="38">
        <f t="shared" si="375"/>
        <v>-1.2435166651823804</v>
      </c>
      <c r="AK1303" s="39">
        <f t="shared" si="376"/>
        <v>1.2435166651823804</v>
      </c>
      <c r="AL1303" s="39" t="str">
        <f t="shared" si="377"/>
        <v>TIDAK</v>
      </c>
    </row>
    <row r="1304" spans="1:38" ht="14" x14ac:dyDescent="0.3">
      <c r="A1304" s="13">
        <v>20000184</v>
      </c>
      <c r="B1304" s="11" t="s">
        <v>3984</v>
      </c>
      <c r="C1304" s="9">
        <v>47412299</v>
      </c>
      <c r="D1304" s="1" t="s">
        <v>3150</v>
      </c>
      <c r="E1304" s="1" t="s">
        <v>1731</v>
      </c>
      <c r="F1304" s="1" t="s">
        <v>2385</v>
      </c>
      <c r="G1304" s="2">
        <v>40.641779999999997</v>
      </c>
      <c r="H1304" s="2">
        <v>-73.901790000000005</v>
      </c>
      <c r="I1304" s="1" t="s">
        <v>20</v>
      </c>
      <c r="J1304" s="44">
        <v>90</v>
      </c>
      <c r="K1304" s="2">
        <v>5</v>
      </c>
      <c r="L1304" s="2">
        <v>23</v>
      </c>
      <c r="M1304" s="3">
        <v>43646</v>
      </c>
      <c r="N1304" s="2">
        <v>1.7</v>
      </c>
      <c r="O1304" s="2">
        <v>1</v>
      </c>
      <c r="P1304" s="4">
        <v>293</v>
      </c>
      <c r="U1304" s="38">
        <f t="shared" si="360"/>
        <v>-0.38093802469196231</v>
      </c>
      <c r="V1304" s="39">
        <f t="shared" si="361"/>
        <v>0.38093802469196231</v>
      </c>
      <c r="W1304" s="39" t="str">
        <f t="shared" si="362"/>
        <v>TIDAK</v>
      </c>
      <c r="X1304" s="38">
        <f t="shared" si="363"/>
        <v>-0.26113135442473173</v>
      </c>
      <c r="Y1304" s="39">
        <f t="shared" si="364"/>
        <v>0.26113135442473173</v>
      </c>
      <c r="Z1304" s="39" t="str">
        <f t="shared" si="365"/>
        <v>TIDAK</v>
      </c>
      <c r="AA1304" s="38">
        <f t="shared" si="366"/>
        <v>-0.31276910688378667</v>
      </c>
      <c r="AB1304" s="39">
        <f t="shared" si="367"/>
        <v>0.31276910688378667</v>
      </c>
      <c r="AC1304" s="39" t="str">
        <f t="shared" si="368"/>
        <v>TIDAK</v>
      </c>
      <c r="AD1304" s="38">
        <f t="shared" si="369"/>
        <v>-8.3602303371412112E-2</v>
      </c>
      <c r="AE1304" s="39">
        <f t="shared" si="370"/>
        <v>8.3602303371412112E-2</v>
      </c>
      <c r="AF1304" s="39" t="str">
        <f t="shared" si="371"/>
        <v>TIDAK</v>
      </c>
      <c r="AG1304" s="38">
        <f t="shared" si="372"/>
        <v>-0.15818885441509239</v>
      </c>
      <c r="AH1304" s="39">
        <f t="shared" si="373"/>
        <v>0.15818885441509239</v>
      </c>
      <c r="AI1304" s="39" t="str">
        <f t="shared" si="374"/>
        <v>TIDAK</v>
      </c>
      <c r="AJ1304" s="38">
        <f t="shared" si="375"/>
        <v>0.72039144299532676</v>
      </c>
      <c r="AK1304" s="39">
        <f t="shared" si="376"/>
        <v>0.72039144299532676</v>
      </c>
      <c r="AL1304" s="39" t="str">
        <f t="shared" si="377"/>
        <v>TIDAK</v>
      </c>
    </row>
    <row r="1305" spans="1:38" ht="14" x14ac:dyDescent="0.3">
      <c r="A1305" s="13">
        <v>20000820</v>
      </c>
      <c r="B1305" s="11" t="s">
        <v>3614</v>
      </c>
      <c r="C1305" s="9">
        <v>105375380</v>
      </c>
      <c r="D1305" s="1" t="s">
        <v>2047</v>
      </c>
      <c r="E1305" s="1" t="s">
        <v>548</v>
      </c>
      <c r="F1305" s="1" t="s">
        <v>1890</v>
      </c>
      <c r="G1305" s="2">
        <v>40.897849999999998</v>
      </c>
      <c r="H1305" s="2">
        <v>-73.869770000000003</v>
      </c>
      <c r="I1305" s="1" t="s">
        <v>24</v>
      </c>
      <c r="J1305" s="44">
        <v>70</v>
      </c>
      <c r="K1305" s="2">
        <v>2</v>
      </c>
      <c r="L1305" s="2">
        <v>2</v>
      </c>
      <c r="M1305" s="3">
        <v>43436</v>
      </c>
      <c r="N1305" s="2">
        <v>0.11</v>
      </c>
      <c r="O1305" s="2">
        <v>2</v>
      </c>
      <c r="P1305" s="4">
        <v>0</v>
      </c>
      <c r="U1305" s="38">
        <f t="shared" si="360"/>
        <v>0.51910295444881038</v>
      </c>
      <c r="V1305" s="39">
        <f t="shared" si="361"/>
        <v>0.51910295444881038</v>
      </c>
      <c r="W1305" s="39" t="str">
        <f t="shared" si="362"/>
        <v>TIDAK</v>
      </c>
      <c r="X1305" s="38">
        <f t="shared" si="363"/>
        <v>-0.26113135442473173</v>
      </c>
      <c r="Y1305" s="39">
        <f t="shared" si="364"/>
        <v>0.26113135442473173</v>
      </c>
      <c r="Z1305" s="39" t="str">
        <f t="shared" si="365"/>
        <v>TIDAK</v>
      </c>
      <c r="AA1305" s="38">
        <f t="shared" si="366"/>
        <v>-0.80359443053120139</v>
      </c>
      <c r="AB1305" s="39">
        <f t="shared" si="367"/>
        <v>0.80359443053120139</v>
      </c>
      <c r="AC1305" s="39" t="str">
        <f t="shared" si="368"/>
        <v>TIDAK</v>
      </c>
      <c r="AD1305" s="38">
        <f t="shared" si="369"/>
        <v>-0.91474302376632444</v>
      </c>
      <c r="AE1305" s="39">
        <f t="shared" si="370"/>
        <v>0.91474302376632444</v>
      </c>
      <c r="AF1305" s="39" t="str">
        <f t="shared" si="371"/>
        <v>TIDAK</v>
      </c>
      <c r="AG1305" s="38">
        <f t="shared" si="372"/>
        <v>-4.5589149015460649E-2</v>
      </c>
      <c r="AH1305" s="39">
        <f t="shared" si="373"/>
        <v>4.5589149015460649E-2</v>
      </c>
      <c r="AI1305" s="39" t="str">
        <f t="shared" si="374"/>
        <v>TIDAK</v>
      </c>
      <c r="AJ1305" s="38">
        <f t="shared" si="375"/>
        <v>1.4849663553393198</v>
      </c>
      <c r="AK1305" s="39">
        <f t="shared" si="376"/>
        <v>1.4849663553393198</v>
      </c>
      <c r="AL1305" s="39" t="str">
        <f t="shared" si="377"/>
        <v>TIDAK</v>
      </c>
    </row>
    <row r="1306" spans="1:38" ht="14" x14ac:dyDescent="0.3">
      <c r="A1306" s="13">
        <v>20014072</v>
      </c>
      <c r="B1306" s="11" t="s">
        <v>1854</v>
      </c>
      <c r="C1306" s="9">
        <v>30616879</v>
      </c>
      <c r="D1306" s="1" t="s">
        <v>272</v>
      </c>
      <c r="E1306" s="1" t="s">
        <v>17</v>
      </c>
      <c r="F1306" s="1" t="s">
        <v>642</v>
      </c>
      <c r="G1306" s="2">
        <v>40.753999999999998</v>
      </c>
      <c r="H1306" s="2">
        <v>-73.807010000000005</v>
      </c>
      <c r="I1306" s="1" t="s">
        <v>19</v>
      </c>
      <c r="J1306" s="44">
        <v>47</v>
      </c>
      <c r="K1306" s="2">
        <v>2</v>
      </c>
      <c r="L1306" s="2">
        <v>40</v>
      </c>
      <c r="M1306" s="3">
        <v>43020</v>
      </c>
      <c r="N1306" s="2">
        <v>0.81</v>
      </c>
      <c r="O1306" s="2">
        <v>3</v>
      </c>
      <c r="P1306" s="4">
        <v>311</v>
      </c>
      <c r="U1306" s="38">
        <f t="shared" si="360"/>
        <v>-3.8065270733572694E-2</v>
      </c>
      <c r="V1306" s="39">
        <f t="shared" si="361"/>
        <v>3.8065270733572694E-2</v>
      </c>
      <c r="W1306" s="39" t="str">
        <f t="shared" si="362"/>
        <v>TIDAK</v>
      </c>
      <c r="X1306" s="38">
        <f t="shared" si="363"/>
        <v>-0.39643358014138202</v>
      </c>
      <c r="Y1306" s="39">
        <f t="shared" si="364"/>
        <v>0.39643358014138202</v>
      </c>
      <c r="Z1306" s="39" t="str">
        <f t="shared" si="365"/>
        <v>TIDAK</v>
      </c>
      <c r="AA1306" s="38">
        <f t="shared" si="366"/>
        <v>1.8550427392256283</v>
      </c>
      <c r="AB1306" s="39">
        <f t="shared" si="367"/>
        <v>1.8550427392256283</v>
      </c>
      <c r="AC1306" s="39" t="str">
        <f t="shared" si="368"/>
        <v>TIDAK</v>
      </c>
      <c r="AD1306" s="38">
        <f t="shared" si="369"/>
        <v>0.15685350252900279</v>
      </c>
      <c r="AE1306" s="39">
        <f t="shared" si="370"/>
        <v>0.15685350252900279</v>
      </c>
      <c r="AF1306" s="39" t="str">
        <f t="shared" si="371"/>
        <v>TIDAK</v>
      </c>
      <c r="AG1306" s="38">
        <f t="shared" si="372"/>
        <v>-0.27078855981472416</v>
      </c>
      <c r="AH1306" s="39">
        <f t="shared" si="373"/>
        <v>0.27078855981472416</v>
      </c>
      <c r="AI1306" s="39" t="str">
        <f t="shared" si="374"/>
        <v>TIDAK</v>
      </c>
      <c r="AJ1306" s="38">
        <f t="shared" si="375"/>
        <v>-1.2435166651823804</v>
      </c>
      <c r="AK1306" s="39">
        <f t="shared" si="376"/>
        <v>1.2435166651823804</v>
      </c>
      <c r="AL1306" s="39" t="str">
        <f t="shared" si="377"/>
        <v>TIDAK</v>
      </c>
    </row>
    <row r="1307" spans="1:38" ht="14" x14ac:dyDescent="0.3">
      <c r="A1307" s="13">
        <v>20022549</v>
      </c>
      <c r="B1307" s="11" t="s">
        <v>5096</v>
      </c>
      <c r="C1307" s="9">
        <v>77010815</v>
      </c>
      <c r="D1307" s="1" t="s">
        <v>2217</v>
      </c>
      <c r="E1307" s="1" t="s">
        <v>548</v>
      </c>
      <c r="F1307" s="1" t="s">
        <v>2099</v>
      </c>
      <c r="G1307" s="2">
        <v>40.872199999999999</v>
      </c>
      <c r="H1307" s="2">
        <v>-73.876069999999999</v>
      </c>
      <c r="I1307" s="1" t="s">
        <v>19</v>
      </c>
      <c r="J1307" s="44">
        <v>50</v>
      </c>
      <c r="K1307" s="2">
        <v>3</v>
      </c>
      <c r="L1307" s="2">
        <v>22</v>
      </c>
      <c r="M1307" s="3">
        <v>43618</v>
      </c>
      <c r="N1307" s="2">
        <v>0.76</v>
      </c>
      <c r="O1307" s="2">
        <v>1</v>
      </c>
      <c r="P1307" s="4">
        <v>342</v>
      </c>
      <c r="U1307" s="38">
        <f t="shared" si="360"/>
        <v>3.0509280058105222E-2</v>
      </c>
      <c r="V1307" s="39">
        <f t="shared" si="361"/>
        <v>3.0509280058105222E-2</v>
      </c>
      <c r="W1307" s="39" t="str">
        <f t="shared" si="362"/>
        <v>TIDAK</v>
      </c>
      <c r="X1307" s="38">
        <f t="shared" si="363"/>
        <v>-0.39643358014138202</v>
      </c>
      <c r="Y1307" s="39">
        <f t="shared" si="364"/>
        <v>0.39643358014138202</v>
      </c>
      <c r="Z1307" s="39" t="str">
        <f t="shared" si="365"/>
        <v>TIDAK</v>
      </c>
      <c r="AA1307" s="38">
        <f t="shared" si="366"/>
        <v>-0.84449654083515258</v>
      </c>
      <c r="AB1307" s="39">
        <f t="shared" si="367"/>
        <v>0.84449654083515258</v>
      </c>
      <c r="AC1307" s="39" t="str">
        <f t="shared" si="368"/>
        <v>TIDAK</v>
      </c>
      <c r="AD1307" s="38">
        <f t="shared" si="369"/>
        <v>-0.91474302376632444</v>
      </c>
      <c r="AE1307" s="39">
        <f t="shared" si="370"/>
        <v>0.91474302376632444</v>
      </c>
      <c r="AF1307" s="39" t="str">
        <f t="shared" si="371"/>
        <v>TIDAK</v>
      </c>
      <c r="AG1307" s="38">
        <f t="shared" si="372"/>
        <v>1.6434064319790156</v>
      </c>
      <c r="AH1307" s="39">
        <f t="shared" si="373"/>
        <v>1.6434064319790156</v>
      </c>
      <c r="AI1307" s="39" t="str">
        <f t="shared" si="374"/>
        <v>TIDAK</v>
      </c>
      <c r="AJ1307" s="38">
        <f t="shared" si="375"/>
        <v>-0.56889174252591612</v>
      </c>
      <c r="AK1307" s="39">
        <f t="shared" si="376"/>
        <v>0.56889174252591612</v>
      </c>
      <c r="AL1307" s="39" t="str">
        <f t="shared" si="377"/>
        <v>TIDAK</v>
      </c>
    </row>
    <row r="1308" spans="1:38" ht="14" x14ac:dyDescent="0.3">
      <c r="A1308" s="13">
        <v>20026248</v>
      </c>
      <c r="B1308" s="11" t="s">
        <v>829</v>
      </c>
      <c r="C1308" s="9">
        <v>135337934</v>
      </c>
      <c r="D1308" s="1" t="s">
        <v>66</v>
      </c>
      <c r="E1308" s="1" t="s">
        <v>17</v>
      </c>
      <c r="F1308" s="1" t="s">
        <v>54</v>
      </c>
      <c r="G1308" s="2">
        <v>40.709690000000002</v>
      </c>
      <c r="H1308" s="2">
        <v>-73.73133</v>
      </c>
      <c r="I1308" s="1" t="s">
        <v>20</v>
      </c>
      <c r="J1308" s="44">
        <v>110</v>
      </c>
      <c r="K1308" s="2">
        <v>2</v>
      </c>
      <c r="L1308" s="2">
        <v>20</v>
      </c>
      <c r="M1308" s="3">
        <v>43635</v>
      </c>
      <c r="N1308" s="2">
        <v>0.84</v>
      </c>
      <c r="O1308" s="2">
        <v>2</v>
      </c>
      <c r="P1308" s="4">
        <v>27</v>
      </c>
      <c r="U1308" s="38">
        <f t="shared" si="360"/>
        <v>4.7938235112260034E-3</v>
      </c>
      <c r="V1308" s="39">
        <f t="shared" si="361"/>
        <v>4.7938235112260034E-3</v>
      </c>
      <c r="W1308" s="39" t="str">
        <f t="shared" si="362"/>
        <v>TIDAK</v>
      </c>
      <c r="X1308" s="38">
        <f t="shared" si="363"/>
        <v>0.1447753227252192</v>
      </c>
      <c r="Y1308" s="39">
        <f t="shared" si="364"/>
        <v>0.1447753227252192</v>
      </c>
      <c r="Z1308" s="39" t="str">
        <f t="shared" si="365"/>
        <v>TIDAK</v>
      </c>
      <c r="AA1308" s="38">
        <f t="shared" si="366"/>
        <v>1.444777554782317E-2</v>
      </c>
      <c r="AB1308" s="39">
        <f t="shared" si="367"/>
        <v>1.444777554782317E-2</v>
      </c>
      <c r="AC1308" s="39" t="str">
        <f t="shared" si="368"/>
        <v>TIDAK</v>
      </c>
      <c r="AD1308" s="38">
        <f t="shared" si="369"/>
        <v>-6.7920402986602429E-2</v>
      </c>
      <c r="AE1308" s="39">
        <f t="shared" si="370"/>
        <v>6.7920402986602429E-2</v>
      </c>
      <c r="AF1308" s="39" t="str">
        <f t="shared" si="371"/>
        <v>TIDAK</v>
      </c>
      <c r="AG1308" s="38">
        <f t="shared" si="372"/>
        <v>-0.27078855981472416</v>
      </c>
      <c r="AH1308" s="39">
        <f t="shared" si="373"/>
        <v>0.27078855981472416</v>
      </c>
      <c r="AI1308" s="39" t="str">
        <f t="shared" si="374"/>
        <v>TIDAK</v>
      </c>
      <c r="AJ1308" s="38">
        <f t="shared" si="375"/>
        <v>0.95276224968810896</v>
      </c>
      <c r="AK1308" s="39">
        <f t="shared" si="376"/>
        <v>0.95276224968810896</v>
      </c>
      <c r="AL1308" s="39" t="str">
        <f t="shared" si="377"/>
        <v>TIDAK</v>
      </c>
    </row>
    <row r="1309" spans="1:38" ht="14" x14ac:dyDescent="0.3">
      <c r="A1309" s="13">
        <v>20035645</v>
      </c>
      <c r="B1309" s="11" t="s">
        <v>1514</v>
      </c>
      <c r="C1309" s="9">
        <v>15145474</v>
      </c>
      <c r="D1309" s="1" t="s">
        <v>1479</v>
      </c>
      <c r="E1309" s="1" t="s">
        <v>17</v>
      </c>
      <c r="F1309" s="1" t="s">
        <v>1342</v>
      </c>
      <c r="G1309" s="2">
        <v>40.681460000000001</v>
      </c>
      <c r="H1309" s="2">
        <v>-73.847260000000006</v>
      </c>
      <c r="I1309" s="1" t="s">
        <v>20</v>
      </c>
      <c r="J1309" s="44">
        <v>150</v>
      </c>
      <c r="K1309" s="2">
        <v>4</v>
      </c>
      <c r="L1309" s="2">
        <v>38</v>
      </c>
      <c r="M1309" s="3">
        <v>43635</v>
      </c>
      <c r="N1309" s="2">
        <v>2.66</v>
      </c>
      <c r="O1309" s="2">
        <v>4</v>
      </c>
      <c r="P1309" s="4">
        <v>51</v>
      </c>
      <c r="U1309" s="38">
        <f t="shared" si="360"/>
        <v>-0.1666425534679688</v>
      </c>
      <c r="V1309" s="39">
        <f t="shared" si="361"/>
        <v>0.1666425534679688</v>
      </c>
      <c r="W1309" s="39" t="str">
        <f t="shared" si="362"/>
        <v>TIDAK</v>
      </c>
      <c r="X1309" s="38">
        <f t="shared" si="363"/>
        <v>-0.26113135442473173</v>
      </c>
      <c r="Y1309" s="39">
        <f t="shared" si="364"/>
        <v>0.26113135442473173</v>
      </c>
      <c r="Z1309" s="39" t="str">
        <f t="shared" si="365"/>
        <v>TIDAK</v>
      </c>
      <c r="AA1309" s="38">
        <f t="shared" si="366"/>
        <v>-0.84449654083515258</v>
      </c>
      <c r="AB1309" s="39">
        <f t="shared" si="367"/>
        <v>0.84449654083515258</v>
      </c>
      <c r="AC1309" s="39" t="str">
        <f t="shared" si="368"/>
        <v>TIDAK</v>
      </c>
      <c r="AD1309" s="38">
        <f t="shared" si="369"/>
        <v>-0.89906112338151478</v>
      </c>
      <c r="AE1309" s="39">
        <f t="shared" si="370"/>
        <v>0.89906112338151478</v>
      </c>
      <c r="AF1309" s="39" t="str">
        <f t="shared" si="371"/>
        <v>TIDAK</v>
      </c>
      <c r="AG1309" s="38">
        <f t="shared" si="372"/>
        <v>-0.15818885441509239</v>
      </c>
      <c r="AH1309" s="39">
        <f t="shared" si="373"/>
        <v>0.15818885441509239</v>
      </c>
      <c r="AI1309" s="39" t="str">
        <f t="shared" si="374"/>
        <v>TIDAK</v>
      </c>
      <c r="AJ1309" s="38">
        <f t="shared" si="375"/>
        <v>-1.2435166651823804</v>
      </c>
      <c r="AK1309" s="39">
        <f t="shared" si="376"/>
        <v>1.2435166651823804</v>
      </c>
      <c r="AL1309" s="39" t="str">
        <f t="shared" si="377"/>
        <v>TIDAK</v>
      </c>
    </row>
    <row r="1310" spans="1:38" ht="14" x14ac:dyDescent="0.3">
      <c r="A1310" s="13">
        <v>20055242</v>
      </c>
      <c r="B1310" s="11" t="s">
        <v>1800</v>
      </c>
      <c r="C1310" s="9">
        <v>20469514</v>
      </c>
      <c r="D1310" s="1" t="s">
        <v>618</v>
      </c>
      <c r="E1310" s="1" t="s">
        <v>17</v>
      </c>
      <c r="F1310" s="1" t="s">
        <v>607</v>
      </c>
      <c r="G1310" s="2">
        <v>40.593910000000001</v>
      </c>
      <c r="H1310" s="2">
        <v>-73.788240000000002</v>
      </c>
      <c r="I1310" s="1" t="s">
        <v>20</v>
      </c>
      <c r="J1310" s="44">
        <v>150</v>
      </c>
      <c r="K1310" s="2">
        <v>2</v>
      </c>
      <c r="L1310" s="2">
        <v>22</v>
      </c>
      <c r="M1310" s="3">
        <v>43647</v>
      </c>
      <c r="N1310" s="2">
        <v>2.04</v>
      </c>
      <c r="O1310" s="2">
        <v>1</v>
      </c>
      <c r="P1310" s="4">
        <v>118</v>
      </c>
      <c r="U1310" s="38">
        <f t="shared" si="360"/>
        <v>-0.36379438699404282</v>
      </c>
      <c r="V1310" s="39">
        <f t="shared" si="361"/>
        <v>0.36379438699404282</v>
      </c>
      <c r="W1310" s="39" t="str">
        <f t="shared" si="362"/>
        <v>TIDAK</v>
      </c>
      <c r="X1310" s="38">
        <f t="shared" si="363"/>
        <v>-0.26113135442473173</v>
      </c>
      <c r="Y1310" s="39">
        <f t="shared" si="364"/>
        <v>0.26113135442473173</v>
      </c>
      <c r="Z1310" s="39" t="str">
        <f t="shared" si="365"/>
        <v>TIDAK</v>
      </c>
      <c r="AA1310" s="38">
        <f t="shared" si="366"/>
        <v>0.70978365071499405</v>
      </c>
      <c r="AB1310" s="39">
        <f t="shared" si="367"/>
        <v>0.70978365071499405</v>
      </c>
      <c r="AC1310" s="39" t="str">
        <f t="shared" si="368"/>
        <v>TIDAK</v>
      </c>
      <c r="AD1310" s="38">
        <f t="shared" si="369"/>
        <v>-0.5331501144026225</v>
      </c>
      <c r="AE1310" s="39">
        <f t="shared" si="370"/>
        <v>0.5331501144026225</v>
      </c>
      <c r="AF1310" s="39" t="str">
        <f t="shared" si="371"/>
        <v>TIDAK</v>
      </c>
      <c r="AG1310" s="38">
        <f t="shared" si="372"/>
        <v>-4.5589149015460649E-2</v>
      </c>
      <c r="AH1310" s="39">
        <f t="shared" si="373"/>
        <v>4.5589149015460649E-2</v>
      </c>
      <c r="AI1310" s="39" t="str">
        <f t="shared" si="374"/>
        <v>TIDAK</v>
      </c>
      <c r="AJ1310" s="38">
        <f t="shared" si="375"/>
        <v>1.0876872342194017</v>
      </c>
      <c r="AK1310" s="39">
        <f t="shared" si="376"/>
        <v>1.0876872342194017</v>
      </c>
      <c r="AL1310" s="39" t="str">
        <f t="shared" si="377"/>
        <v>TIDAK</v>
      </c>
    </row>
    <row r="1311" spans="1:38" ht="14" x14ac:dyDescent="0.3">
      <c r="A1311" s="13">
        <v>20055786</v>
      </c>
      <c r="B1311" s="11" t="s">
        <v>2379</v>
      </c>
      <c r="C1311" s="9">
        <v>39031994</v>
      </c>
      <c r="D1311" s="1" t="s">
        <v>3519</v>
      </c>
      <c r="E1311" s="1" t="s">
        <v>1731</v>
      </c>
      <c r="F1311" s="1" t="s">
        <v>3213</v>
      </c>
      <c r="G1311" s="2">
        <v>40.694279999999999</v>
      </c>
      <c r="H1311" s="2">
        <v>-73.906790000000001</v>
      </c>
      <c r="I1311" s="1" t="s">
        <v>19</v>
      </c>
      <c r="J1311" s="44">
        <v>45</v>
      </c>
      <c r="K1311" s="2">
        <v>2</v>
      </c>
      <c r="L1311" s="2">
        <v>4</v>
      </c>
      <c r="M1311" s="3">
        <v>43449</v>
      </c>
      <c r="N1311" s="2">
        <v>0.34</v>
      </c>
      <c r="O1311" s="2">
        <v>1</v>
      </c>
      <c r="P1311" s="4">
        <v>34</v>
      </c>
      <c r="U1311" s="38">
        <f t="shared" si="360"/>
        <v>-0.33807893044716358</v>
      </c>
      <c r="V1311" s="39">
        <f t="shared" si="361"/>
        <v>0.33807893044716358</v>
      </c>
      <c r="W1311" s="39" t="str">
        <f t="shared" si="362"/>
        <v>TIDAK</v>
      </c>
      <c r="X1311" s="38">
        <f t="shared" si="363"/>
        <v>-0.12582912870808141</v>
      </c>
      <c r="Y1311" s="39">
        <f t="shared" si="364"/>
        <v>0.12582912870808141</v>
      </c>
      <c r="Z1311" s="39" t="str">
        <f t="shared" si="365"/>
        <v>TIDAK</v>
      </c>
      <c r="AA1311" s="38">
        <f t="shared" si="366"/>
        <v>-2.6454334756128059E-2</v>
      </c>
      <c r="AB1311" s="39">
        <f t="shared" si="367"/>
        <v>2.6454334756128059E-2</v>
      </c>
      <c r="AC1311" s="39" t="str">
        <f t="shared" si="368"/>
        <v>TIDAK</v>
      </c>
      <c r="AD1311" s="38">
        <f t="shared" si="369"/>
        <v>-0.55928661504397204</v>
      </c>
      <c r="AE1311" s="39">
        <f t="shared" si="370"/>
        <v>0.55928661504397204</v>
      </c>
      <c r="AF1311" s="39" t="str">
        <f t="shared" si="371"/>
        <v>TIDAK</v>
      </c>
      <c r="AG1311" s="38">
        <f t="shared" si="372"/>
        <v>-0.27078855981472416</v>
      </c>
      <c r="AH1311" s="39">
        <f t="shared" si="373"/>
        <v>0.27078855981472416</v>
      </c>
      <c r="AI1311" s="39" t="str">
        <f t="shared" si="374"/>
        <v>TIDAK</v>
      </c>
      <c r="AJ1311" s="38">
        <f t="shared" si="375"/>
        <v>1.320058040912184</v>
      </c>
      <c r="AK1311" s="39">
        <f t="shared" si="376"/>
        <v>1.320058040912184</v>
      </c>
      <c r="AL1311" s="39" t="str">
        <f t="shared" si="377"/>
        <v>TIDAK</v>
      </c>
    </row>
    <row r="1312" spans="1:38" ht="14" x14ac:dyDescent="0.3">
      <c r="A1312" s="13">
        <v>20071095</v>
      </c>
      <c r="B1312" s="11" t="s">
        <v>2680</v>
      </c>
      <c r="C1312" s="9">
        <v>16594445</v>
      </c>
      <c r="D1312" s="1" t="s">
        <v>987</v>
      </c>
      <c r="E1312" s="1" t="s">
        <v>17</v>
      </c>
      <c r="F1312" s="1" t="s">
        <v>642</v>
      </c>
      <c r="G1312" s="2">
        <v>40.761060000000001</v>
      </c>
      <c r="H1312" s="2">
        <v>-73.830500000000001</v>
      </c>
      <c r="I1312" s="1" t="s">
        <v>19</v>
      </c>
      <c r="J1312" s="44">
        <v>39</v>
      </c>
      <c r="K1312" s="2">
        <v>1</v>
      </c>
      <c r="L1312" s="2">
        <v>22</v>
      </c>
      <c r="M1312" s="3">
        <v>43638</v>
      </c>
      <c r="N1312" s="2">
        <v>2.14</v>
      </c>
      <c r="O1312" s="2">
        <v>1</v>
      </c>
      <c r="P1312" s="4">
        <v>82</v>
      </c>
      <c r="U1312" s="38">
        <f t="shared" si="360"/>
        <v>0.17623020049042079</v>
      </c>
      <c r="V1312" s="39">
        <f t="shared" si="361"/>
        <v>0.17623020049042079</v>
      </c>
      <c r="W1312" s="39" t="str">
        <f t="shared" si="362"/>
        <v>TIDAK</v>
      </c>
      <c r="X1312" s="38">
        <f t="shared" si="363"/>
        <v>-0.26113135442473173</v>
      </c>
      <c r="Y1312" s="39">
        <f t="shared" si="364"/>
        <v>0.26113135442473173</v>
      </c>
      <c r="Z1312" s="39" t="str">
        <f t="shared" si="365"/>
        <v>TIDAK</v>
      </c>
      <c r="AA1312" s="38">
        <f t="shared" si="366"/>
        <v>-0.10825855536403051</v>
      </c>
      <c r="AB1312" s="39">
        <f t="shared" si="367"/>
        <v>0.10825855536403051</v>
      </c>
      <c r="AC1312" s="39" t="str">
        <f t="shared" si="368"/>
        <v>TIDAK</v>
      </c>
      <c r="AD1312" s="38">
        <f t="shared" si="369"/>
        <v>-0.51746821401781296</v>
      </c>
      <c r="AE1312" s="39">
        <f t="shared" si="370"/>
        <v>0.51746821401781296</v>
      </c>
      <c r="AF1312" s="39" t="str">
        <f t="shared" si="371"/>
        <v>TIDAK</v>
      </c>
      <c r="AG1312" s="38">
        <f t="shared" si="372"/>
        <v>-0.15818885441509239</v>
      </c>
      <c r="AH1312" s="39">
        <f t="shared" si="373"/>
        <v>0.15818885441509239</v>
      </c>
      <c r="AI1312" s="39" t="str">
        <f t="shared" si="374"/>
        <v>TIDAK</v>
      </c>
      <c r="AJ1312" s="38">
        <f t="shared" si="375"/>
        <v>-1.041129188385441</v>
      </c>
      <c r="AK1312" s="39">
        <f t="shared" si="376"/>
        <v>1.041129188385441</v>
      </c>
      <c r="AL1312" s="39" t="str">
        <f t="shared" si="377"/>
        <v>TIDAK</v>
      </c>
    </row>
    <row r="1313" spans="1:38" ht="14" x14ac:dyDescent="0.3">
      <c r="A1313" s="13">
        <v>20075580</v>
      </c>
      <c r="B1313" s="11" t="s">
        <v>1295</v>
      </c>
      <c r="C1313" s="9">
        <v>84941679</v>
      </c>
      <c r="D1313" s="1" t="s">
        <v>2005</v>
      </c>
      <c r="E1313" s="1" t="s">
        <v>548</v>
      </c>
      <c r="F1313" s="1" t="s">
        <v>1594</v>
      </c>
      <c r="G1313" s="2">
        <v>40.816989999999997</v>
      </c>
      <c r="H1313" s="2">
        <v>-73.867410000000007</v>
      </c>
      <c r="I1313" s="1" t="s">
        <v>19</v>
      </c>
      <c r="J1313" s="44">
        <v>80</v>
      </c>
      <c r="K1313" s="2">
        <v>1</v>
      </c>
      <c r="L1313" s="2">
        <v>2</v>
      </c>
      <c r="M1313" s="3">
        <v>43375</v>
      </c>
      <c r="N1313" s="2">
        <v>0.09</v>
      </c>
      <c r="O1313" s="2">
        <v>1</v>
      </c>
      <c r="P1313" s="4">
        <v>88</v>
      </c>
      <c r="U1313" s="38">
        <f t="shared" si="360"/>
        <v>0.51910295444881038</v>
      </c>
      <c r="V1313" s="39">
        <f t="shared" si="361"/>
        <v>0.51910295444881038</v>
      </c>
      <c r="W1313" s="39" t="str">
        <f t="shared" si="362"/>
        <v>TIDAK</v>
      </c>
      <c r="X1313" s="38">
        <f t="shared" si="363"/>
        <v>9.4730970085688936E-3</v>
      </c>
      <c r="Y1313" s="39">
        <f t="shared" si="364"/>
        <v>9.4730970085688936E-3</v>
      </c>
      <c r="Z1313" s="39" t="str">
        <f t="shared" si="365"/>
        <v>TIDAK</v>
      </c>
      <c r="AA1313" s="38">
        <f t="shared" si="366"/>
        <v>0.62797943010709156</v>
      </c>
      <c r="AB1313" s="39">
        <f t="shared" si="367"/>
        <v>0.62797943010709156</v>
      </c>
      <c r="AC1313" s="39" t="str">
        <f t="shared" si="368"/>
        <v>TIDAK</v>
      </c>
      <c r="AD1313" s="38">
        <f t="shared" si="369"/>
        <v>0.43390040932730706</v>
      </c>
      <c r="AE1313" s="39">
        <f t="shared" si="370"/>
        <v>0.43390040932730706</v>
      </c>
      <c r="AF1313" s="39" t="str">
        <f t="shared" si="371"/>
        <v>TIDAK</v>
      </c>
      <c r="AG1313" s="38">
        <f t="shared" si="372"/>
        <v>6.7010556384171097E-2</v>
      </c>
      <c r="AH1313" s="39">
        <f t="shared" si="373"/>
        <v>6.7010556384171097E-2</v>
      </c>
      <c r="AI1313" s="39" t="str">
        <f t="shared" si="374"/>
        <v>TIDAK</v>
      </c>
      <c r="AJ1313" s="38">
        <f t="shared" si="375"/>
        <v>-0.86122920901038391</v>
      </c>
      <c r="AK1313" s="39">
        <f t="shared" si="376"/>
        <v>0.86122920901038391</v>
      </c>
      <c r="AL1313" s="39" t="str">
        <f t="shared" si="377"/>
        <v>TIDAK</v>
      </c>
    </row>
    <row r="1314" spans="1:38" ht="14" x14ac:dyDescent="0.3">
      <c r="A1314" s="13">
        <v>20092176</v>
      </c>
      <c r="B1314" s="11" t="s">
        <v>4218</v>
      </c>
      <c r="C1314" s="9">
        <v>240055586</v>
      </c>
      <c r="D1314" s="1" t="s">
        <v>674</v>
      </c>
      <c r="E1314" s="1" t="s">
        <v>17</v>
      </c>
      <c r="F1314" s="1" t="s">
        <v>509</v>
      </c>
      <c r="G1314" s="2">
        <v>40.738340000000001</v>
      </c>
      <c r="H1314" s="2">
        <v>-73.792090000000002</v>
      </c>
      <c r="I1314" s="1" t="s">
        <v>19</v>
      </c>
      <c r="J1314" s="44">
        <v>55</v>
      </c>
      <c r="K1314" s="2">
        <v>1</v>
      </c>
      <c r="L1314" s="2">
        <v>24</v>
      </c>
      <c r="M1314" s="3">
        <v>43647</v>
      </c>
      <c r="N1314" s="2">
        <v>4.97</v>
      </c>
      <c r="O1314" s="2">
        <v>5</v>
      </c>
      <c r="P1314" s="4">
        <v>32</v>
      </c>
      <c r="U1314" s="38">
        <f t="shared" si="360"/>
        <v>0.51910295444881038</v>
      </c>
      <c r="V1314" s="39">
        <f t="shared" si="361"/>
        <v>0.51910295444881038</v>
      </c>
      <c r="W1314" s="39" t="str">
        <f t="shared" si="362"/>
        <v>TIDAK</v>
      </c>
      <c r="X1314" s="38">
        <f t="shared" si="363"/>
        <v>-0.26113135442473173</v>
      </c>
      <c r="Y1314" s="39">
        <f t="shared" si="364"/>
        <v>0.26113135442473173</v>
      </c>
      <c r="Z1314" s="39" t="str">
        <f t="shared" si="365"/>
        <v>TIDAK</v>
      </c>
      <c r="AA1314" s="38">
        <f t="shared" si="366"/>
        <v>-2.6454334756128059E-2</v>
      </c>
      <c r="AB1314" s="39">
        <f t="shared" si="367"/>
        <v>2.6454334756128059E-2</v>
      </c>
      <c r="AC1314" s="39" t="str">
        <f t="shared" si="368"/>
        <v>TIDAK</v>
      </c>
      <c r="AD1314" s="38">
        <f t="shared" si="369"/>
        <v>0.10980780137457385</v>
      </c>
      <c r="AE1314" s="39">
        <f t="shared" si="370"/>
        <v>0.10980780137457385</v>
      </c>
      <c r="AF1314" s="39" t="str">
        <f t="shared" si="371"/>
        <v>TIDAK</v>
      </c>
      <c r="AG1314" s="38">
        <f t="shared" si="372"/>
        <v>-0.27078855981472416</v>
      </c>
      <c r="AH1314" s="39">
        <f t="shared" si="373"/>
        <v>0.27078855981472416</v>
      </c>
      <c r="AI1314" s="39" t="str">
        <f t="shared" si="374"/>
        <v>TIDAK</v>
      </c>
      <c r="AJ1314" s="38">
        <f t="shared" si="375"/>
        <v>-0.35900843325501608</v>
      </c>
      <c r="AK1314" s="39">
        <f t="shared" si="376"/>
        <v>0.35900843325501608</v>
      </c>
      <c r="AL1314" s="39" t="str">
        <f t="shared" si="377"/>
        <v>TIDAK</v>
      </c>
    </row>
    <row r="1315" spans="1:38" ht="14" x14ac:dyDescent="0.3">
      <c r="A1315" s="13">
        <v>20127311</v>
      </c>
      <c r="B1315" s="11" t="s">
        <v>2855</v>
      </c>
      <c r="C1315" s="9">
        <v>212834813</v>
      </c>
      <c r="D1315" s="1" t="s">
        <v>796</v>
      </c>
      <c r="E1315" s="1" t="s">
        <v>17</v>
      </c>
      <c r="F1315" s="1" t="s">
        <v>607</v>
      </c>
      <c r="G1315" s="2">
        <v>40.591940000000001</v>
      </c>
      <c r="H1315" s="2">
        <v>-73.8</v>
      </c>
      <c r="I1315" s="1" t="s">
        <v>19</v>
      </c>
      <c r="J1315" s="44">
        <v>50</v>
      </c>
      <c r="K1315" s="2">
        <v>1</v>
      </c>
      <c r="L1315" s="2">
        <v>44</v>
      </c>
      <c r="M1315" s="3">
        <v>43647</v>
      </c>
      <c r="N1315" s="2">
        <v>4.57</v>
      </c>
      <c r="O1315" s="2">
        <v>1</v>
      </c>
      <c r="P1315" s="4">
        <v>155</v>
      </c>
      <c r="U1315" s="38">
        <f t="shared" si="360"/>
        <v>-0.38093802469196231</v>
      </c>
      <c r="V1315" s="39">
        <f t="shared" si="361"/>
        <v>0.38093802469196231</v>
      </c>
      <c r="W1315" s="39" t="str">
        <f t="shared" si="362"/>
        <v>TIDAK</v>
      </c>
      <c r="X1315" s="38">
        <f t="shared" si="363"/>
        <v>-0.26113135442473173</v>
      </c>
      <c r="Y1315" s="39">
        <f t="shared" si="364"/>
        <v>0.26113135442473173</v>
      </c>
      <c r="Z1315" s="39" t="str">
        <f t="shared" si="365"/>
        <v>TIDAK</v>
      </c>
      <c r="AA1315" s="38">
        <f t="shared" si="366"/>
        <v>-0.7626923202272502</v>
      </c>
      <c r="AB1315" s="39">
        <f t="shared" si="367"/>
        <v>0.7626923202272502</v>
      </c>
      <c r="AC1315" s="39" t="str">
        <f t="shared" si="368"/>
        <v>TIDAK</v>
      </c>
      <c r="AD1315" s="38">
        <f t="shared" si="369"/>
        <v>-0.77883322043130732</v>
      </c>
      <c r="AE1315" s="39">
        <f t="shared" si="370"/>
        <v>0.77883322043130732</v>
      </c>
      <c r="AF1315" s="39" t="str">
        <f t="shared" si="371"/>
        <v>TIDAK</v>
      </c>
      <c r="AG1315" s="38">
        <f t="shared" si="372"/>
        <v>-0.27078855981472416</v>
      </c>
      <c r="AH1315" s="39">
        <f t="shared" si="373"/>
        <v>0.27078855981472416</v>
      </c>
      <c r="AI1315" s="39" t="str">
        <f t="shared" si="374"/>
        <v>TIDAK</v>
      </c>
      <c r="AJ1315" s="38">
        <f t="shared" si="375"/>
        <v>-0.9886583610677161</v>
      </c>
      <c r="AK1315" s="39">
        <f t="shared" si="376"/>
        <v>0.9886583610677161</v>
      </c>
      <c r="AL1315" s="39" t="str">
        <f t="shared" si="377"/>
        <v>TIDAK</v>
      </c>
    </row>
    <row r="1316" spans="1:38" ht="14" x14ac:dyDescent="0.3">
      <c r="A1316" s="13">
        <v>20135558</v>
      </c>
      <c r="B1316" s="11" t="s">
        <v>4504</v>
      </c>
      <c r="C1316" s="9">
        <v>230584533</v>
      </c>
      <c r="D1316" s="1" t="s">
        <v>1351</v>
      </c>
      <c r="E1316" s="1" t="s">
        <v>17</v>
      </c>
      <c r="F1316" s="1" t="s">
        <v>1538</v>
      </c>
      <c r="G1316" s="2">
        <v>40.744999999999997</v>
      </c>
      <c r="H1316" s="2">
        <v>-73.859269999999995</v>
      </c>
      <c r="I1316" s="1" t="s">
        <v>20</v>
      </c>
      <c r="J1316" s="44">
        <v>99</v>
      </c>
      <c r="K1316" s="2">
        <v>1</v>
      </c>
      <c r="L1316" s="2">
        <v>64</v>
      </c>
      <c r="M1316" s="3">
        <v>43650</v>
      </c>
      <c r="N1316" s="2">
        <v>9.5</v>
      </c>
      <c r="O1316" s="2">
        <v>1</v>
      </c>
      <c r="P1316" s="4">
        <v>329</v>
      </c>
      <c r="U1316" s="38">
        <f t="shared" si="360"/>
        <v>-0.43236893778572072</v>
      </c>
      <c r="V1316" s="39">
        <f t="shared" si="361"/>
        <v>0.43236893778572072</v>
      </c>
      <c r="W1316" s="39" t="str">
        <f t="shared" si="362"/>
        <v>TIDAK</v>
      </c>
      <c r="X1316" s="38">
        <f t="shared" si="363"/>
        <v>-0.39643358014138202</v>
      </c>
      <c r="Y1316" s="39">
        <f t="shared" si="364"/>
        <v>0.39643358014138202</v>
      </c>
      <c r="Z1316" s="39" t="str">
        <f t="shared" si="365"/>
        <v>TIDAK</v>
      </c>
      <c r="AA1316" s="38">
        <f t="shared" si="366"/>
        <v>-2.6454334756128059E-2</v>
      </c>
      <c r="AB1316" s="39">
        <f t="shared" si="367"/>
        <v>2.6454334756128059E-2</v>
      </c>
      <c r="AC1316" s="39" t="str">
        <f t="shared" si="368"/>
        <v>TIDAK</v>
      </c>
      <c r="AD1316" s="38">
        <f t="shared" si="369"/>
        <v>0.16208080265727282</v>
      </c>
      <c r="AE1316" s="39">
        <f t="shared" si="370"/>
        <v>0.16208080265727282</v>
      </c>
      <c r="AF1316" s="39" t="str">
        <f t="shared" si="371"/>
        <v>TIDAK</v>
      </c>
      <c r="AG1316" s="38">
        <f t="shared" si="372"/>
        <v>-0.27078855981472416</v>
      </c>
      <c r="AH1316" s="39">
        <f t="shared" si="373"/>
        <v>0.27078855981472416</v>
      </c>
      <c r="AI1316" s="39" t="str">
        <f t="shared" si="374"/>
        <v>TIDAK</v>
      </c>
      <c r="AJ1316" s="38">
        <f t="shared" si="375"/>
        <v>-0.62885840231760182</v>
      </c>
      <c r="AK1316" s="39">
        <f t="shared" si="376"/>
        <v>0.62885840231760182</v>
      </c>
      <c r="AL1316" s="39" t="str">
        <f t="shared" si="377"/>
        <v>TIDAK</v>
      </c>
    </row>
    <row r="1317" spans="1:38" ht="14" x14ac:dyDescent="0.3">
      <c r="A1317" s="13">
        <v>20149318</v>
      </c>
      <c r="B1317" s="11" t="s">
        <v>1993</v>
      </c>
      <c r="C1317" s="9">
        <v>146219213</v>
      </c>
      <c r="D1317" s="1" t="s">
        <v>1344</v>
      </c>
      <c r="E1317" s="1" t="s">
        <v>17</v>
      </c>
      <c r="F1317" s="1" t="s">
        <v>1297</v>
      </c>
      <c r="G1317" s="2">
        <v>40.716769999999997</v>
      </c>
      <c r="H1317" s="2">
        <v>-73.833979999999997</v>
      </c>
      <c r="I1317" s="1" t="s">
        <v>19</v>
      </c>
      <c r="J1317" s="44">
        <v>65</v>
      </c>
      <c r="K1317" s="2">
        <v>1</v>
      </c>
      <c r="L1317" s="2">
        <v>17</v>
      </c>
      <c r="M1317" s="3">
        <v>43191</v>
      </c>
      <c r="N1317" s="2">
        <v>0.78</v>
      </c>
      <c r="O1317" s="2">
        <v>1</v>
      </c>
      <c r="P1317" s="4">
        <v>188</v>
      </c>
      <c r="U1317" s="38">
        <f t="shared" si="360"/>
        <v>-8.0924364978371396E-2</v>
      </c>
      <c r="V1317" s="39">
        <f t="shared" si="361"/>
        <v>8.0924364978371396E-2</v>
      </c>
      <c r="W1317" s="39" t="str">
        <f t="shared" si="362"/>
        <v>TIDAK</v>
      </c>
      <c r="X1317" s="38">
        <f t="shared" si="363"/>
        <v>-0.39643358014138202</v>
      </c>
      <c r="Y1317" s="39">
        <f t="shared" si="364"/>
        <v>0.39643358014138202</v>
      </c>
      <c r="Z1317" s="39" t="str">
        <f t="shared" si="365"/>
        <v>TIDAK</v>
      </c>
      <c r="AA1317" s="38">
        <f t="shared" si="366"/>
        <v>-0.84449654083515258</v>
      </c>
      <c r="AB1317" s="39">
        <f t="shared" si="367"/>
        <v>0.84449654083515258</v>
      </c>
      <c r="AC1317" s="39" t="str">
        <f t="shared" si="368"/>
        <v>TIDAK</v>
      </c>
      <c r="AD1317" s="38">
        <f t="shared" si="369"/>
        <v>-0.90951572363805455</v>
      </c>
      <c r="AE1317" s="39">
        <f t="shared" si="370"/>
        <v>0.90951572363805455</v>
      </c>
      <c r="AF1317" s="39" t="str">
        <f t="shared" si="371"/>
        <v>TIDAK</v>
      </c>
      <c r="AG1317" s="38">
        <f t="shared" si="372"/>
        <v>-0.27078855981472416</v>
      </c>
      <c r="AH1317" s="39">
        <f t="shared" si="373"/>
        <v>0.27078855981472416</v>
      </c>
      <c r="AI1317" s="39" t="str">
        <f t="shared" si="374"/>
        <v>TIDAK</v>
      </c>
      <c r="AJ1317" s="38">
        <f t="shared" si="375"/>
        <v>-0.58388340747383749</v>
      </c>
      <c r="AK1317" s="39">
        <f t="shared" si="376"/>
        <v>0.58388340747383749</v>
      </c>
      <c r="AL1317" s="39" t="str">
        <f t="shared" si="377"/>
        <v>TIDAK</v>
      </c>
    </row>
    <row r="1318" spans="1:38" ht="14" x14ac:dyDescent="0.3">
      <c r="A1318" s="13">
        <v>20149903</v>
      </c>
      <c r="B1318" s="11" t="s">
        <v>61</v>
      </c>
      <c r="C1318" s="9">
        <v>92523072</v>
      </c>
      <c r="D1318" s="1" t="s">
        <v>942</v>
      </c>
      <c r="E1318" s="1" t="s">
        <v>17</v>
      </c>
      <c r="F1318" s="1" t="s">
        <v>825</v>
      </c>
      <c r="G1318" s="2">
        <v>40.588619999999999</v>
      </c>
      <c r="H1318" s="2">
        <v>-73.812759999999997</v>
      </c>
      <c r="I1318" s="1" t="s">
        <v>20</v>
      </c>
      <c r="J1318" s="44">
        <v>150</v>
      </c>
      <c r="K1318" s="2">
        <v>2</v>
      </c>
      <c r="L1318" s="2">
        <v>14</v>
      </c>
      <c r="M1318" s="3">
        <v>43649</v>
      </c>
      <c r="N1318" s="2">
        <v>7.24</v>
      </c>
      <c r="O1318" s="2">
        <v>1</v>
      </c>
      <c r="P1318" s="4">
        <v>97</v>
      </c>
      <c r="U1318" s="38">
        <f t="shared" si="360"/>
        <v>-0.29521983620236492</v>
      </c>
      <c r="V1318" s="39">
        <f t="shared" si="361"/>
        <v>0.29521983620236492</v>
      </c>
      <c r="W1318" s="39" t="str">
        <f t="shared" si="362"/>
        <v>TIDAK</v>
      </c>
      <c r="X1318" s="38">
        <f t="shared" si="363"/>
        <v>-0.39643358014138202</v>
      </c>
      <c r="Y1318" s="39">
        <f t="shared" si="364"/>
        <v>0.39643358014138202</v>
      </c>
      <c r="Z1318" s="39" t="str">
        <f t="shared" si="365"/>
        <v>TIDAK</v>
      </c>
      <c r="AA1318" s="38">
        <f t="shared" si="366"/>
        <v>5.5349885851774396E-2</v>
      </c>
      <c r="AB1318" s="39">
        <f t="shared" si="367"/>
        <v>5.5349885851774396E-2</v>
      </c>
      <c r="AC1318" s="39" t="str">
        <f t="shared" si="368"/>
        <v>TIDAK</v>
      </c>
      <c r="AD1318" s="38">
        <f t="shared" si="369"/>
        <v>1.6414067389576514</v>
      </c>
      <c r="AE1318" s="39">
        <f t="shared" si="370"/>
        <v>1.6414067389576514</v>
      </c>
      <c r="AF1318" s="39" t="str">
        <f t="shared" si="371"/>
        <v>TIDAK</v>
      </c>
      <c r="AG1318" s="38">
        <f t="shared" si="372"/>
        <v>0.17961026178380285</v>
      </c>
      <c r="AH1318" s="39">
        <f t="shared" si="373"/>
        <v>0.17961026178380285</v>
      </c>
      <c r="AI1318" s="39" t="str">
        <f t="shared" si="374"/>
        <v>TIDAK</v>
      </c>
      <c r="AJ1318" s="38">
        <f t="shared" si="375"/>
        <v>-1.0036500260156376</v>
      </c>
      <c r="AK1318" s="39">
        <f t="shared" si="376"/>
        <v>1.0036500260156376</v>
      </c>
      <c r="AL1318" s="39" t="str">
        <f t="shared" si="377"/>
        <v>TIDAK</v>
      </c>
    </row>
    <row r="1319" spans="1:38" ht="14" x14ac:dyDescent="0.3">
      <c r="A1319" s="13">
        <v>20150588</v>
      </c>
      <c r="B1319" s="11" t="s">
        <v>3708</v>
      </c>
      <c r="C1319" s="9">
        <v>30998389</v>
      </c>
      <c r="D1319" s="1" t="s">
        <v>3125</v>
      </c>
      <c r="E1319" s="1" t="s">
        <v>17</v>
      </c>
      <c r="F1319" s="1" t="s">
        <v>2689</v>
      </c>
      <c r="G1319" s="2">
        <v>40.753979999999999</v>
      </c>
      <c r="H1319" s="2">
        <v>-73.900829999999999</v>
      </c>
      <c r="I1319" s="1" t="s">
        <v>19</v>
      </c>
      <c r="J1319" s="44">
        <v>40</v>
      </c>
      <c r="K1319" s="2">
        <v>10</v>
      </c>
      <c r="L1319" s="2">
        <v>1</v>
      </c>
      <c r="M1319" s="3">
        <v>43436</v>
      </c>
      <c r="N1319" s="2">
        <v>0.14000000000000001</v>
      </c>
      <c r="O1319" s="2">
        <v>1</v>
      </c>
      <c r="P1319" s="4">
        <v>0</v>
      </c>
      <c r="U1319" s="38">
        <f t="shared" si="360"/>
        <v>-0.33807893044716358</v>
      </c>
      <c r="V1319" s="39">
        <f t="shared" si="361"/>
        <v>0.33807893044716358</v>
      </c>
      <c r="W1319" s="39" t="str">
        <f t="shared" si="362"/>
        <v>TIDAK</v>
      </c>
      <c r="X1319" s="38">
        <f t="shared" si="363"/>
        <v>-0.39643358014138202</v>
      </c>
      <c r="Y1319" s="39">
        <f t="shared" si="364"/>
        <v>0.39643358014138202</v>
      </c>
      <c r="Z1319" s="39" t="str">
        <f t="shared" si="365"/>
        <v>TIDAK</v>
      </c>
      <c r="AA1319" s="38">
        <f t="shared" si="366"/>
        <v>0.87339209193079892</v>
      </c>
      <c r="AB1319" s="39">
        <f t="shared" si="367"/>
        <v>0.87339209193079892</v>
      </c>
      <c r="AC1319" s="39" t="str">
        <f t="shared" si="368"/>
        <v>TIDAK</v>
      </c>
      <c r="AD1319" s="38">
        <f t="shared" si="369"/>
        <v>1.4323147338268563</v>
      </c>
      <c r="AE1319" s="39">
        <f t="shared" si="370"/>
        <v>1.4323147338268563</v>
      </c>
      <c r="AF1319" s="39" t="str">
        <f t="shared" si="371"/>
        <v>TIDAK</v>
      </c>
      <c r="AG1319" s="38">
        <f t="shared" si="372"/>
        <v>-0.27078855981472416</v>
      </c>
      <c r="AH1319" s="39">
        <f t="shared" si="373"/>
        <v>0.27078855981472416</v>
      </c>
      <c r="AI1319" s="39" t="str">
        <f t="shared" si="374"/>
        <v>TIDAK</v>
      </c>
      <c r="AJ1319" s="38">
        <f t="shared" si="375"/>
        <v>-8.1662631718469644E-2</v>
      </c>
      <c r="AK1319" s="39">
        <f t="shared" si="376"/>
        <v>8.1662631718469644E-2</v>
      </c>
      <c r="AL1319" s="39" t="str">
        <f t="shared" si="377"/>
        <v>TIDAK</v>
      </c>
    </row>
    <row r="1320" spans="1:38" ht="14" x14ac:dyDescent="0.3">
      <c r="A1320" s="13">
        <v>20151455</v>
      </c>
      <c r="B1320" s="11" t="s">
        <v>3280</v>
      </c>
      <c r="C1320" s="9">
        <v>143979755</v>
      </c>
      <c r="D1320" s="1" t="s">
        <v>1070</v>
      </c>
      <c r="E1320" s="1" t="s">
        <v>548</v>
      </c>
      <c r="F1320" s="1" t="s">
        <v>1347</v>
      </c>
      <c r="G1320" s="2">
        <v>40.862389999999998</v>
      </c>
      <c r="H1320" s="2">
        <v>-73.843620000000001</v>
      </c>
      <c r="I1320" s="1" t="s">
        <v>20</v>
      </c>
      <c r="J1320" s="44">
        <v>99</v>
      </c>
      <c r="K1320" s="2">
        <v>1</v>
      </c>
      <c r="L1320" s="2">
        <v>67</v>
      </c>
      <c r="M1320" s="3">
        <v>43652</v>
      </c>
      <c r="N1320" s="2">
        <v>6.07</v>
      </c>
      <c r="O1320" s="2">
        <v>1</v>
      </c>
      <c r="P1320" s="4">
        <v>337</v>
      </c>
      <c r="U1320" s="38">
        <f t="shared" si="360"/>
        <v>8.1940193151863669E-2</v>
      </c>
      <c r="V1320" s="39">
        <f t="shared" si="361"/>
        <v>8.1940193151863669E-2</v>
      </c>
      <c r="W1320" s="39" t="str">
        <f t="shared" si="362"/>
        <v>TIDAK</v>
      </c>
      <c r="X1320" s="38">
        <f t="shared" si="363"/>
        <v>-0.39643358014138202</v>
      </c>
      <c r="Y1320" s="39">
        <f t="shared" si="364"/>
        <v>0.39643358014138202</v>
      </c>
      <c r="Z1320" s="39" t="str">
        <f t="shared" si="365"/>
        <v>TIDAK</v>
      </c>
      <c r="AA1320" s="38">
        <f t="shared" si="366"/>
        <v>1.6914342980098236</v>
      </c>
      <c r="AB1320" s="39">
        <f t="shared" si="367"/>
        <v>1.6914342980098236</v>
      </c>
      <c r="AC1320" s="39" t="str">
        <f t="shared" si="368"/>
        <v>TIDAK</v>
      </c>
      <c r="AD1320" s="38">
        <f t="shared" si="369"/>
        <v>4.0093736970639116</v>
      </c>
      <c r="AE1320" s="39">
        <f t="shared" si="370"/>
        <v>4.0093736970639116</v>
      </c>
      <c r="AF1320" s="39" t="str">
        <f t="shared" si="371"/>
        <v>OUTLIER</v>
      </c>
      <c r="AG1320" s="38">
        <f t="shared" si="372"/>
        <v>-0.27078855981472416</v>
      </c>
      <c r="AH1320" s="39">
        <f t="shared" si="373"/>
        <v>0.27078855981472416</v>
      </c>
      <c r="AI1320" s="39" t="str">
        <f t="shared" si="374"/>
        <v>TIDAK</v>
      </c>
      <c r="AJ1320" s="38">
        <f t="shared" si="375"/>
        <v>1.2226122187506947</v>
      </c>
      <c r="AK1320" s="39">
        <f t="shared" si="376"/>
        <v>1.2226122187506947</v>
      </c>
      <c r="AL1320" s="39" t="str">
        <f t="shared" si="377"/>
        <v>TIDAK</v>
      </c>
    </row>
    <row r="1321" spans="1:38" ht="14" x14ac:dyDescent="0.3">
      <c r="A1321" s="13">
        <v>20155633</v>
      </c>
      <c r="B1321" s="11" t="s">
        <v>4764</v>
      </c>
      <c r="C1321" s="9">
        <v>65809485</v>
      </c>
      <c r="D1321" s="1" t="s">
        <v>774</v>
      </c>
      <c r="E1321" s="1" t="s">
        <v>17</v>
      </c>
      <c r="F1321" s="1" t="s">
        <v>642</v>
      </c>
      <c r="G1321" s="2">
        <v>40.748750000000001</v>
      </c>
      <c r="H1321" s="2">
        <v>-73.827749999999995</v>
      </c>
      <c r="I1321" s="1" t="s">
        <v>19</v>
      </c>
      <c r="J1321" s="44">
        <v>50</v>
      </c>
      <c r="K1321" s="2">
        <v>7</v>
      </c>
      <c r="L1321" s="2">
        <v>55</v>
      </c>
      <c r="M1321" s="3">
        <v>43489</v>
      </c>
      <c r="N1321" s="2">
        <v>1.57</v>
      </c>
      <c r="O1321" s="2">
        <v>12</v>
      </c>
      <c r="P1321" s="4">
        <v>160</v>
      </c>
      <c r="U1321" s="38">
        <f t="shared" si="360"/>
        <v>-0.2095016477127675</v>
      </c>
      <c r="V1321" s="39">
        <f t="shared" si="361"/>
        <v>0.2095016477127675</v>
      </c>
      <c r="W1321" s="39" t="str">
        <f t="shared" si="362"/>
        <v>TIDAK</v>
      </c>
      <c r="X1321" s="38">
        <f t="shared" si="363"/>
        <v>-0.39643358014138202</v>
      </c>
      <c r="Y1321" s="39">
        <f t="shared" si="364"/>
        <v>0.39643358014138202</v>
      </c>
      <c r="Z1321" s="39" t="str">
        <f t="shared" si="365"/>
        <v>TIDAK</v>
      </c>
      <c r="AA1321" s="38">
        <f t="shared" si="366"/>
        <v>-0.23096488627588418</v>
      </c>
      <c r="AB1321" s="39">
        <f t="shared" si="367"/>
        <v>0.23096488627588418</v>
      </c>
      <c r="AC1321" s="39" t="str">
        <f t="shared" si="368"/>
        <v>TIDAK</v>
      </c>
      <c r="AD1321" s="38">
        <f t="shared" si="369"/>
        <v>-0.54883201478743227</v>
      </c>
      <c r="AE1321" s="39">
        <f t="shared" si="370"/>
        <v>0.54883201478743227</v>
      </c>
      <c r="AF1321" s="39" t="str">
        <f t="shared" si="371"/>
        <v>TIDAK</v>
      </c>
      <c r="AG1321" s="38">
        <f t="shared" si="372"/>
        <v>-0.27078855981472416</v>
      </c>
      <c r="AH1321" s="39">
        <f t="shared" si="373"/>
        <v>0.27078855981472416</v>
      </c>
      <c r="AI1321" s="39" t="str">
        <f t="shared" si="374"/>
        <v>TIDAK</v>
      </c>
      <c r="AJ1321" s="38">
        <f t="shared" si="375"/>
        <v>0.16569983992223392</v>
      </c>
      <c r="AK1321" s="39">
        <f t="shared" si="376"/>
        <v>0.16569983992223392</v>
      </c>
      <c r="AL1321" s="39" t="str">
        <f t="shared" si="377"/>
        <v>TIDAK</v>
      </c>
    </row>
    <row r="1322" spans="1:38" ht="14" x14ac:dyDescent="0.3">
      <c r="A1322" s="13">
        <v>20155864</v>
      </c>
      <c r="B1322" s="11" t="s">
        <v>3764</v>
      </c>
      <c r="C1322" s="9">
        <v>5962328</v>
      </c>
      <c r="D1322" s="1" t="s">
        <v>1119</v>
      </c>
      <c r="E1322" s="1" t="s">
        <v>17</v>
      </c>
      <c r="F1322" s="1" t="s">
        <v>642</v>
      </c>
      <c r="G1322" s="2">
        <v>40.760199999999998</v>
      </c>
      <c r="H1322" s="2">
        <v>-73.823239999999998</v>
      </c>
      <c r="I1322" s="1" t="s">
        <v>20</v>
      </c>
      <c r="J1322" s="44">
        <v>180</v>
      </c>
      <c r="K1322" s="2">
        <v>30</v>
      </c>
      <c r="L1322" s="2">
        <v>2</v>
      </c>
      <c r="M1322" s="3">
        <v>43625</v>
      </c>
      <c r="N1322" s="2">
        <v>0.12</v>
      </c>
      <c r="O1322" s="2">
        <v>15</v>
      </c>
      <c r="P1322" s="4">
        <v>320</v>
      </c>
      <c r="U1322" s="38">
        <f t="shared" si="360"/>
        <v>0.51910295444881038</v>
      </c>
      <c r="V1322" s="39">
        <f t="shared" si="361"/>
        <v>0.51910295444881038</v>
      </c>
      <c r="W1322" s="39" t="str">
        <f t="shared" si="362"/>
        <v>TIDAK</v>
      </c>
      <c r="X1322" s="38">
        <f t="shared" si="363"/>
        <v>-0.26113135442473173</v>
      </c>
      <c r="Y1322" s="39">
        <f t="shared" si="364"/>
        <v>0.26113135442473173</v>
      </c>
      <c r="Z1322" s="39" t="str">
        <f t="shared" si="365"/>
        <v>TIDAK</v>
      </c>
      <c r="AA1322" s="38">
        <f t="shared" si="366"/>
        <v>-0.35367121718773786</v>
      </c>
      <c r="AB1322" s="39">
        <f t="shared" si="367"/>
        <v>0.35367121718773786</v>
      </c>
      <c r="AC1322" s="39" t="str">
        <f t="shared" si="368"/>
        <v>TIDAK</v>
      </c>
      <c r="AD1322" s="38">
        <f t="shared" si="369"/>
        <v>2.8280038680749167</v>
      </c>
      <c r="AE1322" s="39">
        <f t="shared" si="370"/>
        <v>2.8280038680749167</v>
      </c>
      <c r="AF1322" s="39" t="str">
        <f t="shared" si="371"/>
        <v>TIDAK</v>
      </c>
      <c r="AG1322" s="38">
        <f t="shared" si="372"/>
        <v>-0.27078855981472416</v>
      </c>
      <c r="AH1322" s="39">
        <f t="shared" si="373"/>
        <v>0.27078855981472416</v>
      </c>
      <c r="AI1322" s="39" t="str">
        <f t="shared" si="374"/>
        <v>TIDAK</v>
      </c>
      <c r="AJ1322" s="38">
        <f t="shared" si="375"/>
        <v>-0.51642091520819111</v>
      </c>
      <c r="AK1322" s="39">
        <f t="shared" si="376"/>
        <v>0.51642091520819111</v>
      </c>
      <c r="AL1322" s="39" t="str">
        <f t="shared" si="377"/>
        <v>TIDAK</v>
      </c>
    </row>
    <row r="1323" spans="1:38" ht="14" x14ac:dyDescent="0.3">
      <c r="A1323" s="13">
        <v>20163793</v>
      </c>
      <c r="B1323" s="11" t="s">
        <v>1440</v>
      </c>
      <c r="C1323" s="9">
        <v>95471771</v>
      </c>
      <c r="D1323" s="1" t="s">
        <v>462</v>
      </c>
      <c r="E1323" s="1" t="s">
        <v>17</v>
      </c>
      <c r="F1323" s="1" t="s">
        <v>364</v>
      </c>
      <c r="G1323" s="2">
        <v>40.676270000000002</v>
      </c>
      <c r="H1323" s="2">
        <v>-73.770589999999999</v>
      </c>
      <c r="I1323" s="1" t="s">
        <v>19</v>
      </c>
      <c r="J1323" s="44">
        <v>65</v>
      </c>
      <c r="K1323" s="2">
        <v>1</v>
      </c>
      <c r="L1323" s="2">
        <v>3</v>
      </c>
      <c r="M1323" s="3">
        <v>43464</v>
      </c>
      <c r="N1323" s="2">
        <v>0.12</v>
      </c>
      <c r="O1323" s="2">
        <v>2</v>
      </c>
      <c r="P1323" s="4">
        <v>179</v>
      </c>
      <c r="U1323" s="38">
        <f t="shared" si="360"/>
        <v>-0.42379711893676097</v>
      </c>
      <c r="V1323" s="39">
        <f t="shared" si="361"/>
        <v>0.42379711893676097</v>
      </c>
      <c r="W1323" s="39" t="str">
        <f t="shared" si="362"/>
        <v>TIDAK</v>
      </c>
      <c r="X1323" s="38">
        <f t="shared" si="363"/>
        <v>0.82128645130847078</v>
      </c>
      <c r="Y1323" s="39">
        <f t="shared" si="364"/>
        <v>0.82128645130847078</v>
      </c>
      <c r="Z1323" s="39" t="str">
        <f t="shared" si="365"/>
        <v>TIDAK</v>
      </c>
      <c r="AA1323" s="38">
        <f t="shared" si="366"/>
        <v>-0.88539865113910388</v>
      </c>
      <c r="AB1323" s="39">
        <f t="shared" si="367"/>
        <v>0.88539865113910388</v>
      </c>
      <c r="AC1323" s="39" t="str">
        <f t="shared" si="368"/>
        <v>TIDAK</v>
      </c>
      <c r="AD1323" s="38">
        <f t="shared" si="369"/>
        <v>-0.88337922299670524</v>
      </c>
      <c r="AE1323" s="39">
        <f t="shared" si="370"/>
        <v>0.88337922299670524</v>
      </c>
      <c r="AF1323" s="39" t="str">
        <f t="shared" si="371"/>
        <v>TIDAK</v>
      </c>
      <c r="AG1323" s="38">
        <f t="shared" si="372"/>
        <v>-0.27078855981472416</v>
      </c>
      <c r="AH1323" s="39">
        <f t="shared" si="373"/>
        <v>0.27078855981472416</v>
      </c>
      <c r="AI1323" s="39" t="str">
        <f t="shared" si="374"/>
        <v>TIDAK</v>
      </c>
      <c r="AJ1323" s="38">
        <f t="shared" si="375"/>
        <v>-1.2435166651823804</v>
      </c>
      <c r="AK1323" s="39">
        <f t="shared" si="376"/>
        <v>1.2435166651823804</v>
      </c>
      <c r="AL1323" s="39" t="str">
        <f t="shared" si="377"/>
        <v>TIDAK</v>
      </c>
    </row>
    <row r="1324" spans="1:38" ht="14" x14ac:dyDescent="0.3">
      <c r="A1324" s="13">
        <v>20165918</v>
      </c>
      <c r="B1324" s="11" t="s">
        <v>2173</v>
      </c>
      <c r="C1324" s="9">
        <v>52361698</v>
      </c>
      <c r="D1324" s="1" t="s">
        <v>1404</v>
      </c>
      <c r="E1324" s="1" t="s">
        <v>17</v>
      </c>
      <c r="F1324" s="1" t="s">
        <v>1713</v>
      </c>
      <c r="G1324" s="2">
        <v>40.762790000000003</v>
      </c>
      <c r="H1324" s="2">
        <v>-73.874290000000002</v>
      </c>
      <c r="I1324" s="1" t="s">
        <v>19</v>
      </c>
      <c r="J1324" s="44">
        <v>40</v>
      </c>
      <c r="K1324" s="2">
        <v>1</v>
      </c>
      <c r="L1324" s="2">
        <v>1</v>
      </c>
      <c r="M1324" s="3">
        <v>43648</v>
      </c>
      <c r="N1324" s="2">
        <v>1</v>
      </c>
      <c r="O1324" s="2">
        <v>1</v>
      </c>
      <c r="P1324" s="4">
        <v>226</v>
      </c>
      <c r="U1324" s="38">
        <f t="shared" si="360"/>
        <v>8.1940193151863669E-2</v>
      </c>
      <c r="V1324" s="39">
        <f t="shared" si="361"/>
        <v>8.1940193151863669E-2</v>
      </c>
      <c r="W1324" s="39" t="str">
        <f t="shared" si="362"/>
        <v>TIDAK</v>
      </c>
      <c r="X1324" s="38">
        <f t="shared" si="363"/>
        <v>-0.39643358014138202</v>
      </c>
      <c r="Y1324" s="39">
        <f t="shared" si="364"/>
        <v>0.39643358014138202</v>
      </c>
      <c r="Z1324" s="39" t="str">
        <f t="shared" si="365"/>
        <v>TIDAK</v>
      </c>
      <c r="AA1324" s="38">
        <f t="shared" si="366"/>
        <v>1.8141406289216773</v>
      </c>
      <c r="AB1324" s="39">
        <f t="shared" si="367"/>
        <v>1.8141406289216773</v>
      </c>
      <c r="AC1324" s="39" t="str">
        <f t="shared" si="368"/>
        <v>TIDAK</v>
      </c>
      <c r="AD1324" s="38">
        <f t="shared" si="369"/>
        <v>2.2164097530673397</v>
      </c>
      <c r="AE1324" s="39">
        <f t="shared" si="370"/>
        <v>2.2164097530673397</v>
      </c>
      <c r="AF1324" s="39" t="str">
        <f t="shared" si="371"/>
        <v>TIDAK</v>
      </c>
      <c r="AG1324" s="38">
        <f t="shared" si="372"/>
        <v>-0.27078855981472416</v>
      </c>
      <c r="AH1324" s="39">
        <f t="shared" si="373"/>
        <v>0.27078855981472416</v>
      </c>
      <c r="AI1324" s="39" t="str">
        <f t="shared" si="374"/>
        <v>TIDAK</v>
      </c>
      <c r="AJ1324" s="38">
        <f t="shared" si="375"/>
        <v>1.2825788785423804</v>
      </c>
      <c r="AK1324" s="39">
        <f t="shared" si="376"/>
        <v>1.2825788785423804</v>
      </c>
      <c r="AL1324" s="39" t="str">
        <f t="shared" si="377"/>
        <v>TIDAK</v>
      </c>
    </row>
    <row r="1325" spans="1:38" ht="14" x14ac:dyDescent="0.3">
      <c r="A1325" s="13">
        <v>20169817</v>
      </c>
      <c r="B1325" s="11" t="s">
        <v>5154</v>
      </c>
      <c r="C1325" s="9">
        <v>47546771</v>
      </c>
      <c r="D1325" s="1" t="s">
        <v>431</v>
      </c>
      <c r="E1325" s="1" t="s">
        <v>17</v>
      </c>
      <c r="F1325" s="1" t="s">
        <v>412</v>
      </c>
      <c r="G1325" s="2">
        <v>40.724020000000003</v>
      </c>
      <c r="H1325" s="2">
        <v>-73.768280000000004</v>
      </c>
      <c r="I1325" s="1" t="s">
        <v>19</v>
      </c>
      <c r="J1325" s="44">
        <v>79</v>
      </c>
      <c r="K1325" s="2">
        <v>3</v>
      </c>
      <c r="L1325" s="2">
        <v>4</v>
      </c>
      <c r="M1325" s="3">
        <v>43618</v>
      </c>
      <c r="N1325" s="2">
        <v>0.31</v>
      </c>
      <c r="O1325" s="2">
        <v>1</v>
      </c>
      <c r="P1325" s="4">
        <v>180</v>
      </c>
      <c r="U1325" s="38">
        <f t="shared" si="360"/>
        <v>-0.33807893044716358</v>
      </c>
      <c r="V1325" s="39">
        <f t="shared" si="361"/>
        <v>0.33807893044716358</v>
      </c>
      <c r="W1325" s="39" t="str">
        <f t="shared" si="362"/>
        <v>TIDAK</v>
      </c>
      <c r="X1325" s="38">
        <f t="shared" si="363"/>
        <v>0.41537977415851984</v>
      </c>
      <c r="Y1325" s="39">
        <f t="shared" si="364"/>
        <v>0.41537977415851984</v>
      </c>
      <c r="Z1325" s="39" t="str">
        <f t="shared" si="365"/>
        <v>TIDAK</v>
      </c>
      <c r="AA1325" s="38">
        <f t="shared" si="366"/>
        <v>1.3233153052742623</v>
      </c>
      <c r="AB1325" s="39">
        <f t="shared" si="367"/>
        <v>1.3233153052742623</v>
      </c>
      <c r="AC1325" s="39" t="str">
        <f t="shared" si="368"/>
        <v>TIDAK</v>
      </c>
      <c r="AD1325" s="38">
        <f t="shared" si="369"/>
        <v>-0.13587530465411093</v>
      </c>
      <c r="AE1325" s="39">
        <f t="shared" si="370"/>
        <v>0.13587530465411093</v>
      </c>
      <c r="AF1325" s="39" t="str">
        <f t="shared" si="371"/>
        <v>TIDAK</v>
      </c>
      <c r="AG1325" s="38">
        <f t="shared" si="372"/>
        <v>0.96780819958122521</v>
      </c>
      <c r="AH1325" s="39">
        <f t="shared" si="373"/>
        <v>0.96780819958122521</v>
      </c>
      <c r="AI1325" s="39" t="str">
        <f t="shared" si="374"/>
        <v>TIDAK</v>
      </c>
      <c r="AJ1325" s="38">
        <f t="shared" si="375"/>
        <v>-4.4183469348666078E-2</v>
      </c>
      <c r="AK1325" s="39">
        <f t="shared" si="376"/>
        <v>4.4183469348666078E-2</v>
      </c>
      <c r="AL1325" s="39" t="str">
        <f t="shared" si="377"/>
        <v>TIDAK</v>
      </c>
    </row>
    <row r="1326" spans="1:38" ht="14" x14ac:dyDescent="0.3">
      <c r="A1326" s="13">
        <v>20171270</v>
      </c>
      <c r="B1326" s="11" t="s">
        <v>954</v>
      </c>
      <c r="C1326" s="9">
        <v>154128335</v>
      </c>
      <c r="D1326" s="1" t="s">
        <v>79</v>
      </c>
      <c r="E1326" s="1" t="s">
        <v>17</v>
      </c>
      <c r="F1326" s="1" t="s">
        <v>364</v>
      </c>
      <c r="G1326" s="2">
        <v>40.699330000000003</v>
      </c>
      <c r="H1326" s="2">
        <v>-73.814359999999994</v>
      </c>
      <c r="I1326" s="1" t="s">
        <v>19</v>
      </c>
      <c r="J1326" s="44">
        <v>50</v>
      </c>
      <c r="K1326" s="2">
        <v>2</v>
      </c>
      <c r="L1326" s="2">
        <v>49</v>
      </c>
      <c r="M1326" s="3">
        <v>43648</v>
      </c>
      <c r="N1326" s="2">
        <v>2.37</v>
      </c>
      <c r="O1326" s="2">
        <v>4</v>
      </c>
      <c r="P1326" s="4">
        <v>108</v>
      </c>
      <c r="U1326" s="38">
        <f t="shared" si="360"/>
        <v>0.77625751991760261</v>
      </c>
      <c r="V1326" s="39">
        <f t="shared" si="361"/>
        <v>0.77625751991760261</v>
      </c>
      <c r="W1326" s="39" t="str">
        <f t="shared" si="362"/>
        <v>TIDAK</v>
      </c>
      <c r="X1326" s="38">
        <f t="shared" si="363"/>
        <v>3.5273309656414771</v>
      </c>
      <c r="Y1326" s="39">
        <f t="shared" si="364"/>
        <v>3.5273309656414771</v>
      </c>
      <c r="Z1326" s="39" t="str">
        <f t="shared" si="365"/>
        <v>OUTLIER</v>
      </c>
      <c r="AA1326" s="38">
        <f t="shared" si="366"/>
        <v>-0.84449654083515258</v>
      </c>
      <c r="AB1326" s="39">
        <f t="shared" si="367"/>
        <v>0.84449654083515258</v>
      </c>
      <c r="AC1326" s="39" t="str">
        <f t="shared" si="368"/>
        <v>TIDAK</v>
      </c>
      <c r="AD1326" s="38">
        <f t="shared" si="369"/>
        <v>-0.89383382325324501</v>
      </c>
      <c r="AE1326" s="39">
        <f t="shared" si="370"/>
        <v>0.89383382325324501</v>
      </c>
      <c r="AF1326" s="39" t="str">
        <f t="shared" si="371"/>
        <v>TIDAK</v>
      </c>
      <c r="AG1326" s="38">
        <f t="shared" si="372"/>
        <v>1.3056073157801205</v>
      </c>
      <c r="AH1326" s="39">
        <f t="shared" si="373"/>
        <v>1.3056073157801205</v>
      </c>
      <c r="AI1326" s="39" t="str">
        <f t="shared" si="374"/>
        <v>TIDAK</v>
      </c>
      <c r="AJ1326" s="38">
        <f t="shared" si="375"/>
        <v>1.1551497264850483</v>
      </c>
      <c r="AK1326" s="39">
        <f t="shared" si="376"/>
        <v>1.1551497264850483</v>
      </c>
      <c r="AL1326" s="39" t="str">
        <f t="shared" si="377"/>
        <v>TIDAK</v>
      </c>
    </row>
    <row r="1327" spans="1:38" ht="14" x14ac:dyDescent="0.3">
      <c r="A1327" s="13">
        <v>20171599</v>
      </c>
      <c r="B1327" s="11" t="s">
        <v>4989</v>
      </c>
      <c r="C1327" s="9">
        <v>245710234</v>
      </c>
      <c r="D1327" s="1" t="s">
        <v>2083</v>
      </c>
      <c r="E1327" s="1" t="s">
        <v>17</v>
      </c>
      <c r="F1327" s="1" t="s">
        <v>1971</v>
      </c>
      <c r="G1327" s="2">
        <v>40.731250000000003</v>
      </c>
      <c r="H1327" s="2">
        <v>-73.872510000000005</v>
      </c>
      <c r="I1327" s="1" t="s">
        <v>19</v>
      </c>
      <c r="J1327" s="44">
        <v>38</v>
      </c>
      <c r="K1327" s="2">
        <v>1</v>
      </c>
      <c r="L1327" s="2">
        <v>28</v>
      </c>
      <c r="M1327" s="3">
        <v>43648</v>
      </c>
      <c r="N1327" s="2">
        <v>8.94</v>
      </c>
      <c r="O1327" s="2">
        <v>4</v>
      </c>
      <c r="P1327" s="4">
        <v>365</v>
      </c>
      <c r="U1327" s="38">
        <f t="shared" si="360"/>
        <v>-0.2095016477127675</v>
      </c>
      <c r="V1327" s="39">
        <f t="shared" si="361"/>
        <v>0.2095016477127675</v>
      </c>
      <c r="W1327" s="39" t="str">
        <f t="shared" si="362"/>
        <v>TIDAK</v>
      </c>
      <c r="X1327" s="38">
        <f t="shared" si="363"/>
        <v>-0.39643358014138202</v>
      </c>
      <c r="Y1327" s="39">
        <f t="shared" si="364"/>
        <v>0.39643358014138202</v>
      </c>
      <c r="Z1327" s="39" t="str">
        <f t="shared" si="365"/>
        <v>TIDAK</v>
      </c>
      <c r="AA1327" s="38">
        <f t="shared" si="366"/>
        <v>-0.80359443053120139</v>
      </c>
      <c r="AB1327" s="39">
        <f t="shared" si="367"/>
        <v>0.80359443053120139</v>
      </c>
      <c r="AC1327" s="39" t="str">
        <f t="shared" si="368"/>
        <v>TIDAK</v>
      </c>
      <c r="AD1327" s="38">
        <f t="shared" si="369"/>
        <v>-0.89383382325324501</v>
      </c>
      <c r="AE1327" s="39">
        <f t="shared" si="370"/>
        <v>0.89383382325324501</v>
      </c>
      <c r="AF1327" s="39" t="str">
        <f t="shared" si="371"/>
        <v>TIDAK</v>
      </c>
      <c r="AG1327" s="38">
        <f t="shared" si="372"/>
        <v>-0.15818885441509239</v>
      </c>
      <c r="AH1327" s="39">
        <f t="shared" si="373"/>
        <v>0.15818885441509239</v>
      </c>
      <c r="AI1327" s="39" t="str">
        <f t="shared" si="374"/>
        <v>TIDAK</v>
      </c>
      <c r="AJ1327" s="38">
        <f t="shared" si="375"/>
        <v>9.8237347656587495E-2</v>
      </c>
      <c r="AK1327" s="39">
        <f t="shared" si="376"/>
        <v>9.8237347656587495E-2</v>
      </c>
      <c r="AL1327" s="39" t="str">
        <f t="shared" si="377"/>
        <v>TIDAK</v>
      </c>
    </row>
    <row r="1328" spans="1:38" ht="14" x14ac:dyDescent="0.3">
      <c r="A1328" s="13">
        <v>20173308</v>
      </c>
      <c r="B1328" s="11" t="s">
        <v>5111</v>
      </c>
      <c r="C1328" s="9">
        <v>112910861</v>
      </c>
      <c r="D1328" s="1" t="s">
        <v>330</v>
      </c>
      <c r="E1328" s="1" t="s">
        <v>17</v>
      </c>
      <c r="F1328" s="1" t="s">
        <v>141</v>
      </c>
      <c r="G1328" s="2">
        <v>40.597450000000002</v>
      </c>
      <c r="H1328" s="2">
        <v>-73.760319999999993</v>
      </c>
      <c r="I1328" s="1" t="s">
        <v>19</v>
      </c>
      <c r="J1328" s="44">
        <v>35</v>
      </c>
      <c r="K1328" s="2">
        <v>1</v>
      </c>
      <c r="L1328" s="2">
        <v>61</v>
      </c>
      <c r="M1328" s="3">
        <v>43622</v>
      </c>
      <c r="N1328" s="2">
        <v>2.12</v>
      </c>
      <c r="O1328" s="2">
        <v>2</v>
      </c>
      <c r="P1328" s="4">
        <v>124</v>
      </c>
      <c r="U1328" s="38">
        <f t="shared" si="360"/>
        <v>-0.42379711893676097</v>
      </c>
      <c r="V1328" s="39">
        <f t="shared" si="361"/>
        <v>0.42379711893676097</v>
      </c>
      <c r="W1328" s="39" t="str">
        <f t="shared" si="362"/>
        <v>TIDAK</v>
      </c>
      <c r="X1328" s="38">
        <f t="shared" si="363"/>
        <v>-0.39643358014138202</v>
      </c>
      <c r="Y1328" s="39">
        <f t="shared" si="364"/>
        <v>0.39643358014138202</v>
      </c>
      <c r="Z1328" s="39" t="str">
        <f t="shared" si="365"/>
        <v>TIDAK</v>
      </c>
      <c r="AA1328" s="38">
        <f t="shared" si="366"/>
        <v>-0.88539865113910388</v>
      </c>
      <c r="AB1328" s="39">
        <f t="shared" si="367"/>
        <v>0.88539865113910388</v>
      </c>
      <c r="AC1328" s="39" t="str">
        <f t="shared" si="368"/>
        <v>TIDAK</v>
      </c>
      <c r="AD1328" s="38">
        <f t="shared" si="369"/>
        <v>-0.43383141196549468</v>
      </c>
      <c r="AE1328" s="39">
        <f t="shared" si="370"/>
        <v>0.43383141196549468</v>
      </c>
      <c r="AF1328" s="39" t="str">
        <f t="shared" si="371"/>
        <v>TIDAK</v>
      </c>
      <c r="AG1328" s="38">
        <f t="shared" si="372"/>
        <v>-0.27078855981472416</v>
      </c>
      <c r="AH1328" s="39">
        <f t="shared" si="373"/>
        <v>0.27078855981472416</v>
      </c>
      <c r="AI1328" s="39" t="str">
        <f t="shared" si="374"/>
        <v>TIDAK</v>
      </c>
      <c r="AJ1328" s="38">
        <f t="shared" si="375"/>
        <v>0.45054147393274108</v>
      </c>
      <c r="AK1328" s="39">
        <f t="shared" si="376"/>
        <v>0.45054147393274108</v>
      </c>
      <c r="AL1328" s="39" t="str">
        <f t="shared" si="377"/>
        <v>TIDAK</v>
      </c>
    </row>
    <row r="1329" spans="1:38" ht="14" x14ac:dyDescent="0.3">
      <c r="A1329" s="13">
        <v>20176000</v>
      </c>
      <c r="B1329" s="11" t="s">
        <v>4730</v>
      </c>
      <c r="C1329" s="9">
        <v>142465460</v>
      </c>
      <c r="D1329" s="1" t="s">
        <v>693</v>
      </c>
      <c r="E1329" s="1" t="s">
        <v>1731</v>
      </c>
      <c r="F1329" s="1" t="s">
        <v>1732</v>
      </c>
      <c r="G1329" s="2">
        <v>40.666449999999998</v>
      </c>
      <c r="H1329" s="2">
        <v>-73.859229999999997</v>
      </c>
      <c r="I1329" s="1" t="s">
        <v>20</v>
      </c>
      <c r="J1329" s="44">
        <v>100</v>
      </c>
      <c r="K1329" s="2">
        <v>14</v>
      </c>
      <c r="L1329" s="2">
        <v>27</v>
      </c>
      <c r="M1329" s="3">
        <v>43632</v>
      </c>
      <c r="N1329" s="2">
        <v>1.67</v>
      </c>
      <c r="O1329" s="2">
        <v>1</v>
      </c>
      <c r="P1329" s="4">
        <v>81</v>
      </c>
      <c r="U1329" s="38">
        <f t="shared" si="360"/>
        <v>-8.9496183827331141E-2</v>
      </c>
      <c r="V1329" s="39">
        <f t="shared" si="361"/>
        <v>8.9496183827331141E-2</v>
      </c>
      <c r="W1329" s="39" t="str">
        <f t="shared" si="362"/>
        <v>TIDAK</v>
      </c>
      <c r="X1329" s="38">
        <f t="shared" si="363"/>
        <v>-0.12582912870808141</v>
      </c>
      <c r="Y1329" s="39">
        <f t="shared" si="364"/>
        <v>0.12582912870808141</v>
      </c>
      <c r="Z1329" s="39" t="str">
        <f t="shared" si="365"/>
        <v>TIDAK</v>
      </c>
      <c r="AA1329" s="38">
        <f t="shared" si="366"/>
        <v>-0.7626923202272502</v>
      </c>
      <c r="AB1329" s="39">
        <f t="shared" si="367"/>
        <v>0.7626923202272502</v>
      </c>
      <c r="AC1329" s="39" t="str">
        <f t="shared" si="368"/>
        <v>TIDAK</v>
      </c>
      <c r="AD1329" s="38">
        <f t="shared" si="369"/>
        <v>-0.79451512081611697</v>
      </c>
      <c r="AE1329" s="39">
        <f t="shared" si="370"/>
        <v>0.79451512081611697</v>
      </c>
      <c r="AF1329" s="39" t="str">
        <f t="shared" si="371"/>
        <v>TIDAK</v>
      </c>
      <c r="AG1329" s="38">
        <f t="shared" si="372"/>
        <v>-0.27078855981472416</v>
      </c>
      <c r="AH1329" s="39">
        <f t="shared" si="373"/>
        <v>0.27078855981472416</v>
      </c>
      <c r="AI1329" s="39" t="str">
        <f t="shared" si="374"/>
        <v>TIDAK</v>
      </c>
      <c r="AJ1329" s="38">
        <f t="shared" si="375"/>
        <v>0.10573318013054821</v>
      </c>
      <c r="AK1329" s="39">
        <f t="shared" si="376"/>
        <v>0.10573318013054821</v>
      </c>
      <c r="AL1329" s="39" t="str">
        <f t="shared" si="377"/>
        <v>TIDAK</v>
      </c>
    </row>
    <row r="1330" spans="1:38" ht="14" x14ac:dyDescent="0.3">
      <c r="A1330" s="13">
        <v>20183579</v>
      </c>
      <c r="B1330" s="11" t="s">
        <v>910</v>
      </c>
      <c r="C1330" s="9">
        <v>225454310</v>
      </c>
      <c r="D1330" s="1" t="s">
        <v>283</v>
      </c>
      <c r="E1330" s="1" t="s">
        <v>17</v>
      </c>
      <c r="F1330" s="1" t="s">
        <v>141</v>
      </c>
      <c r="G1330" s="2">
        <v>40.598019999999998</v>
      </c>
      <c r="H1330" s="2">
        <v>-73.75497</v>
      </c>
      <c r="I1330" s="1" t="s">
        <v>19</v>
      </c>
      <c r="J1330" s="44">
        <v>70</v>
      </c>
      <c r="K1330" s="2">
        <v>1</v>
      </c>
      <c r="L1330" s="2">
        <v>12</v>
      </c>
      <c r="M1330" s="3">
        <v>43635</v>
      </c>
      <c r="N1330" s="2">
        <v>1.69</v>
      </c>
      <c r="O1330" s="2">
        <v>4</v>
      </c>
      <c r="P1330" s="4">
        <v>361</v>
      </c>
      <c r="U1330" s="38">
        <f t="shared" si="360"/>
        <v>-0.33807893044716358</v>
      </c>
      <c r="V1330" s="39">
        <f t="shared" si="361"/>
        <v>0.33807893044716358</v>
      </c>
      <c r="W1330" s="39" t="str">
        <f t="shared" si="362"/>
        <v>TIDAK</v>
      </c>
      <c r="X1330" s="38">
        <f t="shared" si="363"/>
        <v>-0.26113135442473173</v>
      </c>
      <c r="Y1330" s="39">
        <f t="shared" si="364"/>
        <v>0.26113135442473173</v>
      </c>
      <c r="Z1330" s="39" t="str">
        <f t="shared" si="365"/>
        <v>TIDAK</v>
      </c>
      <c r="AA1330" s="38">
        <f t="shared" si="366"/>
        <v>1.077902643450555</v>
      </c>
      <c r="AB1330" s="39">
        <f t="shared" si="367"/>
        <v>1.077902643450555</v>
      </c>
      <c r="AC1330" s="39" t="str">
        <f t="shared" si="368"/>
        <v>TIDAK</v>
      </c>
      <c r="AD1330" s="38">
        <f t="shared" si="369"/>
        <v>0.28230870560748023</v>
      </c>
      <c r="AE1330" s="39">
        <f t="shared" si="370"/>
        <v>0.28230870560748023</v>
      </c>
      <c r="AF1330" s="39" t="str">
        <f t="shared" si="371"/>
        <v>TIDAK</v>
      </c>
      <c r="AG1330" s="38">
        <f t="shared" si="372"/>
        <v>6.7010556384171097E-2</v>
      </c>
      <c r="AH1330" s="39">
        <f t="shared" si="373"/>
        <v>6.7010556384171097E-2</v>
      </c>
      <c r="AI1330" s="39" t="str">
        <f t="shared" si="374"/>
        <v>TIDAK</v>
      </c>
      <c r="AJ1330" s="38">
        <f t="shared" si="375"/>
        <v>-0.43396675799462325</v>
      </c>
      <c r="AK1330" s="39">
        <f t="shared" si="376"/>
        <v>0.43396675799462325</v>
      </c>
      <c r="AL1330" s="39" t="str">
        <f t="shared" si="377"/>
        <v>TIDAK</v>
      </c>
    </row>
    <row r="1331" spans="1:38" ht="14" x14ac:dyDescent="0.3">
      <c r="A1331" s="13">
        <v>20187293</v>
      </c>
      <c r="B1331" s="11" t="s">
        <v>2016</v>
      </c>
      <c r="C1331" s="9">
        <v>74179880</v>
      </c>
      <c r="D1331" s="1" t="s">
        <v>2615</v>
      </c>
      <c r="E1331" s="1" t="s">
        <v>1731</v>
      </c>
      <c r="F1331" s="1" t="s">
        <v>1732</v>
      </c>
      <c r="G1331" s="2">
        <v>40.675020000000004</v>
      </c>
      <c r="H1331" s="2">
        <v>-73.890039999999999</v>
      </c>
      <c r="I1331" s="1" t="s">
        <v>20</v>
      </c>
      <c r="J1331" s="44">
        <v>85</v>
      </c>
      <c r="K1331" s="2">
        <v>3</v>
      </c>
      <c r="L1331" s="2">
        <v>33</v>
      </c>
      <c r="M1331" s="3">
        <v>43569</v>
      </c>
      <c r="N1331" s="2">
        <v>0.97</v>
      </c>
      <c r="O1331" s="2">
        <v>8</v>
      </c>
      <c r="P1331" s="4">
        <v>356</v>
      </c>
      <c r="U1331" s="38">
        <f t="shared" si="360"/>
        <v>-0.44094075663468046</v>
      </c>
      <c r="V1331" s="39">
        <f t="shared" si="361"/>
        <v>0.44094075663468046</v>
      </c>
      <c r="W1331" s="39" t="str">
        <f t="shared" si="362"/>
        <v>TIDAK</v>
      </c>
      <c r="X1331" s="38">
        <f t="shared" si="363"/>
        <v>-0.39643358014138202</v>
      </c>
      <c r="Y1331" s="39">
        <f t="shared" si="364"/>
        <v>0.39643358014138202</v>
      </c>
      <c r="Z1331" s="39" t="str">
        <f t="shared" si="365"/>
        <v>TIDAK</v>
      </c>
      <c r="AA1331" s="38">
        <f t="shared" si="366"/>
        <v>0.21895832706757931</v>
      </c>
      <c r="AB1331" s="39">
        <f t="shared" si="367"/>
        <v>0.21895832706757931</v>
      </c>
      <c r="AC1331" s="39" t="str">
        <f t="shared" si="368"/>
        <v>TIDAK</v>
      </c>
      <c r="AD1331" s="38">
        <f t="shared" si="369"/>
        <v>3.7166448898807976</v>
      </c>
      <c r="AE1331" s="39">
        <f t="shared" si="370"/>
        <v>3.7166448898807976</v>
      </c>
      <c r="AF1331" s="39" t="str">
        <f t="shared" si="371"/>
        <v>OUTLIER</v>
      </c>
      <c r="AG1331" s="38">
        <f t="shared" si="372"/>
        <v>6.7010556384171097E-2</v>
      </c>
      <c r="AH1331" s="39">
        <f t="shared" si="373"/>
        <v>6.7010556384171097E-2</v>
      </c>
      <c r="AI1331" s="39" t="str">
        <f t="shared" si="374"/>
        <v>TIDAK</v>
      </c>
      <c r="AJ1331" s="38">
        <f t="shared" si="375"/>
        <v>1.4924621878132804</v>
      </c>
      <c r="AK1331" s="39">
        <f t="shared" si="376"/>
        <v>1.4924621878132804</v>
      </c>
      <c r="AL1331" s="39" t="str">
        <f t="shared" si="377"/>
        <v>TIDAK</v>
      </c>
    </row>
    <row r="1332" spans="1:38" ht="14" x14ac:dyDescent="0.3">
      <c r="A1332" s="13">
        <v>20187779</v>
      </c>
      <c r="B1332" s="11" t="s">
        <v>5233</v>
      </c>
      <c r="C1332" s="9">
        <v>164719010</v>
      </c>
      <c r="D1332" s="1" t="s">
        <v>1060</v>
      </c>
      <c r="E1332" s="1" t="s">
        <v>17</v>
      </c>
      <c r="F1332" s="1" t="s">
        <v>868</v>
      </c>
      <c r="G1332" s="2">
        <v>40.780729999999998</v>
      </c>
      <c r="H1332" s="2">
        <v>-73.819299999999998</v>
      </c>
      <c r="I1332" s="1" t="s">
        <v>19</v>
      </c>
      <c r="J1332" s="44">
        <v>39</v>
      </c>
      <c r="K1332" s="2">
        <v>1</v>
      </c>
      <c r="L1332" s="2">
        <v>44</v>
      </c>
      <c r="M1332" s="3">
        <v>43653</v>
      </c>
      <c r="N1332" s="2">
        <v>4.93</v>
      </c>
      <c r="O1332" s="2">
        <v>3</v>
      </c>
      <c r="P1332" s="4">
        <v>89</v>
      </c>
      <c r="U1332" s="38">
        <f t="shared" si="360"/>
        <v>-0.4666562131815597</v>
      </c>
      <c r="V1332" s="39">
        <f t="shared" si="361"/>
        <v>0.4666562131815597</v>
      </c>
      <c r="W1332" s="39" t="str">
        <f t="shared" si="362"/>
        <v>TIDAK</v>
      </c>
      <c r="X1332" s="38">
        <f t="shared" si="363"/>
        <v>-0.39643358014138202</v>
      </c>
      <c r="Y1332" s="39">
        <f t="shared" si="364"/>
        <v>0.39643358014138202</v>
      </c>
      <c r="Z1332" s="39" t="str">
        <f t="shared" si="365"/>
        <v>TIDAK</v>
      </c>
      <c r="AA1332" s="38">
        <f t="shared" si="366"/>
        <v>1.5687279670979699</v>
      </c>
      <c r="AB1332" s="39">
        <f t="shared" si="367"/>
        <v>1.5687279670979699</v>
      </c>
      <c r="AC1332" s="39" t="str">
        <f t="shared" si="368"/>
        <v>TIDAK</v>
      </c>
      <c r="AD1332" s="38">
        <f t="shared" si="369"/>
        <v>0.15162620240073302</v>
      </c>
      <c r="AE1332" s="39">
        <f t="shared" si="370"/>
        <v>0.15162620240073302</v>
      </c>
      <c r="AF1332" s="39" t="str">
        <f t="shared" si="371"/>
        <v>TIDAK</v>
      </c>
      <c r="AG1332" s="38">
        <f t="shared" si="372"/>
        <v>-0.15818885441509239</v>
      </c>
      <c r="AH1332" s="39">
        <f t="shared" si="373"/>
        <v>0.15818885441509239</v>
      </c>
      <c r="AI1332" s="39" t="str">
        <f t="shared" si="374"/>
        <v>TIDAK</v>
      </c>
      <c r="AJ1332" s="38">
        <f t="shared" si="375"/>
        <v>-0.31403343841125181</v>
      </c>
      <c r="AK1332" s="39">
        <f t="shared" si="376"/>
        <v>0.31403343841125181</v>
      </c>
      <c r="AL1332" s="39" t="str">
        <f t="shared" si="377"/>
        <v>TIDAK</v>
      </c>
    </row>
    <row r="1333" spans="1:38" ht="14" x14ac:dyDescent="0.3">
      <c r="A1333" s="13">
        <v>20194665</v>
      </c>
      <c r="B1333" s="11" t="s">
        <v>4132</v>
      </c>
      <c r="C1333" s="9">
        <v>37405985</v>
      </c>
      <c r="D1333" s="1" t="s">
        <v>1562</v>
      </c>
      <c r="E1333" s="1" t="s">
        <v>17</v>
      </c>
      <c r="F1333" s="1" t="s">
        <v>1297</v>
      </c>
      <c r="G1333" s="2">
        <v>40.718179999999997</v>
      </c>
      <c r="H1333" s="2">
        <v>-73.849440000000001</v>
      </c>
      <c r="I1333" s="1" t="s">
        <v>19</v>
      </c>
      <c r="J1333" s="44">
        <v>109</v>
      </c>
      <c r="K1333" s="2">
        <v>1</v>
      </c>
      <c r="L1333" s="2">
        <v>86</v>
      </c>
      <c r="M1333" s="3">
        <v>43646</v>
      </c>
      <c r="N1333" s="2">
        <v>1.78</v>
      </c>
      <c r="O1333" s="2">
        <v>1</v>
      </c>
      <c r="P1333" s="4">
        <v>344</v>
      </c>
      <c r="U1333" s="38">
        <f t="shared" si="360"/>
        <v>9.05120120008234E-2</v>
      </c>
      <c r="V1333" s="39">
        <f t="shared" si="361"/>
        <v>9.05120120008234E-2</v>
      </c>
      <c r="W1333" s="39" t="str">
        <f t="shared" si="362"/>
        <v>TIDAK</v>
      </c>
      <c r="X1333" s="38">
        <f t="shared" si="363"/>
        <v>1.3624953541750722</v>
      </c>
      <c r="Y1333" s="39">
        <f t="shared" si="364"/>
        <v>1.3624953541750722</v>
      </c>
      <c r="Z1333" s="39" t="str">
        <f t="shared" si="365"/>
        <v>TIDAK</v>
      </c>
      <c r="AA1333" s="38">
        <f t="shared" si="366"/>
        <v>0.17805621676362807</v>
      </c>
      <c r="AB1333" s="39">
        <f t="shared" si="367"/>
        <v>0.17805621676362807</v>
      </c>
      <c r="AC1333" s="39" t="str">
        <f t="shared" si="368"/>
        <v>TIDAK</v>
      </c>
      <c r="AD1333" s="38">
        <f t="shared" si="369"/>
        <v>-8.3602303371412112E-2</v>
      </c>
      <c r="AE1333" s="39">
        <f t="shared" si="370"/>
        <v>8.3602303371412112E-2</v>
      </c>
      <c r="AF1333" s="39" t="str">
        <f t="shared" si="371"/>
        <v>TIDAK</v>
      </c>
      <c r="AG1333" s="38">
        <f t="shared" si="372"/>
        <v>-0.27078855981472416</v>
      </c>
      <c r="AH1333" s="39">
        <f t="shared" si="373"/>
        <v>0.27078855981472416</v>
      </c>
      <c r="AI1333" s="39" t="str">
        <f t="shared" si="374"/>
        <v>TIDAK</v>
      </c>
      <c r="AJ1333" s="38">
        <f t="shared" si="375"/>
        <v>-0.6363542347915625</v>
      </c>
      <c r="AK1333" s="39">
        <f t="shared" si="376"/>
        <v>0.6363542347915625</v>
      </c>
      <c r="AL1333" s="39" t="str">
        <f t="shared" si="377"/>
        <v>TIDAK</v>
      </c>
    </row>
    <row r="1334" spans="1:38" ht="14" x14ac:dyDescent="0.3">
      <c r="A1334" s="13">
        <v>20194913</v>
      </c>
      <c r="B1334" s="11" t="s">
        <v>5041</v>
      </c>
      <c r="C1334" s="9">
        <v>123483050</v>
      </c>
      <c r="D1334" s="1" t="s">
        <v>900</v>
      </c>
      <c r="E1334" s="1" t="s">
        <v>17</v>
      </c>
      <c r="F1334" s="1" t="s">
        <v>1971</v>
      </c>
      <c r="G1334" s="2">
        <v>40.74756</v>
      </c>
      <c r="H1334" s="2">
        <v>-73.881929999999997</v>
      </c>
      <c r="I1334" s="1" t="s">
        <v>19</v>
      </c>
      <c r="J1334" s="44">
        <v>85</v>
      </c>
      <c r="K1334" s="2">
        <v>1</v>
      </c>
      <c r="L1334" s="2">
        <v>67</v>
      </c>
      <c r="M1334" s="3">
        <v>43635</v>
      </c>
      <c r="N1334" s="2">
        <v>2.4700000000000002</v>
      </c>
      <c r="O1334" s="2">
        <v>3</v>
      </c>
      <c r="P1334" s="4">
        <v>173</v>
      </c>
      <c r="U1334" s="38">
        <f t="shared" si="360"/>
        <v>-0.1666425534679688</v>
      </c>
      <c r="V1334" s="39">
        <f t="shared" si="361"/>
        <v>0.1666425534679688</v>
      </c>
      <c r="W1334" s="39" t="str">
        <f t="shared" si="362"/>
        <v>TIDAK</v>
      </c>
      <c r="X1334" s="38">
        <f t="shared" si="363"/>
        <v>-0.39643358014138202</v>
      </c>
      <c r="Y1334" s="39">
        <f t="shared" si="364"/>
        <v>0.39643358014138202</v>
      </c>
      <c r="Z1334" s="39" t="str">
        <f t="shared" si="365"/>
        <v>TIDAK</v>
      </c>
      <c r="AA1334" s="38">
        <f t="shared" si="366"/>
        <v>-0.43547543779564035</v>
      </c>
      <c r="AB1334" s="39">
        <f t="shared" si="367"/>
        <v>0.43547543779564035</v>
      </c>
      <c r="AC1334" s="39" t="str">
        <f t="shared" si="368"/>
        <v>TIDAK</v>
      </c>
      <c r="AD1334" s="38">
        <f t="shared" si="369"/>
        <v>-7.3147703114872314E-2</v>
      </c>
      <c r="AE1334" s="39">
        <f t="shared" si="370"/>
        <v>7.3147703114872314E-2</v>
      </c>
      <c r="AF1334" s="39" t="str">
        <f t="shared" si="371"/>
        <v>TIDAK</v>
      </c>
      <c r="AG1334" s="38">
        <f t="shared" si="372"/>
        <v>6.7010556384171097E-2</v>
      </c>
      <c r="AH1334" s="39">
        <f t="shared" si="373"/>
        <v>6.7010556384171097E-2</v>
      </c>
      <c r="AI1334" s="39" t="str">
        <f t="shared" si="374"/>
        <v>TIDAK</v>
      </c>
      <c r="AJ1334" s="38">
        <f t="shared" si="375"/>
        <v>1.4624788579174375</v>
      </c>
      <c r="AK1334" s="39">
        <f t="shared" si="376"/>
        <v>1.4624788579174375</v>
      </c>
      <c r="AL1334" s="39" t="str">
        <f t="shared" si="377"/>
        <v>TIDAK</v>
      </c>
    </row>
    <row r="1335" spans="1:38" ht="14" x14ac:dyDescent="0.3">
      <c r="A1335" s="13">
        <v>20196339</v>
      </c>
      <c r="B1335" s="11" t="s">
        <v>683</v>
      </c>
      <c r="C1335" s="9">
        <v>143186772</v>
      </c>
      <c r="D1335" s="1" t="s">
        <v>784</v>
      </c>
      <c r="E1335" s="1" t="s">
        <v>17</v>
      </c>
      <c r="F1335" s="1" t="s">
        <v>364</v>
      </c>
      <c r="G1335" s="2">
        <v>40.694989999999997</v>
      </c>
      <c r="H1335" s="2">
        <v>-73.799099999999996</v>
      </c>
      <c r="I1335" s="1" t="s">
        <v>20</v>
      </c>
      <c r="J1335" s="44">
        <v>130</v>
      </c>
      <c r="K1335" s="2">
        <v>2</v>
      </c>
      <c r="L1335" s="2">
        <v>95</v>
      </c>
      <c r="M1335" s="3">
        <v>43643</v>
      </c>
      <c r="N1335" s="2">
        <v>4.1900000000000004</v>
      </c>
      <c r="O1335" s="2">
        <v>1</v>
      </c>
      <c r="P1335" s="4">
        <v>117</v>
      </c>
      <c r="U1335" s="38">
        <f t="shared" si="360"/>
        <v>-3.8065270733572694E-2</v>
      </c>
      <c r="V1335" s="39">
        <f t="shared" si="361"/>
        <v>3.8065270733572694E-2</v>
      </c>
      <c r="W1335" s="39" t="str">
        <f t="shared" si="362"/>
        <v>TIDAK</v>
      </c>
      <c r="X1335" s="38">
        <f t="shared" si="363"/>
        <v>-0.12582912870808141</v>
      </c>
      <c r="Y1335" s="39">
        <f t="shared" si="364"/>
        <v>0.12582912870808141</v>
      </c>
      <c r="Z1335" s="39" t="str">
        <f t="shared" si="365"/>
        <v>TIDAK</v>
      </c>
      <c r="AA1335" s="38">
        <f t="shared" si="366"/>
        <v>0.42346887858733545</v>
      </c>
      <c r="AB1335" s="39">
        <f t="shared" si="367"/>
        <v>0.42346887858733545</v>
      </c>
      <c r="AC1335" s="39" t="str">
        <f t="shared" si="368"/>
        <v>TIDAK</v>
      </c>
      <c r="AD1335" s="38">
        <f t="shared" si="369"/>
        <v>-0.44951331235030434</v>
      </c>
      <c r="AE1335" s="39">
        <f t="shared" si="370"/>
        <v>0.44951331235030434</v>
      </c>
      <c r="AF1335" s="39" t="str">
        <f t="shared" si="371"/>
        <v>TIDAK</v>
      </c>
      <c r="AG1335" s="38">
        <f t="shared" si="372"/>
        <v>0.51740937798269815</v>
      </c>
      <c r="AH1335" s="39">
        <f t="shared" si="373"/>
        <v>0.51740937798269815</v>
      </c>
      <c r="AI1335" s="39" t="str">
        <f t="shared" si="374"/>
        <v>TIDAK</v>
      </c>
      <c r="AJ1335" s="38">
        <f t="shared" si="375"/>
        <v>1.4249996955476341</v>
      </c>
      <c r="AK1335" s="39">
        <f t="shared" si="376"/>
        <v>1.4249996955476341</v>
      </c>
      <c r="AL1335" s="39" t="str">
        <f t="shared" si="377"/>
        <v>TIDAK</v>
      </c>
    </row>
    <row r="1336" spans="1:38" ht="14" x14ac:dyDescent="0.3">
      <c r="A1336" s="13">
        <v>20213659</v>
      </c>
      <c r="B1336" s="11" t="s">
        <v>3828</v>
      </c>
      <c r="C1336" s="9">
        <v>21064077</v>
      </c>
      <c r="D1336" s="1" t="s">
        <v>3534</v>
      </c>
      <c r="E1336" s="1" t="s">
        <v>17</v>
      </c>
      <c r="F1336" s="1" t="s">
        <v>2813</v>
      </c>
      <c r="G1336" s="2">
        <v>40.70046</v>
      </c>
      <c r="H1336" s="2">
        <v>-73.90692</v>
      </c>
      <c r="I1336" s="1" t="s">
        <v>20</v>
      </c>
      <c r="J1336" s="44">
        <v>60</v>
      </c>
      <c r="K1336" s="2">
        <v>21</v>
      </c>
      <c r="L1336" s="2">
        <v>5</v>
      </c>
      <c r="M1336" s="3">
        <v>43039</v>
      </c>
      <c r="N1336" s="2">
        <v>0.1</v>
      </c>
      <c r="O1336" s="2">
        <v>1</v>
      </c>
      <c r="P1336" s="4">
        <v>0</v>
      </c>
      <c r="U1336" s="38">
        <f t="shared" si="360"/>
        <v>-0.43236893778572072</v>
      </c>
      <c r="V1336" s="39">
        <f t="shared" si="361"/>
        <v>0.43236893778572072</v>
      </c>
      <c r="W1336" s="39" t="str">
        <f t="shared" si="362"/>
        <v>TIDAK</v>
      </c>
      <c r="X1336" s="38">
        <f t="shared" si="363"/>
        <v>-0.39643358014138202</v>
      </c>
      <c r="Y1336" s="39">
        <f t="shared" si="364"/>
        <v>0.39643358014138202</v>
      </c>
      <c r="Z1336" s="39" t="str">
        <f t="shared" si="365"/>
        <v>TIDAK</v>
      </c>
      <c r="AA1336" s="38">
        <f t="shared" si="366"/>
        <v>0.87339209193079892</v>
      </c>
      <c r="AB1336" s="39">
        <f t="shared" si="367"/>
        <v>0.87339209193079892</v>
      </c>
      <c r="AC1336" s="39" t="str">
        <f t="shared" si="368"/>
        <v>TIDAK</v>
      </c>
      <c r="AD1336" s="38">
        <f t="shared" si="369"/>
        <v>1.6204975384445719</v>
      </c>
      <c r="AE1336" s="39">
        <f t="shared" si="370"/>
        <v>1.6204975384445719</v>
      </c>
      <c r="AF1336" s="39" t="str">
        <f t="shared" si="371"/>
        <v>TIDAK</v>
      </c>
      <c r="AG1336" s="38">
        <f t="shared" si="372"/>
        <v>-4.5589149015460649E-2</v>
      </c>
      <c r="AH1336" s="39">
        <f t="shared" si="373"/>
        <v>4.5589149015460649E-2</v>
      </c>
      <c r="AI1336" s="39" t="str">
        <f t="shared" si="374"/>
        <v>TIDAK</v>
      </c>
      <c r="AJ1336" s="38">
        <f t="shared" si="375"/>
        <v>-0.57638757499987681</v>
      </c>
      <c r="AK1336" s="39">
        <f t="shared" si="376"/>
        <v>0.57638757499987681</v>
      </c>
      <c r="AL1336" s="39" t="str">
        <f t="shared" si="377"/>
        <v>TIDAK</v>
      </c>
    </row>
    <row r="1337" spans="1:38" ht="14" x14ac:dyDescent="0.3">
      <c r="A1337" s="13">
        <v>20213973</v>
      </c>
      <c r="B1337" s="11" t="s">
        <v>3356</v>
      </c>
      <c r="C1337" s="9">
        <v>32007353</v>
      </c>
      <c r="D1337" s="1" t="s">
        <v>3143</v>
      </c>
      <c r="E1337" s="1" t="s">
        <v>17</v>
      </c>
      <c r="F1337" s="1" t="s">
        <v>2813</v>
      </c>
      <c r="G1337" s="2">
        <v>40.708010000000002</v>
      </c>
      <c r="H1337" s="2">
        <v>-73.9011</v>
      </c>
      <c r="I1337" s="1" t="s">
        <v>20</v>
      </c>
      <c r="J1337" s="44">
        <v>150</v>
      </c>
      <c r="K1337" s="2">
        <v>2</v>
      </c>
      <c r="L1337" s="2">
        <v>65</v>
      </c>
      <c r="M1337" s="3">
        <v>43649</v>
      </c>
      <c r="N1337" s="2">
        <v>1.32</v>
      </c>
      <c r="O1337" s="2">
        <v>1</v>
      </c>
      <c r="P1337" s="4">
        <v>171</v>
      </c>
      <c r="U1337" s="38">
        <f t="shared" si="360"/>
        <v>0.16765838164146107</v>
      </c>
      <c r="V1337" s="39">
        <f t="shared" si="361"/>
        <v>0.16765838164146107</v>
      </c>
      <c r="W1337" s="39" t="str">
        <f t="shared" si="362"/>
        <v>TIDAK</v>
      </c>
      <c r="X1337" s="38">
        <f t="shared" si="363"/>
        <v>-0.39643358014138202</v>
      </c>
      <c r="Y1337" s="39">
        <f t="shared" si="364"/>
        <v>0.39643358014138202</v>
      </c>
      <c r="Z1337" s="39" t="str">
        <f t="shared" si="365"/>
        <v>TIDAK</v>
      </c>
      <c r="AA1337" s="38">
        <f t="shared" si="366"/>
        <v>2.5912807246967504</v>
      </c>
      <c r="AB1337" s="39">
        <f t="shared" si="367"/>
        <v>2.5912807246967504</v>
      </c>
      <c r="AC1337" s="39" t="str">
        <f t="shared" si="368"/>
        <v>TIDAK</v>
      </c>
      <c r="AD1337" s="38">
        <f t="shared" si="369"/>
        <v>-2.610200196044327E-2</v>
      </c>
      <c r="AE1337" s="39">
        <f t="shared" si="370"/>
        <v>2.610200196044327E-2</v>
      </c>
      <c r="AF1337" s="39" t="str">
        <f t="shared" si="371"/>
        <v>TIDAK</v>
      </c>
      <c r="AG1337" s="38">
        <f t="shared" si="372"/>
        <v>-0.27078855981472416</v>
      </c>
      <c r="AH1337" s="39">
        <f t="shared" si="373"/>
        <v>0.27078855981472416</v>
      </c>
      <c r="AI1337" s="39" t="str">
        <f t="shared" si="374"/>
        <v>TIDAK</v>
      </c>
      <c r="AJ1337" s="38">
        <f t="shared" si="375"/>
        <v>1.3350497058601054</v>
      </c>
      <c r="AK1337" s="39">
        <f t="shared" si="376"/>
        <v>1.3350497058601054</v>
      </c>
      <c r="AL1337" s="39" t="str">
        <f t="shared" si="377"/>
        <v>TIDAK</v>
      </c>
    </row>
    <row r="1338" spans="1:38" ht="14" x14ac:dyDescent="0.3">
      <c r="A1338" s="13">
        <v>20218990</v>
      </c>
      <c r="B1338" s="11" t="s">
        <v>4514</v>
      </c>
      <c r="C1338" s="9">
        <v>46667080</v>
      </c>
      <c r="D1338" s="1" t="s">
        <v>1092</v>
      </c>
      <c r="E1338" s="1" t="s">
        <v>17</v>
      </c>
      <c r="F1338" s="1" t="s">
        <v>1488</v>
      </c>
      <c r="G1338" s="2">
        <v>40.6905</v>
      </c>
      <c r="H1338" s="2">
        <v>-73.856120000000004</v>
      </c>
      <c r="I1338" s="1" t="s">
        <v>20</v>
      </c>
      <c r="J1338" s="44">
        <v>85</v>
      </c>
      <c r="K1338" s="2">
        <v>2</v>
      </c>
      <c r="L1338" s="2">
        <v>74</v>
      </c>
      <c r="M1338" s="3">
        <v>43648</v>
      </c>
      <c r="N1338" s="2">
        <v>2.08</v>
      </c>
      <c r="O1338" s="2">
        <v>1</v>
      </c>
      <c r="P1338" s="4">
        <v>52</v>
      </c>
      <c r="U1338" s="38">
        <f t="shared" si="360"/>
        <v>-3.8065270733572694E-2</v>
      </c>
      <c r="V1338" s="39">
        <f t="shared" si="361"/>
        <v>3.8065270733572694E-2</v>
      </c>
      <c r="W1338" s="39" t="str">
        <f t="shared" si="362"/>
        <v>TIDAK</v>
      </c>
      <c r="X1338" s="38">
        <f t="shared" si="363"/>
        <v>-0.39643358014138202</v>
      </c>
      <c r="Y1338" s="39">
        <f t="shared" si="364"/>
        <v>0.39643358014138202</v>
      </c>
      <c r="Z1338" s="39" t="str">
        <f t="shared" si="365"/>
        <v>TIDAK</v>
      </c>
      <c r="AA1338" s="38">
        <f t="shared" si="366"/>
        <v>1.8141406289216773</v>
      </c>
      <c r="AB1338" s="39">
        <f t="shared" si="367"/>
        <v>1.8141406289216773</v>
      </c>
      <c r="AC1338" s="39" t="str">
        <f t="shared" si="368"/>
        <v>TIDAK</v>
      </c>
      <c r="AD1338" s="38">
        <f t="shared" si="369"/>
        <v>0.33458170689017919</v>
      </c>
      <c r="AE1338" s="39">
        <f t="shared" si="370"/>
        <v>0.33458170689017919</v>
      </c>
      <c r="AF1338" s="39" t="str">
        <f t="shared" si="371"/>
        <v>TIDAK</v>
      </c>
      <c r="AG1338" s="38">
        <f t="shared" si="372"/>
        <v>-4.5589149015460649E-2</v>
      </c>
      <c r="AH1338" s="39">
        <f t="shared" si="373"/>
        <v>4.5589149015460649E-2</v>
      </c>
      <c r="AI1338" s="39" t="str">
        <f t="shared" si="374"/>
        <v>TIDAK</v>
      </c>
      <c r="AJ1338" s="38">
        <f t="shared" si="375"/>
        <v>5.326235281282321E-2</v>
      </c>
      <c r="AK1338" s="39">
        <f t="shared" si="376"/>
        <v>5.326235281282321E-2</v>
      </c>
      <c r="AL1338" s="39" t="str">
        <f t="shared" si="377"/>
        <v>TIDAK</v>
      </c>
    </row>
    <row r="1339" spans="1:38" ht="14" x14ac:dyDescent="0.3">
      <c r="A1339" s="13">
        <v>20227428</v>
      </c>
      <c r="B1339" s="11" t="s">
        <v>63</v>
      </c>
      <c r="C1339" s="9">
        <v>310670</v>
      </c>
      <c r="D1339" s="1" t="s">
        <v>1160</v>
      </c>
      <c r="E1339" s="1" t="s">
        <v>548</v>
      </c>
      <c r="F1339" s="1" t="s">
        <v>1305</v>
      </c>
      <c r="G1339" s="2">
        <v>40.87829</v>
      </c>
      <c r="H1339" s="2">
        <v>-73.834710000000001</v>
      </c>
      <c r="I1339" s="1" t="s">
        <v>20</v>
      </c>
      <c r="J1339" s="44">
        <v>155</v>
      </c>
      <c r="K1339" s="2">
        <v>2</v>
      </c>
      <c r="L1339" s="2">
        <v>11</v>
      </c>
      <c r="M1339" s="3">
        <v>43604</v>
      </c>
      <c r="N1339" s="2">
        <v>0.28999999999999998</v>
      </c>
      <c r="O1339" s="2">
        <v>13</v>
      </c>
      <c r="P1339" s="4">
        <v>348</v>
      </c>
      <c r="U1339" s="38">
        <f t="shared" si="360"/>
        <v>0.3476665774696156</v>
      </c>
      <c r="V1339" s="39">
        <f t="shared" si="361"/>
        <v>0.3476665774696156</v>
      </c>
      <c r="W1339" s="39" t="str">
        <f t="shared" si="362"/>
        <v>TIDAK</v>
      </c>
      <c r="X1339" s="38">
        <f t="shared" si="363"/>
        <v>-0.26113135442473173</v>
      </c>
      <c r="Y1339" s="39">
        <f t="shared" si="364"/>
        <v>0.26113135442473173</v>
      </c>
      <c r="Z1339" s="39" t="str">
        <f t="shared" si="365"/>
        <v>TIDAK</v>
      </c>
      <c r="AA1339" s="38">
        <f t="shared" si="366"/>
        <v>2.9593997174323112</v>
      </c>
      <c r="AB1339" s="39">
        <f t="shared" si="367"/>
        <v>2.9593997174323112</v>
      </c>
      <c r="AC1339" s="39" t="str">
        <f t="shared" si="368"/>
        <v>TIDAK</v>
      </c>
      <c r="AD1339" s="38">
        <f t="shared" si="369"/>
        <v>1.2336773289526004</v>
      </c>
      <c r="AE1339" s="39">
        <f t="shared" si="370"/>
        <v>1.2336773289526004</v>
      </c>
      <c r="AF1339" s="39" t="str">
        <f t="shared" si="371"/>
        <v>TIDAK</v>
      </c>
      <c r="AG1339" s="38">
        <f t="shared" si="372"/>
        <v>-0.27078855981472416</v>
      </c>
      <c r="AH1339" s="39">
        <f t="shared" si="373"/>
        <v>0.27078855981472416</v>
      </c>
      <c r="AI1339" s="39" t="str">
        <f t="shared" si="374"/>
        <v>TIDAK</v>
      </c>
      <c r="AJ1339" s="38">
        <f t="shared" si="375"/>
        <v>-0.36650426572897682</v>
      </c>
      <c r="AK1339" s="39">
        <f t="shared" si="376"/>
        <v>0.36650426572897682</v>
      </c>
      <c r="AL1339" s="39" t="str">
        <f t="shared" si="377"/>
        <v>TIDAK</v>
      </c>
    </row>
    <row r="1340" spans="1:38" ht="14" x14ac:dyDescent="0.3">
      <c r="A1340" s="13">
        <v>20230482</v>
      </c>
      <c r="B1340" s="11" t="s">
        <v>280</v>
      </c>
      <c r="C1340" s="9">
        <v>67746251</v>
      </c>
      <c r="D1340" s="1" t="s">
        <v>1549</v>
      </c>
      <c r="E1340" s="1" t="s">
        <v>17</v>
      </c>
      <c r="F1340" s="1" t="s">
        <v>1342</v>
      </c>
      <c r="G1340" s="2">
        <v>40.682369999999999</v>
      </c>
      <c r="H1340" s="2">
        <v>-73.848740000000006</v>
      </c>
      <c r="I1340" s="1" t="s">
        <v>19</v>
      </c>
      <c r="J1340" s="44">
        <v>45</v>
      </c>
      <c r="K1340" s="2">
        <v>1</v>
      </c>
      <c r="L1340" s="2">
        <v>40</v>
      </c>
      <c r="M1340" s="3">
        <v>43654</v>
      </c>
      <c r="N1340" s="2">
        <v>7.79</v>
      </c>
      <c r="O1340" s="2">
        <v>4</v>
      </c>
      <c r="P1340" s="4">
        <v>30</v>
      </c>
      <c r="U1340" s="38">
        <f t="shared" si="360"/>
        <v>-0.25236074195756619</v>
      </c>
      <c r="V1340" s="39">
        <f t="shared" si="361"/>
        <v>0.25236074195756619</v>
      </c>
      <c r="W1340" s="39" t="str">
        <f t="shared" si="362"/>
        <v>TIDAK</v>
      </c>
      <c r="X1340" s="38">
        <f t="shared" si="363"/>
        <v>2.3096109341916242</v>
      </c>
      <c r="Y1340" s="39">
        <f t="shared" si="364"/>
        <v>2.3096109341916242</v>
      </c>
      <c r="Z1340" s="39" t="str">
        <f t="shared" si="365"/>
        <v>TIDAK</v>
      </c>
      <c r="AA1340" s="38">
        <f t="shared" si="366"/>
        <v>-0.7217902099232989</v>
      </c>
      <c r="AB1340" s="39">
        <f t="shared" si="367"/>
        <v>0.7217902099232989</v>
      </c>
      <c r="AC1340" s="39" t="str">
        <f t="shared" si="368"/>
        <v>TIDAK</v>
      </c>
      <c r="AD1340" s="38">
        <f t="shared" si="369"/>
        <v>-0.90428842350978467</v>
      </c>
      <c r="AE1340" s="39">
        <f t="shared" si="370"/>
        <v>0.90428842350978467</v>
      </c>
      <c r="AF1340" s="39" t="str">
        <f t="shared" si="371"/>
        <v>TIDAK</v>
      </c>
      <c r="AG1340" s="38">
        <f t="shared" si="372"/>
        <v>-0.27078855981472416</v>
      </c>
      <c r="AH1340" s="39">
        <f t="shared" si="373"/>
        <v>0.27078855981472416</v>
      </c>
      <c r="AI1340" s="39" t="str">
        <f t="shared" si="374"/>
        <v>TIDAK</v>
      </c>
      <c r="AJ1340" s="38">
        <f t="shared" si="375"/>
        <v>-1.2435166651823804</v>
      </c>
      <c r="AK1340" s="39">
        <f t="shared" si="376"/>
        <v>1.2435166651823804</v>
      </c>
      <c r="AL1340" s="39" t="str">
        <f t="shared" si="377"/>
        <v>TIDAK</v>
      </c>
    </row>
    <row r="1341" spans="1:38" ht="14" x14ac:dyDescent="0.3">
      <c r="A1341" s="13">
        <v>20230778</v>
      </c>
      <c r="B1341" s="11" t="s">
        <v>1144</v>
      </c>
      <c r="C1341" s="9">
        <v>137832487</v>
      </c>
      <c r="D1341" s="1" t="s">
        <v>3166</v>
      </c>
      <c r="E1341" s="1" t="s">
        <v>548</v>
      </c>
      <c r="F1341" s="1" t="s">
        <v>2574</v>
      </c>
      <c r="G1341" s="2">
        <v>40.821640000000002</v>
      </c>
      <c r="H1341" s="2">
        <v>-73.901629999999997</v>
      </c>
      <c r="I1341" s="1" t="s">
        <v>19</v>
      </c>
      <c r="J1341" s="44">
        <v>65</v>
      </c>
      <c r="K1341" s="2">
        <v>3</v>
      </c>
      <c r="L1341" s="2">
        <v>2</v>
      </c>
      <c r="M1341" s="3">
        <v>43159</v>
      </c>
      <c r="N1341" s="2">
        <v>0.11</v>
      </c>
      <c r="O1341" s="2">
        <v>1</v>
      </c>
      <c r="P1341" s="4">
        <v>0</v>
      </c>
      <c r="U1341" s="38">
        <f t="shared" si="360"/>
        <v>0.51910295444881038</v>
      </c>
      <c r="V1341" s="39">
        <f t="shared" si="361"/>
        <v>0.51910295444881038</v>
      </c>
      <c r="W1341" s="39" t="str">
        <f t="shared" si="362"/>
        <v>TIDAK</v>
      </c>
      <c r="X1341" s="38">
        <f t="shared" si="363"/>
        <v>-0.26113135442473173</v>
      </c>
      <c r="Y1341" s="39">
        <f t="shared" si="364"/>
        <v>0.26113135442473173</v>
      </c>
      <c r="Z1341" s="39" t="str">
        <f t="shared" si="365"/>
        <v>TIDAK</v>
      </c>
      <c r="AA1341" s="38">
        <f t="shared" si="366"/>
        <v>1.7323364083137747</v>
      </c>
      <c r="AB1341" s="39">
        <f t="shared" si="367"/>
        <v>1.7323364083137747</v>
      </c>
      <c r="AC1341" s="39" t="str">
        <f t="shared" si="368"/>
        <v>TIDAK</v>
      </c>
      <c r="AD1341" s="38">
        <f t="shared" si="369"/>
        <v>-0.26655780786085814</v>
      </c>
      <c r="AE1341" s="39">
        <f t="shared" si="370"/>
        <v>0.26655780786085814</v>
      </c>
      <c r="AF1341" s="39" t="str">
        <f t="shared" si="371"/>
        <v>TIDAK</v>
      </c>
      <c r="AG1341" s="38">
        <f t="shared" si="372"/>
        <v>-0.27078855981472416</v>
      </c>
      <c r="AH1341" s="39">
        <f t="shared" si="373"/>
        <v>0.27078855981472416</v>
      </c>
      <c r="AI1341" s="39" t="str">
        <f t="shared" si="374"/>
        <v>TIDAK</v>
      </c>
      <c r="AJ1341" s="38">
        <f t="shared" si="375"/>
        <v>3.827068786490178E-2</v>
      </c>
      <c r="AK1341" s="39">
        <f t="shared" si="376"/>
        <v>3.827068786490178E-2</v>
      </c>
      <c r="AL1341" s="39" t="str">
        <f t="shared" si="377"/>
        <v>TIDAK</v>
      </c>
    </row>
    <row r="1342" spans="1:38" ht="14" x14ac:dyDescent="0.3">
      <c r="A1342" s="13">
        <v>20231046</v>
      </c>
      <c r="B1342" s="11" t="s">
        <v>3636</v>
      </c>
      <c r="C1342" s="9">
        <v>8989844</v>
      </c>
      <c r="D1342" s="1" t="s">
        <v>88</v>
      </c>
      <c r="E1342" s="1" t="s">
        <v>548</v>
      </c>
      <c r="F1342" s="1" t="s">
        <v>1816</v>
      </c>
      <c r="G1342" s="2">
        <v>40.821379999999998</v>
      </c>
      <c r="H1342" s="2">
        <v>-73.87603</v>
      </c>
      <c r="I1342" s="1" t="s">
        <v>19</v>
      </c>
      <c r="J1342" s="44">
        <v>45</v>
      </c>
      <c r="K1342" s="2">
        <v>3</v>
      </c>
      <c r="L1342" s="2">
        <v>53</v>
      </c>
      <c r="M1342" s="3">
        <v>43330</v>
      </c>
      <c r="N1342" s="2">
        <v>0.82</v>
      </c>
      <c r="O1342" s="2">
        <v>1</v>
      </c>
      <c r="P1342" s="4">
        <v>249</v>
      </c>
      <c r="U1342" s="38">
        <f t="shared" si="360"/>
        <v>-3.8065270733572694E-2</v>
      </c>
      <c r="V1342" s="39">
        <f t="shared" si="361"/>
        <v>3.8065270733572694E-2</v>
      </c>
      <c r="W1342" s="39" t="str">
        <f t="shared" si="362"/>
        <v>TIDAK</v>
      </c>
      <c r="X1342" s="38">
        <f t="shared" si="363"/>
        <v>-0.26113135442473173</v>
      </c>
      <c r="Y1342" s="39">
        <f t="shared" si="364"/>
        <v>0.26113135442473173</v>
      </c>
      <c r="Z1342" s="39" t="str">
        <f t="shared" si="365"/>
        <v>TIDAK</v>
      </c>
      <c r="AA1342" s="38">
        <f t="shared" si="366"/>
        <v>2.1004554010493357</v>
      </c>
      <c r="AB1342" s="39">
        <f t="shared" si="367"/>
        <v>2.1004554010493357</v>
      </c>
      <c r="AC1342" s="39" t="str">
        <f t="shared" si="368"/>
        <v>TIDAK</v>
      </c>
      <c r="AD1342" s="38">
        <f t="shared" si="369"/>
        <v>0.13071700188765345</v>
      </c>
      <c r="AE1342" s="39">
        <f t="shared" si="370"/>
        <v>0.13071700188765345</v>
      </c>
      <c r="AF1342" s="39" t="str">
        <f t="shared" si="371"/>
        <v>TIDAK</v>
      </c>
      <c r="AG1342" s="38">
        <f t="shared" si="372"/>
        <v>-0.27078855981472416</v>
      </c>
      <c r="AH1342" s="39">
        <f t="shared" si="373"/>
        <v>0.27078855981472416</v>
      </c>
      <c r="AI1342" s="39" t="str">
        <f t="shared" si="374"/>
        <v>TIDAK</v>
      </c>
      <c r="AJ1342" s="38">
        <f t="shared" si="375"/>
        <v>-0.85373337653642323</v>
      </c>
      <c r="AK1342" s="39">
        <f t="shared" si="376"/>
        <v>0.85373337653642323</v>
      </c>
      <c r="AL1342" s="39" t="str">
        <f t="shared" si="377"/>
        <v>TIDAK</v>
      </c>
    </row>
    <row r="1343" spans="1:38" ht="14" x14ac:dyDescent="0.3">
      <c r="A1343" s="13">
        <v>20232745</v>
      </c>
      <c r="B1343" s="11" t="s">
        <v>4958</v>
      </c>
      <c r="C1343" s="9">
        <v>104300362</v>
      </c>
      <c r="D1343" s="1" t="s">
        <v>2964</v>
      </c>
      <c r="E1343" s="1" t="s">
        <v>17</v>
      </c>
      <c r="F1343" s="1" t="s">
        <v>1713</v>
      </c>
      <c r="G1343" s="2">
        <v>40.755960000000002</v>
      </c>
      <c r="H1343" s="2">
        <v>-73.897019999999998</v>
      </c>
      <c r="I1343" s="1" t="s">
        <v>19</v>
      </c>
      <c r="J1343" s="44">
        <v>45</v>
      </c>
      <c r="K1343" s="2">
        <v>4</v>
      </c>
      <c r="L1343" s="2">
        <v>17</v>
      </c>
      <c r="M1343" s="3">
        <v>43626</v>
      </c>
      <c r="N1343" s="2">
        <v>0.79</v>
      </c>
      <c r="O1343" s="2">
        <v>1</v>
      </c>
      <c r="P1343" s="4">
        <v>314</v>
      </c>
      <c r="U1343" s="38">
        <f t="shared" si="360"/>
        <v>0.56196204869360911</v>
      </c>
      <c r="V1343" s="39">
        <f t="shared" si="361"/>
        <v>0.56196204869360911</v>
      </c>
      <c r="W1343" s="39" t="str">
        <f t="shared" si="362"/>
        <v>TIDAK</v>
      </c>
      <c r="X1343" s="38">
        <f t="shared" si="363"/>
        <v>-0.26113135442473173</v>
      </c>
      <c r="Y1343" s="39">
        <f t="shared" si="364"/>
        <v>0.26113135442473173</v>
      </c>
      <c r="Z1343" s="39" t="str">
        <f t="shared" si="365"/>
        <v>TIDAK</v>
      </c>
      <c r="AA1343" s="38">
        <f t="shared" si="366"/>
        <v>-0.47637754809959154</v>
      </c>
      <c r="AB1343" s="39">
        <f t="shared" si="367"/>
        <v>0.47637754809959154</v>
      </c>
      <c r="AC1343" s="39" t="str">
        <f t="shared" si="368"/>
        <v>TIDAK</v>
      </c>
      <c r="AD1343" s="38">
        <f t="shared" si="369"/>
        <v>-0.80496972107265685</v>
      </c>
      <c r="AE1343" s="39">
        <f t="shared" si="370"/>
        <v>0.80496972107265685</v>
      </c>
      <c r="AF1343" s="39" t="str">
        <f t="shared" si="371"/>
        <v>TIDAK</v>
      </c>
      <c r="AG1343" s="38">
        <f t="shared" si="372"/>
        <v>1.0804079049808568</v>
      </c>
      <c r="AH1343" s="39">
        <f t="shared" si="373"/>
        <v>1.0804079049808568</v>
      </c>
      <c r="AI1343" s="39" t="str">
        <f t="shared" si="374"/>
        <v>TIDAK</v>
      </c>
      <c r="AJ1343" s="38">
        <f t="shared" si="375"/>
        <v>1.3650330357559481</v>
      </c>
      <c r="AK1343" s="39">
        <f t="shared" si="376"/>
        <v>1.3650330357559481</v>
      </c>
      <c r="AL1343" s="39" t="str">
        <f t="shared" si="377"/>
        <v>TIDAK</v>
      </c>
    </row>
    <row r="1344" spans="1:38" ht="14" x14ac:dyDescent="0.3">
      <c r="A1344" s="13">
        <v>20269743</v>
      </c>
      <c r="B1344" s="11" t="s">
        <v>3795</v>
      </c>
      <c r="C1344" s="9">
        <v>97536353</v>
      </c>
      <c r="D1344" s="1" t="s">
        <v>711</v>
      </c>
      <c r="E1344" s="1" t="s">
        <v>17</v>
      </c>
      <c r="F1344" s="1" t="s">
        <v>607</v>
      </c>
      <c r="G1344" s="2">
        <v>40.589289999999998</v>
      </c>
      <c r="H1344" s="2">
        <v>-73.794409999999999</v>
      </c>
      <c r="I1344" s="1" t="s">
        <v>19</v>
      </c>
      <c r="J1344" s="44">
        <v>60</v>
      </c>
      <c r="K1344" s="2">
        <v>3</v>
      </c>
      <c r="L1344" s="2">
        <v>3</v>
      </c>
      <c r="M1344" s="3">
        <v>42907</v>
      </c>
      <c r="N1344" s="2">
        <v>0.1</v>
      </c>
      <c r="O1344" s="2">
        <v>2</v>
      </c>
      <c r="P1344" s="4">
        <v>0</v>
      </c>
      <c r="U1344" s="38">
        <f t="shared" si="360"/>
        <v>-0.38093802469196231</v>
      </c>
      <c r="V1344" s="39">
        <f t="shared" si="361"/>
        <v>0.38093802469196231</v>
      </c>
      <c r="W1344" s="39" t="str">
        <f t="shared" si="362"/>
        <v>TIDAK</v>
      </c>
      <c r="X1344" s="38">
        <f t="shared" si="363"/>
        <v>-0.39643358014138202</v>
      </c>
      <c r="Y1344" s="39">
        <f t="shared" si="364"/>
        <v>0.39643358014138202</v>
      </c>
      <c r="Z1344" s="39" t="str">
        <f t="shared" si="365"/>
        <v>TIDAK</v>
      </c>
      <c r="AA1344" s="38">
        <f t="shared" si="366"/>
        <v>0.70978365071499405</v>
      </c>
      <c r="AB1344" s="39">
        <f t="shared" si="367"/>
        <v>0.70978365071499405</v>
      </c>
      <c r="AC1344" s="39" t="str">
        <f t="shared" si="368"/>
        <v>TIDAK</v>
      </c>
      <c r="AD1344" s="38">
        <f t="shared" si="369"/>
        <v>3.1155053751297603</v>
      </c>
      <c r="AE1344" s="39">
        <f t="shared" si="370"/>
        <v>3.1155053751297603</v>
      </c>
      <c r="AF1344" s="39" t="str">
        <f t="shared" si="371"/>
        <v>OUTLIER</v>
      </c>
      <c r="AG1344" s="38">
        <f t="shared" si="372"/>
        <v>6.7010556384171097E-2</v>
      </c>
      <c r="AH1344" s="39">
        <f t="shared" si="373"/>
        <v>6.7010556384171097E-2</v>
      </c>
      <c r="AI1344" s="39" t="str">
        <f t="shared" si="374"/>
        <v>TIDAK</v>
      </c>
      <c r="AJ1344" s="38">
        <f t="shared" si="375"/>
        <v>-1.0186416909635589</v>
      </c>
      <c r="AK1344" s="39">
        <f t="shared" si="376"/>
        <v>1.0186416909635589</v>
      </c>
      <c r="AL1344" s="39" t="str">
        <f t="shared" si="377"/>
        <v>TIDAK</v>
      </c>
    </row>
    <row r="1345" spans="1:38" ht="14" x14ac:dyDescent="0.3">
      <c r="A1345" s="13">
        <v>20279823</v>
      </c>
      <c r="B1345" s="11" t="s">
        <v>5245</v>
      </c>
      <c r="C1345" s="9">
        <v>44123062</v>
      </c>
      <c r="D1345" s="1" t="s">
        <v>135</v>
      </c>
      <c r="E1345" s="1" t="s">
        <v>1731</v>
      </c>
      <c r="F1345" s="1" t="s">
        <v>3213</v>
      </c>
      <c r="G1345" s="2">
        <v>40.68853</v>
      </c>
      <c r="H1345" s="2">
        <v>-73.906130000000005</v>
      </c>
      <c r="I1345" s="1" t="s">
        <v>19</v>
      </c>
      <c r="J1345" s="44">
        <v>40</v>
      </c>
      <c r="K1345" s="2">
        <v>3</v>
      </c>
      <c r="L1345" s="2">
        <v>53</v>
      </c>
      <c r="M1345" s="3">
        <v>43647</v>
      </c>
      <c r="N1345" s="2">
        <v>4.1399999999999997</v>
      </c>
      <c r="O1345" s="2">
        <v>4</v>
      </c>
      <c r="P1345" s="4">
        <v>8</v>
      </c>
      <c r="U1345" s="38">
        <f t="shared" si="360"/>
        <v>-0.2095016477127675</v>
      </c>
      <c r="V1345" s="39">
        <f t="shared" si="361"/>
        <v>0.2095016477127675</v>
      </c>
      <c r="W1345" s="39" t="str">
        <f t="shared" si="362"/>
        <v>TIDAK</v>
      </c>
      <c r="X1345" s="38">
        <f t="shared" si="363"/>
        <v>-0.12582912870808141</v>
      </c>
      <c r="Y1345" s="39">
        <f t="shared" si="364"/>
        <v>0.12582912870808141</v>
      </c>
      <c r="Z1345" s="39" t="str">
        <f t="shared" si="365"/>
        <v>TIDAK</v>
      </c>
      <c r="AA1345" s="38">
        <f t="shared" si="366"/>
        <v>-0.84449654083515258</v>
      </c>
      <c r="AB1345" s="39">
        <f t="shared" si="367"/>
        <v>0.84449654083515258</v>
      </c>
      <c r="AC1345" s="39" t="str">
        <f t="shared" si="368"/>
        <v>TIDAK</v>
      </c>
      <c r="AD1345" s="38">
        <f t="shared" si="369"/>
        <v>-0.89906112338151478</v>
      </c>
      <c r="AE1345" s="39">
        <f t="shared" si="370"/>
        <v>0.89906112338151478</v>
      </c>
      <c r="AF1345" s="39" t="str">
        <f t="shared" si="371"/>
        <v>TIDAK</v>
      </c>
      <c r="AG1345" s="38">
        <f t="shared" si="372"/>
        <v>-0.27078855981472416</v>
      </c>
      <c r="AH1345" s="39">
        <f t="shared" si="373"/>
        <v>0.27078855981472416</v>
      </c>
      <c r="AI1345" s="39" t="str">
        <f t="shared" si="374"/>
        <v>TIDAK</v>
      </c>
      <c r="AJ1345" s="38">
        <f t="shared" si="375"/>
        <v>-1.2435166651823804</v>
      </c>
      <c r="AK1345" s="39">
        <f t="shared" si="376"/>
        <v>1.2435166651823804</v>
      </c>
      <c r="AL1345" s="39" t="str">
        <f t="shared" si="377"/>
        <v>TIDAK</v>
      </c>
    </row>
    <row r="1346" spans="1:38" ht="14" x14ac:dyDescent="0.3">
      <c r="A1346" s="13">
        <v>20282957</v>
      </c>
      <c r="B1346" s="11" t="s">
        <v>1115</v>
      </c>
      <c r="C1346" s="9">
        <v>113905011</v>
      </c>
      <c r="D1346" s="1" t="s">
        <v>675</v>
      </c>
      <c r="E1346" s="1" t="s">
        <v>17</v>
      </c>
      <c r="F1346" s="1" t="s">
        <v>1647</v>
      </c>
      <c r="G1346" s="2">
        <v>40.730820000000001</v>
      </c>
      <c r="H1346" s="2">
        <v>-73.867959999999997</v>
      </c>
      <c r="I1346" s="1" t="s">
        <v>20</v>
      </c>
      <c r="J1346" s="44">
        <v>109</v>
      </c>
      <c r="K1346" s="2">
        <v>2</v>
      </c>
      <c r="L1346" s="2">
        <v>68</v>
      </c>
      <c r="M1346" s="3">
        <v>43646</v>
      </c>
      <c r="N1346" s="2">
        <v>4.0199999999999996</v>
      </c>
      <c r="O1346" s="2">
        <v>1</v>
      </c>
      <c r="P1346" s="4">
        <v>54</v>
      </c>
      <c r="U1346" s="38">
        <f t="shared" si="360"/>
        <v>-0.38093802469196231</v>
      </c>
      <c r="V1346" s="39">
        <f t="shared" si="361"/>
        <v>0.38093802469196231</v>
      </c>
      <c r="W1346" s="39" t="str">
        <f t="shared" si="362"/>
        <v>TIDAK</v>
      </c>
      <c r="X1346" s="38">
        <f t="shared" si="363"/>
        <v>-0.12582912870808141</v>
      </c>
      <c r="Y1346" s="39">
        <f t="shared" si="364"/>
        <v>0.12582912870808141</v>
      </c>
      <c r="Z1346" s="39" t="str">
        <f t="shared" si="365"/>
        <v>TIDAK</v>
      </c>
      <c r="AA1346" s="38">
        <f t="shared" si="366"/>
        <v>1.24151108466636</v>
      </c>
      <c r="AB1346" s="39">
        <f t="shared" si="367"/>
        <v>1.24151108466636</v>
      </c>
      <c r="AC1346" s="39" t="str">
        <f t="shared" si="368"/>
        <v>TIDAK</v>
      </c>
      <c r="AD1346" s="38">
        <f t="shared" si="369"/>
        <v>-0.52792281427435261</v>
      </c>
      <c r="AE1346" s="39">
        <f t="shared" si="370"/>
        <v>0.52792281427435261</v>
      </c>
      <c r="AF1346" s="39" t="str">
        <f t="shared" si="371"/>
        <v>TIDAK</v>
      </c>
      <c r="AG1346" s="38">
        <f t="shared" si="372"/>
        <v>-0.27078855981472416</v>
      </c>
      <c r="AH1346" s="39">
        <f t="shared" si="373"/>
        <v>0.27078855981472416</v>
      </c>
      <c r="AI1346" s="39" t="str">
        <f t="shared" si="374"/>
        <v>TIDAK</v>
      </c>
      <c r="AJ1346" s="38">
        <f t="shared" si="375"/>
        <v>0.62294562083383753</v>
      </c>
      <c r="AK1346" s="39">
        <f t="shared" si="376"/>
        <v>0.62294562083383753</v>
      </c>
      <c r="AL1346" s="39" t="str">
        <f t="shared" si="377"/>
        <v>TIDAK</v>
      </c>
    </row>
    <row r="1347" spans="1:38" ht="14" x14ac:dyDescent="0.3">
      <c r="A1347" s="13">
        <v>20286743</v>
      </c>
      <c r="B1347" s="11" t="s">
        <v>2658</v>
      </c>
      <c r="C1347" s="9">
        <v>2298141</v>
      </c>
      <c r="D1347" s="1" t="s">
        <v>38</v>
      </c>
      <c r="E1347" s="1" t="s">
        <v>17</v>
      </c>
      <c r="F1347" s="1" t="s">
        <v>364</v>
      </c>
      <c r="G1347" s="2">
        <v>40.680329999999998</v>
      </c>
      <c r="H1347" s="2">
        <v>-73.777529999999999</v>
      </c>
      <c r="I1347" s="1" t="s">
        <v>20</v>
      </c>
      <c r="J1347" s="44">
        <v>100</v>
      </c>
      <c r="K1347" s="2">
        <v>1</v>
      </c>
      <c r="L1347" s="2">
        <v>45</v>
      </c>
      <c r="M1347" s="3">
        <v>43651</v>
      </c>
      <c r="N1347" s="2">
        <v>5.31</v>
      </c>
      <c r="O1347" s="2">
        <v>1</v>
      </c>
      <c r="P1347" s="4">
        <v>76</v>
      </c>
      <c r="U1347" s="38">
        <f t="shared" si="360"/>
        <v>-0.38093802469196231</v>
      </c>
      <c r="V1347" s="39">
        <f t="shared" si="361"/>
        <v>0.38093802469196231</v>
      </c>
      <c r="W1347" s="39" t="str">
        <f t="shared" si="362"/>
        <v>TIDAK</v>
      </c>
      <c r="X1347" s="38">
        <f t="shared" si="363"/>
        <v>9.4730970085688936E-3</v>
      </c>
      <c r="Y1347" s="39">
        <f t="shared" si="364"/>
        <v>9.4730970085688936E-3</v>
      </c>
      <c r="Z1347" s="39" t="str">
        <f t="shared" si="365"/>
        <v>TIDAK</v>
      </c>
      <c r="AA1347" s="38">
        <f t="shared" si="366"/>
        <v>-0.23096488627588418</v>
      </c>
      <c r="AB1347" s="39">
        <f t="shared" si="367"/>
        <v>0.23096488627588418</v>
      </c>
      <c r="AC1347" s="39" t="str">
        <f t="shared" si="368"/>
        <v>TIDAK</v>
      </c>
      <c r="AD1347" s="38">
        <f t="shared" si="369"/>
        <v>-0.54360471465916238</v>
      </c>
      <c r="AE1347" s="39">
        <f t="shared" si="370"/>
        <v>0.54360471465916238</v>
      </c>
      <c r="AF1347" s="39" t="str">
        <f t="shared" si="371"/>
        <v>TIDAK</v>
      </c>
      <c r="AG1347" s="38">
        <f t="shared" si="372"/>
        <v>-0.27078855981472416</v>
      </c>
      <c r="AH1347" s="39">
        <f t="shared" si="373"/>
        <v>0.27078855981472416</v>
      </c>
      <c r="AI1347" s="39" t="str">
        <f t="shared" si="374"/>
        <v>TIDAK</v>
      </c>
      <c r="AJ1347" s="38">
        <f t="shared" si="375"/>
        <v>1.110174731641284</v>
      </c>
      <c r="AK1347" s="39">
        <f t="shared" si="376"/>
        <v>1.110174731641284</v>
      </c>
      <c r="AL1347" s="39" t="str">
        <f t="shared" si="377"/>
        <v>TIDAK</v>
      </c>
    </row>
    <row r="1348" spans="1:38" ht="14" x14ac:dyDescent="0.3">
      <c r="A1348" s="13">
        <v>20297560</v>
      </c>
      <c r="B1348" s="11" t="s">
        <v>3308</v>
      </c>
      <c r="C1348" s="9">
        <v>13989494</v>
      </c>
      <c r="D1348" s="1" t="s">
        <v>3309</v>
      </c>
      <c r="E1348" s="1" t="s">
        <v>17</v>
      </c>
      <c r="F1348" s="1" t="s">
        <v>2813</v>
      </c>
      <c r="G1348" s="2">
        <v>40.695569999999996</v>
      </c>
      <c r="H1348" s="2">
        <v>-73.904300000000006</v>
      </c>
      <c r="I1348" s="1" t="s">
        <v>19</v>
      </c>
      <c r="J1348" s="44">
        <v>42</v>
      </c>
      <c r="K1348" s="2">
        <v>2</v>
      </c>
      <c r="L1348" s="2">
        <v>1</v>
      </c>
      <c r="M1348" s="3">
        <v>42957</v>
      </c>
      <c r="N1348" s="2">
        <v>0.04</v>
      </c>
      <c r="O1348" s="2">
        <v>1</v>
      </c>
      <c r="P1348" s="4">
        <v>0</v>
      </c>
      <c r="U1348" s="38">
        <f t="shared" si="360"/>
        <v>-0.25236074195756619</v>
      </c>
      <c r="V1348" s="39">
        <f t="shared" si="361"/>
        <v>0.25236074195756619</v>
      </c>
      <c r="W1348" s="39" t="str">
        <f t="shared" si="362"/>
        <v>TIDAK</v>
      </c>
      <c r="X1348" s="38">
        <f t="shared" si="363"/>
        <v>-0.12582912870808141</v>
      </c>
      <c r="Y1348" s="39">
        <f t="shared" si="364"/>
        <v>0.12582912870808141</v>
      </c>
      <c r="Z1348" s="39" t="str">
        <f t="shared" si="365"/>
        <v>TIDAK</v>
      </c>
      <c r="AA1348" s="38">
        <f t="shared" si="366"/>
        <v>-0.80359443053120139</v>
      </c>
      <c r="AB1348" s="39">
        <f t="shared" si="367"/>
        <v>0.80359443053120139</v>
      </c>
      <c r="AC1348" s="39" t="str">
        <f t="shared" si="368"/>
        <v>TIDAK</v>
      </c>
      <c r="AD1348" s="38">
        <f t="shared" si="369"/>
        <v>-0.90428842350978467</v>
      </c>
      <c r="AE1348" s="39">
        <f t="shared" si="370"/>
        <v>0.90428842350978467</v>
      </c>
      <c r="AF1348" s="39" t="str">
        <f t="shared" si="371"/>
        <v>TIDAK</v>
      </c>
      <c r="AG1348" s="38">
        <f t="shared" si="372"/>
        <v>-0.15818885441509239</v>
      </c>
      <c r="AH1348" s="39">
        <f t="shared" si="373"/>
        <v>0.15818885441509239</v>
      </c>
      <c r="AI1348" s="39" t="str">
        <f t="shared" si="374"/>
        <v>TIDAK</v>
      </c>
      <c r="AJ1348" s="38">
        <f t="shared" si="375"/>
        <v>-1.2435166651823804</v>
      </c>
      <c r="AK1348" s="39">
        <f t="shared" si="376"/>
        <v>1.2435166651823804</v>
      </c>
      <c r="AL1348" s="39" t="str">
        <f t="shared" si="377"/>
        <v>TIDAK</v>
      </c>
    </row>
    <row r="1349" spans="1:38" ht="14" x14ac:dyDescent="0.3">
      <c r="A1349" s="13">
        <v>20302205</v>
      </c>
      <c r="B1349" s="11" t="s">
        <v>3709</v>
      </c>
      <c r="C1349" s="9">
        <v>38266438</v>
      </c>
      <c r="D1349" s="1" t="s">
        <v>615</v>
      </c>
      <c r="E1349" s="1" t="s">
        <v>17</v>
      </c>
      <c r="F1349" s="1" t="s">
        <v>2813</v>
      </c>
      <c r="G1349" s="2">
        <v>40.702159999999999</v>
      </c>
      <c r="H1349" s="2">
        <v>-73.899439999999998</v>
      </c>
      <c r="I1349" s="1" t="s">
        <v>20</v>
      </c>
      <c r="J1349" s="44">
        <v>75</v>
      </c>
      <c r="K1349" s="2">
        <v>10</v>
      </c>
      <c r="L1349" s="2">
        <v>1</v>
      </c>
      <c r="M1349" s="3">
        <v>42972</v>
      </c>
      <c r="N1349" s="2">
        <v>0.04</v>
      </c>
      <c r="O1349" s="2">
        <v>1</v>
      </c>
      <c r="P1349" s="4">
        <v>0</v>
      </c>
      <c r="U1349" s="38">
        <f t="shared" si="360"/>
        <v>-0.42379711893676097</v>
      </c>
      <c r="V1349" s="39">
        <f t="shared" si="361"/>
        <v>0.42379711893676097</v>
      </c>
      <c r="W1349" s="39" t="str">
        <f t="shared" si="362"/>
        <v>TIDAK</v>
      </c>
      <c r="X1349" s="38">
        <f t="shared" si="363"/>
        <v>-0.12582912870808141</v>
      </c>
      <c r="Y1349" s="39">
        <f t="shared" si="364"/>
        <v>0.12582912870808141</v>
      </c>
      <c r="Z1349" s="39" t="str">
        <f t="shared" si="365"/>
        <v>TIDAK</v>
      </c>
      <c r="AA1349" s="38">
        <f t="shared" si="366"/>
        <v>1.24151108466636</v>
      </c>
      <c r="AB1349" s="39">
        <f t="shared" si="367"/>
        <v>1.24151108466636</v>
      </c>
      <c r="AC1349" s="39" t="str">
        <f t="shared" si="368"/>
        <v>TIDAK</v>
      </c>
      <c r="AD1349" s="38">
        <f t="shared" si="369"/>
        <v>1.2075408283112505</v>
      </c>
      <c r="AE1349" s="39">
        <f t="shared" si="370"/>
        <v>1.2075408283112505</v>
      </c>
      <c r="AF1349" s="39" t="str">
        <f t="shared" si="371"/>
        <v>TIDAK</v>
      </c>
      <c r="AG1349" s="38">
        <f t="shared" si="372"/>
        <v>6.7010556384171097E-2</v>
      </c>
      <c r="AH1349" s="39">
        <f t="shared" si="373"/>
        <v>6.7010556384171097E-2</v>
      </c>
      <c r="AI1349" s="39" t="str">
        <f t="shared" si="374"/>
        <v>TIDAK</v>
      </c>
      <c r="AJ1349" s="38">
        <f t="shared" si="375"/>
        <v>-1.1835500053906947</v>
      </c>
      <c r="AK1349" s="39">
        <f t="shared" si="376"/>
        <v>1.1835500053906947</v>
      </c>
      <c r="AL1349" s="39" t="str">
        <f t="shared" si="377"/>
        <v>TIDAK</v>
      </c>
    </row>
    <row r="1350" spans="1:38" ht="14" x14ac:dyDescent="0.3">
      <c r="A1350" s="13">
        <v>20306155</v>
      </c>
      <c r="B1350" s="11" t="s">
        <v>80</v>
      </c>
      <c r="C1350" s="9">
        <v>33434914</v>
      </c>
      <c r="D1350" s="1" t="s">
        <v>482</v>
      </c>
      <c r="E1350" s="1" t="s">
        <v>548</v>
      </c>
      <c r="F1350" s="1" t="s">
        <v>1627</v>
      </c>
      <c r="G1350" s="2">
        <v>40.829799999999999</v>
      </c>
      <c r="H1350" s="2">
        <v>-73.87715</v>
      </c>
      <c r="I1350" s="1" t="s">
        <v>19</v>
      </c>
      <c r="J1350" s="44">
        <v>40</v>
      </c>
      <c r="K1350" s="2">
        <v>2</v>
      </c>
      <c r="L1350" s="2">
        <v>62</v>
      </c>
      <c r="M1350" s="3">
        <v>43640</v>
      </c>
      <c r="N1350" s="2">
        <v>2.38</v>
      </c>
      <c r="O1350" s="2">
        <v>4</v>
      </c>
      <c r="P1350" s="4">
        <v>44</v>
      </c>
      <c r="U1350" s="38">
        <f t="shared" si="360"/>
        <v>0.16765838164146107</v>
      </c>
      <c r="V1350" s="39">
        <f t="shared" si="361"/>
        <v>0.16765838164146107</v>
      </c>
      <c r="W1350" s="39" t="str">
        <f t="shared" si="362"/>
        <v>TIDAK</v>
      </c>
      <c r="X1350" s="38">
        <f t="shared" si="363"/>
        <v>-0.26113135442473173</v>
      </c>
      <c r="Y1350" s="39">
        <f t="shared" si="364"/>
        <v>0.26113135442473173</v>
      </c>
      <c r="Z1350" s="39" t="str">
        <f t="shared" si="365"/>
        <v>TIDAK</v>
      </c>
      <c r="AA1350" s="38">
        <f t="shared" si="366"/>
        <v>1.8550427392256283</v>
      </c>
      <c r="AB1350" s="39">
        <f t="shared" si="367"/>
        <v>1.8550427392256283</v>
      </c>
      <c r="AC1350" s="39" t="str">
        <f t="shared" si="368"/>
        <v>TIDAK</v>
      </c>
      <c r="AD1350" s="38">
        <f t="shared" si="369"/>
        <v>1.1448132267720119</v>
      </c>
      <c r="AE1350" s="39">
        <f t="shared" si="370"/>
        <v>1.1448132267720119</v>
      </c>
      <c r="AF1350" s="39" t="str">
        <f t="shared" si="371"/>
        <v>TIDAK</v>
      </c>
      <c r="AG1350" s="38">
        <f t="shared" si="372"/>
        <v>-0.27078855981472416</v>
      </c>
      <c r="AH1350" s="39">
        <f t="shared" si="373"/>
        <v>0.27078855981472416</v>
      </c>
      <c r="AI1350" s="39" t="str">
        <f t="shared" si="374"/>
        <v>TIDAK</v>
      </c>
      <c r="AJ1350" s="38">
        <f t="shared" si="375"/>
        <v>-0.83874171158850186</v>
      </c>
      <c r="AK1350" s="39">
        <f t="shared" si="376"/>
        <v>0.83874171158850186</v>
      </c>
      <c r="AL1350" s="39" t="str">
        <f t="shared" si="377"/>
        <v>TIDAK</v>
      </c>
    </row>
    <row r="1351" spans="1:38" ht="14" x14ac:dyDescent="0.3">
      <c r="A1351" s="13">
        <v>20306217</v>
      </c>
      <c r="B1351" s="11" t="s">
        <v>111</v>
      </c>
      <c r="C1351" s="9">
        <v>9509269</v>
      </c>
      <c r="D1351" s="1" t="s">
        <v>782</v>
      </c>
      <c r="E1351" s="1" t="s">
        <v>17</v>
      </c>
      <c r="F1351" s="1" t="s">
        <v>852</v>
      </c>
      <c r="G1351" s="2">
        <v>40.715940000000003</v>
      </c>
      <c r="H1351" s="2">
        <v>-73.822640000000007</v>
      </c>
      <c r="I1351" s="1" t="s">
        <v>19</v>
      </c>
      <c r="J1351" s="44">
        <v>56</v>
      </c>
      <c r="K1351" s="2">
        <v>5</v>
      </c>
      <c r="L1351" s="2">
        <v>80</v>
      </c>
      <c r="M1351" s="3">
        <v>43624</v>
      </c>
      <c r="N1351" s="2">
        <v>1.1599999999999999</v>
      </c>
      <c r="O1351" s="2">
        <v>2</v>
      </c>
      <c r="P1351" s="4">
        <v>298</v>
      </c>
      <c r="U1351" s="38">
        <f t="shared" ref="U1351:U1414" si="378">STANDARDIZE(J1347,$S$5,$S$6)</f>
        <v>9.05120120008234E-2</v>
      </c>
      <c r="V1351" s="39">
        <f t="shared" ref="V1351:V1414" si="379">ABS(U1351)</f>
        <v>9.05120120008234E-2</v>
      </c>
      <c r="W1351" s="39" t="str">
        <f t="shared" ref="W1351:W1414" si="380">IF(V1351&gt;3,"OUTLIER","TIDAK")</f>
        <v>TIDAK</v>
      </c>
      <c r="X1351" s="38">
        <f t="shared" ref="X1351:X1414" si="381">STANDARDIZE(K1347,$S$9,$S$10)</f>
        <v>-0.39643358014138202</v>
      </c>
      <c r="Y1351" s="39">
        <f t="shared" ref="Y1351:Y1414" si="382">ABS(X1351)</f>
        <v>0.39643358014138202</v>
      </c>
      <c r="Z1351" s="39" t="str">
        <f t="shared" ref="Z1351:Z1414" si="383">IF(Y1351&gt;3,"OUTLIER","TIDAK")</f>
        <v>TIDAK</v>
      </c>
      <c r="AA1351" s="38">
        <f t="shared" ref="AA1351:AA1414" si="384">STANDARDIZE(L1347,$S$13,$S$14)</f>
        <v>0.91429420223475022</v>
      </c>
      <c r="AB1351" s="39">
        <f t="shared" ref="AB1351:AB1414" si="385">ABS(AA1351)</f>
        <v>0.91429420223475022</v>
      </c>
      <c r="AC1351" s="39" t="str">
        <f t="shared" ref="AC1351:AC1414" si="386">IF(AB1351&gt;3,"OUTLIER","TIDAK")</f>
        <v>TIDAK</v>
      </c>
      <c r="AD1351" s="38">
        <f t="shared" ref="AD1351:AD1414" si="387">STANDARDIZE(N1347,$S$17,$S$18)</f>
        <v>1.8191349433188275</v>
      </c>
      <c r="AE1351" s="39">
        <f t="shared" ref="AE1351:AE1414" si="388">ABS(AD1351)</f>
        <v>1.8191349433188275</v>
      </c>
      <c r="AF1351" s="39" t="str">
        <f t="shared" ref="AF1351:AF1414" si="389">IF(AE1351&gt;3,"OUTLIER","TIDAK")</f>
        <v>TIDAK</v>
      </c>
      <c r="AG1351" s="38">
        <f t="shared" ref="AG1351:AG1414" si="390">STANDARDIZE(O1347,$S$21,$S$22)</f>
        <v>-0.27078855981472416</v>
      </c>
      <c r="AH1351" s="39">
        <f t="shared" ref="AH1351:AH1414" si="391">ABS(AG1351)</f>
        <v>0.27078855981472416</v>
      </c>
      <c r="AI1351" s="39" t="str">
        <f t="shared" ref="AI1351:AI1414" si="392">IF(AH1351&gt;3,"OUTLIER","TIDAK")</f>
        <v>TIDAK</v>
      </c>
      <c r="AJ1351" s="38">
        <f t="shared" ref="AJ1351:AJ1414" si="393">STANDARDIZE(P1347,$S$25,$S$26)</f>
        <v>-0.67383339716136614</v>
      </c>
      <c r="AK1351" s="39">
        <f t="shared" ref="AK1351:AK1414" si="394">ABS(AJ1351)</f>
        <v>0.67383339716136614</v>
      </c>
      <c r="AL1351" s="39" t="str">
        <f t="shared" ref="AL1351:AL1414" si="395">IF(AK1351&gt;3,"OUTLIER","TIDAK")</f>
        <v>TIDAK</v>
      </c>
    </row>
    <row r="1352" spans="1:38" ht="14" x14ac:dyDescent="0.3">
      <c r="A1352" s="13">
        <v>20306746</v>
      </c>
      <c r="B1352" s="11" t="s">
        <v>85</v>
      </c>
      <c r="C1352" s="9">
        <v>101491116</v>
      </c>
      <c r="D1352" s="1" t="s">
        <v>2066</v>
      </c>
      <c r="E1352" s="1" t="s">
        <v>1731</v>
      </c>
      <c r="F1352" s="1" t="s">
        <v>1918</v>
      </c>
      <c r="G1352" s="2">
        <v>40.683129999999998</v>
      </c>
      <c r="H1352" s="2">
        <v>-73.870769999999993</v>
      </c>
      <c r="I1352" s="1" t="s">
        <v>24</v>
      </c>
      <c r="J1352" s="44">
        <v>19</v>
      </c>
      <c r="K1352" s="2">
        <v>2</v>
      </c>
      <c r="L1352" s="2">
        <v>76</v>
      </c>
      <c r="M1352" s="3">
        <v>43636</v>
      </c>
      <c r="N1352" s="2">
        <v>2.4</v>
      </c>
      <c r="O1352" s="2">
        <v>6</v>
      </c>
      <c r="P1352" s="4">
        <v>120</v>
      </c>
      <c r="U1352" s="38">
        <f t="shared" si="378"/>
        <v>-0.40665348123884149</v>
      </c>
      <c r="V1352" s="39">
        <f t="shared" si="379"/>
        <v>0.40665348123884149</v>
      </c>
      <c r="W1352" s="39" t="str">
        <f t="shared" si="380"/>
        <v>TIDAK</v>
      </c>
      <c r="X1352" s="38">
        <f t="shared" si="381"/>
        <v>-0.26113135442473173</v>
      </c>
      <c r="Y1352" s="39">
        <f t="shared" si="382"/>
        <v>0.26113135442473173</v>
      </c>
      <c r="Z1352" s="39" t="str">
        <f t="shared" si="383"/>
        <v>TIDAK</v>
      </c>
      <c r="AA1352" s="38">
        <f t="shared" si="384"/>
        <v>-0.88539865113910388</v>
      </c>
      <c r="AB1352" s="39">
        <f t="shared" si="385"/>
        <v>0.88539865113910388</v>
      </c>
      <c r="AC1352" s="39" t="str">
        <f t="shared" si="386"/>
        <v>TIDAK</v>
      </c>
      <c r="AD1352" s="38">
        <f t="shared" si="387"/>
        <v>-0.93565222427940409</v>
      </c>
      <c r="AE1352" s="39">
        <f t="shared" si="388"/>
        <v>0.93565222427940409</v>
      </c>
      <c r="AF1352" s="39" t="str">
        <f t="shared" si="389"/>
        <v>TIDAK</v>
      </c>
      <c r="AG1352" s="38">
        <f t="shared" si="390"/>
        <v>-0.27078855981472416</v>
      </c>
      <c r="AH1352" s="39">
        <f t="shared" si="391"/>
        <v>0.27078855981472416</v>
      </c>
      <c r="AI1352" s="39" t="str">
        <f t="shared" si="392"/>
        <v>TIDAK</v>
      </c>
      <c r="AJ1352" s="38">
        <f t="shared" si="393"/>
        <v>-1.2435166651823804</v>
      </c>
      <c r="AK1352" s="39">
        <f t="shared" si="394"/>
        <v>1.2435166651823804</v>
      </c>
      <c r="AL1352" s="39" t="str">
        <f t="shared" si="395"/>
        <v>TIDAK</v>
      </c>
    </row>
    <row r="1353" spans="1:38" ht="14" x14ac:dyDescent="0.3">
      <c r="A1353" s="13">
        <v>20308615</v>
      </c>
      <c r="B1353" s="11" t="s">
        <v>4681</v>
      </c>
      <c r="C1353" s="9">
        <v>258589420</v>
      </c>
      <c r="D1353" s="1" t="s">
        <v>1286</v>
      </c>
      <c r="E1353" s="1" t="s">
        <v>17</v>
      </c>
      <c r="F1353" s="1" t="s">
        <v>970</v>
      </c>
      <c r="G1353" s="2">
        <v>40.689210000000003</v>
      </c>
      <c r="H1353" s="2">
        <v>-73.831590000000006</v>
      </c>
      <c r="I1353" s="1" t="s">
        <v>19</v>
      </c>
      <c r="J1353" s="44">
        <v>53</v>
      </c>
      <c r="K1353" s="2">
        <v>1</v>
      </c>
      <c r="L1353" s="2">
        <v>11</v>
      </c>
      <c r="M1353" s="3">
        <v>43642</v>
      </c>
      <c r="N1353" s="2">
        <v>4.93</v>
      </c>
      <c r="O1353" s="2">
        <v>7</v>
      </c>
      <c r="P1353" s="4">
        <v>176</v>
      </c>
      <c r="U1353" s="38">
        <f t="shared" si="378"/>
        <v>-0.12378345922317009</v>
      </c>
      <c r="V1353" s="39">
        <f t="shared" si="379"/>
        <v>0.12378345922317009</v>
      </c>
      <c r="W1353" s="39" t="str">
        <f t="shared" si="380"/>
        <v>TIDAK</v>
      </c>
      <c r="X1353" s="38">
        <f t="shared" si="381"/>
        <v>0.82128645130847078</v>
      </c>
      <c r="Y1353" s="39">
        <f t="shared" si="382"/>
        <v>0.82128645130847078</v>
      </c>
      <c r="Z1353" s="39" t="str">
        <f t="shared" si="383"/>
        <v>TIDAK</v>
      </c>
      <c r="AA1353" s="38">
        <f t="shared" si="384"/>
        <v>-0.88539865113910388</v>
      </c>
      <c r="AB1353" s="39">
        <f t="shared" si="385"/>
        <v>0.88539865113910388</v>
      </c>
      <c r="AC1353" s="39" t="str">
        <f t="shared" si="386"/>
        <v>TIDAK</v>
      </c>
      <c r="AD1353" s="38">
        <f t="shared" si="387"/>
        <v>-0.93565222427940409</v>
      </c>
      <c r="AE1353" s="39">
        <f t="shared" si="388"/>
        <v>0.93565222427940409</v>
      </c>
      <c r="AF1353" s="39" t="str">
        <f t="shared" si="389"/>
        <v>TIDAK</v>
      </c>
      <c r="AG1353" s="38">
        <f t="shared" si="390"/>
        <v>-0.27078855981472416</v>
      </c>
      <c r="AH1353" s="39">
        <f t="shared" si="391"/>
        <v>0.27078855981472416</v>
      </c>
      <c r="AI1353" s="39" t="str">
        <f t="shared" si="392"/>
        <v>TIDAK</v>
      </c>
      <c r="AJ1353" s="38">
        <f t="shared" si="393"/>
        <v>-1.2435166651823804</v>
      </c>
      <c r="AK1353" s="39">
        <f t="shared" si="394"/>
        <v>1.2435166651823804</v>
      </c>
      <c r="AL1353" s="39" t="str">
        <f t="shared" si="395"/>
        <v>TIDAK</v>
      </c>
    </row>
    <row r="1354" spans="1:38" ht="14" x14ac:dyDescent="0.3">
      <c r="A1354" s="13">
        <v>20326252</v>
      </c>
      <c r="B1354" s="11" t="s">
        <v>5042</v>
      </c>
      <c r="C1354" s="9">
        <v>740812</v>
      </c>
      <c r="D1354" s="1" t="s">
        <v>103</v>
      </c>
      <c r="E1354" s="1" t="s">
        <v>548</v>
      </c>
      <c r="F1354" s="1" t="s">
        <v>1457</v>
      </c>
      <c r="G1354" s="2">
        <v>40.837200000000003</v>
      </c>
      <c r="H1354" s="2">
        <v>-73.843450000000004</v>
      </c>
      <c r="I1354" s="1" t="s">
        <v>20</v>
      </c>
      <c r="J1354" s="44">
        <v>70</v>
      </c>
      <c r="K1354" s="2">
        <v>2</v>
      </c>
      <c r="L1354" s="2">
        <v>67</v>
      </c>
      <c r="M1354" s="3">
        <v>43647</v>
      </c>
      <c r="N1354" s="2">
        <v>2.99</v>
      </c>
      <c r="O1354" s="2">
        <v>2</v>
      </c>
      <c r="P1354" s="4">
        <v>129</v>
      </c>
      <c r="U1354" s="38">
        <f t="shared" si="378"/>
        <v>-0.42379711893676097</v>
      </c>
      <c r="V1354" s="39">
        <f t="shared" si="379"/>
        <v>0.42379711893676097</v>
      </c>
      <c r="W1354" s="39" t="str">
        <f t="shared" si="380"/>
        <v>TIDAK</v>
      </c>
      <c r="X1354" s="38">
        <f t="shared" si="381"/>
        <v>-0.26113135442473173</v>
      </c>
      <c r="Y1354" s="39">
        <f t="shared" si="382"/>
        <v>0.26113135442473173</v>
      </c>
      <c r="Z1354" s="39" t="str">
        <f t="shared" si="383"/>
        <v>TIDAK</v>
      </c>
      <c r="AA1354" s="38">
        <f t="shared" si="384"/>
        <v>1.609630077401921</v>
      </c>
      <c r="AB1354" s="39">
        <f t="shared" si="385"/>
        <v>1.609630077401921</v>
      </c>
      <c r="AC1354" s="39" t="str">
        <f t="shared" si="386"/>
        <v>TIDAK</v>
      </c>
      <c r="AD1354" s="38">
        <f t="shared" si="387"/>
        <v>0.28753600573575006</v>
      </c>
      <c r="AE1354" s="39">
        <f t="shared" si="388"/>
        <v>0.28753600573575006</v>
      </c>
      <c r="AF1354" s="39" t="str">
        <f t="shared" si="389"/>
        <v>TIDAK</v>
      </c>
      <c r="AG1354" s="38">
        <f t="shared" si="390"/>
        <v>6.7010556384171097E-2</v>
      </c>
      <c r="AH1354" s="39">
        <f t="shared" si="391"/>
        <v>6.7010556384171097E-2</v>
      </c>
      <c r="AI1354" s="39" t="str">
        <f t="shared" si="392"/>
        <v>TIDAK</v>
      </c>
      <c r="AJ1354" s="38">
        <f t="shared" si="393"/>
        <v>-0.91370003632810892</v>
      </c>
      <c r="AK1354" s="39">
        <f t="shared" si="394"/>
        <v>0.91370003632810892</v>
      </c>
      <c r="AL1354" s="39" t="str">
        <f t="shared" si="395"/>
        <v>TIDAK</v>
      </c>
    </row>
    <row r="1355" spans="1:38" ht="14" x14ac:dyDescent="0.3">
      <c r="A1355" s="13">
        <v>20331995</v>
      </c>
      <c r="B1355" s="11" t="s">
        <v>1248</v>
      </c>
      <c r="C1355" s="9">
        <v>69427329</v>
      </c>
      <c r="D1355" s="1" t="s">
        <v>2164</v>
      </c>
      <c r="E1355" s="1" t="s">
        <v>17</v>
      </c>
      <c r="F1355" s="1" t="s">
        <v>1971</v>
      </c>
      <c r="G1355" s="2">
        <v>40.738489999999999</v>
      </c>
      <c r="H1355" s="2">
        <v>-73.876059999999995</v>
      </c>
      <c r="I1355" s="1" t="s">
        <v>19</v>
      </c>
      <c r="J1355" s="44">
        <v>49</v>
      </c>
      <c r="K1355" s="2">
        <v>1</v>
      </c>
      <c r="L1355" s="2">
        <v>65</v>
      </c>
      <c r="M1355" s="3">
        <v>43647</v>
      </c>
      <c r="N1355" s="2">
        <v>1.7</v>
      </c>
      <c r="O1355" s="2">
        <v>6</v>
      </c>
      <c r="P1355" s="4">
        <v>355</v>
      </c>
      <c r="U1355" s="38">
        <f t="shared" si="378"/>
        <v>-0.28664801735340517</v>
      </c>
      <c r="V1355" s="39">
        <f t="shared" si="379"/>
        <v>0.28664801735340517</v>
      </c>
      <c r="W1355" s="39" t="str">
        <f t="shared" si="380"/>
        <v>TIDAK</v>
      </c>
      <c r="X1355" s="38">
        <f t="shared" si="381"/>
        <v>0.1447753227252192</v>
      </c>
      <c r="Y1355" s="39">
        <f t="shared" si="382"/>
        <v>0.1447753227252192</v>
      </c>
      <c r="Z1355" s="39" t="str">
        <f t="shared" si="383"/>
        <v>TIDAK</v>
      </c>
      <c r="AA1355" s="38">
        <f t="shared" si="384"/>
        <v>2.3458680628730431</v>
      </c>
      <c r="AB1355" s="39">
        <f t="shared" si="385"/>
        <v>2.3458680628730431</v>
      </c>
      <c r="AC1355" s="39" t="str">
        <f t="shared" si="386"/>
        <v>TIDAK</v>
      </c>
      <c r="AD1355" s="38">
        <f t="shared" si="387"/>
        <v>-0.35019460991317647</v>
      </c>
      <c r="AE1355" s="39">
        <f t="shared" si="388"/>
        <v>0.35019460991317647</v>
      </c>
      <c r="AF1355" s="39" t="str">
        <f t="shared" si="389"/>
        <v>TIDAK</v>
      </c>
      <c r="AG1355" s="38">
        <f t="shared" si="390"/>
        <v>-0.15818885441509239</v>
      </c>
      <c r="AH1355" s="39">
        <f t="shared" si="391"/>
        <v>0.15818885441509239</v>
      </c>
      <c r="AI1355" s="39" t="str">
        <f t="shared" si="392"/>
        <v>TIDAK</v>
      </c>
      <c r="AJ1355" s="38">
        <f t="shared" si="393"/>
        <v>0.9902414120579125</v>
      </c>
      <c r="AK1355" s="39">
        <f t="shared" si="394"/>
        <v>0.9902414120579125</v>
      </c>
      <c r="AL1355" s="39" t="str">
        <f t="shared" si="395"/>
        <v>TIDAK</v>
      </c>
    </row>
    <row r="1356" spans="1:38" ht="14" x14ac:dyDescent="0.3">
      <c r="A1356" s="13">
        <v>20337158</v>
      </c>
      <c r="B1356" s="11" t="s">
        <v>4409</v>
      </c>
      <c r="C1356" s="9">
        <v>34075689</v>
      </c>
      <c r="D1356" s="1" t="s">
        <v>3135</v>
      </c>
      <c r="E1356" s="1" t="s">
        <v>17</v>
      </c>
      <c r="F1356" s="1" t="s">
        <v>2592</v>
      </c>
      <c r="G1356" s="2">
        <v>40.722360000000002</v>
      </c>
      <c r="H1356" s="2">
        <v>-73.901949999999999</v>
      </c>
      <c r="I1356" s="1" t="s">
        <v>20</v>
      </c>
      <c r="J1356" s="44">
        <v>150</v>
      </c>
      <c r="K1356" s="2">
        <v>7</v>
      </c>
      <c r="L1356" s="2">
        <v>15</v>
      </c>
      <c r="M1356" s="3">
        <v>43648</v>
      </c>
      <c r="N1356" s="2">
        <v>1.73</v>
      </c>
      <c r="O1356" s="2">
        <v>3</v>
      </c>
      <c r="P1356" s="4">
        <v>69</v>
      </c>
      <c r="U1356" s="38">
        <f t="shared" si="378"/>
        <v>-0.6038053147649155</v>
      </c>
      <c r="V1356" s="39">
        <f t="shared" si="379"/>
        <v>0.6038053147649155</v>
      </c>
      <c r="W1356" s="39" t="str">
        <f t="shared" si="380"/>
        <v>TIDAK</v>
      </c>
      <c r="X1356" s="38">
        <f t="shared" si="381"/>
        <v>-0.26113135442473173</v>
      </c>
      <c r="Y1356" s="39">
        <f t="shared" si="382"/>
        <v>0.26113135442473173</v>
      </c>
      <c r="Z1356" s="39" t="str">
        <f t="shared" si="383"/>
        <v>TIDAK</v>
      </c>
      <c r="AA1356" s="38">
        <f t="shared" si="384"/>
        <v>2.1822596216572383</v>
      </c>
      <c r="AB1356" s="39">
        <f t="shared" si="385"/>
        <v>2.1822596216572383</v>
      </c>
      <c r="AC1356" s="39" t="str">
        <f t="shared" si="386"/>
        <v>TIDAK</v>
      </c>
      <c r="AD1356" s="38">
        <f t="shared" si="387"/>
        <v>0.29799060599228983</v>
      </c>
      <c r="AE1356" s="39">
        <f t="shared" si="388"/>
        <v>0.29799060599228983</v>
      </c>
      <c r="AF1356" s="39" t="str">
        <f t="shared" si="389"/>
        <v>TIDAK</v>
      </c>
      <c r="AG1356" s="38">
        <f t="shared" si="390"/>
        <v>0.29220996718343462</v>
      </c>
      <c r="AH1356" s="39">
        <f t="shared" si="391"/>
        <v>0.29220996718343462</v>
      </c>
      <c r="AI1356" s="39" t="str">
        <f t="shared" si="392"/>
        <v>TIDAK</v>
      </c>
      <c r="AJ1356" s="38">
        <f t="shared" si="393"/>
        <v>-0.34401676830709466</v>
      </c>
      <c r="AK1356" s="39">
        <f t="shared" si="394"/>
        <v>0.34401676830709466</v>
      </c>
      <c r="AL1356" s="39" t="str">
        <f t="shared" si="395"/>
        <v>TIDAK</v>
      </c>
    </row>
    <row r="1357" spans="1:38" ht="14" x14ac:dyDescent="0.3">
      <c r="A1357" s="13">
        <v>20356797</v>
      </c>
      <c r="B1357" s="11" t="s">
        <v>1483</v>
      </c>
      <c r="C1357" s="9">
        <v>140057330</v>
      </c>
      <c r="D1357" s="1" t="s">
        <v>2659</v>
      </c>
      <c r="E1357" s="1" t="s">
        <v>17</v>
      </c>
      <c r="F1357" s="1" t="s">
        <v>2813</v>
      </c>
      <c r="G1357" s="2">
        <v>40.69847</v>
      </c>
      <c r="H1357" s="2">
        <v>-73.907349999999994</v>
      </c>
      <c r="I1357" s="1" t="s">
        <v>19</v>
      </c>
      <c r="J1357" s="44">
        <v>60</v>
      </c>
      <c r="K1357" s="2">
        <v>1</v>
      </c>
      <c r="L1357" s="2">
        <v>38</v>
      </c>
      <c r="M1357" s="3">
        <v>43632</v>
      </c>
      <c r="N1357" s="2">
        <v>2.2799999999999998</v>
      </c>
      <c r="O1357" s="2">
        <v>7</v>
      </c>
      <c r="P1357" s="4">
        <v>47</v>
      </c>
      <c r="U1357" s="38">
        <f t="shared" si="378"/>
        <v>-0.31236347390028435</v>
      </c>
      <c r="V1357" s="39">
        <f t="shared" si="379"/>
        <v>0.31236347390028435</v>
      </c>
      <c r="W1357" s="39" t="str">
        <f t="shared" si="380"/>
        <v>TIDAK</v>
      </c>
      <c r="X1357" s="38">
        <f t="shared" si="381"/>
        <v>-0.39643358014138202</v>
      </c>
      <c r="Y1357" s="39">
        <f t="shared" si="382"/>
        <v>0.39643358014138202</v>
      </c>
      <c r="Z1357" s="39" t="str">
        <f t="shared" si="383"/>
        <v>TIDAK</v>
      </c>
      <c r="AA1357" s="38">
        <f t="shared" si="384"/>
        <v>-0.47637754809959154</v>
      </c>
      <c r="AB1357" s="39">
        <f t="shared" si="385"/>
        <v>0.47637754809959154</v>
      </c>
      <c r="AC1357" s="39" t="str">
        <f t="shared" si="386"/>
        <v>TIDAK</v>
      </c>
      <c r="AD1357" s="38">
        <f t="shared" si="387"/>
        <v>1.6204975384445719</v>
      </c>
      <c r="AE1357" s="39">
        <f t="shared" si="388"/>
        <v>1.6204975384445719</v>
      </c>
      <c r="AF1357" s="39" t="str">
        <f t="shared" si="389"/>
        <v>TIDAK</v>
      </c>
      <c r="AG1357" s="38">
        <f t="shared" si="390"/>
        <v>0.40480967258306638</v>
      </c>
      <c r="AH1357" s="39">
        <f t="shared" si="391"/>
        <v>0.40480967258306638</v>
      </c>
      <c r="AI1357" s="39" t="str">
        <f t="shared" si="392"/>
        <v>TIDAK</v>
      </c>
      <c r="AJ1357" s="38">
        <f t="shared" si="393"/>
        <v>7.574985023470536E-2</v>
      </c>
      <c r="AK1357" s="39">
        <f t="shared" si="394"/>
        <v>7.574985023470536E-2</v>
      </c>
      <c r="AL1357" s="39" t="str">
        <f t="shared" si="395"/>
        <v>TIDAK</v>
      </c>
    </row>
    <row r="1358" spans="1:38" ht="14" x14ac:dyDescent="0.3">
      <c r="A1358" s="13">
        <v>20362385</v>
      </c>
      <c r="B1358" s="11" t="s">
        <v>4019</v>
      </c>
      <c r="C1358" s="9">
        <v>79751520</v>
      </c>
      <c r="D1358" s="1" t="s">
        <v>547</v>
      </c>
      <c r="E1358" s="1" t="s">
        <v>17</v>
      </c>
      <c r="F1358" s="1" t="s">
        <v>1297</v>
      </c>
      <c r="G1358" s="2">
        <v>40.712490000000003</v>
      </c>
      <c r="H1358" s="2">
        <v>-73.849419999999995</v>
      </c>
      <c r="I1358" s="1" t="s">
        <v>19</v>
      </c>
      <c r="J1358" s="44">
        <v>90</v>
      </c>
      <c r="K1358" s="2">
        <v>1</v>
      </c>
      <c r="L1358" s="2">
        <v>31</v>
      </c>
      <c r="M1358" s="3">
        <v>43367</v>
      </c>
      <c r="N1358" s="2">
        <v>0.9</v>
      </c>
      <c r="O1358" s="2">
        <v>2</v>
      </c>
      <c r="P1358" s="4">
        <v>1</v>
      </c>
      <c r="U1358" s="38">
        <f t="shared" si="378"/>
        <v>-0.1666425534679688</v>
      </c>
      <c r="V1358" s="39">
        <f t="shared" si="379"/>
        <v>0.1666425534679688</v>
      </c>
      <c r="W1358" s="39" t="str">
        <f t="shared" si="380"/>
        <v>TIDAK</v>
      </c>
      <c r="X1358" s="38">
        <f t="shared" si="381"/>
        <v>-0.26113135442473173</v>
      </c>
      <c r="Y1358" s="39">
        <f t="shared" si="382"/>
        <v>0.26113135442473173</v>
      </c>
      <c r="Z1358" s="39" t="str">
        <f t="shared" si="383"/>
        <v>TIDAK</v>
      </c>
      <c r="AA1358" s="38">
        <f t="shared" si="384"/>
        <v>1.8141406289216773</v>
      </c>
      <c r="AB1358" s="39">
        <f t="shared" si="385"/>
        <v>1.8141406289216773</v>
      </c>
      <c r="AC1358" s="39" t="str">
        <f t="shared" si="386"/>
        <v>TIDAK</v>
      </c>
      <c r="AD1358" s="38">
        <f t="shared" si="387"/>
        <v>0.60640131356021343</v>
      </c>
      <c r="AE1358" s="39">
        <f t="shared" si="388"/>
        <v>0.60640131356021343</v>
      </c>
      <c r="AF1358" s="39" t="str">
        <f t="shared" si="389"/>
        <v>TIDAK</v>
      </c>
      <c r="AG1358" s="38">
        <f t="shared" si="390"/>
        <v>-0.15818885441509239</v>
      </c>
      <c r="AH1358" s="39">
        <f t="shared" si="391"/>
        <v>0.15818885441509239</v>
      </c>
      <c r="AI1358" s="39" t="str">
        <f t="shared" si="392"/>
        <v>TIDAK</v>
      </c>
      <c r="AJ1358" s="38">
        <f t="shared" si="393"/>
        <v>-0.27655427604144822</v>
      </c>
      <c r="AK1358" s="39">
        <f t="shared" si="394"/>
        <v>0.27655427604144822</v>
      </c>
      <c r="AL1358" s="39" t="str">
        <f t="shared" si="395"/>
        <v>TIDAK</v>
      </c>
    </row>
    <row r="1359" spans="1:38" ht="14" x14ac:dyDescent="0.3">
      <c r="A1359" s="13">
        <v>20385039</v>
      </c>
      <c r="B1359" s="11" t="s">
        <v>2115</v>
      </c>
      <c r="C1359" s="9">
        <v>5937189</v>
      </c>
      <c r="D1359" s="1" t="s">
        <v>3340</v>
      </c>
      <c r="E1359" s="1" t="s">
        <v>17</v>
      </c>
      <c r="F1359" s="1" t="s">
        <v>2813</v>
      </c>
      <c r="G1359" s="2">
        <v>40.702469999999998</v>
      </c>
      <c r="H1359" s="2">
        <v>-73.904740000000004</v>
      </c>
      <c r="I1359" s="1" t="s">
        <v>19</v>
      </c>
      <c r="J1359" s="44">
        <v>45</v>
      </c>
      <c r="K1359" s="2">
        <v>2</v>
      </c>
      <c r="L1359" s="2">
        <v>8</v>
      </c>
      <c r="M1359" s="3">
        <v>43642</v>
      </c>
      <c r="N1359" s="2">
        <v>1.08</v>
      </c>
      <c r="O1359" s="2">
        <v>1</v>
      </c>
      <c r="P1359" s="4">
        <v>2</v>
      </c>
      <c r="U1359" s="38">
        <f t="shared" si="378"/>
        <v>-0.34665074929612333</v>
      </c>
      <c r="V1359" s="39">
        <f t="shared" si="379"/>
        <v>0.34665074929612333</v>
      </c>
      <c r="W1359" s="39" t="str">
        <f t="shared" si="380"/>
        <v>TIDAK</v>
      </c>
      <c r="X1359" s="38">
        <f t="shared" si="381"/>
        <v>-0.39643358014138202</v>
      </c>
      <c r="Y1359" s="39">
        <f t="shared" si="382"/>
        <v>0.39643358014138202</v>
      </c>
      <c r="Z1359" s="39" t="str">
        <f t="shared" si="383"/>
        <v>TIDAK</v>
      </c>
      <c r="AA1359" s="38">
        <f t="shared" si="384"/>
        <v>1.7323364083137747</v>
      </c>
      <c r="AB1359" s="39">
        <f t="shared" si="385"/>
        <v>1.7323364083137747</v>
      </c>
      <c r="AC1359" s="39" t="str">
        <f t="shared" si="386"/>
        <v>TIDAK</v>
      </c>
      <c r="AD1359" s="38">
        <f t="shared" si="387"/>
        <v>-6.7920402986602429E-2</v>
      </c>
      <c r="AE1359" s="39">
        <f t="shared" si="388"/>
        <v>6.7920402986602429E-2</v>
      </c>
      <c r="AF1359" s="39" t="str">
        <f t="shared" si="389"/>
        <v>TIDAK</v>
      </c>
      <c r="AG1359" s="38">
        <f t="shared" si="390"/>
        <v>0.29220996718343462</v>
      </c>
      <c r="AH1359" s="39">
        <f t="shared" si="391"/>
        <v>0.29220996718343462</v>
      </c>
      <c r="AI1359" s="39" t="str">
        <f t="shared" si="392"/>
        <v>TIDAK</v>
      </c>
      <c r="AJ1359" s="38">
        <f t="shared" si="393"/>
        <v>1.4175038630736732</v>
      </c>
      <c r="AK1359" s="39">
        <f t="shared" si="394"/>
        <v>1.4175038630736732</v>
      </c>
      <c r="AL1359" s="39" t="str">
        <f t="shared" si="395"/>
        <v>TIDAK</v>
      </c>
    </row>
    <row r="1360" spans="1:38" ht="14" x14ac:dyDescent="0.3">
      <c r="A1360" s="13">
        <v>20385467</v>
      </c>
      <c r="B1360" s="11" t="s">
        <v>1456</v>
      </c>
      <c r="C1360" s="9">
        <v>14103991</v>
      </c>
      <c r="D1360" s="1" t="s">
        <v>1053</v>
      </c>
      <c r="E1360" s="1" t="s">
        <v>17</v>
      </c>
      <c r="F1360" s="1" t="s">
        <v>642</v>
      </c>
      <c r="G1360" s="2">
        <v>40.756059999999998</v>
      </c>
      <c r="H1360" s="2">
        <v>-73.819540000000003</v>
      </c>
      <c r="I1360" s="1" t="s">
        <v>19</v>
      </c>
      <c r="J1360" s="44">
        <v>55</v>
      </c>
      <c r="K1360" s="2">
        <v>1</v>
      </c>
      <c r="L1360" s="2">
        <v>51</v>
      </c>
      <c r="M1360" s="3">
        <v>43611</v>
      </c>
      <c r="N1360" s="2">
        <v>0.82</v>
      </c>
      <c r="O1360" s="2">
        <v>4</v>
      </c>
      <c r="P1360" s="4">
        <v>333</v>
      </c>
      <c r="U1360" s="38">
        <f t="shared" si="378"/>
        <v>0.51910295444881038</v>
      </c>
      <c r="V1360" s="39">
        <f t="shared" si="379"/>
        <v>0.51910295444881038</v>
      </c>
      <c r="W1360" s="39" t="str">
        <f t="shared" si="380"/>
        <v>TIDAK</v>
      </c>
      <c r="X1360" s="38">
        <f t="shared" si="381"/>
        <v>0.41537977415851984</v>
      </c>
      <c r="Y1360" s="39">
        <f t="shared" si="382"/>
        <v>0.41537977415851984</v>
      </c>
      <c r="Z1360" s="39" t="str">
        <f t="shared" si="383"/>
        <v>TIDAK</v>
      </c>
      <c r="AA1360" s="38">
        <f t="shared" si="384"/>
        <v>-0.31276910688378667</v>
      </c>
      <c r="AB1360" s="39">
        <f t="shared" si="385"/>
        <v>0.31276910688378667</v>
      </c>
      <c r="AC1360" s="39" t="str">
        <f t="shared" si="386"/>
        <v>TIDAK</v>
      </c>
      <c r="AD1360" s="38">
        <f t="shared" si="387"/>
        <v>-5.223850260179274E-2</v>
      </c>
      <c r="AE1360" s="39">
        <f t="shared" si="388"/>
        <v>5.223850260179274E-2</v>
      </c>
      <c r="AF1360" s="39" t="str">
        <f t="shared" si="389"/>
        <v>TIDAK</v>
      </c>
      <c r="AG1360" s="38">
        <f t="shared" si="390"/>
        <v>-4.5589149015460649E-2</v>
      </c>
      <c r="AH1360" s="39">
        <f t="shared" si="391"/>
        <v>4.5589149015460649E-2</v>
      </c>
      <c r="AI1360" s="39" t="str">
        <f t="shared" si="392"/>
        <v>TIDAK</v>
      </c>
      <c r="AJ1360" s="38">
        <f t="shared" si="393"/>
        <v>-0.72630422447909104</v>
      </c>
      <c r="AK1360" s="39">
        <f t="shared" si="394"/>
        <v>0.72630422447909104</v>
      </c>
      <c r="AL1360" s="39" t="str">
        <f t="shared" si="395"/>
        <v>TIDAK</v>
      </c>
    </row>
    <row r="1361" spans="1:38" ht="14" x14ac:dyDescent="0.3">
      <c r="A1361" s="13">
        <v>20386575</v>
      </c>
      <c r="B1361" s="11" t="s">
        <v>4647</v>
      </c>
      <c r="C1361" s="9">
        <v>253110236</v>
      </c>
      <c r="D1361" s="1" t="s">
        <v>226</v>
      </c>
      <c r="E1361" s="1" t="s">
        <v>17</v>
      </c>
      <c r="F1361" s="1" t="s">
        <v>203</v>
      </c>
      <c r="G1361" s="2">
        <v>40.664650000000002</v>
      </c>
      <c r="H1361" s="2">
        <v>-73.749070000000003</v>
      </c>
      <c r="I1361" s="1" t="s">
        <v>20</v>
      </c>
      <c r="J1361" s="44">
        <v>150</v>
      </c>
      <c r="K1361" s="2">
        <v>3</v>
      </c>
      <c r="L1361" s="2">
        <v>6</v>
      </c>
      <c r="M1361" s="3">
        <v>43630</v>
      </c>
      <c r="N1361" s="2">
        <v>2.2799999999999998</v>
      </c>
      <c r="O1361" s="2">
        <v>1</v>
      </c>
      <c r="P1361" s="4">
        <v>176</v>
      </c>
      <c r="U1361" s="38">
        <f t="shared" si="378"/>
        <v>-0.25236074195756619</v>
      </c>
      <c r="V1361" s="39">
        <f t="shared" si="379"/>
        <v>0.25236074195756619</v>
      </c>
      <c r="W1361" s="39" t="str">
        <f t="shared" si="380"/>
        <v>TIDAK</v>
      </c>
      <c r="X1361" s="38">
        <f t="shared" si="381"/>
        <v>-0.39643358014138202</v>
      </c>
      <c r="Y1361" s="39">
        <f t="shared" si="382"/>
        <v>0.39643358014138202</v>
      </c>
      <c r="Z1361" s="39" t="str">
        <f t="shared" si="383"/>
        <v>TIDAK</v>
      </c>
      <c r="AA1361" s="38">
        <f t="shared" si="384"/>
        <v>0.62797943010709156</v>
      </c>
      <c r="AB1361" s="39">
        <f t="shared" si="385"/>
        <v>0.62797943010709156</v>
      </c>
      <c r="AC1361" s="39" t="str">
        <f t="shared" si="386"/>
        <v>TIDAK</v>
      </c>
      <c r="AD1361" s="38">
        <f t="shared" si="387"/>
        <v>0.23526300445305109</v>
      </c>
      <c r="AE1361" s="39">
        <f t="shared" si="388"/>
        <v>0.23526300445305109</v>
      </c>
      <c r="AF1361" s="39" t="str">
        <f t="shared" si="389"/>
        <v>TIDAK</v>
      </c>
      <c r="AG1361" s="38">
        <f t="shared" si="390"/>
        <v>0.40480967258306638</v>
      </c>
      <c r="AH1361" s="39">
        <f t="shared" si="391"/>
        <v>0.40480967258306638</v>
      </c>
      <c r="AI1361" s="39" t="str">
        <f t="shared" si="392"/>
        <v>TIDAK</v>
      </c>
      <c r="AJ1361" s="38">
        <f t="shared" si="393"/>
        <v>-0.89121253890622676</v>
      </c>
      <c r="AK1361" s="39">
        <f t="shared" si="394"/>
        <v>0.89121253890622676</v>
      </c>
      <c r="AL1361" s="39" t="str">
        <f t="shared" si="395"/>
        <v>TIDAK</v>
      </c>
    </row>
    <row r="1362" spans="1:38" ht="14" x14ac:dyDescent="0.3">
      <c r="A1362" s="13">
        <v>20387244</v>
      </c>
      <c r="B1362" s="11" t="s">
        <v>2154</v>
      </c>
      <c r="C1362" s="9">
        <v>21544501</v>
      </c>
      <c r="D1362" s="1" t="s">
        <v>624</v>
      </c>
      <c r="E1362" s="1" t="s">
        <v>1731</v>
      </c>
      <c r="F1362" s="1" t="s">
        <v>3213</v>
      </c>
      <c r="G1362" s="2">
        <v>40.688760000000002</v>
      </c>
      <c r="H1362" s="2">
        <v>-73.905779999999993</v>
      </c>
      <c r="I1362" s="1" t="s">
        <v>19</v>
      </c>
      <c r="J1362" s="44">
        <v>75</v>
      </c>
      <c r="K1362" s="2">
        <v>1</v>
      </c>
      <c r="L1362" s="2">
        <v>24</v>
      </c>
      <c r="M1362" s="3">
        <v>43402</v>
      </c>
      <c r="N1362" s="2">
        <v>0.69</v>
      </c>
      <c r="O1362" s="2">
        <v>2</v>
      </c>
      <c r="P1362" s="4">
        <v>250</v>
      </c>
      <c r="U1362" s="38">
        <f t="shared" si="378"/>
        <v>4.7938235112260034E-3</v>
      </c>
      <c r="V1362" s="39">
        <f t="shared" si="379"/>
        <v>4.7938235112260034E-3</v>
      </c>
      <c r="W1362" s="39" t="str">
        <f t="shared" si="380"/>
        <v>TIDAK</v>
      </c>
      <c r="X1362" s="38">
        <f t="shared" si="381"/>
        <v>-0.39643358014138202</v>
      </c>
      <c r="Y1362" s="39">
        <f t="shared" si="382"/>
        <v>0.39643358014138202</v>
      </c>
      <c r="Z1362" s="39" t="str">
        <f t="shared" si="383"/>
        <v>TIDAK</v>
      </c>
      <c r="AA1362" s="38">
        <f t="shared" si="384"/>
        <v>0.34166465797943296</v>
      </c>
      <c r="AB1362" s="39">
        <f t="shared" si="385"/>
        <v>0.34166465797943296</v>
      </c>
      <c r="AC1362" s="39" t="str">
        <f t="shared" si="386"/>
        <v>TIDAK</v>
      </c>
      <c r="AD1362" s="38">
        <f t="shared" si="387"/>
        <v>-0.48610441324819353</v>
      </c>
      <c r="AE1362" s="39">
        <f t="shared" si="388"/>
        <v>0.48610441324819353</v>
      </c>
      <c r="AF1362" s="39" t="str">
        <f t="shared" si="389"/>
        <v>TIDAK</v>
      </c>
      <c r="AG1362" s="38">
        <f t="shared" si="390"/>
        <v>-0.15818885441509239</v>
      </c>
      <c r="AH1362" s="39">
        <f t="shared" si="391"/>
        <v>0.15818885441509239</v>
      </c>
      <c r="AI1362" s="39" t="str">
        <f t="shared" si="392"/>
        <v>TIDAK</v>
      </c>
      <c r="AJ1362" s="38">
        <f t="shared" si="393"/>
        <v>-1.2360208327084197</v>
      </c>
      <c r="AK1362" s="39">
        <f t="shared" si="394"/>
        <v>1.2360208327084197</v>
      </c>
      <c r="AL1362" s="39" t="str">
        <f t="shared" si="395"/>
        <v>TIDAK</v>
      </c>
    </row>
    <row r="1363" spans="1:38" ht="14" x14ac:dyDescent="0.3">
      <c r="A1363" s="13">
        <v>20400190</v>
      </c>
      <c r="B1363" s="11" t="s">
        <v>2239</v>
      </c>
      <c r="C1363" s="9">
        <v>2930761</v>
      </c>
      <c r="D1363" s="1" t="s">
        <v>598</v>
      </c>
      <c r="E1363" s="1" t="s">
        <v>17</v>
      </c>
      <c r="F1363" s="1" t="s">
        <v>509</v>
      </c>
      <c r="G1363" s="2">
        <v>40.75085</v>
      </c>
      <c r="H1363" s="2">
        <v>-73.785399999999996</v>
      </c>
      <c r="I1363" s="1" t="s">
        <v>20</v>
      </c>
      <c r="J1363" s="44">
        <v>114</v>
      </c>
      <c r="K1363" s="2">
        <v>2</v>
      </c>
      <c r="L1363" s="2">
        <v>7</v>
      </c>
      <c r="M1363" s="3">
        <v>43651</v>
      </c>
      <c r="N1363" s="2">
        <v>3.23</v>
      </c>
      <c r="O1363" s="2">
        <v>1</v>
      </c>
      <c r="P1363" s="4">
        <v>359</v>
      </c>
      <c r="U1363" s="38">
        <f t="shared" si="378"/>
        <v>-0.38093802469196231</v>
      </c>
      <c r="V1363" s="39">
        <f t="shared" si="379"/>
        <v>0.38093802469196231</v>
      </c>
      <c r="W1363" s="39" t="str">
        <f t="shared" si="380"/>
        <v>TIDAK</v>
      </c>
      <c r="X1363" s="38">
        <f t="shared" si="381"/>
        <v>-0.26113135442473173</v>
      </c>
      <c r="Y1363" s="39">
        <f t="shared" si="382"/>
        <v>0.26113135442473173</v>
      </c>
      <c r="Z1363" s="39" t="str">
        <f t="shared" si="383"/>
        <v>TIDAK</v>
      </c>
      <c r="AA1363" s="38">
        <f t="shared" si="384"/>
        <v>-0.59908387901144522</v>
      </c>
      <c r="AB1363" s="39">
        <f t="shared" si="385"/>
        <v>0.59908387901144522</v>
      </c>
      <c r="AC1363" s="39" t="str">
        <f t="shared" si="386"/>
        <v>TIDAK</v>
      </c>
      <c r="AD1363" s="38">
        <f t="shared" si="387"/>
        <v>-0.39201301093933549</v>
      </c>
      <c r="AE1363" s="39">
        <f t="shared" si="388"/>
        <v>0.39201301093933549</v>
      </c>
      <c r="AF1363" s="39" t="str">
        <f t="shared" si="389"/>
        <v>TIDAK</v>
      </c>
      <c r="AG1363" s="38">
        <f t="shared" si="390"/>
        <v>-0.27078855981472416</v>
      </c>
      <c r="AH1363" s="39">
        <f t="shared" si="391"/>
        <v>0.27078855981472416</v>
      </c>
      <c r="AI1363" s="39" t="str">
        <f t="shared" si="392"/>
        <v>TIDAK</v>
      </c>
      <c r="AJ1363" s="38">
        <f t="shared" si="393"/>
        <v>-1.228525000234459</v>
      </c>
      <c r="AK1363" s="39">
        <f t="shared" si="394"/>
        <v>1.228525000234459</v>
      </c>
      <c r="AL1363" s="39" t="str">
        <f t="shared" si="395"/>
        <v>TIDAK</v>
      </c>
    </row>
    <row r="1364" spans="1:38" ht="14" x14ac:dyDescent="0.3">
      <c r="A1364" s="13">
        <v>20406627</v>
      </c>
      <c r="B1364" s="11" t="s">
        <v>4660</v>
      </c>
      <c r="C1364" s="9">
        <v>105367031</v>
      </c>
      <c r="D1364" s="1" t="s">
        <v>90</v>
      </c>
      <c r="E1364" s="1" t="s">
        <v>1731</v>
      </c>
      <c r="F1364" s="1" t="s">
        <v>3213</v>
      </c>
      <c r="G1364" s="2">
        <v>40.681620000000002</v>
      </c>
      <c r="H1364" s="2">
        <v>-73.905929999999998</v>
      </c>
      <c r="I1364" s="1" t="s">
        <v>20</v>
      </c>
      <c r="J1364" s="44">
        <v>325</v>
      </c>
      <c r="K1364" s="2">
        <v>2</v>
      </c>
      <c r="L1364" s="2">
        <v>8</v>
      </c>
      <c r="M1364" s="3">
        <v>43640</v>
      </c>
      <c r="N1364" s="2">
        <v>2.38</v>
      </c>
      <c r="O1364" s="2">
        <v>5</v>
      </c>
      <c r="P1364" s="4">
        <v>342</v>
      </c>
      <c r="U1364" s="38">
        <f t="shared" si="378"/>
        <v>-0.29521983620236492</v>
      </c>
      <c r="V1364" s="39">
        <f t="shared" si="379"/>
        <v>0.29521983620236492</v>
      </c>
      <c r="W1364" s="39" t="str">
        <f t="shared" si="380"/>
        <v>TIDAK</v>
      </c>
      <c r="X1364" s="38">
        <f t="shared" si="381"/>
        <v>-0.39643358014138202</v>
      </c>
      <c r="Y1364" s="39">
        <f t="shared" si="382"/>
        <v>0.39643358014138202</v>
      </c>
      <c r="Z1364" s="39" t="str">
        <f t="shared" si="383"/>
        <v>TIDAK</v>
      </c>
      <c r="AA1364" s="38">
        <f t="shared" si="384"/>
        <v>1.1597068640584576</v>
      </c>
      <c r="AB1364" s="39">
        <f t="shared" si="385"/>
        <v>1.1597068640584576</v>
      </c>
      <c r="AC1364" s="39" t="str">
        <f t="shared" si="386"/>
        <v>TIDAK</v>
      </c>
      <c r="AD1364" s="38">
        <f t="shared" si="387"/>
        <v>-0.52792281427435261</v>
      </c>
      <c r="AE1364" s="39">
        <f t="shared" si="388"/>
        <v>0.52792281427435261</v>
      </c>
      <c r="AF1364" s="39" t="str">
        <f t="shared" si="389"/>
        <v>TIDAK</v>
      </c>
      <c r="AG1364" s="38">
        <f t="shared" si="390"/>
        <v>6.7010556384171097E-2</v>
      </c>
      <c r="AH1364" s="39">
        <f t="shared" si="391"/>
        <v>6.7010556384171097E-2</v>
      </c>
      <c r="AI1364" s="39" t="str">
        <f t="shared" si="392"/>
        <v>TIDAK</v>
      </c>
      <c r="AJ1364" s="38">
        <f t="shared" si="393"/>
        <v>1.2525955486465374</v>
      </c>
      <c r="AK1364" s="39">
        <f t="shared" si="394"/>
        <v>1.2525955486465374</v>
      </c>
      <c r="AL1364" s="39" t="str">
        <f t="shared" si="395"/>
        <v>TIDAK</v>
      </c>
    </row>
    <row r="1365" spans="1:38" ht="14" x14ac:dyDescent="0.3">
      <c r="A1365" s="13">
        <v>20411065</v>
      </c>
      <c r="B1365" s="11" t="s">
        <v>1510</v>
      </c>
      <c r="C1365" s="9">
        <v>60230747</v>
      </c>
      <c r="D1365" s="1" t="s">
        <v>259</v>
      </c>
      <c r="E1365" s="1" t="s">
        <v>17</v>
      </c>
      <c r="F1365" s="1" t="s">
        <v>2813</v>
      </c>
      <c r="G1365" s="2">
        <v>40.703060000000001</v>
      </c>
      <c r="H1365" s="2">
        <v>-73.903630000000007</v>
      </c>
      <c r="I1365" s="1" t="s">
        <v>19</v>
      </c>
      <c r="J1365" s="44">
        <v>30</v>
      </c>
      <c r="K1365" s="2">
        <v>14</v>
      </c>
      <c r="L1365" s="2">
        <v>2</v>
      </c>
      <c r="M1365" s="3">
        <v>42981</v>
      </c>
      <c r="N1365" s="2">
        <v>0.08</v>
      </c>
      <c r="O1365" s="2">
        <v>1</v>
      </c>
      <c r="P1365" s="4">
        <v>0</v>
      </c>
      <c r="U1365" s="38">
        <f t="shared" si="378"/>
        <v>0.51910295444881038</v>
      </c>
      <c r="V1365" s="39">
        <f t="shared" si="379"/>
        <v>0.51910295444881038</v>
      </c>
      <c r="W1365" s="39" t="str">
        <f t="shared" si="380"/>
        <v>TIDAK</v>
      </c>
      <c r="X1365" s="38">
        <f t="shared" si="381"/>
        <v>-0.12582912870808141</v>
      </c>
      <c r="Y1365" s="39">
        <f t="shared" si="382"/>
        <v>0.12582912870808141</v>
      </c>
      <c r="Z1365" s="39" t="str">
        <f t="shared" si="383"/>
        <v>TIDAK</v>
      </c>
      <c r="AA1365" s="38">
        <f t="shared" si="384"/>
        <v>-0.68088809961934771</v>
      </c>
      <c r="AB1365" s="39">
        <f t="shared" si="385"/>
        <v>0.68088809961934771</v>
      </c>
      <c r="AC1365" s="39" t="str">
        <f t="shared" si="386"/>
        <v>TIDAK</v>
      </c>
      <c r="AD1365" s="38">
        <f t="shared" si="387"/>
        <v>0.23526300445305109</v>
      </c>
      <c r="AE1365" s="39">
        <f t="shared" si="388"/>
        <v>0.23526300445305109</v>
      </c>
      <c r="AF1365" s="39" t="str">
        <f t="shared" si="389"/>
        <v>TIDAK</v>
      </c>
      <c r="AG1365" s="38">
        <f t="shared" si="390"/>
        <v>-0.27078855981472416</v>
      </c>
      <c r="AH1365" s="39">
        <f t="shared" si="391"/>
        <v>0.27078855981472416</v>
      </c>
      <c r="AI1365" s="39" t="str">
        <f t="shared" si="392"/>
        <v>TIDAK</v>
      </c>
      <c r="AJ1365" s="38">
        <f t="shared" si="393"/>
        <v>7.574985023470536E-2</v>
      </c>
      <c r="AK1365" s="39">
        <f t="shared" si="394"/>
        <v>7.574985023470536E-2</v>
      </c>
      <c r="AL1365" s="39" t="str">
        <f t="shared" si="395"/>
        <v>TIDAK</v>
      </c>
    </row>
    <row r="1366" spans="1:38" ht="14" x14ac:dyDescent="0.3">
      <c r="A1366" s="13">
        <v>20425734</v>
      </c>
      <c r="B1366" s="11" t="s">
        <v>3329</v>
      </c>
      <c r="C1366" s="9">
        <v>116100517</v>
      </c>
      <c r="D1366" s="1" t="s">
        <v>240</v>
      </c>
      <c r="E1366" s="1" t="s">
        <v>17</v>
      </c>
      <c r="F1366" s="1" t="s">
        <v>642</v>
      </c>
      <c r="G1366" s="2">
        <v>40.75553</v>
      </c>
      <c r="H1366" s="2">
        <v>-73.833070000000006</v>
      </c>
      <c r="I1366" s="1" t="s">
        <v>20</v>
      </c>
      <c r="J1366" s="44">
        <v>39</v>
      </c>
      <c r="K1366" s="2">
        <v>1</v>
      </c>
      <c r="L1366" s="2">
        <v>2</v>
      </c>
      <c r="M1366" s="3">
        <v>42945</v>
      </c>
      <c r="N1366" s="2">
        <v>0.08</v>
      </c>
      <c r="O1366" s="2">
        <v>1</v>
      </c>
      <c r="P1366" s="4">
        <v>0</v>
      </c>
      <c r="U1366" s="38">
        <f t="shared" si="378"/>
        <v>-0.12378345922317009</v>
      </c>
      <c r="V1366" s="39">
        <f t="shared" si="379"/>
        <v>0.12378345922317009</v>
      </c>
      <c r="W1366" s="39" t="str">
        <f t="shared" si="380"/>
        <v>TIDAK</v>
      </c>
      <c r="X1366" s="38">
        <f t="shared" si="381"/>
        <v>-0.39643358014138202</v>
      </c>
      <c r="Y1366" s="39">
        <f t="shared" si="382"/>
        <v>0.39643358014138202</v>
      </c>
      <c r="Z1366" s="39" t="str">
        <f t="shared" si="383"/>
        <v>TIDAK</v>
      </c>
      <c r="AA1366" s="38">
        <f t="shared" si="384"/>
        <v>5.5349885851774396E-2</v>
      </c>
      <c r="AB1366" s="39">
        <f t="shared" si="385"/>
        <v>5.5349885851774396E-2</v>
      </c>
      <c r="AC1366" s="39" t="str">
        <f t="shared" si="386"/>
        <v>TIDAK</v>
      </c>
      <c r="AD1366" s="38">
        <f t="shared" si="387"/>
        <v>-0.59587771594186123</v>
      </c>
      <c r="AE1366" s="39">
        <f t="shared" si="388"/>
        <v>0.59587771594186123</v>
      </c>
      <c r="AF1366" s="39" t="str">
        <f t="shared" si="389"/>
        <v>TIDAK</v>
      </c>
      <c r="AG1366" s="38">
        <f t="shared" si="390"/>
        <v>-0.15818885441509239</v>
      </c>
      <c r="AH1366" s="39">
        <f t="shared" si="391"/>
        <v>0.15818885441509239</v>
      </c>
      <c r="AI1366" s="39" t="str">
        <f t="shared" si="392"/>
        <v>TIDAK</v>
      </c>
      <c r="AJ1366" s="38">
        <f t="shared" si="393"/>
        <v>0.63044145330779822</v>
      </c>
      <c r="AK1366" s="39">
        <f t="shared" si="394"/>
        <v>0.63044145330779822</v>
      </c>
      <c r="AL1366" s="39" t="str">
        <f t="shared" si="395"/>
        <v>TIDAK</v>
      </c>
    </row>
    <row r="1367" spans="1:38" ht="14" x14ac:dyDescent="0.3">
      <c r="A1367" s="13">
        <v>20427684</v>
      </c>
      <c r="B1367" s="11" t="s">
        <v>4936</v>
      </c>
      <c r="C1367" s="9">
        <v>219099148</v>
      </c>
      <c r="D1367" s="1" t="s">
        <v>3281</v>
      </c>
      <c r="E1367" s="1" t="s">
        <v>17</v>
      </c>
      <c r="F1367" s="1" t="s">
        <v>2813</v>
      </c>
      <c r="G1367" s="2">
        <v>40.706049999999998</v>
      </c>
      <c r="H1367" s="2">
        <v>-73.903739999999999</v>
      </c>
      <c r="I1367" s="1" t="s">
        <v>19</v>
      </c>
      <c r="J1367" s="44">
        <v>50</v>
      </c>
      <c r="K1367" s="2">
        <v>1</v>
      </c>
      <c r="L1367" s="2">
        <v>14</v>
      </c>
      <c r="M1367" s="3">
        <v>43462</v>
      </c>
      <c r="N1367" s="2">
        <v>1.7</v>
      </c>
      <c r="O1367" s="2">
        <v>1</v>
      </c>
      <c r="P1367" s="4">
        <v>272</v>
      </c>
      <c r="U1367" s="38">
        <f t="shared" si="378"/>
        <v>0.21051747588625977</v>
      </c>
      <c r="V1367" s="39">
        <f t="shared" si="379"/>
        <v>0.21051747588625977</v>
      </c>
      <c r="W1367" s="39" t="str">
        <f t="shared" si="380"/>
        <v>TIDAK</v>
      </c>
      <c r="X1367" s="38">
        <f t="shared" si="381"/>
        <v>-0.26113135442473173</v>
      </c>
      <c r="Y1367" s="39">
        <f t="shared" si="382"/>
        <v>0.26113135442473173</v>
      </c>
      <c r="Z1367" s="39" t="str">
        <f t="shared" si="383"/>
        <v>TIDAK</v>
      </c>
      <c r="AA1367" s="38">
        <f t="shared" si="384"/>
        <v>-0.63998598931539652</v>
      </c>
      <c r="AB1367" s="39">
        <f t="shared" si="385"/>
        <v>0.63998598931539652</v>
      </c>
      <c r="AC1367" s="39" t="str">
        <f t="shared" si="386"/>
        <v>TIDAK</v>
      </c>
      <c r="AD1367" s="38">
        <f t="shared" si="387"/>
        <v>0.73185651663869067</v>
      </c>
      <c r="AE1367" s="39">
        <f t="shared" si="388"/>
        <v>0.73185651663869067</v>
      </c>
      <c r="AF1367" s="39" t="str">
        <f t="shared" si="389"/>
        <v>TIDAK</v>
      </c>
      <c r="AG1367" s="38">
        <f t="shared" si="390"/>
        <v>-0.27078855981472416</v>
      </c>
      <c r="AH1367" s="39">
        <f t="shared" si="391"/>
        <v>0.27078855981472416</v>
      </c>
      <c r="AI1367" s="39" t="str">
        <f t="shared" si="392"/>
        <v>TIDAK</v>
      </c>
      <c r="AJ1367" s="38">
        <f t="shared" si="393"/>
        <v>1.4474871929695161</v>
      </c>
      <c r="AK1367" s="39">
        <f t="shared" si="394"/>
        <v>1.4474871929695161</v>
      </c>
      <c r="AL1367" s="39" t="str">
        <f t="shared" si="395"/>
        <v>TIDAK</v>
      </c>
    </row>
    <row r="1368" spans="1:38" ht="14" x14ac:dyDescent="0.3">
      <c r="A1368" s="13">
        <v>20435714</v>
      </c>
      <c r="B1368" s="11" t="s">
        <v>2434</v>
      </c>
      <c r="C1368" s="9">
        <v>48677247</v>
      </c>
      <c r="D1368" s="1" t="s">
        <v>2435</v>
      </c>
      <c r="E1368" s="1" t="s">
        <v>548</v>
      </c>
      <c r="F1368" s="1" t="s">
        <v>2099</v>
      </c>
      <c r="G1368" s="2">
        <v>40.883040000000001</v>
      </c>
      <c r="H1368" s="2">
        <v>-73.882779999999997</v>
      </c>
      <c r="I1368" s="1" t="s">
        <v>20</v>
      </c>
      <c r="J1368" s="44">
        <v>58</v>
      </c>
      <c r="K1368" s="2">
        <v>5</v>
      </c>
      <c r="L1368" s="2">
        <v>1</v>
      </c>
      <c r="M1368" s="3">
        <v>42983</v>
      </c>
      <c r="N1368" s="2">
        <v>0.04</v>
      </c>
      <c r="O1368" s="2">
        <v>1</v>
      </c>
      <c r="P1368" s="4">
        <v>0</v>
      </c>
      <c r="U1368" s="38">
        <f t="shared" si="378"/>
        <v>2.0191712530167649</v>
      </c>
      <c r="V1368" s="39">
        <f t="shared" si="379"/>
        <v>2.0191712530167649</v>
      </c>
      <c r="W1368" s="39" t="str">
        <f t="shared" si="380"/>
        <v>TIDAK</v>
      </c>
      <c r="X1368" s="38">
        <f t="shared" si="381"/>
        <v>-0.26113135442473173</v>
      </c>
      <c r="Y1368" s="39">
        <f t="shared" si="382"/>
        <v>0.26113135442473173</v>
      </c>
      <c r="Z1368" s="39" t="str">
        <f t="shared" si="383"/>
        <v>TIDAK</v>
      </c>
      <c r="AA1368" s="38">
        <f t="shared" si="384"/>
        <v>-0.59908387901144522</v>
      </c>
      <c r="AB1368" s="39">
        <f t="shared" si="385"/>
        <v>0.59908387901144522</v>
      </c>
      <c r="AC1368" s="39" t="str">
        <f t="shared" si="386"/>
        <v>TIDAK</v>
      </c>
      <c r="AD1368" s="38">
        <f t="shared" si="387"/>
        <v>0.28753600573575006</v>
      </c>
      <c r="AE1368" s="39">
        <f t="shared" si="388"/>
        <v>0.28753600573575006</v>
      </c>
      <c r="AF1368" s="39" t="str">
        <f t="shared" si="389"/>
        <v>TIDAK</v>
      </c>
      <c r="AG1368" s="38">
        <f t="shared" si="390"/>
        <v>0.17961026178380285</v>
      </c>
      <c r="AH1368" s="39">
        <f t="shared" si="391"/>
        <v>0.17961026178380285</v>
      </c>
      <c r="AI1368" s="39" t="str">
        <f t="shared" si="392"/>
        <v>TIDAK</v>
      </c>
      <c r="AJ1368" s="38">
        <f t="shared" si="393"/>
        <v>1.320058040912184</v>
      </c>
      <c r="AK1368" s="39">
        <f t="shared" si="394"/>
        <v>1.320058040912184</v>
      </c>
      <c r="AL1368" s="39" t="str">
        <f t="shared" si="395"/>
        <v>TIDAK</v>
      </c>
    </row>
    <row r="1369" spans="1:38" ht="14" x14ac:dyDescent="0.3">
      <c r="A1369" s="13">
        <v>20436075</v>
      </c>
      <c r="B1369" s="11" t="s">
        <v>3905</v>
      </c>
      <c r="C1369" s="9">
        <v>860636</v>
      </c>
      <c r="D1369" s="1" t="s">
        <v>2582</v>
      </c>
      <c r="E1369" s="1" t="s">
        <v>548</v>
      </c>
      <c r="F1369" s="1" t="s">
        <v>2583</v>
      </c>
      <c r="G1369" s="2">
        <v>40.840609999999998</v>
      </c>
      <c r="H1369" s="2">
        <v>-73.888580000000005</v>
      </c>
      <c r="I1369" s="1" t="s">
        <v>19</v>
      </c>
      <c r="J1369" s="44">
        <v>30</v>
      </c>
      <c r="K1369" s="2">
        <v>3</v>
      </c>
      <c r="L1369" s="2">
        <v>11</v>
      </c>
      <c r="M1369" s="3">
        <v>43375</v>
      </c>
      <c r="N1369" s="2">
        <v>0.45</v>
      </c>
      <c r="O1369" s="2">
        <v>3</v>
      </c>
      <c r="P1369" s="4">
        <v>0</v>
      </c>
      <c r="U1369" s="38">
        <f t="shared" si="378"/>
        <v>-0.50951530742635842</v>
      </c>
      <c r="V1369" s="39">
        <f t="shared" si="379"/>
        <v>0.50951530742635842</v>
      </c>
      <c r="W1369" s="39" t="str">
        <f t="shared" si="380"/>
        <v>TIDAK</v>
      </c>
      <c r="X1369" s="38">
        <f t="shared" si="381"/>
        <v>1.3624953541750722</v>
      </c>
      <c r="Y1369" s="39">
        <f t="shared" si="382"/>
        <v>1.3624953541750722</v>
      </c>
      <c r="Z1369" s="39" t="str">
        <f t="shared" si="383"/>
        <v>TIDAK</v>
      </c>
      <c r="AA1369" s="38">
        <f t="shared" si="384"/>
        <v>-0.84449654083515258</v>
      </c>
      <c r="AB1369" s="39">
        <f t="shared" si="385"/>
        <v>0.84449654083515258</v>
      </c>
      <c r="AC1369" s="39" t="str">
        <f t="shared" si="386"/>
        <v>TIDAK</v>
      </c>
      <c r="AD1369" s="38">
        <f t="shared" si="387"/>
        <v>-0.91474302376632444</v>
      </c>
      <c r="AE1369" s="39">
        <f t="shared" si="388"/>
        <v>0.91474302376632444</v>
      </c>
      <c r="AF1369" s="39" t="str">
        <f t="shared" si="389"/>
        <v>TIDAK</v>
      </c>
      <c r="AG1369" s="38">
        <f t="shared" si="390"/>
        <v>-0.27078855981472416</v>
      </c>
      <c r="AH1369" s="39">
        <f t="shared" si="391"/>
        <v>0.27078855981472416</v>
      </c>
      <c r="AI1369" s="39" t="str">
        <f t="shared" si="392"/>
        <v>TIDAK</v>
      </c>
      <c r="AJ1369" s="38">
        <f t="shared" si="393"/>
        <v>-1.2435166651823804</v>
      </c>
      <c r="AK1369" s="39">
        <f t="shared" si="394"/>
        <v>1.2435166651823804</v>
      </c>
      <c r="AL1369" s="39" t="str">
        <f t="shared" si="395"/>
        <v>TIDAK</v>
      </c>
    </row>
    <row r="1370" spans="1:38" ht="14" x14ac:dyDescent="0.3">
      <c r="A1370" s="13">
        <v>20454481</v>
      </c>
      <c r="B1370" s="11" t="s">
        <v>3463</v>
      </c>
      <c r="C1370" s="9">
        <v>105124052</v>
      </c>
      <c r="D1370" s="1" t="s">
        <v>89</v>
      </c>
      <c r="E1370" s="1" t="s">
        <v>17</v>
      </c>
      <c r="F1370" s="1" t="s">
        <v>32</v>
      </c>
      <c r="G1370" s="2">
        <v>40.658819999999999</v>
      </c>
      <c r="H1370" s="2">
        <v>-73.733199999999997</v>
      </c>
      <c r="I1370" s="1" t="s">
        <v>19</v>
      </c>
      <c r="J1370" s="44">
        <v>28</v>
      </c>
      <c r="K1370" s="2">
        <v>1</v>
      </c>
      <c r="L1370" s="2">
        <v>35</v>
      </c>
      <c r="M1370" s="3">
        <v>43594</v>
      </c>
      <c r="N1370" s="2">
        <v>2.25</v>
      </c>
      <c r="O1370" s="2">
        <v>1</v>
      </c>
      <c r="P1370" s="4">
        <v>43</v>
      </c>
      <c r="U1370" s="38">
        <f t="shared" si="378"/>
        <v>-0.43236893778572072</v>
      </c>
      <c r="V1370" s="39">
        <f t="shared" si="379"/>
        <v>0.43236893778572072</v>
      </c>
      <c r="W1370" s="39" t="str">
        <f t="shared" si="380"/>
        <v>TIDAK</v>
      </c>
      <c r="X1370" s="38">
        <f t="shared" si="381"/>
        <v>-0.39643358014138202</v>
      </c>
      <c r="Y1370" s="39">
        <f t="shared" si="382"/>
        <v>0.39643358014138202</v>
      </c>
      <c r="Z1370" s="39" t="str">
        <f t="shared" si="383"/>
        <v>TIDAK</v>
      </c>
      <c r="AA1370" s="38">
        <f t="shared" si="384"/>
        <v>-0.84449654083515258</v>
      </c>
      <c r="AB1370" s="39">
        <f t="shared" si="385"/>
        <v>0.84449654083515258</v>
      </c>
      <c r="AC1370" s="39" t="str">
        <f t="shared" si="386"/>
        <v>TIDAK</v>
      </c>
      <c r="AD1370" s="38">
        <f t="shared" si="387"/>
        <v>-0.91474302376632444</v>
      </c>
      <c r="AE1370" s="39">
        <f t="shared" si="388"/>
        <v>0.91474302376632444</v>
      </c>
      <c r="AF1370" s="39" t="str">
        <f t="shared" si="389"/>
        <v>TIDAK</v>
      </c>
      <c r="AG1370" s="38">
        <f t="shared" si="390"/>
        <v>-0.27078855981472416</v>
      </c>
      <c r="AH1370" s="39">
        <f t="shared" si="391"/>
        <v>0.27078855981472416</v>
      </c>
      <c r="AI1370" s="39" t="str">
        <f t="shared" si="392"/>
        <v>TIDAK</v>
      </c>
      <c r="AJ1370" s="38">
        <f t="shared" si="393"/>
        <v>-1.2435166651823804</v>
      </c>
      <c r="AK1370" s="39">
        <f t="shared" si="394"/>
        <v>1.2435166651823804</v>
      </c>
      <c r="AL1370" s="39" t="str">
        <f t="shared" si="395"/>
        <v>TIDAK</v>
      </c>
    </row>
    <row r="1371" spans="1:38" ht="14" x14ac:dyDescent="0.3">
      <c r="A1371" s="13">
        <v>20466016</v>
      </c>
      <c r="B1371" s="11" t="s">
        <v>1133</v>
      </c>
      <c r="C1371" s="9">
        <v>5704932</v>
      </c>
      <c r="D1371" s="1" t="s">
        <v>333</v>
      </c>
      <c r="E1371" s="1" t="s">
        <v>548</v>
      </c>
      <c r="F1371" s="1" t="s">
        <v>2421</v>
      </c>
      <c r="G1371" s="2">
        <v>40.866149999999998</v>
      </c>
      <c r="H1371" s="2">
        <v>-73.888279999999995</v>
      </c>
      <c r="I1371" s="1" t="s">
        <v>19</v>
      </c>
      <c r="J1371" s="44">
        <v>60</v>
      </c>
      <c r="K1371" s="2">
        <v>2</v>
      </c>
      <c r="L1371" s="2">
        <v>6</v>
      </c>
      <c r="M1371" s="3">
        <v>43639</v>
      </c>
      <c r="N1371" s="2">
        <v>1.96</v>
      </c>
      <c r="O1371" s="2">
        <v>3</v>
      </c>
      <c r="P1371" s="4">
        <v>34</v>
      </c>
      <c r="U1371" s="38">
        <f t="shared" si="378"/>
        <v>-0.33807893044716358</v>
      </c>
      <c r="V1371" s="39">
        <f t="shared" si="379"/>
        <v>0.33807893044716358</v>
      </c>
      <c r="W1371" s="39" t="str">
        <f t="shared" si="380"/>
        <v>TIDAK</v>
      </c>
      <c r="X1371" s="38">
        <f t="shared" si="381"/>
        <v>-0.39643358014138202</v>
      </c>
      <c r="Y1371" s="39">
        <f t="shared" si="382"/>
        <v>0.39643358014138202</v>
      </c>
      <c r="Z1371" s="39" t="str">
        <f t="shared" si="383"/>
        <v>TIDAK</v>
      </c>
      <c r="AA1371" s="38">
        <f t="shared" si="384"/>
        <v>-0.35367121718773786</v>
      </c>
      <c r="AB1371" s="39">
        <f t="shared" si="385"/>
        <v>0.35367121718773786</v>
      </c>
      <c r="AC1371" s="39" t="str">
        <f t="shared" si="386"/>
        <v>TIDAK</v>
      </c>
      <c r="AD1371" s="38">
        <f t="shared" si="387"/>
        <v>-6.7920402986602429E-2</v>
      </c>
      <c r="AE1371" s="39">
        <f t="shared" si="388"/>
        <v>6.7920402986602429E-2</v>
      </c>
      <c r="AF1371" s="39" t="str">
        <f t="shared" si="389"/>
        <v>TIDAK</v>
      </c>
      <c r="AG1371" s="38">
        <f t="shared" si="390"/>
        <v>-0.27078855981472416</v>
      </c>
      <c r="AH1371" s="39">
        <f t="shared" si="391"/>
        <v>0.27078855981472416</v>
      </c>
      <c r="AI1371" s="39" t="str">
        <f t="shared" si="392"/>
        <v>TIDAK</v>
      </c>
      <c r="AJ1371" s="38">
        <f t="shared" si="393"/>
        <v>0.79534976773493393</v>
      </c>
      <c r="AK1371" s="39">
        <f t="shared" si="394"/>
        <v>0.79534976773493393</v>
      </c>
      <c r="AL1371" s="39" t="str">
        <f t="shared" si="395"/>
        <v>TIDAK</v>
      </c>
    </row>
    <row r="1372" spans="1:38" ht="14" x14ac:dyDescent="0.3">
      <c r="A1372" s="13">
        <v>20479960</v>
      </c>
      <c r="B1372" s="11" t="s">
        <v>4260</v>
      </c>
      <c r="C1372" s="9">
        <v>14469743</v>
      </c>
      <c r="D1372" s="1" t="s">
        <v>1264</v>
      </c>
      <c r="E1372" s="1" t="s">
        <v>548</v>
      </c>
      <c r="F1372" s="1" t="s">
        <v>1203</v>
      </c>
      <c r="G1372" s="2">
        <v>40.847110000000001</v>
      </c>
      <c r="H1372" s="2">
        <v>-73.830389999999994</v>
      </c>
      <c r="I1372" s="1" t="s">
        <v>20</v>
      </c>
      <c r="J1372" s="44">
        <v>80</v>
      </c>
      <c r="K1372" s="2">
        <v>2</v>
      </c>
      <c r="L1372" s="2">
        <v>66</v>
      </c>
      <c r="M1372" s="3">
        <v>43635</v>
      </c>
      <c r="N1372" s="2">
        <v>3.04</v>
      </c>
      <c r="O1372" s="2">
        <v>1</v>
      </c>
      <c r="P1372" s="4">
        <v>56</v>
      </c>
      <c r="U1372" s="38">
        <f t="shared" si="378"/>
        <v>-0.26950437965548568</v>
      </c>
      <c r="V1372" s="39">
        <f t="shared" si="379"/>
        <v>0.26950437965548568</v>
      </c>
      <c r="W1372" s="39" t="str">
        <f t="shared" si="380"/>
        <v>TIDAK</v>
      </c>
      <c r="X1372" s="38">
        <f t="shared" si="381"/>
        <v>0.1447753227252192</v>
      </c>
      <c r="Y1372" s="39">
        <f t="shared" si="382"/>
        <v>0.1447753227252192</v>
      </c>
      <c r="Z1372" s="39" t="str">
        <f t="shared" si="383"/>
        <v>TIDAK</v>
      </c>
      <c r="AA1372" s="38">
        <f t="shared" si="384"/>
        <v>-0.88539865113910388</v>
      </c>
      <c r="AB1372" s="39">
        <f t="shared" si="385"/>
        <v>0.88539865113910388</v>
      </c>
      <c r="AC1372" s="39" t="str">
        <f t="shared" si="386"/>
        <v>TIDAK</v>
      </c>
      <c r="AD1372" s="38">
        <f t="shared" si="387"/>
        <v>-0.93565222427940409</v>
      </c>
      <c r="AE1372" s="39">
        <f t="shared" si="388"/>
        <v>0.93565222427940409</v>
      </c>
      <c r="AF1372" s="39" t="str">
        <f t="shared" si="389"/>
        <v>TIDAK</v>
      </c>
      <c r="AG1372" s="38">
        <f t="shared" si="390"/>
        <v>-0.27078855981472416</v>
      </c>
      <c r="AH1372" s="39">
        <f t="shared" si="391"/>
        <v>0.27078855981472416</v>
      </c>
      <c r="AI1372" s="39" t="str">
        <f t="shared" si="392"/>
        <v>TIDAK</v>
      </c>
      <c r="AJ1372" s="38">
        <f t="shared" si="393"/>
        <v>-1.2435166651823804</v>
      </c>
      <c r="AK1372" s="39">
        <f t="shared" si="394"/>
        <v>1.2435166651823804</v>
      </c>
      <c r="AL1372" s="39" t="str">
        <f t="shared" si="395"/>
        <v>TIDAK</v>
      </c>
    </row>
    <row r="1373" spans="1:38" ht="14" x14ac:dyDescent="0.3">
      <c r="A1373" s="13">
        <v>20483469</v>
      </c>
      <c r="B1373" s="11" t="s">
        <v>4699</v>
      </c>
      <c r="C1373" s="9">
        <v>55532612</v>
      </c>
      <c r="D1373" s="1" t="s">
        <v>706</v>
      </c>
      <c r="E1373" s="1" t="s">
        <v>17</v>
      </c>
      <c r="F1373" s="1" t="s">
        <v>607</v>
      </c>
      <c r="G1373" s="2">
        <v>40.590299999999999</v>
      </c>
      <c r="H1373" s="2">
        <v>-73.792469999999994</v>
      </c>
      <c r="I1373" s="1" t="s">
        <v>20</v>
      </c>
      <c r="J1373" s="44">
        <v>200</v>
      </c>
      <c r="K1373" s="2">
        <v>1</v>
      </c>
      <c r="L1373" s="2">
        <v>15</v>
      </c>
      <c r="M1373" s="3">
        <v>43639</v>
      </c>
      <c r="N1373" s="2">
        <v>1.23</v>
      </c>
      <c r="O1373" s="2">
        <v>1</v>
      </c>
      <c r="P1373" s="4">
        <v>354</v>
      </c>
      <c r="U1373" s="38">
        <f t="shared" si="378"/>
        <v>-0.50951530742635842</v>
      </c>
      <c r="V1373" s="39">
        <f t="shared" si="379"/>
        <v>0.50951530742635842</v>
      </c>
      <c r="W1373" s="39" t="str">
        <f t="shared" si="380"/>
        <v>TIDAK</v>
      </c>
      <c r="X1373" s="38">
        <f t="shared" si="381"/>
        <v>-0.12582912870808141</v>
      </c>
      <c r="Y1373" s="39">
        <f t="shared" si="382"/>
        <v>0.12582912870808141</v>
      </c>
      <c r="Z1373" s="39" t="str">
        <f t="shared" si="383"/>
        <v>TIDAK</v>
      </c>
      <c r="AA1373" s="38">
        <f t="shared" si="384"/>
        <v>-0.47637754809959154</v>
      </c>
      <c r="AB1373" s="39">
        <f t="shared" si="385"/>
        <v>0.47637754809959154</v>
      </c>
      <c r="AC1373" s="39" t="str">
        <f t="shared" si="386"/>
        <v>TIDAK</v>
      </c>
      <c r="AD1373" s="38">
        <f t="shared" si="387"/>
        <v>-0.72133291902033858</v>
      </c>
      <c r="AE1373" s="39">
        <f t="shared" si="388"/>
        <v>0.72133291902033858</v>
      </c>
      <c r="AF1373" s="39" t="str">
        <f t="shared" si="389"/>
        <v>TIDAK</v>
      </c>
      <c r="AG1373" s="38">
        <f t="shared" si="390"/>
        <v>-4.5589149015460649E-2</v>
      </c>
      <c r="AH1373" s="39">
        <f t="shared" si="391"/>
        <v>4.5589149015460649E-2</v>
      </c>
      <c r="AI1373" s="39" t="str">
        <f t="shared" si="392"/>
        <v>TIDAK</v>
      </c>
      <c r="AJ1373" s="38">
        <f t="shared" si="393"/>
        <v>-1.2435166651823804</v>
      </c>
      <c r="AK1373" s="39">
        <f t="shared" si="394"/>
        <v>1.2435166651823804</v>
      </c>
      <c r="AL1373" s="39" t="str">
        <f t="shared" si="395"/>
        <v>TIDAK</v>
      </c>
    </row>
    <row r="1374" spans="1:38" ht="14" x14ac:dyDescent="0.3">
      <c r="A1374" s="13">
        <v>20493318</v>
      </c>
      <c r="B1374" s="11" t="s">
        <v>3001</v>
      </c>
      <c r="C1374" s="9">
        <v>101493347</v>
      </c>
      <c r="D1374" s="1" t="s">
        <v>1607</v>
      </c>
      <c r="E1374" s="1" t="s">
        <v>548</v>
      </c>
      <c r="F1374" s="1" t="s">
        <v>1429</v>
      </c>
      <c r="G1374" s="2">
        <v>40.891210000000001</v>
      </c>
      <c r="H1374" s="2">
        <v>-73.851309999999998</v>
      </c>
      <c r="I1374" s="1" t="s">
        <v>20</v>
      </c>
      <c r="J1374" s="44">
        <v>79</v>
      </c>
      <c r="K1374" s="2">
        <v>3</v>
      </c>
      <c r="L1374" s="2">
        <v>18</v>
      </c>
      <c r="M1374" s="3">
        <v>43368</v>
      </c>
      <c r="N1374" s="2">
        <v>0.56999999999999995</v>
      </c>
      <c r="O1374" s="2">
        <v>1</v>
      </c>
      <c r="P1374" s="4">
        <v>5</v>
      </c>
      <c r="U1374" s="38">
        <f t="shared" si="378"/>
        <v>-0.52665894512427791</v>
      </c>
      <c r="V1374" s="39">
        <f t="shared" si="379"/>
        <v>0.52665894512427791</v>
      </c>
      <c r="W1374" s="39" t="str">
        <f t="shared" si="380"/>
        <v>TIDAK</v>
      </c>
      <c r="X1374" s="38">
        <f t="shared" si="381"/>
        <v>-0.39643358014138202</v>
      </c>
      <c r="Y1374" s="39">
        <f t="shared" si="382"/>
        <v>0.39643358014138202</v>
      </c>
      <c r="Z1374" s="39" t="str">
        <f t="shared" si="383"/>
        <v>TIDAK</v>
      </c>
      <c r="AA1374" s="38">
        <f t="shared" si="384"/>
        <v>0.50527309919523788</v>
      </c>
      <c r="AB1374" s="39">
        <f t="shared" si="385"/>
        <v>0.50527309919523788</v>
      </c>
      <c r="AC1374" s="39" t="str">
        <f t="shared" si="386"/>
        <v>TIDAK</v>
      </c>
      <c r="AD1374" s="38">
        <f t="shared" si="387"/>
        <v>0.21958110406824152</v>
      </c>
      <c r="AE1374" s="39">
        <f t="shared" si="388"/>
        <v>0.21958110406824152</v>
      </c>
      <c r="AF1374" s="39" t="str">
        <f t="shared" si="389"/>
        <v>TIDAK</v>
      </c>
      <c r="AG1374" s="38">
        <f t="shared" si="390"/>
        <v>-0.27078855981472416</v>
      </c>
      <c r="AH1374" s="39">
        <f t="shared" si="391"/>
        <v>0.27078855981472416</v>
      </c>
      <c r="AI1374" s="39" t="str">
        <f t="shared" si="392"/>
        <v>TIDAK</v>
      </c>
      <c r="AJ1374" s="38">
        <f t="shared" si="393"/>
        <v>-0.92119586880206972</v>
      </c>
      <c r="AK1374" s="39">
        <f t="shared" si="394"/>
        <v>0.92119586880206972</v>
      </c>
      <c r="AL1374" s="39" t="str">
        <f t="shared" si="395"/>
        <v>TIDAK</v>
      </c>
    </row>
    <row r="1375" spans="1:38" ht="14" x14ac:dyDescent="0.3">
      <c r="A1375" s="13">
        <v>20501156</v>
      </c>
      <c r="B1375" s="11" t="s">
        <v>1664</v>
      </c>
      <c r="C1375" s="9">
        <v>35103293</v>
      </c>
      <c r="D1375" s="1" t="s">
        <v>357</v>
      </c>
      <c r="E1375" s="1" t="s">
        <v>548</v>
      </c>
      <c r="F1375" s="1" t="s">
        <v>2099</v>
      </c>
      <c r="G1375" s="2">
        <v>40.872250000000001</v>
      </c>
      <c r="H1375" s="2">
        <v>-73.887479999999996</v>
      </c>
      <c r="I1375" s="1" t="s">
        <v>19</v>
      </c>
      <c r="J1375" s="44">
        <v>33</v>
      </c>
      <c r="K1375" s="2">
        <v>7</v>
      </c>
      <c r="L1375" s="2">
        <v>40</v>
      </c>
      <c r="M1375" s="3">
        <v>43431</v>
      </c>
      <c r="N1375" s="2">
        <v>0.82</v>
      </c>
      <c r="O1375" s="2">
        <v>1</v>
      </c>
      <c r="P1375" s="4">
        <v>0</v>
      </c>
      <c r="U1375" s="38">
        <f t="shared" si="378"/>
        <v>-0.25236074195756619</v>
      </c>
      <c r="V1375" s="39">
        <f t="shared" si="379"/>
        <v>0.25236074195756619</v>
      </c>
      <c r="W1375" s="39" t="str">
        <f t="shared" si="380"/>
        <v>TIDAK</v>
      </c>
      <c r="X1375" s="38">
        <f t="shared" si="381"/>
        <v>-0.26113135442473173</v>
      </c>
      <c r="Y1375" s="39">
        <f t="shared" si="382"/>
        <v>0.26113135442473173</v>
      </c>
      <c r="Z1375" s="39" t="str">
        <f t="shared" si="383"/>
        <v>TIDAK</v>
      </c>
      <c r="AA1375" s="38">
        <f t="shared" si="384"/>
        <v>-0.68088809961934771</v>
      </c>
      <c r="AB1375" s="39">
        <f t="shared" si="385"/>
        <v>0.68088809961934771</v>
      </c>
      <c r="AC1375" s="39" t="str">
        <f t="shared" si="386"/>
        <v>TIDAK</v>
      </c>
      <c r="AD1375" s="38">
        <f t="shared" si="387"/>
        <v>6.7989400348414705E-2</v>
      </c>
      <c r="AE1375" s="39">
        <f t="shared" si="388"/>
        <v>6.7989400348414705E-2</v>
      </c>
      <c r="AF1375" s="39" t="str">
        <f t="shared" si="389"/>
        <v>TIDAK</v>
      </c>
      <c r="AG1375" s="38">
        <f t="shared" si="390"/>
        <v>-4.5589149015460649E-2</v>
      </c>
      <c r="AH1375" s="39">
        <f t="shared" si="391"/>
        <v>4.5589149015460649E-2</v>
      </c>
      <c r="AI1375" s="39" t="str">
        <f t="shared" si="392"/>
        <v>TIDAK</v>
      </c>
      <c r="AJ1375" s="38">
        <f t="shared" si="393"/>
        <v>-0.9886583610677161</v>
      </c>
      <c r="AK1375" s="39">
        <f t="shared" si="394"/>
        <v>0.9886583610677161</v>
      </c>
      <c r="AL1375" s="39" t="str">
        <f t="shared" si="395"/>
        <v>TIDAK</v>
      </c>
    </row>
    <row r="1376" spans="1:38" ht="14" x14ac:dyDescent="0.3">
      <c r="A1376" s="13">
        <v>20503496</v>
      </c>
      <c r="B1376" s="11" t="s">
        <v>4534</v>
      </c>
      <c r="C1376" s="9">
        <v>27527984</v>
      </c>
      <c r="D1376" s="1" t="s">
        <v>1339</v>
      </c>
      <c r="E1376" s="1" t="s">
        <v>1731</v>
      </c>
      <c r="F1376" s="1" t="s">
        <v>3213</v>
      </c>
      <c r="G1376" s="2">
        <v>40.696129999999997</v>
      </c>
      <c r="H1376" s="2">
        <v>-73.907679999999999</v>
      </c>
      <c r="I1376" s="1" t="s">
        <v>19</v>
      </c>
      <c r="J1376" s="44">
        <v>66</v>
      </c>
      <c r="K1376" s="2">
        <v>1</v>
      </c>
      <c r="L1376" s="2">
        <v>2</v>
      </c>
      <c r="M1376" s="3">
        <v>43016</v>
      </c>
      <c r="N1376" s="2">
        <v>0.09</v>
      </c>
      <c r="O1376" s="2">
        <v>1</v>
      </c>
      <c r="P1376" s="4">
        <v>0</v>
      </c>
      <c r="U1376" s="38">
        <f t="shared" si="378"/>
        <v>-8.0924364978371396E-2</v>
      </c>
      <c r="V1376" s="39">
        <f t="shared" si="379"/>
        <v>8.0924364978371396E-2</v>
      </c>
      <c r="W1376" s="39" t="str">
        <f t="shared" si="380"/>
        <v>TIDAK</v>
      </c>
      <c r="X1376" s="38">
        <f t="shared" si="381"/>
        <v>-0.26113135442473173</v>
      </c>
      <c r="Y1376" s="39">
        <f t="shared" si="382"/>
        <v>0.26113135442473173</v>
      </c>
      <c r="Z1376" s="39" t="str">
        <f t="shared" si="383"/>
        <v>TIDAK</v>
      </c>
      <c r="AA1376" s="38">
        <f t="shared" si="384"/>
        <v>1.773238518617726</v>
      </c>
      <c r="AB1376" s="39">
        <f t="shared" si="385"/>
        <v>1.773238518617726</v>
      </c>
      <c r="AC1376" s="39" t="str">
        <f t="shared" si="386"/>
        <v>TIDAK</v>
      </c>
      <c r="AD1376" s="38">
        <f t="shared" si="387"/>
        <v>0.63253781420156285</v>
      </c>
      <c r="AE1376" s="39">
        <f t="shared" si="388"/>
        <v>0.63253781420156285</v>
      </c>
      <c r="AF1376" s="39" t="str">
        <f t="shared" si="389"/>
        <v>TIDAK</v>
      </c>
      <c r="AG1376" s="38">
        <f t="shared" si="390"/>
        <v>-0.27078855981472416</v>
      </c>
      <c r="AH1376" s="39">
        <f t="shared" si="391"/>
        <v>0.27078855981472416</v>
      </c>
      <c r="AI1376" s="39" t="str">
        <f t="shared" si="392"/>
        <v>TIDAK</v>
      </c>
      <c r="AJ1376" s="38">
        <f t="shared" si="393"/>
        <v>-0.82375004664058038</v>
      </c>
      <c r="AK1376" s="39">
        <f t="shared" si="394"/>
        <v>0.82375004664058038</v>
      </c>
      <c r="AL1376" s="39" t="str">
        <f t="shared" si="395"/>
        <v>TIDAK</v>
      </c>
    </row>
    <row r="1377" spans="1:38" ht="14" x14ac:dyDescent="0.3">
      <c r="A1377" s="13">
        <v>20511790</v>
      </c>
      <c r="B1377" s="11" t="s">
        <v>4398</v>
      </c>
      <c r="C1377" s="9">
        <v>81146418</v>
      </c>
      <c r="D1377" s="1" t="s">
        <v>786</v>
      </c>
      <c r="E1377" s="1" t="s">
        <v>17</v>
      </c>
      <c r="F1377" s="1" t="s">
        <v>364</v>
      </c>
      <c r="G1377" s="2">
        <v>40.686839999999997</v>
      </c>
      <c r="H1377" s="2">
        <v>-73.799210000000002</v>
      </c>
      <c r="I1377" s="1" t="s">
        <v>20</v>
      </c>
      <c r="J1377" s="44">
        <v>80</v>
      </c>
      <c r="K1377" s="2">
        <v>2</v>
      </c>
      <c r="L1377" s="2">
        <v>13</v>
      </c>
      <c r="M1377" s="3">
        <v>43631</v>
      </c>
      <c r="N1377" s="2">
        <v>2.36</v>
      </c>
      <c r="O1377" s="2">
        <v>1</v>
      </c>
      <c r="P1377" s="4">
        <v>87</v>
      </c>
      <c r="U1377" s="38">
        <f t="shared" si="378"/>
        <v>0.94769389689679739</v>
      </c>
      <c r="V1377" s="39">
        <f t="shared" si="379"/>
        <v>0.94769389689679739</v>
      </c>
      <c r="W1377" s="39" t="str">
        <f t="shared" si="380"/>
        <v>TIDAK</v>
      </c>
      <c r="X1377" s="38">
        <f t="shared" si="381"/>
        <v>-0.39643358014138202</v>
      </c>
      <c r="Y1377" s="39">
        <f t="shared" si="382"/>
        <v>0.39643358014138202</v>
      </c>
      <c r="Z1377" s="39" t="str">
        <f t="shared" si="383"/>
        <v>TIDAK</v>
      </c>
      <c r="AA1377" s="38">
        <f t="shared" si="384"/>
        <v>-0.31276910688378667</v>
      </c>
      <c r="AB1377" s="39">
        <f t="shared" si="385"/>
        <v>0.31276910688378667</v>
      </c>
      <c r="AC1377" s="39" t="str">
        <f t="shared" si="386"/>
        <v>TIDAK</v>
      </c>
      <c r="AD1377" s="38">
        <f t="shared" si="387"/>
        <v>-0.31360350901528722</v>
      </c>
      <c r="AE1377" s="39">
        <f t="shared" si="388"/>
        <v>0.31360350901528722</v>
      </c>
      <c r="AF1377" s="39" t="str">
        <f t="shared" si="389"/>
        <v>TIDAK</v>
      </c>
      <c r="AG1377" s="38">
        <f t="shared" si="390"/>
        <v>-0.27078855981472416</v>
      </c>
      <c r="AH1377" s="39">
        <f t="shared" si="391"/>
        <v>0.27078855981472416</v>
      </c>
      <c r="AI1377" s="39" t="str">
        <f t="shared" si="392"/>
        <v>TIDAK</v>
      </c>
      <c r="AJ1377" s="38">
        <f t="shared" si="393"/>
        <v>1.4100080305997125</v>
      </c>
      <c r="AK1377" s="39">
        <f t="shared" si="394"/>
        <v>1.4100080305997125</v>
      </c>
      <c r="AL1377" s="39" t="str">
        <f t="shared" si="395"/>
        <v>TIDAK</v>
      </c>
    </row>
    <row r="1378" spans="1:38" ht="14" x14ac:dyDescent="0.3">
      <c r="A1378" s="13">
        <v>20523741</v>
      </c>
      <c r="B1378" s="11" t="s">
        <v>5257</v>
      </c>
      <c r="C1378" s="9">
        <v>221844597</v>
      </c>
      <c r="D1378" s="1" t="s">
        <v>393</v>
      </c>
      <c r="E1378" s="1" t="s">
        <v>17</v>
      </c>
      <c r="F1378" s="1" t="s">
        <v>210</v>
      </c>
      <c r="G1378" s="2">
        <v>40.687390000000001</v>
      </c>
      <c r="H1378" s="2">
        <v>-73.765979999999999</v>
      </c>
      <c r="I1378" s="1" t="s">
        <v>20</v>
      </c>
      <c r="J1378" s="44">
        <v>35</v>
      </c>
      <c r="K1378" s="2">
        <v>1</v>
      </c>
      <c r="L1378" s="2">
        <v>63</v>
      </c>
      <c r="M1378" s="3">
        <v>43646</v>
      </c>
      <c r="N1378" s="2">
        <v>8.44</v>
      </c>
      <c r="O1378" s="2">
        <v>1</v>
      </c>
      <c r="P1378" s="4">
        <v>8</v>
      </c>
      <c r="U1378" s="38">
        <f t="shared" si="378"/>
        <v>-8.9496183827331141E-2</v>
      </c>
      <c r="V1378" s="39">
        <f t="shared" si="379"/>
        <v>8.9496183827331141E-2</v>
      </c>
      <c r="W1378" s="39" t="str">
        <f t="shared" si="380"/>
        <v>TIDAK</v>
      </c>
      <c r="X1378" s="38">
        <f t="shared" si="381"/>
        <v>-0.12582912870808141</v>
      </c>
      <c r="Y1378" s="39">
        <f t="shared" si="382"/>
        <v>0.12582912870808141</v>
      </c>
      <c r="Z1378" s="39" t="str">
        <f t="shared" si="383"/>
        <v>TIDAK</v>
      </c>
      <c r="AA1378" s="38">
        <f t="shared" si="384"/>
        <v>-0.19006277597193297</v>
      </c>
      <c r="AB1378" s="39">
        <f t="shared" si="385"/>
        <v>0.19006277597193297</v>
      </c>
      <c r="AC1378" s="39" t="str">
        <f t="shared" si="386"/>
        <v>TIDAK</v>
      </c>
      <c r="AD1378" s="38">
        <f t="shared" si="387"/>
        <v>-0.65860531748109985</v>
      </c>
      <c r="AE1378" s="39">
        <f t="shared" si="388"/>
        <v>0.65860531748109985</v>
      </c>
      <c r="AF1378" s="39" t="str">
        <f t="shared" si="389"/>
        <v>TIDAK</v>
      </c>
      <c r="AG1378" s="38">
        <f t="shared" si="390"/>
        <v>-0.27078855981472416</v>
      </c>
      <c r="AH1378" s="39">
        <f t="shared" si="391"/>
        <v>0.27078855981472416</v>
      </c>
      <c r="AI1378" s="39" t="str">
        <f t="shared" si="392"/>
        <v>TIDAK</v>
      </c>
      <c r="AJ1378" s="38">
        <f t="shared" si="393"/>
        <v>-1.2060375028125767</v>
      </c>
      <c r="AK1378" s="39">
        <f t="shared" si="394"/>
        <v>1.2060375028125767</v>
      </c>
      <c r="AL1378" s="39" t="str">
        <f t="shared" si="395"/>
        <v>TIDAK</v>
      </c>
    </row>
    <row r="1379" spans="1:38" ht="14" x14ac:dyDescent="0.3">
      <c r="A1379" s="13">
        <v>20540868</v>
      </c>
      <c r="B1379" s="11" t="s">
        <v>2102</v>
      </c>
      <c r="C1379" s="9">
        <v>706623</v>
      </c>
      <c r="D1379" s="1" t="s">
        <v>3520</v>
      </c>
      <c r="E1379" s="1" t="s">
        <v>1731</v>
      </c>
      <c r="F1379" s="1" t="s">
        <v>3213</v>
      </c>
      <c r="G1379" s="2">
        <v>40.694389999999999</v>
      </c>
      <c r="H1379" s="2">
        <v>-73.906800000000004</v>
      </c>
      <c r="I1379" s="1" t="s">
        <v>19</v>
      </c>
      <c r="J1379" s="44">
        <v>69</v>
      </c>
      <c r="K1379" s="2">
        <v>4</v>
      </c>
      <c r="L1379" s="2">
        <v>5</v>
      </c>
      <c r="M1379" s="3">
        <v>42410</v>
      </c>
      <c r="N1379" s="2">
        <v>0.09</v>
      </c>
      <c r="O1379" s="2">
        <v>4</v>
      </c>
      <c r="P1379" s="4">
        <v>98</v>
      </c>
      <c r="U1379" s="38">
        <f t="shared" si="378"/>
        <v>-0.48379985087947919</v>
      </c>
      <c r="V1379" s="39">
        <f t="shared" si="379"/>
        <v>0.48379985087947919</v>
      </c>
      <c r="W1379" s="39" t="str">
        <f t="shared" si="380"/>
        <v>TIDAK</v>
      </c>
      <c r="X1379" s="38">
        <f t="shared" si="381"/>
        <v>0.41537977415851984</v>
      </c>
      <c r="Y1379" s="39">
        <f t="shared" si="382"/>
        <v>0.41537977415851984</v>
      </c>
      <c r="Z1379" s="39" t="str">
        <f t="shared" si="383"/>
        <v>TIDAK</v>
      </c>
      <c r="AA1379" s="38">
        <f t="shared" si="384"/>
        <v>0.70978365071499405</v>
      </c>
      <c r="AB1379" s="39">
        <f t="shared" si="385"/>
        <v>0.70978365071499405</v>
      </c>
      <c r="AC1379" s="39" t="str">
        <f t="shared" si="386"/>
        <v>TIDAK</v>
      </c>
      <c r="AD1379" s="38">
        <f t="shared" si="387"/>
        <v>-0.52792281427435261</v>
      </c>
      <c r="AE1379" s="39">
        <f t="shared" si="388"/>
        <v>0.52792281427435261</v>
      </c>
      <c r="AF1379" s="39" t="str">
        <f t="shared" si="389"/>
        <v>TIDAK</v>
      </c>
      <c r="AG1379" s="38">
        <f t="shared" si="390"/>
        <v>-0.27078855981472416</v>
      </c>
      <c r="AH1379" s="39">
        <f t="shared" si="391"/>
        <v>0.27078855981472416</v>
      </c>
      <c r="AI1379" s="39" t="str">
        <f t="shared" si="392"/>
        <v>TIDAK</v>
      </c>
      <c r="AJ1379" s="38">
        <f t="shared" si="393"/>
        <v>-1.2435166651823804</v>
      </c>
      <c r="AK1379" s="39">
        <f t="shared" si="394"/>
        <v>1.2435166651823804</v>
      </c>
      <c r="AL1379" s="39" t="str">
        <f t="shared" si="395"/>
        <v>TIDAK</v>
      </c>
    </row>
    <row r="1380" spans="1:38" ht="14" x14ac:dyDescent="0.3">
      <c r="A1380" s="13">
        <v>20541715</v>
      </c>
      <c r="B1380" s="11" t="s">
        <v>3140</v>
      </c>
      <c r="C1380" s="9">
        <v>146812160</v>
      </c>
      <c r="D1380" s="1" t="s">
        <v>1329</v>
      </c>
      <c r="E1380" s="1" t="s">
        <v>17</v>
      </c>
      <c r="F1380" s="1" t="s">
        <v>642</v>
      </c>
      <c r="G1380" s="2">
        <v>40.760689999999997</v>
      </c>
      <c r="H1380" s="2">
        <v>-73.833380000000005</v>
      </c>
      <c r="I1380" s="1" t="s">
        <v>20</v>
      </c>
      <c r="J1380" s="44">
        <v>150</v>
      </c>
      <c r="K1380" s="2">
        <v>1</v>
      </c>
      <c r="L1380" s="2">
        <v>19</v>
      </c>
      <c r="M1380" s="3">
        <v>43110</v>
      </c>
      <c r="N1380" s="2">
        <v>0.83</v>
      </c>
      <c r="O1380" s="2">
        <v>1</v>
      </c>
      <c r="P1380" s="4">
        <v>0</v>
      </c>
      <c r="U1380" s="38">
        <f t="shared" si="378"/>
        <v>-0.20092982886380775</v>
      </c>
      <c r="V1380" s="39">
        <f t="shared" si="379"/>
        <v>0.20092982886380775</v>
      </c>
      <c r="W1380" s="39" t="str">
        <f t="shared" si="380"/>
        <v>TIDAK</v>
      </c>
      <c r="X1380" s="38">
        <f t="shared" si="381"/>
        <v>-0.39643358014138202</v>
      </c>
      <c r="Y1380" s="39">
        <f t="shared" si="382"/>
        <v>0.39643358014138202</v>
      </c>
      <c r="Z1380" s="39" t="str">
        <f t="shared" si="383"/>
        <v>TIDAK</v>
      </c>
      <c r="AA1380" s="38">
        <f t="shared" si="384"/>
        <v>-0.84449654083515258</v>
      </c>
      <c r="AB1380" s="39">
        <f t="shared" si="385"/>
        <v>0.84449654083515258</v>
      </c>
      <c r="AC1380" s="39" t="str">
        <f t="shared" si="386"/>
        <v>TIDAK</v>
      </c>
      <c r="AD1380" s="38">
        <f t="shared" si="387"/>
        <v>-0.90951572363805455</v>
      </c>
      <c r="AE1380" s="39">
        <f t="shared" si="388"/>
        <v>0.90951572363805455</v>
      </c>
      <c r="AF1380" s="39" t="str">
        <f t="shared" si="389"/>
        <v>TIDAK</v>
      </c>
      <c r="AG1380" s="38">
        <f t="shared" si="390"/>
        <v>-0.27078855981472416</v>
      </c>
      <c r="AH1380" s="39">
        <f t="shared" si="391"/>
        <v>0.27078855981472416</v>
      </c>
      <c r="AI1380" s="39" t="str">
        <f t="shared" si="392"/>
        <v>TIDAK</v>
      </c>
      <c r="AJ1380" s="38">
        <f t="shared" si="393"/>
        <v>-1.2435166651823804</v>
      </c>
      <c r="AK1380" s="39">
        <f t="shared" si="394"/>
        <v>1.2435166651823804</v>
      </c>
      <c r="AL1380" s="39" t="str">
        <f t="shared" si="395"/>
        <v>TIDAK</v>
      </c>
    </row>
    <row r="1381" spans="1:38" ht="14" x14ac:dyDescent="0.3">
      <c r="A1381" s="13">
        <v>20556539</v>
      </c>
      <c r="B1381" s="11" t="s">
        <v>3796</v>
      </c>
      <c r="C1381" s="9">
        <v>407407</v>
      </c>
      <c r="D1381" s="1" t="s">
        <v>2544</v>
      </c>
      <c r="E1381" s="1" t="s">
        <v>548</v>
      </c>
      <c r="F1381" s="1" t="s">
        <v>2099</v>
      </c>
      <c r="G1381" s="2">
        <v>40.873719999999999</v>
      </c>
      <c r="H1381" s="2">
        <v>-73.886250000000004</v>
      </c>
      <c r="I1381" s="1" t="s">
        <v>19</v>
      </c>
      <c r="J1381" s="44">
        <v>60</v>
      </c>
      <c r="K1381" s="2">
        <v>2</v>
      </c>
      <c r="L1381" s="2">
        <v>3</v>
      </c>
      <c r="M1381" s="3">
        <v>43094</v>
      </c>
      <c r="N1381" s="2">
        <v>0.1</v>
      </c>
      <c r="O1381" s="2">
        <v>1</v>
      </c>
      <c r="P1381" s="4">
        <v>364</v>
      </c>
      <c r="U1381" s="38">
        <f t="shared" si="378"/>
        <v>-8.0924364978371396E-2</v>
      </c>
      <c r="V1381" s="39">
        <f t="shared" si="379"/>
        <v>8.0924364978371396E-2</v>
      </c>
      <c r="W1381" s="39" t="str">
        <f t="shared" si="380"/>
        <v>TIDAK</v>
      </c>
      <c r="X1381" s="38">
        <f t="shared" si="381"/>
        <v>-0.26113135442473173</v>
      </c>
      <c r="Y1381" s="39">
        <f t="shared" si="382"/>
        <v>0.26113135442473173</v>
      </c>
      <c r="Z1381" s="39" t="str">
        <f t="shared" si="383"/>
        <v>TIDAK</v>
      </c>
      <c r="AA1381" s="38">
        <f t="shared" si="384"/>
        <v>-0.39457332749168911</v>
      </c>
      <c r="AB1381" s="39">
        <f t="shared" si="385"/>
        <v>0.39457332749168911</v>
      </c>
      <c r="AC1381" s="39" t="str">
        <f t="shared" si="386"/>
        <v>TIDAK</v>
      </c>
      <c r="AD1381" s="38">
        <f t="shared" si="387"/>
        <v>0.27708140547921023</v>
      </c>
      <c r="AE1381" s="39">
        <f t="shared" si="388"/>
        <v>0.27708140547921023</v>
      </c>
      <c r="AF1381" s="39" t="str">
        <f t="shared" si="389"/>
        <v>TIDAK</v>
      </c>
      <c r="AG1381" s="38">
        <f t="shared" si="390"/>
        <v>-0.27078855981472416</v>
      </c>
      <c r="AH1381" s="39">
        <f t="shared" si="391"/>
        <v>0.27078855981472416</v>
      </c>
      <c r="AI1381" s="39" t="str">
        <f t="shared" si="392"/>
        <v>TIDAK</v>
      </c>
      <c r="AJ1381" s="38">
        <f t="shared" si="393"/>
        <v>-0.59137923994779829</v>
      </c>
      <c r="AK1381" s="39">
        <f t="shared" si="394"/>
        <v>0.59137923994779829</v>
      </c>
      <c r="AL1381" s="39" t="str">
        <f t="shared" si="395"/>
        <v>TIDAK</v>
      </c>
    </row>
    <row r="1382" spans="1:38" ht="14" x14ac:dyDescent="0.3">
      <c r="A1382" s="13">
        <v>20557017</v>
      </c>
      <c r="B1382" s="11" t="s">
        <v>1328</v>
      </c>
      <c r="C1382" s="9">
        <v>32357900</v>
      </c>
      <c r="D1382" s="1" t="s">
        <v>828</v>
      </c>
      <c r="E1382" s="1" t="s">
        <v>548</v>
      </c>
      <c r="F1382" s="1" t="s">
        <v>2981</v>
      </c>
      <c r="G1382" s="2">
        <v>40.889850000000003</v>
      </c>
      <c r="H1382" s="2">
        <v>-73.907470000000004</v>
      </c>
      <c r="I1382" s="1" t="s">
        <v>19</v>
      </c>
      <c r="J1382" s="44">
        <v>85</v>
      </c>
      <c r="K1382" s="2">
        <v>2</v>
      </c>
      <c r="L1382" s="2">
        <v>16</v>
      </c>
      <c r="M1382" s="3">
        <v>42979</v>
      </c>
      <c r="N1382" s="2">
        <v>0.47</v>
      </c>
      <c r="O1382" s="2">
        <v>1</v>
      </c>
      <c r="P1382" s="4">
        <v>0</v>
      </c>
      <c r="U1382" s="38">
        <f t="shared" si="378"/>
        <v>-0.4666562131815597</v>
      </c>
      <c r="V1382" s="39">
        <f t="shared" si="379"/>
        <v>0.4666562131815597</v>
      </c>
      <c r="W1382" s="39" t="str">
        <f t="shared" si="380"/>
        <v>TIDAK</v>
      </c>
      <c r="X1382" s="38">
        <f t="shared" si="381"/>
        <v>-0.39643358014138202</v>
      </c>
      <c r="Y1382" s="39">
        <f t="shared" si="382"/>
        <v>0.39643358014138202</v>
      </c>
      <c r="Z1382" s="39" t="str">
        <f t="shared" si="383"/>
        <v>TIDAK</v>
      </c>
      <c r="AA1382" s="38">
        <f t="shared" si="384"/>
        <v>1.6505321877058723</v>
      </c>
      <c r="AB1382" s="39">
        <f t="shared" si="385"/>
        <v>1.6505321877058723</v>
      </c>
      <c r="AC1382" s="39" t="str">
        <f t="shared" si="386"/>
        <v>TIDAK</v>
      </c>
      <c r="AD1382" s="38">
        <f t="shared" si="387"/>
        <v>3.4552798834673029</v>
      </c>
      <c r="AE1382" s="39">
        <f t="shared" si="388"/>
        <v>3.4552798834673029</v>
      </c>
      <c r="AF1382" s="39" t="str">
        <f t="shared" si="389"/>
        <v>OUTLIER</v>
      </c>
      <c r="AG1382" s="38">
        <f t="shared" si="390"/>
        <v>-0.27078855981472416</v>
      </c>
      <c r="AH1382" s="39">
        <f t="shared" si="391"/>
        <v>0.27078855981472416</v>
      </c>
      <c r="AI1382" s="39" t="str">
        <f t="shared" si="392"/>
        <v>TIDAK</v>
      </c>
      <c r="AJ1382" s="38">
        <f t="shared" si="393"/>
        <v>-1.1835500053906947</v>
      </c>
      <c r="AK1382" s="39">
        <f t="shared" si="394"/>
        <v>1.1835500053906947</v>
      </c>
      <c r="AL1382" s="39" t="str">
        <f t="shared" si="395"/>
        <v>TIDAK</v>
      </c>
    </row>
    <row r="1383" spans="1:38" ht="14" x14ac:dyDescent="0.3">
      <c r="A1383" s="13">
        <v>20558461</v>
      </c>
      <c r="B1383" s="11" t="s">
        <v>3906</v>
      </c>
      <c r="C1383" s="9">
        <v>2204011</v>
      </c>
      <c r="D1383" s="1" t="s">
        <v>1369</v>
      </c>
      <c r="E1383" s="1" t="s">
        <v>17</v>
      </c>
      <c r="F1383" s="1" t="s">
        <v>1297</v>
      </c>
      <c r="G1383" s="2">
        <v>40.71322</v>
      </c>
      <c r="H1383" s="2">
        <v>-73.83493</v>
      </c>
      <c r="I1383" s="1" t="s">
        <v>20</v>
      </c>
      <c r="J1383" s="44">
        <v>100</v>
      </c>
      <c r="K1383" s="2">
        <v>4</v>
      </c>
      <c r="L1383" s="2">
        <v>11</v>
      </c>
      <c r="M1383" s="3">
        <v>43480</v>
      </c>
      <c r="N1383" s="2">
        <v>0.31</v>
      </c>
      <c r="O1383" s="2">
        <v>1</v>
      </c>
      <c r="P1383" s="4">
        <v>15</v>
      </c>
      <c r="U1383" s="38">
        <f t="shared" si="378"/>
        <v>-0.17521437231692855</v>
      </c>
      <c r="V1383" s="39">
        <f t="shared" si="379"/>
        <v>0.17521437231692855</v>
      </c>
      <c r="W1383" s="39" t="str">
        <f t="shared" si="380"/>
        <v>TIDAK</v>
      </c>
      <c r="X1383" s="38">
        <f t="shared" si="381"/>
        <v>9.4730970085688936E-3</v>
      </c>
      <c r="Y1383" s="39">
        <f t="shared" si="382"/>
        <v>9.4730970085688936E-3</v>
      </c>
      <c r="Z1383" s="39" t="str">
        <f t="shared" si="383"/>
        <v>TIDAK</v>
      </c>
      <c r="AA1383" s="38">
        <f t="shared" si="384"/>
        <v>-0.7217902099232989</v>
      </c>
      <c r="AB1383" s="39">
        <f t="shared" si="385"/>
        <v>0.7217902099232989</v>
      </c>
      <c r="AC1383" s="39" t="str">
        <f t="shared" si="386"/>
        <v>TIDAK</v>
      </c>
      <c r="AD1383" s="38">
        <f t="shared" si="387"/>
        <v>-0.90951572363805455</v>
      </c>
      <c r="AE1383" s="39">
        <f t="shared" si="388"/>
        <v>0.90951572363805455</v>
      </c>
      <c r="AF1383" s="39" t="str">
        <f t="shared" si="389"/>
        <v>TIDAK</v>
      </c>
      <c r="AG1383" s="38">
        <f t="shared" si="390"/>
        <v>6.7010556384171097E-2</v>
      </c>
      <c r="AH1383" s="39">
        <f t="shared" si="391"/>
        <v>6.7010556384171097E-2</v>
      </c>
      <c r="AI1383" s="39" t="str">
        <f t="shared" si="392"/>
        <v>TIDAK</v>
      </c>
      <c r="AJ1383" s="38">
        <f t="shared" si="393"/>
        <v>-0.50892508273423043</v>
      </c>
      <c r="AK1383" s="39">
        <f t="shared" si="394"/>
        <v>0.50892508273423043</v>
      </c>
      <c r="AL1383" s="39" t="str">
        <f t="shared" si="395"/>
        <v>TIDAK</v>
      </c>
    </row>
    <row r="1384" spans="1:38" ht="14" x14ac:dyDescent="0.3">
      <c r="A1384" s="13">
        <v>20567374</v>
      </c>
      <c r="B1384" s="11" t="s">
        <v>3110</v>
      </c>
      <c r="C1384" s="9">
        <v>142268790</v>
      </c>
      <c r="D1384" s="1" t="s">
        <v>240</v>
      </c>
      <c r="E1384" s="1" t="s">
        <v>17</v>
      </c>
      <c r="F1384" s="1" t="s">
        <v>1297</v>
      </c>
      <c r="G1384" s="2">
        <v>40.733069999999998</v>
      </c>
      <c r="H1384" s="2">
        <v>-73.850470000000001</v>
      </c>
      <c r="I1384" s="1" t="s">
        <v>20</v>
      </c>
      <c r="J1384" s="44">
        <v>88</v>
      </c>
      <c r="K1384" s="2">
        <v>2</v>
      </c>
      <c r="L1384" s="2">
        <v>9</v>
      </c>
      <c r="M1384" s="3">
        <v>43466</v>
      </c>
      <c r="N1384" s="2">
        <v>0.42</v>
      </c>
      <c r="O1384" s="2">
        <v>2</v>
      </c>
      <c r="P1384" s="4">
        <v>54</v>
      </c>
      <c r="U1384" s="38">
        <f t="shared" si="378"/>
        <v>0.51910295444881038</v>
      </c>
      <c r="V1384" s="39">
        <f t="shared" si="379"/>
        <v>0.51910295444881038</v>
      </c>
      <c r="W1384" s="39" t="str">
        <f t="shared" si="380"/>
        <v>TIDAK</v>
      </c>
      <c r="X1384" s="38">
        <f t="shared" si="381"/>
        <v>-0.39643358014138202</v>
      </c>
      <c r="Y1384" s="39">
        <f t="shared" si="382"/>
        <v>0.39643358014138202</v>
      </c>
      <c r="Z1384" s="39" t="str">
        <f t="shared" si="383"/>
        <v>TIDAK</v>
      </c>
      <c r="AA1384" s="38">
        <f t="shared" si="384"/>
        <v>-0.14916066566798175</v>
      </c>
      <c r="AB1384" s="39">
        <f t="shared" si="385"/>
        <v>0.14916066566798175</v>
      </c>
      <c r="AC1384" s="39" t="str">
        <f t="shared" si="386"/>
        <v>TIDAK</v>
      </c>
      <c r="AD1384" s="38">
        <f t="shared" si="387"/>
        <v>-0.52269551414608284</v>
      </c>
      <c r="AE1384" s="39">
        <f t="shared" si="388"/>
        <v>0.52269551414608284</v>
      </c>
      <c r="AF1384" s="39" t="str">
        <f t="shared" si="389"/>
        <v>TIDAK</v>
      </c>
      <c r="AG1384" s="38">
        <f t="shared" si="390"/>
        <v>-0.27078855981472416</v>
      </c>
      <c r="AH1384" s="39">
        <f t="shared" si="391"/>
        <v>0.27078855981472416</v>
      </c>
      <c r="AI1384" s="39" t="str">
        <f t="shared" si="392"/>
        <v>TIDAK</v>
      </c>
      <c r="AJ1384" s="38">
        <f t="shared" si="393"/>
        <v>-1.2435166651823804</v>
      </c>
      <c r="AK1384" s="39">
        <f t="shared" si="394"/>
        <v>1.2435166651823804</v>
      </c>
      <c r="AL1384" s="39" t="str">
        <f t="shared" si="395"/>
        <v>TIDAK</v>
      </c>
    </row>
    <row r="1385" spans="1:38" ht="14" x14ac:dyDescent="0.3">
      <c r="A1385" s="13">
        <v>20570202</v>
      </c>
      <c r="B1385" s="11" t="s">
        <v>2306</v>
      </c>
      <c r="C1385" s="9">
        <v>261854722</v>
      </c>
      <c r="D1385" s="1" t="s">
        <v>959</v>
      </c>
      <c r="E1385" s="1" t="s">
        <v>17</v>
      </c>
      <c r="F1385" s="1" t="s">
        <v>364</v>
      </c>
      <c r="G1385" s="2">
        <v>40.70091</v>
      </c>
      <c r="H1385" s="2">
        <v>-73.813590000000005</v>
      </c>
      <c r="I1385" s="1" t="s">
        <v>19</v>
      </c>
      <c r="J1385" s="44">
        <v>80</v>
      </c>
      <c r="K1385" s="2">
        <v>1</v>
      </c>
      <c r="L1385" s="2">
        <v>5</v>
      </c>
      <c r="M1385" s="3">
        <v>43639</v>
      </c>
      <c r="N1385" s="2">
        <v>3</v>
      </c>
      <c r="O1385" s="2">
        <v>1</v>
      </c>
      <c r="P1385" s="4">
        <v>54</v>
      </c>
      <c r="U1385" s="38">
        <f t="shared" si="378"/>
        <v>-0.25236074195756619</v>
      </c>
      <c r="V1385" s="39">
        <f t="shared" si="379"/>
        <v>0.25236074195756619</v>
      </c>
      <c r="W1385" s="39" t="str">
        <f t="shared" si="380"/>
        <v>TIDAK</v>
      </c>
      <c r="X1385" s="38">
        <f t="shared" si="381"/>
        <v>-0.26113135442473173</v>
      </c>
      <c r="Y1385" s="39">
        <f t="shared" si="382"/>
        <v>0.26113135442473173</v>
      </c>
      <c r="Z1385" s="39" t="str">
        <f t="shared" si="383"/>
        <v>TIDAK</v>
      </c>
      <c r="AA1385" s="38">
        <f t="shared" si="384"/>
        <v>-0.80359443053120139</v>
      </c>
      <c r="AB1385" s="39">
        <f t="shared" si="385"/>
        <v>0.80359443053120139</v>
      </c>
      <c r="AC1385" s="39" t="str">
        <f t="shared" si="386"/>
        <v>TIDAK</v>
      </c>
      <c r="AD1385" s="38">
        <f t="shared" si="387"/>
        <v>-0.90428842350978467</v>
      </c>
      <c r="AE1385" s="39">
        <f t="shared" si="388"/>
        <v>0.90428842350978467</v>
      </c>
      <c r="AF1385" s="39" t="str">
        <f t="shared" si="389"/>
        <v>TIDAK</v>
      </c>
      <c r="AG1385" s="38">
        <f t="shared" si="390"/>
        <v>-0.27078855981472416</v>
      </c>
      <c r="AH1385" s="39">
        <f t="shared" si="391"/>
        <v>0.27078855981472416</v>
      </c>
      <c r="AI1385" s="39" t="str">
        <f t="shared" si="392"/>
        <v>TIDAK</v>
      </c>
      <c r="AJ1385" s="38">
        <f t="shared" si="393"/>
        <v>1.4849663553393198</v>
      </c>
      <c r="AK1385" s="39">
        <f t="shared" si="394"/>
        <v>1.4849663553393198</v>
      </c>
      <c r="AL1385" s="39" t="str">
        <f t="shared" si="395"/>
        <v>TIDAK</v>
      </c>
    </row>
    <row r="1386" spans="1:38" ht="14" x14ac:dyDescent="0.3">
      <c r="A1386" s="13">
        <v>20575645</v>
      </c>
      <c r="B1386" s="11" t="s">
        <v>1215</v>
      </c>
      <c r="C1386" s="9">
        <v>126614438</v>
      </c>
      <c r="D1386" s="1" t="s">
        <v>1490</v>
      </c>
      <c r="E1386" s="1" t="s">
        <v>548</v>
      </c>
      <c r="F1386" s="1" t="s">
        <v>1457</v>
      </c>
      <c r="G1386" s="2">
        <v>40.83616</v>
      </c>
      <c r="H1386" s="2">
        <v>-73.846379999999996</v>
      </c>
      <c r="I1386" s="1" t="s">
        <v>20</v>
      </c>
      <c r="J1386" s="44">
        <v>75</v>
      </c>
      <c r="K1386" s="2">
        <v>1</v>
      </c>
      <c r="L1386" s="2">
        <v>5</v>
      </c>
      <c r="M1386" s="3">
        <v>43640</v>
      </c>
      <c r="N1386" s="2">
        <v>3.95</v>
      </c>
      <c r="O1386" s="2">
        <v>1</v>
      </c>
      <c r="P1386" s="4">
        <v>355</v>
      </c>
      <c r="U1386" s="38">
        <f t="shared" si="378"/>
        <v>-3.8065270733572694E-2</v>
      </c>
      <c r="V1386" s="39">
        <f t="shared" si="379"/>
        <v>3.8065270733572694E-2</v>
      </c>
      <c r="W1386" s="39" t="str">
        <f t="shared" si="380"/>
        <v>TIDAK</v>
      </c>
      <c r="X1386" s="38">
        <f t="shared" si="381"/>
        <v>-0.26113135442473173</v>
      </c>
      <c r="Y1386" s="39">
        <f t="shared" si="382"/>
        <v>0.26113135442473173</v>
      </c>
      <c r="Z1386" s="39" t="str">
        <f t="shared" si="383"/>
        <v>TIDAK</v>
      </c>
      <c r="AA1386" s="38">
        <f t="shared" si="384"/>
        <v>-0.27186699657983543</v>
      </c>
      <c r="AB1386" s="39">
        <f t="shared" si="385"/>
        <v>0.27186699657983543</v>
      </c>
      <c r="AC1386" s="39" t="str">
        <f t="shared" si="386"/>
        <v>TIDAK</v>
      </c>
      <c r="AD1386" s="38">
        <f t="shared" si="387"/>
        <v>-0.71087831876379881</v>
      </c>
      <c r="AE1386" s="39">
        <f t="shared" si="388"/>
        <v>0.71087831876379881</v>
      </c>
      <c r="AF1386" s="39" t="str">
        <f t="shared" si="389"/>
        <v>TIDAK</v>
      </c>
      <c r="AG1386" s="38">
        <f t="shared" si="390"/>
        <v>-0.27078855981472416</v>
      </c>
      <c r="AH1386" s="39">
        <f t="shared" si="391"/>
        <v>0.27078855981472416</v>
      </c>
      <c r="AI1386" s="39" t="str">
        <f t="shared" si="392"/>
        <v>TIDAK</v>
      </c>
      <c r="AJ1386" s="38">
        <f t="shared" si="393"/>
        <v>-1.2435166651823804</v>
      </c>
      <c r="AK1386" s="39">
        <f t="shared" si="394"/>
        <v>1.2435166651823804</v>
      </c>
      <c r="AL1386" s="39" t="str">
        <f t="shared" si="395"/>
        <v>TIDAK</v>
      </c>
    </row>
    <row r="1387" spans="1:38" ht="14" x14ac:dyDescent="0.3">
      <c r="A1387" s="13">
        <v>20581430</v>
      </c>
      <c r="B1387" s="11" t="s">
        <v>3216</v>
      </c>
      <c r="C1387" s="9">
        <v>5016524</v>
      </c>
      <c r="D1387" s="1" t="s">
        <v>1296</v>
      </c>
      <c r="E1387" s="1" t="s">
        <v>17</v>
      </c>
      <c r="F1387" s="1" t="s">
        <v>1297</v>
      </c>
      <c r="G1387" s="2">
        <v>40.713949999999997</v>
      </c>
      <c r="H1387" s="2">
        <v>-73.831860000000006</v>
      </c>
      <c r="I1387" s="1" t="s">
        <v>19</v>
      </c>
      <c r="J1387" s="44">
        <v>45</v>
      </c>
      <c r="K1387" s="2">
        <v>1</v>
      </c>
      <c r="L1387" s="2">
        <v>2</v>
      </c>
      <c r="M1387" s="3">
        <v>42959</v>
      </c>
      <c r="N1387" s="2">
        <v>0.09</v>
      </c>
      <c r="O1387" s="2">
        <v>1</v>
      </c>
      <c r="P1387" s="4">
        <v>0</v>
      </c>
      <c r="U1387" s="38">
        <f t="shared" si="378"/>
        <v>9.05120120008234E-2</v>
      </c>
      <c r="V1387" s="39">
        <f t="shared" si="379"/>
        <v>9.05120120008234E-2</v>
      </c>
      <c r="W1387" s="39" t="str">
        <f t="shared" si="380"/>
        <v>TIDAK</v>
      </c>
      <c r="X1387" s="38">
        <f t="shared" si="381"/>
        <v>9.4730970085688936E-3</v>
      </c>
      <c r="Y1387" s="39">
        <f t="shared" si="382"/>
        <v>9.4730970085688936E-3</v>
      </c>
      <c r="Z1387" s="39" t="str">
        <f t="shared" si="383"/>
        <v>TIDAK</v>
      </c>
      <c r="AA1387" s="38">
        <f t="shared" si="384"/>
        <v>-0.47637754809959154</v>
      </c>
      <c r="AB1387" s="39">
        <f t="shared" si="385"/>
        <v>0.47637754809959154</v>
      </c>
      <c r="AC1387" s="39" t="str">
        <f t="shared" si="386"/>
        <v>TIDAK</v>
      </c>
      <c r="AD1387" s="38">
        <f t="shared" si="387"/>
        <v>-0.79451512081611697</v>
      </c>
      <c r="AE1387" s="39">
        <f t="shared" si="388"/>
        <v>0.79451512081611697</v>
      </c>
      <c r="AF1387" s="39" t="str">
        <f t="shared" si="389"/>
        <v>TIDAK</v>
      </c>
      <c r="AG1387" s="38">
        <f t="shared" si="390"/>
        <v>-0.27078855981472416</v>
      </c>
      <c r="AH1387" s="39">
        <f t="shared" si="391"/>
        <v>0.27078855981472416</v>
      </c>
      <c r="AI1387" s="39" t="str">
        <f t="shared" si="392"/>
        <v>TIDAK</v>
      </c>
      <c r="AJ1387" s="38">
        <f t="shared" si="393"/>
        <v>-1.1310791780729696</v>
      </c>
      <c r="AK1387" s="39">
        <f t="shared" si="394"/>
        <v>1.1310791780729696</v>
      </c>
      <c r="AL1387" s="39" t="str">
        <f t="shared" si="395"/>
        <v>TIDAK</v>
      </c>
    </row>
    <row r="1388" spans="1:38" ht="14" x14ac:dyDescent="0.3">
      <c r="A1388" s="13">
        <v>20581823</v>
      </c>
      <c r="B1388" s="11" t="s">
        <v>4120</v>
      </c>
      <c r="C1388" s="9">
        <v>90981550</v>
      </c>
      <c r="D1388" s="1" t="s">
        <v>1707</v>
      </c>
      <c r="E1388" s="1" t="s">
        <v>548</v>
      </c>
      <c r="F1388" s="1" t="s">
        <v>1560</v>
      </c>
      <c r="G1388" s="2">
        <v>40.85548</v>
      </c>
      <c r="H1388" s="2">
        <v>-73.855850000000004</v>
      </c>
      <c r="I1388" s="1" t="s">
        <v>20</v>
      </c>
      <c r="J1388" s="44">
        <v>125</v>
      </c>
      <c r="K1388" s="2">
        <v>1</v>
      </c>
      <c r="L1388" s="2">
        <v>76</v>
      </c>
      <c r="M1388" s="3">
        <v>43641</v>
      </c>
      <c r="N1388" s="2">
        <v>6.02</v>
      </c>
      <c r="O1388" s="2">
        <v>1</v>
      </c>
      <c r="P1388" s="4">
        <v>72</v>
      </c>
      <c r="U1388" s="38">
        <f t="shared" si="378"/>
        <v>-1.2349814186693477E-2</v>
      </c>
      <c r="V1388" s="39">
        <f t="shared" si="379"/>
        <v>1.2349814186693477E-2</v>
      </c>
      <c r="W1388" s="39" t="str">
        <f t="shared" si="380"/>
        <v>TIDAK</v>
      </c>
      <c r="X1388" s="38">
        <f t="shared" si="381"/>
        <v>-0.26113135442473173</v>
      </c>
      <c r="Y1388" s="39">
        <f t="shared" si="382"/>
        <v>0.26113135442473173</v>
      </c>
      <c r="Z1388" s="39" t="str">
        <f t="shared" si="383"/>
        <v>TIDAK</v>
      </c>
      <c r="AA1388" s="38">
        <f t="shared" si="384"/>
        <v>-0.55818176870749403</v>
      </c>
      <c r="AB1388" s="39">
        <f t="shared" si="385"/>
        <v>0.55818176870749403</v>
      </c>
      <c r="AC1388" s="39" t="str">
        <f t="shared" si="386"/>
        <v>TIDAK</v>
      </c>
      <c r="AD1388" s="38">
        <f t="shared" si="387"/>
        <v>-0.73701481940514835</v>
      </c>
      <c r="AE1388" s="39">
        <f t="shared" si="388"/>
        <v>0.73701481940514835</v>
      </c>
      <c r="AF1388" s="39" t="str">
        <f t="shared" si="389"/>
        <v>TIDAK</v>
      </c>
      <c r="AG1388" s="38">
        <f t="shared" si="390"/>
        <v>-0.15818885441509239</v>
      </c>
      <c r="AH1388" s="39">
        <f t="shared" si="391"/>
        <v>0.15818885441509239</v>
      </c>
      <c r="AI1388" s="39" t="str">
        <f t="shared" si="392"/>
        <v>TIDAK</v>
      </c>
      <c r="AJ1388" s="38">
        <f t="shared" si="393"/>
        <v>-0.83874171158850186</v>
      </c>
      <c r="AK1388" s="39">
        <f t="shared" si="394"/>
        <v>0.83874171158850186</v>
      </c>
      <c r="AL1388" s="39" t="str">
        <f t="shared" si="395"/>
        <v>TIDAK</v>
      </c>
    </row>
    <row r="1389" spans="1:38" ht="14" x14ac:dyDescent="0.3">
      <c r="A1389" s="13">
        <v>20597491</v>
      </c>
      <c r="B1389" s="11" t="s">
        <v>4754</v>
      </c>
      <c r="C1389" s="9">
        <v>11305944</v>
      </c>
      <c r="D1389" s="1" t="s">
        <v>1682</v>
      </c>
      <c r="E1389" s="1" t="s">
        <v>548</v>
      </c>
      <c r="F1389" s="1" t="s">
        <v>1500</v>
      </c>
      <c r="G1389" s="2">
        <v>40.867890000000003</v>
      </c>
      <c r="H1389" s="2">
        <v>-73.859989999999996</v>
      </c>
      <c r="I1389" s="1" t="s">
        <v>19</v>
      </c>
      <c r="J1389" s="44">
        <v>63</v>
      </c>
      <c r="K1389" s="2">
        <v>4</v>
      </c>
      <c r="L1389" s="2">
        <v>40</v>
      </c>
      <c r="M1389" s="3">
        <v>43297</v>
      </c>
      <c r="N1389" s="2">
        <v>0.87</v>
      </c>
      <c r="O1389" s="2">
        <v>5</v>
      </c>
      <c r="P1389" s="4">
        <v>0</v>
      </c>
      <c r="U1389" s="38">
        <f t="shared" si="378"/>
        <v>-8.0924364978371396E-2</v>
      </c>
      <c r="V1389" s="39">
        <f t="shared" si="379"/>
        <v>8.0924364978371396E-2</v>
      </c>
      <c r="W1389" s="39" t="str">
        <f t="shared" si="380"/>
        <v>TIDAK</v>
      </c>
      <c r="X1389" s="38">
        <f t="shared" si="381"/>
        <v>-0.39643358014138202</v>
      </c>
      <c r="Y1389" s="39">
        <f t="shared" si="382"/>
        <v>0.39643358014138202</v>
      </c>
      <c r="Z1389" s="39" t="str">
        <f t="shared" si="383"/>
        <v>TIDAK</v>
      </c>
      <c r="AA1389" s="38">
        <f t="shared" si="384"/>
        <v>-0.7217902099232989</v>
      </c>
      <c r="AB1389" s="39">
        <f t="shared" si="385"/>
        <v>0.7217902099232989</v>
      </c>
      <c r="AC1389" s="39" t="str">
        <f t="shared" si="386"/>
        <v>TIDAK</v>
      </c>
      <c r="AD1389" s="38">
        <f t="shared" si="387"/>
        <v>0.6116286136884832</v>
      </c>
      <c r="AE1389" s="39">
        <f t="shared" si="388"/>
        <v>0.6116286136884832</v>
      </c>
      <c r="AF1389" s="39" t="str">
        <f t="shared" si="389"/>
        <v>TIDAK</v>
      </c>
      <c r="AG1389" s="38">
        <f t="shared" si="390"/>
        <v>-0.27078855981472416</v>
      </c>
      <c r="AH1389" s="39">
        <f t="shared" si="391"/>
        <v>0.27078855981472416</v>
      </c>
      <c r="AI1389" s="39" t="str">
        <f t="shared" si="392"/>
        <v>TIDAK</v>
      </c>
      <c r="AJ1389" s="38">
        <f t="shared" si="393"/>
        <v>-0.83874171158850186</v>
      </c>
      <c r="AK1389" s="39">
        <f t="shared" si="394"/>
        <v>0.83874171158850186</v>
      </c>
      <c r="AL1389" s="39" t="str">
        <f t="shared" si="395"/>
        <v>TIDAK</v>
      </c>
    </row>
    <row r="1390" spans="1:38" ht="14" x14ac:dyDescent="0.3">
      <c r="A1390" s="13">
        <v>20636888</v>
      </c>
      <c r="B1390" s="11" t="s">
        <v>5241</v>
      </c>
      <c r="C1390" s="9">
        <v>154128335</v>
      </c>
      <c r="D1390" s="1" t="s">
        <v>79</v>
      </c>
      <c r="E1390" s="1" t="s">
        <v>17</v>
      </c>
      <c r="F1390" s="1" t="s">
        <v>364</v>
      </c>
      <c r="G1390" s="2">
        <v>40.69943</v>
      </c>
      <c r="H1390" s="2">
        <v>-73.814440000000005</v>
      </c>
      <c r="I1390" s="1" t="s">
        <v>19</v>
      </c>
      <c r="J1390" s="44">
        <v>48</v>
      </c>
      <c r="K1390" s="2">
        <v>1</v>
      </c>
      <c r="L1390" s="2">
        <v>49</v>
      </c>
      <c r="M1390" s="3">
        <v>43601</v>
      </c>
      <c r="N1390" s="2">
        <v>2.4</v>
      </c>
      <c r="O1390" s="2">
        <v>4</v>
      </c>
      <c r="P1390" s="4">
        <v>255</v>
      </c>
      <c r="U1390" s="38">
        <f t="shared" si="378"/>
        <v>-0.12378345922317009</v>
      </c>
      <c r="V1390" s="39">
        <f t="shared" si="379"/>
        <v>0.12378345922317009</v>
      </c>
      <c r="W1390" s="39" t="str">
        <f t="shared" si="380"/>
        <v>TIDAK</v>
      </c>
      <c r="X1390" s="38">
        <f t="shared" si="381"/>
        <v>-0.39643358014138202</v>
      </c>
      <c r="Y1390" s="39">
        <f t="shared" si="382"/>
        <v>0.39643358014138202</v>
      </c>
      <c r="Z1390" s="39" t="str">
        <f t="shared" si="383"/>
        <v>TIDAK</v>
      </c>
      <c r="AA1390" s="38">
        <f t="shared" si="384"/>
        <v>-0.7217902099232989</v>
      </c>
      <c r="AB1390" s="39">
        <f t="shared" si="385"/>
        <v>0.7217902099232989</v>
      </c>
      <c r="AC1390" s="39" t="str">
        <f t="shared" si="386"/>
        <v>TIDAK</v>
      </c>
      <c r="AD1390" s="38">
        <f t="shared" si="387"/>
        <v>1.1082221258741229</v>
      </c>
      <c r="AE1390" s="39">
        <f t="shared" si="388"/>
        <v>1.1082221258741229</v>
      </c>
      <c r="AF1390" s="39" t="str">
        <f t="shared" si="389"/>
        <v>TIDAK</v>
      </c>
      <c r="AG1390" s="38">
        <f t="shared" si="390"/>
        <v>-0.27078855981472416</v>
      </c>
      <c r="AH1390" s="39">
        <f t="shared" si="391"/>
        <v>0.27078855981472416</v>
      </c>
      <c r="AI1390" s="39" t="str">
        <f t="shared" si="392"/>
        <v>TIDAK</v>
      </c>
      <c r="AJ1390" s="38">
        <f t="shared" si="393"/>
        <v>1.4175038630736732</v>
      </c>
      <c r="AK1390" s="39">
        <f t="shared" si="394"/>
        <v>1.4175038630736732</v>
      </c>
      <c r="AL1390" s="39" t="str">
        <f t="shared" si="395"/>
        <v>TIDAK</v>
      </c>
    </row>
    <row r="1391" spans="1:38" ht="14" x14ac:dyDescent="0.3">
      <c r="A1391" s="13">
        <v>20654227</v>
      </c>
      <c r="B1391" s="11" t="s">
        <v>2376</v>
      </c>
      <c r="C1391" s="9">
        <v>617990</v>
      </c>
      <c r="D1391" s="1" t="s">
        <v>120</v>
      </c>
      <c r="E1391" s="1" t="s">
        <v>17</v>
      </c>
      <c r="F1391" s="1" t="s">
        <v>1736</v>
      </c>
      <c r="G1391" s="2">
        <v>40.750549999999997</v>
      </c>
      <c r="H1391" s="2">
        <v>-73.883660000000006</v>
      </c>
      <c r="I1391" s="1" t="s">
        <v>19</v>
      </c>
      <c r="J1391" s="44">
        <v>89</v>
      </c>
      <c r="K1391" s="2">
        <v>14</v>
      </c>
      <c r="L1391" s="2">
        <v>4</v>
      </c>
      <c r="M1391" s="3">
        <v>42773</v>
      </c>
      <c r="N1391" s="2">
        <v>0.1</v>
      </c>
      <c r="O1391" s="2">
        <v>2</v>
      </c>
      <c r="P1391" s="4">
        <v>0</v>
      </c>
      <c r="U1391" s="38">
        <f t="shared" si="378"/>
        <v>-0.38093802469196231</v>
      </c>
      <c r="V1391" s="39">
        <f t="shared" si="379"/>
        <v>0.38093802469196231</v>
      </c>
      <c r="W1391" s="39" t="str">
        <f t="shared" si="380"/>
        <v>TIDAK</v>
      </c>
      <c r="X1391" s="38">
        <f t="shared" si="381"/>
        <v>-0.39643358014138202</v>
      </c>
      <c r="Y1391" s="39">
        <f t="shared" si="382"/>
        <v>0.39643358014138202</v>
      </c>
      <c r="Z1391" s="39" t="str">
        <f t="shared" si="383"/>
        <v>TIDAK</v>
      </c>
      <c r="AA1391" s="38">
        <f t="shared" si="384"/>
        <v>-0.84449654083515258</v>
      </c>
      <c r="AB1391" s="39">
        <f t="shared" si="385"/>
        <v>0.84449654083515258</v>
      </c>
      <c r="AC1391" s="39" t="str">
        <f t="shared" si="386"/>
        <v>TIDAK</v>
      </c>
      <c r="AD1391" s="38">
        <f t="shared" si="387"/>
        <v>-0.90951572363805455</v>
      </c>
      <c r="AE1391" s="39">
        <f t="shared" si="388"/>
        <v>0.90951572363805455</v>
      </c>
      <c r="AF1391" s="39" t="str">
        <f t="shared" si="389"/>
        <v>TIDAK</v>
      </c>
      <c r="AG1391" s="38">
        <f t="shared" si="390"/>
        <v>-0.27078855981472416</v>
      </c>
      <c r="AH1391" s="39">
        <f t="shared" si="391"/>
        <v>0.27078855981472416</v>
      </c>
      <c r="AI1391" s="39" t="str">
        <f t="shared" si="392"/>
        <v>TIDAK</v>
      </c>
      <c r="AJ1391" s="38">
        <f t="shared" si="393"/>
        <v>-1.2435166651823804</v>
      </c>
      <c r="AK1391" s="39">
        <f t="shared" si="394"/>
        <v>1.2435166651823804</v>
      </c>
      <c r="AL1391" s="39" t="str">
        <f t="shared" si="395"/>
        <v>TIDAK</v>
      </c>
    </row>
    <row r="1392" spans="1:38" ht="14" x14ac:dyDescent="0.3">
      <c r="A1392" s="13">
        <v>20679072</v>
      </c>
      <c r="B1392" s="11" t="s">
        <v>4241</v>
      </c>
      <c r="C1392" s="9">
        <v>15089968</v>
      </c>
      <c r="D1392" s="1" t="s">
        <v>272</v>
      </c>
      <c r="E1392" s="1" t="s">
        <v>17</v>
      </c>
      <c r="F1392" s="1" t="s">
        <v>970</v>
      </c>
      <c r="G1392" s="2">
        <v>40.69961</v>
      </c>
      <c r="H1392" s="2">
        <v>-73.841579999999993</v>
      </c>
      <c r="I1392" s="1" t="s">
        <v>20</v>
      </c>
      <c r="J1392" s="44">
        <v>250</v>
      </c>
      <c r="K1392" s="2">
        <v>3</v>
      </c>
      <c r="L1392" s="2">
        <v>40</v>
      </c>
      <c r="M1392" s="3">
        <v>43466</v>
      </c>
      <c r="N1392" s="2">
        <v>1.04</v>
      </c>
      <c r="O1392" s="2">
        <v>2</v>
      </c>
      <c r="P1392" s="4">
        <v>189</v>
      </c>
      <c r="U1392" s="38">
        <f t="shared" si="378"/>
        <v>0.30480748322481688</v>
      </c>
      <c r="V1392" s="39">
        <f t="shared" si="379"/>
        <v>0.30480748322481688</v>
      </c>
      <c r="W1392" s="39" t="str">
        <f t="shared" si="380"/>
        <v>TIDAK</v>
      </c>
      <c r="X1392" s="38">
        <f t="shared" si="381"/>
        <v>-0.39643358014138202</v>
      </c>
      <c r="Y1392" s="39">
        <f t="shared" si="382"/>
        <v>0.39643358014138202</v>
      </c>
      <c r="Z1392" s="39" t="str">
        <f t="shared" si="383"/>
        <v>TIDAK</v>
      </c>
      <c r="AA1392" s="38">
        <f t="shared" si="384"/>
        <v>2.1822596216572383</v>
      </c>
      <c r="AB1392" s="39">
        <f t="shared" si="385"/>
        <v>2.1822596216572383</v>
      </c>
      <c r="AC1392" s="39" t="str">
        <f t="shared" si="386"/>
        <v>TIDAK</v>
      </c>
      <c r="AD1392" s="38">
        <f t="shared" si="387"/>
        <v>2.1902732524259898</v>
      </c>
      <c r="AE1392" s="39">
        <f t="shared" si="388"/>
        <v>2.1902732524259898</v>
      </c>
      <c r="AF1392" s="39" t="str">
        <f t="shared" si="389"/>
        <v>TIDAK</v>
      </c>
      <c r="AG1392" s="38">
        <f t="shared" si="390"/>
        <v>-0.27078855981472416</v>
      </c>
      <c r="AH1392" s="39">
        <f t="shared" si="391"/>
        <v>0.27078855981472416</v>
      </c>
      <c r="AI1392" s="39" t="str">
        <f t="shared" si="392"/>
        <v>TIDAK</v>
      </c>
      <c r="AJ1392" s="38">
        <f t="shared" si="393"/>
        <v>-0.70381672705720899</v>
      </c>
      <c r="AK1392" s="39">
        <f t="shared" si="394"/>
        <v>0.70381672705720899</v>
      </c>
      <c r="AL1392" s="39" t="str">
        <f t="shared" si="395"/>
        <v>TIDAK</v>
      </c>
    </row>
    <row r="1393" spans="1:38" ht="14" x14ac:dyDescent="0.3">
      <c r="A1393" s="13">
        <v>20685952</v>
      </c>
      <c r="B1393" s="11" t="s">
        <v>1529</v>
      </c>
      <c r="C1393" s="9">
        <v>129602851</v>
      </c>
      <c r="D1393" s="1" t="s">
        <v>1393</v>
      </c>
      <c r="E1393" s="1" t="s">
        <v>548</v>
      </c>
      <c r="F1393" s="1" t="s">
        <v>1530</v>
      </c>
      <c r="G1393" s="2">
        <v>40.831209999999999</v>
      </c>
      <c r="H1393" s="2">
        <v>-73.848299999999995</v>
      </c>
      <c r="I1393" s="1" t="s">
        <v>20</v>
      </c>
      <c r="J1393" s="44">
        <v>450</v>
      </c>
      <c r="K1393" s="2">
        <v>2</v>
      </c>
      <c r="L1393" s="2">
        <v>1</v>
      </c>
      <c r="M1393" s="3">
        <v>43132</v>
      </c>
      <c r="N1393" s="2">
        <v>0.06</v>
      </c>
      <c r="O1393" s="2">
        <v>2</v>
      </c>
      <c r="P1393" s="4">
        <v>342</v>
      </c>
      <c r="U1393" s="38">
        <f t="shared" si="378"/>
        <v>-0.22664528541068699</v>
      </c>
      <c r="V1393" s="39">
        <f t="shared" si="379"/>
        <v>0.22664528541068699</v>
      </c>
      <c r="W1393" s="39" t="str">
        <f t="shared" si="380"/>
        <v>TIDAK</v>
      </c>
      <c r="X1393" s="38">
        <f t="shared" si="381"/>
        <v>9.4730970085688936E-3</v>
      </c>
      <c r="Y1393" s="39">
        <f t="shared" si="382"/>
        <v>9.4730970085688936E-3</v>
      </c>
      <c r="Z1393" s="39" t="str">
        <f t="shared" si="383"/>
        <v>TIDAK</v>
      </c>
      <c r="AA1393" s="38">
        <f t="shared" si="384"/>
        <v>0.70978365071499405</v>
      </c>
      <c r="AB1393" s="39">
        <f t="shared" si="385"/>
        <v>0.70978365071499405</v>
      </c>
      <c r="AC1393" s="39" t="str">
        <f t="shared" si="386"/>
        <v>TIDAK</v>
      </c>
      <c r="AD1393" s="38">
        <f t="shared" si="387"/>
        <v>-0.50178631363300319</v>
      </c>
      <c r="AE1393" s="39">
        <f t="shared" si="388"/>
        <v>0.50178631363300319</v>
      </c>
      <c r="AF1393" s="39" t="str">
        <f t="shared" si="389"/>
        <v>TIDAK</v>
      </c>
      <c r="AG1393" s="38">
        <f t="shared" si="390"/>
        <v>0.17961026178380285</v>
      </c>
      <c r="AH1393" s="39">
        <f t="shared" si="391"/>
        <v>0.17961026178380285</v>
      </c>
      <c r="AI1393" s="39" t="str">
        <f t="shared" si="392"/>
        <v>TIDAK</v>
      </c>
      <c r="AJ1393" s="38">
        <f t="shared" si="393"/>
        <v>-1.2435166651823804</v>
      </c>
      <c r="AK1393" s="39">
        <f t="shared" si="394"/>
        <v>1.2435166651823804</v>
      </c>
      <c r="AL1393" s="39" t="str">
        <f t="shared" si="395"/>
        <v>TIDAK</v>
      </c>
    </row>
    <row r="1394" spans="1:38" ht="14" x14ac:dyDescent="0.3">
      <c r="A1394" s="13">
        <v>20686134</v>
      </c>
      <c r="B1394" s="11" t="s">
        <v>1263</v>
      </c>
      <c r="C1394" s="9">
        <v>333897</v>
      </c>
      <c r="D1394" s="1" t="s">
        <v>1012</v>
      </c>
      <c r="E1394" s="1" t="s">
        <v>17</v>
      </c>
      <c r="F1394" s="1" t="s">
        <v>2813</v>
      </c>
      <c r="G1394" s="2">
        <v>40.693849999999998</v>
      </c>
      <c r="H1394" s="2">
        <v>-73.902959999999993</v>
      </c>
      <c r="I1394" s="1" t="s">
        <v>19</v>
      </c>
      <c r="J1394" s="44">
        <v>50</v>
      </c>
      <c r="K1394" s="2">
        <v>1</v>
      </c>
      <c r="L1394" s="2">
        <v>50</v>
      </c>
      <c r="M1394" s="3">
        <v>43617</v>
      </c>
      <c r="N1394" s="2">
        <v>2.34</v>
      </c>
      <c r="O1394" s="2">
        <v>2</v>
      </c>
      <c r="P1394" s="4">
        <v>341</v>
      </c>
      <c r="U1394" s="38">
        <f t="shared" si="378"/>
        <v>-0.35522256814508307</v>
      </c>
      <c r="V1394" s="39">
        <f t="shared" si="379"/>
        <v>0.35522256814508307</v>
      </c>
      <c r="W1394" s="39" t="str">
        <f t="shared" si="380"/>
        <v>TIDAK</v>
      </c>
      <c r="X1394" s="38">
        <f t="shared" si="381"/>
        <v>-0.39643358014138202</v>
      </c>
      <c r="Y1394" s="39">
        <f t="shared" si="382"/>
        <v>0.39643358014138202</v>
      </c>
      <c r="Z1394" s="39" t="str">
        <f t="shared" si="383"/>
        <v>TIDAK</v>
      </c>
      <c r="AA1394" s="38">
        <f t="shared" si="384"/>
        <v>1.077902643450555</v>
      </c>
      <c r="AB1394" s="39">
        <f t="shared" si="385"/>
        <v>1.077902643450555</v>
      </c>
      <c r="AC1394" s="39" t="str">
        <f t="shared" si="386"/>
        <v>TIDAK</v>
      </c>
      <c r="AD1394" s="38">
        <f t="shared" si="387"/>
        <v>0.29799060599228983</v>
      </c>
      <c r="AE1394" s="39">
        <f t="shared" si="388"/>
        <v>0.29799060599228983</v>
      </c>
      <c r="AF1394" s="39" t="str">
        <f t="shared" si="389"/>
        <v>TIDAK</v>
      </c>
      <c r="AG1394" s="38">
        <f t="shared" si="390"/>
        <v>6.7010556384171097E-2</v>
      </c>
      <c r="AH1394" s="39">
        <f t="shared" si="391"/>
        <v>6.7010556384171097E-2</v>
      </c>
      <c r="AI1394" s="39" t="str">
        <f t="shared" si="392"/>
        <v>TIDAK</v>
      </c>
      <c r="AJ1394" s="38">
        <f t="shared" si="393"/>
        <v>0.66792061567760175</v>
      </c>
      <c r="AK1394" s="39">
        <f t="shared" si="394"/>
        <v>0.66792061567760175</v>
      </c>
      <c r="AL1394" s="39" t="str">
        <f t="shared" si="395"/>
        <v>TIDAK</v>
      </c>
    </row>
    <row r="1395" spans="1:38" ht="14" x14ac:dyDescent="0.3">
      <c r="A1395" s="13">
        <v>20689638</v>
      </c>
      <c r="B1395" s="11" t="s">
        <v>3248</v>
      </c>
      <c r="C1395" s="9">
        <v>91320722</v>
      </c>
      <c r="D1395" s="1" t="s">
        <v>3536</v>
      </c>
      <c r="E1395" s="1" t="s">
        <v>548</v>
      </c>
      <c r="F1395" s="1" t="s">
        <v>2701</v>
      </c>
      <c r="G1395" s="2">
        <v>40.866050000000001</v>
      </c>
      <c r="H1395" s="2">
        <v>-73.906940000000006</v>
      </c>
      <c r="I1395" s="1" t="s">
        <v>20</v>
      </c>
      <c r="J1395" s="44">
        <v>47</v>
      </c>
      <c r="K1395" s="2">
        <v>26</v>
      </c>
      <c r="L1395" s="2">
        <v>3</v>
      </c>
      <c r="M1395" s="3">
        <v>43335</v>
      </c>
      <c r="N1395" s="2">
        <v>0.16</v>
      </c>
      <c r="O1395" s="2">
        <v>1</v>
      </c>
      <c r="P1395" s="4">
        <v>37</v>
      </c>
      <c r="U1395" s="38">
        <f t="shared" si="378"/>
        <v>-3.7779953377337365E-3</v>
      </c>
      <c r="V1395" s="39">
        <f t="shared" si="379"/>
        <v>3.7779953377337365E-3</v>
      </c>
      <c r="W1395" s="39" t="str">
        <f t="shared" si="380"/>
        <v>TIDAK</v>
      </c>
      <c r="X1395" s="38">
        <f t="shared" si="381"/>
        <v>1.3624953541750722</v>
      </c>
      <c r="Y1395" s="39">
        <f t="shared" si="382"/>
        <v>1.3624953541750722</v>
      </c>
      <c r="Z1395" s="39" t="str">
        <f t="shared" si="383"/>
        <v>TIDAK</v>
      </c>
      <c r="AA1395" s="38">
        <f t="shared" si="384"/>
        <v>-0.7626923202272502</v>
      </c>
      <c r="AB1395" s="39">
        <f t="shared" si="385"/>
        <v>0.7626923202272502</v>
      </c>
      <c r="AC1395" s="39" t="str">
        <f t="shared" si="386"/>
        <v>TIDAK</v>
      </c>
      <c r="AD1395" s="38">
        <f t="shared" si="387"/>
        <v>-0.90428842350978467</v>
      </c>
      <c r="AE1395" s="39">
        <f t="shared" si="388"/>
        <v>0.90428842350978467</v>
      </c>
      <c r="AF1395" s="39" t="str">
        <f t="shared" si="389"/>
        <v>TIDAK</v>
      </c>
      <c r="AG1395" s="38">
        <f t="shared" si="390"/>
        <v>-0.15818885441509239</v>
      </c>
      <c r="AH1395" s="39">
        <f t="shared" si="391"/>
        <v>0.15818885441509239</v>
      </c>
      <c r="AI1395" s="39" t="str">
        <f t="shared" si="392"/>
        <v>TIDAK</v>
      </c>
      <c r="AJ1395" s="38">
        <f t="shared" si="393"/>
        <v>-1.2435166651823804</v>
      </c>
      <c r="AK1395" s="39">
        <f t="shared" si="394"/>
        <v>1.2435166651823804</v>
      </c>
      <c r="AL1395" s="39" t="str">
        <f t="shared" si="395"/>
        <v>TIDAK</v>
      </c>
    </row>
    <row r="1396" spans="1:38" ht="14" x14ac:dyDescent="0.3">
      <c r="A1396" s="13">
        <v>20697463</v>
      </c>
      <c r="B1396" s="11" t="s">
        <v>3829</v>
      </c>
      <c r="C1396" s="9">
        <v>25249481</v>
      </c>
      <c r="D1396" s="1" t="s">
        <v>305</v>
      </c>
      <c r="E1396" s="1" t="s">
        <v>548</v>
      </c>
      <c r="F1396" s="1" t="s">
        <v>3141</v>
      </c>
      <c r="G1396" s="2">
        <v>40.850619999999999</v>
      </c>
      <c r="H1396" s="2">
        <v>-73.902510000000007</v>
      </c>
      <c r="I1396" s="1" t="s">
        <v>19</v>
      </c>
      <c r="J1396" s="44">
        <v>40</v>
      </c>
      <c r="K1396" s="2">
        <v>14</v>
      </c>
      <c r="L1396" s="2">
        <v>5</v>
      </c>
      <c r="M1396" s="3">
        <v>42903</v>
      </c>
      <c r="N1396" s="2">
        <v>0.13</v>
      </c>
      <c r="O1396" s="2">
        <v>1</v>
      </c>
      <c r="P1396" s="4">
        <v>322</v>
      </c>
      <c r="U1396" s="38">
        <f t="shared" si="378"/>
        <v>1.3762848393447844</v>
      </c>
      <c r="V1396" s="39">
        <f t="shared" si="379"/>
        <v>1.3762848393447844</v>
      </c>
      <c r="W1396" s="39" t="str">
        <f t="shared" si="380"/>
        <v>TIDAK</v>
      </c>
      <c r="X1396" s="38">
        <f t="shared" si="381"/>
        <v>-0.12582912870808141</v>
      </c>
      <c r="Y1396" s="39">
        <f t="shared" si="382"/>
        <v>0.12582912870808141</v>
      </c>
      <c r="Z1396" s="39" t="str">
        <f t="shared" si="383"/>
        <v>TIDAK</v>
      </c>
      <c r="AA1396" s="38">
        <f t="shared" si="384"/>
        <v>0.70978365071499405</v>
      </c>
      <c r="AB1396" s="39">
        <f t="shared" si="385"/>
        <v>0.70978365071499405</v>
      </c>
      <c r="AC1396" s="39" t="str">
        <f t="shared" si="386"/>
        <v>TIDAK</v>
      </c>
      <c r="AD1396" s="38">
        <f t="shared" si="387"/>
        <v>-0.41292221145241509</v>
      </c>
      <c r="AE1396" s="39">
        <f t="shared" si="388"/>
        <v>0.41292221145241509</v>
      </c>
      <c r="AF1396" s="39" t="str">
        <f t="shared" si="389"/>
        <v>TIDAK</v>
      </c>
      <c r="AG1396" s="38">
        <f t="shared" si="390"/>
        <v>-0.15818885441509239</v>
      </c>
      <c r="AH1396" s="39">
        <f t="shared" si="391"/>
        <v>0.15818885441509239</v>
      </c>
      <c r="AI1396" s="39" t="str">
        <f t="shared" si="392"/>
        <v>TIDAK</v>
      </c>
      <c r="AJ1396" s="38">
        <f t="shared" si="393"/>
        <v>0.17319567239619466</v>
      </c>
      <c r="AK1396" s="39">
        <f t="shared" si="394"/>
        <v>0.17319567239619466</v>
      </c>
      <c r="AL1396" s="39" t="str">
        <f t="shared" si="395"/>
        <v>TIDAK</v>
      </c>
    </row>
    <row r="1397" spans="1:38" ht="14" x14ac:dyDescent="0.3">
      <c r="A1397" s="13">
        <v>20702398</v>
      </c>
      <c r="B1397" s="11" t="s">
        <v>613</v>
      </c>
      <c r="C1397" s="9">
        <v>215956658</v>
      </c>
      <c r="D1397" s="1" t="s">
        <v>3198</v>
      </c>
      <c r="E1397" s="1" t="s">
        <v>17</v>
      </c>
      <c r="F1397" s="1" t="s">
        <v>2689</v>
      </c>
      <c r="G1397" s="2">
        <v>40.755420000000001</v>
      </c>
      <c r="H1397" s="2">
        <v>-73.902100000000004</v>
      </c>
      <c r="I1397" s="1" t="s">
        <v>19</v>
      </c>
      <c r="J1397" s="44">
        <v>70</v>
      </c>
      <c r="K1397" s="2">
        <v>4</v>
      </c>
      <c r="L1397" s="2">
        <v>34</v>
      </c>
      <c r="M1397" s="3">
        <v>43644</v>
      </c>
      <c r="N1397" s="2">
        <v>4.25</v>
      </c>
      <c r="O1397" s="2">
        <v>1</v>
      </c>
      <c r="P1397" s="4">
        <v>34</v>
      </c>
      <c r="U1397" s="38">
        <f t="shared" si="378"/>
        <v>3.0906486091367324</v>
      </c>
      <c r="V1397" s="39">
        <f t="shared" si="379"/>
        <v>3.0906486091367324</v>
      </c>
      <c r="W1397" s="39" t="str">
        <f t="shared" si="380"/>
        <v>OUTLIER</v>
      </c>
      <c r="X1397" s="38">
        <f t="shared" si="381"/>
        <v>-0.26113135442473173</v>
      </c>
      <c r="Y1397" s="39">
        <f t="shared" si="382"/>
        <v>0.26113135442473173</v>
      </c>
      <c r="Z1397" s="39" t="str">
        <f t="shared" si="383"/>
        <v>TIDAK</v>
      </c>
      <c r="AA1397" s="38">
        <f t="shared" si="384"/>
        <v>-0.88539865113910388</v>
      </c>
      <c r="AB1397" s="39">
        <f t="shared" si="385"/>
        <v>0.88539865113910388</v>
      </c>
      <c r="AC1397" s="39" t="str">
        <f t="shared" si="386"/>
        <v>TIDAK</v>
      </c>
      <c r="AD1397" s="38">
        <f t="shared" si="387"/>
        <v>-0.92519762402286421</v>
      </c>
      <c r="AE1397" s="39">
        <f t="shared" si="388"/>
        <v>0.92519762402286421</v>
      </c>
      <c r="AF1397" s="39" t="str">
        <f t="shared" si="389"/>
        <v>TIDAK</v>
      </c>
      <c r="AG1397" s="38">
        <f t="shared" si="390"/>
        <v>-0.15818885441509239</v>
      </c>
      <c r="AH1397" s="39">
        <f t="shared" si="391"/>
        <v>0.15818885441509239</v>
      </c>
      <c r="AI1397" s="39" t="str">
        <f t="shared" si="392"/>
        <v>TIDAK</v>
      </c>
      <c r="AJ1397" s="38">
        <f t="shared" si="393"/>
        <v>1.320058040912184</v>
      </c>
      <c r="AK1397" s="39">
        <f t="shared" si="394"/>
        <v>1.320058040912184</v>
      </c>
      <c r="AL1397" s="39" t="str">
        <f t="shared" si="395"/>
        <v>TIDAK</v>
      </c>
    </row>
    <row r="1398" spans="1:38" ht="14" x14ac:dyDescent="0.3">
      <c r="A1398" s="13">
        <v>20705026</v>
      </c>
      <c r="B1398" s="11" t="s">
        <v>989</v>
      </c>
      <c r="C1398" s="9">
        <v>115545139</v>
      </c>
      <c r="D1398" s="1" t="s">
        <v>2812</v>
      </c>
      <c r="E1398" s="1" t="s">
        <v>1731</v>
      </c>
      <c r="F1398" s="1" t="s">
        <v>1732</v>
      </c>
      <c r="G1398" s="2">
        <v>40.65925</v>
      </c>
      <c r="H1398" s="2">
        <v>-73.893960000000007</v>
      </c>
      <c r="I1398" s="1" t="s">
        <v>19</v>
      </c>
      <c r="J1398" s="44">
        <v>32</v>
      </c>
      <c r="K1398" s="2">
        <v>2</v>
      </c>
      <c r="L1398" s="2">
        <v>56</v>
      </c>
      <c r="M1398" s="3">
        <v>43649</v>
      </c>
      <c r="N1398" s="2">
        <v>5.62</v>
      </c>
      <c r="O1398" s="2">
        <v>2</v>
      </c>
      <c r="P1398" s="4">
        <v>27</v>
      </c>
      <c r="U1398" s="38">
        <f t="shared" si="378"/>
        <v>-0.33807893044716358</v>
      </c>
      <c r="V1398" s="39">
        <f t="shared" si="379"/>
        <v>0.33807893044716358</v>
      </c>
      <c r="W1398" s="39" t="str">
        <f t="shared" si="380"/>
        <v>TIDAK</v>
      </c>
      <c r="X1398" s="38">
        <f t="shared" si="381"/>
        <v>-0.39643358014138202</v>
      </c>
      <c r="Y1398" s="39">
        <f t="shared" si="382"/>
        <v>0.39643358014138202</v>
      </c>
      <c r="Z1398" s="39" t="str">
        <f t="shared" si="383"/>
        <v>TIDAK</v>
      </c>
      <c r="AA1398" s="38">
        <f t="shared" si="384"/>
        <v>1.1188047537545063</v>
      </c>
      <c r="AB1398" s="39">
        <f t="shared" si="385"/>
        <v>1.1188047537545063</v>
      </c>
      <c r="AC1398" s="39" t="str">
        <f t="shared" si="386"/>
        <v>TIDAK</v>
      </c>
      <c r="AD1398" s="38">
        <f t="shared" si="387"/>
        <v>0.26662680522267046</v>
      </c>
      <c r="AE1398" s="39">
        <f t="shared" si="388"/>
        <v>0.26662680522267046</v>
      </c>
      <c r="AF1398" s="39" t="str">
        <f t="shared" si="389"/>
        <v>TIDAK</v>
      </c>
      <c r="AG1398" s="38">
        <f t="shared" si="390"/>
        <v>-0.15818885441509239</v>
      </c>
      <c r="AH1398" s="39">
        <f t="shared" si="391"/>
        <v>0.15818885441509239</v>
      </c>
      <c r="AI1398" s="39" t="str">
        <f t="shared" si="392"/>
        <v>TIDAK</v>
      </c>
      <c r="AJ1398" s="38">
        <f t="shared" si="393"/>
        <v>1.3125622084382231</v>
      </c>
      <c r="AK1398" s="39">
        <f t="shared" si="394"/>
        <v>1.3125622084382231</v>
      </c>
      <c r="AL1398" s="39" t="str">
        <f t="shared" si="395"/>
        <v>TIDAK</v>
      </c>
    </row>
    <row r="1399" spans="1:38" ht="14" x14ac:dyDescent="0.3">
      <c r="A1399" s="13">
        <v>20714088</v>
      </c>
      <c r="B1399" s="11" t="s">
        <v>1309</v>
      </c>
      <c r="C1399" s="9">
        <v>186059643</v>
      </c>
      <c r="D1399" s="1" t="s">
        <v>3098</v>
      </c>
      <c r="E1399" s="1" t="s">
        <v>17</v>
      </c>
      <c r="F1399" s="1" t="s">
        <v>2813</v>
      </c>
      <c r="G1399" s="2">
        <v>40.700220000000002</v>
      </c>
      <c r="H1399" s="2">
        <v>-73.90025</v>
      </c>
      <c r="I1399" s="1" t="s">
        <v>20</v>
      </c>
      <c r="J1399" s="44">
        <v>200</v>
      </c>
      <c r="K1399" s="2">
        <v>2</v>
      </c>
      <c r="L1399" s="2">
        <v>38</v>
      </c>
      <c r="M1399" s="3">
        <v>43639</v>
      </c>
      <c r="N1399" s="2">
        <v>2.73</v>
      </c>
      <c r="O1399" s="2">
        <v>1</v>
      </c>
      <c r="P1399" s="4">
        <v>363</v>
      </c>
      <c r="U1399" s="38">
        <f t="shared" si="378"/>
        <v>-0.36379438699404282</v>
      </c>
      <c r="V1399" s="39">
        <f t="shared" si="379"/>
        <v>0.36379438699404282</v>
      </c>
      <c r="W1399" s="39" t="str">
        <f t="shared" si="380"/>
        <v>TIDAK</v>
      </c>
      <c r="X1399" s="38">
        <f t="shared" si="381"/>
        <v>2.9861220627748759</v>
      </c>
      <c r="Y1399" s="39">
        <f t="shared" si="382"/>
        <v>2.9861220627748759</v>
      </c>
      <c r="Z1399" s="39" t="str">
        <f t="shared" si="383"/>
        <v>TIDAK</v>
      </c>
      <c r="AA1399" s="38">
        <f t="shared" si="384"/>
        <v>-0.80359443053120139</v>
      </c>
      <c r="AB1399" s="39">
        <f t="shared" si="385"/>
        <v>0.80359443053120139</v>
      </c>
      <c r="AC1399" s="39" t="str">
        <f t="shared" si="386"/>
        <v>TIDAK</v>
      </c>
      <c r="AD1399" s="38">
        <f t="shared" si="387"/>
        <v>-0.87292462274016547</v>
      </c>
      <c r="AE1399" s="39">
        <f t="shared" si="388"/>
        <v>0.87292462274016547</v>
      </c>
      <c r="AF1399" s="39" t="str">
        <f t="shared" si="389"/>
        <v>TIDAK</v>
      </c>
      <c r="AG1399" s="38">
        <f t="shared" si="390"/>
        <v>-0.27078855981472416</v>
      </c>
      <c r="AH1399" s="39">
        <f t="shared" si="391"/>
        <v>0.27078855981472416</v>
      </c>
      <c r="AI1399" s="39" t="str">
        <f t="shared" si="392"/>
        <v>TIDAK</v>
      </c>
      <c r="AJ1399" s="38">
        <f t="shared" si="393"/>
        <v>-0.96617086364583393</v>
      </c>
      <c r="AK1399" s="39">
        <f t="shared" si="394"/>
        <v>0.96617086364583393</v>
      </c>
      <c r="AL1399" s="39" t="str">
        <f t="shared" si="395"/>
        <v>TIDAK</v>
      </c>
    </row>
    <row r="1400" spans="1:38" ht="14" x14ac:dyDescent="0.3">
      <c r="A1400" s="13">
        <v>20714304</v>
      </c>
      <c r="B1400" s="11" t="s">
        <v>4734</v>
      </c>
      <c r="C1400" s="9">
        <v>186148178</v>
      </c>
      <c r="D1400" s="1" t="s">
        <v>1020</v>
      </c>
      <c r="E1400" s="1" t="s">
        <v>17</v>
      </c>
      <c r="F1400" s="1" t="s">
        <v>825</v>
      </c>
      <c r="G1400" s="2">
        <v>40.58466</v>
      </c>
      <c r="H1400" s="2">
        <v>-73.816280000000006</v>
      </c>
      <c r="I1400" s="1" t="s">
        <v>20</v>
      </c>
      <c r="J1400" s="44">
        <v>275</v>
      </c>
      <c r="K1400" s="2">
        <v>2</v>
      </c>
      <c r="L1400" s="2">
        <v>29</v>
      </c>
      <c r="M1400" s="3">
        <v>43647</v>
      </c>
      <c r="N1400" s="2">
        <v>2.13</v>
      </c>
      <c r="O1400" s="2">
        <v>1</v>
      </c>
      <c r="P1400" s="4">
        <v>138</v>
      </c>
      <c r="U1400" s="38">
        <f t="shared" si="378"/>
        <v>-0.42379711893676097</v>
      </c>
      <c r="V1400" s="39">
        <f t="shared" si="379"/>
        <v>0.42379711893676097</v>
      </c>
      <c r="W1400" s="39" t="str">
        <f t="shared" si="380"/>
        <v>TIDAK</v>
      </c>
      <c r="X1400" s="38">
        <f t="shared" si="381"/>
        <v>1.3624953541750722</v>
      </c>
      <c r="Y1400" s="39">
        <f t="shared" si="382"/>
        <v>1.3624953541750722</v>
      </c>
      <c r="Z1400" s="39" t="str">
        <f t="shared" si="383"/>
        <v>TIDAK</v>
      </c>
      <c r="AA1400" s="38">
        <f t="shared" si="384"/>
        <v>-0.7217902099232989</v>
      </c>
      <c r="AB1400" s="39">
        <f t="shared" si="385"/>
        <v>0.7217902099232989</v>
      </c>
      <c r="AC1400" s="39" t="str">
        <f t="shared" si="386"/>
        <v>TIDAK</v>
      </c>
      <c r="AD1400" s="38">
        <f t="shared" si="387"/>
        <v>-0.88860652312497501</v>
      </c>
      <c r="AE1400" s="39">
        <f t="shared" si="388"/>
        <v>0.88860652312497501</v>
      </c>
      <c r="AF1400" s="39" t="str">
        <f t="shared" si="389"/>
        <v>TIDAK</v>
      </c>
      <c r="AG1400" s="38">
        <f t="shared" si="390"/>
        <v>-0.27078855981472416</v>
      </c>
      <c r="AH1400" s="39">
        <f t="shared" si="391"/>
        <v>0.27078855981472416</v>
      </c>
      <c r="AI1400" s="39" t="str">
        <f t="shared" si="392"/>
        <v>TIDAK</v>
      </c>
      <c r="AJ1400" s="38">
        <f t="shared" si="393"/>
        <v>1.1701413914329697</v>
      </c>
      <c r="AK1400" s="39">
        <f t="shared" si="394"/>
        <v>1.1701413914329697</v>
      </c>
      <c r="AL1400" s="39" t="str">
        <f t="shared" si="395"/>
        <v>TIDAK</v>
      </c>
    </row>
    <row r="1401" spans="1:38" ht="14" x14ac:dyDescent="0.3">
      <c r="A1401" s="13">
        <v>20728525</v>
      </c>
      <c r="B1401" s="11" t="s">
        <v>537</v>
      </c>
      <c r="C1401" s="9">
        <v>234191916</v>
      </c>
      <c r="D1401" s="1" t="s">
        <v>188</v>
      </c>
      <c r="E1401" s="1" t="s">
        <v>17</v>
      </c>
      <c r="F1401" s="1" t="s">
        <v>54</v>
      </c>
      <c r="G1401" s="2">
        <v>40.711309999999997</v>
      </c>
      <c r="H1401" s="2">
        <v>-73.746229999999997</v>
      </c>
      <c r="I1401" s="1" t="s">
        <v>20</v>
      </c>
      <c r="J1401" s="44">
        <v>69</v>
      </c>
      <c r="K1401" s="2">
        <v>1</v>
      </c>
      <c r="L1401" s="2">
        <v>34</v>
      </c>
      <c r="M1401" s="3">
        <v>43626</v>
      </c>
      <c r="N1401" s="2">
        <v>6.46</v>
      </c>
      <c r="O1401" s="2">
        <v>1</v>
      </c>
      <c r="P1401" s="4">
        <v>170</v>
      </c>
      <c r="U1401" s="38">
        <f t="shared" si="378"/>
        <v>-0.1666425534679688</v>
      </c>
      <c r="V1401" s="39">
        <f t="shared" si="379"/>
        <v>0.1666425534679688</v>
      </c>
      <c r="W1401" s="39" t="str">
        <f t="shared" si="380"/>
        <v>TIDAK</v>
      </c>
      <c r="X1401" s="38">
        <f t="shared" si="381"/>
        <v>9.4730970085688936E-3</v>
      </c>
      <c r="Y1401" s="39">
        <f t="shared" si="382"/>
        <v>9.4730970085688936E-3</v>
      </c>
      <c r="Z1401" s="39" t="str">
        <f t="shared" si="383"/>
        <v>TIDAK</v>
      </c>
      <c r="AA1401" s="38">
        <f t="shared" si="384"/>
        <v>0.4643709888912867</v>
      </c>
      <c r="AB1401" s="39">
        <f t="shared" si="385"/>
        <v>0.4643709888912867</v>
      </c>
      <c r="AC1401" s="39" t="str">
        <f t="shared" si="386"/>
        <v>TIDAK</v>
      </c>
      <c r="AD1401" s="38">
        <f t="shared" si="387"/>
        <v>1.2650411297222195</v>
      </c>
      <c r="AE1401" s="39">
        <f t="shared" si="388"/>
        <v>1.2650411297222195</v>
      </c>
      <c r="AF1401" s="39" t="str">
        <f t="shared" si="389"/>
        <v>TIDAK</v>
      </c>
      <c r="AG1401" s="38">
        <f t="shared" si="390"/>
        <v>-0.27078855981472416</v>
      </c>
      <c r="AH1401" s="39">
        <f t="shared" si="391"/>
        <v>0.27078855981472416</v>
      </c>
      <c r="AI1401" s="39" t="str">
        <f t="shared" si="392"/>
        <v>TIDAK</v>
      </c>
      <c r="AJ1401" s="38">
        <f t="shared" si="393"/>
        <v>-0.9886583610677161</v>
      </c>
      <c r="AK1401" s="39">
        <f t="shared" si="394"/>
        <v>0.9886583610677161</v>
      </c>
      <c r="AL1401" s="39" t="str">
        <f t="shared" si="395"/>
        <v>TIDAK</v>
      </c>
    </row>
    <row r="1402" spans="1:38" ht="14" x14ac:dyDescent="0.3">
      <c r="A1402" s="13">
        <v>20744948</v>
      </c>
      <c r="B1402" s="11" t="s">
        <v>4444</v>
      </c>
      <c r="C1402" s="9">
        <v>9605945</v>
      </c>
      <c r="D1402" s="1" t="s">
        <v>995</v>
      </c>
      <c r="E1402" s="1" t="s">
        <v>548</v>
      </c>
      <c r="F1402" s="1" t="s">
        <v>798</v>
      </c>
      <c r="G1402" s="2">
        <v>40.815869999999997</v>
      </c>
      <c r="H1402" s="2">
        <v>-73.81532</v>
      </c>
      <c r="I1402" s="1" t="s">
        <v>20</v>
      </c>
      <c r="J1402" s="44">
        <v>175</v>
      </c>
      <c r="K1402" s="2">
        <v>2</v>
      </c>
      <c r="L1402" s="2">
        <v>28</v>
      </c>
      <c r="M1402" s="3">
        <v>43613</v>
      </c>
      <c r="N1402" s="2">
        <v>0.92</v>
      </c>
      <c r="O1402" s="2">
        <v>1</v>
      </c>
      <c r="P1402" s="4">
        <v>36</v>
      </c>
      <c r="U1402" s="38">
        <f t="shared" si="378"/>
        <v>-0.49237166972843893</v>
      </c>
      <c r="V1402" s="39">
        <f t="shared" si="379"/>
        <v>0.49237166972843893</v>
      </c>
      <c r="W1402" s="39" t="str">
        <f t="shared" si="380"/>
        <v>TIDAK</v>
      </c>
      <c r="X1402" s="38">
        <f t="shared" si="381"/>
        <v>-0.26113135442473173</v>
      </c>
      <c r="Y1402" s="39">
        <f t="shared" si="382"/>
        <v>0.26113135442473173</v>
      </c>
      <c r="Z1402" s="39" t="str">
        <f t="shared" si="383"/>
        <v>TIDAK</v>
      </c>
      <c r="AA1402" s="38">
        <f t="shared" si="384"/>
        <v>1.3642174155782136</v>
      </c>
      <c r="AB1402" s="39">
        <f t="shared" si="385"/>
        <v>1.3642174155782136</v>
      </c>
      <c r="AC1402" s="39" t="str">
        <f t="shared" si="386"/>
        <v>TIDAK</v>
      </c>
      <c r="AD1402" s="38">
        <f t="shared" si="387"/>
        <v>1.9811812472951944</v>
      </c>
      <c r="AE1402" s="39">
        <f t="shared" si="388"/>
        <v>1.9811812472951944</v>
      </c>
      <c r="AF1402" s="39" t="str">
        <f t="shared" si="389"/>
        <v>TIDAK</v>
      </c>
      <c r="AG1402" s="38">
        <f t="shared" si="390"/>
        <v>-0.15818885441509239</v>
      </c>
      <c r="AH1402" s="39">
        <f t="shared" si="391"/>
        <v>0.15818885441509239</v>
      </c>
      <c r="AI1402" s="39" t="str">
        <f t="shared" si="392"/>
        <v>TIDAK</v>
      </c>
      <c r="AJ1402" s="38">
        <f t="shared" si="393"/>
        <v>-1.041129188385441</v>
      </c>
      <c r="AK1402" s="39">
        <f t="shared" si="394"/>
        <v>1.041129188385441</v>
      </c>
      <c r="AL1402" s="39" t="str">
        <f t="shared" si="395"/>
        <v>TIDAK</v>
      </c>
    </row>
    <row r="1403" spans="1:38" ht="14" x14ac:dyDescent="0.3">
      <c r="A1403" s="13">
        <v>20745208</v>
      </c>
      <c r="B1403" s="11" t="s">
        <v>5196</v>
      </c>
      <c r="C1403" s="9">
        <v>18996093</v>
      </c>
      <c r="D1403" s="1" t="s">
        <v>55</v>
      </c>
      <c r="E1403" s="1" t="s">
        <v>17</v>
      </c>
      <c r="F1403" s="1" t="s">
        <v>52</v>
      </c>
      <c r="G1403" s="2">
        <v>40.75573</v>
      </c>
      <c r="H1403" s="2">
        <v>-73.729309999999998</v>
      </c>
      <c r="I1403" s="1" t="s">
        <v>19</v>
      </c>
      <c r="J1403" s="44">
        <v>45</v>
      </c>
      <c r="K1403" s="2">
        <v>1</v>
      </c>
      <c r="L1403" s="2">
        <v>17</v>
      </c>
      <c r="M1403" s="3">
        <v>43622</v>
      </c>
      <c r="N1403" s="2">
        <v>0.82</v>
      </c>
      <c r="O1403" s="2">
        <v>5</v>
      </c>
      <c r="P1403" s="4">
        <v>325</v>
      </c>
      <c r="U1403" s="38">
        <f t="shared" si="378"/>
        <v>0.94769389689679739</v>
      </c>
      <c r="V1403" s="39">
        <f t="shared" si="379"/>
        <v>0.94769389689679739</v>
      </c>
      <c r="W1403" s="39" t="str">
        <f t="shared" si="380"/>
        <v>TIDAK</v>
      </c>
      <c r="X1403" s="38">
        <f t="shared" si="381"/>
        <v>-0.26113135442473173</v>
      </c>
      <c r="Y1403" s="39">
        <f t="shared" si="382"/>
        <v>0.26113135442473173</v>
      </c>
      <c r="Z1403" s="39" t="str">
        <f t="shared" si="383"/>
        <v>TIDAK</v>
      </c>
      <c r="AA1403" s="38">
        <f t="shared" si="384"/>
        <v>0.62797943010709156</v>
      </c>
      <c r="AB1403" s="39">
        <f t="shared" si="385"/>
        <v>0.62797943010709156</v>
      </c>
      <c r="AC1403" s="39" t="str">
        <f t="shared" si="386"/>
        <v>TIDAK</v>
      </c>
      <c r="AD1403" s="38">
        <f t="shared" si="387"/>
        <v>0.4704915102251962</v>
      </c>
      <c r="AE1403" s="39">
        <f t="shared" si="388"/>
        <v>0.4704915102251962</v>
      </c>
      <c r="AF1403" s="39" t="str">
        <f t="shared" si="389"/>
        <v>TIDAK</v>
      </c>
      <c r="AG1403" s="38">
        <f t="shared" si="390"/>
        <v>-0.27078855981472416</v>
      </c>
      <c r="AH1403" s="39">
        <f t="shared" si="391"/>
        <v>0.27078855981472416</v>
      </c>
      <c r="AI1403" s="39" t="str">
        <f t="shared" si="392"/>
        <v>TIDAK</v>
      </c>
      <c r="AJ1403" s="38">
        <f t="shared" si="393"/>
        <v>1.4774705228653591</v>
      </c>
      <c r="AK1403" s="39">
        <f t="shared" si="394"/>
        <v>1.4774705228653591</v>
      </c>
      <c r="AL1403" s="39" t="str">
        <f t="shared" si="395"/>
        <v>TIDAK</v>
      </c>
    </row>
    <row r="1404" spans="1:38" ht="14" x14ac:dyDescent="0.3">
      <c r="A1404" s="13">
        <v>20755975</v>
      </c>
      <c r="B1404" s="11" t="s">
        <v>1181</v>
      </c>
      <c r="C1404" s="9">
        <v>150363476</v>
      </c>
      <c r="D1404" s="1" t="s">
        <v>1784</v>
      </c>
      <c r="E1404" s="1" t="s">
        <v>548</v>
      </c>
      <c r="F1404" s="1" t="s">
        <v>1627</v>
      </c>
      <c r="G1404" s="2">
        <v>40.834389999999999</v>
      </c>
      <c r="H1404" s="2">
        <v>-73.858500000000006</v>
      </c>
      <c r="I1404" s="1" t="s">
        <v>19</v>
      </c>
      <c r="J1404" s="44">
        <v>300</v>
      </c>
      <c r="K1404" s="2">
        <v>2</v>
      </c>
      <c r="L1404" s="2">
        <v>9</v>
      </c>
      <c r="M1404" s="3">
        <v>43427</v>
      </c>
      <c r="N1404" s="2">
        <v>0.47</v>
      </c>
      <c r="O1404" s="2">
        <v>1</v>
      </c>
      <c r="P1404" s="4">
        <v>0</v>
      </c>
      <c r="U1404" s="38">
        <f t="shared" si="378"/>
        <v>1.5905803105687779</v>
      </c>
      <c r="V1404" s="39">
        <f t="shared" si="379"/>
        <v>1.5905803105687779</v>
      </c>
      <c r="W1404" s="39" t="str">
        <f t="shared" si="380"/>
        <v>TIDAK</v>
      </c>
      <c r="X1404" s="38">
        <f t="shared" si="381"/>
        <v>-0.26113135442473173</v>
      </c>
      <c r="Y1404" s="39">
        <f t="shared" si="382"/>
        <v>0.26113135442473173</v>
      </c>
      <c r="Z1404" s="39" t="str">
        <f t="shared" si="383"/>
        <v>TIDAK</v>
      </c>
      <c r="AA1404" s="38">
        <f t="shared" si="384"/>
        <v>0.25986043737153053</v>
      </c>
      <c r="AB1404" s="39">
        <f t="shared" si="385"/>
        <v>0.25986043737153053</v>
      </c>
      <c r="AC1404" s="39" t="str">
        <f t="shared" si="386"/>
        <v>TIDAK</v>
      </c>
      <c r="AD1404" s="38">
        <f t="shared" si="387"/>
        <v>0.15685350252900279</v>
      </c>
      <c r="AE1404" s="39">
        <f t="shared" si="388"/>
        <v>0.15685350252900279</v>
      </c>
      <c r="AF1404" s="39" t="str">
        <f t="shared" si="389"/>
        <v>TIDAK</v>
      </c>
      <c r="AG1404" s="38">
        <f t="shared" si="390"/>
        <v>-0.27078855981472416</v>
      </c>
      <c r="AH1404" s="39">
        <f t="shared" si="391"/>
        <v>0.27078855981472416</v>
      </c>
      <c r="AI1404" s="39" t="str">
        <f t="shared" si="392"/>
        <v>TIDAK</v>
      </c>
      <c r="AJ1404" s="38">
        <f t="shared" si="393"/>
        <v>-0.20909178377580179</v>
      </c>
      <c r="AK1404" s="39">
        <f t="shared" si="394"/>
        <v>0.20909178377580179</v>
      </c>
      <c r="AL1404" s="39" t="str">
        <f t="shared" si="395"/>
        <v>TIDAK</v>
      </c>
    </row>
    <row r="1405" spans="1:38" ht="14" x14ac:dyDescent="0.3">
      <c r="A1405" s="13">
        <v>20759183</v>
      </c>
      <c r="B1405" s="11" t="s">
        <v>4954</v>
      </c>
      <c r="C1405" s="9">
        <v>63959641</v>
      </c>
      <c r="D1405" s="1" t="s">
        <v>1962</v>
      </c>
      <c r="E1405" s="1" t="s">
        <v>17</v>
      </c>
      <c r="F1405" s="1" t="s">
        <v>1736</v>
      </c>
      <c r="G1405" s="2">
        <v>40.751489999999997</v>
      </c>
      <c r="H1405" s="2">
        <v>-73.878720000000001</v>
      </c>
      <c r="I1405" s="1" t="s">
        <v>19</v>
      </c>
      <c r="J1405" s="44">
        <v>100</v>
      </c>
      <c r="K1405" s="2">
        <v>2</v>
      </c>
      <c r="L1405" s="2">
        <v>16</v>
      </c>
      <c r="M1405" s="3">
        <v>43653</v>
      </c>
      <c r="N1405" s="2">
        <v>2.5499999999999998</v>
      </c>
      <c r="O1405" s="2">
        <v>1</v>
      </c>
      <c r="P1405" s="4">
        <v>134</v>
      </c>
      <c r="U1405" s="38">
        <f t="shared" si="378"/>
        <v>-0.17521437231692855</v>
      </c>
      <c r="V1405" s="39">
        <f t="shared" si="379"/>
        <v>0.17521437231692855</v>
      </c>
      <c r="W1405" s="39" t="str">
        <f t="shared" si="380"/>
        <v>TIDAK</v>
      </c>
      <c r="X1405" s="38">
        <f t="shared" si="381"/>
        <v>-0.39643358014138202</v>
      </c>
      <c r="Y1405" s="39">
        <f t="shared" si="382"/>
        <v>0.39643358014138202</v>
      </c>
      <c r="Z1405" s="39" t="str">
        <f t="shared" si="383"/>
        <v>TIDAK</v>
      </c>
      <c r="AA1405" s="38">
        <f t="shared" si="384"/>
        <v>0.4643709888912867</v>
      </c>
      <c r="AB1405" s="39">
        <f t="shared" si="385"/>
        <v>0.4643709888912867</v>
      </c>
      <c r="AC1405" s="39" t="str">
        <f t="shared" si="386"/>
        <v>TIDAK</v>
      </c>
      <c r="AD1405" s="38">
        <f t="shared" si="387"/>
        <v>2.4202744580698652</v>
      </c>
      <c r="AE1405" s="39">
        <f t="shared" si="388"/>
        <v>2.4202744580698652</v>
      </c>
      <c r="AF1405" s="39" t="str">
        <f t="shared" si="389"/>
        <v>TIDAK</v>
      </c>
      <c r="AG1405" s="38">
        <f t="shared" si="390"/>
        <v>-0.27078855981472416</v>
      </c>
      <c r="AH1405" s="39">
        <f t="shared" si="391"/>
        <v>0.27078855981472416</v>
      </c>
      <c r="AI1405" s="39" t="str">
        <f t="shared" si="392"/>
        <v>TIDAK</v>
      </c>
      <c r="AJ1405" s="38">
        <f t="shared" si="393"/>
        <v>3.0774855390941068E-2</v>
      </c>
      <c r="AK1405" s="39">
        <f t="shared" si="394"/>
        <v>3.0774855390941068E-2</v>
      </c>
      <c r="AL1405" s="39" t="str">
        <f t="shared" si="395"/>
        <v>TIDAK</v>
      </c>
    </row>
    <row r="1406" spans="1:38" ht="14" x14ac:dyDescent="0.3">
      <c r="A1406" s="13">
        <v>20760640</v>
      </c>
      <c r="B1406" s="11" t="s">
        <v>3918</v>
      </c>
      <c r="C1406" s="9">
        <v>225454310</v>
      </c>
      <c r="D1406" s="1" t="s">
        <v>283</v>
      </c>
      <c r="E1406" s="1" t="s">
        <v>17</v>
      </c>
      <c r="F1406" s="1" t="s">
        <v>141</v>
      </c>
      <c r="G1406" s="2">
        <v>40.59836</v>
      </c>
      <c r="H1406" s="2">
        <v>-73.755549999999999</v>
      </c>
      <c r="I1406" s="1" t="s">
        <v>19</v>
      </c>
      <c r="J1406" s="44">
        <v>50</v>
      </c>
      <c r="K1406" s="2">
        <v>1</v>
      </c>
      <c r="L1406" s="2">
        <v>12</v>
      </c>
      <c r="M1406" s="3">
        <v>43583</v>
      </c>
      <c r="N1406" s="2">
        <v>1.55</v>
      </c>
      <c r="O1406" s="2">
        <v>4</v>
      </c>
      <c r="P1406" s="4">
        <v>363</v>
      </c>
      <c r="U1406" s="38">
        <f t="shared" si="378"/>
        <v>0.73339842567280389</v>
      </c>
      <c r="V1406" s="39">
        <f t="shared" si="379"/>
        <v>0.73339842567280389</v>
      </c>
      <c r="W1406" s="39" t="str">
        <f t="shared" si="380"/>
        <v>TIDAK</v>
      </c>
      <c r="X1406" s="38">
        <f t="shared" si="381"/>
        <v>-0.26113135442473173</v>
      </c>
      <c r="Y1406" s="39">
        <f t="shared" si="382"/>
        <v>0.26113135442473173</v>
      </c>
      <c r="Z1406" s="39" t="str">
        <f t="shared" si="383"/>
        <v>TIDAK</v>
      </c>
      <c r="AA1406" s="38">
        <f t="shared" si="384"/>
        <v>0.21895832706757931</v>
      </c>
      <c r="AB1406" s="39">
        <f t="shared" si="385"/>
        <v>0.21895832706757931</v>
      </c>
      <c r="AC1406" s="39" t="str">
        <f t="shared" si="386"/>
        <v>TIDAK</v>
      </c>
      <c r="AD1406" s="38">
        <f t="shared" si="387"/>
        <v>-0.47564981299165376</v>
      </c>
      <c r="AE1406" s="39">
        <f t="shared" si="388"/>
        <v>0.47564981299165376</v>
      </c>
      <c r="AF1406" s="39" t="str">
        <f t="shared" si="389"/>
        <v>TIDAK</v>
      </c>
      <c r="AG1406" s="38">
        <f t="shared" si="390"/>
        <v>-0.27078855981472416</v>
      </c>
      <c r="AH1406" s="39">
        <f t="shared" si="391"/>
        <v>0.27078855981472416</v>
      </c>
      <c r="AI1406" s="39" t="str">
        <f t="shared" si="392"/>
        <v>TIDAK</v>
      </c>
      <c r="AJ1406" s="38">
        <f t="shared" si="393"/>
        <v>-0.97366669611979462</v>
      </c>
      <c r="AK1406" s="39">
        <f t="shared" si="394"/>
        <v>0.97366669611979462</v>
      </c>
      <c r="AL1406" s="39" t="str">
        <f t="shared" si="395"/>
        <v>TIDAK</v>
      </c>
    </row>
    <row r="1407" spans="1:38" ht="14" x14ac:dyDescent="0.3">
      <c r="A1407" s="13">
        <v>20770222</v>
      </c>
      <c r="B1407" s="11" t="s">
        <v>4849</v>
      </c>
      <c r="C1407" s="9">
        <v>5962328</v>
      </c>
      <c r="D1407" s="1" t="s">
        <v>1119</v>
      </c>
      <c r="E1407" s="1" t="s">
        <v>17</v>
      </c>
      <c r="F1407" s="1" t="s">
        <v>642</v>
      </c>
      <c r="G1407" s="2">
        <v>40.759329999999999</v>
      </c>
      <c r="H1407" s="2">
        <v>-73.823130000000006</v>
      </c>
      <c r="I1407" s="1" t="s">
        <v>20</v>
      </c>
      <c r="J1407" s="44">
        <v>115</v>
      </c>
      <c r="K1407" s="2">
        <v>30</v>
      </c>
      <c r="L1407" s="2">
        <v>3</v>
      </c>
      <c r="M1407" s="3">
        <v>43609</v>
      </c>
      <c r="N1407" s="2">
        <v>0.12</v>
      </c>
      <c r="O1407" s="2">
        <v>15</v>
      </c>
      <c r="P1407" s="4">
        <v>7</v>
      </c>
      <c r="U1407" s="38">
        <f t="shared" si="378"/>
        <v>-0.38093802469196231</v>
      </c>
      <c r="V1407" s="39">
        <f t="shared" si="379"/>
        <v>0.38093802469196231</v>
      </c>
      <c r="W1407" s="39" t="str">
        <f t="shared" si="380"/>
        <v>TIDAK</v>
      </c>
      <c r="X1407" s="38">
        <f t="shared" si="381"/>
        <v>-0.39643358014138202</v>
      </c>
      <c r="Y1407" s="39">
        <f t="shared" si="382"/>
        <v>0.39643358014138202</v>
      </c>
      <c r="Z1407" s="39" t="str">
        <f t="shared" si="383"/>
        <v>TIDAK</v>
      </c>
      <c r="AA1407" s="38">
        <f t="shared" si="384"/>
        <v>-0.23096488627588418</v>
      </c>
      <c r="AB1407" s="39">
        <f t="shared" si="385"/>
        <v>0.23096488627588418</v>
      </c>
      <c r="AC1407" s="39" t="str">
        <f t="shared" si="386"/>
        <v>TIDAK</v>
      </c>
      <c r="AD1407" s="38">
        <f t="shared" si="387"/>
        <v>-0.52792281427435261</v>
      </c>
      <c r="AE1407" s="39">
        <f t="shared" si="388"/>
        <v>0.52792281427435261</v>
      </c>
      <c r="AF1407" s="39" t="str">
        <f t="shared" si="389"/>
        <v>TIDAK</v>
      </c>
      <c r="AG1407" s="38">
        <f t="shared" si="390"/>
        <v>0.17961026178380285</v>
      </c>
      <c r="AH1407" s="39">
        <f t="shared" si="391"/>
        <v>0.17961026178380285</v>
      </c>
      <c r="AI1407" s="39" t="str">
        <f t="shared" si="392"/>
        <v>TIDAK</v>
      </c>
      <c r="AJ1407" s="38">
        <f t="shared" si="393"/>
        <v>1.1926288888548517</v>
      </c>
      <c r="AK1407" s="39">
        <f t="shared" si="394"/>
        <v>1.1926288888548517</v>
      </c>
      <c r="AL1407" s="39" t="str">
        <f t="shared" si="395"/>
        <v>TIDAK</v>
      </c>
    </row>
    <row r="1408" spans="1:38" ht="14" x14ac:dyDescent="0.3">
      <c r="A1408" s="13">
        <v>20772204</v>
      </c>
      <c r="B1408" s="11" t="s">
        <v>4126</v>
      </c>
      <c r="C1408" s="9">
        <v>65809485</v>
      </c>
      <c r="D1408" s="1" t="s">
        <v>774</v>
      </c>
      <c r="E1408" s="1" t="s">
        <v>17</v>
      </c>
      <c r="F1408" s="1" t="s">
        <v>642</v>
      </c>
      <c r="G1408" s="2">
        <v>40.748489999999997</v>
      </c>
      <c r="H1408" s="2">
        <v>-73.829139999999995</v>
      </c>
      <c r="I1408" s="1" t="s">
        <v>19</v>
      </c>
      <c r="J1408" s="44">
        <v>50</v>
      </c>
      <c r="K1408" s="2">
        <v>7</v>
      </c>
      <c r="L1408" s="2">
        <v>83</v>
      </c>
      <c r="M1408" s="3">
        <v>43597</v>
      </c>
      <c r="N1408" s="2">
        <v>2.15</v>
      </c>
      <c r="O1408" s="2">
        <v>12</v>
      </c>
      <c r="P1408" s="4">
        <v>171</v>
      </c>
      <c r="U1408" s="38">
        <f t="shared" si="378"/>
        <v>1.8048757817927714</v>
      </c>
      <c r="V1408" s="39">
        <f t="shared" si="379"/>
        <v>1.8048757817927714</v>
      </c>
      <c r="W1408" s="39" t="str">
        <f t="shared" si="380"/>
        <v>TIDAK</v>
      </c>
      <c r="X1408" s="38">
        <f t="shared" si="381"/>
        <v>-0.26113135442473173</v>
      </c>
      <c r="Y1408" s="39">
        <f t="shared" si="382"/>
        <v>0.26113135442473173</v>
      </c>
      <c r="Z1408" s="39" t="str">
        <f t="shared" si="383"/>
        <v>TIDAK</v>
      </c>
      <c r="AA1408" s="38">
        <f t="shared" si="384"/>
        <v>-0.55818176870749403</v>
      </c>
      <c r="AB1408" s="39">
        <f t="shared" si="385"/>
        <v>0.55818176870749403</v>
      </c>
      <c r="AC1408" s="39" t="str">
        <f t="shared" si="386"/>
        <v>TIDAK</v>
      </c>
      <c r="AD1408" s="38">
        <f t="shared" si="387"/>
        <v>-0.71087831876379881</v>
      </c>
      <c r="AE1408" s="39">
        <f t="shared" si="388"/>
        <v>0.71087831876379881</v>
      </c>
      <c r="AF1408" s="39" t="str">
        <f t="shared" si="389"/>
        <v>TIDAK</v>
      </c>
      <c r="AG1408" s="38">
        <f t="shared" si="390"/>
        <v>-0.27078855981472416</v>
      </c>
      <c r="AH1408" s="39">
        <f t="shared" si="391"/>
        <v>0.27078855981472416</v>
      </c>
      <c r="AI1408" s="39" t="str">
        <f t="shared" si="392"/>
        <v>TIDAK</v>
      </c>
      <c r="AJ1408" s="38">
        <f t="shared" si="393"/>
        <v>-1.2435166651823804</v>
      </c>
      <c r="AK1408" s="39">
        <f t="shared" si="394"/>
        <v>1.2435166651823804</v>
      </c>
      <c r="AL1408" s="39" t="str">
        <f t="shared" si="395"/>
        <v>TIDAK</v>
      </c>
    </row>
    <row r="1409" spans="1:38" ht="14" x14ac:dyDescent="0.3">
      <c r="A1409" s="13">
        <v>20785435</v>
      </c>
      <c r="B1409" s="11" t="s">
        <v>273</v>
      </c>
      <c r="C1409" s="9">
        <v>141931484</v>
      </c>
      <c r="D1409" s="1" t="s">
        <v>2683</v>
      </c>
      <c r="E1409" s="1" t="s">
        <v>1731</v>
      </c>
      <c r="F1409" s="1" t="s">
        <v>2385</v>
      </c>
      <c r="G1409" s="2">
        <v>40.632950000000001</v>
      </c>
      <c r="H1409" s="2">
        <v>-73.892020000000002</v>
      </c>
      <c r="I1409" s="1" t="s">
        <v>19</v>
      </c>
      <c r="J1409" s="44">
        <v>75</v>
      </c>
      <c r="K1409" s="2">
        <v>2</v>
      </c>
      <c r="L1409" s="2">
        <v>19</v>
      </c>
      <c r="M1409" s="3">
        <v>43635</v>
      </c>
      <c r="N1409" s="2">
        <v>1.23</v>
      </c>
      <c r="O1409" s="2">
        <v>3</v>
      </c>
      <c r="P1409" s="4">
        <v>331</v>
      </c>
      <c r="U1409" s="38">
        <f t="shared" si="378"/>
        <v>9.05120120008234E-2</v>
      </c>
      <c r="V1409" s="39">
        <f t="shared" si="379"/>
        <v>9.05120120008234E-2</v>
      </c>
      <c r="W1409" s="39" t="str">
        <f t="shared" si="380"/>
        <v>TIDAK</v>
      </c>
      <c r="X1409" s="38">
        <f t="shared" si="381"/>
        <v>-0.26113135442473173</v>
      </c>
      <c r="Y1409" s="39">
        <f t="shared" si="382"/>
        <v>0.26113135442473173</v>
      </c>
      <c r="Z1409" s="39" t="str">
        <f t="shared" si="383"/>
        <v>TIDAK</v>
      </c>
      <c r="AA1409" s="38">
        <f t="shared" si="384"/>
        <v>-0.27186699657983543</v>
      </c>
      <c r="AB1409" s="39">
        <f t="shared" si="385"/>
        <v>0.27186699657983543</v>
      </c>
      <c r="AC1409" s="39" t="str">
        <f t="shared" si="386"/>
        <v>TIDAK</v>
      </c>
      <c r="AD1409" s="38">
        <f t="shared" si="387"/>
        <v>0.3764001079163381</v>
      </c>
      <c r="AE1409" s="39">
        <f t="shared" si="388"/>
        <v>0.3764001079163381</v>
      </c>
      <c r="AF1409" s="39" t="str">
        <f t="shared" si="389"/>
        <v>TIDAK</v>
      </c>
      <c r="AG1409" s="38">
        <f t="shared" si="390"/>
        <v>-0.27078855981472416</v>
      </c>
      <c r="AH1409" s="39">
        <f t="shared" si="391"/>
        <v>0.27078855981472416</v>
      </c>
      <c r="AI1409" s="39" t="str">
        <f t="shared" si="392"/>
        <v>TIDAK</v>
      </c>
      <c r="AJ1409" s="38">
        <f t="shared" si="393"/>
        <v>-0.23907511367164466</v>
      </c>
      <c r="AK1409" s="39">
        <f t="shared" si="394"/>
        <v>0.23907511367164466</v>
      </c>
      <c r="AL1409" s="39" t="str">
        <f t="shared" si="395"/>
        <v>TIDAK</v>
      </c>
    </row>
    <row r="1410" spans="1:38" ht="14" x14ac:dyDescent="0.3">
      <c r="A1410" s="13">
        <v>20788473</v>
      </c>
      <c r="B1410" s="11" t="s">
        <v>2956</v>
      </c>
      <c r="C1410" s="9">
        <v>158781381</v>
      </c>
      <c r="D1410" s="1" t="s">
        <v>668</v>
      </c>
      <c r="E1410" s="1" t="s">
        <v>1731</v>
      </c>
      <c r="F1410" s="1" t="s">
        <v>1732</v>
      </c>
      <c r="G1410" s="2">
        <v>40.662039999999998</v>
      </c>
      <c r="H1410" s="2">
        <v>-73.88946</v>
      </c>
      <c r="I1410" s="1" t="s">
        <v>20</v>
      </c>
      <c r="J1410" s="44">
        <v>90</v>
      </c>
      <c r="K1410" s="2">
        <v>2</v>
      </c>
      <c r="L1410" s="2">
        <v>54</v>
      </c>
      <c r="M1410" s="3">
        <v>43641</v>
      </c>
      <c r="N1410" s="2">
        <v>2.84</v>
      </c>
      <c r="O1410" s="2">
        <v>2</v>
      </c>
      <c r="P1410" s="4">
        <v>255</v>
      </c>
      <c r="U1410" s="38">
        <f t="shared" si="378"/>
        <v>-0.33807893044716358</v>
      </c>
      <c r="V1410" s="39">
        <f t="shared" si="379"/>
        <v>0.33807893044716358</v>
      </c>
      <c r="W1410" s="39" t="str">
        <f t="shared" si="380"/>
        <v>TIDAK</v>
      </c>
      <c r="X1410" s="38">
        <f t="shared" si="381"/>
        <v>-0.39643358014138202</v>
      </c>
      <c r="Y1410" s="39">
        <f t="shared" si="382"/>
        <v>0.39643358014138202</v>
      </c>
      <c r="Z1410" s="39" t="str">
        <f t="shared" si="383"/>
        <v>TIDAK</v>
      </c>
      <c r="AA1410" s="38">
        <f t="shared" si="384"/>
        <v>-0.43547543779564035</v>
      </c>
      <c r="AB1410" s="39">
        <f t="shared" si="385"/>
        <v>0.43547543779564035</v>
      </c>
      <c r="AC1410" s="39" t="str">
        <f t="shared" si="386"/>
        <v>TIDAK</v>
      </c>
      <c r="AD1410" s="38">
        <f t="shared" si="387"/>
        <v>-0.14632990491065073</v>
      </c>
      <c r="AE1410" s="39">
        <f t="shared" si="388"/>
        <v>0.14632990491065073</v>
      </c>
      <c r="AF1410" s="39" t="str">
        <f t="shared" si="389"/>
        <v>TIDAK</v>
      </c>
      <c r="AG1410" s="38">
        <f t="shared" si="390"/>
        <v>6.7010556384171097E-2</v>
      </c>
      <c r="AH1410" s="39">
        <f t="shared" si="391"/>
        <v>6.7010556384171097E-2</v>
      </c>
      <c r="AI1410" s="39" t="str">
        <f t="shared" si="392"/>
        <v>TIDAK</v>
      </c>
      <c r="AJ1410" s="38">
        <f t="shared" si="393"/>
        <v>1.4774705228653591</v>
      </c>
      <c r="AK1410" s="39">
        <f t="shared" si="394"/>
        <v>1.4774705228653591</v>
      </c>
      <c r="AL1410" s="39" t="str">
        <f t="shared" si="395"/>
        <v>TIDAK</v>
      </c>
    </row>
    <row r="1411" spans="1:38" ht="14" x14ac:dyDescent="0.3">
      <c r="A1411" s="13">
        <v>20800988</v>
      </c>
      <c r="B1411" s="11" t="s">
        <v>4165</v>
      </c>
      <c r="C1411" s="9">
        <v>19918657</v>
      </c>
      <c r="D1411" s="1" t="s">
        <v>1403</v>
      </c>
      <c r="E1411" s="1" t="s">
        <v>17</v>
      </c>
      <c r="F1411" s="1" t="s">
        <v>1310</v>
      </c>
      <c r="G1411" s="2">
        <v>40.78631</v>
      </c>
      <c r="H1411" s="2">
        <v>-73.839230000000001</v>
      </c>
      <c r="I1411" s="1" t="s">
        <v>19</v>
      </c>
      <c r="J1411" s="44">
        <v>50</v>
      </c>
      <c r="K1411" s="2">
        <v>5</v>
      </c>
      <c r="L1411" s="2">
        <v>5</v>
      </c>
      <c r="M1411" s="3">
        <v>43552</v>
      </c>
      <c r="N1411" s="2">
        <v>0.47</v>
      </c>
      <c r="O1411" s="2">
        <v>1</v>
      </c>
      <c r="P1411" s="4">
        <v>310</v>
      </c>
      <c r="U1411" s="38">
        <f t="shared" si="378"/>
        <v>0.21908929473521949</v>
      </c>
      <c r="V1411" s="39">
        <f t="shared" si="379"/>
        <v>0.21908929473521949</v>
      </c>
      <c r="W1411" s="39" t="str">
        <f t="shared" si="380"/>
        <v>TIDAK</v>
      </c>
      <c r="X1411" s="38">
        <f t="shared" si="381"/>
        <v>3.5273309656414771</v>
      </c>
      <c r="Y1411" s="39">
        <f t="shared" si="382"/>
        <v>3.5273309656414771</v>
      </c>
      <c r="Z1411" s="39" t="str">
        <f t="shared" si="383"/>
        <v>OUTLIER</v>
      </c>
      <c r="AA1411" s="38">
        <f t="shared" si="384"/>
        <v>-0.80359443053120139</v>
      </c>
      <c r="AB1411" s="39">
        <f t="shared" si="385"/>
        <v>0.80359443053120139</v>
      </c>
      <c r="AC1411" s="39" t="str">
        <f t="shared" si="386"/>
        <v>TIDAK</v>
      </c>
      <c r="AD1411" s="38">
        <f t="shared" si="387"/>
        <v>-0.89383382325324501</v>
      </c>
      <c r="AE1411" s="39">
        <f t="shared" si="388"/>
        <v>0.89383382325324501</v>
      </c>
      <c r="AF1411" s="39" t="str">
        <f t="shared" si="389"/>
        <v>TIDAK</v>
      </c>
      <c r="AG1411" s="38">
        <f t="shared" si="390"/>
        <v>1.3056073157801205</v>
      </c>
      <c r="AH1411" s="39">
        <f t="shared" si="391"/>
        <v>1.3056073157801205</v>
      </c>
      <c r="AI1411" s="39" t="str">
        <f t="shared" si="392"/>
        <v>TIDAK</v>
      </c>
      <c r="AJ1411" s="38">
        <f t="shared" si="393"/>
        <v>-1.1910458378646553</v>
      </c>
      <c r="AK1411" s="39">
        <f t="shared" si="394"/>
        <v>1.1910458378646553</v>
      </c>
      <c r="AL1411" s="39" t="str">
        <f t="shared" si="395"/>
        <v>TIDAK</v>
      </c>
    </row>
    <row r="1412" spans="1:38" ht="14" x14ac:dyDescent="0.3">
      <c r="A1412" s="13">
        <v>20801754</v>
      </c>
      <c r="B1412" s="11" t="s">
        <v>4370</v>
      </c>
      <c r="C1412" s="9">
        <v>230037325</v>
      </c>
      <c r="D1412" s="1" t="s">
        <v>233</v>
      </c>
      <c r="E1412" s="1" t="s">
        <v>1731</v>
      </c>
      <c r="F1412" s="1" t="s">
        <v>3449</v>
      </c>
      <c r="G1412" s="2">
        <v>40.68045</v>
      </c>
      <c r="H1412" s="2">
        <v>-73.906400000000005</v>
      </c>
      <c r="I1412" s="1" t="s">
        <v>19</v>
      </c>
      <c r="J1412" s="44">
        <v>55</v>
      </c>
      <c r="K1412" s="2">
        <v>1</v>
      </c>
      <c r="L1412" s="2">
        <v>8</v>
      </c>
      <c r="M1412" s="3">
        <v>43631</v>
      </c>
      <c r="N1412" s="2">
        <v>1.1299999999999999</v>
      </c>
      <c r="O1412" s="2">
        <v>6</v>
      </c>
      <c r="P1412" s="4">
        <v>173</v>
      </c>
      <c r="U1412" s="38">
        <f t="shared" si="378"/>
        <v>-0.33807893044716358</v>
      </c>
      <c r="V1412" s="39">
        <f t="shared" si="379"/>
        <v>0.33807893044716358</v>
      </c>
      <c r="W1412" s="39" t="str">
        <f t="shared" si="380"/>
        <v>TIDAK</v>
      </c>
      <c r="X1412" s="38">
        <f t="shared" si="381"/>
        <v>0.41537977415851984</v>
      </c>
      <c r="Y1412" s="39">
        <f t="shared" si="382"/>
        <v>0.41537977415851984</v>
      </c>
      <c r="Z1412" s="39" t="str">
        <f t="shared" si="383"/>
        <v>TIDAK</v>
      </c>
      <c r="AA1412" s="38">
        <f t="shared" si="384"/>
        <v>2.468574393784897</v>
      </c>
      <c r="AB1412" s="39">
        <f t="shared" si="385"/>
        <v>2.468574393784897</v>
      </c>
      <c r="AC1412" s="39" t="str">
        <f t="shared" si="386"/>
        <v>TIDAK</v>
      </c>
      <c r="AD1412" s="38">
        <f t="shared" si="387"/>
        <v>0.16730810278554259</v>
      </c>
      <c r="AE1412" s="39">
        <f t="shared" si="388"/>
        <v>0.16730810278554259</v>
      </c>
      <c r="AF1412" s="39" t="str">
        <f t="shared" si="389"/>
        <v>TIDAK</v>
      </c>
      <c r="AG1412" s="38">
        <f t="shared" si="390"/>
        <v>0.96780819958122521</v>
      </c>
      <c r="AH1412" s="39">
        <f t="shared" si="391"/>
        <v>0.96780819958122521</v>
      </c>
      <c r="AI1412" s="39" t="str">
        <f t="shared" si="392"/>
        <v>TIDAK</v>
      </c>
      <c r="AJ1412" s="38">
        <f t="shared" si="393"/>
        <v>3.827068786490178E-2</v>
      </c>
      <c r="AK1412" s="39">
        <f t="shared" si="394"/>
        <v>3.827068786490178E-2</v>
      </c>
      <c r="AL1412" s="39" t="str">
        <f t="shared" si="395"/>
        <v>TIDAK</v>
      </c>
    </row>
    <row r="1413" spans="1:38" ht="14" x14ac:dyDescent="0.3">
      <c r="A1413" s="13">
        <v>20801864</v>
      </c>
      <c r="B1413" s="11" t="s">
        <v>1913</v>
      </c>
      <c r="C1413" s="9">
        <v>22784412</v>
      </c>
      <c r="D1413" s="1" t="s">
        <v>1040</v>
      </c>
      <c r="E1413" s="1" t="s">
        <v>17</v>
      </c>
      <c r="F1413" s="1" t="s">
        <v>1744</v>
      </c>
      <c r="G1413" s="2">
        <v>40.704039999999999</v>
      </c>
      <c r="H1413" s="2">
        <v>-73.858320000000006</v>
      </c>
      <c r="I1413" s="1" t="s">
        <v>19</v>
      </c>
      <c r="J1413" s="44">
        <v>43</v>
      </c>
      <c r="K1413" s="2">
        <v>1</v>
      </c>
      <c r="L1413" s="2">
        <v>9</v>
      </c>
      <c r="M1413" s="3">
        <v>43642</v>
      </c>
      <c r="N1413" s="2">
        <v>0.42</v>
      </c>
      <c r="O1413" s="2">
        <v>2</v>
      </c>
      <c r="P1413" s="4">
        <v>301</v>
      </c>
      <c r="U1413" s="38">
        <f t="shared" si="378"/>
        <v>-0.12378345922317009</v>
      </c>
      <c r="V1413" s="39">
        <f t="shared" si="379"/>
        <v>0.12378345922317009</v>
      </c>
      <c r="W1413" s="39" t="str">
        <f t="shared" si="380"/>
        <v>TIDAK</v>
      </c>
      <c r="X1413" s="38">
        <f t="shared" si="381"/>
        <v>-0.26113135442473173</v>
      </c>
      <c r="Y1413" s="39">
        <f t="shared" si="382"/>
        <v>0.26113135442473173</v>
      </c>
      <c r="Z1413" s="39" t="str">
        <f t="shared" si="383"/>
        <v>TIDAK</v>
      </c>
      <c r="AA1413" s="38">
        <f t="shared" si="384"/>
        <v>-0.14916066566798175</v>
      </c>
      <c r="AB1413" s="39">
        <f t="shared" si="385"/>
        <v>0.14916066566798175</v>
      </c>
      <c r="AC1413" s="39" t="str">
        <f t="shared" si="386"/>
        <v>TIDAK</v>
      </c>
      <c r="AD1413" s="38">
        <f t="shared" si="387"/>
        <v>-0.31360350901528722</v>
      </c>
      <c r="AE1413" s="39">
        <f t="shared" si="388"/>
        <v>0.31360350901528722</v>
      </c>
      <c r="AF1413" s="39" t="str">
        <f t="shared" si="389"/>
        <v>TIDAK</v>
      </c>
      <c r="AG1413" s="38">
        <f t="shared" si="390"/>
        <v>-4.5589149015460649E-2</v>
      </c>
      <c r="AH1413" s="39">
        <f t="shared" si="391"/>
        <v>4.5589149015460649E-2</v>
      </c>
      <c r="AI1413" s="39" t="str">
        <f t="shared" si="392"/>
        <v>TIDAK</v>
      </c>
      <c r="AJ1413" s="38">
        <f t="shared" si="393"/>
        <v>1.2376038836986161</v>
      </c>
      <c r="AK1413" s="39">
        <f t="shared" si="394"/>
        <v>1.2376038836986161</v>
      </c>
      <c r="AL1413" s="39" t="str">
        <f t="shared" si="395"/>
        <v>TIDAK</v>
      </c>
    </row>
    <row r="1414" spans="1:38" ht="14" x14ac:dyDescent="0.3">
      <c r="A1414" s="13">
        <v>20804049</v>
      </c>
      <c r="B1414" s="11" t="s">
        <v>4467</v>
      </c>
      <c r="C1414" s="9">
        <v>252191305</v>
      </c>
      <c r="D1414" s="1" t="s">
        <v>76</v>
      </c>
      <c r="E1414" s="1" t="s">
        <v>17</v>
      </c>
      <c r="F1414" s="1" t="s">
        <v>27</v>
      </c>
      <c r="G1414" s="2">
        <v>40.690899999999999</v>
      </c>
      <c r="H1414" s="2">
        <v>-73.731930000000006</v>
      </c>
      <c r="I1414" s="1" t="s">
        <v>19</v>
      </c>
      <c r="J1414" s="44">
        <v>50</v>
      </c>
      <c r="K1414" s="2">
        <v>1</v>
      </c>
      <c r="L1414" s="2">
        <v>34</v>
      </c>
      <c r="M1414" s="3">
        <v>43646</v>
      </c>
      <c r="N1414" s="2">
        <v>11.21</v>
      </c>
      <c r="O1414" s="2">
        <v>1</v>
      </c>
      <c r="P1414" s="4">
        <v>61</v>
      </c>
      <c r="U1414" s="38">
        <f t="shared" si="378"/>
        <v>4.7938235112260034E-3</v>
      </c>
      <c r="V1414" s="39">
        <f t="shared" si="379"/>
        <v>4.7938235112260034E-3</v>
      </c>
      <c r="W1414" s="39" t="str">
        <f t="shared" si="380"/>
        <v>TIDAK</v>
      </c>
      <c r="X1414" s="38">
        <f t="shared" si="381"/>
        <v>-0.26113135442473173</v>
      </c>
      <c r="Y1414" s="39">
        <f t="shared" si="382"/>
        <v>0.26113135442473173</v>
      </c>
      <c r="Z1414" s="39" t="str">
        <f t="shared" si="383"/>
        <v>TIDAK</v>
      </c>
      <c r="AA1414" s="38">
        <f t="shared" si="384"/>
        <v>1.2824131949703113</v>
      </c>
      <c r="AB1414" s="39">
        <f t="shared" si="385"/>
        <v>1.2824131949703113</v>
      </c>
      <c r="AC1414" s="39" t="str">
        <f t="shared" si="386"/>
        <v>TIDAK</v>
      </c>
      <c r="AD1414" s="38">
        <f t="shared" si="387"/>
        <v>0.52799181163616493</v>
      </c>
      <c r="AE1414" s="39">
        <f t="shared" si="388"/>
        <v>0.52799181163616493</v>
      </c>
      <c r="AF1414" s="39" t="str">
        <f t="shared" si="389"/>
        <v>TIDAK</v>
      </c>
      <c r="AG1414" s="38">
        <f t="shared" si="390"/>
        <v>-0.15818885441509239</v>
      </c>
      <c r="AH1414" s="39">
        <f t="shared" si="391"/>
        <v>0.15818885441509239</v>
      </c>
      <c r="AI1414" s="39" t="str">
        <f t="shared" si="392"/>
        <v>TIDAK</v>
      </c>
      <c r="AJ1414" s="38">
        <f t="shared" si="393"/>
        <v>0.66792061567760175</v>
      </c>
      <c r="AK1414" s="39">
        <f t="shared" si="394"/>
        <v>0.66792061567760175</v>
      </c>
      <c r="AL1414" s="39" t="str">
        <f t="shared" si="395"/>
        <v>TIDAK</v>
      </c>
    </row>
    <row r="1415" spans="1:38" ht="14" x14ac:dyDescent="0.3">
      <c r="A1415" s="13">
        <v>20811403</v>
      </c>
      <c r="B1415" s="11" t="s">
        <v>1452</v>
      </c>
      <c r="C1415" s="9">
        <v>119305261</v>
      </c>
      <c r="D1415" s="1" t="s">
        <v>1224</v>
      </c>
      <c r="E1415" s="1" t="s">
        <v>17</v>
      </c>
      <c r="F1415" s="1" t="s">
        <v>642</v>
      </c>
      <c r="G1415" s="2">
        <v>40.763730000000002</v>
      </c>
      <c r="H1415" s="2">
        <v>-73.829040000000006</v>
      </c>
      <c r="I1415" s="1" t="s">
        <v>20</v>
      </c>
      <c r="J1415" s="44">
        <v>188</v>
      </c>
      <c r="K1415" s="2">
        <v>2</v>
      </c>
      <c r="L1415" s="2">
        <v>15</v>
      </c>
      <c r="M1415" s="3">
        <v>43640</v>
      </c>
      <c r="N1415" s="2">
        <v>1.97</v>
      </c>
      <c r="O1415" s="2">
        <v>1</v>
      </c>
      <c r="P1415" s="4">
        <v>59</v>
      </c>
      <c r="U1415" s="38">
        <f t="shared" ref="U1415:U1478" si="396">STANDARDIZE(J1411,$S$5,$S$6)</f>
        <v>-0.33807893044716358</v>
      </c>
      <c r="V1415" s="39">
        <f t="shared" ref="V1415:V1478" si="397">ABS(U1415)</f>
        <v>0.33807893044716358</v>
      </c>
      <c r="W1415" s="39" t="str">
        <f t="shared" ref="W1415:W1478" si="398">IF(V1415&gt;3,"OUTLIER","TIDAK")</f>
        <v>TIDAK</v>
      </c>
      <c r="X1415" s="38">
        <f t="shared" ref="X1415:X1478" si="399">STANDARDIZE(K1411,$S$9,$S$10)</f>
        <v>0.1447753227252192</v>
      </c>
      <c r="Y1415" s="39">
        <f t="shared" ref="Y1415:Y1478" si="400">ABS(X1415)</f>
        <v>0.1447753227252192</v>
      </c>
      <c r="Z1415" s="39" t="str">
        <f t="shared" ref="Z1415:Z1478" si="401">IF(Y1415&gt;3,"OUTLIER","TIDAK")</f>
        <v>TIDAK</v>
      </c>
      <c r="AA1415" s="38">
        <f t="shared" ref="AA1415:AA1478" si="402">STANDARDIZE(L1411,$S$13,$S$14)</f>
        <v>-0.7217902099232989</v>
      </c>
      <c r="AB1415" s="39">
        <f t="shared" ref="AB1415:AB1478" si="403">ABS(AA1415)</f>
        <v>0.7217902099232989</v>
      </c>
      <c r="AC1415" s="39" t="str">
        <f t="shared" ref="AC1415:AC1478" si="404">IF(AB1415&gt;3,"OUTLIER","TIDAK")</f>
        <v>TIDAK</v>
      </c>
      <c r="AD1415" s="38">
        <f t="shared" ref="AD1415:AD1478" si="405">STANDARDIZE(N1411,$S$17,$S$18)</f>
        <v>-0.71087831876379881</v>
      </c>
      <c r="AE1415" s="39">
        <f t="shared" ref="AE1415:AE1478" si="406">ABS(AD1415)</f>
        <v>0.71087831876379881</v>
      </c>
      <c r="AF1415" s="39" t="str">
        <f t="shared" ref="AF1415:AF1478" si="407">IF(AE1415&gt;3,"OUTLIER","TIDAK")</f>
        <v>TIDAK</v>
      </c>
      <c r="AG1415" s="38">
        <f t="shared" ref="AG1415:AG1478" si="408">STANDARDIZE(O1411,$S$21,$S$22)</f>
        <v>-0.27078855981472416</v>
      </c>
      <c r="AH1415" s="39">
        <f t="shared" ref="AH1415:AH1478" si="409">ABS(AG1415)</f>
        <v>0.27078855981472416</v>
      </c>
      <c r="AI1415" s="39" t="str">
        <f t="shared" ref="AI1415:AI1478" si="410">IF(AH1415&gt;3,"OUTLIER","TIDAK")</f>
        <v>TIDAK</v>
      </c>
      <c r="AJ1415" s="38">
        <f t="shared" ref="AJ1415:AJ1478" si="411">STANDARDIZE(P1411,$S$25,$S$26)</f>
        <v>1.080191401745441</v>
      </c>
      <c r="AK1415" s="39">
        <f t="shared" ref="AK1415:AK1478" si="412">ABS(AJ1415)</f>
        <v>1.080191401745441</v>
      </c>
      <c r="AL1415" s="39" t="str">
        <f t="shared" ref="AL1415:AL1478" si="413">IF(AK1415&gt;3,"OUTLIER","TIDAK")</f>
        <v>TIDAK</v>
      </c>
    </row>
    <row r="1416" spans="1:38" ht="14" x14ac:dyDescent="0.3">
      <c r="A1416" s="13">
        <v>20814067</v>
      </c>
      <c r="B1416" s="11" t="s">
        <v>4506</v>
      </c>
      <c r="C1416" s="9">
        <v>159494837</v>
      </c>
      <c r="D1416" s="1" t="s">
        <v>321</v>
      </c>
      <c r="E1416" s="1" t="s">
        <v>17</v>
      </c>
      <c r="F1416" s="1" t="s">
        <v>141</v>
      </c>
      <c r="G1416" s="2">
        <v>40.59722</v>
      </c>
      <c r="H1416" s="2">
        <v>-73.759370000000004</v>
      </c>
      <c r="I1416" s="1" t="s">
        <v>19</v>
      </c>
      <c r="J1416" s="44">
        <v>68</v>
      </c>
      <c r="K1416" s="2">
        <v>1</v>
      </c>
      <c r="L1416" s="2">
        <v>66</v>
      </c>
      <c r="M1416" s="3">
        <v>43648</v>
      </c>
      <c r="N1416" s="2">
        <v>3.54</v>
      </c>
      <c r="O1416" s="2">
        <v>1</v>
      </c>
      <c r="P1416" s="4">
        <v>51</v>
      </c>
      <c r="U1416" s="38">
        <f t="shared" si="396"/>
        <v>-0.29521983620236492</v>
      </c>
      <c r="V1416" s="39">
        <f t="shared" si="397"/>
        <v>0.29521983620236492</v>
      </c>
      <c r="W1416" s="39" t="str">
        <f t="shared" si="398"/>
        <v>TIDAK</v>
      </c>
      <c r="X1416" s="38">
        <f t="shared" si="399"/>
        <v>-0.39643358014138202</v>
      </c>
      <c r="Y1416" s="39">
        <f t="shared" si="400"/>
        <v>0.39643358014138202</v>
      </c>
      <c r="Z1416" s="39" t="str">
        <f t="shared" si="401"/>
        <v>TIDAK</v>
      </c>
      <c r="AA1416" s="38">
        <f t="shared" si="402"/>
        <v>-0.59908387901144522</v>
      </c>
      <c r="AB1416" s="39">
        <f t="shared" si="403"/>
        <v>0.59908387901144522</v>
      </c>
      <c r="AC1416" s="39" t="str">
        <f t="shared" si="404"/>
        <v>TIDAK</v>
      </c>
      <c r="AD1416" s="38">
        <f t="shared" si="405"/>
        <v>-0.36587651029798618</v>
      </c>
      <c r="AE1416" s="39">
        <f t="shared" si="406"/>
        <v>0.36587651029798618</v>
      </c>
      <c r="AF1416" s="39" t="str">
        <f t="shared" si="407"/>
        <v>TIDAK</v>
      </c>
      <c r="AG1416" s="38">
        <f t="shared" si="408"/>
        <v>0.29220996718343462</v>
      </c>
      <c r="AH1416" s="39">
        <f t="shared" si="409"/>
        <v>0.29220996718343462</v>
      </c>
      <c r="AI1416" s="39" t="str">
        <f t="shared" si="410"/>
        <v>TIDAK</v>
      </c>
      <c r="AJ1416" s="38">
        <f t="shared" si="411"/>
        <v>5.326235281282321E-2</v>
      </c>
      <c r="AK1416" s="39">
        <f t="shared" si="412"/>
        <v>5.326235281282321E-2</v>
      </c>
      <c r="AL1416" s="39" t="str">
        <f t="shared" si="413"/>
        <v>TIDAK</v>
      </c>
    </row>
    <row r="1417" spans="1:38" ht="14" x14ac:dyDescent="0.3">
      <c r="A1417" s="13">
        <v>20817614</v>
      </c>
      <c r="B1417" s="11" t="s">
        <v>3656</v>
      </c>
      <c r="C1417" s="9">
        <v>66269338</v>
      </c>
      <c r="D1417" s="1" t="s">
        <v>2548</v>
      </c>
      <c r="E1417" s="1" t="s">
        <v>17</v>
      </c>
      <c r="F1417" s="1" t="s">
        <v>1736</v>
      </c>
      <c r="G1417" s="2">
        <v>40.748379999999997</v>
      </c>
      <c r="H1417" s="2">
        <v>-73.88767</v>
      </c>
      <c r="I1417" s="1" t="s">
        <v>19</v>
      </c>
      <c r="J1417" s="44">
        <v>125</v>
      </c>
      <c r="K1417" s="2">
        <v>1</v>
      </c>
      <c r="L1417" s="2">
        <v>11</v>
      </c>
      <c r="M1417" s="3">
        <v>43611</v>
      </c>
      <c r="N1417" s="2">
        <v>0.28000000000000003</v>
      </c>
      <c r="O1417" s="2">
        <v>4</v>
      </c>
      <c r="P1417" s="4">
        <v>301</v>
      </c>
      <c r="U1417" s="38">
        <f t="shared" si="396"/>
        <v>-0.3980816623898818</v>
      </c>
      <c r="V1417" s="39">
        <f t="shared" si="397"/>
        <v>0.3980816623898818</v>
      </c>
      <c r="W1417" s="39" t="str">
        <f t="shared" si="398"/>
        <v>TIDAK</v>
      </c>
      <c r="X1417" s="38">
        <f t="shared" si="399"/>
        <v>-0.39643358014138202</v>
      </c>
      <c r="Y1417" s="39">
        <f t="shared" si="400"/>
        <v>0.39643358014138202</v>
      </c>
      <c r="Z1417" s="39" t="str">
        <f t="shared" si="401"/>
        <v>TIDAK</v>
      </c>
      <c r="AA1417" s="38">
        <f t="shared" si="402"/>
        <v>-0.55818176870749403</v>
      </c>
      <c r="AB1417" s="39">
        <f t="shared" si="403"/>
        <v>0.55818176870749403</v>
      </c>
      <c r="AC1417" s="39" t="str">
        <f t="shared" si="404"/>
        <v>TIDAK</v>
      </c>
      <c r="AD1417" s="38">
        <f t="shared" si="405"/>
        <v>-0.73701481940514835</v>
      </c>
      <c r="AE1417" s="39">
        <f t="shared" si="406"/>
        <v>0.73701481940514835</v>
      </c>
      <c r="AF1417" s="39" t="str">
        <f t="shared" si="407"/>
        <v>TIDAK</v>
      </c>
      <c r="AG1417" s="38">
        <f t="shared" si="408"/>
        <v>-0.15818885441509239</v>
      </c>
      <c r="AH1417" s="39">
        <f t="shared" si="409"/>
        <v>0.15818885441509239</v>
      </c>
      <c r="AI1417" s="39" t="str">
        <f t="shared" si="410"/>
        <v>TIDAK</v>
      </c>
      <c r="AJ1417" s="38">
        <f t="shared" si="411"/>
        <v>1.0127289094797947</v>
      </c>
      <c r="AK1417" s="39">
        <f t="shared" si="412"/>
        <v>1.0127289094797947</v>
      </c>
      <c r="AL1417" s="39" t="str">
        <f t="shared" si="413"/>
        <v>TIDAK</v>
      </c>
    </row>
    <row r="1418" spans="1:38" ht="14" x14ac:dyDescent="0.3">
      <c r="A1418" s="13">
        <v>20818955</v>
      </c>
      <c r="B1418" s="11" t="s">
        <v>1576</v>
      </c>
      <c r="C1418" s="9">
        <v>220125576</v>
      </c>
      <c r="D1418" s="1" t="s">
        <v>1481</v>
      </c>
      <c r="E1418" s="1" t="s">
        <v>17</v>
      </c>
      <c r="F1418" s="1" t="s">
        <v>1342</v>
      </c>
      <c r="G1418" s="2">
        <v>40.678829999999998</v>
      </c>
      <c r="H1418" s="2">
        <v>-73.856269999999995</v>
      </c>
      <c r="I1418" s="1" t="s">
        <v>20</v>
      </c>
      <c r="J1418" s="44">
        <v>72</v>
      </c>
      <c r="K1418" s="2">
        <v>2</v>
      </c>
      <c r="L1418" s="2">
        <v>7</v>
      </c>
      <c r="M1418" s="3">
        <v>43612</v>
      </c>
      <c r="N1418" s="2">
        <v>1.2</v>
      </c>
      <c r="O1418" s="2">
        <v>3</v>
      </c>
      <c r="P1418" s="4">
        <v>52</v>
      </c>
      <c r="U1418" s="38">
        <f t="shared" si="396"/>
        <v>-0.33807893044716358</v>
      </c>
      <c r="V1418" s="39">
        <f t="shared" si="397"/>
        <v>0.33807893044716358</v>
      </c>
      <c r="W1418" s="39" t="str">
        <f t="shared" si="398"/>
        <v>TIDAK</v>
      </c>
      <c r="X1418" s="38">
        <f t="shared" si="399"/>
        <v>-0.39643358014138202</v>
      </c>
      <c r="Y1418" s="39">
        <f t="shared" si="400"/>
        <v>0.39643358014138202</v>
      </c>
      <c r="Z1418" s="39" t="str">
        <f t="shared" si="401"/>
        <v>TIDAK</v>
      </c>
      <c r="AA1418" s="38">
        <f t="shared" si="402"/>
        <v>0.4643709888912867</v>
      </c>
      <c r="AB1418" s="39">
        <f t="shared" si="403"/>
        <v>0.4643709888912867</v>
      </c>
      <c r="AC1418" s="39" t="str">
        <f t="shared" si="404"/>
        <v>TIDAK</v>
      </c>
      <c r="AD1418" s="38">
        <f t="shared" si="405"/>
        <v>4.9032420189980632</v>
      </c>
      <c r="AE1418" s="39">
        <f t="shared" si="406"/>
        <v>4.9032420189980632</v>
      </c>
      <c r="AF1418" s="39" t="str">
        <f t="shared" si="407"/>
        <v>OUTLIER</v>
      </c>
      <c r="AG1418" s="38">
        <f t="shared" si="408"/>
        <v>-0.27078855981472416</v>
      </c>
      <c r="AH1418" s="39">
        <f t="shared" si="409"/>
        <v>0.27078855981472416</v>
      </c>
      <c r="AI1418" s="39" t="str">
        <f t="shared" si="410"/>
        <v>TIDAK</v>
      </c>
      <c r="AJ1418" s="38">
        <f t="shared" si="411"/>
        <v>-0.78627088427077685</v>
      </c>
      <c r="AK1418" s="39">
        <f t="shared" si="412"/>
        <v>0.78627088427077685</v>
      </c>
      <c r="AL1418" s="39" t="str">
        <f t="shared" si="413"/>
        <v>TIDAK</v>
      </c>
    </row>
    <row r="1419" spans="1:38" ht="14" x14ac:dyDescent="0.3">
      <c r="A1419" s="13">
        <v>20819116</v>
      </c>
      <c r="B1419" s="11" t="s">
        <v>1807</v>
      </c>
      <c r="C1419" s="9">
        <v>105394139</v>
      </c>
      <c r="D1419" s="1" t="s">
        <v>2809</v>
      </c>
      <c r="E1419" s="1" t="s">
        <v>548</v>
      </c>
      <c r="F1419" s="1" t="s">
        <v>2421</v>
      </c>
      <c r="G1419" s="2">
        <v>40.870930000000001</v>
      </c>
      <c r="H1419" s="2">
        <v>-73.8934</v>
      </c>
      <c r="I1419" s="1" t="s">
        <v>19</v>
      </c>
      <c r="J1419" s="44">
        <v>58</v>
      </c>
      <c r="K1419" s="2">
        <v>3</v>
      </c>
      <c r="L1419" s="2">
        <v>84</v>
      </c>
      <c r="M1419" s="3">
        <v>43639</v>
      </c>
      <c r="N1419" s="2">
        <v>2.74</v>
      </c>
      <c r="O1419" s="2">
        <v>4</v>
      </c>
      <c r="P1419" s="4">
        <v>75</v>
      </c>
      <c r="U1419" s="38">
        <f t="shared" si="396"/>
        <v>0.84483207070928046</v>
      </c>
      <c r="V1419" s="39">
        <f t="shared" si="397"/>
        <v>0.84483207070928046</v>
      </c>
      <c r="W1419" s="39" t="str">
        <f t="shared" si="398"/>
        <v>TIDAK</v>
      </c>
      <c r="X1419" s="38">
        <f t="shared" si="399"/>
        <v>-0.26113135442473173</v>
      </c>
      <c r="Y1419" s="39">
        <f t="shared" si="400"/>
        <v>0.26113135442473173</v>
      </c>
      <c r="Z1419" s="39" t="str">
        <f t="shared" si="401"/>
        <v>TIDAK</v>
      </c>
      <c r="AA1419" s="38">
        <f t="shared" si="402"/>
        <v>-0.31276910688378667</v>
      </c>
      <c r="AB1419" s="39">
        <f t="shared" si="403"/>
        <v>0.31276910688378667</v>
      </c>
      <c r="AC1419" s="39" t="str">
        <f t="shared" si="404"/>
        <v>TIDAK</v>
      </c>
      <c r="AD1419" s="38">
        <f t="shared" si="405"/>
        <v>7.3216700476684604E-2</v>
      </c>
      <c r="AE1419" s="39">
        <f t="shared" si="406"/>
        <v>7.3216700476684604E-2</v>
      </c>
      <c r="AF1419" s="39" t="str">
        <f t="shared" si="407"/>
        <v>TIDAK</v>
      </c>
      <c r="AG1419" s="38">
        <f t="shared" si="408"/>
        <v>-0.27078855981472416</v>
      </c>
      <c r="AH1419" s="39">
        <f t="shared" si="409"/>
        <v>0.27078855981472416</v>
      </c>
      <c r="AI1419" s="39" t="str">
        <f t="shared" si="410"/>
        <v>TIDAK</v>
      </c>
      <c r="AJ1419" s="38">
        <f t="shared" si="411"/>
        <v>-0.80126254921869822</v>
      </c>
      <c r="AK1419" s="39">
        <f t="shared" si="412"/>
        <v>0.80126254921869822</v>
      </c>
      <c r="AL1419" s="39" t="str">
        <f t="shared" si="413"/>
        <v>TIDAK</v>
      </c>
    </row>
    <row r="1420" spans="1:38" ht="14" x14ac:dyDescent="0.3">
      <c r="A1420" s="13">
        <v>20835909</v>
      </c>
      <c r="B1420" s="11" t="s">
        <v>3965</v>
      </c>
      <c r="C1420" s="9">
        <v>42814202</v>
      </c>
      <c r="D1420" s="1" t="s">
        <v>612</v>
      </c>
      <c r="E1420" s="1" t="s">
        <v>17</v>
      </c>
      <c r="F1420" s="1" t="s">
        <v>509</v>
      </c>
      <c r="G1420" s="2">
        <v>40.742710000000002</v>
      </c>
      <c r="H1420" s="2">
        <v>-73.787490000000005</v>
      </c>
      <c r="I1420" s="1" t="s">
        <v>20</v>
      </c>
      <c r="J1420" s="44">
        <v>94</v>
      </c>
      <c r="K1420" s="2">
        <v>1</v>
      </c>
      <c r="L1420" s="2">
        <v>18</v>
      </c>
      <c r="M1420" s="3">
        <v>43587</v>
      </c>
      <c r="N1420" s="2">
        <v>0.6</v>
      </c>
      <c r="O1420" s="2">
        <v>3</v>
      </c>
      <c r="P1420" s="4">
        <v>173</v>
      </c>
      <c r="U1420" s="38">
        <f t="shared" si="396"/>
        <v>-0.18378619116588826</v>
      </c>
      <c r="V1420" s="39">
        <f t="shared" si="397"/>
        <v>0.18378619116588826</v>
      </c>
      <c r="W1420" s="39" t="str">
        <f t="shared" si="398"/>
        <v>TIDAK</v>
      </c>
      <c r="X1420" s="38">
        <f t="shared" si="399"/>
        <v>-0.39643358014138202</v>
      </c>
      <c r="Y1420" s="39">
        <f t="shared" si="400"/>
        <v>0.39643358014138202</v>
      </c>
      <c r="Z1420" s="39" t="str">
        <f t="shared" si="401"/>
        <v>TIDAK</v>
      </c>
      <c r="AA1420" s="38">
        <f t="shared" si="402"/>
        <v>1.773238518617726</v>
      </c>
      <c r="AB1420" s="39">
        <f t="shared" si="403"/>
        <v>1.773238518617726</v>
      </c>
      <c r="AC1420" s="39" t="str">
        <f t="shared" si="404"/>
        <v>TIDAK</v>
      </c>
      <c r="AD1420" s="38">
        <f t="shared" si="405"/>
        <v>0.89390282061505733</v>
      </c>
      <c r="AE1420" s="39">
        <f t="shared" si="406"/>
        <v>0.89390282061505733</v>
      </c>
      <c r="AF1420" s="39" t="str">
        <f t="shared" si="407"/>
        <v>TIDAK</v>
      </c>
      <c r="AG1420" s="38">
        <f t="shared" si="408"/>
        <v>-0.27078855981472416</v>
      </c>
      <c r="AH1420" s="39">
        <f t="shared" si="409"/>
        <v>0.27078855981472416</v>
      </c>
      <c r="AI1420" s="39" t="str">
        <f t="shared" si="410"/>
        <v>TIDAK</v>
      </c>
      <c r="AJ1420" s="38">
        <f t="shared" si="411"/>
        <v>-0.86122920901038391</v>
      </c>
      <c r="AK1420" s="39">
        <f t="shared" si="412"/>
        <v>0.86122920901038391</v>
      </c>
      <c r="AL1420" s="39" t="str">
        <f t="shared" si="413"/>
        <v>TIDAK</v>
      </c>
    </row>
    <row r="1421" spans="1:38" ht="14" x14ac:dyDescent="0.3">
      <c r="A1421" s="13">
        <v>20849101</v>
      </c>
      <c r="B1421" s="11" t="s">
        <v>1427</v>
      </c>
      <c r="C1421" s="9">
        <v>181651082</v>
      </c>
      <c r="D1421" s="1" t="s">
        <v>114</v>
      </c>
      <c r="E1421" s="1" t="s">
        <v>17</v>
      </c>
      <c r="F1421" s="1" t="s">
        <v>32</v>
      </c>
      <c r="G1421" s="2">
        <v>40.660209999999999</v>
      </c>
      <c r="H1421" s="2">
        <v>-73.737089999999995</v>
      </c>
      <c r="I1421" s="1" t="s">
        <v>19</v>
      </c>
      <c r="J1421" s="44">
        <v>60</v>
      </c>
      <c r="K1421" s="2">
        <v>1</v>
      </c>
      <c r="L1421" s="2">
        <v>10</v>
      </c>
      <c r="M1421" s="3">
        <v>43647</v>
      </c>
      <c r="N1421" s="2">
        <v>0.92</v>
      </c>
      <c r="O1421" s="2">
        <v>3</v>
      </c>
      <c r="P1421" s="4">
        <v>164</v>
      </c>
      <c r="U1421" s="38">
        <f t="shared" si="396"/>
        <v>0.30480748322481688</v>
      </c>
      <c r="V1421" s="39">
        <f t="shared" si="397"/>
        <v>0.30480748322481688</v>
      </c>
      <c r="W1421" s="39" t="str">
        <f t="shared" si="398"/>
        <v>TIDAK</v>
      </c>
      <c r="X1421" s="38">
        <f t="shared" si="399"/>
        <v>-0.39643358014138202</v>
      </c>
      <c r="Y1421" s="39">
        <f t="shared" si="400"/>
        <v>0.39643358014138202</v>
      </c>
      <c r="Z1421" s="39" t="str">
        <f t="shared" si="401"/>
        <v>TIDAK</v>
      </c>
      <c r="AA1421" s="38">
        <f t="shared" si="402"/>
        <v>-0.47637754809959154</v>
      </c>
      <c r="AB1421" s="39">
        <f t="shared" si="403"/>
        <v>0.47637754809959154</v>
      </c>
      <c r="AC1421" s="39" t="str">
        <f t="shared" si="404"/>
        <v>TIDAK</v>
      </c>
      <c r="AD1421" s="38">
        <f t="shared" si="405"/>
        <v>-0.81019702120092674</v>
      </c>
      <c r="AE1421" s="39">
        <f t="shared" si="406"/>
        <v>0.81019702120092674</v>
      </c>
      <c r="AF1421" s="39" t="str">
        <f t="shared" si="407"/>
        <v>TIDAK</v>
      </c>
      <c r="AG1421" s="38">
        <f t="shared" si="408"/>
        <v>6.7010556384171097E-2</v>
      </c>
      <c r="AH1421" s="39">
        <f t="shared" si="409"/>
        <v>6.7010556384171097E-2</v>
      </c>
      <c r="AI1421" s="39" t="str">
        <f t="shared" si="410"/>
        <v>TIDAK</v>
      </c>
      <c r="AJ1421" s="38">
        <f t="shared" si="411"/>
        <v>1.0127289094797947</v>
      </c>
      <c r="AK1421" s="39">
        <f t="shared" si="412"/>
        <v>1.0127289094797947</v>
      </c>
      <c r="AL1421" s="39" t="str">
        <f t="shared" si="413"/>
        <v>TIDAK</v>
      </c>
    </row>
    <row r="1422" spans="1:38" ht="14" x14ac:dyDescent="0.3">
      <c r="A1422" s="13">
        <v>20850006</v>
      </c>
      <c r="B1422" s="11" t="s">
        <v>4953</v>
      </c>
      <c r="C1422" s="9">
        <v>57023844</v>
      </c>
      <c r="D1422" s="1" t="s">
        <v>518</v>
      </c>
      <c r="E1422" s="1" t="s">
        <v>17</v>
      </c>
      <c r="F1422" s="1" t="s">
        <v>364</v>
      </c>
      <c r="G1422" s="2">
        <v>40.687100000000001</v>
      </c>
      <c r="H1422" s="2">
        <v>-73.778869999999998</v>
      </c>
      <c r="I1422" s="1" t="s">
        <v>19</v>
      </c>
      <c r="J1422" s="44">
        <v>68</v>
      </c>
      <c r="K1422" s="2">
        <v>3</v>
      </c>
      <c r="L1422" s="2">
        <v>16</v>
      </c>
      <c r="M1422" s="3">
        <v>43468</v>
      </c>
      <c r="N1422" s="2">
        <v>0.47</v>
      </c>
      <c r="O1422" s="2">
        <v>2</v>
      </c>
      <c r="P1422" s="4">
        <v>359</v>
      </c>
      <c r="U1422" s="38">
        <f t="shared" si="396"/>
        <v>-0.14949891577004931</v>
      </c>
      <c r="V1422" s="39">
        <f t="shared" si="397"/>
        <v>0.14949891577004931</v>
      </c>
      <c r="W1422" s="39" t="str">
        <f t="shared" si="398"/>
        <v>TIDAK</v>
      </c>
      <c r="X1422" s="38">
        <f t="shared" si="399"/>
        <v>-0.26113135442473173</v>
      </c>
      <c r="Y1422" s="39">
        <f t="shared" si="400"/>
        <v>0.26113135442473173</v>
      </c>
      <c r="Z1422" s="39" t="str">
        <f t="shared" si="401"/>
        <v>TIDAK</v>
      </c>
      <c r="AA1422" s="38">
        <f t="shared" si="402"/>
        <v>-0.63998598931539652</v>
      </c>
      <c r="AB1422" s="39">
        <f t="shared" si="403"/>
        <v>0.63998598931539652</v>
      </c>
      <c r="AC1422" s="39" t="str">
        <f t="shared" si="404"/>
        <v>TIDAK</v>
      </c>
      <c r="AD1422" s="38">
        <f t="shared" si="405"/>
        <v>-0.32928540940009687</v>
      </c>
      <c r="AE1422" s="39">
        <f t="shared" si="406"/>
        <v>0.32928540940009687</v>
      </c>
      <c r="AF1422" s="39" t="str">
        <f t="shared" si="407"/>
        <v>TIDAK</v>
      </c>
      <c r="AG1422" s="38">
        <f t="shared" si="408"/>
        <v>-4.5589149015460649E-2</v>
      </c>
      <c r="AH1422" s="39">
        <f t="shared" si="409"/>
        <v>4.5589149015460649E-2</v>
      </c>
      <c r="AI1422" s="39" t="str">
        <f t="shared" si="410"/>
        <v>TIDAK</v>
      </c>
      <c r="AJ1422" s="38">
        <f t="shared" si="411"/>
        <v>-0.85373337653642323</v>
      </c>
      <c r="AK1422" s="39">
        <f t="shared" si="412"/>
        <v>0.85373337653642323</v>
      </c>
      <c r="AL1422" s="39" t="str">
        <f t="shared" si="413"/>
        <v>TIDAK</v>
      </c>
    </row>
    <row r="1423" spans="1:38" ht="14" x14ac:dyDescent="0.3">
      <c r="A1423" s="13">
        <v>20862285</v>
      </c>
      <c r="B1423" s="11" t="s">
        <v>1523</v>
      </c>
      <c r="C1423" s="9">
        <v>223422291</v>
      </c>
      <c r="D1423" s="1" t="s">
        <v>3296</v>
      </c>
      <c r="E1423" s="1" t="s">
        <v>17</v>
      </c>
      <c r="F1423" s="1" t="s">
        <v>2813</v>
      </c>
      <c r="G1423" s="2">
        <v>40.702419999999996</v>
      </c>
      <c r="H1423" s="2">
        <v>-73.904030000000006</v>
      </c>
      <c r="I1423" s="1" t="s">
        <v>20</v>
      </c>
      <c r="J1423" s="44">
        <v>115</v>
      </c>
      <c r="K1423" s="2">
        <v>3</v>
      </c>
      <c r="L1423" s="2">
        <v>15</v>
      </c>
      <c r="M1423" s="3">
        <v>43640</v>
      </c>
      <c r="N1423" s="2">
        <v>1.88</v>
      </c>
      <c r="O1423" s="2">
        <v>1</v>
      </c>
      <c r="P1423" s="4">
        <v>10</v>
      </c>
      <c r="U1423" s="38">
        <f t="shared" si="396"/>
        <v>-0.26950437965548568</v>
      </c>
      <c r="V1423" s="39">
        <f t="shared" si="397"/>
        <v>0.26950437965548568</v>
      </c>
      <c r="W1423" s="39" t="str">
        <f t="shared" si="398"/>
        <v>TIDAK</v>
      </c>
      <c r="X1423" s="38">
        <f t="shared" si="399"/>
        <v>-0.12582912870808141</v>
      </c>
      <c r="Y1423" s="39">
        <f t="shared" si="400"/>
        <v>0.12582912870808141</v>
      </c>
      <c r="Z1423" s="39" t="str">
        <f t="shared" si="401"/>
        <v>TIDAK</v>
      </c>
      <c r="AA1423" s="38">
        <f t="shared" si="402"/>
        <v>2.5094765040888478</v>
      </c>
      <c r="AB1423" s="39">
        <f t="shared" si="403"/>
        <v>2.5094765040888478</v>
      </c>
      <c r="AC1423" s="39" t="str">
        <f t="shared" si="404"/>
        <v>TIDAK</v>
      </c>
      <c r="AD1423" s="38">
        <f t="shared" si="405"/>
        <v>0.47571881035346625</v>
      </c>
      <c r="AE1423" s="39">
        <f t="shared" si="406"/>
        <v>0.47571881035346625</v>
      </c>
      <c r="AF1423" s="39" t="str">
        <f t="shared" si="407"/>
        <v>TIDAK</v>
      </c>
      <c r="AG1423" s="38">
        <f t="shared" si="408"/>
        <v>6.7010556384171097E-2</v>
      </c>
      <c r="AH1423" s="39">
        <f t="shared" si="409"/>
        <v>6.7010556384171097E-2</v>
      </c>
      <c r="AI1423" s="39" t="str">
        <f t="shared" si="410"/>
        <v>TIDAK</v>
      </c>
      <c r="AJ1423" s="38">
        <f t="shared" si="411"/>
        <v>-0.68132922963532683</v>
      </c>
      <c r="AK1423" s="39">
        <f t="shared" si="412"/>
        <v>0.68132922963532683</v>
      </c>
      <c r="AL1423" s="39" t="str">
        <f t="shared" si="413"/>
        <v>TIDAK</v>
      </c>
    </row>
    <row r="1424" spans="1:38" ht="14" x14ac:dyDescent="0.3">
      <c r="A1424" s="13">
        <v>20881375</v>
      </c>
      <c r="B1424" s="11" t="s">
        <v>2963</v>
      </c>
      <c r="C1424" s="9">
        <v>56878925</v>
      </c>
      <c r="D1424" s="1" t="s">
        <v>1698</v>
      </c>
      <c r="E1424" s="1" t="s">
        <v>17</v>
      </c>
      <c r="F1424" s="1" t="s">
        <v>1297</v>
      </c>
      <c r="G1424" s="2">
        <v>40.722819999999999</v>
      </c>
      <c r="H1424" s="2">
        <v>-73.855710000000002</v>
      </c>
      <c r="I1424" s="1" t="s">
        <v>19</v>
      </c>
      <c r="J1424" s="44">
        <v>37</v>
      </c>
      <c r="K1424" s="2">
        <v>25</v>
      </c>
      <c r="L1424" s="2">
        <v>15</v>
      </c>
      <c r="M1424" s="3">
        <v>43330</v>
      </c>
      <c r="N1424" s="2">
        <v>0.45</v>
      </c>
      <c r="O1424" s="2">
        <v>2</v>
      </c>
      <c r="P1424" s="4">
        <v>330</v>
      </c>
      <c r="U1424" s="38">
        <f t="shared" si="396"/>
        <v>3.9081098907064959E-2</v>
      </c>
      <c r="V1424" s="39">
        <f t="shared" si="397"/>
        <v>3.9081098907064959E-2</v>
      </c>
      <c r="W1424" s="39" t="str">
        <f t="shared" si="398"/>
        <v>TIDAK</v>
      </c>
      <c r="X1424" s="38">
        <f t="shared" si="399"/>
        <v>-0.39643358014138202</v>
      </c>
      <c r="Y1424" s="39">
        <f t="shared" si="400"/>
        <v>0.39643358014138202</v>
      </c>
      <c r="Z1424" s="39" t="str">
        <f t="shared" si="401"/>
        <v>TIDAK</v>
      </c>
      <c r="AA1424" s="38">
        <f t="shared" si="402"/>
        <v>-0.19006277597193297</v>
      </c>
      <c r="AB1424" s="39">
        <f t="shared" si="403"/>
        <v>0.19006277597193297</v>
      </c>
      <c r="AC1424" s="39" t="str">
        <f t="shared" si="404"/>
        <v>TIDAK</v>
      </c>
      <c r="AD1424" s="38">
        <f t="shared" si="405"/>
        <v>-0.64292341709629031</v>
      </c>
      <c r="AE1424" s="39">
        <f t="shared" si="406"/>
        <v>0.64292341709629031</v>
      </c>
      <c r="AF1424" s="39" t="str">
        <f t="shared" si="407"/>
        <v>TIDAK</v>
      </c>
      <c r="AG1424" s="38">
        <f t="shared" si="408"/>
        <v>-4.5589149015460649E-2</v>
      </c>
      <c r="AH1424" s="39">
        <f t="shared" si="409"/>
        <v>4.5589149015460649E-2</v>
      </c>
      <c r="AI1424" s="39" t="str">
        <f t="shared" si="410"/>
        <v>TIDAK</v>
      </c>
      <c r="AJ1424" s="38">
        <f t="shared" si="411"/>
        <v>5.326235281282321E-2</v>
      </c>
      <c r="AK1424" s="39">
        <f t="shared" si="412"/>
        <v>5.326235281282321E-2</v>
      </c>
      <c r="AL1424" s="39" t="str">
        <f t="shared" si="413"/>
        <v>TIDAK</v>
      </c>
    </row>
    <row r="1425" spans="1:38" ht="14" x14ac:dyDescent="0.3">
      <c r="A1425" s="13">
        <v>20886177</v>
      </c>
      <c r="B1425" s="11" t="s">
        <v>2302</v>
      </c>
      <c r="C1425" s="9">
        <v>154238443</v>
      </c>
      <c r="D1425" s="1" t="s">
        <v>2515</v>
      </c>
      <c r="E1425" s="1" t="s">
        <v>548</v>
      </c>
      <c r="F1425" s="1" t="s">
        <v>2477</v>
      </c>
      <c r="G1425" s="2">
        <v>40.855789999999999</v>
      </c>
      <c r="H1425" s="2">
        <v>-73.885120000000001</v>
      </c>
      <c r="I1425" s="1" t="s">
        <v>19</v>
      </c>
      <c r="J1425" s="44">
        <v>29</v>
      </c>
      <c r="K1425" s="2">
        <v>3</v>
      </c>
      <c r="L1425" s="2">
        <v>9</v>
      </c>
      <c r="M1425" s="3">
        <v>43628</v>
      </c>
      <c r="N1425" s="2">
        <v>0.43</v>
      </c>
      <c r="O1425" s="2">
        <v>2</v>
      </c>
      <c r="P1425" s="4">
        <v>322</v>
      </c>
      <c r="U1425" s="38">
        <f t="shared" si="396"/>
        <v>-0.25236074195756619</v>
      </c>
      <c r="V1425" s="39">
        <f t="shared" si="397"/>
        <v>0.25236074195756619</v>
      </c>
      <c r="W1425" s="39" t="str">
        <f t="shared" si="398"/>
        <v>TIDAK</v>
      </c>
      <c r="X1425" s="38">
        <f t="shared" si="399"/>
        <v>-0.39643358014138202</v>
      </c>
      <c r="Y1425" s="39">
        <f t="shared" si="400"/>
        <v>0.39643358014138202</v>
      </c>
      <c r="Z1425" s="39" t="str">
        <f t="shared" si="401"/>
        <v>TIDAK</v>
      </c>
      <c r="AA1425" s="38">
        <f t="shared" si="402"/>
        <v>-0.51727965840354273</v>
      </c>
      <c r="AB1425" s="39">
        <f t="shared" si="403"/>
        <v>0.51727965840354273</v>
      </c>
      <c r="AC1425" s="39" t="str">
        <f t="shared" si="404"/>
        <v>TIDAK</v>
      </c>
      <c r="AD1425" s="38">
        <f t="shared" si="405"/>
        <v>-0.47564981299165376</v>
      </c>
      <c r="AE1425" s="39">
        <f t="shared" si="406"/>
        <v>0.47564981299165376</v>
      </c>
      <c r="AF1425" s="39" t="str">
        <f t="shared" si="407"/>
        <v>TIDAK</v>
      </c>
      <c r="AG1425" s="38">
        <f t="shared" si="408"/>
        <v>-4.5589149015460649E-2</v>
      </c>
      <c r="AH1425" s="39">
        <f t="shared" si="409"/>
        <v>4.5589149015460649E-2</v>
      </c>
      <c r="AI1425" s="39" t="str">
        <f t="shared" si="410"/>
        <v>TIDAK</v>
      </c>
      <c r="AJ1425" s="38">
        <f t="shared" si="411"/>
        <v>-1.4200139452823219E-2</v>
      </c>
      <c r="AK1425" s="39">
        <f t="shared" si="412"/>
        <v>1.4200139452823219E-2</v>
      </c>
      <c r="AL1425" s="39" t="str">
        <f t="shared" si="413"/>
        <v>TIDAK</v>
      </c>
    </row>
    <row r="1426" spans="1:38" ht="14" x14ac:dyDescent="0.3">
      <c r="A1426" s="13">
        <v>20886923</v>
      </c>
      <c r="B1426" s="11" t="s">
        <v>5265</v>
      </c>
      <c r="C1426" s="9">
        <v>7938019</v>
      </c>
      <c r="D1426" s="1" t="s">
        <v>1030</v>
      </c>
      <c r="E1426" s="1" t="s">
        <v>1731</v>
      </c>
      <c r="F1426" s="1" t="s">
        <v>1918</v>
      </c>
      <c r="G1426" s="2">
        <v>40.685049999999997</v>
      </c>
      <c r="H1426" s="2">
        <v>-73.871799999999993</v>
      </c>
      <c r="I1426" s="1" t="s">
        <v>20</v>
      </c>
      <c r="J1426" s="44">
        <v>345</v>
      </c>
      <c r="K1426" s="2">
        <v>2</v>
      </c>
      <c r="L1426" s="2">
        <v>78</v>
      </c>
      <c r="M1426" s="3">
        <v>43646</v>
      </c>
      <c r="N1426" s="2">
        <v>2.4900000000000002</v>
      </c>
      <c r="O1426" s="2">
        <v>1</v>
      </c>
      <c r="P1426" s="4">
        <v>185</v>
      </c>
      <c r="U1426" s="38">
        <f t="shared" si="396"/>
        <v>-0.18378619116588826</v>
      </c>
      <c r="V1426" s="39">
        <f t="shared" si="397"/>
        <v>0.18378619116588826</v>
      </c>
      <c r="W1426" s="39" t="str">
        <f t="shared" si="398"/>
        <v>TIDAK</v>
      </c>
      <c r="X1426" s="38">
        <f t="shared" si="399"/>
        <v>-0.12582912870808141</v>
      </c>
      <c r="Y1426" s="39">
        <f t="shared" si="400"/>
        <v>0.12582912870808141</v>
      </c>
      <c r="Z1426" s="39" t="str">
        <f t="shared" si="401"/>
        <v>TIDAK</v>
      </c>
      <c r="AA1426" s="38">
        <f t="shared" si="402"/>
        <v>-0.27186699657983543</v>
      </c>
      <c r="AB1426" s="39">
        <f t="shared" si="403"/>
        <v>0.27186699657983543</v>
      </c>
      <c r="AC1426" s="39" t="str">
        <f t="shared" si="404"/>
        <v>TIDAK</v>
      </c>
      <c r="AD1426" s="38">
        <f t="shared" si="405"/>
        <v>-0.71087831876379881</v>
      </c>
      <c r="AE1426" s="39">
        <f t="shared" si="406"/>
        <v>0.71087831876379881</v>
      </c>
      <c r="AF1426" s="39" t="str">
        <f t="shared" si="407"/>
        <v>TIDAK</v>
      </c>
      <c r="AG1426" s="38">
        <f t="shared" si="408"/>
        <v>-0.15818885441509239</v>
      </c>
      <c r="AH1426" s="39">
        <f t="shared" si="409"/>
        <v>0.15818885441509239</v>
      </c>
      <c r="AI1426" s="39" t="str">
        <f t="shared" si="410"/>
        <v>TIDAK</v>
      </c>
      <c r="AJ1426" s="38">
        <f t="shared" si="411"/>
        <v>1.4474871929695161</v>
      </c>
      <c r="AK1426" s="39">
        <f t="shared" si="412"/>
        <v>1.4474871929695161</v>
      </c>
      <c r="AL1426" s="39" t="str">
        <f t="shared" si="413"/>
        <v>TIDAK</v>
      </c>
    </row>
    <row r="1427" spans="1:38" ht="14" x14ac:dyDescent="0.3">
      <c r="A1427" s="13">
        <v>20904409</v>
      </c>
      <c r="B1427" s="11" t="s">
        <v>1928</v>
      </c>
      <c r="C1427" s="9">
        <v>94536810</v>
      </c>
      <c r="D1427" s="1" t="s">
        <v>1941</v>
      </c>
      <c r="E1427" s="1" t="s">
        <v>548</v>
      </c>
      <c r="F1427" s="1" t="s">
        <v>1924</v>
      </c>
      <c r="G1427" s="2">
        <v>40.855849999999997</v>
      </c>
      <c r="H1427" s="2">
        <v>-73.864859999999993</v>
      </c>
      <c r="I1427" s="1" t="s">
        <v>19</v>
      </c>
      <c r="J1427" s="44">
        <v>40</v>
      </c>
      <c r="K1427" s="2">
        <v>5</v>
      </c>
      <c r="L1427" s="2">
        <v>65</v>
      </c>
      <c r="M1427" s="3">
        <v>43620</v>
      </c>
      <c r="N1427" s="2">
        <v>1.94</v>
      </c>
      <c r="O1427" s="2">
        <v>2</v>
      </c>
      <c r="P1427" s="4">
        <v>328</v>
      </c>
      <c r="U1427" s="38">
        <f t="shared" si="396"/>
        <v>0.21908929473521949</v>
      </c>
      <c r="V1427" s="39">
        <f t="shared" si="397"/>
        <v>0.21908929473521949</v>
      </c>
      <c r="W1427" s="39" t="str">
        <f t="shared" si="398"/>
        <v>TIDAK</v>
      </c>
      <c r="X1427" s="38">
        <f t="shared" si="399"/>
        <v>-0.12582912870808141</v>
      </c>
      <c r="Y1427" s="39">
        <f t="shared" si="400"/>
        <v>0.12582912870808141</v>
      </c>
      <c r="Z1427" s="39" t="str">
        <f t="shared" si="401"/>
        <v>TIDAK</v>
      </c>
      <c r="AA1427" s="38">
        <f t="shared" si="402"/>
        <v>-0.31276910688378667</v>
      </c>
      <c r="AB1427" s="39">
        <f t="shared" si="403"/>
        <v>0.31276910688378667</v>
      </c>
      <c r="AC1427" s="39" t="str">
        <f t="shared" si="404"/>
        <v>TIDAK</v>
      </c>
      <c r="AD1427" s="38">
        <f t="shared" si="405"/>
        <v>2.6170999322255556E-2</v>
      </c>
      <c r="AE1427" s="39">
        <f t="shared" si="406"/>
        <v>2.6170999322255556E-2</v>
      </c>
      <c r="AF1427" s="39" t="str">
        <f t="shared" si="407"/>
        <v>TIDAK</v>
      </c>
      <c r="AG1427" s="38">
        <f t="shared" si="408"/>
        <v>-0.27078855981472416</v>
      </c>
      <c r="AH1427" s="39">
        <f t="shared" si="409"/>
        <v>0.27078855981472416</v>
      </c>
      <c r="AI1427" s="39" t="str">
        <f t="shared" si="410"/>
        <v>TIDAK</v>
      </c>
      <c r="AJ1427" s="38">
        <f t="shared" si="411"/>
        <v>-1.1685583404427733</v>
      </c>
      <c r="AK1427" s="39">
        <f t="shared" si="412"/>
        <v>1.1685583404427733</v>
      </c>
      <c r="AL1427" s="39" t="str">
        <f t="shared" si="413"/>
        <v>TIDAK</v>
      </c>
    </row>
    <row r="1428" spans="1:38" ht="14" x14ac:dyDescent="0.3">
      <c r="A1428" s="13">
        <v>20917327</v>
      </c>
      <c r="B1428" s="11" t="s">
        <v>245</v>
      </c>
      <c r="C1428" s="9">
        <v>22175061</v>
      </c>
      <c r="D1428" s="1" t="s">
        <v>1665</v>
      </c>
      <c r="E1428" s="1" t="s">
        <v>17</v>
      </c>
      <c r="F1428" s="1" t="s">
        <v>1297</v>
      </c>
      <c r="G1428" s="2">
        <v>40.720959999999998</v>
      </c>
      <c r="H1428" s="2">
        <v>-73.853899999999996</v>
      </c>
      <c r="I1428" s="1" t="s">
        <v>20</v>
      </c>
      <c r="J1428" s="44">
        <v>99</v>
      </c>
      <c r="K1428" s="2">
        <v>2</v>
      </c>
      <c r="L1428" s="2">
        <v>44</v>
      </c>
      <c r="M1428" s="3">
        <v>43647</v>
      </c>
      <c r="N1428" s="2">
        <v>4.9400000000000004</v>
      </c>
      <c r="O1428" s="2">
        <v>2</v>
      </c>
      <c r="P1428" s="4">
        <v>35</v>
      </c>
      <c r="U1428" s="38">
        <f t="shared" si="396"/>
        <v>-0.44951257548364021</v>
      </c>
      <c r="V1428" s="39">
        <f t="shared" si="397"/>
        <v>0.44951257548364021</v>
      </c>
      <c r="W1428" s="39" t="str">
        <f t="shared" si="398"/>
        <v>TIDAK</v>
      </c>
      <c r="X1428" s="38">
        <f t="shared" si="399"/>
        <v>2.8508198370582254</v>
      </c>
      <c r="Y1428" s="39">
        <f t="shared" si="400"/>
        <v>2.8508198370582254</v>
      </c>
      <c r="Z1428" s="39" t="str">
        <f t="shared" si="401"/>
        <v>TIDAK</v>
      </c>
      <c r="AA1428" s="38">
        <f t="shared" si="402"/>
        <v>-0.31276910688378667</v>
      </c>
      <c r="AB1428" s="39">
        <f t="shared" si="403"/>
        <v>0.31276910688378667</v>
      </c>
      <c r="AC1428" s="39" t="str">
        <f t="shared" si="404"/>
        <v>TIDAK</v>
      </c>
      <c r="AD1428" s="38">
        <f t="shared" si="405"/>
        <v>-0.72133291902033858</v>
      </c>
      <c r="AE1428" s="39">
        <f t="shared" si="406"/>
        <v>0.72133291902033858</v>
      </c>
      <c r="AF1428" s="39" t="str">
        <f t="shared" si="407"/>
        <v>TIDAK</v>
      </c>
      <c r="AG1428" s="38">
        <f t="shared" si="408"/>
        <v>-0.15818885441509239</v>
      </c>
      <c r="AH1428" s="39">
        <f t="shared" si="409"/>
        <v>0.15818885441509239</v>
      </c>
      <c r="AI1428" s="39" t="str">
        <f t="shared" si="410"/>
        <v>TIDAK</v>
      </c>
      <c r="AJ1428" s="38">
        <f t="shared" si="411"/>
        <v>1.2301080512246554</v>
      </c>
      <c r="AK1428" s="39">
        <f t="shared" si="412"/>
        <v>1.2301080512246554</v>
      </c>
      <c r="AL1428" s="39" t="str">
        <f t="shared" si="413"/>
        <v>TIDAK</v>
      </c>
    </row>
    <row r="1429" spans="1:38" ht="14" x14ac:dyDescent="0.3">
      <c r="A1429" s="13">
        <v>20926018</v>
      </c>
      <c r="B1429" s="11" t="s">
        <v>384</v>
      </c>
      <c r="C1429" s="9">
        <v>49514708</v>
      </c>
      <c r="D1429" s="1" t="s">
        <v>66</v>
      </c>
      <c r="E1429" s="1" t="s">
        <v>17</v>
      </c>
      <c r="F1429" s="1" t="s">
        <v>364</v>
      </c>
      <c r="G1429" s="2">
        <v>40.690089999999998</v>
      </c>
      <c r="H1429" s="2">
        <v>-73.795550000000006</v>
      </c>
      <c r="I1429" s="1" t="s">
        <v>19</v>
      </c>
      <c r="J1429" s="44">
        <v>37</v>
      </c>
      <c r="K1429" s="2">
        <v>4</v>
      </c>
      <c r="L1429" s="2">
        <v>42</v>
      </c>
      <c r="M1429" s="3">
        <v>43653</v>
      </c>
      <c r="N1429" s="2">
        <v>0.98</v>
      </c>
      <c r="O1429" s="2">
        <v>1</v>
      </c>
      <c r="P1429" s="4">
        <v>228</v>
      </c>
      <c r="U1429" s="38">
        <f t="shared" si="396"/>
        <v>-0.51808712627531817</v>
      </c>
      <c r="V1429" s="39">
        <f t="shared" si="397"/>
        <v>0.51808712627531817</v>
      </c>
      <c r="W1429" s="39" t="str">
        <f t="shared" si="398"/>
        <v>TIDAK</v>
      </c>
      <c r="X1429" s="38">
        <f t="shared" si="399"/>
        <v>-0.12582912870808141</v>
      </c>
      <c r="Y1429" s="39">
        <f t="shared" si="400"/>
        <v>0.12582912870808141</v>
      </c>
      <c r="Z1429" s="39" t="str">
        <f t="shared" si="401"/>
        <v>TIDAK</v>
      </c>
      <c r="AA1429" s="38">
        <f t="shared" si="402"/>
        <v>-0.55818176870749403</v>
      </c>
      <c r="AB1429" s="39">
        <f t="shared" si="403"/>
        <v>0.55818176870749403</v>
      </c>
      <c r="AC1429" s="39" t="str">
        <f t="shared" si="404"/>
        <v>TIDAK</v>
      </c>
      <c r="AD1429" s="38">
        <f t="shared" si="405"/>
        <v>-0.73178751927687835</v>
      </c>
      <c r="AE1429" s="39">
        <f t="shared" si="406"/>
        <v>0.73178751927687835</v>
      </c>
      <c r="AF1429" s="39" t="str">
        <f t="shared" si="407"/>
        <v>TIDAK</v>
      </c>
      <c r="AG1429" s="38">
        <f t="shared" si="408"/>
        <v>-0.15818885441509239</v>
      </c>
      <c r="AH1429" s="39">
        <f t="shared" si="409"/>
        <v>0.15818885441509239</v>
      </c>
      <c r="AI1429" s="39" t="str">
        <f t="shared" si="410"/>
        <v>TIDAK</v>
      </c>
      <c r="AJ1429" s="38">
        <f t="shared" si="411"/>
        <v>1.1701413914329697</v>
      </c>
      <c r="AK1429" s="39">
        <f t="shared" si="412"/>
        <v>1.1701413914329697</v>
      </c>
      <c r="AL1429" s="39" t="str">
        <f t="shared" si="413"/>
        <v>TIDAK</v>
      </c>
    </row>
    <row r="1430" spans="1:38" ht="14" x14ac:dyDescent="0.3">
      <c r="A1430" s="13">
        <v>20927619</v>
      </c>
      <c r="B1430" s="11" t="s">
        <v>3375</v>
      </c>
      <c r="C1430" s="9">
        <v>310670</v>
      </c>
      <c r="D1430" s="1" t="s">
        <v>1160</v>
      </c>
      <c r="E1430" s="1" t="s">
        <v>548</v>
      </c>
      <c r="F1430" s="1" t="s">
        <v>1305</v>
      </c>
      <c r="G1430" s="2">
        <v>40.880600000000001</v>
      </c>
      <c r="H1430" s="2">
        <v>-73.834329999999994</v>
      </c>
      <c r="I1430" s="1" t="s">
        <v>19</v>
      </c>
      <c r="J1430" s="44">
        <v>75</v>
      </c>
      <c r="K1430" s="2">
        <v>2</v>
      </c>
      <c r="L1430" s="2">
        <v>37</v>
      </c>
      <c r="M1430" s="3">
        <v>43632</v>
      </c>
      <c r="N1430" s="2">
        <v>0.73</v>
      </c>
      <c r="O1430" s="2">
        <v>13</v>
      </c>
      <c r="P1430" s="4">
        <v>364</v>
      </c>
      <c r="U1430" s="38">
        <f t="shared" si="396"/>
        <v>2.1906076299959598</v>
      </c>
      <c r="V1430" s="39">
        <f t="shared" si="397"/>
        <v>2.1906076299959598</v>
      </c>
      <c r="W1430" s="39" t="str">
        <f t="shared" si="398"/>
        <v>TIDAK</v>
      </c>
      <c r="X1430" s="38">
        <f t="shared" si="399"/>
        <v>-0.26113135442473173</v>
      </c>
      <c r="Y1430" s="39">
        <f t="shared" si="400"/>
        <v>0.26113135442473173</v>
      </c>
      <c r="Z1430" s="39" t="str">
        <f t="shared" si="401"/>
        <v>TIDAK</v>
      </c>
      <c r="AA1430" s="38">
        <f t="shared" si="402"/>
        <v>2.2640638422651405</v>
      </c>
      <c r="AB1430" s="39">
        <f t="shared" si="403"/>
        <v>2.2640638422651405</v>
      </c>
      <c r="AC1430" s="39" t="str">
        <f t="shared" si="404"/>
        <v>TIDAK</v>
      </c>
      <c r="AD1430" s="38">
        <f t="shared" si="405"/>
        <v>0.34503630714671896</v>
      </c>
      <c r="AE1430" s="39">
        <f t="shared" si="406"/>
        <v>0.34503630714671896</v>
      </c>
      <c r="AF1430" s="39" t="str">
        <f t="shared" si="407"/>
        <v>TIDAK</v>
      </c>
      <c r="AG1430" s="38">
        <f t="shared" si="408"/>
        <v>-0.27078855981472416</v>
      </c>
      <c r="AH1430" s="39">
        <f t="shared" si="409"/>
        <v>0.27078855981472416</v>
      </c>
      <c r="AI1430" s="39" t="str">
        <f t="shared" si="410"/>
        <v>TIDAK</v>
      </c>
      <c r="AJ1430" s="38">
        <f t="shared" si="411"/>
        <v>0.14321234250035178</v>
      </c>
      <c r="AK1430" s="39">
        <f t="shared" si="412"/>
        <v>0.14321234250035178</v>
      </c>
      <c r="AL1430" s="39" t="str">
        <f t="shared" si="413"/>
        <v>TIDAK</v>
      </c>
    </row>
    <row r="1431" spans="1:38" ht="14" x14ac:dyDescent="0.3">
      <c r="A1431" s="13">
        <v>20933848</v>
      </c>
      <c r="B1431" s="11" t="s">
        <v>1099</v>
      </c>
      <c r="C1431" s="9">
        <v>155152907</v>
      </c>
      <c r="D1431" s="1" t="s">
        <v>357</v>
      </c>
      <c r="E1431" s="1" t="s">
        <v>17</v>
      </c>
      <c r="F1431" s="1" t="s">
        <v>210</v>
      </c>
      <c r="G1431" s="2">
        <v>40.704790000000003</v>
      </c>
      <c r="H1431" s="2">
        <v>-73.763570000000001</v>
      </c>
      <c r="I1431" s="1" t="s">
        <v>19</v>
      </c>
      <c r="J1431" s="44">
        <v>45</v>
      </c>
      <c r="K1431" s="2">
        <v>2</v>
      </c>
      <c r="L1431" s="2">
        <v>31</v>
      </c>
      <c r="M1431" s="3">
        <v>43646</v>
      </c>
      <c r="N1431" s="2">
        <v>2.8</v>
      </c>
      <c r="O1431" s="2">
        <v>2</v>
      </c>
      <c r="P1431" s="4">
        <v>266</v>
      </c>
      <c r="U1431" s="38">
        <f t="shared" si="396"/>
        <v>-0.42379711893676097</v>
      </c>
      <c r="V1431" s="39">
        <f t="shared" si="397"/>
        <v>0.42379711893676097</v>
      </c>
      <c r="W1431" s="39" t="str">
        <f t="shared" si="398"/>
        <v>TIDAK</v>
      </c>
      <c r="X1431" s="38">
        <f t="shared" si="399"/>
        <v>0.1447753227252192</v>
      </c>
      <c r="Y1431" s="39">
        <f t="shared" si="400"/>
        <v>0.1447753227252192</v>
      </c>
      <c r="Z1431" s="39" t="str">
        <f t="shared" si="401"/>
        <v>TIDAK</v>
      </c>
      <c r="AA1431" s="38">
        <f t="shared" si="402"/>
        <v>1.7323364083137747</v>
      </c>
      <c r="AB1431" s="39">
        <f t="shared" si="403"/>
        <v>1.7323364083137747</v>
      </c>
      <c r="AC1431" s="39" t="str">
        <f t="shared" si="404"/>
        <v>TIDAK</v>
      </c>
      <c r="AD1431" s="38">
        <f t="shared" si="405"/>
        <v>5.7534800091874921E-2</v>
      </c>
      <c r="AE1431" s="39">
        <f t="shared" si="406"/>
        <v>5.7534800091874921E-2</v>
      </c>
      <c r="AF1431" s="39" t="str">
        <f t="shared" si="407"/>
        <v>TIDAK</v>
      </c>
      <c r="AG1431" s="38">
        <f t="shared" si="408"/>
        <v>-0.15818885441509239</v>
      </c>
      <c r="AH1431" s="39">
        <f t="shared" si="409"/>
        <v>0.15818885441509239</v>
      </c>
      <c r="AI1431" s="39" t="str">
        <f t="shared" si="410"/>
        <v>TIDAK</v>
      </c>
      <c r="AJ1431" s="38">
        <f t="shared" si="411"/>
        <v>1.215116386276734</v>
      </c>
      <c r="AK1431" s="39">
        <f t="shared" si="412"/>
        <v>1.215116386276734</v>
      </c>
      <c r="AL1431" s="39" t="str">
        <f t="shared" si="413"/>
        <v>TIDAK</v>
      </c>
    </row>
    <row r="1432" spans="1:38" ht="14" x14ac:dyDescent="0.3">
      <c r="A1432" s="13">
        <v>20946154</v>
      </c>
      <c r="B1432" s="11" t="s">
        <v>4878</v>
      </c>
      <c r="C1432" s="9">
        <v>26377263</v>
      </c>
      <c r="D1432" s="1" t="s">
        <v>254</v>
      </c>
      <c r="E1432" s="1" t="s">
        <v>17</v>
      </c>
      <c r="F1432" s="1" t="s">
        <v>141</v>
      </c>
      <c r="G1432" s="2">
        <v>40.596420000000002</v>
      </c>
      <c r="H1432" s="2">
        <v>-73.756060000000005</v>
      </c>
      <c r="I1432" s="1" t="s">
        <v>19</v>
      </c>
      <c r="J1432" s="44">
        <v>38</v>
      </c>
      <c r="K1432" s="2">
        <v>6</v>
      </c>
      <c r="L1432" s="2">
        <v>5</v>
      </c>
      <c r="M1432" s="3">
        <v>43071</v>
      </c>
      <c r="N1432" s="2">
        <v>0.11</v>
      </c>
      <c r="O1432" s="2">
        <v>43</v>
      </c>
      <c r="P1432" s="4">
        <v>313</v>
      </c>
      <c r="U1432" s="38">
        <f t="shared" si="396"/>
        <v>8.1940193151863669E-2</v>
      </c>
      <c r="V1432" s="39">
        <f t="shared" si="397"/>
        <v>8.1940193151863669E-2</v>
      </c>
      <c r="W1432" s="39" t="str">
        <f t="shared" si="398"/>
        <v>TIDAK</v>
      </c>
      <c r="X1432" s="38">
        <f t="shared" si="399"/>
        <v>-0.26113135442473173</v>
      </c>
      <c r="Y1432" s="39">
        <f t="shared" si="400"/>
        <v>0.26113135442473173</v>
      </c>
      <c r="Z1432" s="39" t="str">
        <f t="shared" si="401"/>
        <v>TIDAK</v>
      </c>
      <c r="AA1432" s="38">
        <f t="shared" si="402"/>
        <v>0.87339209193079892</v>
      </c>
      <c r="AB1432" s="39">
        <f t="shared" si="403"/>
        <v>0.87339209193079892</v>
      </c>
      <c r="AC1432" s="39" t="str">
        <f t="shared" si="404"/>
        <v>TIDAK</v>
      </c>
      <c r="AD1432" s="38">
        <f t="shared" si="405"/>
        <v>1.6257248385728422</v>
      </c>
      <c r="AE1432" s="39">
        <f t="shared" si="406"/>
        <v>1.6257248385728422</v>
      </c>
      <c r="AF1432" s="39" t="str">
        <f t="shared" si="407"/>
        <v>TIDAK</v>
      </c>
      <c r="AG1432" s="38">
        <f t="shared" si="408"/>
        <v>-0.15818885441509239</v>
      </c>
      <c r="AH1432" s="39">
        <f t="shared" si="409"/>
        <v>0.15818885441509239</v>
      </c>
      <c r="AI1432" s="39" t="str">
        <f t="shared" si="410"/>
        <v>TIDAK</v>
      </c>
      <c r="AJ1432" s="38">
        <f t="shared" si="411"/>
        <v>-0.98116252859375541</v>
      </c>
      <c r="AK1432" s="39">
        <f t="shared" si="412"/>
        <v>0.98116252859375541</v>
      </c>
      <c r="AL1432" s="39" t="str">
        <f t="shared" si="413"/>
        <v>TIDAK</v>
      </c>
    </row>
    <row r="1433" spans="1:38" ht="14" x14ac:dyDescent="0.3">
      <c r="A1433" s="13">
        <v>20955493</v>
      </c>
      <c r="B1433" s="11" t="s">
        <v>296</v>
      </c>
      <c r="C1433" s="9">
        <v>211136294</v>
      </c>
      <c r="D1433" s="1" t="s">
        <v>1324</v>
      </c>
      <c r="E1433" s="1" t="s">
        <v>548</v>
      </c>
      <c r="F1433" s="1" t="s">
        <v>1252</v>
      </c>
      <c r="G1433" s="2">
        <v>40.835599999999999</v>
      </c>
      <c r="H1433" s="2">
        <v>-73.833690000000004</v>
      </c>
      <c r="I1433" s="1" t="s">
        <v>19</v>
      </c>
      <c r="J1433" s="44">
        <v>150</v>
      </c>
      <c r="K1433" s="2">
        <v>1</v>
      </c>
      <c r="L1433" s="2">
        <v>24</v>
      </c>
      <c r="M1433" s="3">
        <v>43636</v>
      </c>
      <c r="N1433" s="2">
        <v>8.3699999999999992</v>
      </c>
      <c r="O1433" s="2">
        <v>5</v>
      </c>
      <c r="P1433" s="4">
        <v>247</v>
      </c>
      <c r="U1433" s="38">
        <f t="shared" si="396"/>
        <v>-0.44951257548364021</v>
      </c>
      <c r="V1433" s="39">
        <f t="shared" si="397"/>
        <v>0.44951257548364021</v>
      </c>
      <c r="W1433" s="39" t="str">
        <f t="shared" si="398"/>
        <v>TIDAK</v>
      </c>
      <c r="X1433" s="38">
        <f t="shared" si="399"/>
        <v>9.4730970085688936E-3</v>
      </c>
      <c r="Y1433" s="39">
        <f t="shared" si="400"/>
        <v>9.4730970085688936E-3</v>
      </c>
      <c r="Z1433" s="39" t="str">
        <f t="shared" si="401"/>
        <v>TIDAK</v>
      </c>
      <c r="AA1433" s="38">
        <f t="shared" si="402"/>
        <v>0.79158787132289654</v>
      </c>
      <c r="AB1433" s="39">
        <f t="shared" si="403"/>
        <v>0.79158787132289654</v>
      </c>
      <c r="AC1433" s="39" t="str">
        <f t="shared" si="404"/>
        <v>TIDAK</v>
      </c>
      <c r="AD1433" s="38">
        <f t="shared" si="405"/>
        <v>-0.44428601222203445</v>
      </c>
      <c r="AE1433" s="39">
        <f t="shared" si="406"/>
        <v>0.44428601222203445</v>
      </c>
      <c r="AF1433" s="39" t="str">
        <f t="shared" si="407"/>
        <v>TIDAK</v>
      </c>
      <c r="AG1433" s="38">
        <f t="shared" si="408"/>
        <v>-0.27078855981472416</v>
      </c>
      <c r="AH1433" s="39">
        <f t="shared" si="409"/>
        <v>0.27078855981472416</v>
      </c>
      <c r="AI1433" s="39" t="str">
        <f t="shared" si="410"/>
        <v>TIDAK</v>
      </c>
      <c r="AJ1433" s="38">
        <f t="shared" si="411"/>
        <v>0.4655331388806625</v>
      </c>
      <c r="AK1433" s="39">
        <f t="shared" si="412"/>
        <v>0.4655331388806625</v>
      </c>
      <c r="AL1433" s="39" t="str">
        <f t="shared" si="413"/>
        <v>TIDAK</v>
      </c>
    </row>
    <row r="1434" spans="1:38" ht="14" x14ac:dyDescent="0.3">
      <c r="A1434" s="13">
        <v>20956802</v>
      </c>
      <c r="B1434" s="11" t="s">
        <v>4230</v>
      </c>
      <c r="C1434" s="9">
        <v>66309874</v>
      </c>
      <c r="D1434" s="1" t="s">
        <v>2231</v>
      </c>
      <c r="E1434" s="1" t="s">
        <v>1731</v>
      </c>
      <c r="F1434" s="1" t="s">
        <v>1918</v>
      </c>
      <c r="G1434" s="2">
        <v>40.686149999999998</v>
      </c>
      <c r="H1434" s="2">
        <v>-73.876459999999994</v>
      </c>
      <c r="I1434" s="1" t="s">
        <v>19</v>
      </c>
      <c r="J1434" s="44">
        <v>60</v>
      </c>
      <c r="K1434" s="2">
        <v>3</v>
      </c>
      <c r="L1434" s="2">
        <v>32</v>
      </c>
      <c r="M1434" s="3">
        <v>43620</v>
      </c>
      <c r="N1434" s="2">
        <v>0.81</v>
      </c>
      <c r="O1434" s="2">
        <v>3</v>
      </c>
      <c r="P1434" s="4">
        <v>90</v>
      </c>
      <c r="U1434" s="38">
        <f t="shared" si="396"/>
        <v>-0.12378345922317009</v>
      </c>
      <c r="V1434" s="39">
        <f t="shared" si="397"/>
        <v>0.12378345922317009</v>
      </c>
      <c r="W1434" s="39" t="str">
        <f t="shared" si="398"/>
        <v>TIDAK</v>
      </c>
      <c r="X1434" s="38">
        <f t="shared" si="399"/>
        <v>-0.26113135442473173</v>
      </c>
      <c r="Y1434" s="39">
        <f t="shared" si="400"/>
        <v>0.26113135442473173</v>
      </c>
      <c r="Z1434" s="39" t="str">
        <f t="shared" si="401"/>
        <v>TIDAK</v>
      </c>
      <c r="AA1434" s="38">
        <f t="shared" si="402"/>
        <v>0.58707731980314037</v>
      </c>
      <c r="AB1434" s="39">
        <f t="shared" si="403"/>
        <v>0.58707731980314037</v>
      </c>
      <c r="AC1434" s="39" t="str">
        <f t="shared" si="404"/>
        <v>TIDAK</v>
      </c>
      <c r="AD1434" s="38">
        <f t="shared" si="405"/>
        <v>-0.57496851542878169</v>
      </c>
      <c r="AE1434" s="39">
        <f t="shared" si="406"/>
        <v>0.57496851542878169</v>
      </c>
      <c r="AF1434" s="39" t="str">
        <f t="shared" si="407"/>
        <v>TIDAK</v>
      </c>
      <c r="AG1434" s="38">
        <f t="shared" si="408"/>
        <v>1.0804079049808568</v>
      </c>
      <c r="AH1434" s="39">
        <f t="shared" si="409"/>
        <v>1.0804079049808568</v>
      </c>
      <c r="AI1434" s="39" t="str">
        <f t="shared" si="410"/>
        <v>TIDAK</v>
      </c>
      <c r="AJ1434" s="38">
        <f t="shared" si="411"/>
        <v>1.4849663553393198</v>
      </c>
      <c r="AK1434" s="39">
        <f t="shared" si="412"/>
        <v>1.4849663553393198</v>
      </c>
      <c r="AL1434" s="39" t="str">
        <f t="shared" si="413"/>
        <v>TIDAK</v>
      </c>
    </row>
    <row r="1435" spans="1:38" ht="14" x14ac:dyDescent="0.3">
      <c r="A1435" s="13">
        <v>20960110</v>
      </c>
      <c r="B1435" s="11" t="s">
        <v>4762</v>
      </c>
      <c r="C1435" s="9">
        <v>114249746</v>
      </c>
      <c r="D1435" s="1" t="s">
        <v>550</v>
      </c>
      <c r="E1435" s="1" t="s">
        <v>17</v>
      </c>
      <c r="F1435" s="1" t="s">
        <v>2689</v>
      </c>
      <c r="G1435" s="2">
        <v>40.752490000000002</v>
      </c>
      <c r="H1435" s="2">
        <v>-73.900409999999994</v>
      </c>
      <c r="I1435" s="1" t="s">
        <v>19</v>
      </c>
      <c r="J1435" s="44">
        <v>45</v>
      </c>
      <c r="K1435" s="2">
        <v>1</v>
      </c>
      <c r="L1435" s="2">
        <v>53</v>
      </c>
      <c r="M1435" s="3">
        <v>43618</v>
      </c>
      <c r="N1435" s="2">
        <v>5.39</v>
      </c>
      <c r="O1435" s="2">
        <v>1</v>
      </c>
      <c r="P1435" s="4">
        <v>45</v>
      </c>
      <c r="U1435" s="38">
        <f t="shared" si="396"/>
        <v>-0.38093802469196231</v>
      </c>
      <c r="V1435" s="39">
        <f t="shared" si="397"/>
        <v>0.38093802469196231</v>
      </c>
      <c r="W1435" s="39" t="str">
        <f t="shared" si="398"/>
        <v>TIDAK</v>
      </c>
      <c r="X1435" s="38">
        <f t="shared" si="399"/>
        <v>-0.26113135442473173</v>
      </c>
      <c r="Y1435" s="39">
        <f t="shared" si="400"/>
        <v>0.26113135442473173</v>
      </c>
      <c r="Z1435" s="39" t="str">
        <f t="shared" si="401"/>
        <v>TIDAK</v>
      </c>
      <c r="AA1435" s="38">
        <f t="shared" si="402"/>
        <v>0.34166465797943296</v>
      </c>
      <c r="AB1435" s="39">
        <f t="shared" si="403"/>
        <v>0.34166465797943296</v>
      </c>
      <c r="AC1435" s="39" t="str">
        <f t="shared" si="404"/>
        <v>TIDAK</v>
      </c>
      <c r="AD1435" s="38">
        <f t="shared" si="405"/>
        <v>0.50708261112308539</v>
      </c>
      <c r="AE1435" s="39">
        <f t="shared" si="406"/>
        <v>0.50708261112308539</v>
      </c>
      <c r="AF1435" s="39" t="str">
        <f t="shared" si="407"/>
        <v>TIDAK</v>
      </c>
      <c r="AG1435" s="38">
        <f t="shared" si="408"/>
        <v>-0.15818885441509239</v>
      </c>
      <c r="AH1435" s="39">
        <f t="shared" si="409"/>
        <v>0.15818885441509239</v>
      </c>
      <c r="AI1435" s="39" t="str">
        <f t="shared" si="410"/>
        <v>TIDAK</v>
      </c>
      <c r="AJ1435" s="38">
        <f t="shared" si="411"/>
        <v>0.75037477289116961</v>
      </c>
      <c r="AK1435" s="39">
        <f t="shared" si="412"/>
        <v>0.75037477289116961</v>
      </c>
      <c r="AL1435" s="39" t="str">
        <f t="shared" si="413"/>
        <v>TIDAK</v>
      </c>
    </row>
    <row r="1436" spans="1:38" ht="14" x14ac:dyDescent="0.3">
      <c r="A1436" s="13">
        <v>20968166</v>
      </c>
      <c r="B1436" s="11" t="s">
        <v>5114</v>
      </c>
      <c r="C1436" s="9">
        <v>30736639</v>
      </c>
      <c r="D1436" s="1" t="s">
        <v>3577</v>
      </c>
      <c r="E1436" s="1" t="s">
        <v>1731</v>
      </c>
      <c r="F1436" s="1" t="s">
        <v>3213</v>
      </c>
      <c r="G1436" s="2">
        <v>40.68609</v>
      </c>
      <c r="H1436" s="2">
        <v>-73.907330000000002</v>
      </c>
      <c r="I1436" s="1" t="s">
        <v>20</v>
      </c>
      <c r="J1436" s="44">
        <v>105</v>
      </c>
      <c r="K1436" s="2">
        <v>2</v>
      </c>
      <c r="L1436" s="2">
        <v>80</v>
      </c>
      <c r="M1436" s="3">
        <v>43647</v>
      </c>
      <c r="N1436" s="2">
        <v>5.08</v>
      </c>
      <c r="O1436" s="2">
        <v>2</v>
      </c>
      <c r="P1436" s="4">
        <v>77</v>
      </c>
      <c r="U1436" s="38">
        <f t="shared" si="396"/>
        <v>-0.44094075663468046</v>
      </c>
      <c r="V1436" s="39">
        <f t="shared" si="397"/>
        <v>0.44094075663468046</v>
      </c>
      <c r="W1436" s="39" t="str">
        <f t="shared" si="398"/>
        <v>TIDAK</v>
      </c>
      <c r="X1436" s="38">
        <f t="shared" si="399"/>
        <v>0.28007754844186949</v>
      </c>
      <c r="Y1436" s="39">
        <f t="shared" si="400"/>
        <v>0.28007754844186949</v>
      </c>
      <c r="Z1436" s="39" t="str">
        <f t="shared" si="401"/>
        <v>TIDAK</v>
      </c>
      <c r="AA1436" s="38">
        <f t="shared" si="402"/>
        <v>-0.7217902099232989</v>
      </c>
      <c r="AB1436" s="39">
        <f t="shared" si="403"/>
        <v>0.7217902099232989</v>
      </c>
      <c r="AC1436" s="39" t="str">
        <f t="shared" si="404"/>
        <v>TIDAK</v>
      </c>
      <c r="AD1436" s="38">
        <f t="shared" si="405"/>
        <v>-0.89906112338151478</v>
      </c>
      <c r="AE1436" s="39">
        <f t="shared" si="406"/>
        <v>0.89906112338151478</v>
      </c>
      <c r="AF1436" s="39" t="str">
        <f t="shared" si="407"/>
        <v>TIDAK</v>
      </c>
      <c r="AG1436" s="38">
        <f t="shared" si="408"/>
        <v>4.4583990669698093</v>
      </c>
      <c r="AH1436" s="39">
        <f t="shared" si="409"/>
        <v>4.4583990669698093</v>
      </c>
      <c r="AI1436" s="39" t="str">
        <f t="shared" si="410"/>
        <v>OUTLIER</v>
      </c>
      <c r="AJ1436" s="38">
        <f t="shared" si="411"/>
        <v>1.1026788991673233</v>
      </c>
      <c r="AK1436" s="39">
        <f t="shared" si="412"/>
        <v>1.1026788991673233</v>
      </c>
      <c r="AL1436" s="39" t="str">
        <f t="shared" si="413"/>
        <v>TIDAK</v>
      </c>
    </row>
    <row r="1437" spans="1:38" ht="14" x14ac:dyDescent="0.3">
      <c r="A1437" s="13">
        <v>20970017</v>
      </c>
      <c r="B1437" s="11" t="s">
        <v>5183</v>
      </c>
      <c r="C1437" s="9">
        <v>64542737</v>
      </c>
      <c r="D1437" s="1" t="s">
        <v>512</v>
      </c>
      <c r="E1437" s="1" t="s">
        <v>1731</v>
      </c>
      <c r="F1437" s="1" t="s">
        <v>1732</v>
      </c>
      <c r="G1437" s="2">
        <v>40.672400000000003</v>
      </c>
      <c r="H1437" s="2">
        <v>-73.876410000000007</v>
      </c>
      <c r="I1437" s="1" t="s">
        <v>20</v>
      </c>
      <c r="J1437" s="44">
        <v>175</v>
      </c>
      <c r="K1437" s="2">
        <v>3</v>
      </c>
      <c r="L1437" s="2">
        <v>10</v>
      </c>
      <c r="M1437" s="3">
        <v>43633</v>
      </c>
      <c r="N1437" s="2">
        <v>0.74</v>
      </c>
      <c r="O1437" s="2">
        <v>1</v>
      </c>
      <c r="P1437" s="4">
        <v>292</v>
      </c>
      <c r="U1437" s="38">
        <f t="shared" si="396"/>
        <v>0.51910295444881038</v>
      </c>
      <c r="V1437" s="39">
        <f t="shared" si="397"/>
        <v>0.51910295444881038</v>
      </c>
      <c r="W1437" s="39" t="str">
        <f t="shared" si="398"/>
        <v>TIDAK</v>
      </c>
      <c r="X1437" s="38">
        <f t="shared" si="399"/>
        <v>-0.39643358014138202</v>
      </c>
      <c r="Y1437" s="39">
        <f t="shared" si="400"/>
        <v>0.39643358014138202</v>
      </c>
      <c r="Z1437" s="39" t="str">
        <f t="shared" si="401"/>
        <v>TIDAK</v>
      </c>
      <c r="AA1437" s="38">
        <f t="shared" si="402"/>
        <v>5.5349885851774396E-2</v>
      </c>
      <c r="AB1437" s="39">
        <f t="shared" si="403"/>
        <v>5.5349885851774396E-2</v>
      </c>
      <c r="AC1437" s="39" t="str">
        <f t="shared" si="404"/>
        <v>TIDAK</v>
      </c>
      <c r="AD1437" s="38">
        <f t="shared" si="405"/>
        <v>3.4186887825694137</v>
      </c>
      <c r="AE1437" s="39">
        <f t="shared" si="406"/>
        <v>3.4186887825694137</v>
      </c>
      <c r="AF1437" s="39" t="str">
        <f t="shared" si="407"/>
        <v>OUTLIER</v>
      </c>
      <c r="AG1437" s="38">
        <f t="shared" si="408"/>
        <v>0.17961026178380285</v>
      </c>
      <c r="AH1437" s="39">
        <f t="shared" si="409"/>
        <v>0.17961026178380285</v>
      </c>
      <c r="AI1437" s="39" t="str">
        <f t="shared" si="410"/>
        <v>TIDAK</v>
      </c>
      <c r="AJ1437" s="38">
        <f t="shared" si="411"/>
        <v>0.60795395588591605</v>
      </c>
      <c r="AK1437" s="39">
        <f t="shared" si="412"/>
        <v>0.60795395588591605</v>
      </c>
      <c r="AL1437" s="39" t="str">
        <f t="shared" si="413"/>
        <v>TIDAK</v>
      </c>
    </row>
    <row r="1438" spans="1:38" ht="14" x14ac:dyDescent="0.3">
      <c r="A1438" s="13">
        <v>20982704</v>
      </c>
      <c r="B1438" s="11" t="s">
        <v>4317</v>
      </c>
      <c r="C1438" s="9">
        <v>62001039</v>
      </c>
      <c r="D1438" s="1" t="s">
        <v>1431</v>
      </c>
      <c r="E1438" s="1" t="s">
        <v>17</v>
      </c>
      <c r="F1438" s="1" t="s">
        <v>1297</v>
      </c>
      <c r="G1438" s="2">
        <v>40.722270000000002</v>
      </c>
      <c r="H1438" s="2">
        <v>-73.841729999999998</v>
      </c>
      <c r="I1438" s="1" t="s">
        <v>20</v>
      </c>
      <c r="J1438" s="44">
        <v>120</v>
      </c>
      <c r="K1438" s="2">
        <v>2</v>
      </c>
      <c r="L1438" s="2">
        <v>4</v>
      </c>
      <c r="M1438" s="3">
        <v>42526</v>
      </c>
      <c r="N1438" s="2">
        <v>0.1</v>
      </c>
      <c r="O1438" s="2">
        <v>1</v>
      </c>
      <c r="P1438" s="4">
        <v>0</v>
      </c>
      <c r="U1438" s="38">
        <f t="shared" si="396"/>
        <v>-0.25236074195756619</v>
      </c>
      <c r="V1438" s="39">
        <f t="shared" si="397"/>
        <v>0.25236074195756619</v>
      </c>
      <c r="W1438" s="39" t="str">
        <f t="shared" si="398"/>
        <v>TIDAK</v>
      </c>
      <c r="X1438" s="38">
        <f t="shared" si="399"/>
        <v>-0.12582912870808141</v>
      </c>
      <c r="Y1438" s="39">
        <f t="shared" si="400"/>
        <v>0.12582912870808141</v>
      </c>
      <c r="Z1438" s="39" t="str">
        <f t="shared" si="401"/>
        <v>TIDAK</v>
      </c>
      <c r="AA1438" s="38">
        <f t="shared" si="402"/>
        <v>0.38256676828338421</v>
      </c>
      <c r="AB1438" s="39">
        <f t="shared" si="403"/>
        <v>0.38256676828338421</v>
      </c>
      <c r="AC1438" s="39" t="str">
        <f t="shared" si="404"/>
        <v>TIDAK</v>
      </c>
      <c r="AD1438" s="38">
        <f t="shared" si="405"/>
        <v>-0.5331501144026225</v>
      </c>
      <c r="AE1438" s="39">
        <f t="shared" si="406"/>
        <v>0.5331501144026225</v>
      </c>
      <c r="AF1438" s="39" t="str">
        <f t="shared" si="407"/>
        <v>TIDAK</v>
      </c>
      <c r="AG1438" s="38">
        <f t="shared" si="408"/>
        <v>-4.5589149015460649E-2</v>
      </c>
      <c r="AH1438" s="39">
        <f t="shared" si="409"/>
        <v>4.5589149015460649E-2</v>
      </c>
      <c r="AI1438" s="39" t="str">
        <f t="shared" si="410"/>
        <v>TIDAK</v>
      </c>
      <c r="AJ1438" s="38">
        <f t="shared" si="411"/>
        <v>-0.56889174252591612</v>
      </c>
      <c r="AK1438" s="39">
        <f t="shared" si="412"/>
        <v>0.56889174252591612</v>
      </c>
      <c r="AL1438" s="39" t="str">
        <f t="shared" si="413"/>
        <v>TIDAK</v>
      </c>
    </row>
    <row r="1439" spans="1:38" ht="14" x14ac:dyDescent="0.3">
      <c r="A1439" s="13">
        <v>20982862</v>
      </c>
      <c r="B1439" s="11" t="s">
        <v>4373</v>
      </c>
      <c r="C1439" s="9">
        <v>18996093</v>
      </c>
      <c r="D1439" s="1" t="s">
        <v>55</v>
      </c>
      <c r="E1439" s="1" t="s">
        <v>17</v>
      </c>
      <c r="F1439" s="1" t="s">
        <v>52</v>
      </c>
      <c r="G1439" s="2">
        <v>40.756120000000003</v>
      </c>
      <c r="H1439" s="2">
        <v>-73.72954</v>
      </c>
      <c r="I1439" s="1" t="s">
        <v>19</v>
      </c>
      <c r="J1439" s="44">
        <v>40</v>
      </c>
      <c r="K1439" s="2">
        <v>1</v>
      </c>
      <c r="L1439" s="2">
        <v>9</v>
      </c>
      <c r="M1439" s="3">
        <v>43603</v>
      </c>
      <c r="N1439" s="2">
        <v>0.49</v>
      </c>
      <c r="O1439" s="2">
        <v>5</v>
      </c>
      <c r="P1439" s="4">
        <v>252</v>
      </c>
      <c r="U1439" s="38">
        <f t="shared" si="396"/>
        <v>-0.38093802469196231</v>
      </c>
      <c r="V1439" s="39">
        <f t="shared" si="397"/>
        <v>0.38093802469196231</v>
      </c>
      <c r="W1439" s="39" t="str">
        <f t="shared" si="398"/>
        <v>TIDAK</v>
      </c>
      <c r="X1439" s="38">
        <f t="shared" si="399"/>
        <v>-0.39643358014138202</v>
      </c>
      <c r="Y1439" s="39">
        <f t="shared" si="400"/>
        <v>0.39643358014138202</v>
      </c>
      <c r="Z1439" s="39" t="str">
        <f t="shared" si="401"/>
        <v>TIDAK</v>
      </c>
      <c r="AA1439" s="38">
        <f t="shared" si="402"/>
        <v>1.24151108466636</v>
      </c>
      <c r="AB1439" s="39">
        <f t="shared" si="403"/>
        <v>1.24151108466636</v>
      </c>
      <c r="AC1439" s="39" t="str">
        <f t="shared" si="404"/>
        <v>TIDAK</v>
      </c>
      <c r="AD1439" s="38">
        <f t="shared" si="405"/>
        <v>1.8609533443449868</v>
      </c>
      <c r="AE1439" s="39">
        <f t="shared" si="406"/>
        <v>1.8609533443449868</v>
      </c>
      <c r="AF1439" s="39" t="str">
        <f t="shared" si="407"/>
        <v>TIDAK</v>
      </c>
      <c r="AG1439" s="38">
        <f t="shared" si="408"/>
        <v>-0.27078855981472416</v>
      </c>
      <c r="AH1439" s="39">
        <f t="shared" si="409"/>
        <v>0.27078855981472416</v>
      </c>
      <c r="AI1439" s="39" t="str">
        <f t="shared" si="410"/>
        <v>TIDAK</v>
      </c>
      <c r="AJ1439" s="38">
        <f t="shared" si="411"/>
        <v>-0.90620420385414824</v>
      </c>
      <c r="AK1439" s="39">
        <f t="shared" si="412"/>
        <v>0.90620420385414824</v>
      </c>
      <c r="AL1439" s="39" t="str">
        <f t="shared" si="413"/>
        <v>TIDAK</v>
      </c>
    </row>
    <row r="1440" spans="1:38" ht="14" x14ac:dyDescent="0.3">
      <c r="A1440" s="13">
        <v>20989220</v>
      </c>
      <c r="B1440" s="11" t="s">
        <v>5258</v>
      </c>
      <c r="C1440" s="9">
        <v>108249932</v>
      </c>
      <c r="D1440" s="1" t="s">
        <v>2651</v>
      </c>
      <c r="E1440" s="1" t="s">
        <v>1731</v>
      </c>
      <c r="F1440" s="1" t="s">
        <v>1732</v>
      </c>
      <c r="G1440" s="2">
        <v>40.674489999999999</v>
      </c>
      <c r="H1440" s="2">
        <v>-73.890529999999998</v>
      </c>
      <c r="I1440" s="1" t="s">
        <v>20</v>
      </c>
      <c r="J1440" s="44">
        <v>84</v>
      </c>
      <c r="K1440" s="2">
        <v>3</v>
      </c>
      <c r="L1440" s="2">
        <v>65</v>
      </c>
      <c r="M1440" s="3">
        <v>43648</v>
      </c>
      <c r="N1440" s="2">
        <v>2.4300000000000002</v>
      </c>
      <c r="O1440" s="2">
        <v>2</v>
      </c>
      <c r="P1440" s="4">
        <v>132</v>
      </c>
      <c r="U1440" s="38">
        <f t="shared" si="396"/>
        <v>0.1333711062456221</v>
      </c>
      <c r="V1440" s="39">
        <f t="shared" si="397"/>
        <v>0.1333711062456221</v>
      </c>
      <c r="W1440" s="39" t="str">
        <f t="shared" si="398"/>
        <v>TIDAK</v>
      </c>
      <c r="X1440" s="38">
        <f t="shared" si="399"/>
        <v>-0.26113135442473173</v>
      </c>
      <c r="Y1440" s="39">
        <f t="shared" si="400"/>
        <v>0.26113135442473173</v>
      </c>
      <c r="Z1440" s="39" t="str">
        <f t="shared" si="401"/>
        <v>TIDAK</v>
      </c>
      <c r="AA1440" s="38">
        <f t="shared" si="402"/>
        <v>2.3458680628730431</v>
      </c>
      <c r="AB1440" s="39">
        <f t="shared" si="403"/>
        <v>2.3458680628730431</v>
      </c>
      <c r="AC1440" s="39" t="str">
        <f t="shared" si="404"/>
        <v>TIDAK</v>
      </c>
      <c r="AD1440" s="38">
        <f t="shared" si="405"/>
        <v>1.6989070403686204</v>
      </c>
      <c r="AE1440" s="39">
        <f t="shared" si="406"/>
        <v>1.6989070403686204</v>
      </c>
      <c r="AF1440" s="39" t="str">
        <f t="shared" si="407"/>
        <v>TIDAK</v>
      </c>
      <c r="AG1440" s="38">
        <f t="shared" si="408"/>
        <v>-0.15818885441509239</v>
      </c>
      <c r="AH1440" s="39">
        <f t="shared" si="409"/>
        <v>0.15818885441509239</v>
      </c>
      <c r="AI1440" s="39" t="str">
        <f t="shared" si="410"/>
        <v>TIDAK</v>
      </c>
      <c r="AJ1440" s="38">
        <f t="shared" si="411"/>
        <v>-0.66633756468740535</v>
      </c>
      <c r="AK1440" s="39">
        <f t="shared" si="412"/>
        <v>0.66633756468740535</v>
      </c>
      <c r="AL1440" s="39" t="str">
        <f t="shared" si="413"/>
        <v>TIDAK</v>
      </c>
    </row>
    <row r="1441" spans="1:38" ht="14" x14ac:dyDescent="0.3">
      <c r="A1441" s="13">
        <v>20996070</v>
      </c>
      <c r="B1441" s="11" t="s">
        <v>1049</v>
      </c>
      <c r="C1441" s="9">
        <v>155691570</v>
      </c>
      <c r="D1441" s="1" t="s">
        <v>2081</v>
      </c>
      <c r="E1441" s="1" t="s">
        <v>17</v>
      </c>
      <c r="F1441" s="1" t="s">
        <v>1713</v>
      </c>
      <c r="G1441" s="2">
        <v>40.765770000000003</v>
      </c>
      <c r="H1441" s="2">
        <v>-73.871309999999994</v>
      </c>
      <c r="I1441" s="1" t="s">
        <v>19</v>
      </c>
      <c r="J1441" s="44">
        <v>35</v>
      </c>
      <c r="K1441" s="2">
        <v>1</v>
      </c>
      <c r="L1441" s="2">
        <v>56</v>
      </c>
      <c r="M1441" s="3">
        <v>43649</v>
      </c>
      <c r="N1441" s="2">
        <v>9.08</v>
      </c>
      <c r="O1441" s="2">
        <v>5</v>
      </c>
      <c r="P1441" s="4">
        <v>89</v>
      </c>
      <c r="U1441" s="38">
        <f t="shared" si="396"/>
        <v>0.73339842567280389</v>
      </c>
      <c r="V1441" s="39">
        <f t="shared" si="397"/>
        <v>0.73339842567280389</v>
      </c>
      <c r="W1441" s="39" t="str">
        <f t="shared" si="398"/>
        <v>TIDAK</v>
      </c>
      <c r="X1441" s="38">
        <f t="shared" si="399"/>
        <v>-0.12582912870808141</v>
      </c>
      <c r="Y1441" s="39">
        <f t="shared" si="400"/>
        <v>0.12582912870808141</v>
      </c>
      <c r="Z1441" s="39" t="str">
        <f t="shared" si="401"/>
        <v>TIDAK</v>
      </c>
      <c r="AA1441" s="38">
        <f t="shared" si="402"/>
        <v>-0.51727965840354273</v>
      </c>
      <c r="AB1441" s="39">
        <f t="shared" si="403"/>
        <v>0.51727965840354273</v>
      </c>
      <c r="AC1441" s="39" t="str">
        <f t="shared" si="404"/>
        <v>TIDAK</v>
      </c>
      <c r="AD1441" s="38">
        <f t="shared" si="405"/>
        <v>-0.56974121530051181</v>
      </c>
      <c r="AE1441" s="39">
        <f t="shared" si="406"/>
        <v>0.56974121530051181</v>
      </c>
      <c r="AF1441" s="39" t="str">
        <f t="shared" si="407"/>
        <v>TIDAK</v>
      </c>
      <c r="AG1441" s="38">
        <f t="shared" si="408"/>
        <v>-0.27078855981472416</v>
      </c>
      <c r="AH1441" s="39">
        <f t="shared" si="409"/>
        <v>0.27078855981472416</v>
      </c>
      <c r="AI1441" s="39" t="str">
        <f t="shared" si="410"/>
        <v>TIDAK</v>
      </c>
      <c r="AJ1441" s="38">
        <f t="shared" si="411"/>
        <v>0.94526641721414828</v>
      </c>
      <c r="AK1441" s="39">
        <f t="shared" si="412"/>
        <v>0.94526641721414828</v>
      </c>
      <c r="AL1441" s="39" t="str">
        <f t="shared" si="413"/>
        <v>TIDAK</v>
      </c>
    </row>
    <row r="1442" spans="1:38" ht="14" x14ac:dyDescent="0.3">
      <c r="A1442" s="13">
        <v>21005699</v>
      </c>
      <c r="B1442" s="11" t="s">
        <v>334</v>
      </c>
      <c r="C1442" s="9">
        <v>15429605</v>
      </c>
      <c r="D1442" s="1" t="s">
        <v>1040</v>
      </c>
      <c r="E1442" s="1" t="s">
        <v>17</v>
      </c>
      <c r="F1442" s="1" t="s">
        <v>852</v>
      </c>
      <c r="G1442" s="2">
        <v>40.709879999999998</v>
      </c>
      <c r="H1442" s="2">
        <v>-73.817160000000001</v>
      </c>
      <c r="I1442" s="1" t="s">
        <v>20</v>
      </c>
      <c r="J1442" s="44">
        <v>100</v>
      </c>
      <c r="K1442" s="2">
        <v>2</v>
      </c>
      <c r="L1442" s="2">
        <v>10</v>
      </c>
      <c r="M1442" s="3">
        <v>43653</v>
      </c>
      <c r="N1442" s="2">
        <v>0.88</v>
      </c>
      <c r="O1442" s="2">
        <v>1</v>
      </c>
      <c r="P1442" s="4">
        <v>160</v>
      </c>
      <c r="U1442" s="38">
        <f t="shared" si="396"/>
        <v>0.26194838898001821</v>
      </c>
      <c r="V1442" s="39">
        <f t="shared" si="397"/>
        <v>0.26194838898001821</v>
      </c>
      <c r="W1442" s="39" t="str">
        <f t="shared" si="398"/>
        <v>TIDAK</v>
      </c>
      <c r="X1442" s="38">
        <f t="shared" si="399"/>
        <v>-0.26113135442473173</v>
      </c>
      <c r="Y1442" s="39">
        <f t="shared" si="400"/>
        <v>0.26113135442473173</v>
      </c>
      <c r="Z1442" s="39" t="str">
        <f t="shared" si="401"/>
        <v>TIDAK</v>
      </c>
      <c r="AA1442" s="38">
        <f t="shared" si="402"/>
        <v>-0.7626923202272502</v>
      </c>
      <c r="AB1442" s="39">
        <f t="shared" si="403"/>
        <v>0.7626923202272502</v>
      </c>
      <c r="AC1442" s="39" t="str">
        <f t="shared" si="404"/>
        <v>TIDAK</v>
      </c>
      <c r="AD1442" s="38">
        <f t="shared" si="405"/>
        <v>-0.90428842350978467</v>
      </c>
      <c r="AE1442" s="39">
        <f t="shared" si="406"/>
        <v>0.90428842350978467</v>
      </c>
      <c r="AF1442" s="39" t="str">
        <f t="shared" si="407"/>
        <v>TIDAK</v>
      </c>
      <c r="AG1442" s="38">
        <f t="shared" si="408"/>
        <v>-0.27078855981472416</v>
      </c>
      <c r="AH1442" s="39">
        <f t="shared" si="409"/>
        <v>0.27078855981472416</v>
      </c>
      <c r="AI1442" s="39" t="str">
        <f t="shared" si="410"/>
        <v>TIDAK</v>
      </c>
      <c r="AJ1442" s="38">
        <f t="shared" si="411"/>
        <v>-1.2435166651823804</v>
      </c>
      <c r="AK1442" s="39">
        <f t="shared" si="412"/>
        <v>1.2435166651823804</v>
      </c>
      <c r="AL1442" s="39" t="str">
        <f t="shared" si="413"/>
        <v>TIDAK</v>
      </c>
    </row>
    <row r="1443" spans="1:38" ht="14" x14ac:dyDescent="0.3">
      <c r="A1443" s="13">
        <v>21006224</v>
      </c>
      <c r="B1443" s="11" t="s">
        <v>340</v>
      </c>
      <c r="C1443" s="9">
        <v>45601111</v>
      </c>
      <c r="D1443" s="1" t="s">
        <v>190</v>
      </c>
      <c r="E1443" s="1" t="s">
        <v>17</v>
      </c>
      <c r="F1443" s="1" t="s">
        <v>91</v>
      </c>
      <c r="G1443" s="2">
        <v>40.669519999999999</v>
      </c>
      <c r="H1443" s="2">
        <v>-73.74624</v>
      </c>
      <c r="I1443" s="1" t="s">
        <v>19</v>
      </c>
      <c r="J1443" s="44">
        <v>40</v>
      </c>
      <c r="K1443" s="2">
        <v>2</v>
      </c>
      <c r="L1443" s="2">
        <v>47</v>
      </c>
      <c r="M1443" s="3">
        <v>43511</v>
      </c>
      <c r="N1443" s="2">
        <v>1.19</v>
      </c>
      <c r="O1443" s="2">
        <v>5</v>
      </c>
      <c r="P1443" s="4">
        <v>173</v>
      </c>
      <c r="U1443" s="38">
        <f t="shared" si="396"/>
        <v>-0.42379711893676097</v>
      </c>
      <c r="V1443" s="39">
        <f t="shared" si="397"/>
        <v>0.42379711893676097</v>
      </c>
      <c r="W1443" s="39" t="str">
        <f t="shared" si="398"/>
        <v>TIDAK</v>
      </c>
      <c r="X1443" s="38">
        <f t="shared" si="399"/>
        <v>-0.39643358014138202</v>
      </c>
      <c r="Y1443" s="39">
        <f t="shared" si="400"/>
        <v>0.39643358014138202</v>
      </c>
      <c r="Z1443" s="39" t="str">
        <f t="shared" si="401"/>
        <v>TIDAK</v>
      </c>
      <c r="AA1443" s="38">
        <f t="shared" si="402"/>
        <v>-0.55818176870749403</v>
      </c>
      <c r="AB1443" s="39">
        <f t="shared" si="403"/>
        <v>0.55818176870749403</v>
      </c>
      <c r="AC1443" s="39" t="str">
        <f t="shared" si="404"/>
        <v>TIDAK</v>
      </c>
      <c r="AD1443" s="38">
        <f t="shared" si="405"/>
        <v>-0.70042371850725904</v>
      </c>
      <c r="AE1443" s="39">
        <f t="shared" si="406"/>
        <v>0.70042371850725904</v>
      </c>
      <c r="AF1443" s="39" t="str">
        <f t="shared" si="407"/>
        <v>TIDAK</v>
      </c>
      <c r="AG1443" s="38">
        <f t="shared" si="408"/>
        <v>0.17961026178380285</v>
      </c>
      <c r="AH1443" s="39">
        <f t="shared" si="409"/>
        <v>0.17961026178380285</v>
      </c>
      <c r="AI1443" s="39" t="str">
        <f t="shared" si="410"/>
        <v>TIDAK</v>
      </c>
      <c r="AJ1443" s="38">
        <f t="shared" si="411"/>
        <v>0.6454331182557197</v>
      </c>
      <c r="AK1443" s="39">
        <f t="shared" si="412"/>
        <v>0.6454331182557197</v>
      </c>
      <c r="AL1443" s="39" t="str">
        <f t="shared" si="413"/>
        <v>TIDAK</v>
      </c>
    </row>
    <row r="1444" spans="1:38" ht="14" x14ac:dyDescent="0.3">
      <c r="A1444" s="13">
        <v>21006709</v>
      </c>
      <c r="B1444" s="11" t="s">
        <v>4678</v>
      </c>
      <c r="C1444" s="9">
        <v>51329030</v>
      </c>
      <c r="D1444" s="1" t="s">
        <v>3041</v>
      </c>
      <c r="E1444" s="1" t="s">
        <v>548</v>
      </c>
      <c r="F1444" s="1" t="s">
        <v>2574</v>
      </c>
      <c r="G1444" s="2">
        <v>40.827159999999999</v>
      </c>
      <c r="H1444" s="2">
        <v>-73.899109999999993</v>
      </c>
      <c r="I1444" s="1" t="s">
        <v>19</v>
      </c>
      <c r="J1444" s="44">
        <v>30</v>
      </c>
      <c r="K1444" s="2">
        <v>1</v>
      </c>
      <c r="L1444" s="2">
        <v>11</v>
      </c>
      <c r="M1444" s="3">
        <v>42692</v>
      </c>
      <c r="N1444" s="2">
        <v>0.3</v>
      </c>
      <c r="O1444" s="2">
        <v>1</v>
      </c>
      <c r="P1444" s="4">
        <v>0</v>
      </c>
      <c r="U1444" s="38">
        <f t="shared" si="396"/>
        <v>-4.6637089582532439E-2</v>
      </c>
      <c r="V1444" s="39">
        <f t="shared" si="397"/>
        <v>4.6637089582532439E-2</v>
      </c>
      <c r="W1444" s="39" t="str">
        <f t="shared" si="398"/>
        <v>TIDAK</v>
      </c>
      <c r="X1444" s="38">
        <f t="shared" si="399"/>
        <v>-0.12582912870808141</v>
      </c>
      <c r="Y1444" s="39">
        <f t="shared" si="400"/>
        <v>0.12582912870808141</v>
      </c>
      <c r="Z1444" s="39" t="str">
        <f t="shared" si="401"/>
        <v>TIDAK</v>
      </c>
      <c r="AA1444" s="38">
        <f t="shared" si="402"/>
        <v>1.7323364083137747</v>
      </c>
      <c r="AB1444" s="39">
        <f t="shared" si="403"/>
        <v>1.7323364083137747</v>
      </c>
      <c r="AC1444" s="39" t="str">
        <f t="shared" si="404"/>
        <v>TIDAK</v>
      </c>
      <c r="AD1444" s="38">
        <f t="shared" si="405"/>
        <v>0.31367250637709959</v>
      </c>
      <c r="AE1444" s="39">
        <f t="shared" si="406"/>
        <v>0.31367250637709959</v>
      </c>
      <c r="AF1444" s="39" t="str">
        <f t="shared" si="407"/>
        <v>TIDAK</v>
      </c>
      <c r="AG1444" s="38">
        <f t="shared" si="408"/>
        <v>-0.15818885441509239</v>
      </c>
      <c r="AH1444" s="39">
        <f t="shared" si="409"/>
        <v>0.15818885441509239</v>
      </c>
      <c r="AI1444" s="39" t="str">
        <f t="shared" si="410"/>
        <v>TIDAK</v>
      </c>
      <c r="AJ1444" s="38">
        <f t="shared" si="411"/>
        <v>-0.25406677861956606</v>
      </c>
      <c r="AK1444" s="39">
        <f t="shared" si="412"/>
        <v>0.25406677861956606</v>
      </c>
      <c r="AL1444" s="39" t="str">
        <f t="shared" si="413"/>
        <v>TIDAK</v>
      </c>
    </row>
    <row r="1445" spans="1:38" ht="14" x14ac:dyDescent="0.3">
      <c r="A1445" s="13">
        <v>21010072</v>
      </c>
      <c r="B1445" s="11" t="s">
        <v>3226</v>
      </c>
      <c r="C1445" s="9">
        <v>65809485</v>
      </c>
      <c r="D1445" s="1" t="s">
        <v>774</v>
      </c>
      <c r="E1445" s="1" t="s">
        <v>17</v>
      </c>
      <c r="F1445" s="1" t="s">
        <v>642</v>
      </c>
      <c r="G1445" s="2">
        <v>40.74879</v>
      </c>
      <c r="H1445" s="2">
        <v>-73.829580000000007</v>
      </c>
      <c r="I1445" s="1" t="s">
        <v>19</v>
      </c>
      <c r="J1445" s="44">
        <v>55</v>
      </c>
      <c r="K1445" s="2">
        <v>3</v>
      </c>
      <c r="L1445" s="2">
        <v>47</v>
      </c>
      <c r="M1445" s="3">
        <v>43576</v>
      </c>
      <c r="N1445" s="2">
        <v>1.33</v>
      </c>
      <c r="O1445" s="2">
        <v>12</v>
      </c>
      <c r="P1445" s="4">
        <v>65</v>
      </c>
      <c r="U1445" s="38">
        <f t="shared" si="396"/>
        <v>-0.4666562131815597</v>
      </c>
      <c r="V1445" s="39">
        <f t="shared" si="397"/>
        <v>0.4666562131815597</v>
      </c>
      <c r="W1445" s="39" t="str">
        <f t="shared" si="398"/>
        <v>TIDAK</v>
      </c>
      <c r="X1445" s="38">
        <f t="shared" si="399"/>
        <v>-0.39643358014138202</v>
      </c>
      <c r="Y1445" s="39">
        <f t="shared" si="400"/>
        <v>0.39643358014138202</v>
      </c>
      <c r="Z1445" s="39" t="str">
        <f t="shared" si="401"/>
        <v>TIDAK</v>
      </c>
      <c r="AA1445" s="38">
        <f t="shared" si="402"/>
        <v>1.3642174155782136</v>
      </c>
      <c r="AB1445" s="39">
        <f t="shared" si="403"/>
        <v>1.3642174155782136</v>
      </c>
      <c r="AC1445" s="39" t="str">
        <f t="shared" si="404"/>
        <v>TIDAK</v>
      </c>
      <c r="AD1445" s="38">
        <f t="shared" si="405"/>
        <v>3.7898270916765764</v>
      </c>
      <c r="AE1445" s="39">
        <f t="shared" si="406"/>
        <v>3.7898270916765764</v>
      </c>
      <c r="AF1445" s="39" t="str">
        <f t="shared" si="407"/>
        <v>OUTLIER</v>
      </c>
      <c r="AG1445" s="38">
        <f t="shared" si="408"/>
        <v>0.17961026178380285</v>
      </c>
      <c r="AH1445" s="39">
        <f t="shared" si="409"/>
        <v>0.17961026178380285</v>
      </c>
      <c r="AI1445" s="39" t="str">
        <f t="shared" si="410"/>
        <v>TIDAK</v>
      </c>
      <c r="AJ1445" s="38">
        <f t="shared" si="411"/>
        <v>-0.57638757499987681</v>
      </c>
      <c r="AK1445" s="39">
        <f t="shared" si="412"/>
        <v>0.57638757499987681</v>
      </c>
      <c r="AL1445" s="39" t="str">
        <f t="shared" si="413"/>
        <v>TIDAK</v>
      </c>
    </row>
    <row r="1446" spans="1:38" ht="14" x14ac:dyDescent="0.3">
      <c r="A1446" s="13">
        <v>21013499</v>
      </c>
      <c r="B1446" s="11" t="s">
        <v>1065</v>
      </c>
      <c r="C1446" s="9">
        <v>51531044</v>
      </c>
      <c r="D1446" s="1" t="s">
        <v>734</v>
      </c>
      <c r="E1446" s="1" t="s">
        <v>17</v>
      </c>
      <c r="F1446" s="1" t="s">
        <v>1736</v>
      </c>
      <c r="G1446" s="2">
        <v>40.751399999999997</v>
      </c>
      <c r="H1446" s="2">
        <v>-73.876019999999997</v>
      </c>
      <c r="I1446" s="1" t="s">
        <v>19</v>
      </c>
      <c r="J1446" s="44">
        <v>40</v>
      </c>
      <c r="K1446" s="2">
        <v>2</v>
      </c>
      <c r="L1446" s="2">
        <v>32</v>
      </c>
      <c r="M1446" s="3">
        <v>43596</v>
      </c>
      <c r="N1446" s="2">
        <v>2.42</v>
      </c>
      <c r="O1446" s="2">
        <v>4</v>
      </c>
      <c r="P1446" s="4">
        <v>336</v>
      </c>
      <c r="U1446" s="38">
        <f t="shared" si="396"/>
        <v>9.05120120008234E-2</v>
      </c>
      <c r="V1446" s="39">
        <f t="shared" si="397"/>
        <v>9.05120120008234E-2</v>
      </c>
      <c r="W1446" s="39" t="str">
        <f t="shared" si="398"/>
        <v>TIDAK</v>
      </c>
      <c r="X1446" s="38">
        <f t="shared" si="399"/>
        <v>-0.26113135442473173</v>
      </c>
      <c r="Y1446" s="39">
        <f t="shared" si="400"/>
        <v>0.26113135442473173</v>
      </c>
      <c r="Z1446" s="39" t="str">
        <f t="shared" si="401"/>
        <v>TIDAK</v>
      </c>
      <c r="AA1446" s="38">
        <f t="shared" si="402"/>
        <v>-0.51727965840354273</v>
      </c>
      <c r="AB1446" s="39">
        <f t="shared" si="403"/>
        <v>0.51727965840354273</v>
      </c>
      <c r="AC1446" s="39" t="str">
        <f t="shared" si="404"/>
        <v>TIDAK</v>
      </c>
      <c r="AD1446" s="38">
        <f t="shared" si="405"/>
        <v>-0.49655901350473336</v>
      </c>
      <c r="AE1446" s="39">
        <f t="shared" si="406"/>
        <v>0.49655901350473336</v>
      </c>
      <c r="AF1446" s="39" t="str">
        <f t="shared" si="407"/>
        <v>TIDAK</v>
      </c>
      <c r="AG1446" s="38">
        <f t="shared" si="408"/>
        <v>-0.27078855981472416</v>
      </c>
      <c r="AH1446" s="39">
        <f t="shared" si="409"/>
        <v>0.27078855981472416</v>
      </c>
      <c r="AI1446" s="39" t="str">
        <f t="shared" si="410"/>
        <v>TIDAK</v>
      </c>
      <c r="AJ1446" s="38">
        <f t="shared" si="411"/>
        <v>-4.4183469348666078E-2</v>
      </c>
      <c r="AK1446" s="39">
        <f t="shared" si="412"/>
        <v>4.4183469348666078E-2</v>
      </c>
      <c r="AL1446" s="39" t="str">
        <f t="shared" si="413"/>
        <v>TIDAK</v>
      </c>
    </row>
    <row r="1447" spans="1:38" ht="14" x14ac:dyDescent="0.3">
      <c r="A1447" s="13">
        <v>21014105</v>
      </c>
      <c r="B1447" s="11" t="s">
        <v>1584</v>
      </c>
      <c r="C1447" s="9">
        <v>22983583</v>
      </c>
      <c r="D1447" s="1" t="s">
        <v>1843</v>
      </c>
      <c r="E1447" s="1" t="s">
        <v>17</v>
      </c>
      <c r="F1447" s="1" t="s">
        <v>1488</v>
      </c>
      <c r="G1447" s="2">
        <v>40.695450000000001</v>
      </c>
      <c r="H1447" s="2">
        <v>-73.860839999999996</v>
      </c>
      <c r="I1447" s="1" t="s">
        <v>19</v>
      </c>
      <c r="J1447" s="44">
        <v>30</v>
      </c>
      <c r="K1447" s="2">
        <v>2</v>
      </c>
      <c r="L1447" s="2">
        <v>8</v>
      </c>
      <c r="M1447" s="3">
        <v>43625</v>
      </c>
      <c r="N1447" s="2">
        <v>1.76</v>
      </c>
      <c r="O1447" s="2">
        <v>1</v>
      </c>
      <c r="P1447" s="4">
        <v>0</v>
      </c>
      <c r="U1447" s="38">
        <f t="shared" si="396"/>
        <v>-0.42379711893676097</v>
      </c>
      <c r="V1447" s="39">
        <f t="shared" si="397"/>
        <v>0.42379711893676097</v>
      </c>
      <c r="W1447" s="39" t="str">
        <f t="shared" si="398"/>
        <v>TIDAK</v>
      </c>
      <c r="X1447" s="38">
        <f t="shared" si="399"/>
        <v>-0.26113135442473173</v>
      </c>
      <c r="Y1447" s="39">
        <f t="shared" si="400"/>
        <v>0.26113135442473173</v>
      </c>
      <c r="Z1447" s="39" t="str">
        <f t="shared" si="401"/>
        <v>TIDAK</v>
      </c>
      <c r="AA1447" s="38">
        <f t="shared" si="402"/>
        <v>0.9960984228426526</v>
      </c>
      <c r="AB1447" s="39">
        <f t="shared" si="403"/>
        <v>0.9960984228426526</v>
      </c>
      <c r="AC1447" s="39" t="str">
        <f t="shared" si="404"/>
        <v>TIDAK</v>
      </c>
      <c r="AD1447" s="38">
        <f t="shared" si="405"/>
        <v>-0.33451270952836681</v>
      </c>
      <c r="AE1447" s="39">
        <f t="shared" si="406"/>
        <v>0.33451270952836681</v>
      </c>
      <c r="AF1447" s="39" t="str">
        <f t="shared" si="407"/>
        <v>TIDAK</v>
      </c>
      <c r="AG1447" s="38">
        <f t="shared" si="408"/>
        <v>0.17961026178380285</v>
      </c>
      <c r="AH1447" s="39">
        <f t="shared" si="409"/>
        <v>0.17961026178380285</v>
      </c>
      <c r="AI1447" s="39" t="str">
        <f t="shared" si="410"/>
        <v>TIDAK</v>
      </c>
      <c r="AJ1447" s="38">
        <f t="shared" si="411"/>
        <v>5.326235281282321E-2</v>
      </c>
      <c r="AK1447" s="39">
        <f t="shared" si="412"/>
        <v>5.326235281282321E-2</v>
      </c>
      <c r="AL1447" s="39" t="str">
        <f t="shared" si="413"/>
        <v>TIDAK</v>
      </c>
    </row>
    <row r="1448" spans="1:38" ht="14" x14ac:dyDescent="0.3">
      <c r="A1448" s="13">
        <v>21015347</v>
      </c>
      <c r="B1448" s="11" t="s">
        <v>2755</v>
      </c>
      <c r="C1448" s="9">
        <v>148692231</v>
      </c>
      <c r="D1448" s="1" t="s">
        <v>1772</v>
      </c>
      <c r="E1448" s="1" t="s">
        <v>17</v>
      </c>
      <c r="F1448" s="1" t="s">
        <v>1647</v>
      </c>
      <c r="G1448" s="2">
        <v>40.715339999999998</v>
      </c>
      <c r="H1448" s="2">
        <v>-73.858279999999993</v>
      </c>
      <c r="I1448" s="1" t="s">
        <v>19</v>
      </c>
      <c r="J1448" s="44">
        <v>75</v>
      </c>
      <c r="K1448" s="2">
        <v>3</v>
      </c>
      <c r="L1448" s="2">
        <v>20</v>
      </c>
      <c r="M1448" s="3">
        <v>43548</v>
      </c>
      <c r="N1448" s="2">
        <v>0.95</v>
      </c>
      <c r="O1448" s="2">
        <v>1</v>
      </c>
      <c r="P1448" s="4">
        <v>48</v>
      </c>
      <c r="U1448" s="38">
        <f t="shared" si="396"/>
        <v>-0.50951530742635842</v>
      </c>
      <c r="V1448" s="39">
        <f t="shared" si="397"/>
        <v>0.50951530742635842</v>
      </c>
      <c r="W1448" s="39" t="str">
        <f t="shared" si="398"/>
        <v>TIDAK</v>
      </c>
      <c r="X1448" s="38">
        <f t="shared" si="399"/>
        <v>-0.39643358014138202</v>
      </c>
      <c r="Y1448" s="39">
        <f t="shared" si="400"/>
        <v>0.39643358014138202</v>
      </c>
      <c r="Z1448" s="39" t="str">
        <f t="shared" si="401"/>
        <v>TIDAK</v>
      </c>
      <c r="AA1448" s="38">
        <f t="shared" si="402"/>
        <v>-0.47637754809959154</v>
      </c>
      <c r="AB1448" s="39">
        <f t="shared" si="403"/>
        <v>0.47637754809959154</v>
      </c>
      <c r="AC1448" s="39" t="str">
        <f t="shared" si="404"/>
        <v>TIDAK</v>
      </c>
      <c r="AD1448" s="38">
        <f t="shared" si="405"/>
        <v>-0.79974242094438686</v>
      </c>
      <c r="AE1448" s="39">
        <f t="shared" si="406"/>
        <v>0.79974242094438686</v>
      </c>
      <c r="AF1448" s="39" t="str">
        <f t="shared" si="407"/>
        <v>TIDAK</v>
      </c>
      <c r="AG1448" s="38">
        <f t="shared" si="408"/>
        <v>-0.27078855981472416</v>
      </c>
      <c r="AH1448" s="39">
        <f t="shared" si="409"/>
        <v>0.27078855981472416</v>
      </c>
      <c r="AI1448" s="39" t="str">
        <f t="shared" si="410"/>
        <v>TIDAK</v>
      </c>
      <c r="AJ1448" s="38">
        <f t="shared" si="411"/>
        <v>-1.2435166651823804</v>
      </c>
      <c r="AK1448" s="39">
        <f t="shared" si="412"/>
        <v>1.2435166651823804</v>
      </c>
      <c r="AL1448" s="39" t="str">
        <f t="shared" si="413"/>
        <v>TIDAK</v>
      </c>
    </row>
    <row r="1449" spans="1:38" ht="14" x14ac:dyDescent="0.3">
      <c r="A1449" s="13">
        <v>21020862</v>
      </c>
      <c r="B1449" s="11" t="s">
        <v>4082</v>
      </c>
      <c r="C1449" s="9">
        <v>1509863</v>
      </c>
      <c r="D1449" s="1" t="s">
        <v>50</v>
      </c>
      <c r="E1449" s="1" t="s">
        <v>17</v>
      </c>
      <c r="F1449" s="1" t="s">
        <v>1647</v>
      </c>
      <c r="G1449" s="2">
        <v>40.729370000000003</v>
      </c>
      <c r="H1449" s="2">
        <v>-73.868039999999993</v>
      </c>
      <c r="I1449" s="1" t="s">
        <v>20</v>
      </c>
      <c r="J1449" s="44">
        <v>40</v>
      </c>
      <c r="K1449" s="2">
        <v>7</v>
      </c>
      <c r="L1449" s="2">
        <v>53</v>
      </c>
      <c r="M1449" s="3">
        <v>43641</v>
      </c>
      <c r="N1449" s="2">
        <v>0.94</v>
      </c>
      <c r="O1449" s="2">
        <v>1</v>
      </c>
      <c r="P1449" s="4">
        <v>10</v>
      </c>
      <c r="U1449" s="38">
        <f t="shared" si="396"/>
        <v>-0.29521983620236492</v>
      </c>
      <c r="V1449" s="39">
        <f t="shared" si="397"/>
        <v>0.29521983620236492</v>
      </c>
      <c r="W1449" s="39" t="str">
        <f t="shared" si="398"/>
        <v>TIDAK</v>
      </c>
      <c r="X1449" s="38">
        <f t="shared" si="399"/>
        <v>-0.12582912870808141</v>
      </c>
      <c r="Y1449" s="39">
        <f t="shared" si="400"/>
        <v>0.12582912870808141</v>
      </c>
      <c r="Z1449" s="39" t="str">
        <f t="shared" si="401"/>
        <v>TIDAK</v>
      </c>
      <c r="AA1449" s="38">
        <f t="shared" si="402"/>
        <v>0.9960984228426526</v>
      </c>
      <c r="AB1449" s="39">
        <f t="shared" si="403"/>
        <v>0.9960984228426526</v>
      </c>
      <c r="AC1449" s="39" t="str">
        <f t="shared" si="404"/>
        <v>TIDAK</v>
      </c>
      <c r="AD1449" s="38">
        <f t="shared" si="405"/>
        <v>-0.26133050773258826</v>
      </c>
      <c r="AE1449" s="39">
        <f t="shared" si="406"/>
        <v>0.26133050773258826</v>
      </c>
      <c r="AF1449" s="39" t="str">
        <f t="shared" si="407"/>
        <v>TIDAK</v>
      </c>
      <c r="AG1449" s="38">
        <f t="shared" si="408"/>
        <v>0.96780819958122521</v>
      </c>
      <c r="AH1449" s="39">
        <f t="shared" si="409"/>
        <v>0.96780819958122521</v>
      </c>
      <c r="AI1449" s="39" t="str">
        <f t="shared" si="410"/>
        <v>TIDAK</v>
      </c>
      <c r="AJ1449" s="38">
        <f t="shared" si="411"/>
        <v>-0.756287554374934</v>
      </c>
      <c r="AK1449" s="39">
        <f t="shared" si="412"/>
        <v>0.756287554374934</v>
      </c>
      <c r="AL1449" s="39" t="str">
        <f t="shared" si="413"/>
        <v>TIDAK</v>
      </c>
    </row>
    <row r="1450" spans="1:38" ht="14" x14ac:dyDescent="0.3">
      <c r="A1450" s="13">
        <v>21022330</v>
      </c>
      <c r="B1450" s="11" t="s">
        <v>336</v>
      </c>
      <c r="C1450" s="9">
        <v>64425305</v>
      </c>
      <c r="D1450" s="1" t="s">
        <v>1410</v>
      </c>
      <c r="E1450" s="1" t="s">
        <v>548</v>
      </c>
      <c r="F1450" s="1" t="s">
        <v>1411</v>
      </c>
      <c r="G1450" s="2">
        <v>40.873719999999999</v>
      </c>
      <c r="H1450" s="2">
        <v>-73.840649999999997</v>
      </c>
      <c r="I1450" s="1" t="s">
        <v>19</v>
      </c>
      <c r="J1450" s="44">
        <v>75</v>
      </c>
      <c r="K1450" s="2">
        <v>1</v>
      </c>
      <c r="L1450" s="2">
        <v>3</v>
      </c>
      <c r="M1450" s="3">
        <v>42891</v>
      </c>
      <c r="N1450" s="2">
        <v>0.11</v>
      </c>
      <c r="O1450" s="2">
        <v>1</v>
      </c>
      <c r="P1450" s="4">
        <v>129</v>
      </c>
      <c r="U1450" s="38">
        <f t="shared" si="396"/>
        <v>-0.42379711893676097</v>
      </c>
      <c r="V1450" s="39">
        <f t="shared" si="397"/>
        <v>0.42379711893676097</v>
      </c>
      <c r="W1450" s="39" t="str">
        <f t="shared" si="398"/>
        <v>TIDAK</v>
      </c>
      <c r="X1450" s="38">
        <f t="shared" si="399"/>
        <v>-0.26113135442473173</v>
      </c>
      <c r="Y1450" s="39">
        <f t="shared" si="400"/>
        <v>0.26113135442473173</v>
      </c>
      <c r="Z1450" s="39" t="str">
        <f t="shared" si="401"/>
        <v>TIDAK</v>
      </c>
      <c r="AA1450" s="38">
        <f t="shared" si="402"/>
        <v>0.38256676828338421</v>
      </c>
      <c r="AB1450" s="39">
        <f t="shared" si="403"/>
        <v>0.38256676828338421</v>
      </c>
      <c r="AC1450" s="39" t="str">
        <f t="shared" si="404"/>
        <v>TIDAK</v>
      </c>
      <c r="AD1450" s="38">
        <f t="shared" si="405"/>
        <v>0.3084452062488296</v>
      </c>
      <c r="AE1450" s="39">
        <f t="shared" si="406"/>
        <v>0.3084452062488296</v>
      </c>
      <c r="AF1450" s="39" t="str">
        <f t="shared" si="407"/>
        <v>TIDAK</v>
      </c>
      <c r="AG1450" s="38">
        <f t="shared" si="408"/>
        <v>6.7010556384171097E-2</v>
      </c>
      <c r="AH1450" s="39">
        <f t="shared" si="409"/>
        <v>6.7010556384171097E-2</v>
      </c>
      <c r="AI1450" s="39" t="str">
        <f t="shared" si="410"/>
        <v>TIDAK</v>
      </c>
      <c r="AJ1450" s="38">
        <f t="shared" si="411"/>
        <v>1.2750830460684197</v>
      </c>
      <c r="AK1450" s="39">
        <f t="shared" si="412"/>
        <v>1.2750830460684197</v>
      </c>
      <c r="AL1450" s="39" t="str">
        <f t="shared" si="413"/>
        <v>TIDAK</v>
      </c>
    </row>
    <row r="1451" spans="1:38" ht="14" x14ac:dyDescent="0.3">
      <c r="A1451" s="13">
        <v>21025083</v>
      </c>
      <c r="B1451" s="11" t="s">
        <v>4167</v>
      </c>
      <c r="C1451" s="9">
        <v>102796618</v>
      </c>
      <c r="D1451" s="1" t="s">
        <v>1943</v>
      </c>
      <c r="E1451" s="1" t="s">
        <v>548</v>
      </c>
      <c r="F1451" s="1" t="s">
        <v>1429</v>
      </c>
      <c r="G1451" s="2">
        <v>40.887979999999999</v>
      </c>
      <c r="H1451" s="2">
        <v>-73.864739999999998</v>
      </c>
      <c r="I1451" s="1" t="s">
        <v>19</v>
      </c>
      <c r="J1451" s="44">
        <v>35</v>
      </c>
      <c r="K1451" s="2">
        <v>1</v>
      </c>
      <c r="L1451" s="2">
        <v>5</v>
      </c>
      <c r="M1451" s="3">
        <v>43650</v>
      </c>
      <c r="N1451" s="2">
        <v>3.13</v>
      </c>
      <c r="O1451" s="2">
        <v>1</v>
      </c>
      <c r="P1451" s="4">
        <v>62</v>
      </c>
      <c r="U1451" s="38">
        <f t="shared" si="396"/>
        <v>-0.50951530742635842</v>
      </c>
      <c r="V1451" s="39">
        <f t="shared" si="397"/>
        <v>0.50951530742635842</v>
      </c>
      <c r="W1451" s="39" t="str">
        <f t="shared" si="398"/>
        <v>TIDAK</v>
      </c>
      <c r="X1451" s="38">
        <f t="shared" si="399"/>
        <v>-0.26113135442473173</v>
      </c>
      <c r="Y1451" s="39">
        <f t="shared" si="400"/>
        <v>0.26113135442473173</v>
      </c>
      <c r="Z1451" s="39" t="str">
        <f t="shared" si="401"/>
        <v>TIDAK</v>
      </c>
      <c r="AA1451" s="38">
        <f t="shared" si="402"/>
        <v>-0.59908387901144522</v>
      </c>
      <c r="AB1451" s="39">
        <f t="shared" si="403"/>
        <v>0.59908387901144522</v>
      </c>
      <c r="AC1451" s="39" t="str">
        <f t="shared" si="404"/>
        <v>TIDAK</v>
      </c>
      <c r="AD1451" s="38">
        <f t="shared" si="405"/>
        <v>-3.6556602216983057E-2</v>
      </c>
      <c r="AE1451" s="39">
        <f t="shared" si="406"/>
        <v>3.6556602216983057E-2</v>
      </c>
      <c r="AF1451" s="39" t="str">
        <f t="shared" si="407"/>
        <v>TIDAK</v>
      </c>
      <c r="AG1451" s="38">
        <f t="shared" si="408"/>
        <v>-0.27078855981472416</v>
      </c>
      <c r="AH1451" s="39">
        <f t="shared" si="409"/>
        <v>0.27078855981472416</v>
      </c>
      <c r="AI1451" s="39" t="str">
        <f t="shared" si="410"/>
        <v>TIDAK</v>
      </c>
      <c r="AJ1451" s="38">
        <f t="shared" si="411"/>
        <v>-1.2435166651823804</v>
      </c>
      <c r="AK1451" s="39">
        <f t="shared" si="412"/>
        <v>1.2435166651823804</v>
      </c>
      <c r="AL1451" s="39" t="str">
        <f t="shared" si="413"/>
        <v>TIDAK</v>
      </c>
    </row>
    <row r="1452" spans="1:38" ht="14" x14ac:dyDescent="0.3">
      <c r="A1452" s="13">
        <v>21025488</v>
      </c>
      <c r="B1452" s="11" t="s">
        <v>5155</v>
      </c>
      <c r="C1452" s="9">
        <v>62978797</v>
      </c>
      <c r="D1452" s="1" t="s">
        <v>3189</v>
      </c>
      <c r="E1452" s="1" t="s">
        <v>17</v>
      </c>
      <c r="F1452" s="1" t="s">
        <v>2689</v>
      </c>
      <c r="G1452" s="2">
        <v>40.756309999999999</v>
      </c>
      <c r="H1452" s="2">
        <v>-73.901989999999998</v>
      </c>
      <c r="I1452" s="1" t="s">
        <v>19</v>
      </c>
      <c r="J1452" s="44">
        <v>86</v>
      </c>
      <c r="K1452" s="2">
        <v>2</v>
      </c>
      <c r="L1452" s="2">
        <v>4</v>
      </c>
      <c r="M1452" s="3">
        <v>43466</v>
      </c>
      <c r="N1452" s="2">
        <v>0.15</v>
      </c>
      <c r="O1452" s="2">
        <v>1</v>
      </c>
      <c r="P1452" s="4">
        <v>365</v>
      </c>
      <c r="U1452" s="38">
        <f t="shared" si="396"/>
        <v>-0.12378345922317009</v>
      </c>
      <c r="V1452" s="39">
        <f t="shared" si="397"/>
        <v>0.12378345922317009</v>
      </c>
      <c r="W1452" s="39" t="str">
        <f t="shared" si="398"/>
        <v>TIDAK</v>
      </c>
      <c r="X1452" s="38">
        <f t="shared" si="399"/>
        <v>-0.12582912870808141</v>
      </c>
      <c r="Y1452" s="39">
        <f t="shared" si="400"/>
        <v>0.12582912870808141</v>
      </c>
      <c r="Z1452" s="39" t="str">
        <f t="shared" si="401"/>
        <v>TIDAK</v>
      </c>
      <c r="AA1452" s="38">
        <f t="shared" si="402"/>
        <v>-0.10825855536403051</v>
      </c>
      <c r="AB1452" s="39">
        <f t="shared" si="403"/>
        <v>0.10825855536403051</v>
      </c>
      <c r="AC1452" s="39" t="str">
        <f t="shared" si="404"/>
        <v>TIDAK</v>
      </c>
      <c r="AD1452" s="38">
        <f t="shared" si="405"/>
        <v>-0.45996791260684416</v>
      </c>
      <c r="AE1452" s="39">
        <f t="shared" si="406"/>
        <v>0.45996791260684416</v>
      </c>
      <c r="AF1452" s="39" t="str">
        <f t="shared" si="407"/>
        <v>TIDAK</v>
      </c>
      <c r="AG1452" s="38">
        <f t="shared" si="408"/>
        <v>-0.27078855981472416</v>
      </c>
      <c r="AH1452" s="39">
        <f t="shared" si="409"/>
        <v>0.27078855981472416</v>
      </c>
      <c r="AI1452" s="39" t="str">
        <f t="shared" si="410"/>
        <v>TIDAK</v>
      </c>
      <c r="AJ1452" s="38">
        <f t="shared" si="411"/>
        <v>-0.88371670643226607</v>
      </c>
      <c r="AK1452" s="39">
        <f t="shared" si="412"/>
        <v>0.88371670643226607</v>
      </c>
      <c r="AL1452" s="39" t="str">
        <f t="shared" si="413"/>
        <v>TIDAK</v>
      </c>
    </row>
    <row r="1453" spans="1:38" ht="14" x14ac:dyDescent="0.3">
      <c r="A1453" s="13">
        <v>21044649</v>
      </c>
      <c r="B1453" s="11" t="s">
        <v>2502</v>
      </c>
      <c r="C1453" s="9">
        <v>137890627</v>
      </c>
      <c r="D1453" s="1" t="s">
        <v>174</v>
      </c>
      <c r="E1453" s="1" t="s">
        <v>17</v>
      </c>
      <c r="F1453" s="1" t="s">
        <v>32</v>
      </c>
      <c r="G1453" s="2">
        <v>40.655349999999999</v>
      </c>
      <c r="H1453" s="2">
        <v>-73.744489999999999</v>
      </c>
      <c r="I1453" s="1" t="s">
        <v>20</v>
      </c>
      <c r="J1453" s="44">
        <v>68</v>
      </c>
      <c r="K1453" s="2">
        <v>2</v>
      </c>
      <c r="L1453" s="2">
        <v>5</v>
      </c>
      <c r="M1453" s="3">
        <v>43646</v>
      </c>
      <c r="N1453" s="2">
        <v>3.95</v>
      </c>
      <c r="O1453" s="2">
        <v>1</v>
      </c>
      <c r="P1453" s="4">
        <v>95</v>
      </c>
      <c r="U1453" s="38">
        <f t="shared" si="396"/>
        <v>-0.42379711893676097</v>
      </c>
      <c r="V1453" s="39">
        <f t="shared" si="397"/>
        <v>0.42379711893676097</v>
      </c>
      <c r="W1453" s="39" t="str">
        <f t="shared" si="398"/>
        <v>TIDAK</v>
      </c>
      <c r="X1453" s="38">
        <f t="shared" si="399"/>
        <v>0.41537977415851984</v>
      </c>
      <c r="Y1453" s="39">
        <f t="shared" si="400"/>
        <v>0.41537977415851984</v>
      </c>
      <c r="Z1453" s="39" t="str">
        <f t="shared" si="401"/>
        <v>TIDAK</v>
      </c>
      <c r="AA1453" s="38">
        <f t="shared" si="402"/>
        <v>1.24151108466636</v>
      </c>
      <c r="AB1453" s="39">
        <f t="shared" si="403"/>
        <v>1.24151108466636</v>
      </c>
      <c r="AC1453" s="39" t="str">
        <f t="shared" si="404"/>
        <v>TIDAK</v>
      </c>
      <c r="AD1453" s="38">
        <f t="shared" si="405"/>
        <v>-0.46519521273511405</v>
      </c>
      <c r="AE1453" s="39">
        <f t="shared" si="406"/>
        <v>0.46519521273511405</v>
      </c>
      <c r="AF1453" s="39" t="str">
        <f t="shared" si="407"/>
        <v>TIDAK</v>
      </c>
      <c r="AG1453" s="38">
        <f t="shared" si="408"/>
        <v>-0.27078855981472416</v>
      </c>
      <c r="AH1453" s="39">
        <f t="shared" si="409"/>
        <v>0.27078855981472416</v>
      </c>
      <c r="AI1453" s="39" t="str">
        <f t="shared" si="410"/>
        <v>TIDAK</v>
      </c>
      <c r="AJ1453" s="38">
        <f t="shared" si="411"/>
        <v>-1.1685583404427733</v>
      </c>
      <c r="AK1453" s="39">
        <f t="shared" si="412"/>
        <v>1.1685583404427733</v>
      </c>
      <c r="AL1453" s="39" t="str">
        <f t="shared" si="413"/>
        <v>TIDAK</v>
      </c>
    </row>
    <row r="1454" spans="1:38" ht="14" x14ac:dyDescent="0.3">
      <c r="A1454" s="13">
        <v>21045324</v>
      </c>
      <c r="B1454" s="11" t="s">
        <v>2505</v>
      </c>
      <c r="C1454" s="9">
        <v>26377263</v>
      </c>
      <c r="D1454" s="1" t="s">
        <v>254</v>
      </c>
      <c r="E1454" s="1" t="s">
        <v>17</v>
      </c>
      <c r="F1454" s="1" t="s">
        <v>141</v>
      </c>
      <c r="G1454" s="2">
        <v>40.595939999999999</v>
      </c>
      <c r="H1454" s="2">
        <v>-73.754919999999998</v>
      </c>
      <c r="I1454" s="1" t="s">
        <v>19</v>
      </c>
      <c r="J1454" s="44">
        <v>38</v>
      </c>
      <c r="K1454" s="2">
        <v>30</v>
      </c>
      <c r="L1454" s="2">
        <v>5</v>
      </c>
      <c r="M1454" s="3">
        <v>42868</v>
      </c>
      <c r="N1454" s="2">
        <v>0.1</v>
      </c>
      <c r="O1454" s="2">
        <v>43</v>
      </c>
      <c r="P1454" s="4">
        <v>312</v>
      </c>
      <c r="U1454" s="38">
        <f t="shared" si="396"/>
        <v>-0.12378345922317009</v>
      </c>
      <c r="V1454" s="39">
        <f t="shared" si="397"/>
        <v>0.12378345922317009</v>
      </c>
      <c r="W1454" s="39" t="str">
        <f t="shared" si="398"/>
        <v>TIDAK</v>
      </c>
      <c r="X1454" s="38">
        <f t="shared" si="399"/>
        <v>-0.39643358014138202</v>
      </c>
      <c r="Y1454" s="39">
        <f t="shared" si="400"/>
        <v>0.39643358014138202</v>
      </c>
      <c r="Z1454" s="39" t="str">
        <f t="shared" si="401"/>
        <v>TIDAK</v>
      </c>
      <c r="AA1454" s="38">
        <f t="shared" si="402"/>
        <v>-0.80359443053120139</v>
      </c>
      <c r="AB1454" s="39">
        <f t="shared" si="403"/>
        <v>0.80359443053120139</v>
      </c>
      <c r="AC1454" s="39" t="str">
        <f t="shared" si="404"/>
        <v>TIDAK</v>
      </c>
      <c r="AD1454" s="38">
        <f t="shared" si="405"/>
        <v>-0.89906112338151478</v>
      </c>
      <c r="AE1454" s="39">
        <f t="shared" si="406"/>
        <v>0.89906112338151478</v>
      </c>
      <c r="AF1454" s="39" t="str">
        <f t="shared" si="407"/>
        <v>TIDAK</v>
      </c>
      <c r="AG1454" s="38">
        <f t="shared" si="408"/>
        <v>-0.27078855981472416</v>
      </c>
      <c r="AH1454" s="39">
        <f t="shared" si="409"/>
        <v>0.27078855981472416</v>
      </c>
      <c r="AI1454" s="39" t="str">
        <f t="shared" si="410"/>
        <v>TIDAK</v>
      </c>
      <c r="AJ1454" s="38">
        <f t="shared" si="411"/>
        <v>-0.27655427604144822</v>
      </c>
      <c r="AK1454" s="39">
        <f t="shared" si="412"/>
        <v>0.27655427604144822</v>
      </c>
      <c r="AL1454" s="39" t="str">
        <f t="shared" si="413"/>
        <v>TIDAK</v>
      </c>
    </row>
    <row r="1455" spans="1:38" ht="14" x14ac:dyDescent="0.3">
      <c r="A1455" s="13">
        <v>21053432</v>
      </c>
      <c r="B1455" s="11" t="s">
        <v>3084</v>
      </c>
      <c r="C1455" s="9">
        <v>65482154</v>
      </c>
      <c r="D1455" s="1" t="s">
        <v>791</v>
      </c>
      <c r="E1455" s="1" t="s">
        <v>17</v>
      </c>
      <c r="F1455" s="1" t="s">
        <v>607</v>
      </c>
      <c r="G1455" s="2">
        <v>40.587339999999998</v>
      </c>
      <c r="H1455" s="2">
        <v>-73.799710000000005</v>
      </c>
      <c r="I1455" s="1" t="s">
        <v>20</v>
      </c>
      <c r="J1455" s="44">
        <v>299</v>
      </c>
      <c r="K1455" s="2">
        <v>3</v>
      </c>
      <c r="L1455" s="2">
        <v>4</v>
      </c>
      <c r="M1455" s="3">
        <v>43612</v>
      </c>
      <c r="N1455" s="2">
        <v>0.31</v>
      </c>
      <c r="O1455" s="2">
        <v>1</v>
      </c>
      <c r="P1455" s="4">
        <v>318</v>
      </c>
      <c r="U1455" s="38">
        <f t="shared" si="396"/>
        <v>-0.4666562131815597</v>
      </c>
      <c r="V1455" s="39">
        <f t="shared" si="397"/>
        <v>0.4666562131815597</v>
      </c>
      <c r="W1455" s="39" t="str">
        <f t="shared" si="398"/>
        <v>TIDAK</v>
      </c>
      <c r="X1455" s="38">
        <f t="shared" si="399"/>
        <v>-0.39643358014138202</v>
      </c>
      <c r="Y1455" s="39">
        <f t="shared" si="400"/>
        <v>0.39643358014138202</v>
      </c>
      <c r="Z1455" s="39" t="str">
        <f t="shared" si="401"/>
        <v>TIDAK</v>
      </c>
      <c r="AA1455" s="38">
        <f t="shared" si="402"/>
        <v>-0.7217902099232989</v>
      </c>
      <c r="AB1455" s="39">
        <f t="shared" si="403"/>
        <v>0.7217902099232989</v>
      </c>
      <c r="AC1455" s="39" t="str">
        <f t="shared" si="404"/>
        <v>TIDAK</v>
      </c>
      <c r="AD1455" s="38">
        <f t="shared" si="405"/>
        <v>0.67958351535599171</v>
      </c>
      <c r="AE1455" s="39">
        <f t="shared" si="406"/>
        <v>0.67958351535599171</v>
      </c>
      <c r="AF1455" s="39" t="str">
        <f t="shared" si="407"/>
        <v>TIDAK</v>
      </c>
      <c r="AG1455" s="38">
        <f t="shared" si="408"/>
        <v>-0.27078855981472416</v>
      </c>
      <c r="AH1455" s="39">
        <f t="shared" si="409"/>
        <v>0.27078855981472416</v>
      </c>
      <c r="AI1455" s="39" t="str">
        <f t="shared" si="410"/>
        <v>TIDAK</v>
      </c>
      <c r="AJ1455" s="38">
        <f t="shared" si="411"/>
        <v>-0.77877505179681605</v>
      </c>
      <c r="AK1455" s="39">
        <f t="shared" si="412"/>
        <v>0.77877505179681605</v>
      </c>
      <c r="AL1455" s="39" t="str">
        <f t="shared" si="413"/>
        <v>TIDAK</v>
      </c>
    </row>
    <row r="1456" spans="1:38" ht="14" x14ac:dyDescent="0.3">
      <c r="A1456" s="13">
        <v>21058573</v>
      </c>
      <c r="B1456" s="11" t="s">
        <v>2688</v>
      </c>
      <c r="C1456" s="9">
        <v>519720</v>
      </c>
      <c r="D1456" s="1" t="s">
        <v>272</v>
      </c>
      <c r="E1456" s="1" t="s">
        <v>17</v>
      </c>
      <c r="F1456" s="1" t="s">
        <v>607</v>
      </c>
      <c r="G1456" s="2">
        <v>40.594250000000002</v>
      </c>
      <c r="H1456" s="2">
        <v>-73.795060000000007</v>
      </c>
      <c r="I1456" s="1" t="s">
        <v>20</v>
      </c>
      <c r="J1456" s="44">
        <v>150</v>
      </c>
      <c r="K1456" s="2">
        <v>2</v>
      </c>
      <c r="L1456" s="2">
        <v>2</v>
      </c>
      <c r="M1456" s="3">
        <v>43535</v>
      </c>
      <c r="N1456" s="2">
        <v>0.09</v>
      </c>
      <c r="O1456" s="2">
        <v>1</v>
      </c>
      <c r="P1456" s="4">
        <v>309</v>
      </c>
      <c r="U1456" s="38">
        <f t="shared" si="396"/>
        <v>-2.9493451884612956E-2</v>
      </c>
      <c r="V1456" s="39">
        <f t="shared" si="397"/>
        <v>2.9493451884612956E-2</v>
      </c>
      <c r="W1456" s="39" t="str">
        <f t="shared" si="398"/>
        <v>TIDAK</v>
      </c>
      <c r="X1456" s="38">
        <f t="shared" si="399"/>
        <v>-0.26113135442473173</v>
      </c>
      <c r="Y1456" s="39">
        <f t="shared" si="400"/>
        <v>0.26113135442473173</v>
      </c>
      <c r="Z1456" s="39" t="str">
        <f t="shared" si="401"/>
        <v>TIDAK</v>
      </c>
      <c r="AA1456" s="38">
        <f t="shared" si="402"/>
        <v>-0.7626923202272502</v>
      </c>
      <c r="AB1456" s="39">
        <f t="shared" si="403"/>
        <v>0.7626923202272502</v>
      </c>
      <c r="AC1456" s="39" t="str">
        <f t="shared" si="404"/>
        <v>TIDAK</v>
      </c>
      <c r="AD1456" s="38">
        <f t="shared" si="405"/>
        <v>-0.87815192286843535</v>
      </c>
      <c r="AE1456" s="39">
        <f t="shared" si="406"/>
        <v>0.87815192286843535</v>
      </c>
      <c r="AF1456" s="39" t="str">
        <f t="shared" si="407"/>
        <v>TIDAK</v>
      </c>
      <c r="AG1456" s="38">
        <f t="shared" si="408"/>
        <v>-0.27078855981472416</v>
      </c>
      <c r="AH1456" s="39">
        <f t="shared" si="409"/>
        <v>0.27078855981472416</v>
      </c>
      <c r="AI1456" s="39" t="str">
        <f t="shared" si="410"/>
        <v>TIDAK</v>
      </c>
      <c r="AJ1456" s="38">
        <f t="shared" si="411"/>
        <v>1.4924621878132804</v>
      </c>
      <c r="AK1456" s="39">
        <f t="shared" si="412"/>
        <v>1.4924621878132804</v>
      </c>
      <c r="AL1456" s="39" t="str">
        <f t="shared" si="413"/>
        <v>TIDAK</v>
      </c>
    </row>
    <row r="1457" spans="1:38" ht="14" x14ac:dyDescent="0.3">
      <c r="A1457" s="13">
        <v>21058648</v>
      </c>
      <c r="B1457" s="11" t="s">
        <v>1061</v>
      </c>
      <c r="C1457" s="9">
        <v>106634512</v>
      </c>
      <c r="D1457" s="1" t="s">
        <v>2111</v>
      </c>
      <c r="E1457" s="1" t="s">
        <v>17</v>
      </c>
      <c r="F1457" s="1" t="s">
        <v>2813</v>
      </c>
      <c r="G1457" s="2">
        <v>40.698210000000003</v>
      </c>
      <c r="H1457" s="2">
        <v>-73.897400000000005</v>
      </c>
      <c r="I1457" s="1" t="s">
        <v>20</v>
      </c>
      <c r="J1457" s="44">
        <v>60</v>
      </c>
      <c r="K1457" s="2">
        <v>3</v>
      </c>
      <c r="L1457" s="2">
        <v>63</v>
      </c>
      <c r="M1457" s="3">
        <v>43644</v>
      </c>
      <c r="N1457" s="2">
        <v>4.42</v>
      </c>
      <c r="O1457" s="2">
        <v>2</v>
      </c>
      <c r="P1457" s="4">
        <v>50</v>
      </c>
      <c r="U1457" s="38">
        <f t="shared" si="396"/>
        <v>-0.18378619116588826</v>
      </c>
      <c r="V1457" s="39">
        <f t="shared" si="397"/>
        <v>0.18378619116588826</v>
      </c>
      <c r="W1457" s="39" t="str">
        <f t="shared" si="398"/>
        <v>TIDAK</v>
      </c>
      <c r="X1457" s="38">
        <f t="shared" si="399"/>
        <v>-0.26113135442473173</v>
      </c>
      <c r="Y1457" s="39">
        <f t="shared" si="400"/>
        <v>0.26113135442473173</v>
      </c>
      <c r="Z1457" s="39" t="str">
        <f t="shared" si="401"/>
        <v>TIDAK</v>
      </c>
      <c r="AA1457" s="38">
        <f t="shared" si="402"/>
        <v>-0.7217902099232989</v>
      </c>
      <c r="AB1457" s="39">
        <f t="shared" si="403"/>
        <v>0.7217902099232989</v>
      </c>
      <c r="AC1457" s="39" t="str">
        <f t="shared" si="404"/>
        <v>TIDAK</v>
      </c>
      <c r="AD1457" s="38">
        <f t="shared" si="405"/>
        <v>1.1082221258741229</v>
      </c>
      <c r="AE1457" s="39">
        <f t="shared" si="406"/>
        <v>1.1082221258741229</v>
      </c>
      <c r="AF1457" s="39" t="str">
        <f t="shared" si="407"/>
        <v>TIDAK</v>
      </c>
      <c r="AG1457" s="38">
        <f t="shared" si="408"/>
        <v>-0.27078855981472416</v>
      </c>
      <c r="AH1457" s="39">
        <f t="shared" si="409"/>
        <v>0.27078855981472416</v>
      </c>
      <c r="AI1457" s="39" t="str">
        <f t="shared" si="410"/>
        <v>TIDAK</v>
      </c>
      <c r="AJ1457" s="38">
        <f t="shared" si="411"/>
        <v>-0.53141258015611248</v>
      </c>
      <c r="AK1457" s="39">
        <f t="shared" si="412"/>
        <v>0.53141258015611248</v>
      </c>
      <c r="AL1457" s="39" t="str">
        <f t="shared" si="413"/>
        <v>TIDAK</v>
      </c>
    </row>
    <row r="1458" spans="1:38" ht="14" x14ac:dyDescent="0.3">
      <c r="A1458" s="13">
        <v>21081485</v>
      </c>
      <c r="B1458" s="11" t="s">
        <v>4783</v>
      </c>
      <c r="C1458" s="9">
        <v>114568204</v>
      </c>
      <c r="D1458" s="1" t="s">
        <v>734</v>
      </c>
      <c r="E1458" s="1" t="s">
        <v>548</v>
      </c>
      <c r="F1458" s="1" t="s">
        <v>1347</v>
      </c>
      <c r="G1458" s="2">
        <v>40.866729999999997</v>
      </c>
      <c r="H1458" s="2">
        <v>-73.844999999999999</v>
      </c>
      <c r="I1458" s="1" t="s">
        <v>20</v>
      </c>
      <c r="J1458" s="44">
        <v>119</v>
      </c>
      <c r="K1458" s="2">
        <v>3</v>
      </c>
      <c r="L1458" s="2">
        <v>75</v>
      </c>
      <c r="M1458" s="3">
        <v>43647</v>
      </c>
      <c r="N1458" s="2">
        <v>2.74</v>
      </c>
      <c r="O1458" s="2">
        <v>1</v>
      </c>
      <c r="P1458" s="4">
        <v>146</v>
      </c>
      <c r="U1458" s="38">
        <f t="shared" si="396"/>
        <v>-0.44094075663468046</v>
      </c>
      <c r="V1458" s="39">
        <f t="shared" si="397"/>
        <v>0.44094075663468046</v>
      </c>
      <c r="W1458" s="39" t="str">
        <f t="shared" si="398"/>
        <v>TIDAK</v>
      </c>
      <c r="X1458" s="38">
        <f t="shared" si="399"/>
        <v>3.5273309656414771</v>
      </c>
      <c r="Y1458" s="39">
        <f t="shared" si="400"/>
        <v>3.5273309656414771</v>
      </c>
      <c r="Z1458" s="39" t="str">
        <f t="shared" si="401"/>
        <v>OUTLIER</v>
      </c>
      <c r="AA1458" s="38">
        <f t="shared" si="402"/>
        <v>-0.7217902099232989</v>
      </c>
      <c r="AB1458" s="39">
        <f t="shared" si="403"/>
        <v>0.7217902099232989</v>
      </c>
      <c r="AC1458" s="39" t="str">
        <f t="shared" si="404"/>
        <v>TIDAK</v>
      </c>
      <c r="AD1458" s="38">
        <f t="shared" si="405"/>
        <v>-0.90428842350978467</v>
      </c>
      <c r="AE1458" s="39">
        <f t="shared" si="406"/>
        <v>0.90428842350978467</v>
      </c>
      <c r="AF1458" s="39" t="str">
        <f t="shared" si="407"/>
        <v>TIDAK</v>
      </c>
      <c r="AG1458" s="38">
        <f t="shared" si="408"/>
        <v>4.4583990669698093</v>
      </c>
      <c r="AH1458" s="39">
        <f t="shared" si="409"/>
        <v>4.4583990669698093</v>
      </c>
      <c r="AI1458" s="39" t="str">
        <f t="shared" si="410"/>
        <v>OUTLIER</v>
      </c>
      <c r="AJ1458" s="38">
        <f t="shared" si="411"/>
        <v>1.0951830666933626</v>
      </c>
      <c r="AK1458" s="39">
        <f t="shared" si="412"/>
        <v>1.0951830666933626</v>
      </c>
      <c r="AL1458" s="39" t="str">
        <f t="shared" si="413"/>
        <v>TIDAK</v>
      </c>
    </row>
    <row r="1459" spans="1:38" ht="14" x14ac:dyDescent="0.3">
      <c r="A1459" s="13">
        <v>21081736</v>
      </c>
      <c r="B1459" s="11" t="s">
        <v>2786</v>
      </c>
      <c r="C1459" s="9">
        <v>189108951</v>
      </c>
      <c r="D1459" s="1" t="s">
        <v>847</v>
      </c>
      <c r="E1459" s="1" t="s">
        <v>17</v>
      </c>
      <c r="F1459" s="1" t="s">
        <v>647</v>
      </c>
      <c r="G1459" s="2">
        <v>40.669539999999998</v>
      </c>
      <c r="H1459" s="2">
        <v>-73.806010000000001</v>
      </c>
      <c r="I1459" s="1" t="s">
        <v>20</v>
      </c>
      <c r="J1459" s="44">
        <v>93</v>
      </c>
      <c r="K1459" s="2">
        <v>2</v>
      </c>
      <c r="L1459" s="2">
        <v>48</v>
      </c>
      <c r="M1459" s="3">
        <v>43638</v>
      </c>
      <c r="N1459" s="2">
        <v>3.47</v>
      </c>
      <c r="O1459" s="2">
        <v>1</v>
      </c>
      <c r="P1459" s="4">
        <v>316</v>
      </c>
      <c r="U1459" s="38">
        <f t="shared" si="396"/>
        <v>1.7963039629438116</v>
      </c>
      <c r="V1459" s="39">
        <f t="shared" si="397"/>
        <v>1.7963039629438116</v>
      </c>
      <c r="W1459" s="39" t="str">
        <f t="shared" si="398"/>
        <v>TIDAK</v>
      </c>
      <c r="X1459" s="38">
        <f t="shared" si="399"/>
        <v>-0.12582912870808141</v>
      </c>
      <c r="Y1459" s="39">
        <f t="shared" si="400"/>
        <v>0.12582912870808141</v>
      </c>
      <c r="Z1459" s="39" t="str">
        <f t="shared" si="401"/>
        <v>TIDAK</v>
      </c>
      <c r="AA1459" s="38">
        <f t="shared" si="402"/>
        <v>-0.7626923202272502</v>
      </c>
      <c r="AB1459" s="39">
        <f t="shared" si="403"/>
        <v>0.7626923202272502</v>
      </c>
      <c r="AC1459" s="39" t="str">
        <f t="shared" si="404"/>
        <v>TIDAK</v>
      </c>
      <c r="AD1459" s="38">
        <f t="shared" si="405"/>
        <v>-0.79451512081611697</v>
      </c>
      <c r="AE1459" s="39">
        <f t="shared" si="406"/>
        <v>0.79451512081611697</v>
      </c>
      <c r="AF1459" s="39" t="str">
        <f t="shared" si="407"/>
        <v>TIDAK</v>
      </c>
      <c r="AG1459" s="38">
        <f t="shared" si="408"/>
        <v>-0.27078855981472416</v>
      </c>
      <c r="AH1459" s="39">
        <f t="shared" si="409"/>
        <v>0.27078855981472416</v>
      </c>
      <c r="AI1459" s="39" t="str">
        <f t="shared" si="410"/>
        <v>TIDAK</v>
      </c>
      <c r="AJ1459" s="38">
        <f t="shared" si="411"/>
        <v>1.1401580615371267</v>
      </c>
      <c r="AK1459" s="39">
        <f t="shared" si="412"/>
        <v>1.1401580615371267</v>
      </c>
      <c r="AL1459" s="39" t="str">
        <f t="shared" si="413"/>
        <v>TIDAK</v>
      </c>
    </row>
    <row r="1460" spans="1:38" ht="14" x14ac:dyDescent="0.3">
      <c r="A1460" s="13">
        <v>21082194</v>
      </c>
      <c r="B1460" s="11" t="s">
        <v>1285</v>
      </c>
      <c r="C1460" s="9">
        <v>14046692</v>
      </c>
      <c r="D1460" s="1" t="s">
        <v>1260</v>
      </c>
      <c r="E1460" s="1" t="s">
        <v>17</v>
      </c>
      <c r="F1460" s="1" t="s">
        <v>1223</v>
      </c>
      <c r="G1460" s="2">
        <v>40.659790000000001</v>
      </c>
      <c r="H1460" s="2">
        <v>-73.831500000000005</v>
      </c>
      <c r="I1460" s="1" t="s">
        <v>19</v>
      </c>
      <c r="J1460" s="44">
        <v>45</v>
      </c>
      <c r="K1460" s="2">
        <v>1</v>
      </c>
      <c r="L1460" s="2">
        <v>1</v>
      </c>
      <c r="M1460" s="3">
        <v>43007</v>
      </c>
      <c r="N1460" s="2">
        <v>0.05</v>
      </c>
      <c r="O1460" s="2">
        <v>2</v>
      </c>
      <c r="P1460" s="4">
        <v>0</v>
      </c>
      <c r="U1460" s="38">
        <f t="shared" si="396"/>
        <v>0.51910295444881038</v>
      </c>
      <c r="V1460" s="39">
        <f t="shared" si="397"/>
        <v>0.51910295444881038</v>
      </c>
      <c r="W1460" s="39" t="str">
        <f t="shared" si="398"/>
        <v>TIDAK</v>
      </c>
      <c r="X1460" s="38">
        <f t="shared" si="399"/>
        <v>-0.26113135442473173</v>
      </c>
      <c r="Y1460" s="39">
        <f t="shared" si="400"/>
        <v>0.26113135442473173</v>
      </c>
      <c r="Z1460" s="39" t="str">
        <f t="shared" si="401"/>
        <v>TIDAK</v>
      </c>
      <c r="AA1460" s="38">
        <f t="shared" si="402"/>
        <v>-0.84449654083515258</v>
      </c>
      <c r="AB1460" s="39">
        <f t="shared" si="403"/>
        <v>0.84449654083515258</v>
      </c>
      <c r="AC1460" s="39" t="str">
        <f t="shared" si="404"/>
        <v>TIDAK</v>
      </c>
      <c r="AD1460" s="38">
        <f t="shared" si="405"/>
        <v>-0.90951572363805455</v>
      </c>
      <c r="AE1460" s="39">
        <f t="shared" si="406"/>
        <v>0.90951572363805455</v>
      </c>
      <c r="AF1460" s="39" t="str">
        <f t="shared" si="407"/>
        <v>TIDAK</v>
      </c>
      <c r="AG1460" s="38">
        <f t="shared" si="408"/>
        <v>-0.27078855981472416</v>
      </c>
      <c r="AH1460" s="39">
        <f t="shared" si="409"/>
        <v>0.27078855981472416</v>
      </c>
      <c r="AI1460" s="39" t="str">
        <f t="shared" si="410"/>
        <v>TIDAK</v>
      </c>
      <c r="AJ1460" s="38">
        <f t="shared" si="411"/>
        <v>1.0726955692714804</v>
      </c>
      <c r="AK1460" s="39">
        <f t="shared" si="412"/>
        <v>1.0726955692714804</v>
      </c>
      <c r="AL1460" s="39" t="str">
        <f t="shared" si="413"/>
        <v>TIDAK</v>
      </c>
    </row>
    <row r="1461" spans="1:38" ht="14" x14ac:dyDescent="0.3">
      <c r="A1461" s="13">
        <v>21090094</v>
      </c>
      <c r="B1461" s="11" t="s">
        <v>4455</v>
      </c>
      <c r="C1461" s="9">
        <v>68139551</v>
      </c>
      <c r="D1461" s="1" t="s">
        <v>2799</v>
      </c>
      <c r="E1461" s="1" t="s">
        <v>17</v>
      </c>
      <c r="F1461" s="1" t="s">
        <v>2592</v>
      </c>
      <c r="G1461" s="2">
        <v>40.721029999999999</v>
      </c>
      <c r="H1461" s="2">
        <v>-73.894580000000005</v>
      </c>
      <c r="I1461" s="1" t="s">
        <v>19</v>
      </c>
      <c r="J1461" s="44">
        <v>60</v>
      </c>
      <c r="K1461" s="2">
        <v>1</v>
      </c>
      <c r="L1461" s="2">
        <v>30</v>
      </c>
      <c r="M1461" s="3">
        <v>43470</v>
      </c>
      <c r="N1461" s="2">
        <v>0.78</v>
      </c>
      <c r="O1461" s="2">
        <v>3</v>
      </c>
      <c r="P1461" s="4">
        <v>364</v>
      </c>
      <c r="U1461" s="38">
        <f t="shared" si="396"/>
        <v>-0.25236074195756619</v>
      </c>
      <c r="V1461" s="39">
        <f t="shared" si="397"/>
        <v>0.25236074195756619</v>
      </c>
      <c r="W1461" s="39" t="str">
        <f t="shared" si="398"/>
        <v>TIDAK</v>
      </c>
      <c r="X1461" s="38">
        <f t="shared" si="399"/>
        <v>-0.12582912870808141</v>
      </c>
      <c r="Y1461" s="39">
        <f t="shared" si="400"/>
        <v>0.12582912870808141</v>
      </c>
      <c r="Z1461" s="39" t="str">
        <f t="shared" si="401"/>
        <v>TIDAK</v>
      </c>
      <c r="AA1461" s="38">
        <f t="shared" si="402"/>
        <v>1.6505321877058723</v>
      </c>
      <c r="AB1461" s="39">
        <f t="shared" si="403"/>
        <v>1.6505321877058723</v>
      </c>
      <c r="AC1461" s="39" t="str">
        <f t="shared" si="404"/>
        <v>TIDAK</v>
      </c>
      <c r="AD1461" s="38">
        <f t="shared" si="405"/>
        <v>1.3539052319028075</v>
      </c>
      <c r="AE1461" s="39">
        <f t="shared" si="406"/>
        <v>1.3539052319028075</v>
      </c>
      <c r="AF1461" s="39" t="str">
        <f t="shared" si="407"/>
        <v>TIDAK</v>
      </c>
      <c r="AG1461" s="38">
        <f t="shared" si="408"/>
        <v>-0.15818885441509239</v>
      </c>
      <c r="AH1461" s="39">
        <f t="shared" si="409"/>
        <v>0.15818885441509239</v>
      </c>
      <c r="AI1461" s="39" t="str">
        <f t="shared" si="410"/>
        <v>TIDAK</v>
      </c>
      <c r="AJ1461" s="38">
        <f t="shared" si="411"/>
        <v>-0.86872504148434471</v>
      </c>
      <c r="AK1461" s="39">
        <f t="shared" si="412"/>
        <v>0.86872504148434471</v>
      </c>
      <c r="AL1461" s="39" t="str">
        <f t="shared" si="413"/>
        <v>TIDAK</v>
      </c>
    </row>
    <row r="1462" spans="1:38" ht="14" x14ac:dyDescent="0.3">
      <c r="A1462" s="13">
        <v>21091844</v>
      </c>
      <c r="B1462" s="11" t="s">
        <v>728</v>
      </c>
      <c r="C1462" s="9">
        <v>36234811</v>
      </c>
      <c r="D1462" s="1" t="s">
        <v>272</v>
      </c>
      <c r="E1462" s="1" t="s">
        <v>17</v>
      </c>
      <c r="F1462" s="1" t="s">
        <v>607</v>
      </c>
      <c r="G1462" s="2">
        <v>40.592100000000002</v>
      </c>
      <c r="H1462" s="2">
        <v>-73.792850000000001</v>
      </c>
      <c r="I1462" s="1" t="s">
        <v>19</v>
      </c>
      <c r="J1462" s="44">
        <v>55</v>
      </c>
      <c r="K1462" s="2">
        <v>1</v>
      </c>
      <c r="L1462" s="2">
        <v>28</v>
      </c>
      <c r="M1462" s="3">
        <v>43590</v>
      </c>
      <c r="N1462" s="2">
        <v>0.91</v>
      </c>
      <c r="O1462" s="2">
        <v>4</v>
      </c>
      <c r="P1462" s="4">
        <v>159</v>
      </c>
      <c r="U1462" s="38">
        <f t="shared" si="396"/>
        <v>0.25337657013105847</v>
      </c>
      <c r="V1462" s="39">
        <f t="shared" si="397"/>
        <v>0.25337657013105847</v>
      </c>
      <c r="W1462" s="39" t="str">
        <f t="shared" si="398"/>
        <v>TIDAK</v>
      </c>
      <c r="X1462" s="38">
        <f t="shared" si="399"/>
        <v>-0.12582912870808141</v>
      </c>
      <c r="Y1462" s="39">
        <f t="shared" si="400"/>
        <v>0.12582912870808141</v>
      </c>
      <c r="Z1462" s="39" t="str">
        <f t="shared" si="401"/>
        <v>TIDAK</v>
      </c>
      <c r="AA1462" s="38">
        <f t="shared" si="402"/>
        <v>2.141357511353287</v>
      </c>
      <c r="AB1462" s="39">
        <f t="shared" si="403"/>
        <v>2.141357511353287</v>
      </c>
      <c r="AC1462" s="39" t="str">
        <f t="shared" si="404"/>
        <v>TIDAK</v>
      </c>
      <c r="AD1462" s="38">
        <f t="shared" si="405"/>
        <v>0.47571881035346625</v>
      </c>
      <c r="AE1462" s="39">
        <f t="shared" si="406"/>
        <v>0.47571881035346625</v>
      </c>
      <c r="AF1462" s="39" t="str">
        <f t="shared" si="407"/>
        <v>TIDAK</v>
      </c>
      <c r="AG1462" s="38">
        <f t="shared" si="408"/>
        <v>-0.27078855981472416</v>
      </c>
      <c r="AH1462" s="39">
        <f t="shared" si="409"/>
        <v>0.27078855981472416</v>
      </c>
      <c r="AI1462" s="39" t="str">
        <f t="shared" si="410"/>
        <v>TIDAK</v>
      </c>
      <c r="AJ1462" s="38">
        <f t="shared" si="411"/>
        <v>-0.14912512398411609</v>
      </c>
      <c r="AK1462" s="39">
        <f t="shared" si="412"/>
        <v>0.14912512398411609</v>
      </c>
      <c r="AL1462" s="39" t="str">
        <f t="shared" si="413"/>
        <v>TIDAK</v>
      </c>
    </row>
    <row r="1463" spans="1:38" ht="14" x14ac:dyDescent="0.3">
      <c r="A1463" s="13">
        <v>21104475</v>
      </c>
      <c r="B1463" s="11" t="s">
        <v>5060</v>
      </c>
      <c r="C1463" s="9">
        <v>132341923</v>
      </c>
      <c r="D1463" s="1" t="s">
        <v>610</v>
      </c>
      <c r="E1463" s="1" t="s">
        <v>17</v>
      </c>
      <c r="F1463" s="1" t="s">
        <v>364</v>
      </c>
      <c r="G1463" s="2">
        <v>40.689219999999999</v>
      </c>
      <c r="H1463" s="2">
        <v>-73.786839999999998</v>
      </c>
      <c r="I1463" s="1" t="s">
        <v>20</v>
      </c>
      <c r="J1463" s="44">
        <v>57</v>
      </c>
      <c r="K1463" s="2">
        <v>1</v>
      </c>
      <c r="L1463" s="2">
        <v>91</v>
      </c>
      <c r="M1463" s="3">
        <v>43651</v>
      </c>
      <c r="N1463" s="2">
        <v>5.04</v>
      </c>
      <c r="O1463" s="2">
        <v>2</v>
      </c>
      <c r="P1463" s="4">
        <v>57</v>
      </c>
      <c r="U1463" s="38">
        <f t="shared" si="396"/>
        <v>3.0509280058105222E-2</v>
      </c>
      <c r="V1463" s="39">
        <f t="shared" si="397"/>
        <v>3.0509280058105222E-2</v>
      </c>
      <c r="W1463" s="39" t="str">
        <f t="shared" si="398"/>
        <v>TIDAK</v>
      </c>
      <c r="X1463" s="38">
        <f t="shared" si="399"/>
        <v>-0.26113135442473173</v>
      </c>
      <c r="Y1463" s="39">
        <f t="shared" si="400"/>
        <v>0.26113135442473173</v>
      </c>
      <c r="Z1463" s="39" t="str">
        <f t="shared" si="401"/>
        <v>TIDAK</v>
      </c>
      <c r="AA1463" s="38">
        <f t="shared" si="402"/>
        <v>1.0370005331466039</v>
      </c>
      <c r="AB1463" s="39">
        <f t="shared" si="403"/>
        <v>1.0370005331466039</v>
      </c>
      <c r="AC1463" s="39" t="str">
        <f t="shared" si="404"/>
        <v>TIDAK</v>
      </c>
      <c r="AD1463" s="38">
        <f t="shared" si="405"/>
        <v>0.85731171971716813</v>
      </c>
      <c r="AE1463" s="39">
        <f t="shared" si="406"/>
        <v>0.85731171971716813</v>
      </c>
      <c r="AF1463" s="39" t="str">
        <f t="shared" si="407"/>
        <v>TIDAK</v>
      </c>
      <c r="AG1463" s="38">
        <f t="shared" si="408"/>
        <v>-0.27078855981472416</v>
      </c>
      <c r="AH1463" s="39">
        <f t="shared" si="409"/>
        <v>0.27078855981472416</v>
      </c>
      <c r="AI1463" s="39" t="str">
        <f t="shared" si="410"/>
        <v>TIDAK</v>
      </c>
      <c r="AJ1463" s="38">
        <f t="shared" si="411"/>
        <v>1.1251663965892054</v>
      </c>
      <c r="AK1463" s="39">
        <f t="shared" si="412"/>
        <v>1.1251663965892054</v>
      </c>
      <c r="AL1463" s="39" t="str">
        <f t="shared" si="413"/>
        <v>TIDAK</v>
      </c>
    </row>
    <row r="1464" spans="1:38" ht="14" x14ac:dyDescent="0.3">
      <c r="A1464" s="13">
        <v>21104699</v>
      </c>
      <c r="B1464" s="11" t="s">
        <v>3251</v>
      </c>
      <c r="C1464" s="9">
        <v>42540127</v>
      </c>
      <c r="D1464" s="1" t="s">
        <v>563</v>
      </c>
      <c r="E1464" s="1" t="s">
        <v>17</v>
      </c>
      <c r="F1464" s="1" t="s">
        <v>253</v>
      </c>
      <c r="G1464" s="2">
        <v>40.770670000000003</v>
      </c>
      <c r="H1464" s="2">
        <v>-73.782780000000002</v>
      </c>
      <c r="I1464" s="1" t="s">
        <v>20</v>
      </c>
      <c r="J1464" s="44">
        <v>55</v>
      </c>
      <c r="K1464" s="2">
        <v>2</v>
      </c>
      <c r="L1464" s="2">
        <v>37</v>
      </c>
      <c r="M1464" s="3">
        <v>43654</v>
      </c>
      <c r="N1464" s="2">
        <v>10.37</v>
      </c>
      <c r="O1464" s="2">
        <v>1</v>
      </c>
      <c r="P1464" s="4">
        <v>6</v>
      </c>
      <c r="U1464" s="38">
        <f t="shared" si="396"/>
        <v>-0.38093802469196231</v>
      </c>
      <c r="V1464" s="39">
        <f t="shared" si="397"/>
        <v>0.38093802469196231</v>
      </c>
      <c r="W1464" s="39" t="str">
        <f t="shared" si="398"/>
        <v>TIDAK</v>
      </c>
      <c r="X1464" s="38">
        <f t="shared" si="399"/>
        <v>-0.39643358014138202</v>
      </c>
      <c r="Y1464" s="39">
        <f t="shared" si="400"/>
        <v>0.39643358014138202</v>
      </c>
      <c r="Z1464" s="39" t="str">
        <f t="shared" si="401"/>
        <v>TIDAK</v>
      </c>
      <c r="AA1464" s="38">
        <f t="shared" si="402"/>
        <v>-0.88539865113910388</v>
      </c>
      <c r="AB1464" s="39">
        <f t="shared" si="403"/>
        <v>0.88539865113910388</v>
      </c>
      <c r="AC1464" s="39" t="str">
        <f t="shared" si="404"/>
        <v>TIDAK</v>
      </c>
      <c r="AD1464" s="38">
        <f t="shared" si="405"/>
        <v>-0.9304249241511342</v>
      </c>
      <c r="AE1464" s="39">
        <f t="shared" si="406"/>
        <v>0.9304249241511342</v>
      </c>
      <c r="AF1464" s="39" t="str">
        <f t="shared" si="407"/>
        <v>TIDAK</v>
      </c>
      <c r="AG1464" s="38">
        <f t="shared" si="408"/>
        <v>-0.15818885441509239</v>
      </c>
      <c r="AH1464" s="39">
        <f t="shared" si="409"/>
        <v>0.15818885441509239</v>
      </c>
      <c r="AI1464" s="39" t="str">
        <f t="shared" si="410"/>
        <v>TIDAK</v>
      </c>
      <c r="AJ1464" s="38">
        <f t="shared" si="411"/>
        <v>-1.2435166651823804</v>
      </c>
      <c r="AK1464" s="39">
        <f t="shared" si="412"/>
        <v>1.2435166651823804</v>
      </c>
      <c r="AL1464" s="39" t="str">
        <f t="shared" si="413"/>
        <v>TIDAK</v>
      </c>
    </row>
    <row r="1465" spans="1:38" ht="14" x14ac:dyDescent="0.3">
      <c r="A1465" s="13">
        <v>21109039</v>
      </c>
      <c r="B1465" s="11" t="s">
        <v>1121</v>
      </c>
      <c r="C1465" s="9">
        <v>40327248</v>
      </c>
      <c r="D1465" s="1" t="s">
        <v>1768</v>
      </c>
      <c r="E1465" s="1" t="s">
        <v>17</v>
      </c>
      <c r="F1465" s="1" t="s">
        <v>1766</v>
      </c>
      <c r="G1465" s="2">
        <v>40.572150000000001</v>
      </c>
      <c r="H1465" s="2">
        <v>-73.858220000000003</v>
      </c>
      <c r="I1465" s="1" t="s">
        <v>20</v>
      </c>
      <c r="J1465" s="44">
        <v>350</v>
      </c>
      <c r="K1465" s="2">
        <v>2</v>
      </c>
      <c r="L1465" s="2">
        <v>5</v>
      </c>
      <c r="M1465" s="3">
        <v>43653</v>
      </c>
      <c r="N1465" s="2">
        <v>2.88</v>
      </c>
      <c r="O1465" s="2">
        <v>1</v>
      </c>
      <c r="P1465" s="4">
        <v>334</v>
      </c>
      <c r="U1465" s="38">
        <f t="shared" si="396"/>
        <v>-0.25236074195756619</v>
      </c>
      <c r="V1465" s="39">
        <f t="shared" si="397"/>
        <v>0.25236074195756619</v>
      </c>
      <c r="W1465" s="39" t="str">
        <f t="shared" si="398"/>
        <v>TIDAK</v>
      </c>
      <c r="X1465" s="38">
        <f t="shared" si="399"/>
        <v>-0.39643358014138202</v>
      </c>
      <c r="Y1465" s="39">
        <f t="shared" si="400"/>
        <v>0.39643358014138202</v>
      </c>
      <c r="Z1465" s="39" t="str">
        <f t="shared" si="401"/>
        <v>TIDAK</v>
      </c>
      <c r="AA1465" s="38">
        <f t="shared" si="402"/>
        <v>0.30076254767548177</v>
      </c>
      <c r="AB1465" s="39">
        <f t="shared" si="403"/>
        <v>0.30076254767548177</v>
      </c>
      <c r="AC1465" s="39" t="str">
        <f t="shared" si="404"/>
        <v>TIDAK</v>
      </c>
      <c r="AD1465" s="38">
        <f t="shared" si="405"/>
        <v>-0.54883201478743227</v>
      </c>
      <c r="AE1465" s="39">
        <f t="shared" si="406"/>
        <v>0.54883201478743227</v>
      </c>
      <c r="AF1465" s="39" t="str">
        <f t="shared" si="407"/>
        <v>TIDAK</v>
      </c>
      <c r="AG1465" s="38">
        <f t="shared" si="408"/>
        <v>-4.5589149015460649E-2</v>
      </c>
      <c r="AH1465" s="39">
        <f t="shared" si="409"/>
        <v>4.5589149015460649E-2</v>
      </c>
      <c r="AI1465" s="39" t="str">
        <f t="shared" si="410"/>
        <v>TIDAK</v>
      </c>
      <c r="AJ1465" s="38">
        <f t="shared" si="411"/>
        <v>1.4849663553393198</v>
      </c>
      <c r="AK1465" s="39">
        <f t="shared" si="412"/>
        <v>1.4849663553393198</v>
      </c>
      <c r="AL1465" s="39" t="str">
        <f t="shared" si="413"/>
        <v>TIDAK</v>
      </c>
    </row>
    <row r="1466" spans="1:38" ht="14" x14ac:dyDescent="0.3">
      <c r="A1466" s="13">
        <v>21110494</v>
      </c>
      <c r="B1466" s="11" t="s">
        <v>974</v>
      </c>
      <c r="C1466" s="9">
        <v>19661729</v>
      </c>
      <c r="D1466" s="1" t="s">
        <v>2550</v>
      </c>
      <c r="E1466" s="1" t="s">
        <v>17</v>
      </c>
      <c r="F1466" s="1" t="s">
        <v>1736</v>
      </c>
      <c r="G1466" s="2">
        <v>40.748980000000003</v>
      </c>
      <c r="H1466" s="2">
        <v>-73.886380000000003</v>
      </c>
      <c r="I1466" s="1" t="s">
        <v>20</v>
      </c>
      <c r="J1466" s="44">
        <v>115</v>
      </c>
      <c r="K1466" s="2">
        <v>1</v>
      </c>
      <c r="L1466" s="2">
        <v>51</v>
      </c>
      <c r="M1466" s="3">
        <v>43647</v>
      </c>
      <c r="N1466" s="2">
        <v>1.03</v>
      </c>
      <c r="O1466" s="2">
        <v>1</v>
      </c>
      <c r="P1466" s="4">
        <v>78</v>
      </c>
      <c r="U1466" s="38">
        <f t="shared" si="396"/>
        <v>-0.29521983620236492</v>
      </c>
      <c r="V1466" s="39">
        <f t="shared" si="397"/>
        <v>0.29521983620236492</v>
      </c>
      <c r="W1466" s="39" t="str">
        <f t="shared" si="398"/>
        <v>TIDAK</v>
      </c>
      <c r="X1466" s="38">
        <f t="shared" si="399"/>
        <v>-0.39643358014138202</v>
      </c>
      <c r="Y1466" s="39">
        <f t="shared" si="400"/>
        <v>0.39643358014138202</v>
      </c>
      <c r="Z1466" s="39" t="str">
        <f t="shared" si="401"/>
        <v>TIDAK</v>
      </c>
      <c r="AA1466" s="38">
        <f t="shared" si="402"/>
        <v>0.21895832706757931</v>
      </c>
      <c r="AB1466" s="39">
        <f t="shared" si="403"/>
        <v>0.21895832706757931</v>
      </c>
      <c r="AC1466" s="39" t="str">
        <f t="shared" si="404"/>
        <v>TIDAK</v>
      </c>
      <c r="AD1466" s="38">
        <f t="shared" si="405"/>
        <v>-0.48087711311992365</v>
      </c>
      <c r="AE1466" s="39">
        <f t="shared" si="406"/>
        <v>0.48087711311992365</v>
      </c>
      <c r="AF1466" s="39" t="str">
        <f t="shared" si="407"/>
        <v>TIDAK</v>
      </c>
      <c r="AG1466" s="38">
        <f t="shared" si="408"/>
        <v>6.7010556384171097E-2</v>
      </c>
      <c r="AH1466" s="39">
        <f t="shared" si="409"/>
        <v>6.7010556384171097E-2</v>
      </c>
      <c r="AI1466" s="39" t="str">
        <f t="shared" si="410"/>
        <v>TIDAK</v>
      </c>
      <c r="AJ1466" s="38">
        <f t="shared" si="411"/>
        <v>-5.167930182262679E-2</v>
      </c>
      <c r="AK1466" s="39">
        <f t="shared" si="412"/>
        <v>5.167930182262679E-2</v>
      </c>
      <c r="AL1466" s="39" t="str">
        <f t="shared" si="413"/>
        <v>TIDAK</v>
      </c>
    </row>
    <row r="1467" spans="1:38" ht="14" x14ac:dyDescent="0.3">
      <c r="A1467" s="13">
        <v>21112848</v>
      </c>
      <c r="B1467" s="11" t="s">
        <v>396</v>
      </c>
      <c r="C1467" s="9">
        <v>87393824</v>
      </c>
      <c r="D1467" s="1" t="s">
        <v>775</v>
      </c>
      <c r="E1467" s="1" t="s">
        <v>17</v>
      </c>
      <c r="F1467" s="1" t="s">
        <v>718</v>
      </c>
      <c r="G1467" s="2">
        <v>40.712449999999997</v>
      </c>
      <c r="H1467" s="2">
        <v>-73.798060000000007</v>
      </c>
      <c r="I1467" s="1" t="s">
        <v>19</v>
      </c>
      <c r="J1467" s="44">
        <v>65</v>
      </c>
      <c r="K1467" s="2">
        <v>1</v>
      </c>
      <c r="L1467" s="2">
        <v>16</v>
      </c>
      <c r="M1467" s="3">
        <v>43114</v>
      </c>
      <c r="N1467" s="2">
        <v>0.5</v>
      </c>
      <c r="O1467" s="2">
        <v>1</v>
      </c>
      <c r="P1467" s="4">
        <v>0</v>
      </c>
      <c r="U1467" s="38">
        <f t="shared" si="396"/>
        <v>-0.27807619850444543</v>
      </c>
      <c r="V1467" s="39">
        <f t="shared" si="397"/>
        <v>0.27807619850444543</v>
      </c>
      <c r="W1467" s="39" t="str">
        <f t="shared" si="398"/>
        <v>TIDAK</v>
      </c>
      <c r="X1467" s="38">
        <f t="shared" si="399"/>
        <v>-0.39643358014138202</v>
      </c>
      <c r="Y1467" s="39">
        <f t="shared" si="400"/>
        <v>0.39643358014138202</v>
      </c>
      <c r="Z1467" s="39" t="str">
        <f t="shared" si="401"/>
        <v>TIDAK</v>
      </c>
      <c r="AA1467" s="38">
        <f t="shared" si="402"/>
        <v>2.7957912762165065</v>
      </c>
      <c r="AB1467" s="39">
        <f t="shared" si="403"/>
        <v>2.7957912762165065</v>
      </c>
      <c r="AC1467" s="39" t="str">
        <f t="shared" si="404"/>
        <v>TIDAK</v>
      </c>
      <c r="AD1467" s="38">
        <f t="shared" si="405"/>
        <v>1.6779978398555409</v>
      </c>
      <c r="AE1467" s="39">
        <f t="shared" si="406"/>
        <v>1.6779978398555409</v>
      </c>
      <c r="AF1467" s="39" t="str">
        <f t="shared" si="407"/>
        <v>TIDAK</v>
      </c>
      <c r="AG1467" s="38">
        <f t="shared" si="408"/>
        <v>-0.15818885441509239</v>
      </c>
      <c r="AH1467" s="39">
        <f t="shared" si="409"/>
        <v>0.15818885441509239</v>
      </c>
      <c r="AI1467" s="39" t="str">
        <f t="shared" si="410"/>
        <v>TIDAK</v>
      </c>
      <c r="AJ1467" s="38">
        <f t="shared" si="411"/>
        <v>-0.8162542141666197</v>
      </c>
      <c r="AK1467" s="39">
        <f t="shared" si="412"/>
        <v>0.8162542141666197</v>
      </c>
      <c r="AL1467" s="39" t="str">
        <f t="shared" si="413"/>
        <v>TIDAK</v>
      </c>
    </row>
    <row r="1468" spans="1:38" ht="14" x14ac:dyDescent="0.3">
      <c r="A1468" s="13">
        <v>21120547</v>
      </c>
      <c r="B1468" s="11" t="s">
        <v>4223</v>
      </c>
      <c r="C1468" s="9">
        <v>62258958</v>
      </c>
      <c r="D1468" s="1" t="s">
        <v>2681</v>
      </c>
      <c r="E1468" s="1" t="s">
        <v>17</v>
      </c>
      <c r="F1468" s="1" t="s">
        <v>1713</v>
      </c>
      <c r="G1468" s="2">
        <v>40.757040000000003</v>
      </c>
      <c r="H1468" s="2">
        <v>-73.890060000000005</v>
      </c>
      <c r="I1468" s="1" t="s">
        <v>19</v>
      </c>
      <c r="J1468" s="44">
        <v>80</v>
      </c>
      <c r="K1468" s="2">
        <v>1</v>
      </c>
      <c r="L1468" s="2">
        <v>27</v>
      </c>
      <c r="M1468" s="3">
        <v>43452</v>
      </c>
      <c r="N1468" s="2">
        <v>1.19</v>
      </c>
      <c r="O1468" s="2">
        <v>1</v>
      </c>
      <c r="P1468" s="4">
        <v>95</v>
      </c>
      <c r="U1468" s="38">
        <f t="shared" si="396"/>
        <v>-0.29521983620236492</v>
      </c>
      <c r="V1468" s="39">
        <f t="shared" si="397"/>
        <v>0.29521983620236492</v>
      </c>
      <c r="W1468" s="39" t="str">
        <f t="shared" si="398"/>
        <v>TIDAK</v>
      </c>
      <c r="X1468" s="38">
        <f t="shared" si="399"/>
        <v>-0.26113135442473173</v>
      </c>
      <c r="Y1468" s="39">
        <f t="shared" si="400"/>
        <v>0.26113135442473173</v>
      </c>
      <c r="Z1468" s="39" t="str">
        <f t="shared" si="401"/>
        <v>TIDAK</v>
      </c>
      <c r="AA1468" s="38">
        <f t="shared" si="402"/>
        <v>0.58707731980314037</v>
      </c>
      <c r="AB1468" s="39">
        <f t="shared" si="403"/>
        <v>0.58707731980314037</v>
      </c>
      <c r="AC1468" s="39" t="str">
        <f t="shared" si="404"/>
        <v>TIDAK</v>
      </c>
      <c r="AD1468" s="38">
        <f t="shared" si="405"/>
        <v>4.4641488082233911</v>
      </c>
      <c r="AE1468" s="39">
        <f t="shared" si="406"/>
        <v>4.4641488082233911</v>
      </c>
      <c r="AF1468" s="39" t="str">
        <f t="shared" si="407"/>
        <v>OUTLIER</v>
      </c>
      <c r="AG1468" s="38">
        <f t="shared" si="408"/>
        <v>-0.27078855981472416</v>
      </c>
      <c r="AH1468" s="39">
        <f t="shared" si="409"/>
        <v>0.27078855981472416</v>
      </c>
      <c r="AI1468" s="39" t="str">
        <f t="shared" si="410"/>
        <v>TIDAK</v>
      </c>
      <c r="AJ1468" s="38">
        <f t="shared" si="411"/>
        <v>-1.198541670338616</v>
      </c>
      <c r="AK1468" s="39">
        <f t="shared" si="412"/>
        <v>1.198541670338616</v>
      </c>
      <c r="AL1468" s="39" t="str">
        <f t="shared" si="413"/>
        <v>TIDAK</v>
      </c>
    </row>
    <row r="1469" spans="1:38" ht="14" x14ac:dyDescent="0.3">
      <c r="A1469" s="13">
        <v>21121438</v>
      </c>
      <c r="B1469" s="11" t="s">
        <v>3492</v>
      </c>
      <c r="C1469" s="9">
        <v>1468472</v>
      </c>
      <c r="D1469" s="1" t="s">
        <v>1298</v>
      </c>
      <c r="E1469" s="1" t="s">
        <v>548</v>
      </c>
      <c r="F1469" s="1" t="s">
        <v>2574</v>
      </c>
      <c r="G1469" s="2">
        <v>40.813839999999999</v>
      </c>
      <c r="H1469" s="2">
        <v>-73.905140000000003</v>
      </c>
      <c r="I1469" s="1" t="s">
        <v>20</v>
      </c>
      <c r="J1469" s="44">
        <v>85</v>
      </c>
      <c r="K1469" s="2">
        <v>5</v>
      </c>
      <c r="L1469" s="2">
        <v>4</v>
      </c>
      <c r="M1469" s="3">
        <v>43315</v>
      </c>
      <c r="N1469" s="2">
        <v>0.31</v>
      </c>
      <c r="O1469" s="2">
        <v>1</v>
      </c>
      <c r="P1469" s="4">
        <v>0</v>
      </c>
      <c r="U1469" s="38">
        <f t="shared" si="396"/>
        <v>2.2334667242407584</v>
      </c>
      <c r="V1469" s="39">
        <f t="shared" si="397"/>
        <v>2.2334667242407584</v>
      </c>
      <c r="W1469" s="39" t="str">
        <f t="shared" si="398"/>
        <v>TIDAK</v>
      </c>
      <c r="X1469" s="38">
        <f t="shared" si="399"/>
        <v>-0.26113135442473173</v>
      </c>
      <c r="Y1469" s="39">
        <f t="shared" si="400"/>
        <v>0.26113135442473173</v>
      </c>
      <c r="Z1469" s="39" t="str">
        <f t="shared" si="401"/>
        <v>TIDAK</v>
      </c>
      <c r="AA1469" s="38">
        <f t="shared" si="402"/>
        <v>-0.7217902099232989</v>
      </c>
      <c r="AB1469" s="39">
        <f t="shared" si="403"/>
        <v>0.7217902099232989</v>
      </c>
      <c r="AC1469" s="39" t="str">
        <f t="shared" si="404"/>
        <v>TIDAK</v>
      </c>
      <c r="AD1469" s="38">
        <f t="shared" si="405"/>
        <v>0.54890101214924447</v>
      </c>
      <c r="AE1469" s="39">
        <f t="shared" si="406"/>
        <v>0.54890101214924447</v>
      </c>
      <c r="AF1469" s="39" t="str">
        <f t="shared" si="407"/>
        <v>TIDAK</v>
      </c>
      <c r="AG1469" s="38">
        <f t="shared" si="408"/>
        <v>-0.27078855981472416</v>
      </c>
      <c r="AH1469" s="39">
        <f t="shared" si="409"/>
        <v>0.27078855981472416</v>
      </c>
      <c r="AI1469" s="39" t="str">
        <f t="shared" si="410"/>
        <v>TIDAK</v>
      </c>
      <c r="AJ1469" s="38">
        <f t="shared" si="411"/>
        <v>1.2600913811204983</v>
      </c>
      <c r="AK1469" s="39">
        <f t="shared" si="412"/>
        <v>1.2600913811204983</v>
      </c>
      <c r="AL1469" s="39" t="str">
        <f t="shared" si="413"/>
        <v>TIDAK</v>
      </c>
    </row>
    <row r="1470" spans="1:38" ht="14" x14ac:dyDescent="0.3">
      <c r="A1470" s="13">
        <v>21122874</v>
      </c>
      <c r="B1470" s="11" t="s">
        <v>5203</v>
      </c>
      <c r="C1470" s="9">
        <v>44924379</v>
      </c>
      <c r="D1470" s="1" t="s">
        <v>475</v>
      </c>
      <c r="E1470" s="1" t="s">
        <v>17</v>
      </c>
      <c r="F1470" s="1" t="s">
        <v>364</v>
      </c>
      <c r="G1470" s="2">
        <v>40.697420000000001</v>
      </c>
      <c r="H1470" s="2">
        <v>-73.785409999999999</v>
      </c>
      <c r="I1470" s="1" t="s">
        <v>19</v>
      </c>
      <c r="J1470" s="44">
        <v>60</v>
      </c>
      <c r="K1470" s="2">
        <v>1</v>
      </c>
      <c r="L1470" s="2">
        <v>22</v>
      </c>
      <c r="M1470" s="3">
        <v>43606</v>
      </c>
      <c r="N1470" s="2">
        <v>2.16</v>
      </c>
      <c r="O1470" s="2">
        <v>3</v>
      </c>
      <c r="P1470" s="4">
        <v>363</v>
      </c>
      <c r="U1470" s="38">
        <f t="shared" si="396"/>
        <v>0.21908929473521949</v>
      </c>
      <c r="V1470" s="39">
        <f t="shared" si="397"/>
        <v>0.21908929473521949</v>
      </c>
      <c r="W1470" s="39" t="str">
        <f t="shared" si="398"/>
        <v>TIDAK</v>
      </c>
      <c r="X1470" s="38">
        <f t="shared" si="399"/>
        <v>-0.39643358014138202</v>
      </c>
      <c r="Y1470" s="39">
        <f t="shared" si="400"/>
        <v>0.39643358014138202</v>
      </c>
      <c r="Z1470" s="39" t="str">
        <f t="shared" si="401"/>
        <v>TIDAK</v>
      </c>
      <c r="AA1470" s="38">
        <f t="shared" si="402"/>
        <v>1.1597068640584576</v>
      </c>
      <c r="AB1470" s="39">
        <f t="shared" si="403"/>
        <v>1.1597068640584576</v>
      </c>
      <c r="AC1470" s="39" t="str">
        <f t="shared" si="404"/>
        <v>TIDAK</v>
      </c>
      <c r="AD1470" s="38">
        <f t="shared" si="405"/>
        <v>-0.41814951158068497</v>
      </c>
      <c r="AE1470" s="39">
        <f t="shared" si="406"/>
        <v>0.41814951158068497</v>
      </c>
      <c r="AF1470" s="39" t="str">
        <f t="shared" si="407"/>
        <v>TIDAK</v>
      </c>
      <c r="AG1470" s="38">
        <f t="shared" si="408"/>
        <v>-0.27078855981472416</v>
      </c>
      <c r="AH1470" s="39">
        <f t="shared" si="409"/>
        <v>0.27078855981472416</v>
      </c>
      <c r="AI1470" s="39" t="str">
        <f t="shared" si="410"/>
        <v>TIDAK</v>
      </c>
      <c r="AJ1470" s="38">
        <f t="shared" si="411"/>
        <v>-0.65884173221344466</v>
      </c>
      <c r="AK1470" s="39">
        <f t="shared" si="412"/>
        <v>0.65884173221344466</v>
      </c>
      <c r="AL1470" s="39" t="str">
        <f t="shared" si="413"/>
        <v>TIDAK</v>
      </c>
    </row>
    <row r="1471" spans="1:38" ht="14" x14ac:dyDescent="0.3">
      <c r="A1471" s="13">
        <v>21124150</v>
      </c>
      <c r="B1471" s="11" t="s">
        <v>1222</v>
      </c>
      <c r="C1471" s="9">
        <v>127249880</v>
      </c>
      <c r="D1471" s="1" t="s">
        <v>855</v>
      </c>
      <c r="E1471" s="1" t="s">
        <v>548</v>
      </c>
      <c r="F1471" s="1" t="s">
        <v>2583</v>
      </c>
      <c r="G1471" s="2">
        <v>40.846469999999997</v>
      </c>
      <c r="H1471" s="2">
        <v>-73.892989999999998</v>
      </c>
      <c r="I1471" s="1" t="s">
        <v>19</v>
      </c>
      <c r="J1471" s="44">
        <v>38</v>
      </c>
      <c r="K1471" s="2">
        <v>2</v>
      </c>
      <c r="L1471" s="2">
        <v>33</v>
      </c>
      <c r="M1471" s="3">
        <v>43613</v>
      </c>
      <c r="N1471" s="2">
        <v>1.27</v>
      </c>
      <c r="O1471" s="2">
        <v>2</v>
      </c>
      <c r="P1471" s="4">
        <v>327</v>
      </c>
      <c r="U1471" s="38">
        <f t="shared" si="396"/>
        <v>-0.2095016477127675</v>
      </c>
      <c r="V1471" s="39">
        <f t="shared" si="397"/>
        <v>0.2095016477127675</v>
      </c>
      <c r="W1471" s="39" t="str">
        <f t="shared" si="398"/>
        <v>TIDAK</v>
      </c>
      <c r="X1471" s="38">
        <f t="shared" si="399"/>
        <v>-0.39643358014138202</v>
      </c>
      <c r="Y1471" s="39">
        <f t="shared" si="400"/>
        <v>0.39643358014138202</v>
      </c>
      <c r="Z1471" s="39" t="str">
        <f t="shared" si="401"/>
        <v>TIDAK</v>
      </c>
      <c r="AA1471" s="38">
        <f t="shared" si="402"/>
        <v>-0.27186699657983543</v>
      </c>
      <c r="AB1471" s="39">
        <f t="shared" si="403"/>
        <v>0.27186699657983543</v>
      </c>
      <c r="AC1471" s="39" t="str">
        <f t="shared" si="404"/>
        <v>TIDAK</v>
      </c>
      <c r="AD1471" s="38">
        <f t="shared" si="405"/>
        <v>-0.69519641837898916</v>
      </c>
      <c r="AE1471" s="39">
        <f t="shared" si="406"/>
        <v>0.69519641837898916</v>
      </c>
      <c r="AF1471" s="39" t="str">
        <f t="shared" si="407"/>
        <v>TIDAK</v>
      </c>
      <c r="AG1471" s="38">
        <f t="shared" si="408"/>
        <v>-0.27078855981472416</v>
      </c>
      <c r="AH1471" s="39">
        <f t="shared" si="409"/>
        <v>0.27078855981472416</v>
      </c>
      <c r="AI1471" s="39" t="str">
        <f t="shared" si="410"/>
        <v>TIDAK</v>
      </c>
      <c r="AJ1471" s="38">
        <f t="shared" si="411"/>
        <v>-1.2435166651823804</v>
      </c>
      <c r="AK1471" s="39">
        <f t="shared" si="412"/>
        <v>1.2435166651823804</v>
      </c>
      <c r="AL1471" s="39" t="str">
        <f t="shared" si="413"/>
        <v>TIDAK</v>
      </c>
    </row>
    <row r="1472" spans="1:38" ht="14" x14ac:dyDescent="0.3">
      <c r="A1472" s="13">
        <v>21136851</v>
      </c>
      <c r="B1472" s="11" t="s">
        <v>3229</v>
      </c>
      <c r="C1472" s="9">
        <v>158781381</v>
      </c>
      <c r="D1472" s="1" t="s">
        <v>668</v>
      </c>
      <c r="E1472" s="1" t="s">
        <v>1731</v>
      </c>
      <c r="F1472" s="1" t="s">
        <v>1732</v>
      </c>
      <c r="G1472" s="2">
        <v>40.661279999999998</v>
      </c>
      <c r="H1472" s="2">
        <v>-73.891050000000007</v>
      </c>
      <c r="I1472" s="1" t="s">
        <v>20</v>
      </c>
      <c r="J1472" s="44">
        <v>75</v>
      </c>
      <c r="K1472" s="2">
        <v>2</v>
      </c>
      <c r="L1472" s="2">
        <v>15</v>
      </c>
      <c r="M1472" s="3">
        <v>43640</v>
      </c>
      <c r="N1472" s="2">
        <v>1.87</v>
      </c>
      <c r="O1472" s="2">
        <v>2</v>
      </c>
      <c r="P1472" s="4">
        <v>179</v>
      </c>
      <c r="U1472" s="38">
        <f t="shared" si="396"/>
        <v>-8.0924364978371396E-2</v>
      </c>
      <c r="V1472" s="39">
        <f t="shared" si="397"/>
        <v>8.0924364978371396E-2</v>
      </c>
      <c r="W1472" s="39" t="str">
        <f t="shared" si="398"/>
        <v>TIDAK</v>
      </c>
      <c r="X1472" s="38">
        <f t="shared" si="399"/>
        <v>-0.39643358014138202</v>
      </c>
      <c r="Y1472" s="39">
        <f t="shared" si="400"/>
        <v>0.39643358014138202</v>
      </c>
      <c r="Z1472" s="39" t="str">
        <f t="shared" si="401"/>
        <v>TIDAK</v>
      </c>
      <c r="AA1472" s="38">
        <f t="shared" si="402"/>
        <v>0.17805621676362807</v>
      </c>
      <c r="AB1472" s="39">
        <f t="shared" si="403"/>
        <v>0.17805621676362807</v>
      </c>
      <c r="AC1472" s="39" t="str">
        <f t="shared" si="404"/>
        <v>TIDAK</v>
      </c>
      <c r="AD1472" s="38">
        <f t="shared" si="405"/>
        <v>-0.33451270952836681</v>
      </c>
      <c r="AE1472" s="39">
        <f t="shared" si="406"/>
        <v>0.33451270952836681</v>
      </c>
      <c r="AF1472" s="39" t="str">
        <f t="shared" si="407"/>
        <v>TIDAK</v>
      </c>
      <c r="AG1472" s="38">
        <f t="shared" si="408"/>
        <v>-0.27078855981472416</v>
      </c>
      <c r="AH1472" s="39">
        <f t="shared" si="409"/>
        <v>0.27078855981472416</v>
      </c>
      <c r="AI1472" s="39" t="str">
        <f t="shared" si="410"/>
        <v>TIDAK</v>
      </c>
      <c r="AJ1472" s="38">
        <f t="shared" si="411"/>
        <v>-0.53141258015611248</v>
      </c>
      <c r="AK1472" s="39">
        <f t="shared" si="412"/>
        <v>0.53141258015611248</v>
      </c>
      <c r="AL1472" s="39" t="str">
        <f t="shared" si="413"/>
        <v>TIDAK</v>
      </c>
    </row>
    <row r="1473" spans="1:38" ht="14" x14ac:dyDescent="0.3">
      <c r="A1473" s="13">
        <v>21138939</v>
      </c>
      <c r="B1473" s="11" t="s">
        <v>3680</v>
      </c>
      <c r="C1473" s="9">
        <v>180154611</v>
      </c>
      <c r="D1473" s="1" t="s">
        <v>3023</v>
      </c>
      <c r="E1473" s="1" t="s">
        <v>1731</v>
      </c>
      <c r="F1473" s="1" t="s">
        <v>2385</v>
      </c>
      <c r="G1473" s="2">
        <v>40.638080000000002</v>
      </c>
      <c r="H1473" s="2">
        <v>-73.900099999999995</v>
      </c>
      <c r="I1473" s="1" t="s">
        <v>19</v>
      </c>
      <c r="J1473" s="44">
        <v>49</v>
      </c>
      <c r="K1473" s="2">
        <v>2</v>
      </c>
      <c r="L1473" s="2">
        <v>10</v>
      </c>
      <c r="M1473" s="3">
        <v>43468</v>
      </c>
      <c r="N1473" s="2">
        <v>0.78</v>
      </c>
      <c r="O1473" s="2">
        <v>3</v>
      </c>
      <c r="P1473" s="4">
        <v>354</v>
      </c>
      <c r="U1473" s="38">
        <f t="shared" si="396"/>
        <v>-3.8065270733572694E-2</v>
      </c>
      <c r="V1473" s="39">
        <f t="shared" si="397"/>
        <v>3.8065270733572694E-2</v>
      </c>
      <c r="W1473" s="39" t="str">
        <f t="shared" si="398"/>
        <v>TIDAK</v>
      </c>
      <c r="X1473" s="38">
        <f t="shared" si="399"/>
        <v>0.1447753227252192</v>
      </c>
      <c r="Y1473" s="39">
        <f t="shared" si="400"/>
        <v>0.1447753227252192</v>
      </c>
      <c r="Z1473" s="39" t="str">
        <f t="shared" si="401"/>
        <v>TIDAK</v>
      </c>
      <c r="AA1473" s="38">
        <f t="shared" si="402"/>
        <v>-0.7626923202272502</v>
      </c>
      <c r="AB1473" s="39">
        <f t="shared" si="403"/>
        <v>0.7626923202272502</v>
      </c>
      <c r="AC1473" s="39" t="str">
        <f t="shared" si="404"/>
        <v>TIDAK</v>
      </c>
      <c r="AD1473" s="38">
        <f t="shared" si="405"/>
        <v>-0.79451512081611697</v>
      </c>
      <c r="AE1473" s="39">
        <f t="shared" si="406"/>
        <v>0.79451512081611697</v>
      </c>
      <c r="AF1473" s="39" t="str">
        <f t="shared" si="407"/>
        <v>TIDAK</v>
      </c>
      <c r="AG1473" s="38">
        <f t="shared" si="408"/>
        <v>-0.27078855981472416</v>
      </c>
      <c r="AH1473" s="39">
        <f t="shared" si="409"/>
        <v>0.27078855981472416</v>
      </c>
      <c r="AI1473" s="39" t="str">
        <f t="shared" si="410"/>
        <v>TIDAK</v>
      </c>
      <c r="AJ1473" s="38">
        <f t="shared" si="411"/>
        <v>-1.2435166651823804</v>
      </c>
      <c r="AK1473" s="39">
        <f t="shared" si="412"/>
        <v>1.2435166651823804</v>
      </c>
      <c r="AL1473" s="39" t="str">
        <f t="shared" si="413"/>
        <v>TIDAK</v>
      </c>
    </row>
    <row r="1474" spans="1:38" ht="14" x14ac:dyDescent="0.3">
      <c r="A1474" s="13">
        <v>21139541</v>
      </c>
      <c r="B1474" s="11" t="s">
        <v>925</v>
      </c>
      <c r="C1474" s="9">
        <v>67746251</v>
      </c>
      <c r="D1474" s="1" t="s">
        <v>1549</v>
      </c>
      <c r="E1474" s="1" t="s">
        <v>17</v>
      </c>
      <c r="F1474" s="1" t="s">
        <v>1342</v>
      </c>
      <c r="G1474" s="2">
        <v>40.682400000000001</v>
      </c>
      <c r="H1474" s="2">
        <v>-73.849969999999999</v>
      </c>
      <c r="I1474" s="1" t="s">
        <v>19</v>
      </c>
      <c r="J1474" s="44">
        <v>42</v>
      </c>
      <c r="K1474" s="2">
        <v>1</v>
      </c>
      <c r="L1474" s="2">
        <v>33</v>
      </c>
      <c r="M1474" s="3">
        <v>43640</v>
      </c>
      <c r="N1474" s="2">
        <v>6.39</v>
      </c>
      <c r="O1474" s="2">
        <v>4</v>
      </c>
      <c r="P1474" s="4">
        <v>31</v>
      </c>
      <c r="U1474" s="38">
        <f t="shared" si="396"/>
        <v>-0.25236074195756619</v>
      </c>
      <c r="V1474" s="39">
        <f t="shared" si="397"/>
        <v>0.25236074195756619</v>
      </c>
      <c r="W1474" s="39" t="str">
        <f t="shared" si="398"/>
        <v>TIDAK</v>
      </c>
      <c r="X1474" s="38">
        <f t="shared" si="399"/>
        <v>-0.39643358014138202</v>
      </c>
      <c r="Y1474" s="39">
        <f t="shared" si="400"/>
        <v>0.39643358014138202</v>
      </c>
      <c r="Z1474" s="39" t="str">
        <f t="shared" si="401"/>
        <v>TIDAK</v>
      </c>
      <c r="AA1474" s="38">
        <f t="shared" si="402"/>
        <v>-2.6454334756128059E-2</v>
      </c>
      <c r="AB1474" s="39">
        <f t="shared" si="403"/>
        <v>2.6454334756128059E-2</v>
      </c>
      <c r="AC1474" s="39" t="str">
        <f t="shared" si="404"/>
        <v>TIDAK</v>
      </c>
      <c r="AD1474" s="38">
        <f t="shared" si="405"/>
        <v>0.17253540291381259</v>
      </c>
      <c r="AE1474" s="39">
        <f t="shared" si="406"/>
        <v>0.17253540291381259</v>
      </c>
      <c r="AF1474" s="39" t="str">
        <f t="shared" si="407"/>
        <v>TIDAK</v>
      </c>
      <c r="AG1474" s="38">
        <f t="shared" si="408"/>
        <v>-4.5589149015460649E-2</v>
      </c>
      <c r="AH1474" s="39">
        <f t="shared" si="409"/>
        <v>4.5589149015460649E-2</v>
      </c>
      <c r="AI1474" s="39" t="str">
        <f t="shared" si="410"/>
        <v>TIDAK</v>
      </c>
      <c r="AJ1474" s="38">
        <f t="shared" si="411"/>
        <v>1.4774705228653591</v>
      </c>
      <c r="AK1474" s="39">
        <f t="shared" si="412"/>
        <v>1.4774705228653591</v>
      </c>
      <c r="AL1474" s="39" t="str">
        <f t="shared" si="413"/>
        <v>TIDAK</v>
      </c>
    </row>
    <row r="1475" spans="1:38" ht="14" x14ac:dyDescent="0.3">
      <c r="A1475" s="13">
        <v>21141576</v>
      </c>
      <c r="B1475" s="11" t="s">
        <v>3972</v>
      </c>
      <c r="C1475" s="9">
        <v>167098774</v>
      </c>
      <c r="D1475" s="1" t="s">
        <v>2754</v>
      </c>
      <c r="E1475" s="1" t="s">
        <v>1731</v>
      </c>
      <c r="F1475" s="1" t="s">
        <v>2385</v>
      </c>
      <c r="G1475" s="2">
        <v>40.639049999999997</v>
      </c>
      <c r="H1475" s="2">
        <v>-73.892430000000004</v>
      </c>
      <c r="I1475" s="1" t="s">
        <v>19</v>
      </c>
      <c r="J1475" s="44">
        <v>55</v>
      </c>
      <c r="K1475" s="2">
        <v>2</v>
      </c>
      <c r="L1475" s="2">
        <v>20</v>
      </c>
      <c r="M1475" s="3">
        <v>43640</v>
      </c>
      <c r="N1475" s="2">
        <v>1.4</v>
      </c>
      <c r="O1475" s="2">
        <v>3</v>
      </c>
      <c r="P1475" s="4">
        <v>177</v>
      </c>
      <c r="U1475" s="38">
        <f t="shared" si="396"/>
        <v>-0.44094075663468046</v>
      </c>
      <c r="V1475" s="39">
        <f t="shared" si="397"/>
        <v>0.44094075663468046</v>
      </c>
      <c r="W1475" s="39" t="str">
        <f t="shared" si="398"/>
        <v>TIDAK</v>
      </c>
      <c r="X1475" s="38">
        <f t="shared" si="399"/>
        <v>-0.26113135442473173</v>
      </c>
      <c r="Y1475" s="39">
        <f t="shared" si="400"/>
        <v>0.26113135442473173</v>
      </c>
      <c r="Z1475" s="39" t="str">
        <f t="shared" si="401"/>
        <v>TIDAK</v>
      </c>
      <c r="AA1475" s="38">
        <f t="shared" si="402"/>
        <v>0.42346887858733545</v>
      </c>
      <c r="AB1475" s="39">
        <f t="shared" si="403"/>
        <v>0.42346887858733545</v>
      </c>
      <c r="AC1475" s="39" t="str">
        <f t="shared" si="404"/>
        <v>TIDAK</v>
      </c>
      <c r="AD1475" s="38">
        <f t="shared" si="405"/>
        <v>-0.29269430850220762</v>
      </c>
      <c r="AE1475" s="39">
        <f t="shared" si="406"/>
        <v>0.29269430850220762</v>
      </c>
      <c r="AF1475" s="39" t="str">
        <f t="shared" si="407"/>
        <v>TIDAK</v>
      </c>
      <c r="AG1475" s="38">
        <f t="shared" si="408"/>
        <v>-0.15818885441509239</v>
      </c>
      <c r="AH1475" s="39">
        <f t="shared" si="409"/>
        <v>0.15818885441509239</v>
      </c>
      <c r="AI1475" s="39" t="str">
        <f t="shared" si="410"/>
        <v>TIDAK</v>
      </c>
      <c r="AJ1475" s="38">
        <f t="shared" si="411"/>
        <v>1.2076205538027733</v>
      </c>
      <c r="AK1475" s="39">
        <f t="shared" si="412"/>
        <v>1.2076205538027733</v>
      </c>
      <c r="AL1475" s="39" t="str">
        <f t="shared" si="413"/>
        <v>TIDAK</v>
      </c>
    </row>
    <row r="1476" spans="1:38" ht="14" x14ac:dyDescent="0.3">
      <c r="A1476" s="13">
        <v>21156632</v>
      </c>
      <c r="B1476" s="11" t="s">
        <v>1783</v>
      </c>
      <c r="C1476" s="9">
        <v>32540806</v>
      </c>
      <c r="D1476" s="1" t="s">
        <v>1159</v>
      </c>
      <c r="E1476" s="1" t="s">
        <v>17</v>
      </c>
      <c r="F1476" s="1" t="s">
        <v>901</v>
      </c>
      <c r="G1476" s="2">
        <v>40.72927</v>
      </c>
      <c r="H1476" s="2">
        <v>-73.824690000000004</v>
      </c>
      <c r="I1476" s="1" t="s">
        <v>20</v>
      </c>
      <c r="J1476" s="44">
        <v>45</v>
      </c>
      <c r="K1476" s="2">
        <v>3</v>
      </c>
      <c r="L1476" s="2">
        <v>8</v>
      </c>
      <c r="M1476" s="3">
        <v>43618</v>
      </c>
      <c r="N1476" s="2">
        <v>1.33</v>
      </c>
      <c r="O1476" s="2">
        <v>1</v>
      </c>
      <c r="P1476" s="4">
        <v>0</v>
      </c>
      <c r="U1476" s="38">
        <f t="shared" si="396"/>
        <v>-0.12378345922317009</v>
      </c>
      <c r="V1476" s="39">
        <f t="shared" si="397"/>
        <v>0.12378345922317009</v>
      </c>
      <c r="W1476" s="39" t="str">
        <f t="shared" si="398"/>
        <v>TIDAK</v>
      </c>
      <c r="X1476" s="38">
        <f t="shared" si="399"/>
        <v>-0.26113135442473173</v>
      </c>
      <c r="Y1476" s="39">
        <f t="shared" si="400"/>
        <v>0.26113135442473173</v>
      </c>
      <c r="Z1476" s="39" t="str">
        <f t="shared" si="401"/>
        <v>TIDAK</v>
      </c>
      <c r="AA1476" s="38">
        <f t="shared" si="402"/>
        <v>-0.31276910688378667</v>
      </c>
      <c r="AB1476" s="39">
        <f t="shared" si="403"/>
        <v>0.31276910688378667</v>
      </c>
      <c r="AC1476" s="39" t="str">
        <f t="shared" si="404"/>
        <v>TIDAK</v>
      </c>
      <c r="AD1476" s="38">
        <f t="shared" si="405"/>
        <v>2.0943699193985775E-2</v>
      </c>
      <c r="AE1476" s="39">
        <f t="shared" si="406"/>
        <v>2.0943699193985775E-2</v>
      </c>
      <c r="AF1476" s="39" t="str">
        <f t="shared" si="407"/>
        <v>TIDAK</v>
      </c>
      <c r="AG1476" s="38">
        <f t="shared" si="408"/>
        <v>-0.15818885441509239</v>
      </c>
      <c r="AH1476" s="39">
        <f t="shared" si="409"/>
        <v>0.15818885441509239</v>
      </c>
      <c r="AI1476" s="39" t="str">
        <f t="shared" si="410"/>
        <v>TIDAK</v>
      </c>
      <c r="AJ1476" s="38">
        <f t="shared" si="411"/>
        <v>9.8237347656587495E-2</v>
      </c>
      <c r="AK1476" s="39">
        <f t="shared" si="412"/>
        <v>9.8237347656587495E-2</v>
      </c>
      <c r="AL1476" s="39" t="str">
        <f t="shared" si="413"/>
        <v>TIDAK</v>
      </c>
    </row>
    <row r="1477" spans="1:38" ht="14" x14ac:dyDescent="0.3">
      <c r="A1477" s="13">
        <v>21164579</v>
      </c>
      <c r="B1477" s="11" t="s">
        <v>1300</v>
      </c>
      <c r="C1477" s="9">
        <v>152760575</v>
      </c>
      <c r="D1477" s="1" t="s">
        <v>1301</v>
      </c>
      <c r="E1477" s="1" t="s">
        <v>17</v>
      </c>
      <c r="F1477" s="1" t="s">
        <v>642</v>
      </c>
      <c r="G1477" s="2">
        <v>40.760469999999998</v>
      </c>
      <c r="H1477" s="2">
        <v>-73.83193</v>
      </c>
      <c r="I1477" s="1" t="s">
        <v>19</v>
      </c>
      <c r="J1477" s="44">
        <v>100</v>
      </c>
      <c r="K1477" s="2">
        <v>2</v>
      </c>
      <c r="L1477" s="2">
        <v>1</v>
      </c>
      <c r="M1477" s="3">
        <v>43057</v>
      </c>
      <c r="N1477" s="2">
        <v>0.05</v>
      </c>
      <c r="O1477" s="2">
        <v>1</v>
      </c>
      <c r="P1477" s="4">
        <v>0</v>
      </c>
      <c r="U1477" s="38">
        <f t="shared" si="396"/>
        <v>-0.34665074929612333</v>
      </c>
      <c r="V1477" s="39">
        <f t="shared" si="397"/>
        <v>0.34665074929612333</v>
      </c>
      <c r="W1477" s="39" t="str">
        <f t="shared" si="398"/>
        <v>TIDAK</v>
      </c>
      <c r="X1477" s="38">
        <f t="shared" si="399"/>
        <v>-0.26113135442473173</v>
      </c>
      <c r="Y1477" s="39">
        <f t="shared" si="400"/>
        <v>0.26113135442473173</v>
      </c>
      <c r="Z1477" s="39" t="str">
        <f t="shared" si="401"/>
        <v>TIDAK</v>
      </c>
      <c r="AA1477" s="38">
        <f t="shared" si="402"/>
        <v>-0.51727965840354273</v>
      </c>
      <c r="AB1477" s="39">
        <f t="shared" si="403"/>
        <v>0.51727965840354273</v>
      </c>
      <c r="AC1477" s="39" t="str">
        <f t="shared" si="404"/>
        <v>TIDAK</v>
      </c>
      <c r="AD1477" s="38">
        <f t="shared" si="405"/>
        <v>-0.54883201478743227</v>
      </c>
      <c r="AE1477" s="39">
        <f t="shared" si="406"/>
        <v>0.54883201478743227</v>
      </c>
      <c r="AF1477" s="39" t="str">
        <f t="shared" si="407"/>
        <v>TIDAK</v>
      </c>
      <c r="AG1477" s="38">
        <f t="shared" si="408"/>
        <v>-4.5589149015460649E-2</v>
      </c>
      <c r="AH1477" s="39">
        <f t="shared" si="409"/>
        <v>4.5589149015460649E-2</v>
      </c>
      <c r="AI1477" s="39" t="str">
        <f t="shared" si="410"/>
        <v>TIDAK</v>
      </c>
      <c r="AJ1477" s="38">
        <f t="shared" si="411"/>
        <v>1.4100080305997125</v>
      </c>
      <c r="AK1477" s="39">
        <f t="shared" si="412"/>
        <v>1.4100080305997125</v>
      </c>
      <c r="AL1477" s="39" t="str">
        <f t="shared" si="413"/>
        <v>TIDAK</v>
      </c>
    </row>
    <row r="1478" spans="1:38" ht="14" x14ac:dyDescent="0.3">
      <c r="A1478" s="13">
        <v>21171230</v>
      </c>
      <c r="B1478" s="11" t="s">
        <v>407</v>
      </c>
      <c r="C1478" s="9">
        <v>52577963</v>
      </c>
      <c r="D1478" s="1" t="s">
        <v>581</v>
      </c>
      <c r="E1478" s="1" t="s">
        <v>17</v>
      </c>
      <c r="F1478" s="1" t="s">
        <v>1488</v>
      </c>
      <c r="G1478" s="2">
        <v>40.690539999999999</v>
      </c>
      <c r="H1478" s="2">
        <v>-73.848119999999994</v>
      </c>
      <c r="I1478" s="1" t="s">
        <v>20</v>
      </c>
      <c r="J1478" s="44">
        <v>99</v>
      </c>
      <c r="K1478" s="2">
        <v>5</v>
      </c>
      <c r="L1478" s="2">
        <v>7</v>
      </c>
      <c r="M1478" s="3">
        <v>43627</v>
      </c>
      <c r="N1478" s="2">
        <v>1.62</v>
      </c>
      <c r="O1478" s="2">
        <v>6</v>
      </c>
      <c r="P1478" s="4">
        <v>319</v>
      </c>
      <c r="U1478" s="38">
        <f t="shared" si="396"/>
        <v>-0.40665348123884149</v>
      </c>
      <c r="V1478" s="39">
        <f t="shared" si="397"/>
        <v>0.40665348123884149</v>
      </c>
      <c r="W1478" s="39" t="str">
        <f t="shared" si="398"/>
        <v>TIDAK</v>
      </c>
      <c r="X1478" s="38">
        <f t="shared" si="399"/>
        <v>-0.39643358014138202</v>
      </c>
      <c r="Y1478" s="39">
        <f t="shared" si="400"/>
        <v>0.39643358014138202</v>
      </c>
      <c r="Z1478" s="39" t="str">
        <f t="shared" si="401"/>
        <v>TIDAK</v>
      </c>
      <c r="AA1478" s="38">
        <f t="shared" si="402"/>
        <v>0.42346887858733545</v>
      </c>
      <c r="AB1478" s="39">
        <f t="shared" si="403"/>
        <v>0.42346887858733545</v>
      </c>
      <c r="AC1478" s="39" t="str">
        <f t="shared" si="404"/>
        <v>TIDAK</v>
      </c>
      <c r="AD1478" s="38">
        <f t="shared" si="405"/>
        <v>2.3836833571719755</v>
      </c>
      <c r="AE1478" s="39">
        <f t="shared" si="406"/>
        <v>2.3836833571719755</v>
      </c>
      <c r="AF1478" s="39" t="str">
        <f t="shared" si="407"/>
        <v>TIDAK</v>
      </c>
      <c r="AG1478" s="38">
        <f t="shared" si="408"/>
        <v>6.7010556384171097E-2</v>
      </c>
      <c r="AH1478" s="39">
        <f t="shared" si="409"/>
        <v>6.7010556384171097E-2</v>
      </c>
      <c r="AI1478" s="39" t="str">
        <f t="shared" si="410"/>
        <v>TIDAK</v>
      </c>
      <c r="AJ1478" s="38">
        <f t="shared" si="411"/>
        <v>-1.0111458584895983</v>
      </c>
      <c r="AK1478" s="39">
        <f t="shared" si="412"/>
        <v>1.0111458584895983</v>
      </c>
      <c r="AL1478" s="39" t="str">
        <f t="shared" si="413"/>
        <v>TIDAK</v>
      </c>
    </row>
    <row r="1479" spans="1:38" ht="14" x14ac:dyDescent="0.3">
      <c r="A1479" s="13">
        <v>21172187</v>
      </c>
      <c r="B1479" s="11" t="s">
        <v>2209</v>
      </c>
      <c r="C1479" s="9">
        <v>94467583</v>
      </c>
      <c r="D1479" s="1" t="s">
        <v>34</v>
      </c>
      <c r="E1479" s="1" t="s">
        <v>17</v>
      </c>
      <c r="F1479" s="1" t="s">
        <v>32</v>
      </c>
      <c r="G1479" s="2">
        <v>40.653779999999998</v>
      </c>
      <c r="H1479" s="2">
        <v>-73.725819999999999</v>
      </c>
      <c r="I1479" s="1" t="s">
        <v>20</v>
      </c>
      <c r="J1479" s="44">
        <v>85</v>
      </c>
      <c r="K1479" s="2">
        <v>2</v>
      </c>
      <c r="L1479" s="2">
        <v>31</v>
      </c>
      <c r="M1479" s="3">
        <v>43472</v>
      </c>
      <c r="N1479" s="2">
        <v>0.92</v>
      </c>
      <c r="O1479" s="2">
        <v>1</v>
      </c>
      <c r="P1479" s="4">
        <v>142</v>
      </c>
      <c r="U1479" s="38">
        <f t="shared" ref="U1479:U1542" si="414">STANDARDIZE(J1475,$S$5,$S$6)</f>
        <v>-0.29521983620236492</v>
      </c>
      <c r="V1479" s="39">
        <f t="shared" ref="V1479:V1542" si="415">ABS(U1479)</f>
        <v>0.29521983620236492</v>
      </c>
      <c r="W1479" s="39" t="str">
        <f t="shared" ref="W1479:W1542" si="416">IF(V1479&gt;3,"OUTLIER","TIDAK")</f>
        <v>TIDAK</v>
      </c>
      <c r="X1479" s="38">
        <f t="shared" ref="X1479:X1542" si="417">STANDARDIZE(K1475,$S$9,$S$10)</f>
        <v>-0.26113135442473173</v>
      </c>
      <c r="Y1479" s="39">
        <f t="shared" ref="Y1479:Y1542" si="418">ABS(X1479)</f>
        <v>0.26113135442473173</v>
      </c>
      <c r="Z1479" s="39" t="str">
        <f t="shared" ref="Z1479:Z1542" si="419">IF(Y1479&gt;3,"OUTLIER","TIDAK")</f>
        <v>TIDAK</v>
      </c>
      <c r="AA1479" s="38">
        <f t="shared" ref="AA1479:AA1542" si="420">STANDARDIZE(L1475,$S$13,$S$14)</f>
        <v>-0.10825855536403051</v>
      </c>
      <c r="AB1479" s="39">
        <f t="shared" ref="AB1479:AB1542" si="421">ABS(AA1479)</f>
        <v>0.10825855536403051</v>
      </c>
      <c r="AC1479" s="39" t="str">
        <f t="shared" ref="AC1479:AC1542" si="422">IF(AB1479&gt;3,"OUTLIER","TIDAK")</f>
        <v>TIDAK</v>
      </c>
      <c r="AD1479" s="38">
        <f t="shared" ref="AD1479:AD1542" si="423">STANDARDIZE(N1475,$S$17,$S$18)</f>
        <v>-0.22473940683469915</v>
      </c>
      <c r="AE1479" s="39">
        <f t="shared" ref="AE1479:AE1542" si="424">ABS(AD1479)</f>
        <v>0.22473940683469915</v>
      </c>
      <c r="AF1479" s="39" t="str">
        <f t="shared" ref="AF1479:AF1542" si="425">IF(AE1479&gt;3,"OUTLIER","TIDAK")</f>
        <v>TIDAK</v>
      </c>
      <c r="AG1479" s="38">
        <f t="shared" ref="AG1479:AG1542" si="426">STANDARDIZE(O1475,$S$21,$S$22)</f>
        <v>-4.5589149015460649E-2</v>
      </c>
      <c r="AH1479" s="39">
        <f t="shared" ref="AH1479:AH1542" si="427">ABS(AG1479)</f>
        <v>4.5589149015460649E-2</v>
      </c>
      <c r="AI1479" s="39" t="str">
        <f t="shared" ref="AI1479:AI1542" si="428">IF(AH1479&gt;3,"OUTLIER","TIDAK")</f>
        <v>TIDAK</v>
      </c>
      <c r="AJ1479" s="38">
        <f t="shared" ref="AJ1479:AJ1542" si="429">STANDARDIZE(P1475,$S$25,$S$26)</f>
        <v>8.3245682708666072E-2</v>
      </c>
      <c r="AK1479" s="39">
        <f t="shared" ref="AK1479:AK1542" si="430">ABS(AJ1479)</f>
        <v>8.3245682708666072E-2</v>
      </c>
      <c r="AL1479" s="39" t="str">
        <f t="shared" ref="AL1479:AL1542" si="431">IF(AK1479&gt;3,"OUTLIER","TIDAK")</f>
        <v>TIDAK</v>
      </c>
    </row>
    <row r="1480" spans="1:38" ht="14" x14ac:dyDescent="0.3">
      <c r="A1480" s="13">
        <v>21177608</v>
      </c>
      <c r="B1480" s="11" t="s">
        <v>3476</v>
      </c>
      <c r="C1480" s="9">
        <v>201822098</v>
      </c>
      <c r="D1480" s="1" t="s">
        <v>957</v>
      </c>
      <c r="E1480" s="1" t="s">
        <v>1731</v>
      </c>
      <c r="F1480" s="1" t="s">
        <v>1918</v>
      </c>
      <c r="G1480" s="2">
        <v>40.67859</v>
      </c>
      <c r="H1480" s="2">
        <v>-73.899360000000001</v>
      </c>
      <c r="I1480" s="1" t="s">
        <v>20</v>
      </c>
      <c r="J1480" s="44">
        <v>120</v>
      </c>
      <c r="K1480" s="2">
        <v>2</v>
      </c>
      <c r="L1480" s="2">
        <v>31</v>
      </c>
      <c r="M1480" s="3">
        <v>43624</v>
      </c>
      <c r="N1480" s="2">
        <v>2.59</v>
      </c>
      <c r="O1480" s="2">
        <v>1</v>
      </c>
      <c r="P1480" s="4">
        <v>99</v>
      </c>
      <c r="U1480" s="38">
        <f t="shared" si="414"/>
        <v>-0.38093802469196231</v>
      </c>
      <c r="V1480" s="39">
        <f t="shared" si="415"/>
        <v>0.38093802469196231</v>
      </c>
      <c r="W1480" s="39" t="str">
        <f t="shared" si="416"/>
        <v>TIDAK</v>
      </c>
      <c r="X1480" s="38">
        <f t="shared" si="417"/>
        <v>-0.12582912870808141</v>
      </c>
      <c r="Y1480" s="39">
        <f t="shared" si="418"/>
        <v>0.12582912870808141</v>
      </c>
      <c r="Z1480" s="39" t="str">
        <f t="shared" si="419"/>
        <v>TIDAK</v>
      </c>
      <c r="AA1480" s="38">
        <f t="shared" si="420"/>
        <v>-0.59908387901144522</v>
      </c>
      <c r="AB1480" s="39">
        <f t="shared" si="421"/>
        <v>0.59908387901144522</v>
      </c>
      <c r="AC1480" s="39" t="str">
        <f t="shared" si="422"/>
        <v>TIDAK</v>
      </c>
      <c r="AD1480" s="38">
        <f t="shared" si="423"/>
        <v>-0.26133050773258826</v>
      </c>
      <c r="AE1480" s="39">
        <f t="shared" si="424"/>
        <v>0.26133050773258826</v>
      </c>
      <c r="AF1480" s="39" t="str">
        <f t="shared" si="425"/>
        <v>TIDAK</v>
      </c>
      <c r="AG1480" s="38">
        <f t="shared" si="426"/>
        <v>-0.27078855981472416</v>
      </c>
      <c r="AH1480" s="39">
        <f t="shared" si="427"/>
        <v>0.27078855981472416</v>
      </c>
      <c r="AI1480" s="39" t="str">
        <f t="shared" si="428"/>
        <v>TIDAK</v>
      </c>
      <c r="AJ1480" s="38">
        <f t="shared" si="429"/>
        <v>-1.2435166651823804</v>
      </c>
      <c r="AK1480" s="39">
        <f t="shared" si="430"/>
        <v>1.2435166651823804</v>
      </c>
      <c r="AL1480" s="39" t="str">
        <f t="shared" si="431"/>
        <v>TIDAK</v>
      </c>
    </row>
    <row r="1481" spans="1:38" ht="14" x14ac:dyDescent="0.3">
      <c r="A1481" s="13">
        <v>21184173</v>
      </c>
      <c r="B1481" s="11" t="s">
        <v>440</v>
      </c>
      <c r="C1481" s="9">
        <v>59886126</v>
      </c>
      <c r="D1481" s="1" t="s">
        <v>357</v>
      </c>
      <c r="E1481" s="1" t="s">
        <v>17</v>
      </c>
      <c r="F1481" s="1" t="s">
        <v>1744</v>
      </c>
      <c r="G1481" s="2">
        <v>40.70505</v>
      </c>
      <c r="H1481" s="2">
        <v>-73.890420000000006</v>
      </c>
      <c r="I1481" s="1" t="s">
        <v>20</v>
      </c>
      <c r="J1481" s="44">
        <v>95</v>
      </c>
      <c r="K1481" s="2">
        <v>4</v>
      </c>
      <c r="L1481" s="2">
        <v>63</v>
      </c>
      <c r="M1481" s="3">
        <v>43605</v>
      </c>
      <c r="N1481" s="2">
        <v>2.21</v>
      </c>
      <c r="O1481" s="2">
        <v>1</v>
      </c>
      <c r="P1481" s="4">
        <v>101</v>
      </c>
      <c r="U1481" s="38">
        <f t="shared" si="414"/>
        <v>9.05120120008234E-2</v>
      </c>
      <c r="V1481" s="39">
        <f t="shared" si="415"/>
        <v>9.05120120008234E-2</v>
      </c>
      <c r="W1481" s="39" t="str">
        <f t="shared" si="416"/>
        <v>TIDAK</v>
      </c>
      <c r="X1481" s="38">
        <f t="shared" si="417"/>
        <v>-0.26113135442473173</v>
      </c>
      <c r="Y1481" s="39">
        <f t="shared" si="418"/>
        <v>0.26113135442473173</v>
      </c>
      <c r="Z1481" s="39" t="str">
        <f t="shared" si="419"/>
        <v>TIDAK</v>
      </c>
      <c r="AA1481" s="38">
        <f t="shared" si="420"/>
        <v>-0.88539865113910388</v>
      </c>
      <c r="AB1481" s="39">
        <f t="shared" si="421"/>
        <v>0.88539865113910388</v>
      </c>
      <c r="AC1481" s="39" t="str">
        <f t="shared" si="422"/>
        <v>TIDAK</v>
      </c>
      <c r="AD1481" s="38">
        <f t="shared" si="423"/>
        <v>-0.9304249241511342</v>
      </c>
      <c r="AE1481" s="39">
        <f t="shared" si="424"/>
        <v>0.9304249241511342</v>
      </c>
      <c r="AF1481" s="39" t="str">
        <f t="shared" si="425"/>
        <v>TIDAK</v>
      </c>
      <c r="AG1481" s="38">
        <f t="shared" si="426"/>
        <v>-0.27078855981472416</v>
      </c>
      <c r="AH1481" s="39">
        <f t="shared" si="427"/>
        <v>0.27078855981472416</v>
      </c>
      <c r="AI1481" s="39" t="str">
        <f t="shared" si="428"/>
        <v>TIDAK</v>
      </c>
      <c r="AJ1481" s="38">
        <f t="shared" si="429"/>
        <v>-1.2435166651823804</v>
      </c>
      <c r="AK1481" s="39">
        <f t="shared" si="430"/>
        <v>1.2435166651823804</v>
      </c>
      <c r="AL1481" s="39" t="str">
        <f t="shared" si="431"/>
        <v>TIDAK</v>
      </c>
    </row>
    <row r="1482" spans="1:38" ht="14" x14ac:dyDescent="0.3">
      <c r="A1482" s="13">
        <v>21192066</v>
      </c>
      <c r="B1482" s="11" t="s">
        <v>3844</v>
      </c>
      <c r="C1482" s="9">
        <v>49292377</v>
      </c>
      <c r="D1482" s="1" t="s">
        <v>133</v>
      </c>
      <c r="E1482" s="1" t="s">
        <v>17</v>
      </c>
      <c r="F1482" s="1" t="s">
        <v>2738</v>
      </c>
      <c r="G1482" s="2">
        <v>40.771320000000003</v>
      </c>
      <c r="H1482" s="2">
        <v>-73.904740000000004</v>
      </c>
      <c r="I1482" s="1" t="s">
        <v>19</v>
      </c>
      <c r="J1482" s="44">
        <v>75</v>
      </c>
      <c r="K1482" s="2">
        <v>1</v>
      </c>
      <c r="L1482" s="2">
        <v>5</v>
      </c>
      <c r="M1482" s="3">
        <v>43646</v>
      </c>
      <c r="N1482" s="2">
        <v>4.17</v>
      </c>
      <c r="O1482" s="2">
        <v>1</v>
      </c>
      <c r="P1482" s="4">
        <v>167</v>
      </c>
      <c r="U1482" s="38">
        <f t="shared" si="414"/>
        <v>8.1940193151863669E-2</v>
      </c>
      <c r="V1482" s="39">
        <f t="shared" si="415"/>
        <v>8.1940193151863669E-2</v>
      </c>
      <c r="W1482" s="39" t="str">
        <f t="shared" si="416"/>
        <v>TIDAK</v>
      </c>
      <c r="X1482" s="38">
        <f t="shared" si="417"/>
        <v>0.1447753227252192</v>
      </c>
      <c r="Y1482" s="39">
        <f t="shared" si="418"/>
        <v>0.1447753227252192</v>
      </c>
      <c r="Z1482" s="39" t="str">
        <f t="shared" si="419"/>
        <v>TIDAK</v>
      </c>
      <c r="AA1482" s="38">
        <f t="shared" si="420"/>
        <v>-0.63998598931539652</v>
      </c>
      <c r="AB1482" s="39">
        <f t="shared" si="421"/>
        <v>0.63998598931539652</v>
      </c>
      <c r="AC1482" s="39" t="str">
        <f t="shared" si="422"/>
        <v>TIDAK</v>
      </c>
      <c r="AD1482" s="38">
        <f t="shared" si="423"/>
        <v>-0.10973880401276147</v>
      </c>
      <c r="AE1482" s="39">
        <f t="shared" si="424"/>
        <v>0.10973880401276147</v>
      </c>
      <c r="AF1482" s="39" t="str">
        <f t="shared" si="425"/>
        <v>TIDAK</v>
      </c>
      <c r="AG1482" s="38">
        <f t="shared" si="426"/>
        <v>0.29220996718343462</v>
      </c>
      <c r="AH1482" s="39">
        <f t="shared" si="427"/>
        <v>0.29220996718343462</v>
      </c>
      <c r="AI1482" s="39" t="str">
        <f t="shared" si="428"/>
        <v>TIDAK</v>
      </c>
      <c r="AJ1482" s="38">
        <f t="shared" si="429"/>
        <v>1.1476538940110874</v>
      </c>
      <c r="AK1482" s="39">
        <f t="shared" si="430"/>
        <v>1.1476538940110874</v>
      </c>
      <c r="AL1482" s="39" t="str">
        <f t="shared" si="431"/>
        <v>TIDAK</v>
      </c>
    </row>
    <row r="1483" spans="1:38" ht="14" x14ac:dyDescent="0.3">
      <c r="A1483" s="13">
        <v>21197268</v>
      </c>
      <c r="B1483" s="11" t="s">
        <v>4661</v>
      </c>
      <c r="C1483" s="9">
        <v>1720151</v>
      </c>
      <c r="D1483" s="1" t="s">
        <v>1639</v>
      </c>
      <c r="E1483" s="1" t="s">
        <v>17</v>
      </c>
      <c r="F1483" s="1" t="s">
        <v>1488</v>
      </c>
      <c r="G1483" s="2">
        <v>40.689230000000002</v>
      </c>
      <c r="H1483" s="2">
        <v>-73.853039999999993</v>
      </c>
      <c r="I1483" s="1" t="s">
        <v>20</v>
      </c>
      <c r="J1483" s="44">
        <v>75</v>
      </c>
      <c r="K1483" s="2">
        <v>1</v>
      </c>
      <c r="L1483" s="2">
        <v>8</v>
      </c>
      <c r="M1483" s="3">
        <v>43653</v>
      </c>
      <c r="N1483" s="2">
        <v>2.14</v>
      </c>
      <c r="O1483" s="2">
        <v>2</v>
      </c>
      <c r="P1483" s="4">
        <v>325</v>
      </c>
      <c r="U1483" s="38">
        <f t="shared" si="414"/>
        <v>-3.8065270733572694E-2</v>
      </c>
      <c r="V1483" s="39">
        <f t="shared" si="415"/>
        <v>3.8065270733572694E-2</v>
      </c>
      <c r="W1483" s="39" t="str">
        <f t="shared" si="416"/>
        <v>TIDAK</v>
      </c>
      <c r="X1483" s="38">
        <f t="shared" si="417"/>
        <v>-0.26113135442473173</v>
      </c>
      <c r="Y1483" s="39">
        <f t="shared" si="418"/>
        <v>0.26113135442473173</v>
      </c>
      <c r="Z1483" s="39" t="str">
        <f t="shared" si="419"/>
        <v>TIDAK</v>
      </c>
      <c r="AA1483" s="38">
        <f t="shared" si="420"/>
        <v>0.34166465797943296</v>
      </c>
      <c r="AB1483" s="39">
        <f t="shared" si="421"/>
        <v>0.34166465797943296</v>
      </c>
      <c r="AC1483" s="39" t="str">
        <f t="shared" si="422"/>
        <v>TIDAK</v>
      </c>
      <c r="AD1483" s="38">
        <f t="shared" si="423"/>
        <v>-0.47564981299165376</v>
      </c>
      <c r="AE1483" s="39">
        <f t="shared" si="424"/>
        <v>0.47564981299165376</v>
      </c>
      <c r="AF1483" s="39" t="str">
        <f t="shared" si="425"/>
        <v>TIDAK</v>
      </c>
      <c r="AG1483" s="38">
        <f t="shared" si="426"/>
        <v>-0.27078855981472416</v>
      </c>
      <c r="AH1483" s="39">
        <f t="shared" si="427"/>
        <v>0.27078855981472416</v>
      </c>
      <c r="AI1483" s="39" t="str">
        <f t="shared" si="428"/>
        <v>TIDAK</v>
      </c>
      <c r="AJ1483" s="38">
        <f t="shared" si="429"/>
        <v>-0.17910845387995894</v>
      </c>
      <c r="AK1483" s="39">
        <f t="shared" si="430"/>
        <v>0.17910845387995894</v>
      </c>
      <c r="AL1483" s="39" t="str">
        <f t="shared" si="431"/>
        <v>TIDAK</v>
      </c>
    </row>
    <row r="1484" spans="1:38" ht="14" x14ac:dyDescent="0.3">
      <c r="A1484" s="13">
        <v>21213095</v>
      </c>
      <c r="B1484" s="11" t="s">
        <v>5216</v>
      </c>
      <c r="C1484" s="9">
        <v>67619393</v>
      </c>
      <c r="D1484" s="1" t="s">
        <v>1832</v>
      </c>
      <c r="E1484" s="1" t="s">
        <v>17</v>
      </c>
      <c r="F1484" s="1" t="s">
        <v>1538</v>
      </c>
      <c r="G1484" s="2">
        <v>40.737589999999997</v>
      </c>
      <c r="H1484" s="2">
        <v>-73.863510000000005</v>
      </c>
      <c r="I1484" s="1" t="s">
        <v>19</v>
      </c>
      <c r="J1484" s="44">
        <v>37</v>
      </c>
      <c r="K1484" s="2">
        <v>3</v>
      </c>
      <c r="L1484" s="2">
        <v>30</v>
      </c>
      <c r="M1484" s="3">
        <v>43634</v>
      </c>
      <c r="N1484" s="2">
        <v>0.98</v>
      </c>
      <c r="O1484" s="2">
        <v>1</v>
      </c>
      <c r="P1484" s="4">
        <v>48</v>
      </c>
      <c r="U1484" s="38">
        <f t="shared" si="414"/>
        <v>0.26194838898001821</v>
      </c>
      <c r="V1484" s="39">
        <f t="shared" si="415"/>
        <v>0.26194838898001821</v>
      </c>
      <c r="W1484" s="39" t="str">
        <f t="shared" si="416"/>
        <v>TIDAK</v>
      </c>
      <c r="X1484" s="38">
        <f t="shared" si="417"/>
        <v>-0.26113135442473173</v>
      </c>
      <c r="Y1484" s="39">
        <f t="shared" si="418"/>
        <v>0.26113135442473173</v>
      </c>
      <c r="Z1484" s="39" t="str">
        <f t="shared" si="419"/>
        <v>TIDAK</v>
      </c>
      <c r="AA1484" s="38">
        <f t="shared" si="420"/>
        <v>0.34166465797943296</v>
      </c>
      <c r="AB1484" s="39">
        <f t="shared" si="421"/>
        <v>0.34166465797943296</v>
      </c>
      <c r="AC1484" s="39" t="str">
        <f t="shared" si="422"/>
        <v>TIDAK</v>
      </c>
      <c r="AD1484" s="38">
        <f t="shared" si="423"/>
        <v>0.3973093084294177</v>
      </c>
      <c r="AE1484" s="39">
        <f t="shared" si="424"/>
        <v>0.3973093084294177</v>
      </c>
      <c r="AF1484" s="39" t="str">
        <f t="shared" si="425"/>
        <v>TIDAK</v>
      </c>
      <c r="AG1484" s="38">
        <f t="shared" si="426"/>
        <v>-0.27078855981472416</v>
      </c>
      <c r="AH1484" s="39">
        <f t="shared" si="427"/>
        <v>0.27078855981472416</v>
      </c>
      <c r="AI1484" s="39" t="str">
        <f t="shared" si="428"/>
        <v>TIDAK</v>
      </c>
      <c r="AJ1484" s="38">
        <f t="shared" si="429"/>
        <v>-0.50142925026026963</v>
      </c>
      <c r="AK1484" s="39">
        <f t="shared" si="430"/>
        <v>0.50142925026026963</v>
      </c>
      <c r="AL1484" s="39" t="str">
        <f t="shared" si="431"/>
        <v>TIDAK</v>
      </c>
    </row>
    <row r="1485" spans="1:38" ht="14" x14ac:dyDescent="0.3">
      <c r="A1485" s="13">
        <v>21213775</v>
      </c>
      <c r="B1485" s="11" t="s">
        <v>4170</v>
      </c>
      <c r="C1485" s="9">
        <v>199833548</v>
      </c>
      <c r="D1485" s="1" t="s">
        <v>875</v>
      </c>
      <c r="E1485" s="1" t="s">
        <v>17</v>
      </c>
      <c r="F1485" s="1" t="s">
        <v>364</v>
      </c>
      <c r="G1485" s="2">
        <v>40.70532</v>
      </c>
      <c r="H1485" s="2">
        <v>-73.809650000000005</v>
      </c>
      <c r="I1485" s="1" t="s">
        <v>19</v>
      </c>
      <c r="J1485" s="44">
        <v>40</v>
      </c>
      <c r="K1485" s="2">
        <v>1</v>
      </c>
      <c r="L1485" s="2">
        <v>6</v>
      </c>
      <c r="M1485" s="3">
        <v>43641</v>
      </c>
      <c r="N1485" s="2">
        <v>2.12</v>
      </c>
      <c r="O1485" s="2">
        <v>9</v>
      </c>
      <c r="P1485" s="4">
        <v>360</v>
      </c>
      <c r="U1485" s="38">
        <f t="shared" si="414"/>
        <v>4.7652917756024704E-2</v>
      </c>
      <c r="V1485" s="39">
        <f t="shared" si="415"/>
        <v>4.7652917756024704E-2</v>
      </c>
      <c r="W1485" s="39" t="str">
        <f t="shared" si="416"/>
        <v>TIDAK</v>
      </c>
      <c r="X1485" s="38">
        <f t="shared" si="417"/>
        <v>9.4730970085688936E-3</v>
      </c>
      <c r="Y1485" s="39">
        <f t="shared" si="418"/>
        <v>9.4730970085688936E-3</v>
      </c>
      <c r="Z1485" s="39" t="str">
        <f t="shared" si="419"/>
        <v>TIDAK</v>
      </c>
      <c r="AA1485" s="38">
        <f t="shared" si="420"/>
        <v>1.6505321877058723</v>
      </c>
      <c r="AB1485" s="39">
        <f t="shared" si="421"/>
        <v>1.6505321877058723</v>
      </c>
      <c r="AC1485" s="39" t="str">
        <f t="shared" si="422"/>
        <v>TIDAK</v>
      </c>
      <c r="AD1485" s="38">
        <f t="shared" si="423"/>
        <v>0.19867190355516195</v>
      </c>
      <c r="AE1485" s="39">
        <f t="shared" si="424"/>
        <v>0.19867190355516195</v>
      </c>
      <c r="AF1485" s="39" t="str">
        <f t="shared" si="425"/>
        <v>TIDAK</v>
      </c>
      <c r="AG1485" s="38">
        <f t="shared" si="426"/>
        <v>-0.27078855981472416</v>
      </c>
      <c r="AH1485" s="39">
        <f t="shared" si="427"/>
        <v>0.27078855981472416</v>
      </c>
      <c r="AI1485" s="39" t="str">
        <f t="shared" si="428"/>
        <v>TIDAK</v>
      </c>
      <c r="AJ1485" s="38">
        <f t="shared" si="429"/>
        <v>-0.48643758531234821</v>
      </c>
      <c r="AK1485" s="39">
        <f t="shared" si="430"/>
        <v>0.48643758531234821</v>
      </c>
      <c r="AL1485" s="39" t="str">
        <f t="shared" si="431"/>
        <v>TIDAK</v>
      </c>
    </row>
    <row r="1486" spans="1:38" ht="14" x14ac:dyDescent="0.3">
      <c r="A1486" s="13">
        <v>21214101</v>
      </c>
      <c r="B1486" s="11" t="s">
        <v>4572</v>
      </c>
      <c r="C1486" s="9">
        <v>153262506</v>
      </c>
      <c r="D1486" s="1" t="s">
        <v>284</v>
      </c>
      <c r="E1486" s="1" t="s">
        <v>17</v>
      </c>
      <c r="F1486" s="1" t="s">
        <v>141</v>
      </c>
      <c r="G1486" s="2">
        <v>40.593820000000001</v>
      </c>
      <c r="H1486" s="2">
        <v>-73.755030000000005</v>
      </c>
      <c r="I1486" s="1" t="s">
        <v>19</v>
      </c>
      <c r="J1486" s="44">
        <v>35</v>
      </c>
      <c r="K1486" s="2">
        <v>1</v>
      </c>
      <c r="L1486" s="2">
        <v>1</v>
      </c>
      <c r="M1486" s="3">
        <v>43027</v>
      </c>
      <c r="N1486" s="2">
        <v>0.05</v>
      </c>
      <c r="O1486" s="2">
        <v>1</v>
      </c>
      <c r="P1486" s="4">
        <v>0</v>
      </c>
      <c r="U1486" s="38">
        <f t="shared" si="414"/>
        <v>-0.12378345922317009</v>
      </c>
      <c r="V1486" s="39">
        <f t="shared" si="415"/>
        <v>0.12378345922317009</v>
      </c>
      <c r="W1486" s="39" t="str">
        <f t="shared" si="416"/>
        <v>TIDAK</v>
      </c>
      <c r="X1486" s="38">
        <f t="shared" si="417"/>
        <v>-0.39643358014138202</v>
      </c>
      <c r="Y1486" s="39">
        <f t="shared" si="418"/>
        <v>0.39643358014138202</v>
      </c>
      <c r="Z1486" s="39" t="str">
        <f t="shared" si="419"/>
        <v>TIDAK</v>
      </c>
      <c r="AA1486" s="38">
        <f t="shared" si="420"/>
        <v>-0.7217902099232989</v>
      </c>
      <c r="AB1486" s="39">
        <f t="shared" si="421"/>
        <v>0.7217902099232989</v>
      </c>
      <c r="AC1486" s="39" t="str">
        <f t="shared" si="422"/>
        <v>TIDAK</v>
      </c>
      <c r="AD1486" s="38">
        <f t="shared" si="423"/>
        <v>1.2232227286960604</v>
      </c>
      <c r="AE1486" s="39">
        <f t="shared" si="424"/>
        <v>1.2232227286960604</v>
      </c>
      <c r="AF1486" s="39" t="str">
        <f t="shared" si="425"/>
        <v>TIDAK</v>
      </c>
      <c r="AG1486" s="38">
        <f t="shared" si="426"/>
        <v>-0.27078855981472416</v>
      </c>
      <c r="AH1486" s="39">
        <f t="shared" si="427"/>
        <v>0.27078855981472416</v>
      </c>
      <c r="AI1486" s="39" t="str">
        <f t="shared" si="428"/>
        <v>TIDAK</v>
      </c>
      <c r="AJ1486" s="38">
        <f t="shared" si="429"/>
        <v>8.2873579690589238E-3</v>
      </c>
      <c r="AK1486" s="39">
        <f t="shared" si="430"/>
        <v>8.2873579690589238E-3</v>
      </c>
      <c r="AL1486" s="39" t="str">
        <f t="shared" si="431"/>
        <v>TIDAK</v>
      </c>
    </row>
    <row r="1487" spans="1:38" ht="14" x14ac:dyDescent="0.3">
      <c r="A1487" s="13">
        <v>21225854</v>
      </c>
      <c r="B1487" s="11" t="s">
        <v>3766</v>
      </c>
      <c r="C1487" s="9">
        <v>94113622</v>
      </c>
      <c r="D1487" s="1" t="s">
        <v>3490</v>
      </c>
      <c r="E1487" s="1" t="s">
        <v>1731</v>
      </c>
      <c r="F1487" s="1" t="s">
        <v>3213</v>
      </c>
      <c r="G1487" s="2">
        <v>40.682519999999997</v>
      </c>
      <c r="H1487" s="2">
        <v>-73.906509999999997</v>
      </c>
      <c r="I1487" s="1" t="s">
        <v>19</v>
      </c>
      <c r="J1487" s="44">
        <v>60</v>
      </c>
      <c r="K1487" s="2">
        <v>3</v>
      </c>
      <c r="L1487" s="2">
        <v>2</v>
      </c>
      <c r="M1487" s="3">
        <v>42976</v>
      </c>
      <c r="N1487" s="2">
        <v>0.09</v>
      </c>
      <c r="O1487" s="2">
        <v>2</v>
      </c>
      <c r="P1487" s="4">
        <v>165</v>
      </c>
      <c r="U1487" s="38">
        <f t="shared" si="414"/>
        <v>-0.12378345922317009</v>
      </c>
      <c r="V1487" s="39">
        <f t="shared" si="415"/>
        <v>0.12378345922317009</v>
      </c>
      <c r="W1487" s="39" t="str">
        <f t="shared" si="416"/>
        <v>TIDAK</v>
      </c>
      <c r="X1487" s="38">
        <f t="shared" si="417"/>
        <v>-0.39643358014138202</v>
      </c>
      <c r="Y1487" s="39">
        <f t="shared" si="418"/>
        <v>0.39643358014138202</v>
      </c>
      <c r="Z1487" s="39" t="str">
        <f t="shared" si="419"/>
        <v>TIDAK</v>
      </c>
      <c r="AA1487" s="38">
        <f t="shared" si="420"/>
        <v>-0.59908387901144522</v>
      </c>
      <c r="AB1487" s="39">
        <f t="shared" si="421"/>
        <v>0.59908387901144522</v>
      </c>
      <c r="AC1487" s="39" t="str">
        <f t="shared" si="422"/>
        <v>TIDAK</v>
      </c>
      <c r="AD1487" s="38">
        <f t="shared" si="423"/>
        <v>0.16208080265727282</v>
      </c>
      <c r="AE1487" s="39">
        <f t="shared" si="424"/>
        <v>0.16208080265727282</v>
      </c>
      <c r="AF1487" s="39" t="str">
        <f t="shared" si="425"/>
        <v>TIDAK</v>
      </c>
      <c r="AG1487" s="38">
        <f t="shared" si="426"/>
        <v>-0.15818885441509239</v>
      </c>
      <c r="AH1487" s="39">
        <f t="shared" si="427"/>
        <v>0.15818885441509239</v>
      </c>
      <c r="AI1487" s="39" t="str">
        <f t="shared" si="428"/>
        <v>TIDAK</v>
      </c>
      <c r="AJ1487" s="38">
        <f t="shared" si="429"/>
        <v>1.1926288888548517</v>
      </c>
      <c r="AK1487" s="39">
        <f t="shared" si="430"/>
        <v>1.1926288888548517</v>
      </c>
      <c r="AL1487" s="39" t="str">
        <f t="shared" si="431"/>
        <v>TIDAK</v>
      </c>
    </row>
    <row r="1488" spans="1:38" ht="14" x14ac:dyDescent="0.3">
      <c r="A1488" s="13">
        <v>21249869</v>
      </c>
      <c r="B1488" s="11" t="s">
        <v>3467</v>
      </c>
      <c r="C1488" s="9">
        <v>230037325</v>
      </c>
      <c r="D1488" s="1" t="s">
        <v>233</v>
      </c>
      <c r="E1488" s="1" t="s">
        <v>1731</v>
      </c>
      <c r="F1488" s="1" t="s">
        <v>3449</v>
      </c>
      <c r="G1488" s="2">
        <v>40.679189999999998</v>
      </c>
      <c r="H1488" s="2">
        <v>-73.906840000000003</v>
      </c>
      <c r="I1488" s="1" t="s">
        <v>19</v>
      </c>
      <c r="J1488" s="44">
        <v>57</v>
      </c>
      <c r="K1488" s="2">
        <v>1</v>
      </c>
      <c r="L1488" s="2">
        <v>6</v>
      </c>
      <c r="M1488" s="3">
        <v>43616</v>
      </c>
      <c r="N1488" s="2">
        <v>2.4700000000000002</v>
      </c>
      <c r="O1488" s="2">
        <v>6</v>
      </c>
      <c r="P1488" s="4">
        <v>164</v>
      </c>
      <c r="U1488" s="38">
        <f t="shared" si="414"/>
        <v>-0.44951257548364021</v>
      </c>
      <c r="V1488" s="39">
        <f t="shared" si="415"/>
        <v>0.44951257548364021</v>
      </c>
      <c r="W1488" s="39" t="str">
        <f t="shared" si="416"/>
        <v>TIDAK</v>
      </c>
      <c r="X1488" s="38">
        <f t="shared" si="417"/>
        <v>-0.12582912870808141</v>
      </c>
      <c r="Y1488" s="39">
        <f t="shared" si="418"/>
        <v>0.12582912870808141</v>
      </c>
      <c r="Z1488" s="39" t="str">
        <f t="shared" si="419"/>
        <v>TIDAK</v>
      </c>
      <c r="AA1488" s="38">
        <f t="shared" si="420"/>
        <v>0.30076254767548177</v>
      </c>
      <c r="AB1488" s="39">
        <f t="shared" si="421"/>
        <v>0.30076254767548177</v>
      </c>
      <c r="AC1488" s="39" t="str">
        <f t="shared" si="422"/>
        <v>TIDAK</v>
      </c>
      <c r="AD1488" s="38">
        <f t="shared" si="423"/>
        <v>-0.44428601222203445</v>
      </c>
      <c r="AE1488" s="39">
        <f t="shared" si="424"/>
        <v>0.44428601222203445</v>
      </c>
      <c r="AF1488" s="39" t="str">
        <f t="shared" si="425"/>
        <v>TIDAK</v>
      </c>
      <c r="AG1488" s="38">
        <f t="shared" si="426"/>
        <v>-0.27078855981472416</v>
      </c>
      <c r="AH1488" s="39">
        <f t="shared" si="427"/>
        <v>0.27078855981472416</v>
      </c>
      <c r="AI1488" s="39" t="str">
        <f t="shared" si="428"/>
        <v>TIDAK</v>
      </c>
      <c r="AJ1488" s="38">
        <f t="shared" si="429"/>
        <v>-0.88371670643226607</v>
      </c>
      <c r="AK1488" s="39">
        <f t="shared" si="430"/>
        <v>0.88371670643226607</v>
      </c>
      <c r="AL1488" s="39" t="str">
        <f t="shared" si="431"/>
        <v>TIDAK</v>
      </c>
    </row>
    <row r="1489" spans="1:38" ht="14" x14ac:dyDescent="0.3">
      <c r="A1489" s="13">
        <v>21250819</v>
      </c>
      <c r="B1489" s="11" t="s">
        <v>4648</v>
      </c>
      <c r="C1489" s="9">
        <v>102588471</v>
      </c>
      <c r="D1489" s="1" t="s">
        <v>727</v>
      </c>
      <c r="E1489" s="1" t="s">
        <v>17</v>
      </c>
      <c r="F1489" s="1" t="s">
        <v>607</v>
      </c>
      <c r="G1489" s="2">
        <v>40.593559999999997</v>
      </c>
      <c r="H1489" s="2">
        <v>-73.794359999999998</v>
      </c>
      <c r="I1489" s="1" t="s">
        <v>20</v>
      </c>
      <c r="J1489" s="44">
        <v>95</v>
      </c>
      <c r="K1489" s="2">
        <v>1</v>
      </c>
      <c r="L1489" s="2">
        <v>6</v>
      </c>
      <c r="M1489" s="3">
        <v>43648</v>
      </c>
      <c r="N1489" s="2">
        <v>2.2000000000000002</v>
      </c>
      <c r="O1489" s="2">
        <v>1</v>
      </c>
      <c r="P1489" s="4">
        <v>35</v>
      </c>
      <c r="U1489" s="38">
        <f t="shared" si="414"/>
        <v>-0.42379711893676097</v>
      </c>
      <c r="V1489" s="39">
        <f t="shared" si="415"/>
        <v>0.42379711893676097</v>
      </c>
      <c r="W1489" s="39" t="str">
        <f t="shared" si="416"/>
        <v>TIDAK</v>
      </c>
      <c r="X1489" s="38">
        <f t="shared" si="417"/>
        <v>-0.39643358014138202</v>
      </c>
      <c r="Y1489" s="39">
        <f t="shared" si="418"/>
        <v>0.39643358014138202</v>
      </c>
      <c r="Z1489" s="39" t="str">
        <f t="shared" si="419"/>
        <v>TIDAK</v>
      </c>
      <c r="AA1489" s="38">
        <f t="shared" si="420"/>
        <v>-0.68088809961934771</v>
      </c>
      <c r="AB1489" s="39">
        <f t="shared" si="421"/>
        <v>0.68088809961934771</v>
      </c>
      <c r="AC1489" s="39" t="str">
        <f t="shared" si="422"/>
        <v>TIDAK</v>
      </c>
      <c r="AD1489" s="38">
        <f t="shared" si="423"/>
        <v>0.15162620240073302</v>
      </c>
      <c r="AE1489" s="39">
        <f t="shared" si="424"/>
        <v>0.15162620240073302</v>
      </c>
      <c r="AF1489" s="39" t="str">
        <f t="shared" si="425"/>
        <v>TIDAK</v>
      </c>
      <c r="AG1489" s="38">
        <f t="shared" si="426"/>
        <v>0.63000908338232986</v>
      </c>
      <c r="AH1489" s="39">
        <f t="shared" si="427"/>
        <v>0.63000908338232986</v>
      </c>
      <c r="AI1489" s="39" t="str">
        <f t="shared" si="428"/>
        <v>TIDAK</v>
      </c>
      <c r="AJ1489" s="38">
        <f t="shared" si="429"/>
        <v>1.4549830254434768</v>
      </c>
      <c r="AK1489" s="39">
        <f t="shared" si="430"/>
        <v>1.4549830254434768</v>
      </c>
      <c r="AL1489" s="39" t="str">
        <f t="shared" si="431"/>
        <v>TIDAK</v>
      </c>
    </row>
    <row r="1490" spans="1:38" ht="14" x14ac:dyDescent="0.3">
      <c r="A1490" s="13">
        <v>21253506</v>
      </c>
      <c r="B1490" s="11" t="s">
        <v>4573</v>
      </c>
      <c r="C1490" s="9">
        <v>153664491</v>
      </c>
      <c r="D1490" s="1" t="s">
        <v>2361</v>
      </c>
      <c r="E1490" s="1" t="s">
        <v>17</v>
      </c>
      <c r="F1490" s="1" t="s">
        <v>1971</v>
      </c>
      <c r="G1490" s="2">
        <v>40.736980000000003</v>
      </c>
      <c r="H1490" s="2">
        <v>-73.88064</v>
      </c>
      <c r="I1490" s="1" t="s">
        <v>20</v>
      </c>
      <c r="J1490" s="44">
        <v>85</v>
      </c>
      <c r="K1490" s="2">
        <v>2</v>
      </c>
      <c r="L1490" s="2">
        <v>1</v>
      </c>
      <c r="M1490" s="3">
        <v>43023</v>
      </c>
      <c r="N1490" s="2">
        <v>0.05</v>
      </c>
      <c r="O1490" s="2">
        <v>1</v>
      </c>
      <c r="P1490" s="4">
        <v>0</v>
      </c>
      <c r="U1490" s="38">
        <f t="shared" si="414"/>
        <v>-0.4666562131815597</v>
      </c>
      <c r="V1490" s="39">
        <f t="shared" si="415"/>
        <v>0.4666562131815597</v>
      </c>
      <c r="W1490" s="39" t="str">
        <f t="shared" si="416"/>
        <v>TIDAK</v>
      </c>
      <c r="X1490" s="38">
        <f t="shared" si="417"/>
        <v>-0.39643358014138202</v>
      </c>
      <c r="Y1490" s="39">
        <f t="shared" si="418"/>
        <v>0.39643358014138202</v>
      </c>
      <c r="Z1490" s="39" t="str">
        <f t="shared" si="419"/>
        <v>TIDAK</v>
      </c>
      <c r="AA1490" s="38">
        <f t="shared" si="420"/>
        <v>-0.88539865113910388</v>
      </c>
      <c r="AB1490" s="39">
        <f t="shared" si="421"/>
        <v>0.88539865113910388</v>
      </c>
      <c r="AC1490" s="39" t="str">
        <f t="shared" si="422"/>
        <v>TIDAK</v>
      </c>
      <c r="AD1490" s="38">
        <f t="shared" si="423"/>
        <v>-0.9304249241511342</v>
      </c>
      <c r="AE1490" s="39">
        <f t="shared" si="424"/>
        <v>0.9304249241511342</v>
      </c>
      <c r="AF1490" s="39" t="str">
        <f t="shared" si="425"/>
        <v>TIDAK</v>
      </c>
      <c r="AG1490" s="38">
        <f t="shared" si="426"/>
        <v>-0.27078855981472416</v>
      </c>
      <c r="AH1490" s="39">
        <f t="shared" si="427"/>
        <v>0.27078855981472416</v>
      </c>
      <c r="AI1490" s="39" t="str">
        <f t="shared" si="428"/>
        <v>TIDAK</v>
      </c>
      <c r="AJ1490" s="38">
        <f t="shared" si="429"/>
        <v>-1.2435166651823804</v>
      </c>
      <c r="AK1490" s="39">
        <f t="shared" si="430"/>
        <v>1.2435166651823804</v>
      </c>
      <c r="AL1490" s="39" t="str">
        <f t="shared" si="431"/>
        <v>TIDAK</v>
      </c>
    </row>
    <row r="1491" spans="1:38" ht="14" x14ac:dyDescent="0.3">
      <c r="A1491" s="13">
        <v>21266533</v>
      </c>
      <c r="B1491" s="11" t="s">
        <v>2993</v>
      </c>
      <c r="C1491" s="9">
        <v>212071658</v>
      </c>
      <c r="D1491" s="1" t="s">
        <v>1264</v>
      </c>
      <c r="E1491" s="1" t="s">
        <v>1731</v>
      </c>
      <c r="F1491" s="1" t="s">
        <v>3213</v>
      </c>
      <c r="G1491" s="2">
        <v>40.690980000000003</v>
      </c>
      <c r="H1491" s="2">
        <v>-73.905090000000001</v>
      </c>
      <c r="I1491" s="1" t="s">
        <v>19</v>
      </c>
      <c r="J1491" s="44">
        <v>65</v>
      </c>
      <c r="K1491" s="2">
        <v>2</v>
      </c>
      <c r="L1491" s="2">
        <v>22</v>
      </c>
      <c r="M1491" s="3">
        <v>43640</v>
      </c>
      <c r="N1491" s="2">
        <v>2.46</v>
      </c>
      <c r="O1491" s="2">
        <v>5</v>
      </c>
      <c r="P1491" s="4">
        <v>348</v>
      </c>
      <c r="U1491" s="38">
        <f t="shared" si="414"/>
        <v>-0.25236074195756619</v>
      </c>
      <c r="V1491" s="39">
        <f t="shared" si="415"/>
        <v>0.25236074195756619</v>
      </c>
      <c r="W1491" s="39" t="str">
        <f t="shared" si="416"/>
        <v>TIDAK</v>
      </c>
      <c r="X1491" s="38">
        <f t="shared" si="417"/>
        <v>-0.12582912870808141</v>
      </c>
      <c r="Y1491" s="39">
        <f t="shared" si="418"/>
        <v>0.12582912870808141</v>
      </c>
      <c r="Z1491" s="39" t="str">
        <f t="shared" si="419"/>
        <v>TIDAK</v>
      </c>
      <c r="AA1491" s="38">
        <f t="shared" si="420"/>
        <v>-0.84449654083515258</v>
      </c>
      <c r="AB1491" s="39">
        <f t="shared" si="421"/>
        <v>0.84449654083515258</v>
      </c>
      <c r="AC1491" s="39" t="str">
        <f t="shared" si="422"/>
        <v>TIDAK</v>
      </c>
      <c r="AD1491" s="38">
        <f t="shared" si="423"/>
        <v>-0.90951572363805455</v>
      </c>
      <c r="AE1491" s="39">
        <f t="shared" si="424"/>
        <v>0.90951572363805455</v>
      </c>
      <c r="AF1491" s="39" t="str">
        <f t="shared" si="425"/>
        <v>TIDAK</v>
      </c>
      <c r="AG1491" s="38">
        <f t="shared" si="426"/>
        <v>-0.15818885441509239</v>
      </c>
      <c r="AH1491" s="39">
        <f t="shared" si="427"/>
        <v>0.15818885441509239</v>
      </c>
      <c r="AI1491" s="39" t="str">
        <f t="shared" si="428"/>
        <v>TIDAK</v>
      </c>
      <c r="AJ1491" s="38">
        <f t="shared" si="429"/>
        <v>-6.7043069788625042E-3</v>
      </c>
      <c r="AK1491" s="39">
        <f t="shared" si="430"/>
        <v>6.7043069788625042E-3</v>
      </c>
      <c r="AL1491" s="39" t="str">
        <f t="shared" si="431"/>
        <v>TIDAK</v>
      </c>
    </row>
    <row r="1492" spans="1:38" ht="14" x14ac:dyDescent="0.3">
      <c r="A1492" s="13">
        <v>21266730</v>
      </c>
      <c r="B1492" s="11" t="s">
        <v>5218</v>
      </c>
      <c r="C1492" s="9">
        <v>45937956</v>
      </c>
      <c r="D1492" s="1" t="s">
        <v>2827</v>
      </c>
      <c r="E1492" s="1" t="s">
        <v>17</v>
      </c>
      <c r="F1492" s="1" t="s">
        <v>1736</v>
      </c>
      <c r="G1492" s="2">
        <v>40.750869999999999</v>
      </c>
      <c r="H1492" s="2">
        <v>-73.893649999999994</v>
      </c>
      <c r="I1492" s="1" t="s">
        <v>20</v>
      </c>
      <c r="J1492" s="44">
        <v>125</v>
      </c>
      <c r="K1492" s="2">
        <v>2</v>
      </c>
      <c r="L1492" s="2">
        <v>32</v>
      </c>
      <c r="M1492" s="3">
        <v>43625</v>
      </c>
      <c r="N1492" s="2">
        <v>0.85</v>
      </c>
      <c r="O1492" s="2">
        <v>2</v>
      </c>
      <c r="P1492" s="4">
        <v>50</v>
      </c>
      <c r="U1492" s="38">
        <f t="shared" si="414"/>
        <v>-0.27807619850444543</v>
      </c>
      <c r="V1492" s="39">
        <f t="shared" si="415"/>
        <v>0.27807619850444543</v>
      </c>
      <c r="W1492" s="39" t="str">
        <f t="shared" si="416"/>
        <v>TIDAK</v>
      </c>
      <c r="X1492" s="38">
        <f t="shared" si="417"/>
        <v>-0.39643358014138202</v>
      </c>
      <c r="Y1492" s="39">
        <f t="shared" si="418"/>
        <v>0.39643358014138202</v>
      </c>
      <c r="Z1492" s="39" t="str">
        <f t="shared" si="419"/>
        <v>TIDAK</v>
      </c>
      <c r="AA1492" s="38">
        <f t="shared" si="420"/>
        <v>-0.68088809961934771</v>
      </c>
      <c r="AB1492" s="39">
        <f t="shared" si="421"/>
        <v>0.68088809961934771</v>
      </c>
      <c r="AC1492" s="39" t="str">
        <f t="shared" si="422"/>
        <v>TIDAK</v>
      </c>
      <c r="AD1492" s="38">
        <f t="shared" si="423"/>
        <v>0.33458170689017919</v>
      </c>
      <c r="AE1492" s="39">
        <f t="shared" si="424"/>
        <v>0.33458170689017919</v>
      </c>
      <c r="AF1492" s="39" t="str">
        <f t="shared" si="425"/>
        <v>TIDAK</v>
      </c>
      <c r="AG1492" s="38">
        <f t="shared" si="426"/>
        <v>0.29220996718343462</v>
      </c>
      <c r="AH1492" s="39">
        <f t="shared" si="427"/>
        <v>0.29220996718343462</v>
      </c>
      <c r="AI1492" s="39" t="str">
        <f t="shared" si="428"/>
        <v>TIDAK</v>
      </c>
      <c r="AJ1492" s="38">
        <f t="shared" si="429"/>
        <v>-1.4200139452823219E-2</v>
      </c>
      <c r="AK1492" s="39">
        <f t="shared" si="430"/>
        <v>1.4200139452823219E-2</v>
      </c>
      <c r="AL1492" s="39" t="str">
        <f t="shared" si="431"/>
        <v>TIDAK</v>
      </c>
    </row>
    <row r="1493" spans="1:38" ht="14" x14ac:dyDescent="0.3">
      <c r="A1493" s="13">
        <v>21273425</v>
      </c>
      <c r="B1493" s="11" t="s">
        <v>4503</v>
      </c>
      <c r="C1493" s="9">
        <v>101491116</v>
      </c>
      <c r="D1493" s="1" t="s">
        <v>2066</v>
      </c>
      <c r="E1493" s="1" t="s">
        <v>1731</v>
      </c>
      <c r="F1493" s="1" t="s">
        <v>1918</v>
      </c>
      <c r="G1493" s="2">
        <v>40.682499999999997</v>
      </c>
      <c r="H1493" s="2">
        <v>-73.871650000000002</v>
      </c>
      <c r="I1493" s="1" t="s">
        <v>24</v>
      </c>
      <c r="J1493" s="44">
        <v>25</v>
      </c>
      <c r="K1493" s="2">
        <v>1</v>
      </c>
      <c r="L1493" s="2">
        <v>64</v>
      </c>
      <c r="M1493" s="3">
        <v>43619</v>
      </c>
      <c r="N1493" s="2">
        <v>2.02</v>
      </c>
      <c r="O1493" s="2">
        <v>6</v>
      </c>
      <c r="P1493" s="4">
        <v>0</v>
      </c>
      <c r="U1493" s="38">
        <f t="shared" si="414"/>
        <v>4.7652917756024704E-2</v>
      </c>
      <c r="V1493" s="39">
        <f t="shared" si="415"/>
        <v>4.7652917756024704E-2</v>
      </c>
      <c r="W1493" s="39" t="str">
        <f t="shared" si="416"/>
        <v>TIDAK</v>
      </c>
      <c r="X1493" s="38">
        <f t="shared" si="417"/>
        <v>-0.39643358014138202</v>
      </c>
      <c r="Y1493" s="39">
        <f t="shared" si="418"/>
        <v>0.39643358014138202</v>
      </c>
      <c r="Z1493" s="39" t="str">
        <f t="shared" si="419"/>
        <v>TIDAK</v>
      </c>
      <c r="AA1493" s="38">
        <f t="shared" si="420"/>
        <v>-0.68088809961934771</v>
      </c>
      <c r="AB1493" s="39">
        <f t="shared" si="421"/>
        <v>0.68088809961934771</v>
      </c>
      <c r="AC1493" s="39" t="str">
        <f t="shared" si="422"/>
        <v>TIDAK</v>
      </c>
      <c r="AD1493" s="38">
        <f t="shared" si="423"/>
        <v>0.19344460342689218</v>
      </c>
      <c r="AE1493" s="39">
        <f t="shared" si="424"/>
        <v>0.19344460342689218</v>
      </c>
      <c r="AF1493" s="39" t="str">
        <f t="shared" si="425"/>
        <v>TIDAK</v>
      </c>
      <c r="AG1493" s="38">
        <f t="shared" si="426"/>
        <v>-0.27078855981472416</v>
      </c>
      <c r="AH1493" s="39">
        <f t="shared" si="427"/>
        <v>0.27078855981472416</v>
      </c>
      <c r="AI1493" s="39" t="str">
        <f t="shared" si="428"/>
        <v>TIDAK</v>
      </c>
      <c r="AJ1493" s="38">
        <f t="shared" si="429"/>
        <v>-0.98116252859375541</v>
      </c>
      <c r="AK1493" s="39">
        <f t="shared" si="430"/>
        <v>0.98116252859375541</v>
      </c>
      <c r="AL1493" s="39" t="str">
        <f t="shared" si="431"/>
        <v>TIDAK</v>
      </c>
    </row>
    <row r="1494" spans="1:38" ht="14" x14ac:dyDescent="0.3">
      <c r="A1494" s="13">
        <v>21277719</v>
      </c>
      <c r="B1494" s="11" t="s">
        <v>28</v>
      </c>
      <c r="C1494" s="9">
        <v>156505456</v>
      </c>
      <c r="D1494" s="1" t="s">
        <v>717</v>
      </c>
      <c r="E1494" s="1" t="s">
        <v>1731</v>
      </c>
      <c r="F1494" s="1" t="s">
        <v>1732</v>
      </c>
      <c r="G1494" s="2">
        <v>40.66122</v>
      </c>
      <c r="H1494" s="2">
        <v>-73.886719999999997</v>
      </c>
      <c r="I1494" s="1" t="s">
        <v>19</v>
      </c>
      <c r="J1494" s="44">
        <v>52</v>
      </c>
      <c r="K1494" s="2">
        <v>3</v>
      </c>
      <c r="L1494" s="2">
        <v>23</v>
      </c>
      <c r="M1494" s="3">
        <v>43612</v>
      </c>
      <c r="N1494" s="2">
        <v>1.37</v>
      </c>
      <c r="O1494" s="2">
        <v>13</v>
      </c>
      <c r="P1494" s="4">
        <v>90</v>
      </c>
      <c r="U1494" s="38">
        <f t="shared" si="414"/>
        <v>-3.8065270733572694E-2</v>
      </c>
      <c r="V1494" s="39">
        <f t="shared" si="415"/>
        <v>3.8065270733572694E-2</v>
      </c>
      <c r="W1494" s="39" t="str">
        <f t="shared" si="416"/>
        <v>TIDAK</v>
      </c>
      <c r="X1494" s="38">
        <f t="shared" si="417"/>
        <v>-0.26113135442473173</v>
      </c>
      <c r="Y1494" s="39">
        <f t="shared" si="418"/>
        <v>0.26113135442473173</v>
      </c>
      <c r="Z1494" s="39" t="str">
        <f t="shared" si="419"/>
        <v>TIDAK</v>
      </c>
      <c r="AA1494" s="38">
        <f t="shared" si="420"/>
        <v>-0.88539865113910388</v>
      </c>
      <c r="AB1494" s="39">
        <f t="shared" si="421"/>
        <v>0.88539865113910388</v>
      </c>
      <c r="AC1494" s="39" t="str">
        <f t="shared" si="422"/>
        <v>TIDAK</v>
      </c>
      <c r="AD1494" s="38">
        <f t="shared" si="423"/>
        <v>-0.9304249241511342</v>
      </c>
      <c r="AE1494" s="39">
        <f t="shared" si="424"/>
        <v>0.9304249241511342</v>
      </c>
      <c r="AF1494" s="39" t="str">
        <f t="shared" si="425"/>
        <v>TIDAK</v>
      </c>
      <c r="AG1494" s="38">
        <f t="shared" si="426"/>
        <v>-0.27078855981472416</v>
      </c>
      <c r="AH1494" s="39">
        <f t="shared" si="427"/>
        <v>0.27078855981472416</v>
      </c>
      <c r="AI1494" s="39" t="str">
        <f t="shared" si="428"/>
        <v>TIDAK</v>
      </c>
      <c r="AJ1494" s="38">
        <f t="shared" si="429"/>
        <v>-1.2435166651823804</v>
      </c>
      <c r="AK1494" s="39">
        <f t="shared" si="430"/>
        <v>1.2435166651823804</v>
      </c>
      <c r="AL1494" s="39" t="str">
        <f t="shared" si="431"/>
        <v>TIDAK</v>
      </c>
    </row>
    <row r="1495" spans="1:38" ht="14" x14ac:dyDescent="0.3">
      <c r="A1495" s="13">
        <v>21280201</v>
      </c>
      <c r="B1495" s="11" t="s">
        <v>4850</v>
      </c>
      <c r="C1495" s="9">
        <v>49360262</v>
      </c>
      <c r="D1495" s="1" t="s">
        <v>3471</v>
      </c>
      <c r="E1495" s="1" t="s">
        <v>17</v>
      </c>
      <c r="F1495" s="1" t="s">
        <v>2689</v>
      </c>
      <c r="G1495" s="2">
        <v>40.742040000000003</v>
      </c>
      <c r="H1495" s="2">
        <v>-73.906390000000002</v>
      </c>
      <c r="I1495" s="1" t="s">
        <v>19</v>
      </c>
      <c r="J1495" s="44">
        <v>55</v>
      </c>
      <c r="K1495" s="2">
        <v>2</v>
      </c>
      <c r="L1495" s="2">
        <v>3</v>
      </c>
      <c r="M1495" s="3">
        <v>42883</v>
      </c>
      <c r="N1495" s="2">
        <v>0.12</v>
      </c>
      <c r="O1495" s="2">
        <v>1</v>
      </c>
      <c r="P1495" s="4">
        <v>0</v>
      </c>
      <c r="U1495" s="38">
        <f t="shared" si="414"/>
        <v>-0.2095016477127675</v>
      </c>
      <c r="V1495" s="39">
        <f t="shared" si="415"/>
        <v>0.2095016477127675</v>
      </c>
      <c r="W1495" s="39" t="str">
        <f t="shared" si="416"/>
        <v>TIDAK</v>
      </c>
      <c r="X1495" s="38">
        <f t="shared" si="417"/>
        <v>-0.26113135442473173</v>
      </c>
      <c r="Y1495" s="39">
        <f t="shared" si="418"/>
        <v>0.26113135442473173</v>
      </c>
      <c r="Z1495" s="39" t="str">
        <f t="shared" si="419"/>
        <v>TIDAK</v>
      </c>
      <c r="AA1495" s="38">
        <f t="shared" si="420"/>
        <v>-2.6454334756128059E-2</v>
      </c>
      <c r="AB1495" s="39">
        <f t="shared" si="421"/>
        <v>2.6454334756128059E-2</v>
      </c>
      <c r="AC1495" s="39" t="str">
        <f t="shared" si="422"/>
        <v>TIDAK</v>
      </c>
      <c r="AD1495" s="38">
        <f t="shared" si="423"/>
        <v>0.32935440676190919</v>
      </c>
      <c r="AE1495" s="39">
        <f t="shared" si="424"/>
        <v>0.32935440676190919</v>
      </c>
      <c r="AF1495" s="39" t="str">
        <f t="shared" si="425"/>
        <v>TIDAK</v>
      </c>
      <c r="AG1495" s="38">
        <f t="shared" si="426"/>
        <v>0.17961026178380285</v>
      </c>
      <c r="AH1495" s="39">
        <f t="shared" si="427"/>
        <v>0.17961026178380285</v>
      </c>
      <c r="AI1495" s="39" t="str">
        <f t="shared" si="428"/>
        <v>TIDAK</v>
      </c>
      <c r="AJ1495" s="38">
        <f t="shared" si="429"/>
        <v>1.3650330357559481</v>
      </c>
      <c r="AK1495" s="39">
        <f t="shared" si="430"/>
        <v>1.3650330357559481</v>
      </c>
      <c r="AL1495" s="39" t="str">
        <f t="shared" si="431"/>
        <v>TIDAK</v>
      </c>
    </row>
    <row r="1496" spans="1:38" ht="14" x14ac:dyDescent="0.3">
      <c r="A1496" s="13">
        <v>21280280</v>
      </c>
      <c r="B1496" s="11" t="s">
        <v>1052</v>
      </c>
      <c r="C1496" s="9">
        <v>1352304</v>
      </c>
      <c r="D1496" s="1" t="s">
        <v>447</v>
      </c>
      <c r="E1496" s="1" t="s">
        <v>17</v>
      </c>
      <c r="F1496" s="1" t="s">
        <v>825</v>
      </c>
      <c r="G1496" s="2">
        <v>40.586640000000003</v>
      </c>
      <c r="H1496" s="2">
        <v>-73.812950000000001</v>
      </c>
      <c r="I1496" s="1" t="s">
        <v>20</v>
      </c>
      <c r="J1496" s="44">
        <v>200</v>
      </c>
      <c r="K1496" s="2">
        <v>3</v>
      </c>
      <c r="L1496" s="2">
        <v>24</v>
      </c>
      <c r="M1496" s="3">
        <v>43624</v>
      </c>
      <c r="N1496" s="2">
        <v>0.71</v>
      </c>
      <c r="O1496" s="2">
        <v>1</v>
      </c>
      <c r="P1496" s="4">
        <v>131</v>
      </c>
      <c r="U1496" s="38">
        <f t="shared" si="414"/>
        <v>0.30480748322481688</v>
      </c>
      <c r="V1496" s="39">
        <f t="shared" si="415"/>
        <v>0.30480748322481688</v>
      </c>
      <c r="W1496" s="39" t="str">
        <f t="shared" si="416"/>
        <v>TIDAK</v>
      </c>
      <c r="X1496" s="38">
        <f t="shared" si="417"/>
        <v>-0.26113135442473173</v>
      </c>
      <c r="Y1496" s="39">
        <f t="shared" si="418"/>
        <v>0.26113135442473173</v>
      </c>
      <c r="Z1496" s="39" t="str">
        <f t="shared" si="419"/>
        <v>TIDAK</v>
      </c>
      <c r="AA1496" s="38">
        <f t="shared" si="420"/>
        <v>0.38256676828338421</v>
      </c>
      <c r="AB1496" s="39">
        <f t="shared" si="421"/>
        <v>0.38256676828338421</v>
      </c>
      <c r="AC1496" s="39" t="str">
        <f t="shared" si="422"/>
        <v>TIDAK</v>
      </c>
      <c r="AD1496" s="38">
        <f t="shared" si="423"/>
        <v>-0.51224091388954307</v>
      </c>
      <c r="AE1496" s="39">
        <f t="shared" si="424"/>
        <v>0.51224091388954307</v>
      </c>
      <c r="AF1496" s="39" t="str">
        <f t="shared" si="425"/>
        <v>TIDAK</v>
      </c>
      <c r="AG1496" s="38">
        <f t="shared" si="426"/>
        <v>-0.15818885441509239</v>
      </c>
      <c r="AH1496" s="39">
        <f t="shared" si="427"/>
        <v>0.15818885441509239</v>
      </c>
      <c r="AI1496" s="39" t="str">
        <f t="shared" si="428"/>
        <v>TIDAK</v>
      </c>
      <c r="AJ1496" s="38">
        <f t="shared" si="429"/>
        <v>-0.86872504148434471</v>
      </c>
      <c r="AK1496" s="39">
        <f t="shared" si="430"/>
        <v>0.86872504148434471</v>
      </c>
      <c r="AL1496" s="39" t="str">
        <f t="shared" si="431"/>
        <v>TIDAK</v>
      </c>
    </row>
    <row r="1497" spans="1:38" ht="14" x14ac:dyDescent="0.3">
      <c r="A1497" s="13">
        <v>21281604</v>
      </c>
      <c r="B1497" s="11" t="s">
        <v>2022</v>
      </c>
      <c r="C1497" s="9">
        <v>175103962</v>
      </c>
      <c r="D1497" s="1" t="s">
        <v>233</v>
      </c>
      <c r="E1497" s="1" t="s">
        <v>1731</v>
      </c>
      <c r="F1497" s="1" t="s">
        <v>3449</v>
      </c>
      <c r="G1497" s="2">
        <v>40.680619999999998</v>
      </c>
      <c r="H1497" s="2">
        <v>-73.907160000000005</v>
      </c>
      <c r="I1497" s="1" t="s">
        <v>19</v>
      </c>
      <c r="J1497" s="44">
        <v>45</v>
      </c>
      <c r="K1497" s="2">
        <v>1</v>
      </c>
      <c r="L1497" s="2">
        <v>13</v>
      </c>
      <c r="M1497" s="3">
        <v>43640</v>
      </c>
      <c r="N1497" s="2">
        <v>2.31</v>
      </c>
      <c r="O1497" s="2">
        <v>6</v>
      </c>
      <c r="P1497" s="4">
        <v>170</v>
      </c>
      <c r="U1497" s="38">
        <f t="shared" si="414"/>
        <v>-0.55237440167115703</v>
      </c>
      <c r="V1497" s="39">
        <f t="shared" si="415"/>
        <v>0.55237440167115703</v>
      </c>
      <c r="W1497" s="39" t="str">
        <f t="shared" si="416"/>
        <v>TIDAK</v>
      </c>
      <c r="X1497" s="38">
        <f t="shared" si="417"/>
        <v>-0.39643358014138202</v>
      </c>
      <c r="Y1497" s="39">
        <f t="shared" si="418"/>
        <v>0.39643358014138202</v>
      </c>
      <c r="Z1497" s="39" t="str">
        <f t="shared" si="419"/>
        <v>TIDAK</v>
      </c>
      <c r="AA1497" s="38">
        <f t="shared" si="420"/>
        <v>1.6914342980098236</v>
      </c>
      <c r="AB1497" s="39">
        <f t="shared" si="421"/>
        <v>1.6914342980098236</v>
      </c>
      <c r="AC1497" s="39" t="str">
        <f t="shared" si="422"/>
        <v>TIDAK</v>
      </c>
      <c r="AD1497" s="38">
        <f t="shared" si="423"/>
        <v>9.9353201118034071E-2</v>
      </c>
      <c r="AE1497" s="39">
        <f t="shared" si="424"/>
        <v>9.9353201118034071E-2</v>
      </c>
      <c r="AF1497" s="39" t="str">
        <f t="shared" si="425"/>
        <v>TIDAK</v>
      </c>
      <c r="AG1497" s="38">
        <f t="shared" si="426"/>
        <v>0.29220996718343462</v>
      </c>
      <c r="AH1497" s="39">
        <f t="shared" si="427"/>
        <v>0.29220996718343462</v>
      </c>
      <c r="AI1497" s="39" t="str">
        <f t="shared" si="428"/>
        <v>TIDAK</v>
      </c>
      <c r="AJ1497" s="38">
        <f t="shared" si="429"/>
        <v>-1.2435166651823804</v>
      </c>
      <c r="AK1497" s="39">
        <f t="shared" si="430"/>
        <v>1.2435166651823804</v>
      </c>
      <c r="AL1497" s="39" t="str">
        <f t="shared" si="431"/>
        <v>TIDAK</v>
      </c>
    </row>
    <row r="1498" spans="1:38" ht="14" x14ac:dyDescent="0.3">
      <c r="A1498" s="13">
        <v>21282732</v>
      </c>
      <c r="B1498" s="11" t="s">
        <v>3300</v>
      </c>
      <c r="C1498" s="9">
        <v>16727881</v>
      </c>
      <c r="D1498" s="1" t="s">
        <v>3301</v>
      </c>
      <c r="E1498" s="1" t="s">
        <v>17</v>
      </c>
      <c r="F1498" s="1" t="s">
        <v>2738</v>
      </c>
      <c r="G1498" s="2">
        <v>40.774500000000003</v>
      </c>
      <c r="H1498" s="2">
        <v>-73.904060000000001</v>
      </c>
      <c r="I1498" s="1" t="s">
        <v>19</v>
      </c>
      <c r="J1498" s="44">
        <v>40</v>
      </c>
      <c r="K1498" s="2">
        <v>2</v>
      </c>
      <c r="L1498" s="2">
        <v>1</v>
      </c>
      <c r="M1498" s="3">
        <v>43405</v>
      </c>
      <c r="N1498" s="2">
        <v>0.12</v>
      </c>
      <c r="O1498" s="2">
        <v>1</v>
      </c>
      <c r="P1498" s="4">
        <v>363</v>
      </c>
      <c r="U1498" s="38">
        <f t="shared" si="414"/>
        <v>-0.32093529274924409</v>
      </c>
      <c r="V1498" s="39">
        <f t="shared" si="415"/>
        <v>0.32093529274924409</v>
      </c>
      <c r="W1498" s="39" t="str">
        <f t="shared" si="416"/>
        <v>TIDAK</v>
      </c>
      <c r="X1498" s="38">
        <f t="shared" si="417"/>
        <v>-0.12582912870808141</v>
      </c>
      <c r="Y1498" s="39">
        <f t="shared" si="418"/>
        <v>0.12582912870808141</v>
      </c>
      <c r="Z1498" s="39" t="str">
        <f t="shared" si="419"/>
        <v>TIDAK</v>
      </c>
      <c r="AA1498" s="38">
        <f t="shared" si="420"/>
        <v>1.444777554782317E-2</v>
      </c>
      <c r="AB1498" s="39">
        <f t="shared" si="421"/>
        <v>1.444777554782317E-2</v>
      </c>
      <c r="AC1498" s="39" t="str">
        <f t="shared" si="422"/>
        <v>TIDAK</v>
      </c>
      <c r="AD1498" s="38">
        <f t="shared" si="423"/>
        <v>-0.24042130721950869</v>
      </c>
      <c r="AE1498" s="39">
        <f t="shared" si="424"/>
        <v>0.24042130721950869</v>
      </c>
      <c r="AF1498" s="39" t="str">
        <f t="shared" si="425"/>
        <v>TIDAK</v>
      </c>
      <c r="AG1498" s="38">
        <f t="shared" si="426"/>
        <v>1.0804079049808568</v>
      </c>
      <c r="AH1498" s="39">
        <f t="shared" si="427"/>
        <v>1.0804079049808568</v>
      </c>
      <c r="AI1498" s="39" t="str">
        <f t="shared" si="428"/>
        <v>TIDAK</v>
      </c>
      <c r="AJ1498" s="38">
        <f t="shared" si="429"/>
        <v>-0.56889174252591612</v>
      </c>
      <c r="AK1498" s="39">
        <f t="shared" si="430"/>
        <v>0.56889174252591612</v>
      </c>
      <c r="AL1498" s="39" t="str">
        <f t="shared" si="431"/>
        <v>TIDAK</v>
      </c>
    </row>
    <row r="1499" spans="1:38" ht="14" x14ac:dyDescent="0.3">
      <c r="A1499" s="13">
        <v>21283357</v>
      </c>
      <c r="B1499" s="11" t="s">
        <v>3057</v>
      </c>
      <c r="C1499" s="9">
        <v>133802130</v>
      </c>
      <c r="D1499" s="1" t="s">
        <v>331</v>
      </c>
      <c r="E1499" s="1" t="s">
        <v>17</v>
      </c>
      <c r="F1499" s="1" t="s">
        <v>141</v>
      </c>
      <c r="G1499" s="2">
        <v>40.593260000000001</v>
      </c>
      <c r="H1499" s="2">
        <v>-73.760369999999995</v>
      </c>
      <c r="I1499" s="1" t="s">
        <v>19</v>
      </c>
      <c r="J1499" s="44">
        <v>40</v>
      </c>
      <c r="K1499" s="2">
        <v>1</v>
      </c>
      <c r="L1499" s="2">
        <v>33</v>
      </c>
      <c r="M1499" s="3">
        <v>43608</v>
      </c>
      <c r="N1499" s="2">
        <v>1.33</v>
      </c>
      <c r="O1499" s="2">
        <v>1</v>
      </c>
      <c r="P1499" s="4">
        <v>36</v>
      </c>
      <c r="U1499" s="38">
        <f t="shared" si="414"/>
        <v>-0.29521983620236492</v>
      </c>
      <c r="V1499" s="39">
        <f t="shared" si="415"/>
        <v>0.29521983620236492</v>
      </c>
      <c r="W1499" s="39" t="str">
        <f t="shared" si="416"/>
        <v>TIDAK</v>
      </c>
      <c r="X1499" s="38">
        <f t="shared" si="417"/>
        <v>-0.26113135442473173</v>
      </c>
      <c r="Y1499" s="39">
        <f t="shared" si="418"/>
        <v>0.26113135442473173</v>
      </c>
      <c r="Z1499" s="39" t="str">
        <f t="shared" si="419"/>
        <v>TIDAK</v>
      </c>
      <c r="AA1499" s="38">
        <f t="shared" si="420"/>
        <v>-0.80359443053120139</v>
      </c>
      <c r="AB1499" s="39">
        <f t="shared" si="421"/>
        <v>0.80359443053120139</v>
      </c>
      <c r="AC1499" s="39" t="str">
        <f t="shared" si="422"/>
        <v>TIDAK</v>
      </c>
      <c r="AD1499" s="38">
        <f t="shared" si="423"/>
        <v>-0.89383382325324501</v>
      </c>
      <c r="AE1499" s="39">
        <f t="shared" si="424"/>
        <v>0.89383382325324501</v>
      </c>
      <c r="AF1499" s="39" t="str">
        <f t="shared" si="425"/>
        <v>TIDAK</v>
      </c>
      <c r="AG1499" s="38">
        <f t="shared" si="426"/>
        <v>-0.27078855981472416</v>
      </c>
      <c r="AH1499" s="39">
        <f t="shared" si="427"/>
        <v>0.27078855981472416</v>
      </c>
      <c r="AI1499" s="39" t="str">
        <f t="shared" si="428"/>
        <v>TIDAK</v>
      </c>
      <c r="AJ1499" s="38">
        <f t="shared" si="429"/>
        <v>-1.2435166651823804</v>
      </c>
      <c r="AK1499" s="39">
        <f t="shared" si="430"/>
        <v>1.2435166651823804</v>
      </c>
      <c r="AL1499" s="39" t="str">
        <f t="shared" si="431"/>
        <v>TIDAK</v>
      </c>
    </row>
    <row r="1500" spans="1:38" ht="14" x14ac:dyDescent="0.3">
      <c r="A1500" s="13">
        <v>21289522</v>
      </c>
      <c r="B1500" s="11" t="s">
        <v>5028</v>
      </c>
      <c r="C1500" s="9">
        <v>135530716</v>
      </c>
      <c r="D1500" s="1" t="s">
        <v>734</v>
      </c>
      <c r="E1500" s="1" t="s">
        <v>17</v>
      </c>
      <c r="F1500" s="1" t="s">
        <v>642</v>
      </c>
      <c r="G1500" s="2">
        <v>40.764830000000003</v>
      </c>
      <c r="H1500" s="2">
        <v>-73.795829999999995</v>
      </c>
      <c r="I1500" s="1" t="s">
        <v>20</v>
      </c>
      <c r="J1500" s="44">
        <v>460</v>
      </c>
      <c r="K1500" s="2">
        <v>1</v>
      </c>
      <c r="L1500" s="2">
        <v>49</v>
      </c>
      <c r="M1500" s="3">
        <v>43640</v>
      </c>
      <c r="N1500" s="2">
        <v>2.5499999999999998</v>
      </c>
      <c r="O1500" s="2">
        <v>4</v>
      </c>
      <c r="P1500" s="4">
        <v>160</v>
      </c>
      <c r="U1500" s="38">
        <f t="shared" si="414"/>
        <v>0.94769389689679739</v>
      </c>
      <c r="V1500" s="39">
        <f t="shared" si="415"/>
        <v>0.94769389689679739</v>
      </c>
      <c r="W1500" s="39" t="str">
        <f t="shared" si="416"/>
        <v>TIDAK</v>
      </c>
      <c r="X1500" s="38">
        <f t="shared" si="417"/>
        <v>-0.12582912870808141</v>
      </c>
      <c r="Y1500" s="39">
        <f t="shared" si="418"/>
        <v>0.12582912870808141</v>
      </c>
      <c r="Z1500" s="39" t="str">
        <f t="shared" si="419"/>
        <v>TIDAK</v>
      </c>
      <c r="AA1500" s="38">
        <f t="shared" si="420"/>
        <v>5.5349885851774396E-2</v>
      </c>
      <c r="AB1500" s="39">
        <f t="shared" si="421"/>
        <v>5.5349885851774396E-2</v>
      </c>
      <c r="AC1500" s="39" t="str">
        <f t="shared" si="422"/>
        <v>TIDAK</v>
      </c>
      <c r="AD1500" s="38">
        <f t="shared" si="423"/>
        <v>-0.58542311568532146</v>
      </c>
      <c r="AE1500" s="39">
        <f t="shared" si="424"/>
        <v>0.58542311568532146</v>
      </c>
      <c r="AF1500" s="39" t="str">
        <f t="shared" si="425"/>
        <v>TIDAK</v>
      </c>
      <c r="AG1500" s="38">
        <f t="shared" si="426"/>
        <v>-0.27078855981472416</v>
      </c>
      <c r="AH1500" s="39">
        <f t="shared" si="427"/>
        <v>0.27078855981472416</v>
      </c>
      <c r="AI1500" s="39" t="str">
        <f t="shared" si="428"/>
        <v>TIDAK</v>
      </c>
      <c r="AJ1500" s="38">
        <f t="shared" si="429"/>
        <v>-0.2615626110935268</v>
      </c>
      <c r="AK1500" s="39">
        <f t="shared" si="430"/>
        <v>0.2615626110935268</v>
      </c>
      <c r="AL1500" s="39" t="str">
        <f t="shared" si="431"/>
        <v>TIDAK</v>
      </c>
    </row>
    <row r="1501" spans="1:38" ht="14" x14ac:dyDescent="0.3">
      <c r="A1501" s="13">
        <v>21289640</v>
      </c>
      <c r="B1501" s="11" t="s">
        <v>4194</v>
      </c>
      <c r="C1501" s="9">
        <v>218336964</v>
      </c>
      <c r="D1501" s="1" t="s">
        <v>2042</v>
      </c>
      <c r="E1501" s="1" t="s">
        <v>17</v>
      </c>
      <c r="F1501" s="1" t="s">
        <v>1971</v>
      </c>
      <c r="G1501" s="2">
        <v>40.729770000000002</v>
      </c>
      <c r="H1501" s="2">
        <v>-73.871709999999993</v>
      </c>
      <c r="I1501" s="1" t="s">
        <v>19</v>
      </c>
      <c r="J1501" s="44">
        <v>40</v>
      </c>
      <c r="K1501" s="2">
        <v>2</v>
      </c>
      <c r="L1501" s="2">
        <v>12</v>
      </c>
      <c r="M1501" s="3">
        <v>43620</v>
      </c>
      <c r="N1501" s="2">
        <v>2.83</v>
      </c>
      <c r="O1501" s="2">
        <v>4</v>
      </c>
      <c r="P1501" s="4">
        <v>5</v>
      </c>
      <c r="U1501" s="38">
        <f t="shared" si="414"/>
        <v>-0.38093802469196231</v>
      </c>
      <c r="V1501" s="39">
        <f t="shared" si="415"/>
        <v>0.38093802469196231</v>
      </c>
      <c r="W1501" s="39" t="str">
        <f t="shared" si="416"/>
        <v>TIDAK</v>
      </c>
      <c r="X1501" s="38">
        <f t="shared" si="417"/>
        <v>-0.39643358014138202</v>
      </c>
      <c r="Y1501" s="39">
        <f t="shared" si="418"/>
        <v>0.39643358014138202</v>
      </c>
      <c r="Z1501" s="39" t="str">
        <f t="shared" si="419"/>
        <v>TIDAK</v>
      </c>
      <c r="AA1501" s="38">
        <f t="shared" si="420"/>
        <v>-0.39457332749168911</v>
      </c>
      <c r="AB1501" s="39">
        <f t="shared" si="421"/>
        <v>0.39457332749168911</v>
      </c>
      <c r="AC1501" s="39" t="str">
        <f t="shared" si="422"/>
        <v>TIDAK</v>
      </c>
      <c r="AD1501" s="38">
        <f t="shared" si="423"/>
        <v>0.25094490483786086</v>
      </c>
      <c r="AE1501" s="39">
        <f t="shared" si="424"/>
        <v>0.25094490483786086</v>
      </c>
      <c r="AF1501" s="39" t="str">
        <f t="shared" si="425"/>
        <v>TIDAK</v>
      </c>
      <c r="AG1501" s="38">
        <f t="shared" si="426"/>
        <v>0.29220996718343462</v>
      </c>
      <c r="AH1501" s="39">
        <f t="shared" si="427"/>
        <v>0.29220996718343462</v>
      </c>
      <c r="AI1501" s="39" t="str">
        <f t="shared" si="428"/>
        <v>TIDAK</v>
      </c>
      <c r="AJ1501" s="38">
        <f t="shared" si="429"/>
        <v>3.0774855390941068E-2</v>
      </c>
      <c r="AK1501" s="39">
        <f t="shared" si="430"/>
        <v>3.0774855390941068E-2</v>
      </c>
      <c r="AL1501" s="39" t="str">
        <f t="shared" si="431"/>
        <v>TIDAK</v>
      </c>
    </row>
    <row r="1502" spans="1:38" ht="14" x14ac:dyDescent="0.3">
      <c r="A1502" s="13">
        <v>21291569</v>
      </c>
      <c r="B1502" s="11" t="s">
        <v>4597</v>
      </c>
      <c r="C1502" s="9">
        <v>30852228</v>
      </c>
      <c r="D1502" s="1" t="s">
        <v>300</v>
      </c>
      <c r="E1502" s="1" t="s">
        <v>17</v>
      </c>
      <c r="F1502" s="1" t="s">
        <v>642</v>
      </c>
      <c r="G1502" s="2">
        <v>40.755000000000003</v>
      </c>
      <c r="H1502" s="2">
        <v>-73.823329999999999</v>
      </c>
      <c r="I1502" s="1" t="s">
        <v>20</v>
      </c>
      <c r="J1502" s="44">
        <v>120</v>
      </c>
      <c r="K1502" s="2">
        <v>1</v>
      </c>
      <c r="L1502" s="2">
        <v>2</v>
      </c>
      <c r="M1502" s="3">
        <v>42976</v>
      </c>
      <c r="N1502" s="2">
        <v>0.09</v>
      </c>
      <c r="O1502" s="2">
        <v>1</v>
      </c>
      <c r="P1502" s="4">
        <v>0</v>
      </c>
      <c r="U1502" s="38">
        <f t="shared" si="414"/>
        <v>-0.42379711893676097</v>
      </c>
      <c r="V1502" s="39">
        <f t="shared" si="415"/>
        <v>0.42379711893676097</v>
      </c>
      <c r="W1502" s="39" t="str">
        <f t="shared" si="416"/>
        <v>TIDAK</v>
      </c>
      <c r="X1502" s="38">
        <f t="shared" si="417"/>
        <v>-0.26113135442473173</v>
      </c>
      <c r="Y1502" s="39">
        <f t="shared" si="418"/>
        <v>0.26113135442473173</v>
      </c>
      <c r="Z1502" s="39" t="str">
        <f t="shared" si="419"/>
        <v>TIDAK</v>
      </c>
      <c r="AA1502" s="38">
        <f t="shared" si="420"/>
        <v>-0.88539865113910388</v>
      </c>
      <c r="AB1502" s="39">
        <f t="shared" si="421"/>
        <v>0.88539865113910388</v>
      </c>
      <c r="AC1502" s="39" t="str">
        <f t="shared" si="422"/>
        <v>TIDAK</v>
      </c>
      <c r="AD1502" s="38">
        <f t="shared" si="423"/>
        <v>-0.89383382325324501</v>
      </c>
      <c r="AE1502" s="39">
        <f t="shared" si="424"/>
        <v>0.89383382325324501</v>
      </c>
      <c r="AF1502" s="39" t="str">
        <f t="shared" si="425"/>
        <v>TIDAK</v>
      </c>
      <c r="AG1502" s="38">
        <f t="shared" si="426"/>
        <v>-0.27078855981472416</v>
      </c>
      <c r="AH1502" s="39">
        <f t="shared" si="427"/>
        <v>0.27078855981472416</v>
      </c>
      <c r="AI1502" s="39" t="str">
        <f t="shared" si="428"/>
        <v>TIDAK</v>
      </c>
      <c r="AJ1502" s="38">
        <f t="shared" si="429"/>
        <v>1.4774705228653591</v>
      </c>
      <c r="AK1502" s="39">
        <f t="shared" si="430"/>
        <v>1.4774705228653591</v>
      </c>
      <c r="AL1502" s="39" t="str">
        <f t="shared" si="431"/>
        <v>TIDAK</v>
      </c>
    </row>
    <row r="1503" spans="1:38" ht="14" x14ac:dyDescent="0.3">
      <c r="A1503" s="13">
        <v>21292185</v>
      </c>
      <c r="B1503" s="11" t="s">
        <v>3767</v>
      </c>
      <c r="C1503" s="9">
        <v>145560608</v>
      </c>
      <c r="D1503" s="1" t="s">
        <v>1325</v>
      </c>
      <c r="E1503" s="1" t="s">
        <v>17</v>
      </c>
      <c r="F1503" s="1" t="s">
        <v>1310</v>
      </c>
      <c r="G1503" s="2">
        <v>40.795110000000001</v>
      </c>
      <c r="H1503" s="2">
        <v>-73.847300000000004</v>
      </c>
      <c r="I1503" s="1" t="s">
        <v>19</v>
      </c>
      <c r="J1503" s="44">
        <v>53</v>
      </c>
      <c r="K1503" s="2">
        <v>7</v>
      </c>
      <c r="L1503" s="2">
        <v>2</v>
      </c>
      <c r="M1503" s="3">
        <v>43298</v>
      </c>
      <c r="N1503" s="2">
        <v>0.12</v>
      </c>
      <c r="O1503" s="2">
        <v>1</v>
      </c>
      <c r="P1503" s="4">
        <v>279</v>
      </c>
      <c r="U1503" s="38">
        <f t="shared" si="414"/>
        <v>-0.42379711893676097</v>
      </c>
      <c r="V1503" s="39">
        <f t="shared" si="415"/>
        <v>0.42379711893676097</v>
      </c>
      <c r="W1503" s="39" t="str">
        <f t="shared" si="416"/>
        <v>TIDAK</v>
      </c>
      <c r="X1503" s="38">
        <f t="shared" si="417"/>
        <v>-0.39643358014138202</v>
      </c>
      <c r="Y1503" s="39">
        <f t="shared" si="418"/>
        <v>0.39643358014138202</v>
      </c>
      <c r="Z1503" s="39" t="str">
        <f t="shared" si="419"/>
        <v>TIDAK</v>
      </c>
      <c r="AA1503" s="38">
        <f t="shared" si="420"/>
        <v>0.42346887858733545</v>
      </c>
      <c r="AB1503" s="39">
        <f t="shared" si="421"/>
        <v>0.42346887858733545</v>
      </c>
      <c r="AC1503" s="39" t="str">
        <f t="shared" si="422"/>
        <v>TIDAK</v>
      </c>
      <c r="AD1503" s="38">
        <f t="shared" si="423"/>
        <v>-0.26133050773258826</v>
      </c>
      <c r="AE1503" s="39">
        <f t="shared" si="424"/>
        <v>0.26133050773258826</v>
      </c>
      <c r="AF1503" s="39" t="str">
        <f t="shared" si="425"/>
        <v>TIDAK</v>
      </c>
      <c r="AG1503" s="38">
        <f t="shared" si="426"/>
        <v>-0.27078855981472416</v>
      </c>
      <c r="AH1503" s="39">
        <f t="shared" si="427"/>
        <v>0.27078855981472416</v>
      </c>
      <c r="AI1503" s="39" t="str">
        <f t="shared" si="428"/>
        <v>TIDAK</v>
      </c>
      <c r="AJ1503" s="38">
        <f t="shared" si="429"/>
        <v>-0.97366669611979462</v>
      </c>
      <c r="AK1503" s="39">
        <f t="shared" si="430"/>
        <v>0.97366669611979462</v>
      </c>
      <c r="AL1503" s="39" t="str">
        <f t="shared" si="431"/>
        <v>TIDAK</v>
      </c>
    </row>
    <row r="1504" spans="1:38" ht="14" x14ac:dyDescent="0.3">
      <c r="A1504" s="13">
        <v>21297416</v>
      </c>
      <c r="B1504" s="11" t="s">
        <v>2617</v>
      </c>
      <c r="C1504" s="9">
        <v>129890157</v>
      </c>
      <c r="D1504" s="1" t="s">
        <v>766</v>
      </c>
      <c r="E1504" s="1" t="s">
        <v>548</v>
      </c>
      <c r="F1504" s="1" t="s">
        <v>1500</v>
      </c>
      <c r="G1504" s="2">
        <v>40.870629999999998</v>
      </c>
      <c r="H1504" s="2">
        <v>-73.848960000000005</v>
      </c>
      <c r="I1504" s="1" t="s">
        <v>19</v>
      </c>
      <c r="J1504" s="44">
        <v>70</v>
      </c>
      <c r="K1504" s="2">
        <v>1</v>
      </c>
      <c r="L1504" s="2">
        <v>3</v>
      </c>
      <c r="M1504" s="3">
        <v>42898</v>
      </c>
      <c r="N1504" s="2">
        <v>0.12</v>
      </c>
      <c r="O1504" s="2">
        <v>2</v>
      </c>
      <c r="P1504" s="4">
        <v>0</v>
      </c>
      <c r="U1504" s="38">
        <f t="shared" si="414"/>
        <v>3.1763667976263297</v>
      </c>
      <c r="V1504" s="39">
        <f t="shared" si="415"/>
        <v>3.1763667976263297</v>
      </c>
      <c r="W1504" s="39" t="str">
        <f t="shared" si="416"/>
        <v>OUTLIER</v>
      </c>
      <c r="X1504" s="38">
        <f t="shared" si="417"/>
        <v>-0.39643358014138202</v>
      </c>
      <c r="Y1504" s="39">
        <f t="shared" si="418"/>
        <v>0.39643358014138202</v>
      </c>
      <c r="Z1504" s="39" t="str">
        <f t="shared" si="419"/>
        <v>TIDAK</v>
      </c>
      <c r="AA1504" s="38">
        <f t="shared" si="420"/>
        <v>1.077902643450555</v>
      </c>
      <c r="AB1504" s="39">
        <f t="shared" si="421"/>
        <v>1.077902643450555</v>
      </c>
      <c r="AC1504" s="39" t="str">
        <f t="shared" si="422"/>
        <v>TIDAK</v>
      </c>
      <c r="AD1504" s="38">
        <f t="shared" si="423"/>
        <v>0.3764001079163381</v>
      </c>
      <c r="AE1504" s="39">
        <f t="shared" si="424"/>
        <v>0.3764001079163381</v>
      </c>
      <c r="AF1504" s="39" t="str">
        <f t="shared" si="425"/>
        <v>TIDAK</v>
      </c>
      <c r="AG1504" s="38">
        <f t="shared" si="426"/>
        <v>6.7010556384171097E-2</v>
      </c>
      <c r="AH1504" s="39">
        <f t="shared" si="427"/>
        <v>6.7010556384171097E-2</v>
      </c>
      <c r="AI1504" s="39" t="str">
        <f t="shared" si="428"/>
        <v>TIDAK</v>
      </c>
      <c r="AJ1504" s="38">
        <f t="shared" si="429"/>
        <v>-4.4183469348666078E-2</v>
      </c>
      <c r="AK1504" s="39">
        <f t="shared" si="430"/>
        <v>4.4183469348666078E-2</v>
      </c>
      <c r="AL1504" s="39" t="str">
        <f t="shared" si="431"/>
        <v>TIDAK</v>
      </c>
    </row>
    <row r="1505" spans="1:38" ht="14" x14ac:dyDescent="0.3">
      <c r="A1505" s="13">
        <v>21298453</v>
      </c>
      <c r="B1505" s="11" t="s">
        <v>971</v>
      </c>
      <c r="C1505" s="9">
        <v>157446306</v>
      </c>
      <c r="D1505" s="1" t="s">
        <v>3363</v>
      </c>
      <c r="E1505" s="1" t="s">
        <v>1731</v>
      </c>
      <c r="F1505" s="1" t="s">
        <v>2385</v>
      </c>
      <c r="G1505" s="2">
        <v>40.628340000000001</v>
      </c>
      <c r="H1505" s="2">
        <v>-73.905060000000006</v>
      </c>
      <c r="I1505" s="1" t="s">
        <v>19</v>
      </c>
      <c r="J1505" s="44">
        <v>70</v>
      </c>
      <c r="K1505" s="2">
        <v>2</v>
      </c>
      <c r="L1505" s="2">
        <v>37</v>
      </c>
      <c r="M1505" s="3">
        <v>43654</v>
      </c>
      <c r="N1505" s="2">
        <v>2.19</v>
      </c>
      <c r="O1505" s="2">
        <v>1</v>
      </c>
      <c r="P1505" s="4">
        <v>67</v>
      </c>
      <c r="U1505" s="38">
        <f t="shared" si="414"/>
        <v>-0.42379711893676097</v>
      </c>
      <c r="V1505" s="39">
        <f t="shared" si="415"/>
        <v>0.42379711893676097</v>
      </c>
      <c r="W1505" s="39" t="str">
        <f t="shared" si="416"/>
        <v>TIDAK</v>
      </c>
      <c r="X1505" s="38">
        <f t="shared" si="417"/>
        <v>-0.26113135442473173</v>
      </c>
      <c r="Y1505" s="39">
        <f t="shared" si="418"/>
        <v>0.26113135442473173</v>
      </c>
      <c r="Z1505" s="39" t="str">
        <f t="shared" si="419"/>
        <v>TIDAK</v>
      </c>
      <c r="AA1505" s="38">
        <f t="shared" si="420"/>
        <v>-0.43547543779564035</v>
      </c>
      <c r="AB1505" s="39">
        <f t="shared" si="421"/>
        <v>0.43547543779564035</v>
      </c>
      <c r="AC1505" s="39" t="str">
        <f t="shared" si="422"/>
        <v>TIDAK</v>
      </c>
      <c r="AD1505" s="38">
        <f t="shared" si="423"/>
        <v>0.52276451150789516</v>
      </c>
      <c r="AE1505" s="39">
        <f t="shared" si="424"/>
        <v>0.52276451150789516</v>
      </c>
      <c r="AF1505" s="39" t="str">
        <f t="shared" si="425"/>
        <v>TIDAK</v>
      </c>
      <c r="AG1505" s="38">
        <f t="shared" si="426"/>
        <v>6.7010556384171097E-2</v>
      </c>
      <c r="AH1505" s="39">
        <f t="shared" si="427"/>
        <v>6.7010556384171097E-2</v>
      </c>
      <c r="AI1505" s="39" t="str">
        <f t="shared" si="428"/>
        <v>TIDAK</v>
      </c>
      <c r="AJ1505" s="38">
        <f t="shared" si="429"/>
        <v>-1.2060375028125767</v>
      </c>
      <c r="AK1505" s="39">
        <f t="shared" si="430"/>
        <v>1.2060375028125767</v>
      </c>
      <c r="AL1505" s="39" t="str">
        <f t="shared" si="431"/>
        <v>TIDAK</v>
      </c>
    </row>
    <row r="1506" spans="1:38" ht="14" x14ac:dyDescent="0.3">
      <c r="A1506" s="13">
        <v>21306457</v>
      </c>
      <c r="B1506" s="11" t="s">
        <v>86</v>
      </c>
      <c r="C1506" s="9">
        <v>131354448</v>
      </c>
      <c r="D1506" s="1" t="s">
        <v>906</v>
      </c>
      <c r="E1506" s="1" t="s">
        <v>17</v>
      </c>
      <c r="F1506" s="1" t="s">
        <v>642</v>
      </c>
      <c r="G1506" s="2">
        <v>40.7547</v>
      </c>
      <c r="H1506" s="2">
        <v>-73.812380000000005</v>
      </c>
      <c r="I1506" s="1" t="s">
        <v>19</v>
      </c>
      <c r="J1506" s="44">
        <v>66</v>
      </c>
      <c r="K1506" s="2">
        <v>2</v>
      </c>
      <c r="L1506" s="2">
        <v>56</v>
      </c>
      <c r="M1506" s="3">
        <v>43639</v>
      </c>
      <c r="N1506" s="2">
        <v>2.27</v>
      </c>
      <c r="O1506" s="2">
        <v>4</v>
      </c>
      <c r="P1506" s="4">
        <v>63</v>
      </c>
      <c r="U1506" s="38">
        <f t="shared" si="414"/>
        <v>0.26194838898001821</v>
      </c>
      <c r="V1506" s="39">
        <f t="shared" si="415"/>
        <v>0.26194838898001821</v>
      </c>
      <c r="W1506" s="39" t="str">
        <f t="shared" si="416"/>
        <v>TIDAK</v>
      </c>
      <c r="X1506" s="38">
        <f t="shared" si="417"/>
        <v>-0.39643358014138202</v>
      </c>
      <c r="Y1506" s="39">
        <f t="shared" si="418"/>
        <v>0.39643358014138202</v>
      </c>
      <c r="Z1506" s="39" t="str">
        <f t="shared" si="419"/>
        <v>TIDAK</v>
      </c>
      <c r="AA1506" s="38">
        <f t="shared" si="420"/>
        <v>-0.84449654083515258</v>
      </c>
      <c r="AB1506" s="39">
        <f t="shared" si="421"/>
        <v>0.84449654083515258</v>
      </c>
      <c r="AC1506" s="39" t="str">
        <f t="shared" si="422"/>
        <v>TIDAK</v>
      </c>
      <c r="AD1506" s="38">
        <f t="shared" si="423"/>
        <v>-0.90951572363805455</v>
      </c>
      <c r="AE1506" s="39">
        <f t="shared" si="424"/>
        <v>0.90951572363805455</v>
      </c>
      <c r="AF1506" s="39" t="str">
        <f t="shared" si="425"/>
        <v>TIDAK</v>
      </c>
      <c r="AG1506" s="38">
        <f t="shared" si="426"/>
        <v>-0.27078855981472416</v>
      </c>
      <c r="AH1506" s="39">
        <f t="shared" si="427"/>
        <v>0.27078855981472416</v>
      </c>
      <c r="AI1506" s="39" t="str">
        <f t="shared" si="428"/>
        <v>TIDAK</v>
      </c>
      <c r="AJ1506" s="38">
        <f t="shared" si="429"/>
        <v>-1.2435166651823804</v>
      </c>
      <c r="AK1506" s="39">
        <f t="shared" si="430"/>
        <v>1.2435166651823804</v>
      </c>
      <c r="AL1506" s="39" t="str">
        <f t="shared" si="431"/>
        <v>TIDAK</v>
      </c>
    </row>
    <row r="1507" spans="1:38" ht="14" x14ac:dyDescent="0.3">
      <c r="A1507" s="13">
        <v>21311781</v>
      </c>
      <c r="B1507" s="11" t="s">
        <v>3080</v>
      </c>
      <c r="C1507" s="9">
        <v>151243003</v>
      </c>
      <c r="D1507" s="1" t="s">
        <v>341</v>
      </c>
      <c r="E1507" s="1" t="s">
        <v>17</v>
      </c>
      <c r="F1507" s="1" t="s">
        <v>253</v>
      </c>
      <c r="G1507" s="2">
        <v>40.761240000000001</v>
      </c>
      <c r="H1507" s="2">
        <v>-73.761780000000002</v>
      </c>
      <c r="I1507" s="1" t="s">
        <v>19</v>
      </c>
      <c r="J1507" s="44">
        <v>59</v>
      </c>
      <c r="K1507" s="2">
        <v>1</v>
      </c>
      <c r="L1507" s="2">
        <v>62</v>
      </c>
      <c r="M1507" s="3">
        <v>43651</v>
      </c>
      <c r="N1507" s="2">
        <v>2.91</v>
      </c>
      <c r="O1507" s="2">
        <v>1</v>
      </c>
      <c r="P1507" s="4">
        <v>54</v>
      </c>
      <c r="U1507" s="38">
        <f t="shared" si="414"/>
        <v>-0.31236347390028435</v>
      </c>
      <c r="V1507" s="39">
        <f t="shared" si="415"/>
        <v>0.31236347390028435</v>
      </c>
      <c r="W1507" s="39" t="str">
        <f t="shared" si="416"/>
        <v>TIDAK</v>
      </c>
      <c r="X1507" s="38">
        <f t="shared" si="417"/>
        <v>0.41537977415851984</v>
      </c>
      <c r="Y1507" s="39">
        <f t="shared" si="418"/>
        <v>0.41537977415851984</v>
      </c>
      <c r="Z1507" s="39" t="str">
        <f t="shared" si="419"/>
        <v>TIDAK</v>
      </c>
      <c r="AA1507" s="38">
        <f t="shared" si="420"/>
        <v>-0.84449654083515258</v>
      </c>
      <c r="AB1507" s="39">
        <f t="shared" si="421"/>
        <v>0.84449654083515258</v>
      </c>
      <c r="AC1507" s="39" t="str">
        <f t="shared" si="422"/>
        <v>TIDAK</v>
      </c>
      <c r="AD1507" s="38">
        <f t="shared" si="423"/>
        <v>-0.89383382325324501</v>
      </c>
      <c r="AE1507" s="39">
        <f t="shared" si="424"/>
        <v>0.89383382325324501</v>
      </c>
      <c r="AF1507" s="39" t="str">
        <f t="shared" si="425"/>
        <v>TIDAK</v>
      </c>
      <c r="AG1507" s="38">
        <f t="shared" si="426"/>
        <v>-0.27078855981472416</v>
      </c>
      <c r="AH1507" s="39">
        <f t="shared" si="427"/>
        <v>0.27078855981472416</v>
      </c>
      <c r="AI1507" s="39" t="str">
        <f t="shared" si="428"/>
        <v>TIDAK</v>
      </c>
      <c r="AJ1507" s="38">
        <f t="shared" si="429"/>
        <v>0.84782059505265894</v>
      </c>
      <c r="AK1507" s="39">
        <f t="shared" si="430"/>
        <v>0.84782059505265894</v>
      </c>
      <c r="AL1507" s="39" t="str">
        <f t="shared" si="431"/>
        <v>TIDAK</v>
      </c>
    </row>
    <row r="1508" spans="1:38" ht="14" x14ac:dyDescent="0.3">
      <c r="A1508" s="13">
        <v>21314250</v>
      </c>
      <c r="B1508" s="11" t="s">
        <v>2514</v>
      </c>
      <c r="C1508" s="9">
        <v>233755743</v>
      </c>
      <c r="D1508" s="1" t="s">
        <v>2163</v>
      </c>
      <c r="E1508" s="1" t="s">
        <v>17</v>
      </c>
      <c r="F1508" s="1" t="s">
        <v>1971</v>
      </c>
      <c r="G1508" s="2">
        <v>40.735039999999998</v>
      </c>
      <c r="H1508" s="2">
        <v>-73.874070000000003</v>
      </c>
      <c r="I1508" s="1" t="s">
        <v>19</v>
      </c>
      <c r="J1508" s="44">
        <v>80</v>
      </c>
      <c r="K1508" s="2">
        <v>2</v>
      </c>
      <c r="L1508" s="2">
        <v>8</v>
      </c>
      <c r="M1508" s="3">
        <v>43619</v>
      </c>
      <c r="N1508" s="2">
        <v>1.54</v>
      </c>
      <c r="O1508" s="2">
        <v>2</v>
      </c>
      <c r="P1508" s="4">
        <v>125</v>
      </c>
      <c r="U1508" s="38">
        <f t="shared" si="414"/>
        <v>-0.1666425534679688</v>
      </c>
      <c r="V1508" s="39">
        <f t="shared" si="415"/>
        <v>0.1666425534679688</v>
      </c>
      <c r="W1508" s="39" t="str">
        <f t="shared" si="416"/>
        <v>TIDAK</v>
      </c>
      <c r="X1508" s="38">
        <f t="shared" si="417"/>
        <v>-0.39643358014138202</v>
      </c>
      <c r="Y1508" s="39">
        <f t="shared" si="418"/>
        <v>0.39643358014138202</v>
      </c>
      <c r="Z1508" s="39" t="str">
        <f t="shared" si="419"/>
        <v>TIDAK</v>
      </c>
      <c r="AA1508" s="38">
        <f t="shared" si="420"/>
        <v>-0.80359443053120139</v>
      </c>
      <c r="AB1508" s="39">
        <f t="shared" si="421"/>
        <v>0.80359443053120139</v>
      </c>
      <c r="AC1508" s="39" t="str">
        <f t="shared" si="422"/>
        <v>TIDAK</v>
      </c>
      <c r="AD1508" s="38">
        <f t="shared" si="423"/>
        <v>-0.89383382325324501</v>
      </c>
      <c r="AE1508" s="39">
        <f t="shared" si="424"/>
        <v>0.89383382325324501</v>
      </c>
      <c r="AF1508" s="39" t="str">
        <f t="shared" si="425"/>
        <v>TIDAK</v>
      </c>
      <c r="AG1508" s="38">
        <f t="shared" si="426"/>
        <v>-0.15818885441509239</v>
      </c>
      <c r="AH1508" s="39">
        <f t="shared" si="427"/>
        <v>0.15818885441509239</v>
      </c>
      <c r="AI1508" s="39" t="str">
        <f t="shared" si="428"/>
        <v>TIDAK</v>
      </c>
      <c r="AJ1508" s="38">
        <f t="shared" si="429"/>
        <v>-1.2435166651823804</v>
      </c>
      <c r="AK1508" s="39">
        <f t="shared" si="430"/>
        <v>1.2435166651823804</v>
      </c>
      <c r="AL1508" s="39" t="str">
        <f t="shared" si="431"/>
        <v>TIDAK</v>
      </c>
    </row>
    <row r="1509" spans="1:38" ht="14" x14ac:dyDescent="0.3">
      <c r="A1509" s="13">
        <v>21321503</v>
      </c>
      <c r="B1509" s="11" t="s">
        <v>3101</v>
      </c>
      <c r="C1509" s="9">
        <v>104816559</v>
      </c>
      <c r="D1509" s="1" t="s">
        <v>3282</v>
      </c>
      <c r="E1509" s="1" t="s">
        <v>1731</v>
      </c>
      <c r="F1509" s="1" t="s">
        <v>3164</v>
      </c>
      <c r="G1509" s="2">
        <v>40.626600000000003</v>
      </c>
      <c r="H1509" s="2">
        <v>-73.903750000000002</v>
      </c>
      <c r="I1509" s="1" t="s">
        <v>19</v>
      </c>
      <c r="J1509" s="44">
        <v>85</v>
      </c>
      <c r="K1509" s="2">
        <v>3</v>
      </c>
      <c r="L1509" s="2">
        <v>30</v>
      </c>
      <c r="M1509" s="3">
        <v>43647</v>
      </c>
      <c r="N1509" s="2">
        <v>1.1499999999999999</v>
      </c>
      <c r="O1509" s="2">
        <v>1</v>
      </c>
      <c r="P1509" s="4">
        <v>90</v>
      </c>
      <c r="U1509" s="38">
        <f t="shared" si="414"/>
        <v>-0.1666425534679688</v>
      </c>
      <c r="V1509" s="39">
        <f t="shared" si="415"/>
        <v>0.1666425534679688</v>
      </c>
      <c r="W1509" s="39" t="str">
        <f t="shared" si="416"/>
        <v>TIDAK</v>
      </c>
      <c r="X1509" s="38">
        <f t="shared" si="417"/>
        <v>-0.26113135442473173</v>
      </c>
      <c r="Y1509" s="39">
        <f t="shared" si="418"/>
        <v>0.26113135442473173</v>
      </c>
      <c r="Z1509" s="39" t="str">
        <f t="shared" si="419"/>
        <v>TIDAK</v>
      </c>
      <c r="AA1509" s="38">
        <f t="shared" si="420"/>
        <v>0.58707731980314037</v>
      </c>
      <c r="AB1509" s="39">
        <f t="shared" si="421"/>
        <v>0.58707731980314037</v>
      </c>
      <c r="AC1509" s="39" t="str">
        <f t="shared" si="422"/>
        <v>TIDAK</v>
      </c>
      <c r="AD1509" s="38">
        <f t="shared" si="423"/>
        <v>0.18821730329862216</v>
      </c>
      <c r="AE1509" s="39">
        <f t="shared" si="424"/>
        <v>0.18821730329862216</v>
      </c>
      <c r="AF1509" s="39" t="str">
        <f t="shared" si="425"/>
        <v>TIDAK</v>
      </c>
      <c r="AG1509" s="38">
        <f t="shared" si="426"/>
        <v>-0.27078855981472416</v>
      </c>
      <c r="AH1509" s="39">
        <f t="shared" si="427"/>
        <v>0.27078855981472416</v>
      </c>
      <c r="AI1509" s="39" t="str">
        <f t="shared" si="428"/>
        <v>TIDAK</v>
      </c>
      <c r="AJ1509" s="38">
        <f t="shared" si="429"/>
        <v>-0.74129588942701252</v>
      </c>
      <c r="AK1509" s="39">
        <f t="shared" si="430"/>
        <v>0.74129588942701252</v>
      </c>
      <c r="AL1509" s="39" t="str">
        <f t="shared" si="431"/>
        <v>TIDAK</v>
      </c>
    </row>
    <row r="1510" spans="1:38" ht="14" x14ac:dyDescent="0.3">
      <c r="A1510" s="13">
        <v>21325362</v>
      </c>
      <c r="B1510" s="11" t="s">
        <v>4255</v>
      </c>
      <c r="C1510" s="9">
        <v>80731010</v>
      </c>
      <c r="D1510" s="1" t="s">
        <v>266</v>
      </c>
      <c r="E1510" s="1" t="s">
        <v>1731</v>
      </c>
      <c r="F1510" s="1" t="s">
        <v>2385</v>
      </c>
      <c r="G1510" s="2">
        <v>40.641500000000001</v>
      </c>
      <c r="H1510" s="2">
        <v>-73.887389999999996</v>
      </c>
      <c r="I1510" s="1" t="s">
        <v>20</v>
      </c>
      <c r="J1510" s="44">
        <v>90</v>
      </c>
      <c r="K1510" s="2">
        <v>2</v>
      </c>
      <c r="L1510" s="2">
        <v>54</v>
      </c>
      <c r="M1510" s="3">
        <v>43303</v>
      </c>
      <c r="N1510" s="2">
        <v>1.47</v>
      </c>
      <c r="O1510" s="2">
        <v>1</v>
      </c>
      <c r="P1510" s="4">
        <v>64</v>
      </c>
      <c r="U1510" s="38">
        <f t="shared" si="414"/>
        <v>-0.20092982886380775</v>
      </c>
      <c r="V1510" s="39">
        <f t="shared" si="415"/>
        <v>0.20092982886380775</v>
      </c>
      <c r="W1510" s="39" t="str">
        <f t="shared" si="416"/>
        <v>TIDAK</v>
      </c>
      <c r="X1510" s="38">
        <f t="shared" si="417"/>
        <v>-0.26113135442473173</v>
      </c>
      <c r="Y1510" s="39">
        <f t="shared" si="418"/>
        <v>0.26113135442473173</v>
      </c>
      <c r="Z1510" s="39" t="str">
        <f t="shared" si="419"/>
        <v>TIDAK</v>
      </c>
      <c r="AA1510" s="38">
        <f t="shared" si="420"/>
        <v>1.3642174155782136</v>
      </c>
      <c r="AB1510" s="39">
        <f t="shared" si="421"/>
        <v>1.3642174155782136</v>
      </c>
      <c r="AC1510" s="39" t="str">
        <f t="shared" si="422"/>
        <v>TIDAK</v>
      </c>
      <c r="AD1510" s="38">
        <f t="shared" si="423"/>
        <v>0.23003570432478132</v>
      </c>
      <c r="AE1510" s="39">
        <f t="shared" si="424"/>
        <v>0.23003570432478132</v>
      </c>
      <c r="AF1510" s="39" t="str">
        <f t="shared" si="425"/>
        <v>TIDAK</v>
      </c>
      <c r="AG1510" s="38">
        <f t="shared" si="426"/>
        <v>6.7010556384171097E-2</v>
      </c>
      <c r="AH1510" s="39">
        <f t="shared" si="427"/>
        <v>6.7010556384171097E-2</v>
      </c>
      <c r="AI1510" s="39" t="str">
        <f t="shared" si="428"/>
        <v>TIDAK</v>
      </c>
      <c r="AJ1510" s="38">
        <f t="shared" si="429"/>
        <v>-0.77127921932285537</v>
      </c>
      <c r="AK1510" s="39">
        <f t="shared" si="430"/>
        <v>0.77127921932285537</v>
      </c>
      <c r="AL1510" s="39" t="str">
        <f t="shared" si="431"/>
        <v>TIDAK</v>
      </c>
    </row>
    <row r="1511" spans="1:38" ht="14" x14ac:dyDescent="0.3">
      <c r="A1511" s="13">
        <v>21325518</v>
      </c>
      <c r="B1511" s="11" t="s">
        <v>876</v>
      </c>
      <c r="C1511" s="9">
        <v>59156312</v>
      </c>
      <c r="D1511" s="1" t="s">
        <v>1923</v>
      </c>
      <c r="E1511" s="1" t="s">
        <v>17</v>
      </c>
      <c r="F1511" s="1" t="s">
        <v>1488</v>
      </c>
      <c r="G1511" s="2">
        <v>40.686410000000002</v>
      </c>
      <c r="H1511" s="2">
        <v>-73.866349999999997</v>
      </c>
      <c r="I1511" s="1" t="s">
        <v>19</v>
      </c>
      <c r="J1511" s="44">
        <v>69</v>
      </c>
      <c r="K1511" s="2">
        <v>3</v>
      </c>
      <c r="L1511" s="2">
        <v>21</v>
      </c>
      <c r="M1511" s="3">
        <v>43637</v>
      </c>
      <c r="N1511" s="2">
        <v>0.85</v>
      </c>
      <c r="O1511" s="2">
        <v>9</v>
      </c>
      <c r="P1511" s="4">
        <v>357</v>
      </c>
      <c r="U1511" s="38">
        <f t="shared" si="414"/>
        <v>-0.26093256080652594</v>
      </c>
      <c r="V1511" s="39">
        <f t="shared" si="415"/>
        <v>0.26093256080652594</v>
      </c>
      <c r="W1511" s="39" t="str">
        <f t="shared" si="416"/>
        <v>TIDAK</v>
      </c>
      <c r="X1511" s="38">
        <f t="shared" si="417"/>
        <v>-0.39643358014138202</v>
      </c>
      <c r="Y1511" s="39">
        <f t="shared" si="418"/>
        <v>0.39643358014138202</v>
      </c>
      <c r="Z1511" s="39" t="str">
        <f t="shared" si="419"/>
        <v>TIDAK</v>
      </c>
      <c r="AA1511" s="38">
        <f t="shared" si="420"/>
        <v>1.609630077401921</v>
      </c>
      <c r="AB1511" s="39">
        <f t="shared" si="421"/>
        <v>1.609630077401921</v>
      </c>
      <c r="AC1511" s="39" t="str">
        <f t="shared" si="422"/>
        <v>TIDAK</v>
      </c>
      <c r="AD1511" s="38">
        <f t="shared" si="423"/>
        <v>0.56458291253405435</v>
      </c>
      <c r="AE1511" s="39">
        <f t="shared" si="424"/>
        <v>0.56458291253405435</v>
      </c>
      <c r="AF1511" s="39" t="str">
        <f t="shared" si="425"/>
        <v>TIDAK</v>
      </c>
      <c r="AG1511" s="38">
        <f t="shared" si="426"/>
        <v>-0.27078855981472416</v>
      </c>
      <c r="AH1511" s="39">
        <f t="shared" si="427"/>
        <v>0.27078855981472416</v>
      </c>
      <c r="AI1511" s="39" t="str">
        <f t="shared" si="428"/>
        <v>TIDAK</v>
      </c>
      <c r="AJ1511" s="38">
        <f t="shared" si="429"/>
        <v>-0.83874171158850186</v>
      </c>
      <c r="AK1511" s="39">
        <f t="shared" si="430"/>
        <v>0.83874171158850186</v>
      </c>
      <c r="AL1511" s="39" t="str">
        <f t="shared" si="431"/>
        <v>TIDAK</v>
      </c>
    </row>
    <row r="1512" spans="1:38" ht="14" x14ac:dyDescent="0.3">
      <c r="A1512" s="13">
        <v>21326923</v>
      </c>
      <c r="B1512" s="11" t="s">
        <v>5144</v>
      </c>
      <c r="C1512" s="9">
        <v>56265076</v>
      </c>
      <c r="D1512" s="1" t="s">
        <v>900</v>
      </c>
      <c r="E1512" s="1" t="s">
        <v>17</v>
      </c>
      <c r="F1512" s="1" t="s">
        <v>901</v>
      </c>
      <c r="G1512" s="2">
        <v>40.7224</v>
      </c>
      <c r="H1512" s="2">
        <v>-73.810389999999998</v>
      </c>
      <c r="I1512" s="1" t="s">
        <v>19</v>
      </c>
      <c r="J1512" s="44">
        <v>40</v>
      </c>
      <c r="K1512" s="2">
        <v>6</v>
      </c>
      <c r="L1512" s="2">
        <v>3</v>
      </c>
      <c r="M1512" s="3">
        <v>43619</v>
      </c>
      <c r="N1512" s="2">
        <v>0.3</v>
      </c>
      <c r="O1512" s="2">
        <v>2</v>
      </c>
      <c r="P1512" s="4">
        <v>89</v>
      </c>
      <c r="U1512" s="38">
        <f t="shared" si="414"/>
        <v>-8.0924364978371396E-2</v>
      </c>
      <c r="V1512" s="39">
        <f t="shared" si="415"/>
        <v>8.0924364978371396E-2</v>
      </c>
      <c r="W1512" s="39" t="str">
        <f t="shared" si="416"/>
        <v>TIDAK</v>
      </c>
      <c r="X1512" s="38">
        <f t="shared" si="417"/>
        <v>-0.26113135442473173</v>
      </c>
      <c r="Y1512" s="39">
        <f t="shared" si="418"/>
        <v>0.26113135442473173</v>
      </c>
      <c r="Z1512" s="39" t="str">
        <f t="shared" si="419"/>
        <v>TIDAK</v>
      </c>
      <c r="AA1512" s="38">
        <f t="shared" si="420"/>
        <v>-0.59908387901144522</v>
      </c>
      <c r="AB1512" s="39">
        <f t="shared" si="421"/>
        <v>0.59908387901144522</v>
      </c>
      <c r="AC1512" s="39" t="str">
        <f t="shared" si="422"/>
        <v>TIDAK</v>
      </c>
      <c r="AD1512" s="38">
        <f t="shared" si="423"/>
        <v>-0.15155720503892062</v>
      </c>
      <c r="AE1512" s="39">
        <f t="shared" si="424"/>
        <v>0.15155720503892062</v>
      </c>
      <c r="AF1512" s="39" t="str">
        <f t="shared" si="425"/>
        <v>TIDAK</v>
      </c>
      <c r="AG1512" s="38">
        <f t="shared" si="426"/>
        <v>-0.15818885441509239</v>
      </c>
      <c r="AH1512" s="39">
        <f t="shared" si="427"/>
        <v>0.15818885441509239</v>
      </c>
      <c r="AI1512" s="39" t="str">
        <f t="shared" si="428"/>
        <v>TIDAK</v>
      </c>
      <c r="AJ1512" s="38">
        <f t="shared" si="429"/>
        <v>-0.30653760593729107</v>
      </c>
      <c r="AK1512" s="39">
        <f t="shared" si="430"/>
        <v>0.30653760593729107</v>
      </c>
      <c r="AL1512" s="39" t="str">
        <f t="shared" si="431"/>
        <v>TIDAK</v>
      </c>
    </row>
    <row r="1513" spans="1:38" ht="14" x14ac:dyDescent="0.3">
      <c r="A1513" s="13">
        <v>21327397</v>
      </c>
      <c r="B1513" s="11" t="s">
        <v>4338</v>
      </c>
      <c r="C1513" s="9">
        <v>214738765</v>
      </c>
      <c r="D1513" s="1" t="s">
        <v>1278</v>
      </c>
      <c r="E1513" s="1" t="s">
        <v>17</v>
      </c>
      <c r="F1513" s="1" t="s">
        <v>970</v>
      </c>
      <c r="G1513" s="2">
        <v>40.694400000000002</v>
      </c>
      <c r="H1513" s="2">
        <v>-73.831919999999997</v>
      </c>
      <c r="I1513" s="1" t="s">
        <v>19</v>
      </c>
      <c r="J1513" s="44">
        <v>75</v>
      </c>
      <c r="K1513" s="2">
        <v>1</v>
      </c>
      <c r="L1513" s="2">
        <v>5</v>
      </c>
      <c r="M1513" s="3">
        <v>43651</v>
      </c>
      <c r="N1513" s="2">
        <v>4.05</v>
      </c>
      <c r="O1513" s="2">
        <v>3</v>
      </c>
      <c r="P1513" s="4">
        <v>365</v>
      </c>
      <c r="U1513" s="38">
        <f t="shared" si="414"/>
        <v>-3.8065270733572694E-2</v>
      </c>
      <c r="V1513" s="39">
        <f t="shared" si="415"/>
        <v>3.8065270733572694E-2</v>
      </c>
      <c r="W1513" s="39" t="str">
        <f t="shared" si="416"/>
        <v>TIDAK</v>
      </c>
      <c r="X1513" s="38">
        <f t="shared" si="417"/>
        <v>-0.12582912870808141</v>
      </c>
      <c r="Y1513" s="39">
        <f t="shared" si="418"/>
        <v>0.12582912870808141</v>
      </c>
      <c r="Z1513" s="39" t="str">
        <f t="shared" si="419"/>
        <v>TIDAK</v>
      </c>
      <c r="AA1513" s="38">
        <f t="shared" si="420"/>
        <v>0.30076254767548177</v>
      </c>
      <c r="AB1513" s="39">
        <f t="shared" si="421"/>
        <v>0.30076254767548177</v>
      </c>
      <c r="AC1513" s="39" t="str">
        <f t="shared" si="422"/>
        <v>TIDAK</v>
      </c>
      <c r="AD1513" s="38">
        <f t="shared" si="423"/>
        <v>-0.35542191004144635</v>
      </c>
      <c r="AE1513" s="39">
        <f t="shared" si="424"/>
        <v>0.35542191004144635</v>
      </c>
      <c r="AF1513" s="39" t="str">
        <f t="shared" si="425"/>
        <v>TIDAK</v>
      </c>
      <c r="AG1513" s="38">
        <f t="shared" si="426"/>
        <v>-0.27078855981472416</v>
      </c>
      <c r="AH1513" s="39">
        <f t="shared" si="427"/>
        <v>0.27078855981472416</v>
      </c>
      <c r="AI1513" s="39" t="str">
        <f t="shared" si="428"/>
        <v>TIDAK</v>
      </c>
      <c r="AJ1513" s="38">
        <f t="shared" si="429"/>
        <v>-0.56889174252591612</v>
      </c>
      <c r="AK1513" s="39">
        <f t="shared" si="430"/>
        <v>0.56889174252591612</v>
      </c>
      <c r="AL1513" s="39" t="str">
        <f t="shared" si="431"/>
        <v>TIDAK</v>
      </c>
    </row>
    <row r="1514" spans="1:38" ht="14" x14ac:dyDescent="0.3">
      <c r="A1514" s="13">
        <v>21343278</v>
      </c>
      <c r="B1514" s="11" t="s">
        <v>4805</v>
      </c>
      <c r="C1514" s="9">
        <v>145687876</v>
      </c>
      <c r="D1514" s="1" t="s">
        <v>1571</v>
      </c>
      <c r="E1514" s="1" t="s">
        <v>17</v>
      </c>
      <c r="F1514" s="1" t="s">
        <v>1297</v>
      </c>
      <c r="G1514" s="2">
        <v>40.724530000000001</v>
      </c>
      <c r="H1514" s="2">
        <v>-73.849800000000002</v>
      </c>
      <c r="I1514" s="1" t="s">
        <v>20</v>
      </c>
      <c r="J1514" s="44">
        <v>80</v>
      </c>
      <c r="K1514" s="2">
        <v>3</v>
      </c>
      <c r="L1514" s="2">
        <v>1</v>
      </c>
      <c r="M1514" s="3">
        <v>43045</v>
      </c>
      <c r="N1514" s="2">
        <v>0.05</v>
      </c>
      <c r="O1514" s="2">
        <v>1</v>
      </c>
      <c r="P1514" s="4">
        <v>0</v>
      </c>
      <c r="U1514" s="38">
        <f t="shared" si="414"/>
        <v>4.7938235112260034E-3</v>
      </c>
      <c r="V1514" s="39">
        <f t="shared" si="415"/>
        <v>4.7938235112260034E-3</v>
      </c>
      <c r="W1514" s="39" t="str">
        <f t="shared" si="416"/>
        <v>TIDAK</v>
      </c>
      <c r="X1514" s="38">
        <f t="shared" si="417"/>
        <v>-0.26113135442473173</v>
      </c>
      <c r="Y1514" s="39">
        <f t="shared" si="418"/>
        <v>0.26113135442473173</v>
      </c>
      <c r="Z1514" s="39" t="str">
        <f t="shared" si="419"/>
        <v>TIDAK</v>
      </c>
      <c r="AA1514" s="38">
        <f t="shared" si="420"/>
        <v>1.2824131949703113</v>
      </c>
      <c r="AB1514" s="39">
        <f t="shared" si="421"/>
        <v>1.2824131949703113</v>
      </c>
      <c r="AC1514" s="39" t="str">
        <f t="shared" si="422"/>
        <v>TIDAK</v>
      </c>
      <c r="AD1514" s="38">
        <f t="shared" si="423"/>
        <v>-0.18814830593680987</v>
      </c>
      <c r="AE1514" s="39">
        <f t="shared" si="424"/>
        <v>0.18814830593680987</v>
      </c>
      <c r="AF1514" s="39" t="str">
        <f t="shared" si="425"/>
        <v>TIDAK</v>
      </c>
      <c r="AG1514" s="38">
        <f t="shared" si="426"/>
        <v>-0.27078855981472416</v>
      </c>
      <c r="AH1514" s="39">
        <f t="shared" si="427"/>
        <v>0.27078855981472416</v>
      </c>
      <c r="AI1514" s="39" t="str">
        <f t="shared" si="428"/>
        <v>TIDAK</v>
      </c>
      <c r="AJ1514" s="38">
        <f t="shared" si="429"/>
        <v>-0.76378338684889469</v>
      </c>
      <c r="AK1514" s="39">
        <f t="shared" si="430"/>
        <v>0.76378338684889469</v>
      </c>
      <c r="AL1514" s="39" t="str">
        <f t="shared" si="431"/>
        <v>TIDAK</v>
      </c>
    </row>
    <row r="1515" spans="1:38" ht="14" x14ac:dyDescent="0.3">
      <c r="A1515" s="13">
        <v>21354322</v>
      </c>
      <c r="B1515" s="11" t="s">
        <v>3870</v>
      </c>
      <c r="C1515" s="9">
        <v>238733096</v>
      </c>
      <c r="D1515" s="1" t="s">
        <v>425</v>
      </c>
      <c r="E1515" s="1" t="s">
        <v>17</v>
      </c>
      <c r="F1515" s="1" t="s">
        <v>970</v>
      </c>
      <c r="G1515" s="2">
        <v>40.683779999999999</v>
      </c>
      <c r="H1515" s="2">
        <v>-73.831360000000004</v>
      </c>
      <c r="I1515" s="1" t="s">
        <v>20</v>
      </c>
      <c r="J1515" s="44">
        <v>175</v>
      </c>
      <c r="K1515" s="2">
        <v>2</v>
      </c>
      <c r="L1515" s="2">
        <v>7</v>
      </c>
      <c r="M1515" s="3">
        <v>43639</v>
      </c>
      <c r="N1515" s="2">
        <v>2.88</v>
      </c>
      <c r="O1515" s="2">
        <v>2</v>
      </c>
      <c r="P1515" s="4">
        <v>345</v>
      </c>
      <c r="U1515" s="38">
        <f t="shared" si="414"/>
        <v>-0.17521437231692855</v>
      </c>
      <c r="V1515" s="39">
        <f t="shared" si="415"/>
        <v>0.17521437231692855</v>
      </c>
      <c r="W1515" s="39" t="str">
        <f t="shared" si="416"/>
        <v>TIDAK</v>
      </c>
      <c r="X1515" s="38">
        <f t="shared" si="417"/>
        <v>-0.12582912870808141</v>
      </c>
      <c r="Y1515" s="39">
        <f t="shared" si="418"/>
        <v>0.12582912870808141</v>
      </c>
      <c r="Z1515" s="39" t="str">
        <f t="shared" si="419"/>
        <v>TIDAK</v>
      </c>
      <c r="AA1515" s="38">
        <f t="shared" si="420"/>
        <v>-6.735644506007929E-2</v>
      </c>
      <c r="AB1515" s="39">
        <f t="shared" si="421"/>
        <v>6.735644506007929E-2</v>
      </c>
      <c r="AC1515" s="39" t="str">
        <f t="shared" si="422"/>
        <v>TIDAK</v>
      </c>
      <c r="AD1515" s="38">
        <f t="shared" si="423"/>
        <v>-0.51224091388954307</v>
      </c>
      <c r="AE1515" s="39">
        <f t="shared" si="424"/>
        <v>0.51224091388954307</v>
      </c>
      <c r="AF1515" s="39" t="str">
        <f t="shared" si="425"/>
        <v>TIDAK</v>
      </c>
      <c r="AG1515" s="38">
        <f t="shared" si="426"/>
        <v>0.63000908338232986</v>
      </c>
      <c r="AH1515" s="39">
        <f t="shared" si="427"/>
        <v>0.63000908338232986</v>
      </c>
      <c r="AI1515" s="39" t="str">
        <f t="shared" si="428"/>
        <v>TIDAK</v>
      </c>
      <c r="AJ1515" s="38">
        <f t="shared" si="429"/>
        <v>1.4324955280215947</v>
      </c>
      <c r="AK1515" s="39">
        <f t="shared" si="430"/>
        <v>1.4324955280215947</v>
      </c>
      <c r="AL1515" s="39" t="str">
        <f t="shared" si="431"/>
        <v>TIDAK</v>
      </c>
    </row>
    <row r="1516" spans="1:38" ht="14" x14ac:dyDescent="0.3">
      <c r="A1516" s="13">
        <v>21356244</v>
      </c>
      <c r="B1516" s="11" t="s">
        <v>3341</v>
      </c>
      <c r="C1516" s="9">
        <v>9522524</v>
      </c>
      <c r="D1516" s="1" t="s">
        <v>447</v>
      </c>
      <c r="E1516" s="1" t="s">
        <v>1731</v>
      </c>
      <c r="F1516" s="1" t="s">
        <v>2385</v>
      </c>
      <c r="G1516" s="2">
        <v>40.646050000000002</v>
      </c>
      <c r="H1516" s="2">
        <v>-73.893820000000005</v>
      </c>
      <c r="I1516" s="1" t="s">
        <v>19</v>
      </c>
      <c r="J1516" s="44">
        <v>33</v>
      </c>
      <c r="K1516" s="2">
        <v>5</v>
      </c>
      <c r="L1516" s="2">
        <v>84</v>
      </c>
      <c r="M1516" s="3">
        <v>43643</v>
      </c>
      <c r="N1516" s="2">
        <v>1.25</v>
      </c>
      <c r="O1516" s="2">
        <v>5</v>
      </c>
      <c r="P1516" s="4">
        <v>295</v>
      </c>
      <c r="U1516" s="38">
        <f t="shared" si="414"/>
        <v>-0.42379711893676097</v>
      </c>
      <c r="V1516" s="39">
        <f t="shared" si="415"/>
        <v>0.42379711893676097</v>
      </c>
      <c r="W1516" s="39" t="str">
        <f t="shared" si="416"/>
        <v>TIDAK</v>
      </c>
      <c r="X1516" s="38">
        <f t="shared" si="417"/>
        <v>0.28007754844186949</v>
      </c>
      <c r="Y1516" s="39">
        <f t="shared" si="418"/>
        <v>0.28007754844186949</v>
      </c>
      <c r="Z1516" s="39" t="str">
        <f t="shared" si="419"/>
        <v>TIDAK</v>
      </c>
      <c r="AA1516" s="38">
        <f t="shared" si="420"/>
        <v>-0.80359443053120139</v>
      </c>
      <c r="AB1516" s="39">
        <f t="shared" si="421"/>
        <v>0.80359443053120139</v>
      </c>
      <c r="AC1516" s="39" t="str">
        <f t="shared" si="422"/>
        <v>TIDAK</v>
      </c>
      <c r="AD1516" s="38">
        <f t="shared" si="423"/>
        <v>-0.79974242094438686</v>
      </c>
      <c r="AE1516" s="39">
        <f t="shared" si="424"/>
        <v>0.79974242094438686</v>
      </c>
      <c r="AF1516" s="39" t="str">
        <f t="shared" si="425"/>
        <v>TIDAK</v>
      </c>
      <c r="AG1516" s="38">
        <f t="shared" si="426"/>
        <v>-0.15818885441509239</v>
      </c>
      <c r="AH1516" s="39">
        <f t="shared" si="427"/>
        <v>0.15818885441509239</v>
      </c>
      <c r="AI1516" s="39" t="str">
        <f t="shared" si="428"/>
        <v>TIDAK</v>
      </c>
      <c r="AJ1516" s="38">
        <f t="shared" si="429"/>
        <v>-0.57638757499987681</v>
      </c>
      <c r="AK1516" s="39">
        <f t="shared" si="430"/>
        <v>0.57638757499987681</v>
      </c>
      <c r="AL1516" s="39" t="str">
        <f t="shared" si="431"/>
        <v>TIDAK</v>
      </c>
    </row>
    <row r="1517" spans="1:38" ht="14" x14ac:dyDescent="0.3">
      <c r="A1517" s="13">
        <v>21356378</v>
      </c>
      <c r="B1517" s="11" t="s">
        <v>3477</v>
      </c>
      <c r="C1517" s="9">
        <v>5704932</v>
      </c>
      <c r="D1517" s="1" t="s">
        <v>333</v>
      </c>
      <c r="E1517" s="1" t="s">
        <v>548</v>
      </c>
      <c r="F1517" s="1" t="s">
        <v>2421</v>
      </c>
      <c r="G1517" s="2">
        <v>40.866430000000001</v>
      </c>
      <c r="H1517" s="2">
        <v>-73.888949999999994</v>
      </c>
      <c r="I1517" s="1" t="s">
        <v>19</v>
      </c>
      <c r="J1517" s="44">
        <v>65</v>
      </c>
      <c r="K1517" s="2">
        <v>2</v>
      </c>
      <c r="L1517" s="2">
        <v>7</v>
      </c>
      <c r="M1517" s="3">
        <v>43556</v>
      </c>
      <c r="N1517" s="2">
        <v>1.28</v>
      </c>
      <c r="O1517" s="2">
        <v>3</v>
      </c>
      <c r="P1517" s="4">
        <v>110</v>
      </c>
      <c r="U1517" s="38">
        <f t="shared" si="414"/>
        <v>-0.12378345922317009</v>
      </c>
      <c r="V1517" s="39">
        <f t="shared" si="415"/>
        <v>0.12378345922317009</v>
      </c>
      <c r="W1517" s="39" t="str">
        <f t="shared" si="416"/>
        <v>TIDAK</v>
      </c>
      <c r="X1517" s="38">
        <f t="shared" si="417"/>
        <v>-0.39643358014138202</v>
      </c>
      <c r="Y1517" s="39">
        <f t="shared" si="418"/>
        <v>0.39643358014138202</v>
      </c>
      <c r="Z1517" s="39" t="str">
        <f t="shared" si="419"/>
        <v>TIDAK</v>
      </c>
      <c r="AA1517" s="38">
        <f t="shared" si="420"/>
        <v>-0.7217902099232989</v>
      </c>
      <c r="AB1517" s="39">
        <f t="shared" si="421"/>
        <v>0.7217902099232989</v>
      </c>
      <c r="AC1517" s="39" t="str">
        <f t="shared" si="422"/>
        <v>TIDAK</v>
      </c>
      <c r="AD1517" s="38">
        <f t="shared" si="423"/>
        <v>1.1604951271568216</v>
      </c>
      <c r="AE1517" s="39">
        <f t="shared" si="424"/>
        <v>1.1604951271568216</v>
      </c>
      <c r="AF1517" s="39" t="str">
        <f t="shared" si="425"/>
        <v>TIDAK</v>
      </c>
      <c r="AG1517" s="38">
        <f t="shared" si="426"/>
        <v>-4.5589149015460649E-2</v>
      </c>
      <c r="AH1517" s="39">
        <f t="shared" si="427"/>
        <v>4.5589149015460649E-2</v>
      </c>
      <c r="AI1517" s="39" t="str">
        <f t="shared" si="428"/>
        <v>TIDAK</v>
      </c>
      <c r="AJ1517" s="38">
        <f t="shared" si="429"/>
        <v>1.4924621878132804</v>
      </c>
      <c r="AK1517" s="39">
        <f t="shared" si="430"/>
        <v>1.4924621878132804</v>
      </c>
      <c r="AL1517" s="39" t="str">
        <f t="shared" si="431"/>
        <v>TIDAK</v>
      </c>
    </row>
    <row r="1518" spans="1:38" ht="14" x14ac:dyDescent="0.3">
      <c r="A1518" s="13">
        <v>21358930</v>
      </c>
      <c r="B1518" s="11" t="s">
        <v>4696</v>
      </c>
      <c r="C1518" s="9">
        <v>492457</v>
      </c>
      <c r="D1518" s="1" t="s">
        <v>233</v>
      </c>
      <c r="E1518" s="1" t="s">
        <v>17</v>
      </c>
      <c r="F1518" s="1" t="s">
        <v>2689</v>
      </c>
      <c r="G1518" s="2">
        <v>40.743639999999999</v>
      </c>
      <c r="H1518" s="2">
        <v>-73.90222</v>
      </c>
      <c r="I1518" s="1" t="s">
        <v>19</v>
      </c>
      <c r="J1518" s="44">
        <v>50</v>
      </c>
      <c r="K1518" s="2">
        <v>2</v>
      </c>
      <c r="L1518" s="2">
        <v>14</v>
      </c>
      <c r="M1518" s="3">
        <v>43611</v>
      </c>
      <c r="N1518" s="2">
        <v>1.57</v>
      </c>
      <c r="O1518" s="2">
        <v>1</v>
      </c>
      <c r="P1518" s="4">
        <v>308</v>
      </c>
      <c r="U1518" s="38">
        <f t="shared" si="414"/>
        <v>-8.0924364978371396E-2</v>
      </c>
      <c r="V1518" s="39">
        <f t="shared" si="415"/>
        <v>8.0924364978371396E-2</v>
      </c>
      <c r="W1518" s="39" t="str">
        <f t="shared" si="416"/>
        <v>TIDAK</v>
      </c>
      <c r="X1518" s="38">
        <f t="shared" si="417"/>
        <v>-0.12582912870808141</v>
      </c>
      <c r="Y1518" s="39">
        <f t="shared" si="418"/>
        <v>0.12582912870808141</v>
      </c>
      <c r="Z1518" s="39" t="str">
        <f t="shared" si="419"/>
        <v>TIDAK</v>
      </c>
      <c r="AA1518" s="38">
        <f t="shared" si="420"/>
        <v>-0.88539865113910388</v>
      </c>
      <c r="AB1518" s="39">
        <f t="shared" si="421"/>
        <v>0.88539865113910388</v>
      </c>
      <c r="AC1518" s="39" t="str">
        <f t="shared" si="422"/>
        <v>TIDAK</v>
      </c>
      <c r="AD1518" s="38">
        <f t="shared" si="423"/>
        <v>-0.9304249241511342</v>
      </c>
      <c r="AE1518" s="39">
        <f t="shared" si="424"/>
        <v>0.9304249241511342</v>
      </c>
      <c r="AF1518" s="39" t="str">
        <f t="shared" si="425"/>
        <v>TIDAK</v>
      </c>
      <c r="AG1518" s="38">
        <f t="shared" si="426"/>
        <v>-0.27078855981472416</v>
      </c>
      <c r="AH1518" s="39">
        <f t="shared" si="427"/>
        <v>0.27078855981472416</v>
      </c>
      <c r="AI1518" s="39" t="str">
        <f t="shared" si="428"/>
        <v>TIDAK</v>
      </c>
      <c r="AJ1518" s="38">
        <f t="shared" si="429"/>
        <v>-1.2435166651823804</v>
      </c>
      <c r="AK1518" s="39">
        <f t="shared" si="430"/>
        <v>1.2435166651823804</v>
      </c>
      <c r="AL1518" s="39" t="str">
        <f t="shared" si="431"/>
        <v>TIDAK</v>
      </c>
    </row>
    <row r="1519" spans="1:38" ht="14" x14ac:dyDescent="0.3">
      <c r="A1519" s="13">
        <v>21365714</v>
      </c>
      <c r="B1519" s="11" t="s">
        <v>136</v>
      </c>
      <c r="C1519" s="9">
        <v>19536596</v>
      </c>
      <c r="D1519" s="1" t="s">
        <v>81</v>
      </c>
      <c r="E1519" s="1" t="s">
        <v>1731</v>
      </c>
      <c r="F1519" s="1" t="s">
        <v>1918</v>
      </c>
      <c r="G1519" s="2">
        <v>40.67727</v>
      </c>
      <c r="H1519" s="2">
        <v>-73.906630000000007</v>
      </c>
      <c r="I1519" s="1" t="s">
        <v>19</v>
      </c>
      <c r="J1519" s="44">
        <v>48</v>
      </c>
      <c r="K1519" s="2">
        <v>1</v>
      </c>
      <c r="L1519" s="2">
        <v>63</v>
      </c>
      <c r="M1519" s="3">
        <v>43649</v>
      </c>
      <c r="N1519" s="2">
        <v>8.51</v>
      </c>
      <c r="O1519" s="2">
        <v>5</v>
      </c>
      <c r="P1519" s="4">
        <v>231</v>
      </c>
      <c r="U1519" s="38">
        <f t="shared" si="414"/>
        <v>0.73339842567280389</v>
      </c>
      <c r="V1519" s="39">
        <f t="shared" si="415"/>
        <v>0.73339842567280389</v>
      </c>
      <c r="W1519" s="39" t="str">
        <f t="shared" si="416"/>
        <v>TIDAK</v>
      </c>
      <c r="X1519" s="38">
        <f t="shared" si="417"/>
        <v>-0.26113135442473173</v>
      </c>
      <c r="Y1519" s="39">
        <f t="shared" si="418"/>
        <v>0.26113135442473173</v>
      </c>
      <c r="Z1519" s="39" t="str">
        <f t="shared" si="419"/>
        <v>TIDAK</v>
      </c>
      <c r="AA1519" s="38">
        <f t="shared" si="420"/>
        <v>-0.63998598931539652</v>
      </c>
      <c r="AB1519" s="39">
        <f t="shared" si="421"/>
        <v>0.63998598931539652</v>
      </c>
      <c r="AC1519" s="39" t="str">
        <f t="shared" si="422"/>
        <v>TIDAK</v>
      </c>
      <c r="AD1519" s="38">
        <f t="shared" si="423"/>
        <v>0.54890101214924447</v>
      </c>
      <c r="AE1519" s="39">
        <f t="shared" si="424"/>
        <v>0.54890101214924447</v>
      </c>
      <c r="AF1519" s="39" t="str">
        <f t="shared" si="425"/>
        <v>TIDAK</v>
      </c>
      <c r="AG1519" s="38">
        <f t="shared" si="426"/>
        <v>-0.15818885441509239</v>
      </c>
      <c r="AH1519" s="39">
        <f t="shared" si="427"/>
        <v>0.15818885441509239</v>
      </c>
      <c r="AI1519" s="39" t="str">
        <f t="shared" si="428"/>
        <v>TIDAK</v>
      </c>
      <c r="AJ1519" s="38">
        <f t="shared" si="429"/>
        <v>1.3425455383340661</v>
      </c>
      <c r="AK1519" s="39">
        <f t="shared" si="430"/>
        <v>1.3425455383340661</v>
      </c>
      <c r="AL1519" s="39" t="str">
        <f t="shared" si="431"/>
        <v>TIDAK</v>
      </c>
    </row>
    <row r="1520" spans="1:38" ht="14" x14ac:dyDescent="0.3">
      <c r="A1520" s="13">
        <v>21366188</v>
      </c>
      <c r="B1520" s="11" t="s">
        <v>595</v>
      </c>
      <c r="C1520" s="9">
        <v>112601190</v>
      </c>
      <c r="D1520" s="1" t="s">
        <v>3288</v>
      </c>
      <c r="E1520" s="1" t="s">
        <v>17</v>
      </c>
      <c r="F1520" s="1" t="s">
        <v>2689</v>
      </c>
      <c r="G1520" s="2">
        <v>40.746160000000003</v>
      </c>
      <c r="H1520" s="2">
        <v>-73.903919999999999</v>
      </c>
      <c r="I1520" s="1" t="s">
        <v>20</v>
      </c>
      <c r="J1520" s="44">
        <v>106</v>
      </c>
      <c r="K1520" s="2">
        <v>2</v>
      </c>
      <c r="L1520" s="2">
        <v>93</v>
      </c>
      <c r="M1520" s="3">
        <v>43636</v>
      </c>
      <c r="N1520" s="2">
        <v>3.13</v>
      </c>
      <c r="O1520" s="2">
        <v>1</v>
      </c>
      <c r="P1520" s="4">
        <v>34</v>
      </c>
      <c r="U1520" s="38">
        <f t="shared" si="414"/>
        <v>-0.48379985087947919</v>
      </c>
      <c r="V1520" s="39">
        <f t="shared" si="415"/>
        <v>0.48379985087947919</v>
      </c>
      <c r="W1520" s="39" t="str">
        <f t="shared" si="416"/>
        <v>TIDAK</v>
      </c>
      <c r="X1520" s="38">
        <f t="shared" si="417"/>
        <v>0.1447753227252192</v>
      </c>
      <c r="Y1520" s="39">
        <f t="shared" si="418"/>
        <v>0.1447753227252192</v>
      </c>
      <c r="Z1520" s="39" t="str">
        <f t="shared" si="419"/>
        <v>TIDAK</v>
      </c>
      <c r="AA1520" s="38">
        <f t="shared" si="420"/>
        <v>2.5094765040888478</v>
      </c>
      <c r="AB1520" s="39">
        <f t="shared" si="421"/>
        <v>2.5094765040888478</v>
      </c>
      <c r="AC1520" s="39" t="str">
        <f t="shared" si="422"/>
        <v>TIDAK</v>
      </c>
      <c r="AD1520" s="38">
        <f t="shared" si="423"/>
        <v>-0.30314890875874745</v>
      </c>
      <c r="AE1520" s="39">
        <f t="shared" si="424"/>
        <v>0.30314890875874745</v>
      </c>
      <c r="AF1520" s="39" t="str">
        <f t="shared" si="425"/>
        <v>TIDAK</v>
      </c>
      <c r="AG1520" s="38">
        <f t="shared" si="426"/>
        <v>0.17961026178380285</v>
      </c>
      <c r="AH1520" s="39">
        <f t="shared" si="427"/>
        <v>0.17961026178380285</v>
      </c>
      <c r="AI1520" s="39" t="str">
        <f t="shared" si="428"/>
        <v>TIDAK</v>
      </c>
      <c r="AJ1520" s="38">
        <f t="shared" si="429"/>
        <v>0.96775391463603033</v>
      </c>
      <c r="AK1520" s="39">
        <f t="shared" si="430"/>
        <v>0.96775391463603033</v>
      </c>
      <c r="AL1520" s="39" t="str">
        <f t="shared" si="431"/>
        <v>TIDAK</v>
      </c>
    </row>
    <row r="1521" spans="1:38" ht="14" x14ac:dyDescent="0.3">
      <c r="A1521" s="13">
        <v>21366806</v>
      </c>
      <c r="B1521" s="11" t="s">
        <v>2516</v>
      </c>
      <c r="C1521" s="9">
        <v>310670</v>
      </c>
      <c r="D1521" s="1" t="s">
        <v>1160</v>
      </c>
      <c r="E1521" s="1" t="s">
        <v>548</v>
      </c>
      <c r="F1521" s="1" t="s">
        <v>1305</v>
      </c>
      <c r="G1521" s="2">
        <v>40.880009999999999</v>
      </c>
      <c r="H1521" s="2">
        <v>-73.834500000000006</v>
      </c>
      <c r="I1521" s="1" t="s">
        <v>19</v>
      </c>
      <c r="J1521" s="44">
        <v>62</v>
      </c>
      <c r="K1521" s="2">
        <v>2</v>
      </c>
      <c r="L1521" s="2">
        <v>5</v>
      </c>
      <c r="M1521" s="3">
        <v>42927</v>
      </c>
      <c r="N1521" s="2">
        <v>0.12</v>
      </c>
      <c r="O1521" s="2">
        <v>13</v>
      </c>
      <c r="P1521" s="4">
        <v>320</v>
      </c>
      <c r="U1521" s="38">
        <f t="shared" si="414"/>
        <v>-0.2095016477127675</v>
      </c>
      <c r="V1521" s="39">
        <f t="shared" si="415"/>
        <v>0.2095016477127675</v>
      </c>
      <c r="W1521" s="39" t="str">
        <f t="shared" si="416"/>
        <v>TIDAK</v>
      </c>
      <c r="X1521" s="38">
        <f t="shared" si="417"/>
        <v>-0.26113135442473173</v>
      </c>
      <c r="Y1521" s="39">
        <f t="shared" si="418"/>
        <v>0.26113135442473173</v>
      </c>
      <c r="Z1521" s="39" t="str">
        <f t="shared" si="419"/>
        <v>TIDAK</v>
      </c>
      <c r="AA1521" s="38">
        <f t="shared" si="420"/>
        <v>-0.63998598931539652</v>
      </c>
      <c r="AB1521" s="39">
        <f t="shared" si="421"/>
        <v>0.63998598931539652</v>
      </c>
      <c r="AC1521" s="39" t="str">
        <f t="shared" si="422"/>
        <v>TIDAK</v>
      </c>
      <c r="AD1521" s="38">
        <f t="shared" si="423"/>
        <v>-0.28746700837393774</v>
      </c>
      <c r="AE1521" s="39">
        <f t="shared" si="424"/>
        <v>0.28746700837393774</v>
      </c>
      <c r="AF1521" s="39" t="str">
        <f t="shared" si="425"/>
        <v>TIDAK</v>
      </c>
      <c r="AG1521" s="38">
        <f t="shared" si="426"/>
        <v>-4.5589149015460649E-2</v>
      </c>
      <c r="AH1521" s="39">
        <f t="shared" si="427"/>
        <v>4.5589149015460649E-2</v>
      </c>
      <c r="AI1521" s="39" t="str">
        <f t="shared" si="428"/>
        <v>TIDAK</v>
      </c>
      <c r="AJ1521" s="38">
        <f t="shared" si="429"/>
        <v>-0.41897509304670177</v>
      </c>
      <c r="AK1521" s="39">
        <f t="shared" si="430"/>
        <v>0.41897509304670177</v>
      </c>
      <c r="AL1521" s="39" t="str">
        <f t="shared" si="431"/>
        <v>TIDAK</v>
      </c>
    </row>
    <row r="1522" spans="1:38" ht="14" x14ac:dyDescent="0.3">
      <c r="A1522" s="13">
        <v>21369232</v>
      </c>
      <c r="B1522" s="11" t="s">
        <v>1857</v>
      </c>
      <c r="C1522" s="9">
        <v>137772585</v>
      </c>
      <c r="D1522" s="1" t="s">
        <v>674</v>
      </c>
      <c r="E1522" s="1" t="s">
        <v>17</v>
      </c>
      <c r="F1522" s="1" t="s">
        <v>1736</v>
      </c>
      <c r="G1522" s="2">
        <v>40.753819999999997</v>
      </c>
      <c r="H1522" s="2">
        <v>-73.882310000000004</v>
      </c>
      <c r="I1522" s="1" t="s">
        <v>20</v>
      </c>
      <c r="J1522" s="44">
        <v>150</v>
      </c>
      <c r="K1522" s="2">
        <v>2</v>
      </c>
      <c r="L1522" s="2">
        <v>21</v>
      </c>
      <c r="M1522" s="3">
        <v>43648</v>
      </c>
      <c r="N1522" s="2">
        <v>1.07</v>
      </c>
      <c r="O1522" s="2">
        <v>1</v>
      </c>
      <c r="P1522" s="4">
        <v>288</v>
      </c>
      <c r="U1522" s="38">
        <f t="shared" si="414"/>
        <v>-0.33807893044716358</v>
      </c>
      <c r="V1522" s="39">
        <f t="shared" si="415"/>
        <v>0.33807893044716358</v>
      </c>
      <c r="W1522" s="39" t="str">
        <f t="shared" si="416"/>
        <v>TIDAK</v>
      </c>
      <c r="X1522" s="38">
        <f t="shared" si="417"/>
        <v>-0.26113135442473173</v>
      </c>
      <c r="Y1522" s="39">
        <f t="shared" si="418"/>
        <v>0.26113135442473173</v>
      </c>
      <c r="Z1522" s="39" t="str">
        <f t="shared" si="419"/>
        <v>TIDAK</v>
      </c>
      <c r="AA1522" s="38">
        <f t="shared" si="420"/>
        <v>-0.35367121718773786</v>
      </c>
      <c r="AB1522" s="39">
        <f t="shared" si="421"/>
        <v>0.35367121718773786</v>
      </c>
      <c r="AC1522" s="39" t="str">
        <f t="shared" si="422"/>
        <v>TIDAK</v>
      </c>
      <c r="AD1522" s="38">
        <f t="shared" si="423"/>
        <v>-0.13587530465411093</v>
      </c>
      <c r="AE1522" s="39">
        <f t="shared" si="424"/>
        <v>0.13587530465411093</v>
      </c>
      <c r="AF1522" s="39" t="str">
        <f t="shared" si="425"/>
        <v>TIDAK</v>
      </c>
      <c r="AG1522" s="38">
        <f t="shared" si="426"/>
        <v>-0.27078855981472416</v>
      </c>
      <c r="AH1522" s="39">
        <f t="shared" si="427"/>
        <v>0.27078855981472416</v>
      </c>
      <c r="AI1522" s="39" t="str">
        <f t="shared" si="428"/>
        <v>TIDAK</v>
      </c>
      <c r="AJ1522" s="38">
        <f t="shared" si="429"/>
        <v>1.0651997367975197</v>
      </c>
      <c r="AK1522" s="39">
        <f t="shared" si="430"/>
        <v>1.0651997367975197</v>
      </c>
      <c r="AL1522" s="39" t="str">
        <f t="shared" si="431"/>
        <v>TIDAK</v>
      </c>
    </row>
    <row r="1523" spans="1:38" ht="14" x14ac:dyDescent="0.3">
      <c r="A1523" s="13">
        <v>21380140</v>
      </c>
      <c r="B1523" s="11" t="s">
        <v>4901</v>
      </c>
      <c r="C1523" s="9">
        <v>47732926</v>
      </c>
      <c r="D1523" s="1" t="s">
        <v>1325</v>
      </c>
      <c r="E1523" s="1" t="s">
        <v>17</v>
      </c>
      <c r="F1523" s="1" t="s">
        <v>1647</v>
      </c>
      <c r="G1523" s="2">
        <v>40.728189999999998</v>
      </c>
      <c r="H1523" s="2">
        <v>-73.860320000000002</v>
      </c>
      <c r="I1523" s="1" t="s">
        <v>20</v>
      </c>
      <c r="J1523" s="44">
        <v>90</v>
      </c>
      <c r="K1523" s="2">
        <v>1</v>
      </c>
      <c r="L1523" s="2">
        <v>7</v>
      </c>
      <c r="M1523" s="3">
        <v>43639</v>
      </c>
      <c r="N1523" s="2">
        <v>1.84</v>
      </c>
      <c r="O1523" s="2">
        <v>1</v>
      </c>
      <c r="P1523" s="4">
        <v>64</v>
      </c>
      <c r="U1523" s="38">
        <f t="shared" si="414"/>
        <v>-0.35522256814508307</v>
      </c>
      <c r="V1523" s="39">
        <f t="shared" si="415"/>
        <v>0.35522256814508307</v>
      </c>
      <c r="W1523" s="39" t="str">
        <f t="shared" si="416"/>
        <v>TIDAK</v>
      </c>
      <c r="X1523" s="38">
        <f t="shared" si="417"/>
        <v>-0.39643358014138202</v>
      </c>
      <c r="Y1523" s="39">
        <f t="shared" si="418"/>
        <v>0.39643358014138202</v>
      </c>
      <c r="Z1523" s="39" t="str">
        <f t="shared" si="419"/>
        <v>TIDAK</v>
      </c>
      <c r="AA1523" s="38">
        <f t="shared" si="420"/>
        <v>1.6505321877058723</v>
      </c>
      <c r="AB1523" s="39">
        <f t="shared" si="421"/>
        <v>1.6505321877058723</v>
      </c>
      <c r="AC1523" s="39" t="str">
        <f t="shared" si="422"/>
        <v>TIDAK</v>
      </c>
      <c r="AD1523" s="38">
        <f t="shared" si="423"/>
        <v>3.4918709843651925</v>
      </c>
      <c r="AE1523" s="39">
        <f t="shared" si="424"/>
        <v>3.4918709843651925</v>
      </c>
      <c r="AF1523" s="39" t="str">
        <f t="shared" si="425"/>
        <v>OUTLIER</v>
      </c>
      <c r="AG1523" s="38">
        <f t="shared" si="426"/>
        <v>0.17961026178380285</v>
      </c>
      <c r="AH1523" s="39">
        <f t="shared" si="427"/>
        <v>0.17961026178380285</v>
      </c>
      <c r="AI1523" s="39" t="str">
        <f t="shared" si="428"/>
        <v>TIDAK</v>
      </c>
      <c r="AJ1523" s="38">
        <f t="shared" si="429"/>
        <v>0.48802063630254466</v>
      </c>
      <c r="AK1523" s="39">
        <f t="shared" si="430"/>
        <v>0.48802063630254466</v>
      </c>
      <c r="AL1523" s="39" t="str">
        <f t="shared" si="431"/>
        <v>TIDAK</v>
      </c>
    </row>
    <row r="1524" spans="1:38" ht="14" x14ac:dyDescent="0.3">
      <c r="A1524" s="13">
        <v>21385915</v>
      </c>
      <c r="B1524" s="11" t="s">
        <v>972</v>
      </c>
      <c r="C1524" s="9">
        <v>160326327</v>
      </c>
      <c r="D1524" s="1" t="s">
        <v>2127</v>
      </c>
      <c r="E1524" s="1" t="s">
        <v>1731</v>
      </c>
      <c r="F1524" s="1" t="s">
        <v>1918</v>
      </c>
      <c r="G1524" s="2">
        <v>40.685290000000002</v>
      </c>
      <c r="H1524" s="2">
        <v>-73.87424</v>
      </c>
      <c r="I1524" s="1" t="s">
        <v>20</v>
      </c>
      <c r="J1524" s="44">
        <v>99</v>
      </c>
      <c r="K1524" s="2">
        <v>2</v>
      </c>
      <c r="L1524" s="2">
        <v>37</v>
      </c>
      <c r="M1524" s="3">
        <v>43639</v>
      </c>
      <c r="N1524" s="2">
        <v>2.0499999999999998</v>
      </c>
      <c r="O1524" s="2">
        <v>3</v>
      </c>
      <c r="P1524" s="4">
        <v>14</v>
      </c>
      <c r="U1524" s="38">
        <f t="shared" si="414"/>
        <v>0.14194292509458184</v>
      </c>
      <c r="V1524" s="39">
        <f t="shared" si="415"/>
        <v>0.14194292509458184</v>
      </c>
      <c r="W1524" s="39" t="str">
        <f t="shared" si="416"/>
        <v>TIDAK</v>
      </c>
      <c r="X1524" s="38">
        <f t="shared" si="417"/>
        <v>-0.26113135442473173</v>
      </c>
      <c r="Y1524" s="39">
        <f t="shared" si="418"/>
        <v>0.26113135442473173</v>
      </c>
      <c r="Z1524" s="39" t="str">
        <f t="shared" si="419"/>
        <v>TIDAK</v>
      </c>
      <c r="AA1524" s="38">
        <f t="shared" si="420"/>
        <v>2.8775954968244086</v>
      </c>
      <c r="AB1524" s="39">
        <f t="shared" si="421"/>
        <v>2.8775954968244086</v>
      </c>
      <c r="AC1524" s="39" t="str">
        <f t="shared" si="422"/>
        <v>TIDAK</v>
      </c>
      <c r="AD1524" s="38">
        <f t="shared" si="423"/>
        <v>0.67958351535599171</v>
      </c>
      <c r="AE1524" s="39">
        <f t="shared" si="424"/>
        <v>0.67958351535599171</v>
      </c>
      <c r="AF1524" s="39" t="str">
        <f t="shared" si="425"/>
        <v>TIDAK</v>
      </c>
      <c r="AG1524" s="38">
        <f t="shared" si="426"/>
        <v>-0.27078855981472416</v>
      </c>
      <c r="AH1524" s="39">
        <f t="shared" si="427"/>
        <v>0.27078855981472416</v>
      </c>
      <c r="AI1524" s="39" t="str">
        <f t="shared" si="428"/>
        <v>TIDAK</v>
      </c>
      <c r="AJ1524" s="38">
        <f t="shared" si="429"/>
        <v>-0.9886583610677161</v>
      </c>
      <c r="AK1524" s="39">
        <f t="shared" si="430"/>
        <v>0.9886583610677161</v>
      </c>
      <c r="AL1524" s="39" t="str">
        <f t="shared" si="431"/>
        <v>TIDAK</v>
      </c>
    </row>
    <row r="1525" spans="1:38" ht="14" x14ac:dyDescent="0.3">
      <c r="A1525" s="13">
        <v>21392488</v>
      </c>
      <c r="B1525" s="11" t="s">
        <v>2222</v>
      </c>
      <c r="C1525" s="9">
        <v>64062688</v>
      </c>
      <c r="D1525" s="1" t="s">
        <v>1489</v>
      </c>
      <c r="E1525" s="1" t="s">
        <v>1731</v>
      </c>
      <c r="F1525" s="1" t="s">
        <v>1732</v>
      </c>
      <c r="G1525" s="2">
        <v>40.671529999999997</v>
      </c>
      <c r="H1525" s="2">
        <v>-73.891120000000001</v>
      </c>
      <c r="I1525" s="1" t="s">
        <v>19</v>
      </c>
      <c r="J1525" s="44">
        <v>44</v>
      </c>
      <c r="K1525" s="2">
        <v>3</v>
      </c>
      <c r="L1525" s="2">
        <v>4</v>
      </c>
      <c r="M1525" s="3">
        <v>42624</v>
      </c>
      <c r="N1525" s="2">
        <v>0.11</v>
      </c>
      <c r="O1525" s="2">
        <v>1</v>
      </c>
      <c r="P1525" s="4">
        <v>0</v>
      </c>
      <c r="U1525" s="38">
        <f t="shared" si="414"/>
        <v>-0.2352171042596467</v>
      </c>
      <c r="V1525" s="39">
        <f t="shared" si="415"/>
        <v>0.2352171042596467</v>
      </c>
      <c r="W1525" s="39" t="str">
        <f t="shared" si="416"/>
        <v>TIDAK</v>
      </c>
      <c r="X1525" s="38">
        <f t="shared" si="417"/>
        <v>-0.26113135442473173</v>
      </c>
      <c r="Y1525" s="39">
        <f t="shared" si="418"/>
        <v>0.26113135442473173</v>
      </c>
      <c r="Z1525" s="39" t="str">
        <f t="shared" si="419"/>
        <v>TIDAK</v>
      </c>
      <c r="AA1525" s="38">
        <f t="shared" si="420"/>
        <v>-0.7217902099232989</v>
      </c>
      <c r="AB1525" s="39">
        <f t="shared" si="421"/>
        <v>0.7217902099232989</v>
      </c>
      <c r="AC1525" s="39" t="str">
        <f t="shared" si="422"/>
        <v>TIDAK</v>
      </c>
      <c r="AD1525" s="38">
        <f t="shared" si="423"/>
        <v>-0.89383382325324501</v>
      </c>
      <c r="AE1525" s="39">
        <f t="shared" si="424"/>
        <v>0.89383382325324501</v>
      </c>
      <c r="AF1525" s="39" t="str">
        <f t="shared" si="425"/>
        <v>TIDAK</v>
      </c>
      <c r="AG1525" s="38">
        <f t="shared" si="426"/>
        <v>1.0804079049808568</v>
      </c>
      <c r="AH1525" s="39">
        <f t="shared" si="427"/>
        <v>1.0804079049808568</v>
      </c>
      <c r="AI1525" s="39" t="str">
        <f t="shared" si="428"/>
        <v>TIDAK</v>
      </c>
      <c r="AJ1525" s="38">
        <f t="shared" si="429"/>
        <v>1.1551497264850483</v>
      </c>
      <c r="AK1525" s="39">
        <f t="shared" si="430"/>
        <v>1.1551497264850483</v>
      </c>
      <c r="AL1525" s="39" t="str">
        <f t="shared" si="431"/>
        <v>TIDAK</v>
      </c>
    </row>
    <row r="1526" spans="1:38" ht="14" x14ac:dyDescent="0.3">
      <c r="A1526" s="13">
        <v>21394554</v>
      </c>
      <c r="B1526" s="11" t="s">
        <v>2887</v>
      </c>
      <c r="C1526" s="9">
        <v>23878336</v>
      </c>
      <c r="D1526" s="1" t="s">
        <v>2794</v>
      </c>
      <c r="E1526" s="1" t="s">
        <v>548</v>
      </c>
      <c r="F1526" s="1" t="s">
        <v>2421</v>
      </c>
      <c r="G1526" s="2">
        <v>40.869169999999997</v>
      </c>
      <c r="H1526" s="2">
        <v>-73.894649999999999</v>
      </c>
      <c r="I1526" s="1" t="s">
        <v>19</v>
      </c>
      <c r="J1526" s="44">
        <v>60</v>
      </c>
      <c r="K1526" s="2">
        <v>3</v>
      </c>
      <c r="L1526" s="2">
        <v>77</v>
      </c>
      <c r="M1526" s="3">
        <v>43615</v>
      </c>
      <c r="N1526" s="2">
        <v>2.7</v>
      </c>
      <c r="O1526" s="2">
        <v>10</v>
      </c>
      <c r="P1526" s="4">
        <v>65</v>
      </c>
      <c r="U1526" s="38">
        <f t="shared" si="414"/>
        <v>0.51910295444881038</v>
      </c>
      <c r="V1526" s="39">
        <f t="shared" si="415"/>
        <v>0.51910295444881038</v>
      </c>
      <c r="W1526" s="39" t="str">
        <f t="shared" si="416"/>
        <v>TIDAK</v>
      </c>
      <c r="X1526" s="38">
        <f t="shared" si="417"/>
        <v>-0.26113135442473173</v>
      </c>
      <c r="Y1526" s="39">
        <f t="shared" si="418"/>
        <v>0.26113135442473173</v>
      </c>
      <c r="Z1526" s="39" t="str">
        <f t="shared" si="419"/>
        <v>TIDAK</v>
      </c>
      <c r="AA1526" s="38">
        <f t="shared" si="420"/>
        <v>-6.735644506007929E-2</v>
      </c>
      <c r="AB1526" s="39">
        <f t="shared" si="421"/>
        <v>6.735644506007929E-2</v>
      </c>
      <c r="AC1526" s="39" t="str">
        <f t="shared" si="422"/>
        <v>TIDAK</v>
      </c>
      <c r="AD1526" s="38">
        <f t="shared" si="423"/>
        <v>-0.39724031106760543</v>
      </c>
      <c r="AE1526" s="39">
        <f t="shared" si="424"/>
        <v>0.39724031106760543</v>
      </c>
      <c r="AF1526" s="39" t="str">
        <f t="shared" si="425"/>
        <v>TIDAK</v>
      </c>
      <c r="AG1526" s="38">
        <f t="shared" si="426"/>
        <v>-0.27078855981472416</v>
      </c>
      <c r="AH1526" s="39">
        <f t="shared" si="427"/>
        <v>0.27078855981472416</v>
      </c>
      <c r="AI1526" s="39" t="str">
        <f t="shared" si="428"/>
        <v>TIDAK</v>
      </c>
      <c r="AJ1526" s="38">
        <f t="shared" si="429"/>
        <v>0.91528308731830532</v>
      </c>
      <c r="AK1526" s="39">
        <f t="shared" si="430"/>
        <v>0.91528308731830532</v>
      </c>
      <c r="AL1526" s="39" t="str">
        <f t="shared" si="431"/>
        <v>TIDAK</v>
      </c>
    </row>
    <row r="1527" spans="1:38" ht="14" x14ac:dyDescent="0.3">
      <c r="A1527" s="13">
        <v>21405904</v>
      </c>
      <c r="B1527" s="11" t="s">
        <v>1904</v>
      </c>
      <c r="C1527" s="9">
        <v>14046692</v>
      </c>
      <c r="D1527" s="1" t="s">
        <v>1260</v>
      </c>
      <c r="E1527" s="1" t="s">
        <v>17</v>
      </c>
      <c r="F1527" s="1" t="s">
        <v>1223</v>
      </c>
      <c r="G1527" s="2">
        <v>40.659179999999999</v>
      </c>
      <c r="H1527" s="2">
        <v>-73.830380000000005</v>
      </c>
      <c r="I1527" s="1" t="s">
        <v>19</v>
      </c>
      <c r="J1527" s="44">
        <v>50</v>
      </c>
      <c r="K1527" s="2">
        <v>1</v>
      </c>
      <c r="L1527" s="2">
        <v>5</v>
      </c>
      <c r="M1527" s="3">
        <v>43028</v>
      </c>
      <c r="N1527" s="2">
        <v>0.24</v>
      </c>
      <c r="O1527" s="2">
        <v>2</v>
      </c>
      <c r="P1527" s="4">
        <v>0</v>
      </c>
      <c r="U1527" s="38">
        <f t="shared" si="414"/>
        <v>4.7938235112260034E-3</v>
      </c>
      <c r="V1527" s="39">
        <f t="shared" si="415"/>
        <v>4.7938235112260034E-3</v>
      </c>
      <c r="W1527" s="39" t="str">
        <f t="shared" si="416"/>
        <v>TIDAK</v>
      </c>
      <c r="X1527" s="38">
        <f t="shared" si="417"/>
        <v>-0.39643358014138202</v>
      </c>
      <c r="Y1527" s="39">
        <f t="shared" si="418"/>
        <v>0.39643358014138202</v>
      </c>
      <c r="Z1527" s="39" t="str">
        <f t="shared" si="419"/>
        <v>TIDAK</v>
      </c>
      <c r="AA1527" s="38">
        <f t="shared" si="420"/>
        <v>-0.63998598931539652</v>
      </c>
      <c r="AB1527" s="39">
        <f t="shared" si="421"/>
        <v>0.63998598931539652</v>
      </c>
      <c r="AC1527" s="39" t="str">
        <f t="shared" si="422"/>
        <v>TIDAK</v>
      </c>
      <c r="AD1527" s="38">
        <f t="shared" si="423"/>
        <v>5.261798809176094E-3</v>
      </c>
      <c r="AE1527" s="39">
        <f t="shared" si="424"/>
        <v>5.261798809176094E-3</v>
      </c>
      <c r="AF1527" s="39" t="str">
        <f t="shared" si="425"/>
        <v>TIDAK</v>
      </c>
      <c r="AG1527" s="38">
        <f t="shared" si="426"/>
        <v>-0.27078855981472416</v>
      </c>
      <c r="AH1527" s="39">
        <f t="shared" si="427"/>
        <v>0.27078855981472416</v>
      </c>
      <c r="AI1527" s="39" t="str">
        <f t="shared" si="428"/>
        <v>TIDAK</v>
      </c>
      <c r="AJ1527" s="38">
        <f t="shared" si="429"/>
        <v>-0.76378338684889469</v>
      </c>
      <c r="AK1527" s="39">
        <f t="shared" si="430"/>
        <v>0.76378338684889469</v>
      </c>
      <c r="AL1527" s="39" t="str">
        <f t="shared" si="431"/>
        <v>TIDAK</v>
      </c>
    </row>
    <row r="1528" spans="1:38" ht="14" x14ac:dyDescent="0.3">
      <c r="A1528" s="13">
        <v>21406998</v>
      </c>
      <c r="B1528" s="11" t="s">
        <v>3234</v>
      </c>
      <c r="C1528" s="9">
        <v>154696585</v>
      </c>
      <c r="D1528" s="1" t="s">
        <v>1749</v>
      </c>
      <c r="E1528" s="1" t="s">
        <v>548</v>
      </c>
      <c r="F1528" s="1" t="s">
        <v>2701</v>
      </c>
      <c r="G1528" s="2">
        <v>40.87847</v>
      </c>
      <c r="H1528" s="2">
        <v>-73.902680000000004</v>
      </c>
      <c r="I1528" s="1" t="s">
        <v>19</v>
      </c>
      <c r="J1528" s="44">
        <v>80</v>
      </c>
      <c r="K1528" s="2">
        <v>3</v>
      </c>
      <c r="L1528" s="2">
        <v>1</v>
      </c>
      <c r="M1528" s="3">
        <v>43088</v>
      </c>
      <c r="N1528" s="2">
        <v>0.05</v>
      </c>
      <c r="O1528" s="2">
        <v>1</v>
      </c>
      <c r="P1528" s="4">
        <v>0</v>
      </c>
      <c r="U1528" s="38">
        <f t="shared" si="414"/>
        <v>8.1940193151863669E-2</v>
      </c>
      <c r="V1528" s="39">
        <f t="shared" si="415"/>
        <v>8.1940193151863669E-2</v>
      </c>
      <c r="W1528" s="39" t="str">
        <f t="shared" si="416"/>
        <v>TIDAK</v>
      </c>
      <c r="X1528" s="38">
        <f t="shared" si="417"/>
        <v>-0.26113135442473173</v>
      </c>
      <c r="Y1528" s="39">
        <f t="shared" si="418"/>
        <v>0.26113135442473173</v>
      </c>
      <c r="Z1528" s="39" t="str">
        <f t="shared" si="419"/>
        <v>TIDAK</v>
      </c>
      <c r="AA1528" s="38">
        <f t="shared" si="420"/>
        <v>0.58707731980314037</v>
      </c>
      <c r="AB1528" s="39">
        <f t="shared" si="421"/>
        <v>0.58707731980314037</v>
      </c>
      <c r="AC1528" s="39" t="str">
        <f t="shared" si="422"/>
        <v>TIDAK</v>
      </c>
      <c r="AD1528" s="38">
        <f t="shared" si="423"/>
        <v>0.11503510150284364</v>
      </c>
      <c r="AE1528" s="39">
        <f t="shared" si="424"/>
        <v>0.11503510150284364</v>
      </c>
      <c r="AF1528" s="39" t="str">
        <f t="shared" si="425"/>
        <v>TIDAK</v>
      </c>
      <c r="AG1528" s="38">
        <f t="shared" si="426"/>
        <v>-4.5589149015460649E-2</v>
      </c>
      <c r="AH1528" s="39">
        <f t="shared" si="427"/>
        <v>4.5589149015460649E-2</v>
      </c>
      <c r="AI1528" s="39" t="str">
        <f t="shared" si="428"/>
        <v>TIDAK</v>
      </c>
      <c r="AJ1528" s="38">
        <f t="shared" si="429"/>
        <v>-1.1385750105469303</v>
      </c>
      <c r="AK1528" s="39">
        <f t="shared" si="430"/>
        <v>1.1385750105469303</v>
      </c>
      <c r="AL1528" s="39" t="str">
        <f t="shared" si="431"/>
        <v>TIDAK</v>
      </c>
    </row>
    <row r="1529" spans="1:38" ht="14" x14ac:dyDescent="0.3">
      <c r="A1529" s="13">
        <v>21408811</v>
      </c>
      <c r="B1529" s="11" t="s">
        <v>2891</v>
      </c>
      <c r="C1529" s="9">
        <v>15520066</v>
      </c>
      <c r="D1529" s="1" t="s">
        <v>485</v>
      </c>
      <c r="E1529" s="1" t="s">
        <v>17</v>
      </c>
      <c r="F1529" s="1" t="s">
        <v>2813</v>
      </c>
      <c r="G1529" s="2">
        <v>40.708390000000001</v>
      </c>
      <c r="H1529" s="2">
        <v>-73.895160000000004</v>
      </c>
      <c r="I1529" s="1" t="s">
        <v>19</v>
      </c>
      <c r="J1529" s="44">
        <v>35</v>
      </c>
      <c r="K1529" s="2">
        <v>3</v>
      </c>
      <c r="L1529" s="2">
        <v>1</v>
      </c>
      <c r="M1529" s="3">
        <v>43059</v>
      </c>
      <c r="N1529" s="2">
        <v>0.05</v>
      </c>
      <c r="O1529" s="2">
        <v>1</v>
      </c>
      <c r="P1529" s="4">
        <v>0</v>
      </c>
      <c r="U1529" s="38">
        <f t="shared" si="414"/>
        <v>-0.38950984354092205</v>
      </c>
      <c r="V1529" s="39">
        <f t="shared" si="415"/>
        <v>0.38950984354092205</v>
      </c>
      <c r="W1529" s="39" t="str">
        <f t="shared" si="416"/>
        <v>TIDAK</v>
      </c>
      <c r="X1529" s="38">
        <f t="shared" si="417"/>
        <v>-0.12582912870808141</v>
      </c>
      <c r="Y1529" s="39">
        <f t="shared" si="418"/>
        <v>0.12582912870808141</v>
      </c>
      <c r="Z1529" s="39" t="str">
        <f t="shared" si="419"/>
        <v>TIDAK</v>
      </c>
      <c r="AA1529" s="38">
        <f t="shared" si="420"/>
        <v>-0.7626923202272502</v>
      </c>
      <c r="AB1529" s="39">
        <f t="shared" si="421"/>
        <v>0.7626923202272502</v>
      </c>
      <c r="AC1529" s="39" t="str">
        <f t="shared" si="422"/>
        <v>TIDAK</v>
      </c>
      <c r="AD1529" s="38">
        <f t="shared" si="423"/>
        <v>-0.89906112338151478</v>
      </c>
      <c r="AE1529" s="39">
        <f t="shared" si="424"/>
        <v>0.89906112338151478</v>
      </c>
      <c r="AF1529" s="39" t="str">
        <f t="shared" si="425"/>
        <v>TIDAK</v>
      </c>
      <c r="AG1529" s="38">
        <f t="shared" si="426"/>
        <v>-0.27078855981472416</v>
      </c>
      <c r="AH1529" s="39">
        <f t="shared" si="427"/>
        <v>0.27078855981472416</v>
      </c>
      <c r="AI1529" s="39" t="str">
        <f t="shared" si="428"/>
        <v>TIDAK</v>
      </c>
      <c r="AJ1529" s="38">
        <f t="shared" si="429"/>
        <v>-1.2435166651823804</v>
      </c>
      <c r="AK1529" s="39">
        <f t="shared" si="430"/>
        <v>1.2435166651823804</v>
      </c>
      <c r="AL1529" s="39" t="str">
        <f t="shared" si="431"/>
        <v>TIDAK</v>
      </c>
    </row>
    <row r="1530" spans="1:38" ht="14" x14ac:dyDescent="0.3">
      <c r="A1530" s="13">
        <v>21422090</v>
      </c>
      <c r="B1530" s="11" t="s">
        <v>3907</v>
      </c>
      <c r="C1530" s="9">
        <v>23436785</v>
      </c>
      <c r="D1530" s="1" t="s">
        <v>3105</v>
      </c>
      <c r="E1530" s="1" t="s">
        <v>17</v>
      </c>
      <c r="F1530" s="1" t="s">
        <v>2738</v>
      </c>
      <c r="G1530" s="2">
        <v>40.774070000000002</v>
      </c>
      <c r="H1530" s="2">
        <v>-73.900369999999995</v>
      </c>
      <c r="I1530" s="1" t="s">
        <v>20</v>
      </c>
      <c r="J1530" s="44">
        <v>200</v>
      </c>
      <c r="K1530" s="2">
        <v>2</v>
      </c>
      <c r="L1530" s="2">
        <v>11</v>
      </c>
      <c r="M1530" s="3">
        <v>43604</v>
      </c>
      <c r="N1530" s="2">
        <v>0.52</v>
      </c>
      <c r="O1530" s="2">
        <v>1</v>
      </c>
      <c r="P1530" s="4">
        <v>363</v>
      </c>
      <c r="U1530" s="38">
        <f t="shared" si="414"/>
        <v>-0.25236074195756619</v>
      </c>
      <c r="V1530" s="39">
        <f t="shared" si="415"/>
        <v>0.25236074195756619</v>
      </c>
      <c r="W1530" s="39" t="str">
        <f t="shared" si="416"/>
        <v>TIDAK</v>
      </c>
      <c r="X1530" s="38">
        <f t="shared" si="417"/>
        <v>-0.12582912870808141</v>
      </c>
      <c r="Y1530" s="39">
        <f t="shared" si="418"/>
        <v>0.12582912870808141</v>
      </c>
      <c r="Z1530" s="39" t="str">
        <f t="shared" si="419"/>
        <v>TIDAK</v>
      </c>
      <c r="AA1530" s="38">
        <f t="shared" si="420"/>
        <v>2.2231617319611896</v>
      </c>
      <c r="AB1530" s="39">
        <f t="shared" si="421"/>
        <v>2.2231617319611896</v>
      </c>
      <c r="AC1530" s="39" t="str">
        <f t="shared" si="422"/>
        <v>TIDAK</v>
      </c>
      <c r="AD1530" s="38">
        <f t="shared" si="423"/>
        <v>0.45480960984038665</v>
      </c>
      <c r="AE1530" s="39">
        <f t="shared" si="424"/>
        <v>0.45480960984038665</v>
      </c>
      <c r="AF1530" s="39" t="str">
        <f t="shared" si="425"/>
        <v>TIDAK</v>
      </c>
      <c r="AG1530" s="38">
        <f t="shared" si="426"/>
        <v>0.74260878878196168</v>
      </c>
      <c r="AH1530" s="39">
        <f t="shared" si="427"/>
        <v>0.74260878878196168</v>
      </c>
      <c r="AI1530" s="39" t="str">
        <f t="shared" si="428"/>
        <v>TIDAK</v>
      </c>
      <c r="AJ1530" s="38">
        <f t="shared" si="429"/>
        <v>-0.756287554374934</v>
      </c>
      <c r="AK1530" s="39">
        <f t="shared" si="430"/>
        <v>0.756287554374934</v>
      </c>
      <c r="AL1530" s="39" t="str">
        <f t="shared" si="431"/>
        <v>TIDAK</v>
      </c>
    </row>
    <row r="1531" spans="1:38" ht="14" x14ac:dyDescent="0.3">
      <c r="A1531" s="13">
        <v>21450672</v>
      </c>
      <c r="B1531" s="11" t="s">
        <v>2108</v>
      </c>
      <c r="C1531" s="9">
        <v>105878573</v>
      </c>
      <c r="D1531" s="1" t="s">
        <v>2564</v>
      </c>
      <c r="E1531" s="1" t="s">
        <v>1731</v>
      </c>
      <c r="F1531" s="1" t="s">
        <v>1732</v>
      </c>
      <c r="G1531" s="2">
        <v>40.667250000000003</v>
      </c>
      <c r="H1531" s="2">
        <v>-73.888760000000005</v>
      </c>
      <c r="I1531" s="1" t="s">
        <v>19</v>
      </c>
      <c r="J1531" s="44">
        <v>40</v>
      </c>
      <c r="K1531" s="2">
        <v>1</v>
      </c>
      <c r="L1531" s="2">
        <v>56</v>
      </c>
      <c r="M1531" s="3">
        <v>43639</v>
      </c>
      <c r="N1531" s="2">
        <v>2.37</v>
      </c>
      <c r="O1531" s="2">
        <v>5</v>
      </c>
      <c r="P1531" s="4">
        <v>37</v>
      </c>
      <c r="U1531" s="38">
        <f t="shared" si="414"/>
        <v>-0.33807893044716358</v>
      </c>
      <c r="V1531" s="39">
        <f t="shared" si="415"/>
        <v>0.33807893044716358</v>
      </c>
      <c r="W1531" s="39" t="str">
        <f t="shared" si="416"/>
        <v>TIDAK</v>
      </c>
      <c r="X1531" s="38">
        <f t="shared" si="417"/>
        <v>-0.39643358014138202</v>
      </c>
      <c r="Y1531" s="39">
        <f t="shared" si="418"/>
        <v>0.39643358014138202</v>
      </c>
      <c r="Z1531" s="39" t="str">
        <f t="shared" si="419"/>
        <v>TIDAK</v>
      </c>
      <c r="AA1531" s="38">
        <f t="shared" si="420"/>
        <v>-0.7217902099232989</v>
      </c>
      <c r="AB1531" s="39">
        <f t="shared" si="421"/>
        <v>0.7217902099232989</v>
      </c>
      <c r="AC1531" s="39" t="str">
        <f t="shared" si="422"/>
        <v>TIDAK</v>
      </c>
      <c r="AD1531" s="38">
        <f t="shared" si="423"/>
        <v>-0.83110622171400628</v>
      </c>
      <c r="AE1531" s="39">
        <f t="shared" si="424"/>
        <v>0.83110622171400628</v>
      </c>
      <c r="AF1531" s="39" t="str">
        <f t="shared" si="425"/>
        <v>TIDAK</v>
      </c>
      <c r="AG1531" s="38">
        <f t="shared" si="426"/>
        <v>-0.15818885441509239</v>
      </c>
      <c r="AH1531" s="39">
        <f t="shared" si="427"/>
        <v>0.15818885441509239</v>
      </c>
      <c r="AI1531" s="39" t="str">
        <f t="shared" si="428"/>
        <v>TIDAK</v>
      </c>
      <c r="AJ1531" s="38">
        <f t="shared" si="429"/>
        <v>-1.2435166651823804</v>
      </c>
      <c r="AK1531" s="39">
        <f t="shared" si="430"/>
        <v>1.2435166651823804</v>
      </c>
      <c r="AL1531" s="39" t="str">
        <f t="shared" si="431"/>
        <v>TIDAK</v>
      </c>
    </row>
    <row r="1532" spans="1:38" ht="14" x14ac:dyDescent="0.3">
      <c r="A1532" s="13">
        <v>21451138</v>
      </c>
      <c r="B1532" s="11" t="s">
        <v>949</v>
      </c>
      <c r="C1532" s="9">
        <v>74331597</v>
      </c>
      <c r="D1532" s="1" t="s">
        <v>433</v>
      </c>
      <c r="E1532" s="1" t="s">
        <v>17</v>
      </c>
      <c r="F1532" s="1" t="s">
        <v>210</v>
      </c>
      <c r="G1532" s="2">
        <v>40.686920000000001</v>
      </c>
      <c r="H1532" s="2">
        <v>-73.768320000000003</v>
      </c>
      <c r="I1532" s="1" t="s">
        <v>19</v>
      </c>
      <c r="J1532" s="44">
        <v>65</v>
      </c>
      <c r="K1532" s="2">
        <v>2</v>
      </c>
      <c r="L1532" s="2">
        <v>74</v>
      </c>
      <c r="M1532" s="3">
        <v>43596</v>
      </c>
      <c r="N1532" s="2">
        <v>2.16</v>
      </c>
      <c r="O1532" s="2">
        <v>5</v>
      </c>
      <c r="P1532" s="4">
        <v>174</v>
      </c>
      <c r="U1532" s="38">
        <f t="shared" si="414"/>
        <v>-8.0924364978371396E-2</v>
      </c>
      <c r="V1532" s="39">
        <f t="shared" si="415"/>
        <v>8.0924364978371396E-2</v>
      </c>
      <c r="W1532" s="39" t="str">
        <f t="shared" si="416"/>
        <v>TIDAK</v>
      </c>
      <c r="X1532" s="38">
        <f t="shared" si="417"/>
        <v>-0.12582912870808141</v>
      </c>
      <c r="Y1532" s="39">
        <f t="shared" si="418"/>
        <v>0.12582912870808141</v>
      </c>
      <c r="Z1532" s="39" t="str">
        <f t="shared" si="419"/>
        <v>TIDAK</v>
      </c>
      <c r="AA1532" s="38">
        <f t="shared" si="420"/>
        <v>-0.88539865113910388</v>
      </c>
      <c r="AB1532" s="39">
        <f t="shared" si="421"/>
        <v>0.88539865113910388</v>
      </c>
      <c r="AC1532" s="39" t="str">
        <f t="shared" si="422"/>
        <v>TIDAK</v>
      </c>
      <c r="AD1532" s="38">
        <f t="shared" si="423"/>
        <v>-0.9304249241511342</v>
      </c>
      <c r="AE1532" s="39">
        <f t="shared" si="424"/>
        <v>0.9304249241511342</v>
      </c>
      <c r="AF1532" s="39" t="str">
        <f t="shared" si="425"/>
        <v>TIDAK</v>
      </c>
      <c r="AG1532" s="38">
        <f t="shared" si="426"/>
        <v>-0.27078855981472416</v>
      </c>
      <c r="AH1532" s="39">
        <f t="shared" si="427"/>
        <v>0.27078855981472416</v>
      </c>
      <c r="AI1532" s="39" t="str">
        <f t="shared" si="428"/>
        <v>TIDAK</v>
      </c>
      <c r="AJ1532" s="38">
        <f t="shared" si="429"/>
        <v>-1.2435166651823804</v>
      </c>
      <c r="AK1532" s="39">
        <f t="shared" si="430"/>
        <v>1.2435166651823804</v>
      </c>
      <c r="AL1532" s="39" t="str">
        <f t="shared" si="431"/>
        <v>TIDAK</v>
      </c>
    </row>
    <row r="1533" spans="1:38" ht="14" x14ac:dyDescent="0.3">
      <c r="A1533" s="13">
        <v>21458689</v>
      </c>
      <c r="B1533" s="11" t="s">
        <v>162</v>
      </c>
      <c r="C1533" s="9">
        <v>210014579</v>
      </c>
      <c r="D1533" s="1" t="s">
        <v>51</v>
      </c>
      <c r="E1533" s="1" t="s">
        <v>17</v>
      </c>
      <c r="F1533" s="1" t="s">
        <v>2813</v>
      </c>
      <c r="G1533" s="2">
        <v>40.701860000000003</v>
      </c>
      <c r="H1533" s="2">
        <v>-73.904669999999996</v>
      </c>
      <c r="I1533" s="1" t="s">
        <v>19</v>
      </c>
      <c r="J1533" s="44">
        <v>61</v>
      </c>
      <c r="K1533" s="2">
        <v>1</v>
      </c>
      <c r="L1533" s="2">
        <v>48</v>
      </c>
      <c r="M1533" s="3">
        <v>43638</v>
      </c>
      <c r="N1533" s="2">
        <v>4.5</v>
      </c>
      <c r="O1533" s="2">
        <v>1</v>
      </c>
      <c r="P1533" s="4">
        <v>171</v>
      </c>
      <c r="U1533" s="38">
        <f t="shared" si="414"/>
        <v>-0.4666562131815597</v>
      </c>
      <c r="V1533" s="39">
        <f t="shared" si="415"/>
        <v>0.4666562131815597</v>
      </c>
      <c r="W1533" s="39" t="str">
        <f t="shared" si="416"/>
        <v>TIDAK</v>
      </c>
      <c r="X1533" s="38">
        <f t="shared" si="417"/>
        <v>-0.12582912870808141</v>
      </c>
      <c r="Y1533" s="39">
        <f t="shared" si="418"/>
        <v>0.12582912870808141</v>
      </c>
      <c r="Z1533" s="39" t="str">
        <f t="shared" si="419"/>
        <v>TIDAK</v>
      </c>
      <c r="AA1533" s="38">
        <f t="shared" si="420"/>
        <v>-0.88539865113910388</v>
      </c>
      <c r="AB1533" s="39">
        <f t="shared" si="421"/>
        <v>0.88539865113910388</v>
      </c>
      <c r="AC1533" s="39" t="str">
        <f t="shared" si="422"/>
        <v>TIDAK</v>
      </c>
      <c r="AD1533" s="38">
        <f t="shared" si="423"/>
        <v>-0.9304249241511342</v>
      </c>
      <c r="AE1533" s="39">
        <f t="shared" si="424"/>
        <v>0.9304249241511342</v>
      </c>
      <c r="AF1533" s="39" t="str">
        <f t="shared" si="425"/>
        <v>TIDAK</v>
      </c>
      <c r="AG1533" s="38">
        <f t="shared" si="426"/>
        <v>-0.27078855981472416</v>
      </c>
      <c r="AH1533" s="39">
        <f t="shared" si="427"/>
        <v>0.27078855981472416</v>
      </c>
      <c r="AI1533" s="39" t="str">
        <f t="shared" si="428"/>
        <v>TIDAK</v>
      </c>
      <c r="AJ1533" s="38">
        <f t="shared" si="429"/>
        <v>-1.2435166651823804</v>
      </c>
      <c r="AK1533" s="39">
        <f t="shared" si="430"/>
        <v>1.2435166651823804</v>
      </c>
      <c r="AL1533" s="39" t="str">
        <f t="shared" si="431"/>
        <v>TIDAK</v>
      </c>
    </row>
    <row r="1534" spans="1:38" ht="14" x14ac:dyDescent="0.3">
      <c r="A1534" s="13">
        <v>21473096</v>
      </c>
      <c r="B1534" s="11" t="s">
        <v>4295</v>
      </c>
      <c r="C1534" s="9">
        <v>18947979</v>
      </c>
      <c r="D1534" s="1" t="s">
        <v>3330</v>
      </c>
      <c r="E1534" s="1" t="s">
        <v>17</v>
      </c>
      <c r="F1534" s="1" t="s">
        <v>2689</v>
      </c>
      <c r="G1534" s="2">
        <v>40.742730000000002</v>
      </c>
      <c r="H1534" s="2">
        <v>-73.904579999999996</v>
      </c>
      <c r="I1534" s="1" t="s">
        <v>19</v>
      </c>
      <c r="J1534" s="44">
        <v>35</v>
      </c>
      <c r="K1534" s="2">
        <v>7</v>
      </c>
      <c r="L1534" s="2">
        <v>2</v>
      </c>
      <c r="M1534" s="3">
        <v>42981</v>
      </c>
      <c r="N1534" s="2">
        <v>0.09</v>
      </c>
      <c r="O1534" s="2">
        <v>1</v>
      </c>
      <c r="P1534" s="4">
        <v>0</v>
      </c>
      <c r="U1534" s="38">
        <f t="shared" si="414"/>
        <v>0.94769389689679739</v>
      </c>
      <c r="V1534" s="39">
        <f t="shared" si="415"/>
        <v>0.94769389689679739</v>
      </c>
      <c r="W1534" s="39" t="str">
        <f t="shared" si="416"/>
        <v>TIDAK</v>
      </c>
      <c r="X1534" s="38">
        <f t="shared" si="417"/>
        <v>-0.26113135442473173</v>
      </c>
      <c r="Y1534" s="39">
        <f t="shared" si="418"/>
        <v>0.26113135442473173</v>
      </c>
      <c r="Z1534" s="39" t="str">
        <f t="shared" si="419"/>
        <v>TIDAK</v>
      </c>
      <c r="AA1534" s="38">
        <f t="shared" si="420"/>
        <v>-0.47637754809959154</v>
      </c>
      <c r="AB1534" s="39">
        <f t="shared" si="421"/>
        <v>0.47637754809959154</v>
      </c>
      <c r="AC1534" s="39" t="str">
        <f t="shared" si="422"/>
        <v>TIDAK</v>
      </c>
      <c r="AD1534" s="38">
        <f t="shared" si="423"/>
        <v>-0.68474181812244939</v>
      </c>
      <c r="AE1534" s="39">
        <f t="shared" si="424"/>
        <v>0.68474181812244939</v>
      </c>
      <c r="AF1534" s="39" t="str">
        <f t="shared" si="425"/>
        <v>TIDAK</v>
      </c>
      <c r="AG1534" s="38">
        <f t="shared" si="426"/>
        <v>-0.27078855981472416</v>
      </c>
      <c r="AH1534" s="39">
        <f t="shared" si="427"/>
        <v>0.27078855981472416</v>
      </c>
      <c r="AI1534" s="39" t="str">
        <f t="shared" si="428"/>
        <v>TIDAK</v>
      </c>
      <c r="AJ1534" s="38">
        <f t="shared" si="429"/>
        <v>1.4774705228653591</v>
      </c>
      <c r="AK1534" s="39">
        <f t="shared" si="430"/>
        <v>1.4774705228653591</v>
      </c>
      <c r="AL1534" s="39" t="str">
        <f t="shared" si="431"/>
        <v>TIDAK</v>
      </c>
    </row>
    <row r="1535" spans="1:38" ht="14" x14ac:dyDescent="0.3">
      <c r="A1535" s="13">
        <v>21485026</v>
      </c>
      <c r="B1535" s="11" t="s">
        <v>3830</v>
      </c>
      <c r="C1535" s="9">
        <v>50064597</v>
      </c>
      <c r="D1535" s="1" t="s">
        <v>240</v>
      </c>
      <c r="E1535" s="1" t="s">
        <v>17</v>
      </c>
      <c r="F1535" s="1" t="s">
        <v>1488</v>
      </c>
      <c r="G1535" s="2">
        <v>40.694719999999997</v>
      </c>
      <c r="H1535" s="2">
        <v>-73.848560000000006</v>
      </c>
      <c r="I1535" s="1" t="s">
        <v>19</v>
      </c>
      <c r="J1535" s="44">
        <v>45</v>
      </c>
      <c r="K1535" s="2">
        <v>2</v>
      </c>
      <c r="L1535" s="2">
        <v>5</v>
      </c>
      <c r="M1535" s="3">
        <v>42968</v>
      </c>
      <c r="N1535" s="2">
        <v>0.12</v>
      </c>
      <c r="O1535" s="2">
        <v>1</v>
      </c>
      <c r="P1535" s="4">
        <v>0</v>
      </c>
      <c r="U1535" s="38">
        <f t="shared" si="414"/>
        <v>-0.42379711893676097</v>
      </c>
      <c r="V1535" s="39">
        <f t="shared" si="415"/>
        <v>0.42379711893676097</v>
      </c>
      <c r="W1535" s="39" t="str">
        <f t="shared" si="416"/>
        <v>TIDAK</v>
      </c>
      <c r="X1535" s="38">
        <f t="shared" si="417"/>
        <v>-0.39643358014138202</v>
      </c>
      <c r="Y1535" s="39">
        <f t="shared" si="418"/>
        <v>0.39643358014138202</v>
      </c>
      <c r="Z1535" s="39" t="str">
        <f t="shared" si="419"/>
        <v>TIDAK</v>
      </c>
      <c r="AA1535" s="38">
        <f t="shared" si="420"/>
        <v>1.3642174155782136</v>
      </c>
      <c r="AB1535" s="39">
        <f t="shared" si="421"/>
        <v>1.3642174155782136</v>
      </c>
      <c r="AC1535" s="39" t="str">
        <f t="shared" si="422"/>
        <v>TIDAK</v>
      </c>
      <c r="AD1535" s="38">
        <f t="shared" si="423"/>
        <v>0.28230870560748023</v>
      </c>
      <c r="AE1535" s="39">
        <f t="shared" si="424"/>
        <v>0.28230870560748023</v>
      </c>
      <c r="AF1535" s="39" t="str">
        <f t="shared" si="425"/>
        <v>TIDAK</v>
      </c>
      <c r="AG1535" s="38">
        <f t="shared" si="426"/>
        <v>0.17961026178380285</v>
      </c>
      <c r="AH1535" s="39">
        <f t="shared" si="427"/>
        <v>0.17961026178380285</v>
      </c>
      <c r="AI1535" s="39" t="str">
        <f t="shared" si="428"/>
        <v>TIDAK</v>
      </c>
      <c r="AJ1535" s="38">
        <f t="shared" si="429"/>
        <v>-0.96617086364583393</v>
      </c>
      <c r="AK1535" s="39">
        <f t="shared" si="430"/>
        <v>0.96617086364583393</v>
      </c>
      <c r="AL1535" s="39" t="str">
        <f t="shared" si="431"/>
        <v>TIDAK</v>
      </c>
    </row>
    <row r="1536" spans="1:38" ht="14" x14ac:dyDescent="0.3">
      <c r="A1536" s="13">
        <v>21489407</v>
      </c>
      <c r="B1536" s="11" t="s">
        <v>2440</v>
      </c>
      <c r="C1536" s="9">
        <v>108249932</v>
      </c>
      <c r="D1536" s="1" t="s">
        <v>2651</v>
      </c>
      <c r="E1536" s="1" t="s">
        <v>1731</v>
      </c>
      <c r="F1536" s="1" t="s">
        <v>1732</v>
      </c>
      <c r="G1536" s="2">
        <v>40.675699999999999</v>
      </c>
      <c r="H1536" s="2">
        <v>-73.889250000000004</v>
      </c>
      <c r="I1536" s="1" t="s">
        <v>20</v>
      </c>
      <c r="J1536" s="44">
        <v>175</v>
      </c>
      <c r="K1536" s="2">
        <v>3</v>
      </c>
      <c r="L1536" s="2">
        <v>22</v>
      </c>
      <c r="M1536" s="3">
        <v>43646</v>
      </c>
      <c r="N1536" s="2">
        <v>2.89</v>
      </c>
      <c r="O1536" s="2">
        <v>2</v>
      </c>
      <c r="P1536" s="4">
        <v>285</v>
      </c>
      <c r="U1536" s="38">
        <f t="shared" si="414"/>
        <v>-0.2095016477127675</v>
      </c>
      <c r="V1536" s="39">
        <f t="shared" si="415"/>
        <v>0.2095016477127675</v>
      </c>
      <c r="W1536" s="39" t="str">
        <f t="shared" si="416"/>
        <v>TIDAK</v>
      </c>
      <c r="X1536" s="38">
        <f t="shared" si="417"/>
        <v>-0.26113135442473173</v>
      </c>
      <c r="Y1536" s="39">
        <f t="shared" si="418"/>
        <v>0.26113135442473173</v>
      </c>
      <c r="Z1536" s="39" t="str">
        <f t="shared" si="419"/>
        <v>TIDAK</v>
      </c>
      <c r="AA1536" s="38">
        <f t="shared" si="420"/>
        <v>2.1004554010493357</v>
      </c>
      <c r="AB1536" s="39">
        <f t="shared" si="421"/>
        <v>2.1004554010493357</v>
      </c>
      <c r="AC1536" s="39" t="str">
        <f t="shared" si="422"/>
        <v>TIDAK</v>
      </c>
      <c r="AD1536" s="38">
        <f t="shared" si="423"/>
        <v>0.17253540291381259</v>
      </c>
      <c r="AE1536" s="39">
        <f t="shared" si="424"/>
        <v>0.17253540291381259</v>
      </c>
      <c r="AF1536" s="39" t="str">
        <f t="shared" si="425"/>
        <v>TIDAK</v>
      </c>
      <c r="AG1536" s="38">
        <f t="shared" si="426"/>
        <v>0.17961026178380285</v>
      </c>
      <c r="AH1536" s="39">
        <f t="shared" si="427"/>
        <v>0.17961026178380285</v>
      </c>
      <c r="AI1536" s="39" t="str">
        <f t="shared" si="428"/>
        <v>TIDAK</v>
      </c>
      <c r="AJ1536" s="38">
        <f t="shared" si="429"/>
        <v>6.0758185286783922E-2</v>
      </c>
      <c r="AK1536" s="39">
        <f t="shared" si="430"/>
        <v>6.0758185286783922E-2</v>
      </c>
      <c r="AL1536" s="39" t="str">
        <f t="shared" si="431"/>
        <v>TIDAK</v>
      </c>
    </row>
    <row r="1537" spans="1:38" ht="14" x14ac:dyDescent="0.3">
      <c r="A1537" s="13">
        <v>21502547</v>
      </c>
      <c r="B1537" s="11" t="s">
        <v>4468</v>
      </c>
      <c r="C1537" s="9">
        <v>15815237</v>
      </c>
      <c r="D1537" s="1" t="s">
        <v>1308</v>
      </c>
      <c r="E1537" s="1" t="s">
        <v>17</v>
      </c>
      <c r="F1537" s="1" t="s">
        <v>642</v>
      </c>
      <c r="G1537" s="2">
        <v>40.764279999999999</v>
      </c>
      <c r="H1537" s="2">
        <v>-73.832250000000002</v>
      </c>
      <c r="I1537" s="1" t="s">
        <v>19</v>
      </c>
      <c r="J1537" s="44">
        <v>59</v>
      </c>
      <c r="K1537" s="2">
        <v>3</v>
      </c>
      <c r="L1537" s="2">
        <v>35</v>
      </c>
      <c r="M1537" s="3">
        <v>42735</v>
      </c>
      <c r="N1537" s="2">
        <v>0.61</v>
      </c>
      <c r="O1537" s="2">
        <v>1</v>
      </c>
      <c r="P1537" s="4">
        <v>158</v>
      </c>
      <c r="U1537" s="38">
        <f t="shared" si="414"/>
        <v>-0.24378892310860645</v>
      </c>
      <c r="V1537" s="39">
        <f t="shared" si="415"/>
        <v>0.24378892310860645</v>
      </c>
      <c r="W1537" s="39" t="str">
        <f t="shared" si="416"/>
        <v>TIDAK</v>
      </c>
      <c r="X1537" s="38">
        <f t="shared" si="417"/>
        <v>-0.39643358014138202</v>
      </c>
      <c r="Y1537" s="39">
        <f t="shared" si="418"/>
        <v>0.39643358014138202</v>
      </c>
      <c r="Z1537" s="39" t="str">
        <f t="shared" si="419"/>
        <v>TIDAK</v>
      </c>
      <c r="AA1537" s="38">
        <f t="shared" si="420"/>
        <v>1.0370005331466039</v>
      </c>
      <c r="AB1537" s="39">
        <f t="shared" si="421"/>
        <v>1.0370005331466039</v>
      </c>
      <c r="AC1537" s="39" t="str">
        <f t="shared" si="422"/>
        <v>TIDAK</v>
      </c>
      <c r="AD1537" s="38">
        <f t="shared" si="423"/>
        <v>1.3957236329289668</v>
      </c>
      <c r="AE1537" s="39">
        <f t="shared" si="424"/>
        <v>1.3957236329289668</v>
      </c>
      <c r="AF1537" s="39" t="str">
        <f t="shared" si="425"/>
        <v>TIDAK</v>
      </c>
      <c r="AG1537" s="38">
        <f t="shared" si="426"/>
        <v>-0.27078855981472416</v>
      </c>
      <c r="AH1537" s="39">
        <f t="shared" si="427"/>
        <v>0.27078855981472416</v>
      </c>
      <c r="AI1537" s="39" t="str">
        <f t="shared" si="428"/>
        <v>TIDAK</v>
      </c>
      <c r="AJ1537" s="38">
        <f t="shared" si="429"/>
        <v>3.827068786490178E-2</v>
      </c>
      <c r="AK1537" s="39">
        <f t="shared" si="430"/>
        <v>3.827068786490178E-2</v>
      </c>
      <c r="AL1537" s="39" t="str">
        <f t="shared" si="431"/>
        <v>TIDAK</v>
      </c>
    </row>
    <row r="1538" spans="1:38" ht="14" x14ac:dyDescent="0.3">
      <c r="A1538" s="13">
        <v>21513143</v>
      </c>
      <c r="B1538" s="11" t="s">
        <v>2936</v>
      </c>
      <c r="C1538" s="9">
        <v>205745676</v>
      </c>
      <c r="D1538" s="1" t="s">
        <v>1084</v>
      </c>
      <c r="E1538" s="1" t="s">
        <v>17</v>
      </c>
      <c r="F1538" s="1" t="s">
        <v>642</v>
      </c>
      <c r="G1538" s="2">
        <v>40.758279999999999</v>
      </c>
      <c r="H1538" s="2">
        <v>-73.821449999999999</v>
      </c>
      <c r="I1538" s="1" t="s">
        <v>19</v>
      </c>
      <c r="J1538" s="44">
        <v>85</v>
      </c>
      <c r="K1538" s="2">
        <v>1</v>
      </c>
      <c r="L1538" s="2">
        <v>31</v>
      </c>
      <c r="M1538" s="3">
        <v>43630</v>
      </c>
      <c r="N1538" s="2">
        <v>2.81</v>
      </c>
      <c r="O1538" s="2">
        <v>9</v>
      </c>
      <c r="P1538" s="4">
        <v>337</v>
      </c>
      <c r="U1538" s="38">
        <f t="shared" si="414"/>
        <v>-0.4666562131815597</v>
      </c>
      <c r="V1538" s="39">
        <f t="shared" si="415"/>
        <v>0.4666562131815597</v>
      </c>
      <c r="W1538" s="39" t="str">
        <f t="shared" si="416"/>
        <v>TIDAK</v>
      </c>
      <c r="X1538" s="38">
        <f t="shared" si="417"/>
        <v>0.41537977415851984</v>
      </c>
      <c r="Y1538" s="39">
        <f t="shared" si="418"/>
        <v>0.41537977415851984</v>
      </c>
      <c r="Z1538" s="39" t="str">
        <f t="shared" si="419"/>
        <v>TIDAK</v>
      </c>
      <c r="AA1538" s="38">
        <f t="shared" si="420"/>
        <v>-0.84449654083515258</v>
      </c>
      <c r="AB1538" s="39">
        <f t="shared" si="421"/>
        <v>0.84449654083515258</v>
      </c>
      <c r="AC1538" s="39" t="str">
        <f t="shared" si="422"/>
        <v>TIDAK</v>
      </c>
      <c r="AD1538" s="38">
        <f t="shared" si="423"/>
        <v>-0.90951572363805455</v>
      </c>
      <c r="AE1538" s="39">
        <f t="shared" si="424"/>
        <v>0.90951572363805455</v>
      </c>
      <c r="AF1538" s="39" t="str">
        <f t="shared" si="425"/>
        <v>TIDAK</v>
      </c>
      <c r="AG1538" s="38">
        <f t="shared" si="426"/>
        <v>-0.27078855981472416</v>
      </c>
      <c r="AH1538" s="39">
        <f t="shared" si="427"/>
        <v>0.27078855981472416</v>
      </c>
      <c r="AI1538" s="39" t="str">
        <f t="shared" si="428"/>
        <v>TIDAK</v>
      </c>
      <c r="AJ1538" s="38">
        <f t="shared" si="429"/>
        <v>-1.2435166651823804</v>
      </c>
      <c r="AK1538" s="39">
        <f t="shared" si="430"/>
        <v>1.2435166651823804</v>
      </c>
      <c r="AL1538" s="39" t="str">
        <f t="shared" si="431"/>
        <v>TIDAK</v>
      </c>
    </row>
    <row r="1539" spans="1:38" ht="14" x14ac:dyDescent="0.3">
      <c r="A1539" s="13">
        <v>21531023</v>
      </c>
      <c r="B1539" s="11" t="s">
        <v>2492</v>
      </c>
      <c r="C1539" s="9">
        <v>152366935</v>
      </c>
      <c r="D1539" s="1" t="s">
        <v>333</v>
      </c>
      <c r="E1539" s="1" t="s">
        <v>17</v>
      </c>
      <c r="F1539" s="1" t="s">
        <v>1223</v>
      </c>
      <c r="G1539" s="2">
        <v>40.650590000000001</v>
      </c>
      <c r="H1539" s="2">
        <v>-73.828959999999995</v>
      </c>
      <c r="I1539" s="1" t="s">
        <v>20</v>
      </c>
      <c r="J1539" s="44">
        <v>100</v>
      </c>
      <c r="K1539" s="2">
        <v>1</v>
      </c>
      <c r="L1539" s="2">
        <v>42</v>
      </c>
      <c r="M1539" s="3">
        <v>43647</v>
      </c>
      <c r="N1539" s="2">
        <v>1.97</v>
      </c>
      <c r="O1539" s="2">
        <v>1</v>
      </c>
      <c r="P1539" s="4">
        <v>220</v>
      </c>
      <c r="U1539" s="38">
        <f t="shared" si="414"/>
        <v>-0.38093802469196231</v>
      </c>
      <c r="V1539" s="39">
        <f t="shared" si="415"/>
        <v>0.38093802469196231</v>
      </c>
      <c r="W1539" s="39" t="str">
        <f t="shared" si="416"/>
        <v>TIDAK</v>
      </c>
      <c r="X1539" s="38">
        <f t="shared" si="417"/>
        <v>-0.26113135442473173</v>
      </c>
      <c r="Y1539" s="39">
        <f t="shared" si="418"/>
        <v>0.26113135442473173</v>
      </c>
      <c r="Z1539" s="39" t="str">
        <f t="shared" si="419"/>
        <v>TIDAK</v>
      </c>
      <c r="AA1539" s="38">
        <f t="shared" si="420"/>
        <v>-0.7217902099232989</v>
      </c>
      <c r="AB1539" s="39">
        <f t="shared" si="421"/>
        <v>0.7217902099232989</v>
      </c>
      <c r="AC1539" s="39" t="str">
        <f t="shared" si="422"/>
        <v>TIDAK</v>
      </c>
      <c r="AD1539" s="38">
        <f t="shared" si="423"/>
        <v>-0.89383382325324501</v>
      </c>
      <c r="AE1539" s="39">
        <f t="shared" si="424"/>
        <v>0.89383382325324501</v>
      </c>
      <c r="AF1539" s="39" t="str">
        <f t="shared" si="425"/>
        <v>TIDAK</v>
      </c>
      <c r="AG1539" s="38">
        <f t="shared" si="426"/>
        <v>-0.27078855981472416</v>
      </c>
      <c r="AH1539" s="39">
        <f t="shared" si="427"/>
        <v>0.27078855981472416</v>
      </c>
      <c r="AI1539" s="39" t="str">
        <f t="shared" si="428"/>
        <v>TIDAK</v>
      </c>
      <c r="AJ1539" s="38">
        <f t="shared" si="429"/>
        <v>-1.2435166651823804</v>
      </c>
      <c r="AK1539" s="39">
        <f t="shared" si="430"/>
        <v>1.2435166651823804</v>
      </c>
      <c r="AL1539" s="39" t="str">
        <f t="shared" si="431"/>
        <v>TIDAK</v>
      </c>
    </row>
    <row r="1540" spans="1:38" ht="14" x14ac:dyDescent="0.3">
      <c r="A1540" s="13">
        <v>21541423</v>
      </c>
      <c r="B1540" s="11" t="s">
        <v>5222</v>
      </c>
      <c r="C1540" s="9">
        <v>111978355</v>
      </c>
      <c r="D1540" s="1" t="s">
        <v>2111</v>
      </c>
      <c r="E1540" s="1" t="s">
        <v>17</v>
      </c>
      <c r="F1540" s="1" t="s">
        <v>1971</v>
      </c>
      <c r="G1540" s="2">
        <v>40.732759999999999</v>
      </c>
      <c r="H1540" s="2">
        <v>-73.872519999999994</v>
      </c>
      <c r="I1540" s="1" t="s">
        <v>20</v>
      </c>
      <c r="J1540" s="44">
        <v>188</v>
      </c>
      <c r="K1540" s="2">
        <v>2</v>
      </c>
      <c r="L1540" s="2">
        <v>35</v>
      </c>
      <c r="M1540" s="3">
        <v>43625</v>
      </c>
      <c r="N1540" s="2">
        <v>2.2599999999999998</v>
      </c>
      <c r="O1540" s="2">
        <v>2</v>
      </c>
      <c r="P1540" s="4">
        <v>140</v>
      </c>
      <c r="U1540" s="38">
        <f t="shared" si="414"/>
        <v>0.73339842567280389</v>
      </c>
      <c r="V1540" s="39">
        <f t="shared" si="415"/>
        <v>0.73339842567280389</v>
      </c>
      <c r="W1540" s="39" t="str">
        <f t="shared" si="416"/>
        <v>TIDAK</v>
      </c>
      <c r="X1540" s="38">
        <f t="shared" si="417"/>
        <v>-0.12582912870808141</v>
      </c>
      <c r="Y1540" s="39">
        <f t="shared" si="418"/>
        <v>0.12582912870808141</v>
      </c>
      <c r="Z1540" s="39" t="str">
        <f t="shared" si="419"/>
        <v>TIDAK</v>
      </c>
      <c r="AA1540" s="38">
        <f t="shared" si="420"/>
        <v>-2.6454334756128059E-2</v>
      </c>
      <c r="AB1540" s="39">
        <f t="shared" si="421"/>
        <v>2.6454334756128059E-2</v>
      </c>
      <c r="AC1540" s="39" t="str">
        <f t="shared" si="422"/>
        <v>TIDAK</v>
      </c>
      <c r="AD1540" s="38">
        <f t="shared" si="423"/>
        <v>0.55412831227751447</v>
      </c>
      <c r="AE1540" s="39">
        <f t="shared" si="424"/>
        <v>0.55412831227751447</v>
      </c>
      <c r="AF1540" s="39" t="str">
        <f t="shared" si="425"/>
        <v>TIDAK</v>
      </c>
      <c r="AG1540" s="38">
        <f t="shared" si="426"/>
        <v>-0.15818885441509239</v>
      </c>
      <c r="AH1540" s="39">
        <f t="shared" si="427"/>
        <v>0.15818885441509239</v>
      </c>
      <c r="AI1540" s="39" t="str">
        <f t="shared" si="428"/>
        <v>TIDAK</v>
      </c>
      <c r="AJ1540" s="38">
        <f t="shared" si="429"/>
        <v>0.89279558989642327</v>
      </c>
      <c r="AK1540" s="39">
        <f t="shared" si="430"/>
        <v>0.89279558989642327</v>
      </c>
      <c r="AL1540" s="39" t="str">
        <f t="shared" si="431"/>
        <v>TIDAK</v>
      </c>
    </row>
    <row r="1541" spans="1:38" ht="14" x14ac:dyDescent="0.3">
      <c r="A1541" s="13">
        <v>21550302</v>
      </c>
      <c r="B1541" s="11" t="s">
        <v>5065</v>
      </c>
      <c r="C1541" s="9">
        <v>40874834</v>
      </c>
      <c r="D1541" s="1" t="s">
        <v>1930</v>
      </c>
      <c r="E1541" s="1" t="s">
        <v>17</v>
      </c>
      <c r="F1541" s="1" t="s">
        <v>1736</v>
      </c>
      <c r="G1541" s="2">
        <v>40.75421</v>
      </c>
      <c r="H1541" s="2">
        <v>-73.864350000000002</v>
      </c>
      <c r="I1541" s="1" t="s">
        <v>19</v>
      </c>
      <c r="J1541" s="44">
        <v>75</v>
      </c>
      <c r="K1541" s="2">
        <v>1</v>
      </c>
      <c r="L1541" s="2">
        <v>96</v>
      </c>
      <c r="M1541" s="3">
        <v>43638</v>
      </c>
      <c r="N1541" s="2">
        <v>2.06</v>
      </c>
      <c r="O1541" s="2">
        <v>3</v>
      </c>
      <c r="P1541" s="4">
        <v>339</v>
      </c>
      <c r="U1541" s="38">
        <f t="shared" si="414"/>
        <v>-0.26093256080652594</v>
      </c>
      <c r="V1541" s="39">
        <f t="shared" si="415"/>
        <v>0.26093256080652594</v>
      </c>
      <c r="W1541" s="39" t="str">
        <f t="shared" si="416"/>
        <v>TIDAK</v>
      </c>
      <c r="X1541" s="38">
        <f t="shared" si="417"/>
        <v>-0.12582912870808141</v>
      </c>
      <c r="Y1541" s="39">
        <f t="shared" si="418"/>
        <v>0.12582912870808141</v>
      </c>
      <c r="Z1541" s="39" t="str">
        <f t="shared" si="419"/>
        <v>TIDAK</v>
      </c>
      <c r="AA1541" s="38">
        <f t="shared" si="420"/>
        <v>0.50527309919523788</v>
      </c>
      <c r="AB1541" s="39">
        <f t="shared" si="421"/>
        <v>0.50527309919523788</v>
      </c>
      <c r="AC1541" s="39" t="str">
        <f t="shared" si="422"/>
        <v>TIDAK</v>
      </c>
      <c r="AD1541" s="38">
        <f t="shared" si="423"/>
        <v>-0.63769611696802031</v>
      </c>
      <c r="AE1541" s="39">
        <f t="shared" si="424"/>
        <v>0.63769611696802031</v>
      </c>
      <c r="AF1541" s="39" t="str">
        <f t="shared" si="425"/>
        <v>TIDAK</v>
      </c>
      <c r="AG1541" s="38">
        <f t="shared" si="426"/>
        <v>-0.27078855981472416</v>
      </c>
      <c r="AH1541" s="39">
        <f t="shared" si="427"/>
        <v>0.27078855981472416</v>
      </c>
      <c r="AI1541" s="39" t="str">
        <f t="shared" si="428"/>
        <v>TIDAK</v>
      </c>
      <c r="AJ1541" s="38">
        <f t="shared" si="429"/>
        <v>-5.9175134296587509E-2</v>
      </c>
      <c r="AK1541" s="39">
        <f t="shared" si="430"/>
        <v>5.9175134296587509E-2</v>
      </c>
      <c r="AL1541" s="39" t="str">
        <f t="shared" si="431"/>
        <v>TIDAK</v>
      </c>
    </row>
    <row r="1542" spans="1:38" ht="14" x14ac:dyDescent="0.3">
      <c r="A1542" s="13">
        <v>21561964</v>
      </c>
      <c r="B1542" s="11" t="s">
        <v>1508</v>
      </c>
      <c r="C1542" s="9">
        <v>102742122</v>
      </c>
      <c r="D1542" s="1" t="s">
        <v>1126</v>
      </c>
      <c r="E1542" s="1" t="s">
        <v>17</v>
      </c>
      <c r="F1542" s="1" t="s">
        <v>647</v>
      </c>
      <c r="G1542" s="2">
        <v>40.669960000000003</v>
      </c>
      <c r="H1542" s="2">
        <v>-73.822299999999998</v>
      </c>
      <c r="I1542" s="1" t="s">
        <v>19</v>
      </c>
      <c r="J1542" s="44">
        <v>120</v>
      </c>
      <c r="K1542" s="2">
        <v>1</v>
      </c>
      <c r="L1542" s="2">
        <v>31</v>
      </c>
      <c r="M1542" s="3">
        <v>43632</v>
      </c>
      <c r="N1542" s="2">
        <v>1.03</v>
      </c>
      <c r="O1542" s="2">
        <v>1</v>
      </c>
      <c r="P1542" s="4">
        <v>352</v>
      </c>
      <c r="U1542" s="38">
        <f t="shared" si="414"/>
        <v>-3.8065270733572694E-2</v>
      </c>
      <c r="V1542" s="39">
        <f t="shared" si="415"/>
        <v>3.8065270733572694E-2</v>
      </c>
      <c r="W1542" s="39" t="str">
        <f t="shared" si="416"/>
        <v>TIDAK</v>
      </c>
      <c r="X1542" s="38">
        <f t="shared" si="417"/>
        <v>-0.39643358014138202</v>
      </c>
      <c r="Y1542" s="39">
        <f t="shared" si="418"/>
        <v>0.39643358014138202</v>
      </c>
      <c r="Z1542" s="39" t="str">
        <f t="shared" si="419"/>
        <v>TIDAK</v>
      </c>
      <c r="AA1542" s="38">
        <f t="shared" si="420"/>
        <v>0.34166465797943296</v>
      </c>
      <c r="AB1542" s="39">
        <f t="shared" si="421"/>
        <v>0.34166465797943296</v>
      </c>
      <c r="AC1542" s="39" t="str">
        <f t="shared" si="422"/>
        <v>TIDAK</v>
      </c>
      <c r="AD1542" s="38">
        <f t="shared" si="423"/>
        <v>0.51230991125135539</v>
      </c>
      <c r="AE1542" s="39">
        <f t="shared" si="424"/>
        <v>0.51230991125135539</v>
      </c>
      <c r="AF1542" s="39" t="str">
        <f t="shared" si="425"/>
        <v>TIDAK</v>
      </c>
      <c r="AG1542" s="38">
        <f t="shared" si="426"/>
        <v>0.63000908338232986</v>
      </c>
      <c r="AH1542" s="39">
        <f t="shared" si="427"/>
        <v>0.63000908338232986</v>
      </c>
      <c r="AI1542" s="39" t="str">
        <f t="shared" si="428"/>
        <v>TIDAK</v>
      </c>
      <c r="AJ1542" s="38">
        <f t="shared" si="429"/>
        <v>1.2825788785423804</v>
      </c>
      <c r="AK1542" s="39">
        <f t="shared" si="430"/>
        <v>1.2825788785423804</v>
      </c>
      <c r="AL1542" s="39" t="str">
        <f t="shared" si="431"/>
        <v>TIDAK</v>
      </c>
    </row>
    <row r="1543" spans="1:38" ht="14" x14ac:dyDescent="0.3">
      <c r="A1543" s="13">
        <v>21562307</v>
      </c>
      <c r="B1543" s="11" t="s">
        <v>3236</v>
      </c>
      <c r="C1543" s="9">
        <v>9522524</v>
      </c>
      <c r="D1543" s="1" t="s">
        <v>447</v>
      </c>
      <c r="E1543" s="1" t="s">
        <v>1731</v>
      </c>
      <c r="F1543" s="1" t="s">
        <v>2385</v>
      </c>
      <c r="G1543" s="2">
        <v>40.647379999999998</v>
      </c>
      <c r="H1543" s="2">
        <v>-73.891630000000006</v>
      </c>
      <c r="I1543" s="1" t="s">
        <v>19</v>
      </c>
      <c r="J1543" s="44">
        <v>37</v>
      </c>
      <c r="K1543" s="2">
        <v>5</v>
      </c>
      <c r="L1543" s="2">
        <v>54</v>
      </c>
      <c r="M1543" s="3">
        <v>43649</v>
      </c>
      <c r="N1543" s="2">
        <v>0.78</v>
      </c>
      <c r="O1543" s="2">
        <v>5</v>
      </c>
      <c r="P1543" s="4">
        <v>353</v>
      </c>
      <c r="U1543" s="38">
        <f t="shared" ref="U1543:U1606" si="432">STANDARDIZE(J1539,$S$5,$S$6)</f>
        <v>9.05120120008234E-2</v>
      </c>
      <c r="V1543" s="39">
        <f t="shared" ref="V1543:V1606" si="433">ABS(U1543)</f>
        <v>9.05120120008234E-2</v>
      </c>
      <c r="W1543" s="39" t="str">
        <f t="shared" ref="W1543:W1606" si="434">IF(V1543&gt;3,"OUTLIER","TIDAK")</f>
        <v>TIDAK</v>
      </c>
      <c r="X1543" s="38">
        <f t="shared" ref="X1543:X1606" si="435">STANDARDIZE(K1539,$S$9,$S$10)</f>
        <v>-0.39643358014138202</v>
      </c>
      <c r="Y1543" s="39">
        <f t="shared" ref="Y1543:Y1606" si="436">ABS(X1543)</f>
        <v>0.39643358014138202</v>
      </c>
      <c r="Z1543" s="39" t="str">
        <f t="shared" ref="Z1543:Z1606" si="437">IF(Y1543&gt;3,"OUTLIER","TIDAK")</f>
        <v>TIDAK</v>
      </c>
      <c r="AA1543" s="38">
        <f t="shared" ref="AA1543:AA1606" si="438">STANDARDIZE(L1539,$S$13,$S$14)</f>
        <v>0.79158787132289654</v>
      </c>
      <c r="AB1543" s="39">
        <f t="shared" ref="AB1543:AB1606" si="439">ABS(AA1543)</f>
        <v>0.79158787132289654</v>
      </c>
      <c r="AC1543" s="39" t="str">
        <f t="shared" ref="AC1543:AC1606" si="440">IF(AB1543&gt;3,"OUTLIER","TIDAK")</f>
        <v>TIDAK</v>
      </c>
      <c r="AD1543" s="38">
        <f t="shared" ref="AD1543:AD1606" si="441">STANDARDIZE(N1539,$S$17,$S$18)</f>
        <v>7.3216700476684604E-2</v>
      </c>
      <c r="AE1543" s="39">
        <f t="shared" ref="AE1543:AE1606" si="442">ABS(AD1543)</f>
        <v>7.3216700476684604E-2</v>
      </c>
      <c r="AF1543" s="39" t="str">
        <f t="shared" ref="AF1543:AF1606" si="443">IF(AE1543&gt;3,"OUTLIER","TIDAK")</f>
        <v>TIDAK</v>
      </c>
      <c r="AG1543" s="38">
        <f t="shared" ref="AG1543:AG1606" si="444">STANDARDIZE(O1539,$S$21,$S$22)</f>
        <v>-0.27078855981472416</v>
      </c>
      <c r="AH1543" s="39">
        <f t="shared" ref="AH1543:AH1606" si="445">ABS(AG1543)</f>
        <v>0.27078855981472416</v>
      </c>
      <c r="AI1543" s="39" t="str">
        <f t="shared" ref="AI1543:AI1606" si="446">IF(AH1543&gt;3,"OUTLIER","TIDAK")</f>
        <v>TIDAK</v>
      </c>
      <c r="AJ1543" s="38">
        <f t="shared" ref="AJ1543:AJ1606" si="447">STANDARDIZE(P1539,$S$25,$S$26)</f>
        <v>0.40556647908897681</v>
      </c>
      <c r="AK1543" s="39">
        <f t="shared" ref="AK1543:AK1606" si="448">ABS(AJ1543)</f>
        <v>0.40556647908897681</v>
      </c>
      <c r="AL1543" s="39" t="str">
        <f t="shared" ref="AL1543:AL1606" si="449">IF(AK1543&gt;3,"OUTLIER","TIDAK")</f>
        <v>TIDAK</v>
      </c>
    </row>
    <row r="1544" spans="1:38" ht="14" x14ac:dyDescent="0.3">
      <c r="A1544" s="13">
        <v>21566887</v>
      </c>
      <c r="B1544" s="11" t="s">
        <v>4048</v>
      </c>
      <c r="C1544" s="9">
        <v>10262649</v>
      </c>
      <c r="D1544" s="1" t="s">
        <v>81</v>
      </c>
      <c r="E1544" s="1" t="s">
        <v>1731</v>
      </c>
      <c r="F1544" s="1" t="s">
        <v>3213</v>
      </c>
      <c r="G1544" s="2">
        <v>40.68779</v>
      </c>
      <c r="H1544" s="2">
        <v>-73.905209999999997</v>
      </c>
      <c r="I1544" s="1" t="s">
        <v>20</v>
      </c>
      <c r="J1544" s="44">
        <v>170</v>
      </c>
      <c r="K1544" s="2">
        <v>2</v>
      </c>
      <c r="L1544" s="2">
        <v>41</v>
      </c>
      <c r="M1544" s="3">
        <v>42394</v>
      </c>
      <c r="N1544" s="2">
        <v>0.69</v>
      </c>
      <c r="O1544" s="2">
        <v>2</v>
      </c>
      <c r="P1544" s="4">
        <v>0</v>
      </c>
      <c r="U1544" s="38">
        <f t="shared" si="432"/>
        <v>0.84483207070928046</v>
      </c>
      <c r="V1544" s="39">
        <f t="shared" si="433"/>
        <v>0.84483207070928046</v>
      </c>
      <c r="W1544" s="39" t="str">
        <f t="shared" si="434"/>
        <v>TIDAK</v>
      </c>
      <c r="X1544" s="38">
        <f t="shared" si="435"/>
        <v>-0.26113135442473173</v>
      </c>
      <c r="Y1544" s="39">
        <f t="shared" si="436"/>
        <v>0.26113135442473173</v>
      </c>
      <c r="Z1544" s="39" t="str">
        <f t="shared" si="437"/>
        <v>TIDAK</v>
      </c>
      <c r="AA1544" s="38">
        <f t="shared" si="438"/>
        <v>0.50527309919523788</v>
      </c>
      <c r="AB1544" s="39">
        <f t="shared" si="439"/>
        <v>0.50527309919523788</v>
      </c>
      <c r="AC1544" s="39" t="str">
        <f t="shared" si="440"/>
        <v>TIDAK</v>
      </c>
      <c r="AD1544" s="38">
        <f t="shared" si="441"/>
        <v>0.2248084041965113</v>
      </c>
      <c r="AE1544" s="39">
        <f t="shared" si="442"/>
        <v>0.2248084041965113</v>
      </c>
      <c r="AF1544" s="39" t="str">
        <f t="shared" si="443"/>
        <v>TIDAK</v>
      </c>
      <c r="AG1544" s="38">
        <f t="shared" si="444"/>
        <v>-0.15818885441509239</v>
      </c>
      <c r="AH1544" s="39">
        <f t="shared" si="445"/>
        <v>0.15818885441509239</v>
      </c>
      <c r="AI1544" s="39" t="str">
        <f t="shared" si="446"/>
        <v>TIDAK</v>
      </c>
      <c r="AJ1544" s="38">
        <f t="shared" si="447"/>
        <v>-0.19410011882788036</v>
      </c>
      <c r="AK1544" s="39">
        <f t="shared" si="448"/>
        <v>0.19410011882788036</v>
      </c>
      <c r="AL1544" s="39" t="str">
        <f t="shared" si="449"/>
        <v>TIDAK</v>
      </c>
    </row>
    <row r="1545" spans="1:38" ht="14" x14ac:dyDescent="0.3">
      <c r="A1545" s="13">
        <v>21568341</v>
      </c>
      <c r="B1545" s="11" t="s">
        <v>3809</v>
      </c>
      <c r="C1545" s="9">
        <v>55829442</v>
      </c>
      <c r="D1545" s="1" t="s">
        <v>1128</v>
      </c>
      <c r="E1545" s="1" t="s">
        <v>17</v>
      </c>
      <c r="F1545" s="1" t="s">
        <v>901</v>
      </c>
      <c r="G1545" s="2">
        <v>40.730780000000003</v>
      </c>
      <c r="H1545" s="2">
        <v>-73.822320000000005</v>
      </c>
      <c r="I1545" s="1" t="s">
        <v>20</v>
      </c>
      <c r="J1545" s="44">
        <v>40</v>
      </c>
      <c r="K1545" s="2">
        <v>10</v>
      </c>
      <c r="L1545" s="2">
        <v>4</v>
      </c>
      <c r="M1545" s="3">
        <v>42569</v>
      </c>
      <c r="N1545" s="2">
        <v>0.11</v>
      </c>
      <c r="O1545" s="2">
        <v>1</v>
      </c>
      <c r="P1545" s="4">
        <v>0</v>
      </c>
      <c r="U1545" s="38">
        <f t="shared" si="432"/>
        <v>-0.12378345922317009</v>
      </c>
      <c r="V1545" s="39">
        <f t="shared" si="433"/>
        <v>0.12378345922317009</v>
      </c>
      <c r="W1545" s="39" t="str">
        <f t="shared" si="434"/>
        <v>TIDAK</v>
      </c>
      <c r="X1545" s="38">
        <f t="shared" si="435"/>
        <v>-0.39643358014138202</v>
      </c>
      <c r="Y1545" s="39">
        <f t="shared" si="436"/>
        <v>0.39643358014138202</v>
      </c>
      <c r="Z1545" s="39" t="str">
        <f t="shared" si="437"/>
        <v>TIDAK</v>
      </c>
      <c r="AA1545" s="38">
        <f t="shared" si="438"/>
        <v>3.0003018277362625</v>
      </c>
      <c r="AB1545" s="39">
        <f t="shared" si="439"/>
        <v>3.0003018277362625</v>
      </c>
      <c r="AC1545" s="39" t="str">
        <f t="shared" si="440"/>
        <v>OUTLIER</v>
      </c>
      <c r="AD1545" s="38">
        <f t="shared" si="441"/>
        <v>0.12026240163111365</v>
      </c>
      <c r="AE1545" s="39">
        <f t="shared" si="442"/>
        <v>0.12026240163111365</v>
      </c>
      <c r="AF1545" s="39" t="str">
        <f t="shared" si="443"/>
        <v>TIDAK</v>
      </c>
      <c r="AG1545" s="38">
        <f t="shared" si="444"/>
        <v>-4.5589149015460649E-2</v>
      </c>
      <c r="AH1545" s="39">
        <f t="shared" si="445"/>
        <v>4.5589149015460649E-2</v>
      </c>
      <c r="AI1545" s="39" t="str">
        <f t="shared" si="446"/>
        <v>TIDAK</v>
      </c>
      <c r="AJ1545" s="38">
        <f t="shared" si="447"/>
        <v>1.2975705434903018</v>
      </c>
      <c r="AK1545" s="39">
        <f t="shared" si="448"/>
        <v>1.2975705434903018</v>
      </c>
      <c r="AL1545" s="39" t="str">
        <f t="shared" si="449"/>
        <v>TIDAK</v>
      </c>
    </row>
    <row r="1546" spans="1:38" ht="14" x14ac:dyDescent="0.3">
      <c r="A1546" s="13">
        <v>21568652</v>
      </c>
      <c r="B1546" s="11" t="s">
        <v>1444</v>
      </c>
      <c r="C1546" s="9">
        <v>152089883</v>
      </c>
      <c r="D1546" s="1" t="s">
        <v>266</v>
      </c>
      <c r="E1546" s="1" t="s">
        <v>17</v>
      </c>
      <c r="F1546" s="1" t="s">
        <v>1342</v>
      </c>
      <c r="G1546" s="2">
        <v>40.68918</v>
      </c>
      <c r="H1546" s="2">
        <v>-73.842619999999997</v>
      </c>
      <c r="I1546" s="1" t="s">
        <v>19</v>
      </c>
      <c r="J1546" s="44">
        <v>50</v>
      </c>
      <c r="K1546" s="2">
        <v>7</v>
      </c>
      <c r="L1546" s="2">
        <v>1</v>
      </c>
      <c r="M1546" s="3">
        <v>43102</v>
      </c>
      <c r="N1546" s="2">
        <v>0.05</v>
      </c>
      <c r="O1546" s="2">
        <v>1</v>
      </c>
      <c r="P1546" s="4">
        <v>363</v>
      </c>
      <c r="U1546" s="38">
        <f t="shared" si="432"/>
        <v>0.26194838898001821</v>
      </c>
      <c r="V1546" s="39">
        <f t="shared" si="433"/>
        <v>0.26194838898001821</v>
      </c>
      <c r="W1546" s="39" t="str">
        <f t="shared" si="434"/>
        <v>TIDAK</v>
      </c>
      <c r="X1546" s="38">
        <f t="shared" si="435"/>
        <v>-0.39643358014138202</v>
      </c>
      <c r="Y1546" s="39">
        <f t="shared" si="436"/>
        <v>0.39643358014138202</v>
      </c>
      <c r="Z1546" s="39" t="str">
        <f t="shared" si="437"/>
        <v>TIDAK</v>
      </c>
      <c r="AA1546" s="38">
        <f t="shared" si="438"/>
        <v>0.34166465797943296</v>
      </c>
      <c r="AB1546" s="39">
        <f t="shared" si="439"/>
        <v>0.34166465797943296</v>
      </c>
      <c r="AC1546" s="39" t="str">
        <f t="shared" si="440"/>
        <v>TIDAK</v>
      </c>
      <c r="AD1546" s="38">
        <f t="shared" si="441"/>
        <v>-0.41814951158068497</v>
      </c>
      <c r="AE1546" s="39">
        <f t="shared" si="442"/>
        <v>0.41814951158068497</v>
      </c>
      <c r="AF1546" s="39" t="str">
        <f t="shared" si="443"/>
        <v>TIDAK</v>
      </c>
      <c r="AG1546" s="38">
        <f t="shared" si="444"/>
        <v>-0.27078855981472416</v>
      </c>
      <c r="AH1546" s="39">
        <f t="shared" si="445"/>
        <v>0.27078855981472416</v>
      </c>
      <c r="AI1546" s="39" t="str">
        <f t="shared" si="446"/>
        <v>TIDAK</v>
      </c>
      <c r="AJ1546" s="38">
        <f t="shared" si="447"/>
        <v>1.3950163656517911</v>
      </c>
      <c r="AK1546" s="39">
        <f t="shared" si="448"/>
        <v>1.3950163656517911</v>
      </c>
      <c r="AL1546" s="39" t="str">
        <f t="shared" si="449"/>
        <v>TIDAK</v>
      </c>
    </row>
    <row r="1547" spans="1:38" ht="14" x14ac:dyDescent="0.3">
      <c r="A1547" s="13">
        <v>21581545</v>
      </c>
      <c r="B1547" s="11" t="s">
        <v>4133</v>
      </c>
      <c r="C1547" s="9">
        <v>2712353</v>
      </c>
      <c r="D1547" s="1" t="s">
        <v>2069</v>
      </c>
      <c r="E1547" s="1" t="s">
        <v>1731</v>
      </c>
      <c r="F1547" s="1" t="s">
        <v>1918</v>
      </c>
      <c r="G1547" s="2">
        <v>40.683750000000003</v>
      </c>
      <c r="H1547" s="2">
        <v>-73.870649999999998</v>
      </c>
      <c r="I1547" s="1" t="s">
        <v>19</v>
      </c>
      <c r="J1547" s="44">
        <v>35</v>
      </c>
      <c r="K1547" s="2">
        <v>28</v>
      </c>
      <c r="L1547" s="2">
        <v>88</v>
      </c>
      <c r="M1547" s="3">
        <v>43607</v>
      </c>
      <c r="N1547" s="2">
        <v>1.05</v>
      </c>
      <c r="O1547" s="2">
        <v>4</v>
      </c>
      <c r="P1547" s="4">
        <v>326</v>
      </c>
      <c r="U1547" s="38">
        <f t="shared" si="432"/>
        <v>-0.44951257548364021</v>
      </c>
      <c r="V1547" s="39">
        <f t="shared" si="433"/>
        <v>0.44951257548364021</v>
      </c>
      <c r="W1547" s="39" t="str">
        <f t="shared" si="434"/>
        <v>TIDAK</v>
      </c>
      <c r="X1547" s="38">
        <f t="shared" si="435"/>
        <v>0.1447753227252192</v>
      </c>
      <c r="Y1547" s="39">
        <f t="shared" si="436"/>
        <v>0.1447753227252192</v>
      </c>
      <c r="Z1547" s="39" t="str">
        <f t="shared" si="437"/>
        <v>TIDAK</v>
      </c>
      <c r="AA1547" s="38">
        <f t="shared" si="438"/>
        <v>1.2824131949703113</v>
      </c>
      <c r="AB1547" s="39">
        <f t="shared" si="439"/>
        <v>1.2824131949703113</v>
      </c>
      <c r="AC1547" s="39" t="str">
        <f t="shared" si="440"/>
        <v>TIDAK</v>
      </c>
      <c r="AD1547" s="38">
        <f t="shared" si="441"/>
        <v>-0.54883201478743227</v>
      </c>
      <c r="AE1547" s="39">
        <f t="shared" si="442"/>
        <v>0.54883201478743227</v>
      </c>
      <c r="AF1547" s="39" t="str">
        <f t="shared" si="443"/>
        <v>TIDAK</v>
      </c>
      <c r="AG1547" s="38">
        <f t="shared" si="444"/>
        <v>0.17961026178380285</v>
      </c>
      <c r="AH1547" s="39">
        <f t="shared" si="445"/>
        <v>0.17961026178380285</v>
      </c>
      <c r="AI1547" s="39" t="str">
        <f t="shared" si="446"/>
        <v>TIDAK</v>
      </c>
      <c r="AJ1547" s="38">
        <f t="shared" si="447"/>
        <v>1.4025121981257518</v>
      </c>
      <c r="AK1547" s="39">
        <f t="shared" si="448"/>
        <v>1.4025121981257518</v>
      </c>
      <c r="AL1547" s="39" t="str">
        <f t="shared" si="449"/>
        <v>TIDAK</v>
      </c>
    </row>
    <row r="1548" spans="1:38" ht="14" x14ac:dyDescent="0.3">
      <c r="A1548" s="13">
        <v>21592694</v>
      </c>
      <c r="B1548" s="11" t="s">
        <v>4016</v>
      </c>
      <c r="C1548" s="9">
        <v>94536810</v>
      </c>
      <c r="D1548" s="1" t="s">
        <v>1941</v>
      </c>
      <c r="E1548" s="1" t="s">
        <v>548</v>
      </c>
      <c r="F1548" s="1" t="s">
        <v>1924</v>
      </c>
      <c r="G1548" s="2">
        <v>40.857109999999999</v>
      </c>
      <c r="H1548" s="2">
        <v>-73.864739999999998</v>
      </c>
      <c r="I1548" s="1" t="s">
        <v>19</v>
      </c>
      <c r="J1548" s="44">
        <v>45</v>
      </c>
      <c r="K1548" s="2">
        <v>5</v>
      </c>
      <c r="L1548" s="2">
        <v>30</v>
      </c>
      <c r="M1548" s="3">
        <v>43608</v>
      </c>
      <c r="N1548" s="2">
        <v>0.98</v>
      </c>
      <c r="O1548" s="2">
        <v>2</v>
      </c>
      <c r="P1548" s="4">
        <v>318</v>
      </c>
      <c r="U1548" s="38">
        <f t="shared" si="432"/>
        <v>0.69053933142800517</v>
      </c>
      <c r="V1548" s="39">
        <f t="shared" si="433"/>
        <v>0.69053933142800517</v>
      </c>
      <c r="W1548" s="39" t="str">
        <f t="shared" si="434"/>
        <v>TIDAK</v>
      </c>
      <c r="X1548" s="38">
        <f t="shared" si="435"/>
        <v>-0.26113135442473173</v>
      </c>
      <c r="Y1548" s="39">
        <f t="shared" si="436"/>
        <v>0.26113135442473173</v>
      </c>
      <c r="Z1548" s="39" t="str">
        <f t="shared" si="437"/>
        <v>TIDAK</v>
      </c>
      <c r="AA1548" s="38">
        <f t="shared" si="438"/>
        <v>0.75068576101894524</v>
      </c>
      <c r="AB1548" s="39">
        <f t="shared" si="439"/>
        <v>0.75068576101894524</v>
      </c>
      <c r="AC1548" s="39" t="str">
        <f t="shared" si="440"/>
        <v>TIDAK</v>
      </c>
      <c r="AD1548" s="38">
        <f t="shared" si="441"/>
        <v>-0.59587771594186123</v>
      </c>
      <c r="AE1548" s="39">
        <f t="shared" si="442"/>
        <v>0.59587771594186123</v>
      </c>
      <c r="AF1548" s="39" t="str">
        <f t="shared" si="443"/>
        <v>TIDAK</v>
      </c>
      <c r="AG1548" s="38">
        <f t="shared" si="444"/>
        <v>-0.15818885441509239</v>
      </c>
      <c r="AH1548" s="39">
        <f t="shared" si="445"/>
        <v>0.15818885441509239</v>
      </c>
      <c r="AI1548" s="39" t="str">
        <f t="shared" si="446"/>
        <v>TIDAK</v>
      </c>
      <c r="AJ1548" s="38">
        <f t="shared" si="447"/>
        <v>-1.2435166651823804</v>
      </c>
      <c r="AK1548" s="39">
        <f t="shared" si="448"/>
        <v>1.2435166651823804</v>
      </c>
      <c r="AL1548" s="39" t="str">
        <f t="shared" si="449"/>
        <v>TIDAK</v>
      </c>
    </row>
    <row r="1549" spans="1:38" ht="14" x14ac:dyDescent="0.3">
      <c r="A1549" s="13">
        <v>21594210</v>
      </c>
      <c r="B1549" s="11" t="s">
        <v>4511</v>
      </c>
      <c r="C1549" s="9">
        <v>154220885</v>
      </c>
      <c r="D1549" s="1" t="s">
        <v>3081</v>
      </c>
      <c r="E1549" s="1" t="s">
        <v>17</v>
      </c>
      <c r="F1549" s="1" t="s">
        <v>2813</v>
      </c>
      <c r="G1549" s="2">
        <v>40.705159999999999</v>
      </c>
      <c r="H1549" s="2">
        <v>-73.904970000000006</v>
      </c>
      <c r="I1549" s="1" t="s">
        <v>19</v>
      </c>
      <c r="J1549" s="44">
        <v>55</v>
      </c>
      <c r="K1549" s="2">
        <v>1</v>
      </c>
      <c r="L1549" s="2">
        <v>72</v>
      </c>
      <c r="M1549" s="3">
        <v>43647</v>
      </c>
      <c r="N1549" s="2">
        <v>3.52</v>
      </c>
      <c r="O1549" s="2">
        <v>2</v>
      </c>
      <c r="P1549" s="4">
        <v>171</v>
      </c>
      <c r="U1549" s="38">
        <f t="shared" si="432"/>
        <v>-0.42379711893676097</v>
      </c>
      <c r="V1549" s="39">
        <f t="shared" si="433"/>
        <v>0.42379711893676097</v>
      </c>
      <c r="W1549" s="39" t="str">
        <f t="shared" si="434"/>
        <v>TIDAK</v>
      </c>
      <c r="X1549" s="38">
        <f t="shared" si="435"/>
        <v>0.82128645130847078</v>
      </c>
      <c r="Y1549" s="39">
        <f t="shared" si="436"/>
        <v>0.82128645130847078</v>
      </c>
      <c r="Z1549" s="39" t="str">
        <f t="shared" si="437"/>
        <v>TIDAK</v>
      </c>
      <c r="AA1549" s="38">
        <f t="shared" si="438"/>
        <v>-0.7626923202272502</v>
      </c>
      <c r="AB1549" s="39">
        <f t="shared" si="439"/>
        <v>0.7626923202272502</v>
      </c>
      <c r="AC1549" s="39" t="str">
        <f t="shared" si="440"/>
        <v>TIDAK</v>
      </c>
      <c r="AD1549" s="38">
        <f t="shared" si="441"/>
        <v>-0.89906112338151478</v>
      </c>
      <c r="AE1549" s="39">
        <f t="shared" si="442"/>
        <v>0.89906112338151478</v>
      </c>
      <c r="AF1549" s="39" t="str">
        <f t="shared" si="443"/>
        <v>TIDAK</v>
      </c>
      <c r="AG1549" s="38">
        <f t="shared" si="444"/>
        <v>-0.27078855981472416</v>
      </c>
      <c r="AH1549" s="39">
        <f t="shared" si="445"/>
        <v>0.27078855981472416</v>
      </c>
      <c r="AI1549" s="39" t="str">
        <f t="shared" si="446"/>
        <v>TIDAK</v>
      </c>
      <c r="AJ1549" s="38">
        <f t="shared" si="447"/>
        <v>-1.2435166651823804</v>
      </c>
      <c r="AK1549" s="39">
        <f t="shared" si="448"/>
        <v>1.2435166651823804</v>
      </c>
      <c r="AL1549" s="39" t="str">
        <f t="shared" si="449"/>
        <v>TIDAK</v>
      </c>
    </row>
    <row r="1550" spans="1:38" ht="14" x14ac:dyDescent="0.3">
      <c r="A1550" s="13">
        <v>21598186</v>
      </c>
      <c r="B1550" s="11" t="s">
        <v>1177</v>
      </c>
      <c r="C1550" s="9">
        <v>187822288</v>
      </c>
      <c r="D1550" s="1" t="s">
        <v>2082</v>
      </c>
      <c r="E1550" s="1" t="s">
        <v>17</v>
      </c>
      <c r="F1550" s="1" t="s">
        <v>1713</v>
      </c>
      <c r="G1550" s="2">
        <v>40.769460000000002</v>
      </c>
      <c r="H1550" s="2">
        <v>-73.871380000000002</v>
      </c>
      <c r="I1550" s="1" t="s">
        <v>19</v>
      </c>
      <c r="J1550" s="44">
        <v>55</v>
      </c>
      <c r="K1550" s="2">
        <v>1</v>
      </c>
      <c r="L1550" s="2">
        <v>24</v>
      </c>
      <c r="M1550" s="3">
        <v>43636</v>
      </c>
      <c r="N1550" s="2">
        <v>7.13</v>
      </c>
      <c r="O1550" s="2">
        <v>5</v>
      </c>
      <c r="P1550" s="4">
        <v>168</v>
      </c>
      <c r="U1550" s="38">
        <f t="shared" si="432"/>
        <v>-0.33807893044716358</v>
      </c>
      <c r="V1550" s="39">
        <f t="shared" si="433"/>
        <v>0.33807893044716358</v>
      </c>
      <c r="W1550" s="39" t="str">
        <f t="shared" si="434"/>
        <v>TIDAK</v>
      </c>
      <c r="X1550" s="38">
        <f t="shared" si="435"/>
        <v>0.41537977415851984</v>
      </c>
      <c r="Y1550" s="39">
        <f t="shared" si="436"/>
        <v>0.41537977415851984</v>
      </c>
      <c r="Z1550" s="39" t="str">
        <f t="shared" si="437"/>
        <v>TIDAK</v>
      </c>
      <c r="AA1550" s="38">
        <f t="shared" si="438"/>
        <v>-0.88539865113910388</v>
      </c>
      <c r="AB1550" s="39">
        <f t="shared" si="439"/>
        <v>0.88539865113910388</v>
      </c>
      <c r="AC1550" s="39" t="str">
        <f t="shared" si="440"/>
        <v>TIDAK</v>
      </c>
      <c r="AD1550" s="38">
        <f t="shared" si="441"/>
        <v>-0.9304249241511342</v>
      </c>
      <c r="AE1550" s="39">
        <f t="shared" si="442"/>
        <v>0.9304249241511342</v>
      </c>
      <c r="AF1550" s="39" t="str">
        <f t="shared" si="443"/>
        <v>TIDAK</v>
      </c>
      <c r="AG1550" s="38">
        <f t="shared" si="444"/>
        <v>-0.27078855981472416</v>
      </c>
      <c r="AH1550" s="39">
        <f t="shared" si="445"/>
        <v>0.27078855981472416</v>
      </c>
      <c r="AI1550" s="39" t="str">
        <f t="shared" si="446"/>
        <v>TIDAK</v>
      </c>
      <c r="AJ1550" s="38">
        <f t="shared" si="447"/>
        <v>1.4774705228653591</v>
      </c>
      <c r="AK1550" s="39">
        <f t="shared" si="448"/>
        <v>1.4774705228653591</v>
      </c>
      <c r="AL1550" s="39" t="str">
        <f t="shared" si="449"/>
        <v>TIDAK</v>
      </c>
    </row>
    <row r="1551" spans="1:38" ht="14" x14ac:dyDescent="0.3">
      <c r="A1551" s="13">
        <v>21602731</v>
      </c>
      <c r="B1551" s="11" t="s">
        <v>1334</v>
      </c>
      <c r="C1551" s="9">
        <v>204539</v>
      </c>
      <c r="D1551" s="1" t="s">
        <v>581</v>
      </c>
      <c r="E1551" s="1" t="s">
        <v>17</v>
      </c>
      <c r="F1551" s="1" t="s">
        <v>1883</v>
      </c>
      <c r="G1551" s="2">
        <v>40.71546</v>
      </c>
      <c r="H1551" s="2">
        <v>-73.878540000000001</v>
      </c>
      <c r="I1551" s="1" t="s">
        <v>20</v>
      </c>
      <c r="J1551" s="44">
        <v>265</v>
      </c>
      <c r="K1551" s="2">
        <v>7</v>
      </c>
      <c r="L1551" s="2">
        <v>38</v>
      </c>
      <c r="M1551" s="3">
        <v>43582</v>
      </c>
      <c r="N1551" s="2">
        <v>0.38</v>
      </c>
      <c r="O1551" s="2">
        <v>5</v>
      </c>
      <c r="P1551" s="4">
        <v>365</v>
      </c>
      <c r="U1551" s="38">
        <f t="shared" si="432"/>
        <v>-0.4666562131815597</v>
      </c>
      <c r="V1551" s="39">
        <f t="shared" si="433"/>
        <v>0.4666562131815597</v>
      </c>
      <c r="W1551" s="39" t="str">
        <f t="shared" si="434"/>
        <v>TIDAK</v>
      </c>
      <c r="X1551" s="38">
        <f t="shared" si="435"/>
        <v>3.2567265142081765</v>
      </c>
      <c r="Y1551" s="39">
        <f t="shared" si="436"/>
        <v>3.2567265142081765</v>
      </c>
      <c r="Z1551" s="39" t="str">
        <f t="shared" si="437"/>
        <v>OUTLIER</v>
      </c>
      <c r="AA1551" s="38">
        <f t="shared" si="438"/>
        <v>2.6730849453046526</v>
      </c>
      <c r="AB1551" s="39">
        <f t="shared" si="439"/>
        <v>2.6730849453046526</v>
      </c>
      <c r="AC1551" s="39" t="str">
        <f t="shared" si="440"/>
        <v>TIDAK</v>
      </c>
      <c r="AD1551" s="38">
        <f t="shared" si="441"/>
        <v>-0.4076949113241452</v>
      </c>
      <c r="AE1551" s="39">
        <f t="shared" si="442"/>
        <v>0.4076949113241452</v>
      </c>
      <c r="AF1551" s="39" t="str">
        <f t="shared" si="443"/>
        <v>TIDAK</v>
      </c>
      <c r="AG1551" s="38">
        <f t="shared" si="444"/>
        <v>6.7010556384171097E-2</v>
      </c>
      <c r="AH1551" s="39">
        <f t="shared" si="445"/>
        <v>6.7010556384171097E-2</v>
      </c>
      <c r="AI1551" s="39" t="str">
        <f t="shared" si="446"/>
        <v>TIDAK</v>
      </c>
      <c r="AJ1551" s="38">
        <f t="shared" si="447"/>
        <v>1.2001247213288124</v>
      </c>
      <c r="AK1551" s="39">
        <f t="shared" si="448"/>
        <v>1.2001247213288124</v>
      </c>
      <c r="AL1551" s="39" t="str">
        <f t="shared" si="449"/>
        <v>TIDAK</v>
      </c>
    </row>
    <row r="1552" spans="1:38" ht="14" x14ac:dyDescent="0.3">
      <c r="A1552" s="13">
        <v>21609205</v>
      </c>
      <c r="B1552" s="11" t="s">
        <v>4509</v>
      </c>
      <c r="C1552" s="9">
        <v>57165692</v>
      </c>
      <c r="D1552" s="1" t="s">
        <v>957</v>
      </c>
      <c r="E1552" s="1" t="s">
        <v>548</v>
      </c>
      <c r="F1552" s="1" t="s">
        <v>1411</v>
      </c>
      <c r="G1552" s="2">
        <v>40.871879999999997</v>
      </c>
      <c r="H1552" s="2">
        <v>-73.841999999999999</v>
      </c>
      <c r="I1552" s="1" t="s">
        <v>20</v>
      </c>
      <c r="J1552" s="44">
        <v>75</v>
      </c>
      <c r="K1552" s="2">
        <v>4</v>
      </c>
      <c r="L1552" s="2">
        <v>69</v>
      </c>
      <c r="M1552" s="3">
        <v>43652</v>
      </c>
      <c r="N1552" s="2">
        <v>2.68</v>
      </c>
      <c r="O1552" s="2">
        <v>2</v>
      </c>
      <c r="P1552" s="4">
        <v>119</v>
      </c>
      <c r="U1552" s="38">
        <f t="shared" si="432"/>
        <v>-0.38093802469196231</v>
      </c>
      <c r="V1552" s="39">
        <f t="shared" si="433"/>
        <v>0.38093802469196231</v>
      </c>
      <c r="W1552" s="39" t="str">
        <f t="shared" si="434"/>
        <v>TIDAK</v>
      </c>
      <c r="X1552" s="38">
        <f t="shared" si="435"/>
        <v>0.1447753227252192</v>
      </c>
      <c r="Y1552" s="39">
        <f t="shared" si="436"/>
        <v>0.1447753227252192</v>
      </c>
      <c r="Z1552" s="39" t="str">
        <f t="shared" si="437"/>
        <v>TIDAK</v>
      </c>
      <c r="AA1552" s="38">
        <f t="shared" si="438"/>
        <v>0.30076254767548177</v>
      </c>
      <c r="AB1552" s="39">
        <f t="shared" si="439"/>
        <v>0.30076254767548177</v>
      </c>
      <c r="AC1552" s="39" t="str">
        <f t="shared" si="440"/>
        <v>TIDAK</v>
      </c>
      <c r="AD1552" s="38">
        <f t="shared" si="441"/>
        <v>-0.44428601222203445</v>
      </c>
      <c r="AE1552" s="39">
        <f t="shared" si="442"/>
        <v>0.44428601222203445</v>
      </c>
      <c r="AF1552" s="39" t="str">
        <f t="shared" si="443"/>
        <v>TIDAK</v>
      </c>
      <c r="AG1552" s="38">
        <f t="shared" si="444"/>
        <v>-0.15818885441509239</v>
      </c>
      <c r="AH1552" s="39">
        <f t="shared" si="445"/>
        <v>0.15818885441509239</v>
      </c>
      <c r="AI1552" s="39" t="str">
        <f t="shared" si="446"/>
        <v>TIDAK</v>
      </c>
      <c r="AJ1552" s="38">
        <f t="shared" si="447"/>
        <v>1.1401580615371267</v>
      </c>
      <c r="AK1552" s="39">
        <f t="shared" si="448"/>
        <v>1.1401580615371267</v>
      </c>
      <c r="AL1552" s="39" t="str">
        <f t="shared" si="449"/>
        <v>TIDAK</v>
      </c>
    </row>
    <row r="1553" spans="1:38" ht="14" x14ac:dyDescent="0.3">
      <c r="A1553" s="13">
        <v>21609824</v>
      </c>
      <c r="B1553" s="11" t="s">
        <v>2389</v>
      </c>
      <c r="C1553" s="9">
        <v>40711894</v>
      </c>
      <c r="D1553" s="1" t="s">
        <v>698</v>
      </c>
      <c r="E1553" s="1" t="s">
        <v>17</v>
      </c>
      <c r="F1553" s="1" t="s">
        <v>1971</v>
      </c>
      <c r="G1553" s="2">
        <v>40.741129999999998</v>
      </c>
      <c r="H1553" s="2">
        <v>-73.887690000000006</v>
      </c>
      <c r="I1553" s="1" t="s">
        <v>24</v>
      </c>
      <c r="J1553" s="44">
        <v>41</v>
      </c>
      <c r="K1553" s="2">
        <v>1</v>
      </c>
      <c r="L1553" s="2">
        <v>9</v>
      </c>
      <c r="M1553" s="3">
        <v>43631</v>
      </c>
      <c r="N1553" s="2">
        <v>1.01</v>
      </c>
      <c r="O1553" s="2">
        <v>4</v>
      </c>
      <c r="P1553" s="4">
        <v>27</v>
      </c>
      <c r="U1553" s="38">
        <f t="shared" si="432"/>
        <v>-0.29521983620236492</v>
      </c>
      <c r="V1553" s="39">
        <f t="shared" si="433"/>
        <v>0.29521983620236492</v>
      </c>
      <c r="W1553" s="39" t="str">
        <f t="shared" si="434"/>
        <v>TIDAK</v>
      </c>
      <c r="X1553" s="38">
        <f t="shared" si="435"/>
        <v>-0.39643358014138202</v>
      </c>
      <c r="Y1553" s="39">
        <f t="shared" si="436"/>
        <v>0.39643358014138202</v>
      </c>
      <c r="Z1553" s="39" t="str">
        <f t="shared" si="437"/>
        <v>TIDAK</v>
      </c>
      <c r="AA1553" s="38">
        <f t="shared" si="438"/>
        <v>2.0186511804414331</v>
      </c>
      <c r="AB1553" s="39">
        <f t="shared" si="439"/>
        <v>2.0186511804414331</v>
      </c>
      <c r="AC1553" s="39" t="str">
        <f t="shared" si="440"/>
        <v>TIDAK</v>
      </c>
      <c r="AD1553" s="38">
        <f t="shared" si="441"/>
        <v>0.88344822035851756</v>
      </c>
      <c r="AE1553" s="39">
        <f t="shared" si="442"/>
        <v>0.88344822035851756</v>
      </c>
      <c r="AF1553" s="39" t="str">
        <f t="shared" si="443"/>
        <v>TIDAK</v>
      </c>
      <c r="AG1553" s="38">
        <f t="shared" si="444"/>
        <v>-0.15818885441509239</v>
      </c>
      <c r="AH1553" s="39">
        <f t="shared" si="445"/>
        <v>0.15818885441509239</v>
      </c>
      <c r="AI1553" s="39" t="str">
        <f t="shared" si="446"/>
        <v>TIDAK</v>
      </c>
      <c r="AJ1553" s="38">
        <f t="shared" si="447"/>
        <v>3.827068786490178E-2</v>
      </c>
      <c r="AK1553" s="39">
        <f t="shared" si="448"/>
        <v>3.827068786490178E-2</v>
      </c>
      <c r="AL1553" s="39" t="str">
        <f t="shared" si="449"/>
        <v>TIDAK</v>
      </c>
    </row>
    <row r="1554" spans="1:38" ht="14" x14ac:dyDescent="0.3">
      <c r="A1554" s="13">
        <v>21619569</v>
      </c>
      <c r="B1554" s="11" t="s">
        <v>419</v>
      </c>
      <c r="C1554" s="9">
        <v>23479368</v>
      </c>
      <c r="D1554" s="1" t="s">
        <v>1093</v>
      </c>
      <c r="E1554" s="1" t="s">
        <v>17</v>
      </c>
      <c r="F1554" s="1" t="s">
        <v>647</v>
      </c>
      <c r="G1554" s="2">
        <v>40.674250000000001</v>
      </c>
      <c r="H1554" s="2">
        <v>-73.820179999999993</v>
      </c>
      <c r="I1554" s="1" t="s">
        <v>19</v>
      </c>
      <c r="J1554" s="44">
        <v>69</v>
      </c>
      <c r="K1554" s="2">
        <v>1</v>
      </c>
      <c r="L1554" s="2">
        <v>78</v>
      </c>
      <c r="M1554" s="3">
        <v>43647</v>
      </c>
      <c r="N1554" s="2">
        <v>5.92</v>
      </c>
      <c r="O1554" s="2">
        <v>1</v>
      </c>
      <c r="P1554" s="4">
        <v>79</v>
      </c>
      <c r="U1554" s="38">
        <f t="shared" si="432"/>
        <v>-0.29521983620236492</v>
      </c>
      <c r="V1554" s="39">
        <f t="shared" si="433"/>
        <v>0.29521983620236492</v>
      </c>
      <c r="W1554" s="39" t="str">
        <f t="shared" si="434"/>
        <v>TIDAK</v>
      </c>
      <c r="X1554" s="38">
        <f t="shared" si="435"/>
        <v>-0.39643358014138202</v>
      </c>
      <c r="Y1554" s="39">
        <f t="shared" si="436"/>
        <v>0.39643358014138202</v>
      </c>
      <c r="Z1554" s="39" t="str">
        <f t="shared" si="437"/>
        <v>TIDAK</v>
      </c>
      <c r="AA1554" s="38">
        <f t="shared" si="438"/>
        <v>5.5349885851774396E-2</v>
      </c>
      <c r="AB1554" s="39">
        <f t="shared" si="439"/>
        <v>5.5349885851774396E-2</v>
      </c>
      <c r="AC1554" s="39" t="str">
        <f t="shared" si="440"/>
        <v>TIDAK</v>
      </c>
      <c r="AD1554" s="38">
        <f t="shared" si="441"/>
        <v>2.7705035666639475</v>
      </c>
      <c r="AE1554" s="39">
        <f t="shared" si="442"/>
        <v>2.7705035666639475</v>
      </c>
      <c r="AF1554" s="39" t="str">
        <f t="shared" si="443"/>
        <v>TIDAK</v>
      </c>
      <c r="AG1554" s="38">
        <f t="shared" si="444"/>
        <v>0.17961026178380285</v>
      </c>
      <c r="AH1554" s="39">
        <f t="shared" si="445"/>
        <v>0.17961026178380285</v>
      </c>
      <c r="AI1554" s="39" t="str">
        <f t="shared" si="446"/>
        <v>TIDAK</v>
      </c>
      <c r="AJ1554" s="38">
        <f t="shared" si="447"/>
        <v>1.5783190443019637E-2</v>
      </c>
      <c r="AK1554" s="39">
        <f t="shared" si="448"/>
        <v>1.5783190443019637E-2</v>
      </c>
      <c r="AL1554" s="39" t="str">
        <f t="shared" si="449"/>
        <v>TIDAK</v>
      </c>
    </row>
    <row r="1555" spans="1:38" ht="14" x14ac:dyDescent="0.3">
      <c r="A1555" s="13">
        <v>21621926</v>
      </c>
      <c r="B1555" s="11" t="s">
        <v>4963</v>
      </c>
      <c r="C1555" s="9">
        <v>97853468</v>
      </c>
      <c r="D1555" s="1" t="s">
        <v>315</v>
      </c>
      <c r="E1555" s="1" t="s">
        <v>548</v>
      </c>
      <c r="F1555" s="1" t="s">
        <v>2531</v>
      </c>
      <c r="G1555" s="2">
        <v>40.81841</v>
      </c>
      <c r="H1555" s="2">
        <v>-73.89067</v>
      </c>
      <c r="I1555" s="1" t="s">
        <v>19</v>
      </c>
      <c r="J1555" s="44">
        <v>45</v>
      </c>
      <c r="K1555" s="2">
        <v>14</v>
      </c>
      <c r="L1555" s="2">
        <v>18</v>
      </c>
      <c r="M1555" s="3">
        <v>43616</v>
      </c>
      <c r="N1555" s="2">
        <v>0.68</v>
      </c>
      <c r="O1555" s="2">
        <v>4</v>
      </c>
      <c r="P1555" s="4">
        <v>332</v>
      </c>
      <c r="U1555" s="38">
        <f t="shared" si="432"/>
        <v>1.5048621220791805</v>
      </c>
      <c r="V1555" s="39">
        <f t="shared" si="433"/>
        <v>1.5048621220791805</v>
      </c>
      <c r="W1555" s="39" t="str">
        <f t="shared" si="434"/>
        <v>TIDAK</v>
      </c>
      <c r="X1555" s="38">
        <f t="shared" si="435"/>
        <v>0.41537977415851984</v>
      </c>
      <c r="Y1555" s="39">
        <f t="shared" si="436"/>
        <v>0.41537977415851984</v>
      </c>
      <c r="Z1555" s="39" t="str">
        <f t="shared" si="437"/>
        <v>TIDAK</v>
      </c>
      <c r="AA1555" s="38">
        <f t="shared" si="438"/>
        <v>0.62797943010709156</v>
      </c>
      <c r="AB1555" s="39">
        <f t="shared" si="439"/>
        <v>0.62797943010709156</v>
      </c>
      <c r="AC1555" s="39" t="str">
        <f t="shared" si="440"/>
        <v>TIDAK</v>
      </c>
      <c r="AD1555" s="38">
        <f t="shared" si="441"/>
        <v>-0.75792401991822778</v>
      </c>
      <c r="AE1555" s="39">
        <f t="shared" si="442"/>
        <v>0.75792401991822778</v>
      </c>
      <c r="AF1555" s="39" t="str">
        <f t="shared" si="443"/>
        <v>TIDAK</v>
      </c>
      <c r="AG1555" s="38">
        <f t="shared" si="444"/>
        <v>0.17961026178380285</v>
      </c>
      <c r="AH1555" s="39">
        <f t="shared" si="445"/>
        <v>0.17961026178380285</v>
      </c>
      <c r="AI1555" s="39" t="str">
        <f t="shared" si="446"/>
        <v>TIDAK</v>
      </c>
      <c r="AJ1555" s="38">
        <f t="shared" si="447"/>
        <v>1.4924621878132804</v>
      </c>
      <c r="AK1555" s="39">
        <f t="shared" si="448"/>
        <v>1.4924621878132804</v>
      </c>
      <c r="AL1555" s="39" t="str">
        <f t="shared" si="449"/>
        <v>TIDAK</v>
      </c>
    </row>
    <row r="1556" spans="1:38" ht="14" x14ac:dyDescent="0.3">
      <c r="A1556" s="13">
        <v>21630372</v>
      </c>
      <c r="B1556" s="11" t="s">
        <v>2577</v>
      </c>
      <c r="C1556" s="9">
        <v>62023756</v>
      </c>
      <c r="D1556" s="1" t="s">
        <v>567</v>
      </c>
      <c r="E1556" s="1" t="s">
        <v>17</v>
      </c>
      <c r="F1556" s="1" t="s">
        <v>509</v>
      </c>
      <c r="G1556" s="2">
        <v>40.746220000000001</v>
      </c>
      <c r="H1556" s="2">
        <v>-73.782970000000006</v>
      </c>
      <c r="I1556" s="1" t="s">
        <v>19</v>
      </c>
      <c r="J1556" s="44">
        <v>79</v>
      </c>
      <c r="K1556" s="2">
        <v>1</v>
      </c>
      <c r="L1556" s="2">
        <v>35</v>
      </c>
      <c r="M1556" s="3">
        <v>43653</v>
      </c>
      <c r="N1556" s="2">
        <v>2.4</v>
      </c>
      <c r="O1556" s="2">
        <v>3</v>
      </c>
      <c r="P1556" s="4">
        <v>32</v>
      </c>
      <c r="U1556" s="38">
        <f t="shared" si="432"/>
        <v>-0.12378345922317009</v>
      </c>
      <c r="V1556" s="39">
        <f t="shared" si="433"/>
        <v>0.12378345922317009</v>
      </c>
      <c r="W1556" s="39" t="str">
        <f t="shared" si="434"/>
        <v>TIDAK</v>
      </c>
      <c r="X1556" s="38">
        <f t="shared" si="435"/>
        <v>9.4730970085688936E-3</v>
      </c>
      <c r="Y1556" s="39">
        <f t="shared" si="436"/>
        <v>9.4730970085688936E-3</v>
      </c>
      <c r="Z1556" s="39" t="str">
        <f t="shared" si="437"/>
        <v>TIDAK</v>
      </c>
      <c r="AA1556" s="38">
        <f t="shared" si="438"/>
        <v>1.8959448495295796</v>
      </c>
      <c r="AB1556" s="39">
        <f t="shared" si="439"/>
        <v>1.8959448495295796</v>
      </c>
      <c r="AC1556" s="39" t="str">
        <f t="shared" si="440"/>
        <v>TIDAK</v>
      </c>
      <c r="AD1556" s="38">
        <f t="shared" si="441"/>
        <v>0.44435500958384688</v>
      </c>
      <c r="AE1556" s="39">
        <f t="shared" si="442"/>
        <v>0.44435500958384688</v>
      </c>
      <c r="AF1556" s="39" t="str">
        <f t="shared" si="443"/>
        <v>TIDAK</v>
      </c>
      <c r="AG1556" s="38">
        <f t="shared" si="444"/>
        <v>-0.15818885441509239</v>
      </c>
      <c r="AH1556" s="39">
        <f t="shared" si="445"/>
        <v>0.15818885441509239</v>
      </c>
      <c r="AI1556" s="39" t="str">
        <f t="shared" si="446"/>
        <v>TIDAK</v>
      </c>
      <c r="AJ1556" s="38">
        <f t="shared" si="447"/>
        <v>-0.3515126007810554</v>
      </c>
      <c r="AK1556" s="39">
        <f t="shared" si="448"/>
        <v>0.3515126007810554</v>
      </c>
      <c r="AL1556" s="39" t="str">
        <f t="shared" si="449"/>
        <v>TIDAK</v>
      </c>
    </row>
    <row r="1557" spans="1:38" ht="14" x14ac:dyDescent="0.3">
      <c r="A1557" s="13">
        <v>21636897</v>
      </c>
      <c r="B1557" s="11" t="s">
        <v>3362</v>
      </c>
      <c r="C1557" s="9">
        <v>116746802</v>
      </c>
      <c r="D1557" s="1" t="s">
        <v>230</v>
      </c>
      <c r="E1557" s="1" t="s">
        <v>17</v>
      </c>
      <c r="F1557" s="1" t="s">
        <v>253</v>
      </c>
      <c r="G1557" s="2">
        <v>40.751359999999998</v>
      </c>
      <c r="H1557" s="2">
        <v>-73.752690000000001</v>
      </c>
      <c r="I1557" s="1" t="s">
        <v>19</v>
      </c>
      <c r="J1557" s="44">
        <v>60</v>
      </c>
      <c r="K1557" s="2">
        <v>7</v>
      </c>
      <c r="L1557" s="2">
        <v>30</v>
      </c>
      <c r="M1557" s="3">
        <v>43611</v>
      </c>
      <c r="N1557" s="2">
        <v>1.1000000000000001</v>
      </c>
      <c r="O1557" s="2">
        <v>5</v>
      </c>
      <c r="P1557" s="4">
        <v>169</v>
      </c>
      <c r="U1557" s="38">
        <f t="shared" si="432"/>
        <v>-0.41522530008780123</v>
      </c>
      <c r="V1557" s="39">
        <f t="shared" si="433"/>
        <v>0.41522530008780123</v>
      </c>
      <c r="W1557" s="39" t="str">
        <f t="shared" si="434"/>
        <v>TIDAK</v>
      </c>
      <c r="X1557" s="38">
        <f t="shared" si="435"/>
        <v>-0.39643358014138202</v>
      </c>
      <c r="Y1557" s="39">
        <f t="shared" si="436"/>
        <v>0.39643358014138202</v>
      </c>
      <c r="Z1557" s="39" t="str">
        <f t="shared" si="437"/>
        <v>TIDAK</v>
      </c>
      <c r="AA1557" s="38">
        <f t="shared" si="438"/>
        <v>-0.55818176870749403</v>
      </c>
      <c r="AB1557" s="39">
        <f t="shared" si="439"/>
        <v>0.55818176870749403</v>
      </c>
      <c r="AC1557" s="39" t="str">
        <f t="shared" si="440"/>
        <v>TIDAK</v>
      </c>
      <c r="AD1557" s="38">
        <f t="shared" si="441"/>
        <v>-0.4286041118372248</v>
      </c>
      <c r="AE1557" s="39">
        <f t="shared" si="442"/>
        <v>0.4286041118372248</v>
      </c>
      <c r="AF1557" s="39" t="str">
        <f t="shared" si="443"/>
        <v>TIDAK</v>
      </c>
      <c r="AG1557" s="38">
        <f t="shared" si="444"/>
        <v>6.7010556384171097E-2</v>
      </c>
      <c r="AH1557" s="39">
        <f t="shared" si="445"/>
        <v>6.7010556384171097E-2</v>
      </c>
      <c r="AI1557" s="39" t="str">
        <f t="shared" si="446"/>
        <v>TIDAK</v>
      </c>
      <c r="AJ1557" s="38">
        <f t="shared" si="447"/>
        <v>-1.041129188385441</v>
      </c>
      <c r="AK1557" s="39">
        <f t="shared" si="448"/>
        <v>1.041129188385441</v>
      </c>
      <c r="AL1557" s="39" t="str">
        <f t="shared" si="449"/>
        <v>TIDAK</v>
      </c>
    </row>
    <row r="1558" spans="1:38" ht="14" x14ac:dyDescent="0.3">
      <c r="A1558" s="13">
        <v>21673998</v>
      </c>
      <c r="B1558" s="11" t="s">
        <v>3845</v>
      </c>
      <c r="C1558" s="9">
        <v>264746707</v>
      </c>
      <c r="D1558" s="1" t="s">
        <v>135</v>
      </c>
      <c r="E1558" s="1" t="s">
        <v>17</v>
      </c>
      <c r="F1558" s="1" t="s">
        <v>27</v>
      </c>
      <c r="G1558" s="2">
        <v>40.689590000000003</v>
      </c>
      <c r="H1558" s="2">
        <v>-73.73733</v>
      </c>
      <c r="I1558" s="1" t="s">
        <v>20</v>
      </c>
      <c r="J1558" s="44">
        <v>160</v>
      </c>
      <c r="K1558" s="2">
        <v>2</v>
      </c>
      <c r="L1558" s="2">
        <v>5</v>
      </c>
      <c r="M1558" s="3">
        <v>43653</v>
      </c>
      <c r="N1558" s="2">
        <v>4.17</v>
      </c>
      <c r="O1558" s="2">
        <v>1</v>
      </c>
      <c r="P1558" s="4">
        <v>151</v>
      </c>
      <c r="U1558" s="38">
        <f t="shared" si="432"/>
        <v>-0.17521437231692855</v>
      </c>
      <c r="V1558" s="39">
        <f t="shared" si="433"/>
        <v>0.17521437231692855</v>
      </c>
      <c r="W1558" s="39" t="str">
        <f t="shared" si="434"/>
        <v>TIDAK</v>
      </c>
      <c r="X1558" s="38">
        <f t="shared" si="435"/>
        <v>-0.39643358014138202</v>
      </c>
      <c r="Y1558" s="39">
        <f t="shared" si="436"/>
        <v>0.39643358014138202</v>
      </c>
      <c r="Z1558" s="39" t="str">
        <f t="shared" si="437"/>
        <v>TIDAK</v>
      </c>
      <c r="AA1558" s="38">
        <f t="shared" si="438"/>
        <v>2.2640638422651405</v>
      </c>
      <c r="AB1558" s="39">
        <f t="shared" si="439"/>
        <v>2.2640638422651405</v>
      </c>
      <c r="AC1558" s="39" t="str">
        <f t="shared" si="440"/>
        <v>TIDAK</v>
      </c>
      <c r="AD1558" s="38">
        <f t="shared" si="441"/>
        <v>2.138000251143291</v>
      </c>
      <c r="AE1558" s="39">
        <f t="shared" si="442"/>
        <v>2.138000251143291</v>
      </c>
      <c r="AF1558" s="39" t="str">
        <f t="shared" si="443"/>
        <v>TIDAK</v>
      </c>
      <c r="AG1558" s="38">
        <f t="shared" si="444"/>
        <v>-0.27078855981472416</v>
      </c>
      <c r="AH1558" s="39">
        <f t="shared" si="445"/>
        <v>0.27078855981472416</v>
      </c>
      <c r="AI1558" s="39" t="str">
        <f t="shared" si="446"/>
        <v>TIDAK</v>
      </c>
      <c r="AJ1558" s="38">
        <f t="shared" si="447"/>
        <v>-0.65134589973948398</v>
      </c>
      <c r="AK1558" s="39">
        <f t="shared" si="448"/>
        <v>0.65134589973948398</v>
      </c>
      <c r="AL1558" s="39" t="str">
        <f t="shared" si="449"/>
        <v>TIDAK</v>
      </c>
    </row>
    <row r="1559" spans="1:38" ht="14" x14ac:dyDescent="0.3">
      <c r="A1559" s="13">
        <v>21677335</v>
      </c>
      <c r="B1559" s="11" t="s">
        <v>4462</v>
      </c>
      <c r="C1559" s="9">
        <v>142447586</v>
      </c>
      <c r="D1559" s="1" t="s">
        <v>1792</v>
      </c>
      <c r="E1559" s="1" t="s">
        <v>548</v>
      </c>
      <c r="F1559" s="1" t="s">
        <v>1512</v>
      </c>
      <c r="G1559" s="2">
        <v>40.880319999999998</v>
      </c>
      <c r="H1559" s="2">
        <v>-73.858770000000007</v>
      </c>
      <c r="I1559" s="1" t="s">
        <v>19</v>
      </c>
      <c r="J1559" s="44">
        <v>45</v>
      </c>
      <c r="K1559" s="2">
        <v>3</v>
      </c>
      <c r="L1559" s="2">
        <v>33</v>
      </c>
      <c r="M1559" s="3">
        <v>43635</v>
      </c>
      <c r="N1559" s="2">
        <v>1.47</v>
      </c>
      <c r="O1559" s="2">
        <v>4</v>
      </c>
      <c r="P1559" s="4">
        <v>325</v>
      </c>
      <c r="U1559" s="38">
        <f t="shared" si="432"/>
        <v>-0.38093802469196231</v>
      </c>
      <c r="V1559" s="39">
        <f t="shared" si="433"/>
        <v>0.38093802469196231</v>
      </c>
      <c r="W1559" s="39" t="str">
        <f t="shared" si="434"/>
        <v>TIDAK</v>
      </c>
      <c r="X1559" s="38">
        <f t="shared" si="435"/>
        <v>1.3624953541750722</v>
      </c>
      <c r="Y1559" s="39">
        <f t="shared" si="436"/>
        <v>1.3624953541750722</v>
      </c>
      <c r="Z1559" s="39" t="str">
        <f t="shared" si="437"/>
        <v>TIDAK</v>
      </c>
      <c r="AA1559" s="38">
        <f t="shared" si="438"/>
        <v>-0.19006277597193297</v>
      </c>
      <c r="AB1559" s="39">
        <f t="shared" si="439"/>
        <v>0.19006277597193297</v>
      </c>
      <c r="AC1559" s="39" t="str">
        <f t="shared" si="440"/>
        <v>TIDAK</v>
      </c>
      <c r="AD1559" s="38">
        <f t="shared" si="441"/>
        <v>-0.60110501607013112</v>
      </c>
      <c r="AE1559" s="39">
        <f t="shared" si="442"/>
        <v>0.60110501607013112</v>
      </c>
      <c r="AF1559" s="39" t="str">
        <f t="shared" si="443"/>
        <v>TIDAK</v>
      </c>
      <c r="AG1559" s="38">
        <f t="shared" si="444"/>
        <v>6.7010556384171097E-2</v>
      </c>
      <c r="AH1559" s="39">
        <f t="shared" si="445"/>
        <v>6.7010556384171097E-2</v>
      </c>
      <c r="AI1559" s="39" t="str">
        <f t="shared" si="446"/>
        <v>TIDAK</v>
      </c>
      <c r="AJ1559" s="38">
        <f t="shared" si="447"/>
        <v>1.2450997161725768</v>
      </c>
      <c r="AK1559" s="39">
        <f t="shared" si="448"/>
        <v>1.2450997161725768</v>
      </c>
      <c r="AL1559" s="39" t="str">
        <f t="shared" si="449"/>
        <v>TIDAK</v>
      </c>
    </row>
    <row r="1560" spans="1:38" ht="14" x14ac:dyDescent="0.3">
      <c r="A1560" s="13">
        <v>21698180</v>
      </c>
      <c r="B1560" s="11" t="s">
        <v>2623</v>
      </c>
      <c r="C1560" s="9">
        <v>23969698</v>
      </c>
      <c r="D1560" s="1" t="s">
        <v>1376</v>
      </c>
      <c r="E1560" s="1" t="s">
        <v>17</v>
      </c>
      <c r="F1560" s="1" t="s">
        <v>1112</v>
      </c>
      <c r="G1560" s="2">
        <v>40.708170000000003</v>
      </c>
      <c r="H1560" s="2">
        <v>-73.835949999999997</v>
      </c>
      <c r="I1560" s="1" t="s">
        <v>19</v>
      </c>
      <c r="J1560" s="44">
        <v>40</v>
      </c>
      <c r="K1560" s="2">
        <v>1</v>
      </c>
      <c r="L1560" s="2">
        <v>13</v>
      </c>
      <c r="M1560" s="3">
        <v>43627</v>
      </c>
      <c r="N1560" s="2">
        <v>2.41</v>
      </c>
      <c r="O1560" s="2">
        <v>2</v>
      </c>
      <c r="P1560" s="4">
        <v>17</v>
      </c>
      <c r="U1560" s="38">
        <f t="shared" si="432"/>
        <v>-8.9496183827331141E-2</v>
      </c>
      <c r="V1560" s="39">
        <f t="shared" si="433"/>
        <v>8.9496183827331141E-2</v>
      </c>
      <c r="W1560" s="39" t="str">
        <f t="shared" si="434"/>
        <v>TIDAK</v>
      </c>
      <c r="X1560" s="38">
        <f t="shared" si="435"/>
        <v>-0.39643358014138202</v>
      </c>
      <c r="Y1560" s="39">
        <f t="shared" si="436"/>
        <v>0.39643358014138202</v>
      </c>
      <c r="Z1560" s="39" t="str">
        <f t="shared" si="437"/>
        <v>TIDAK</v>
      </c>
      <c r="AA1560" s="38">
        <f t="shared" si="438"/>
        <v>0.50527309919523788</v>
      </c>
      <c r="AB1560" s="39">
        <f t="shared" si="439"/>
        <v>0.50527309919523788</v>
      </c>
      <c r="AC1560" s="39" t="str">
        <f t="shared" si="440"/>
        <v>TIDAK</v>
      </c>
      <c r="AD1560" s="38">
        <f t="shared" si="441"/>
        <v>0.29799060599228983</v>
      </c>
      <c r="AE1560" s="39">
        <f t="shared" si="442"/>
        <v>0.29799060599228983</v>
      </c>
      <c r="AF1560" s="39" t="str">
        <f t="shared" si="443"/>
        <v>TIDAK</v>
      </c>
      <c r="AG1560" s="38">
        <f t="shared" si="444"/>
        <v>-4.5589149015460649E-2</v>
      </c>
      <c r="AH1560" s="39">
        <f t="shared" si="445"/>
        <v>4.5589149015460649E-2</v>
      </c>
      <c r="AI1560" s="39" t="str">
        <f t="shared" si="446"/>
        <v>TIDAK</v>
      </c>
      <c r="AJ1560" s="38">
        <f t="shared" si="447"/>
        <v>-1.0036500260156376</v>
      </c>
      <c r="AK1560" s="39">
        <f t="shared" si="448"/>
        <v>1.0036500260156376</v>
      </c>
      <c r="AL1560" s="39" t="str">
        <f t="shared" si="449"/>
        <v>TIDAK</v>
      </c>
    </row>
    <row r="1561" spans="1:38" ht="14" x14ac:dyDescent="0.3">
      <c r="A1561" s="13">
        <v>21714930</v>
      </c>
      <c r="B1561" s="11" t="s">
        <v>4044</v>
      </c>
      <c r="C1561" s="9">
        <v>310670</v>
      </c>
      <c r="D1561" s="1" t="s">
        <v>1160</v>
      </c>
      <c r="E1561" s="1" t="s">
        <v>548</v>
      </c>
      <c r="F1561" s="1" t="s">
        <v>1305</v>
      </c>
      <c r="G1561" s="2">
        <v>40.880569999999999</v>
      </c>
      <c r="H1561" s="2">
        <v>-73.835719999999995</v>
      </c>
      <c r="I1561" s="1" t="s">
        <v>20</v>
      </c>
      <c r="J1561" s="44">
        <v>105</v>
      </c>
      <c r="K1561" s="2">
        <v>2</v>
      </c>
      <c r="L1561" s="2">
        <v>38</v>
      </c>
      <c r="M1561" s="3">
        <v>43643</v>
      </c>
      <c r="N1561" s="2">
        <v>0.5</v>
      </c>
      <c r="O1561" s="2">
        <v>13</v>
      </c>
      <c r="P1561" s="4">
        <v>365</v>
      </c>
      <c r="U1561" s="38">
        <f t="shared" si="432"/>
        <v>-0.25236074195756619</v>
      </c>
      <c r="V1561" s="39">
        <f t="shared" si="433"/>
        <v>0.25236074195756619</v>
      </c>
      <c r="W1561" s="39" t="str">
        <f t="shared" si="434"/>
        <v>TIDAK</v>
      </c>
      <c r="X1561" s="38">
        <f t="shared" si="435"/>
        <v>0.41537977415851984</v>
      </c>
      <c r="Y1561" s="39">
        <f t="shared" si="436"/>
        <v>0.41537977415851984</v>
      </c>
      <c r="Z1561" s="39" t="str">
        <f t="shared" si="437"/>
        <v>TIDAK</v>
      </c>
      <c r="AA1561" s="38">
        <f t="shared" si="438"/>
        <v>0.30076254767548177</v>
      </c>
      <c r="AB1561" s="39">
        <f t="shared" si="439"/>
        <v>0.30076254767548177</v>
      </c>
      <c r="AC1561" s="39" t="str">
        <f t="shared" si="440"/>
        <v>TIDAK</v>
      </c>
      <c r="AD1561" s="38">
        <f t="shared" si="441"/>
        <v>-0.38155841068279572</v>
      </c>
      <c r="AE1561" s="39">
        <f t="shared" si="442"/>
        <v>0.38155841068279572</v>
      </c>
      <c r="AF1561" s="39" t="str">
        <f t="shared" si="443"/>
        <v>TIDAK</v>
      </c>
      <c r="AG1561" s="38">
        <f t="shared" si="444"/>
        <v>0.17961026178380285</v>
      </c>
      <c r="AH1561" s="39">
        <f t="shared" si="445"/>
        <v>0.17961026178380285</v>
      </c>
      <c r="AI1561" s="39" t="str">
        <f t="shared" si="446"/>
        <v>TIDAK</v>
      </c>
      <c r="AJ1561" s="38">
        <f t="shared" si="447"/>
        <v>2.3279022916980353E-2</v>
      </c>
      <c r="AK1561" s="39">
        <f t="shared" si="448"/>
        <v>2.3279022916980353E-2</v>
      </c>
      <c r="AL1561" s="39" t="str">
        <f t="shared" si="449"/>
        <v>TIDAK</v>
      </c>
    </row>
    <row r="1562" spans="1:38" ht="14" x14ac:dyDescent="0.3">
      <c r="A1562" s="13">
        <v>21739781</v>
      </c>
      <c r="B1562" s="11" t="s">
        <v>332</v>
      </c>
      <c r="C1562" s="9">
        <v>236018119</v>
      </c>
      <c r="D1562" s="1" t="s">
        <v>41</v>
      </c>
      <c r="E1562" s="1" t="s">
        <v>17</v>
      </c>
      <c r="F1562" s="1" t="s">
        <v>54</v>
      </c>
      <c r="G1562" s="2">
        <v>40.704720000000002</v>
      </c>
      <c r="H1562" s="2">
        <v>-73.748649999999998</v>
      </c>
      <c r="I1562" s="1" t="s">
        <v>20</v>
      </c>
      <c r="J1562" s="44">
        <v>121</v>
      </c>
      <c r="K1562" s="2">
        <v>1</v>
      </c>
      <c r="L1562" s="2">
        <v>13</v>
      </c>
      <c r="M1562" s="3">
        <v>43652</v>
      </c>
      <c r="N1562" s="2">
        <v>2.2799999999999998</v>
      </c>
      <c r="O1562" s="2">
        <v>3</v>
      </c>
      <c r="P1562" s="4">
        <v>90</v>
      </c>
      <c r="U1562" s="38">
        <f t="shared" si="432"/>
        <v>0.60482114293840783</v>
      </c>
      <c r="V1562" s="39">
        <f t="shared" si="433"/>
        <v>0.60482114293840783</v>
      </c>
      <c r="W1562" s="39" t="str">
        <f t="shared" si="434"/>
        <v>TIDAK</v>
      </c>
      <c r="X1562" s="38">
        <f t="shared" si="435"/>
        <v>-0.26113135442473173</v>
      </c>
      <c r="Y1562" s="39">
        <f t="shared" si="436"/>
        <v>0.26113135442473173</v>
      </c>
      <c r="Z1562" s="39" t="str">
        <f t="shared" si="437"/>
        <v>TIDAK</v>
      </c>
      <c r="AA1562" s="38">
        <f t="shared" si="438"/>
        <v>-0.7217902099232989</v>
      </c>
      <c r="AB1562" s="39">
        <f t="shared" si="439"/>
        <v>0.7217902099232989</v>
      </c>
      <c r="AC1562" s="39" t="str">
        <f t="shared" si="440"/>
        <v>TIDAK</v>
      </c>
      <c r="AD1562" s="38">
        <f t="shared" si="441"/>
        <v>1.2232227286960604</v>
      </c>
      <c r="AE1562" s="39">
        <f t="shared" si="442"/>
        <v>1.2232227286960604</v>
      </c>
      <c r="AF1562" s="39" t="str">
        <f t="shared" si="443"/>
        <v>TIDAK</v>
      </c>
      <c r="AG1562" s="38">
        <f t="shared" si="444"/>
        <v>-0.27078855981472416</v>
      </c>
      <c r="AH1562" s="39">
        <f t="shared" si="445"/>
        <v>0.27078855981472416</v>
      </c>
      <c r="AI1562" s="39" t="str">
        <f t="shared" si="446"/>
        <v>TIDAK</v>
      </c>
      <c r="AJ1562" s="38">
        <f t="shared" si="447"/>
        <v>-0.11164596161431251</v>
      </c>
      <c r="AK1562" s="39">
        <f t="shared" si="448"/>
        <v>0.11164596161431251</v>
      </c>
      <c r="AL1562" s="39" t="str">
        <f t="shared" si="449"/>
        <v>TIDAK</v>
      </c>
    </row>
    <row r="1563" spans="1:38" ht="14" x14ac:dyDescent="0.3">
      <c r="A1563" s="13">
        <v>21753773</v>
      </c>
      <c r="B1563" s="11" t="s">
        <v>2626</v>
      </c>
      <c r="C1563" s="9">
        <v>57549945</v>
      </c>
      <c r="D1563" s="1" t="s">
        <v>3589</v>
      </c>
      <c r="E1563" s="1" t="s">
        <v>1731</v>
      </c>
      <c r="F1563" s="1" t="s">
        <v>2385</v>
      </c>
      <c r="G1563" s="2">
        <v>40.632550000000002</v>
      </c>
      <c r="H1563" s="2">
        <v>-73.907420000000002</v>
      </c>
      <c r="I1563" s="1" t="s">
        <v>19</v>
      </c>
      <c r="J1563" s="44">
        <v>70</v>
      </c>
      <c r="K1563" s="2">
        <v>2</v>
      </c>
      <c r="L1563" s="2">
        <v>23</v>
      </c>
      <c r="M1563" s="3">
        <v>43627</v>
      </c>
      <c r="N1563" s="2">
        <v>1.58</v>
      </c>
      <c r="O1563" s="2">
        <v>1</v>
      </c>
      <c r="P1563" s="4">
        <v>53</v>
      </c>
      <c r="U1563" s="38">
        <f t="shared" si="432"/>
        <v>-0.38093802469196231</v>
      </c>
      <c r="V1563" s="39">
        <f t="shared" si="433"/>
        <v>0.38093802469196231</v>
      </c>
      <c r="W1563" s="39" t="str">
        <f t="shared" si="434"/>
        <v>TIDAK</v>
      </c>
      <c r="X1563" s="38">
        <f t="shared" si="435"/>
        <v>-0.12582912870808141</v>
      </c>
      <c r="Y1563" s="39">
        <f t="shared" si="436"/>
        <v>0.12582912870808141</v>
      </c>
      <c r="Z1563" s="39" t="str">
        <f t="shared" si="437"/>
        <v>TIDAK</v>
      </c>
      <c r="AA1563" s="38">
        <f t="shared" si="438"/>
        <v>0.42346887858733545</v>
      </c>
      <c r="AB1563" s="39">
        <f t="shared" si="439"/>
        <v>0.42346887858733545</v>
      </c>
      <c r="AC1563" s="39" t="str">
        <f t="shared" si="440"/>
        <v>TIDAK</v>
      </c>
      <c r="AD1563" s="38">
        <f t="shared" si="441"/>
        <v>-0.18814830593680987</v>
      </c>
      <c r="AE1563" s="39">
        <f t="shared" si="442"/>
        <v>0.18814830593680987</v>
      </c>
      <c r="AF1563" s="39" t="str">
        <f t="shared" si="443"/>
        <v>TIDAK</v>
      </c>
      <c r="AG1563" s="38">
        <f t="shared" si="444"/>
        <v>6.7010556384171097E-2</v>
      </c>
      <c r="AH1563" s="39">
        <f t="shared" si="445"/>
        <v>6.7010556384171097E-2</v>
      </c>
      <c r="AI1563" s="39" t="str">
        <f t="shared" si="446"/>
        <v>TIDAK</v>
      </c>
      <c r="AJ1563" s="38">
        <f t="shared" si="447"/>
        <v>1.1926288888548517</v>
      </c>
      <c r="AK1563" s="39">
        <f t="shared" si="448"/>
        <v>1.1926288888548517</v>
      </c>
      <c r="AL1563" s="39" t="str">
        <f t="shared" si="449"/>
        <v>TIDAK</v>
      </c>
    </row>
    <row r="1564" spans="1:38" ht="14" x14ac:dyDescent="0.3">
      <c r="A1564" s="13">
        <v>21754827</v>
      </c>
      <c r="B1564" s="11" t="s">
        <v>2613</v>
      </c>
      <c r="C1564" s="9">
        <v>5437444</v>
      </c>
      <c r="D1564" s="1" t="s">
        <v>1970</v>
      </c>
      <c r="E1564" s="1" t="s">
        <v>548</v>
      </c>
      <c r="F1564" s="1" t="s">
        <v>1924</v>
      </c>
      <c r="G1564" s="2">
        <v>40.854010000000002</v>
      </c>
      <c r="H1564" s="2">
        <v>-73.865939999999995</v>
      </c>
      <c r="I1564" s="1" t="s">
        <v>20</v>
      </c>
      <c r="J1564" s="44">
        <v>76</v>
      </c>
      <c r="K1564" s="2">
        <v>7</v>
      </c>
      <c r="L1564" s="2">
        <v>24</v>
      </c>
      <c r="M1564" s="3">
        <v>43336</v>
      </c>
      <c r="N1564" s="2">
        <v>0.71</v>
      </c>
      <c r="O1564" s="2">
        <v>1</v>
      </c>
      <c r="P1564" s="4">
        <v>0</v>
      </c>
      <c r="U1564" s="38">
        <f t="shared" si="432"/>
        <v>-0.42379711893676097</v>
      </c>
      <c r="V1564" s="39">
        <f t="shared" si="433"/>
        <v>0.42379711893676097</v>
      </c>
      <c r="W1564" s="39" t="str">
        <f t="shared" si="434"/>
        <v>TIDAK</v>
      </c>
      <c r="X1564" s="38">
        <f t="shared" si="435"/>
        <v>-0.39643358014138202</v>
      </c>
      <c r="Y1564" s="39">
        <f t="shared" si="436"/>
        <v>0.39643358014138202</v>
      </c>
      <c r="Z1564" s="39" t="str">
        <f t="shared" si="437"/>
        <v>TIDAK</v>
      </c>
      <c r="AA1564" s="38">
        <f t="shared" si="438"/>
        <v>-0.39457332749168911</v>
      </c>
      <c r="AB1564" s="39">
        <f t="shared" si="439"/>
        <v>0.39457332749168911</v>
      </c>
      <c r="AC1564" s="39" t="str">
        <f t="shared" si="440"/>
        <v>TIDAK</v>
      </c>
      <c r="AD1564" s="38">
        <f t="shared" si="441"/>
        <v>0.30321790612055982</v>
      </c>
      <c r="AE1564" s="39">
        <f t="shared" si="442"/>
        <v>0.30321790612055982</v>
      </c>
      <c r="AF1564" s="39" t="str">
        <f t="shared" si="443"/>
        <v>TIDAK</v>
      </c>
      <c r="AG1564" s="38">
        <f t="shared" si="444"/>
        <v>-0.15818885441509239</v>
      </c>
      <c r="AH1564" s="39">
        <f t="shared" si="445"/>
        <v>0.15818885441509239</v>
      </c>
      <c r="AI1564" s="39" t="str">
        <f t="shared" si="446"/>
        <v>TIDAK</v>
      </c>
      <c r="AJ1564" s="38">
        <f t="shared" si="447"/>
        <v>-1.1160875131250483</v>
      </c>
      <c r="AK1564" s="39">
        <f t="shared" si="448"/>
        <v>1.1160875131250483</v>
      </c>
      <c r="AL1564" s="39" t="str">
        <f t="shared" si="449"/>
        <v>TIDAK</v>
      </c>
    </row>
    <row r="1565" spans="1:38" ht="14" x14ac:dyDescent="0.3">
      <c r="A1565" s="13">
        <v>21756425</v>
      </c>
      <c r="B1565" s="11" t="s">
        <v>59</v>
      </c>
      <c r="C1565" s="9">
        <v>90237608</v>
      </c>
      <c r="D1565" s="1" t="s">
        <v>827</v>
      </c>
      <c r="E1565" s="1" t="s">
        <v>17</v>
      </c>
      <c r="F1565" s="1" t="s">
        <v>2813</v>
      </c>
      <c r="G1565" s="2">
        <v>40.698830000000001</v>
      </c>
      <c r="H1565" s="2">
        <v>-73.900769999999994</v>
      </c>
      <c r="I1565" s="1" t="s">
        <v>19</v>
      </c>
      <c r="J1565" s="44">
        <v>50</v>
      </c>
      <c r="K1565" s="2">
        <v>1</v>
      </c>
      <c r="L1565" s="2">
        <v>2</v>
      </c>
      <c r="M1565" s="3">
        <v>43022</v>
      </c>
      <c r="N1565" s="2">
        <v>0.09</v>
      </c>
      <c r="O1565" s="2">
        <v>1</v>
      </c>
      <c r="P1565" s="4">
        <v>0</v>
      </c>
      <c r="U1565" s="38">
        <f t="shared" si="432"/>
        <v>0.1333711062456221</v>
      </c>
      <c r="V1565" s="39">
        <f t="shared" si="433"/>
        <v>0.1333711062456221</v>
      </c>
      <c r="W1565" s="39" t="str">
        <f t="shared" si="434"/>
        <v>TIDAK</v>
      </c>
      <c r="X1565" s="38">
        <f t="shared" si="435"/>
        <v>-0.26113135442473173</v>
      </c>
      <c r="Y1565" s="39">
        <f t="shared" si="436"/>
        <v>0.26113135442473173</v>
      </c>
      <c r="Z1565" s="39" t="str">
        <f t="shared" si="437"/>
        <v>TIDAK</v>
      </c>
      <c r="AA1565" s="38">
        <f t="shared" si="438"/>
        <v>0.62797943010709156</v>
      </c>
      <c r="AB1565" s="39">
        <f t="shared" si="439"/>
        <v>0.62797943010709156</v>
      </c>
      <c r="AC1565" s="39" t="str">
        <f t="shared" si="440"/>
        <v>TIDAK</v>
      </c>
      <c r="AD1565" s="38">
        <f t="shared" si="441"/>
        <v>-0.69519641837898916</v>
      </c>
      <c r="AE1565" s="39">
        <f t="shared" si="442"/>
        <v>0.69519641837898916</v>
      </c>
      <c r="AF1565" s="39" t="str">
        <f t="shared" si="443"/>
        <v>TIDAK</v>
      </c>
      <c r="AG1565" s="38">
        <f t="shared" si="444"/>
        <v>1.0804079049808568</v>
      </c>
      <c r="AH1565" s="39">
        <f t="shared" si="445"/>
        <v>1.0804079049808568</v>
      </c>
      <c r="AI1565" s="39" t="str">
        <f t="shared" si="446"/>
        <v>TIDAK</v>
      </c>
      <c r="AJ1565" s="38">
        <f t="shared" si="447"/>
        <v>1.4924621878132804</v>
      </c>
      <c r="AK1565" s="39">
        <f t="shared" si="448"/>
        <v>1.4924621878132804</v>
      </c>
      <c r="AL1565" s="39" t="str">
        <f t="shared" si="449"/>
        <v>TIDAK</v>
      </c>
    </row>
    <row r="1566" spans="1:38" ht="14" x14ac:dyDescent="0.3">
      <c r="A1566" s="13">
        <v>21763302</v>
      </c>
      <c r="B1566" s="11" t="s">
        <v>3604</v>
      </c>
      <c r="C1566" s="9">
        <v>258589420</v>
      </c>
      <c r="D1566" s="1" t="s">
        <v>1286</v>
      </c>
      <c r="E1566" s="1" t="s">
        <v>17</v>
      </c>
      <c r="F1566" s="1" t="s">
        <v>970</v>
      </c>
      <c r="G1566" s="2">
        <v>40.68929</v>
      </c>
      <c r="H1566" s="2">
        <v>-73.832210000000003</v>
      </c>
      <c r="I1566" s="1" t="s">
        <v>19</v>
      </c>
      <c r="J1566" s="44">
        <v>80</v>
      </c>
      <c r="K1566" s="2">
        <v>1</v>
      </c>
      <c r="L1566" s="2">
        <v>11</v>
      </c>
      <c r="M1566" s="3">
        <v>43653</v>
      </c>
      <c r="N1566" s="2">
        <v>5</v>
      </c>
      <c r="O1566" s="2">
        <v>7</v>
      </c>
      <c r="P1566" s="4">
        <v>179</v>
      </c>
      <c r="U1566" s="38">
        <f t="shared" si="432"/>
        <v>0.27052020782897795</v>
      </c>
      <c r="V1566" s="39">
        <f t="shared" si="433"/>
        <v>0.27052020782897795</v>
      </c>
      <c r="W1566" s="39" t="str">
        <f t="shared" si="434"/>
        <v>TIDAK</v>
      </c>
      <c r="X1566" s="38">
        <f t="shared" si="435"/>
        <v>-0.39643358014138202</v>
      </c>
      <c r="Y1566" s="39">
        <f t="shared" si="436"/>
        <v>0.39643358014138202</v>
      </c>
      <c r="Z1566" s="39" t="str">
        <f t="shared" si="437"/>
        <v>TIDAK</v>
      </c>
      <c r="AA1566" s="38">
        <f t="shared" si="438"/>
        <v>-0.39457332749168911</v>
      </c>
      <c r="AB1566" s="39">
        <f t="shared" si="439"/>
        <v>0.39457332749168911</v>
      </c>
      <c r="AC1566" s="39" t="str">
        <f t="shared" si="440"/>
        <v>TIDAK</v>
      </c>
      <c r="AD1566" s="38">
        <f t="shared" si="441"/>
        <v>0.23526300445305109</v>
      </c>
      <c r="AE1566" s="39">
        <f t="shared" si="442"/>
        <v>0.23526300445305109</v>
      </c>
      <c r="AF1566" s="39" t="str">
        <f t="shared" si="443"/>
        <v>TIDAK</v>
      </c>
      <c r="AG1566" s="38">
        <f t="shared" si="444"/>
        <v>-4.5589149015460649E-2</v>
      </c>
      <c r="AH1566" s="39">
        <f t="shared" si="445"/>
        <v>4.5589149015460649E-2</v>
      </c>
      <c r="AI1566" s="39" t="str">
        <f t="shared" si="446"/>
        <v>TIDAK</v>
      </c>
      <c r="AJ1566" s="38">
        <f t="shared" si="447"/>
        <v>-0.56889174252591612</v>
      </c>
      <c r="AK1566" s="39">
        <f t="shared" si="448"/>
        <v>0.56889174252591612</v>
      </c>
      <c r="AL1566" s="39" t="str">
        <f t="shared" si="449"/>
        <v>TIDAK</v>
      </c>
    </row>
    <row r="1567" spans="1:38" ht="14" x14ac:dyDescent="0.3">
      <c r="A1567" s="13">
        <v>21771395</v>
      </c>
      <c r="B1567" s="11" t="s">
        <v>1920</v>
      </c>
      <c r="C1567" s="9">
        <v>63097027</v>
      </c>
      <c r="D1567" s="1" t="s">
        <v>2657</v>
      </c>
      <c r="E1567" s="1" t="s">
        <v>17</v>
      </c>
      <c r="F1567" s="1" t="s">
        <v>1736</v>
      </c>
      <c r="G1567" s="2">
        <v>40.751449999999998</v>
      </c>
      <c r="H1567" s="2">
        <v>-73.88946</v>
      </c>
      <c r="I1567" s="1" t="s">
        <v>20</v>
      </c>
      <c r="J1567" s="44">
        <v>150</v>
      </c>
      <c r="K1567" s="2">
        <v>3</v>
      </c>
      <c r="L1567" s="2">
        <v>4</v>
      </c>
      <c r="M1567" s="3">
        <v>42993</v>
      </c>
      <c r="N1567" s="2">
        <v>0.12</v>
      </c>
      <c r="O1567" s="2">
        <v>1</v>
      </c>
      <c r="P1567" s="4">
        <v>0</v>
      </c>
      <c r="U1567" s="38">
        <f t="shared" si="432"/>
        <v>-0.1666425534679688</v>
      </c>
      <c r="V1567" s="39">
        <f t="shared" si="433"/>
        <v>0.1666425534679688</v>
      </c>
      <c r="W1567" s="39" t="str">
        <f t="shared" si="434"/>
        <v>TIDAK</v>
      </c>
      <c r="X1567" s="38">
        <f t="shared" si="435"/>
        <v>-0.26113135442473173</v>
      </c>
      <c r="Y1567" s="39">
        <f t="shared" si="436"/>
        <v>0.26113135442473173</v>
      </c>
      <c r="Z1567" s="39" t="str">
        <f t="shared" si="437"/>
        <v>TIDAK</v>
      </c>
      <c r="AA1567" s="38">
        <f t="shared" si="438"/>
        <v>1.444777554782317E-2</v>
      </c>
      <c r="AB1567" s="39">
        <f t="shared" si="439"/>
        <v>1.444777554782317E-2</v>
      </c>
      <c r="AC1567" s="39" t="str">
        <f t="shared" si="440"/>
        <v>TIDAK</v>
      </c>
      <c r="AD1567" s="38">
        <f t="shared" si="441"/>
        <v>-0.13064800452584105</v>
      </c>
      <c r="AE1567" s="39">
        <f t="shared" si="442"/>
        <v>0.13064800452584105</v>
      </c>
      <c r="AF1567" s="39" t="str">
        <f t="shared" si="443"/>
        <v>TIDAK</v>
      </c>
      <c r="AG1567" s="38">
        <f t="shared" si="444"/>
        <v>-0.27078855981472416</v>
      </c>
      <c r="AH1567" s="39">
        <f t="shared" si="445"/>
        <v>0.27078855981472416</v>
      </c>
      <c r="AI1567" s="39" t="str">
        <f t="shared" si="446"/>
        <v>TIDAK</v>
      </c>
      <c r="AJ1567" s="38">
        <f t="shared" si="447"/>
        <v>-0.84623754406246254</v>
      </c>
      <c r="AK1567" s="39">
        <f t="shared" si="448"/>
        <v>0.84623754406246254</v>
      </c>
      <c r="AL1567" s="39" t="str">
        <f t="shared" si="449"/>
        <v>TIDAK</v>
      </c>
    </row>
    <row r="1568" spans="1:38" ht="14" x14ac:dyDescent="0.3">
      <c r="A1568" s="13">
        <v>21778446</v>
      </c>
      <c r="B1568" s="11" t="s">
        <v>1392</v>
      </c>
      <c r="C1568" s="9">
        <v>129602851</v>
      </c>
      <c r="D1568" s="1" t="s">
        <v>1393</v>
      </c>
      <c r="E1568" s="1" t="s">
        <v>548</v>
      </c>
      <c r="F1568" s="1" t="s">
        <v>1203</v>
      </c>
      <c r="G1568" s="2">
        <v>40.846069999999997</v>
      </c>
      <c r="H1568" s="2">
        <v>-73.838419999999999</v>
      </c>
      <c r="I1568" s="1" t="s">
        <v>20</v>
      </c>
      <c r="J1568" s="44">
        <v>99</v>
      </c>
      <c r="K1568" s="2">
        <v>7</v>
      </c>
      <c r="L1568" s="2">
        <v>1</v>
      </c>
      <c r="M1568" s="3">
        <v>43132</v>
      </c>
      <c r="N1568" s="2">
        <v>0.06</v>
      </c>
      <c r="O1568" s="2">
        <v>2</v>
      </c>
      <c r="P1568" s="4">
        <v>349</v>
      </c>
      <c r="U1568" s="38">
        <f t="shared" si="432"/>
        <v>-0.11521164037421036</v>
      </c>
      <c r="V1568" s="39">
        <f t="shared" si="433"/>
        <v>0.11521164037421036</v>
      </c>
      <c r="W1568" s="39" t="str">
        <f t="shared" si="434"/>
        <v>TIDAK</v>
      </c>
      <c r="X1568" s="38">
        <f t="shared" si="435"/>
        <v>0.41537977415851984</v>
      </c>
      <c r="Y1568" s="39">
        <f t="shared" si="436"/>
        <v>0.41537977415851984</v>
      </c>
      <c r="Z1568" s="39" t="str">
        <f t="shared" si="437"/>
        <v>TIDAK</v>
      </c>
      <c r="AA1568" s="38">
        <f t="shared" si="438"/>
        <v>5.5349885851774396E-2</v>
      </c>
      <c r="AB1568" s="39">
        <f t="shared" si="439"/>
        <v>5.5349885851774396E-2</v>
      </c>
      <c r="AC1568" s="39" t="str">
        <f t="shared" si="440"/>
        <v>TIDAK</v>
      </c>
      <c r="AD1568" s="38">
        <f t="shared" si="441"/>
        <v>-0.58542311568532146</v>
      </c>
      <c r="AE1568" s="39">
        <f t="shared" si="442"/>
        <v>0.58542311568532146</v>
      </c>
      <c r="AF1568" s="39" t="str">
        <f t="shared" si="443"/>
        <v>TIDAK</v>
      </c>
      <c r="AG1568" s="38">
        <f t="shared" si="444"/>
        <v>-0.27078855981472416</v>
      </c>
      <c r="AH1568" s="39">
        <f t="shared" si="445"/>
        <v>0.27078855981472416</v>
      </c>
      <c r="AI1568" s="39" t="str">
        <f t="shared" si="446"/>
        <v>TIDAK</v>
      </c>
      <c r="AJ1568" s="38">
        <f t="shared" si="447"/>
        <v>-1.2435166651823804</v>
      </c>
      <c r="AK1568" s="39">
        <f t="shared" si="448"/>
        <v>1.2435166651823804</v>
      </c>
      <c r="AL1568" s="39" t="str">
        <f t="shared" si="449"/>
        <v>TIDAK</v>
      </c>
    </row>
    <row r="1569" spans="1:38" ht="14" x14ac:dyDescent="0.3">
      <c r="A1569" s="13">
        <v>21787703</v>
      </c>
      <c r="B1569" s="11" t="s">
        <v>687</v>
      </c>
      <c r="C1569" s="9">
        <v>100970583</v>
      </c>
      <c r="D1569" s="1" t="s">
        <v>357</v>
      </c>
      <c r="E1569" s="1" t="s">
        <v>17</v>
      </c>
      <c r="F1569" s="1" t="s">
        <v>1488</v>
      </c>
      <c r="G1569" s="2">
        <v>40.687739999999998</v>
      </c>
      <c r="H1569" s="2">
        <v>-73.859300000000005</v>
      </c>
      <c r="I1569" s="1" t="s">
        <v>19</v>
      </c>
      <c r="J1569" s="44">
        <v>50</v>
      </c>
      <c r="K1569" s="2">
        <v>4</v>
      </c>
      <c r="L1569" s="2">
        <v>82</v>
      </c>
      <c r="M1569" s="3">
        <v>43627</v>
      </c>
      <c r="N1569" s="2">
        <v>2.52</v>
      </c>
      <c r="O1569" s="2">
        <v>2</v>
      </c>
      <c r="P1569" s="4">
        <v>215</v>
      </c>
      <c r="U1569" s="38">
        <f t="shared" si="432"/>
        <v>-0.33807893044716358</v>
      </c>
      <c r="V1569" s="39">
        <f t="shared" si="433"/>
        <v>0.33807893044716358</v>
      </c>
      <c r="W1569" s="39" t="str">
        <f t="shared" si="434"/>
        <v>TIDAK</v>
      </c>
      <c r="X1569" s="38">
        <f t="shared" si="435"/>
        <v>-0.39643358014138202</v>
      </c>
      <c r="Y1569" s="39">
        <f t="shared" si="436"/>
        <v>0.39643358014138202</v>
      </c>
      <c r="Z1569" s="39" t="str">
        <f t="shared" si="437"/>
        <v>TIDAK</v>
      </c>
      <c r="AA1569" s="38">
        <f t="shared" si="438"/>
        <v>-0.84449654083515258</v>
      </c>
      <c r="AB1569" s="39">
        <f t="shared" si="439"/>
        <v>0.84449654083515258</v>
      </c>
      <c r="AC1569" s="39" t="str">
        <f t="shared" si="440"/>
        <v>TIDAK</v>
      </c>
      <c r="AD1569" s="38">
        <f t="shared" si="441"/>
        <v>-0.90951572363805455</v>
      </c>
      <c r="AE1569" s="39">
        <f t="shared" si="442"/>
        <v>0.90951572363805455</v>
      </c>
      <c r="AF1569" s="39" t="str">
        <f t="shared" si="443"/>
        <v>TIDAK</v>
      </c>
      <c r="AG1569" s="38">
        <f t="shared" si="444"/>
        <v>-0.27078855981472416</v>
      </c>
      <c r="AH1569" s="39">
        <f t="shared" si="445"/>
        <v>0.27078855981472416</v>
      </c>
      <c r="AI1569" s="39" t="str">
        <f t="shared" si="446"/>
        <v>TIDAK</v>
      </c>
      <c r="AJ1569" s="38">
        <f t="shared" si="447"/>
        <v>-1.2435166651823804</v>
      </c>
      <c r="AK1569" s="39">
        <f t="shared" si="448"/>
        <v>1.2435166651823804</v>
      </c>
      <c r="AL1569" s="39" t="str">
        <f t="shared" si="449"/>
        <v>TIDAK</v>
      </c>
    </row>
    <row r="1570" spans="1:38" ht="14" x14ac:dyDescent="0.3">
      <c r="A1570" s="13">
        <v>21798411</v>
      </c>
      <c r="B1570" s="11" t="s">
        <v>2059</v>
      </c>
      <c r="C1570" s="9">
        <v>6754369</v>
      </c>
      <c r="D1570" s="1" t="s">
        <v>820</v>
      </c>
      <c r="E1570" s="1" t="s">
        <v>17</v>
      </c>
      <c r="F1570" s="1" t="s">
        <v>364</v>
      </c>
      <c r="G1570" s="2">
        <v>40.69267</v>
      </c>
      <c r="H1570" s="2">
        <v>-73.801590000000004</v>
      </c>
      <c r="I1570" s="1" t="s">
        <v>20</v>
      </c>
      <c r="J1570" s="44">
        <v>340</v>
      </c>
      <c r="K1570" s="2">
        <v>1</v>
      </c>
      <c r="L1570" s="2">
        <v>10</v>
      </c>
      <c r="M1570" s="3">
        <v>43404</v>
      </c>
      <c r="N1570" s="2">
        <v>0.78</v>
      </c>
      <c r="O1570" s="2">
        <v>4</v>
      </c>
      <c r="P1570" s="4">
        <v>82</v>
      </c>
      <c r="U1570" s="38">
        <f t="shared" si="432"/>
        <v>-8.0924364978371396E-2</v>
      </c>
      <c r="V1570" s="39">
        <f t="shared" si="433"/>
        <v>8.0924364978371396E-2</v>
      </c>
      <c r="W1570" s="39" t="str">
        <f t="shared" si="434"/>
        <v>TIDAK</v>
      </c>
      <c r="X1570" s="38">
        <f t="shared" si="435"/>
        <v>-0.39643358014138202</v>
      </c>
      <c r="Y1570" s="39">
        <f t="shared" si="436"/>
        <v>0.39643358014138202</v>
      </c>
      <c r="Z1570" s="39" t="str">
        <f t="shared" si="437"/>
        <v>TIDAK</v>
      </c>
      <c r="AA1570" s="38">
        <f t="shared" si="438"/>
        <v>-0.47637754809959154</v>
      </c>
      <c r="AB1570" s="39">
        <f t="shared" si="439"/>
        <v>0.47637754809959154</v>
      </c>
      <c r="AC1570" s="39" t="str">
        <f t="shared" si="440"/>
        <v>TIDAK</v>
      </c>
      <c r="AD1570" s="38">
        <f t="shared" si="441"/>
        <v>1.6570886393424613</v>
      </c>
      <c r="AE1570" s="39">
        <f t="shared" si="442"/>
        <v>1.6570886393424613</v>
      </c>
      <c r="AF1570" s="39" t="str">
        <f t="shared" si="443"/>
        <v>TIDAK</v>
      </c>
      <c r="AG1570" s="38">
        <f t="shared" si="444"/>
        <v>0.40480967258306638</v>
      </c>
      <c r="AH1570" s="39">
        <f t="shared" si="445"/>
        <v>0.40480967258306638</v>
      </c>
      <c r="AI1570" s="39" t="str">
        <f t="shared" si="446"/>
        <v>TIDAK</v>
      </c>
      <c r="AJ1570" s="38">
        <f t="shared" si="447"/>
        <v>9.8237347656587495E-2</v>
      </c>
      <c r="AK1570" s="39">
        <f t="shared" si="448"/>
        <v>9.8237347656587495E-2</v>
      </c>
      <c r="AL1570" s="39" t="str">
        <f t="shared" si="449"/>
        <v>TIDAK</v>
      </c>
    </row>
    <row r="1571" spans="1:38" ht="14" x14ac:dyDescent="0.3">
      <c r="A1571" s="13">
        <v>21798722</v>
      </c>
      <c r="B1571" s="11" t="s">
        <v>981</v>
      </c>
      <c r="C1571" s="9">
        <v>681225</v>
      </c>
      <c r="D1571" s="1" t="s">
        <v>966</v>
      </c>
      <c r="E1571" s="1" t="s">
        <v>17</v>
      </c>
      <c r="F1571" s="1" t="s">
        <v>825</v>
      </c>
      <c r="G1571" s="2">
        <v>40.590299999999999</v>
      </c>
      <c r="H1571" s="2">
        <v>-73.814300000000003</v>
      </c>
      <c r="I1571" s="1" t="s">
        <v>19</v>
      </c>
      <c r="J1571" s="44">
        <v>113</v>
      </c>
      <c r="K1571" s="2">
        <v>2</v>
      </c>
      <c r="L1571" s="2">
        <v>36</v>
      </c>
      <c r="M1571" s="3">
        <v>43653</v>
      </c>
      <c r="N1571" s="2">
        <v>0.74</v>
      </c>
      <c r="O1571" s="2">
        <v>1</v>
      </c>
      <c r="P1571" s="4">
        <v>365</v>
      </c>
      <c r="U1571" s="38">
        <f t="shared" si="432"/>
        <v>0.51910295444881038</v>
      </c>
      <c r="V1571" s="39">
        <f t="shared" si="433"/>
        <v>0.51910295444881038</v>
      </c>
      <c r="W1571" s="39" t="str">
        <f t="shared" si="434"/>
        <v>TIDAK</v>
      </c>
      <c r="X1571" s="38">
        <f t="shared" si="435"/>
        <v>-0.12582912870808141</v>
      </c>
      <c r="Y1571" s="39">
        <f t="shared" si="436"/>
        <v>0.12582912870808141</v>
      </c>
      <c r="Z1571" s="39" t="str">
        <f t="shared" si="437"/>
        <v>TIDAK</v>
      </c>
      <c r="AA1571" s="38">
        <f t="shared" si="438"/>
        <v>-0.7626923202272502</v>
      </c>
      <c r="AB1571" s="39">
        <f t="shared" si="439"/>
        <v>0.7626923202272502</v>
      </c>
      <c r="AC1571" s="39" t="str">
        <f t="shared" si="440"/>
        <v>TIDAK</v>
      </c>
      <c r="AD1571" s="38">
        <f t="shared" si="441"/>
        <v>-0.89383382325324501</v>
      </c>
      <c r="AE1571" s="39">
        <f t="shared" si="442"/>
        <v>0.89383382325324501</v>
      </c>
      <c r="AF1571" s="39" t="str">
        <f t="shared" si="443"/>
        <v>TIDAK</v>
      </c>
      <c r="AG1571" s="38">
        <f t="shared" si="444"/>
        <v>-0.27078855981472416</v>
      </c>
      <c r="AH1571" s="39">
        <f t="shared" si="445"/>
        <v>0.27078855981472416</v>
      </c>
      <c r="AI1571" s="39" t="str">
        <f t="shared" si="446"/>
        <v>TIDAK</v>
      </c>
      <c r="AJ1571" s="38">
        <f t="shared" si="447"/>
        <v>-1.2435166651823804</v>
      </c>
      <c r="AK1571" s="39">
        <f t="shared" si="448"/>
        <v>1.2435166651823804</v>
      </c>
      <c r="AL1571" s="39" t="str">
        <f t="shared" si="449"/>
        <v>TIDAK</v>
      </c>
    </row>
    <row r="1572" spans="1:38" ht="14" x14ac:dyDescent="0.3">
      <c r="A1572" s="13">
        <v>21801370</v>
      </c>
      <c r="B1572" s="11" t="s">
        <v>4318</v>
      </c>
      <c r="C1572" s="9">
        <v>74331597</v>
      </c>
      <c r="D1572" s="1" t="s">
        <v>433</v>
      </c>
      <c r="E1572" s="1" t="s">
        <v>17</v>
      </c>
      <c r="F1572" s="1" t="s">
        <v>210</v>
      </c>
      <c r="G1572" s="2">
        <v>40.686</v>
      </c>
      <c r="H1572" s="2">
        <v>-73.769099999999995</v>
      </c>
      <c r="I1572" s="1" t="s">
        <v>19</v>
      </c>
      <c r="J1572" s="44">
        <v>59</v>
      </c>
      <c r="K1572" s="2">
        <v>2</v>
      </c>
      <c r="L1572" s="2">
        <v>4</v>
      </c>
      <c r="M1572" s="3">
        <v>43644</v>
      </c>
      <c r="N1572" s="2">
        <v>0.28999999999999998</v>
      </c>
      <c r="O1572" s="2">
        <v>5</v>
      </c>
      <c r="P1572" s="4">
        <v>180</v>
      </c>
      <c r="U1572" s="38">
        <f t="shared" si="432"/>
        <v>8.1940193151863669E-2</v>
      </c>
      <c r="V1572" s="39">
        <f t="shared" si="433"/>
        <v>8.1940193151863669E-2</v>
      </c>
      <c r="W1572" s="39" t="str">
        <f t="shared" si="434"/>
        <v>TIDAK</v>
      </c>
      <c r="X1572" s="38">
        <f t="shared" si="435"/>
        <v>0.41537977415851984</v>
      </c>
      <c r="Y1572" s="39">
        <f t="shared" si="436"/>
        <v>0.41537977415851984</v>
      </c>
      <c r="Z1572" s="39" t="str">
        <f t="shared" si="437"/>
        <v>TIDAK</v>
      </c>
      <c r="AA1572" s="38">
        <f t="shared" si="438"/>
        <v>-0.88539865113910388</v>
      </c>
      <c r="AB1572" s="39">
        <f t="shared" si="439"/>
        <v>0.88539865113910388</v>
      </c>
      <c r="AC1572" s="39" t="str">
        <f t="shared" si="440"/>
        <v>TIDAK</v>
      </c>
      <c r="AD1572" s="38">
        <f t="shared" si="441"/>
        <v>-0.92519762402286421</v>
      </c>
      <c r="AE1572" s="39">
        <f t="shared" si="442"/>
        <v>0.92519762402286421</v>
      </c>
      <c r="AF1572" s="39" t="str">
        <f t="shared" si="443"/>
        <v>TIDAK</v>
      </c>
      <c r="AG1572" s="38">
        <f t="shared" si="444"/>
        <v>-0.15818885441509239</v>
      </c>
      <c r="AH1572" s="39">
        <f t="shared" si="445"/>
        <v>0.15818885441509239</v>
      </c>
      <c r="AI1572" s="39" t="str">
        <f t="shared" si="446"/>
        <v>TIDAK</v>
      </c>
      <c r="AJ1572" s="38">
        <f t="shared" si="447"/>
        <v>1.372528868229909</v>
      </c>
      <c r="AK1572" s="39">
        <f t="shared" si="448"/>
        <v>1.372528868229909</v>
      </c>
      <c r="AL1572" s="39" t="str">
        <f t="shared" si="449"/>
        <v>TIDAK</v>
      </c>
    </row>
    <row r="1573" spans="1:38" ht="14" x14ac:dyDescent="0.3">
      <c r="A1573" s="13">
        <v>21804600</v>
      </c>
      <c r="B1573" s="11" t="s">
        <v>2655</v>
      </c>
      <c r="C1573" s="9">
        <v>310670</v>
      </c>
      <c r="D1573" s="1" t="s">
        <v>1160</v>
      </c>
      <c r="E1573" s="1" t="s">
        <v>548</v>
      </c>
      <c r="F1573" s="1" t="s">
        <v>1305</v>
      </c>
      <c r="G1573" s="2">
        <v>40.880090000000003</v>
      </c>
      <c r="H1573" s="2">
        <v>-73.834419999999994</v>
      </c>
      <c r="I1573" s="1" t="s">
        <v>19</v>
      </c>
      <c r="J1573" s="44">
        <v>68</v>
      </c>
      <c r="K1573" s="2">
        <v>2</v>
      </c>
      <c r="L1573" s="2">
        <v>41</v>
      </c>
      <c r="M1573" s="3">
        <v>43466</v>
      </c>
      <c r="N1573" s="2">
        <v>0.74</v>
      </c>
      <c r="O1573" s="2">
        <v>13</v>
      </c>
      <c r="P1573" s="4">
        <v>365</v>
      </c>
      <c r="U1573" s="38">
        <f t="shared" si="432"/>
        <v>-0.33807893044716358</v>
      </c>
      <c r="V1573" s="39">
        <f t="shared" si="433"/>
        <v>0.33807893044716358</v>
      </c>
      <c r="W1573" s="39" t="str">
        <f t="shared" si="434"/>
        <v>TIDAK</v>
      </c>
      <c r="X1573" s="38">
        <f t="shared" si="435"/>
        <v>9.4730970085688936E-3</v>
      </c>
      <c r="Y1573" s="39">
        <f t="shared" si="436"/>
        <v>9.4730970085688936E-3</v>
      </c>
      <c r="Z1573" s="39" t="str">
        <f t="shared" si="437"/>
        <v>TIDAK</v>
      </c>
      <c r="AA1573" s="38">
        <f t="shared" si="438"/>
        <v>2.4276722834809457</v>
      </c>
      <c r="AB1573" s="39">
        <f t="shared" si="439"/>
        <v>2.4276722834809457</v>
      </c>
      <c r="AC1573" s="39" t="str">
        <f t="shared" si="440"/>
        <v>TIDAK</v>
      </c>
      <c r="AD1573" s="38">
        <f t="shared" si="441"/>
        <v>0.36071820753152856</v>
      </c>
      <c r="AE1573" s="39">
        <f t="shared" si="442"/>
        <v>0.36071820753152856</v>
      </c>
      <c r="AF1573" s="39" t="str">
        <f t="shared" si="443"/>
        <v>TIDAK</v>
      </c>
      <c r="AG1573" s="38">
        <f t="shared" si="444"/>
        <v>-0.15818885441509239</v>
      </c>
      <c r="AH1573" s="39">
        <f t="shared" si="445"/>
        <v>0.15818885441509239</v>
      </c>
      <c r="AI1573" s="39" t="str">
        <f t="shared" si="446"/>
        <v>TIDAK</v>
      </c>
      <c r="AJ1573" s="38">
        <f t="shared" si="447"/>
        <v>0.36808731671917322</v>
      </c>
      <c r="AK1573" s="39">
        <f t="shared" si="448"/>
        <v>0.36808731671917322</v>
      </c>
      <c r="AL1573" s="39" t="str">
        <f t="shared" si="449"/>
        <v>TIDAK</v>
      </c>
    </row>
    <row r="1574" spans="1:38" ht="14" x14ac:dyDescent="0.3">
      <c r="A1574" s="13">
        <v>21811663</v>
      </c>
      <c r="B1574" s="11" t="s">
        <v>1540</v>
      </c>
      <c r="C1574" s="9">
        <v>225283096</v>
      </c>
      <c r="D1574" s="1" t="s">
        <v>69</v>
      </c>
      <c r="E1574" s="1" t="s">
        <v>17</v>
      </c>
      <c r="F1574" s="1" t="s">
        <v>32</v>
      </c>
      <c r="G1574" s="2">
        <v>40.655670000000001</v>
      </c>
      <c r="H1574" s="2">
        <v>-73.730760000000004</v>
      </c>
      <c r="I1574" s="1" t="s">
        <v>19</v>
      </c>
      <c r="J1574" s="44">
        <v>65</v>
      </c>
      <c r="K1574" s="2">
        <v>1</v>
      </c>
      <c r="L1574" s="2">
        <v>45</v>
      </c>
      <c r="M1574" s="3">
        <v>43632</v>
      </c>
      <c r="N1574" s="2">
        <v>6.75</v>
      </c>
      <c r="O1574" s="2">
        <v>1</v>
      </c>
      <c r="P1574" s="4">
        <v>277</v>
      </c>
      <c r="U1574" s="38">
        <f t="shared" si="432"/>
        <v>2.1477485357511608</v>
      </c>
      <c r="V1574" s="39">
        <f t="shared" si="433"/>
        <v>2.1477485357511608</v>
      </c>
      <c r="W1574" s="39" t="str">
        <f t="shared" si="434"/>
        <v>TIDAK</v>
      </c>
      <c r="X1574" s="38">
        <f t="shared" si="435"/>
        <v>-0.39643358014138202</v>
      </c>
      <c r="Y1574" s="39">
        <f t="shared" si="436"/>
        <v>0.39643358014138202</v>
      </c>
      <c r="Z1574" s="39" t="str">
        <f t="shared" si="437"/>
        <v>TIDAK</v>
      </c>
      <c r="AA1574" s="38">
        <f t="shared" si="438"/>
        <v>-0.51727965840354273</v>
      </c>
      <c r="AB1574" s="39">
        <f t="shared" si="439"/>
        <v>0.51727965840354273</v>
      </c>
      <c r="AC1574" s="39" t="str">
        <f t="shared" si="440"/>
        <v>TIDAK</v>
      </c>
      <c r="AD1574" s="38">
        <f t="shared" si="441"/>
        <v>-0.54883201478743227</v>
      </c>
      <c r="AE1574" s="39">
        <f t="shared" si="442"/>
        <v>0.54883201478743227</v>
      </c>
      <c r="AF1574" s="39" t="str">
        <f t="shared" si="443"/>
        <v>TIDAK</v>
      </c>
      <c r="AG1574" s="38">
        <f t="shared" si="444"/>
        <v>6.7010556384171097E-2</v>
      </c>
      <c r="AH1574" s="39">
        <f t="shared" si="445"/>
        <v>6.7010556384171097E-2</v>
      </c>
      <c r="AI1574" s="39" t="str">
        <f t="shared" si="446"/>
        <v>TIDAK</v>
      </c>
      <c r="AJ1574" s="38">
        <f t="shared" si="447"/>
        <v>-0.62885840231760182</v>
      </c>
      <c r="AK1574" s="39">
        <f t="shared" si="448"/>
        <v>0.62885840231760182</v>
      </c>
      <c r="AL1574" s="39" t="str">
        <f t="shared" si="449"/>
        <v>TIDAK</v>
      </c>
    </row>
    <row r="1575" spans="1:38" ht="14" x14ac:dyDescent="0.3">
      <c r="A1575" s="13">
        <v>21822619</v>
      </c>
      <c r="B1575" s="11" t="s">
        <v>479</v>
      </c>
      <c r="C1575" s="9">
        <v>19866189</v>
      </c>
      <c r="D1575" s="1" t="s">
        <v>628</v>
      </c>
      <c r="E1575" s="1" t="s">
        <v>17</v>
      </c>
      <c r="F1575" s="1" t="s">
        <v>607</v>
      </c>
      <c r="G1575" s="2">
        <v>40.588349999999998</v>
      </c>
      <c r="H1575" s="2">
        <v>-73.795649999999995</v>
      </c>
      <c r="I1575" s="1" t="s">
        <v>19</v>
      </c>
      <c r="J1575" s="44">
        <v>149</v>
      </c>
      <c r="K1575" s="2">
        <v>1</v>
      </c>
      <c r="L1575" s="2">
        <v>91</v>
      </c>
      <c r="M1575" s="3">
        <v>43647</v>
      </c>
      <c r="N1575" s="2">
        <v>1.53</v>
      </c>
      <c r="O1575" s="2">
        <v>5</v>
      </c>
      <c r="P1575" s="4">
        <v>358</v>
      </c>
      <c r="U1575" s="38">
        <f t="shared" si="432"/>
        <v>0.20194565703730002</v>
      </c>
      <c r="V1575" s="39">
        <f t="shared" si="433"/>
        <v>0.20194565703730002</v>
      </c>
      <c r="W1575" s="39" t="str">
        <f t="shared" si="434"/>
        <v>TIDAK</v>
      </c>
      <c r="X1575" s="38">
        <f t="shared" si="435"/>
        <v>-0.26113135442473173</v>
      </c>
      <c r="Y1575" s="39">
        <f t="shared" si="436"/>
        <v>0.26113135442473173</v>
      </c>
      <c r="Z1575" s="39" t="str">
        <f t="shared" si="437"/>
        <v>TIDAK</v>
      </c>
      <c r="AA1575" s="38">
        <f t="shared" si="438"/>
        <v>0.54617520949918907</v>
      </c>
      <c r="AB1575" s="39">
        <f t="shared" si="439"/>
        <v>0.54617520949918907</v>
      </c>
      <c r="AC1575" s="39" t="str">
        <f t="shared" si="440"/>
        <v>TIDAK</v>
      </c>
      <c r="AD1575" s="38">
        <f t="shared" si="441"/>
        <v>-0.56974121530051181</v>
      </c>
      <c r="AE1575" s="39">
        <f t="shared" si="442"/>
        <v>0.56974121530051181</v>
      </c>
      <c r="AF1575" s="39" t="str">
        <f t="shared" si="443"/>
        <v>TIDAK</v>
      </c>
      <c r="AG1575" s="38">
        <f t="shared" si="444"/>
        <v>-0.27078855981472416</v>
      </c>
      <c r="AH1575" s="39">
        <f t="shared" si="445"/>
        <v>0.27078855981472416</v>
      </c>
      <c r="AI1575" s="39" t="str">
        <f t="shared" si="446"/>
        <v>TIDAK</v>
      </c>
      <c r="AJ1575" s="38">
        <f t="shared" si="447"/>
        <v>1.4924621878132804</v>
      </c>
      <c r="AK1575" s="39">
        <f t="shared" si="448"/>
        <v>1.4924621878132804</v>
      </c>
      <c r="AL1575" s="39" t="str">
        <f t="shared" si="449"/>
        <v>TIDAK</v>
      </c>
    </row>
    <row r="1576" spans="1:38" ht="14" x14ac:dyDescent="0.3">
      <c r="A1576" s="13">
        <v>21830694</v>
      </c>
      <c r="B1576" s="11" t="s">
        <v>1989</v>
      </c>
      <c r="C1576" s="9">
        <v>253118370</v>
      </c>
      <c r="D1576" s="1" t="s">
        <v>506</v>
      </c>
      <c r="E1576" s="1" t="s">
        <v>17</v>
      </c>
      <c r="F1576" s="1" t="s">
        <v>1538</v>
      </c>
      <c r="G1576" s="2">
        <v>40.746659999999999</v>
      </c>
      <c r="H1576" s="2">
        <v>-73.857810000000001</v>
      </c>
      <c r="I1576" s="1" t="s">
        <v>19</v>
      </c>
      <c r="J1576" s="44">
        <v>50</v>
      </c>
      <c r="K1576" s="2">
        <v>1</v>
      </c>
      <c r="L1576" s="2">
        <v>6</v>
      </c>
      <c r="M1576" s="3">
        <v>43645</v>
      </c>
      <c r="N1576" s="2">
        <v>2.4300000000000002</v>
      </c>
      <c r="O1576" s="2">
        <v>2</v>
      </c>
      <c r="P1576" s="4">
        <v>164</v>
      </c>
      <c r="U1576" s="38">
        <f t="shared" si="432"/>
        <v>-0.26093256080652594</v>
      </c>
      <c r="V1576" s="39">
        <f t="shared" si="433"/>
        <v>0.26093256080652594</v>
      </c>
      <c r="W1576" s="39" t="str">
        <f t="shared" si="434"/>
        <v>TIDAK</v>
      </c>
      <c r="X1576" s="38">
        <f t="shared" si="435"/>
        <v>-0.26113135442473173</v>
      </c>
      <c r="Y1576" s="39">
        <f t="shared" si="436"/>
        <v>0.26113135442473173</v>
      </c>
      <c r="Z1576" s="39" t="str">
        <f t="shared" si="437"/>
        <v>TIDAK</v>
      </c>
      <c r="AA1576" s="38">
        <f t="shared" si="438"/>
        <v>-0.7626923202272502</v>
      </c>
      <c r="AB1576" s="39">
        <f t="shared" si="439"/>
        <v>0.7626923202272502</v>
      </c>
      <c r="AC1576" s="39" t="str">
        <f t="shared" si="440"/>
        <v>TIDAK</v>
      </c>
      <c r="AD1576" s="38">
        <f t="shared" si="441"/>
        <v>-0.80496972107265685</v>
      </c>
      <c r="AE1576" s="39">
        <f t="shared" si="442"/>
        <v>0.80496972107265685</v>
      </c>
      <c r="AF1576" s="39" t="str">
        <f t="shared" si="443"/>
        <v>TIDAK</v>
      </c>
      <c r="AG1576" s="38">
        <f t="shared" si="444"/>
        <v>0.17961026178380285</v>
      </c>
      <c r="AH1576" s="39">
        <f t="shared" si="445"/>
        <v>0.17961026178380285</v>
      </c>
      <c r="AI1576" s="39" t="str">
        <f t="shared" si="446"/>
        <v>TIDAK</v>
      </c>
      <c r="AJ1576" s="38">
        <f t="shared" si="447"/>
        <v>0.10573318013054821</v>
      </c>
      <c r="AK1576" s="39">
        <f t="shared" si="448"/>
        <v>0.10573318013054821</v>
      </c>
      <c r="AL1576" s="39" t="str">
        <f t="shared" si="449"/>
        <v>TIDAK</v>
      </c>
    </row>
    <row r="1577" spans="1:38" ht="14" x14ac:dyDescent="0.3">
      <c r="A1577" s="13">
        <v>21834484</v>
      </c>
      <c r="B1577" s="11" t="s">
        <v>3147</v>
      </c>
      <c r="C1577" s="9">
        <v>10355206</v>
      </c>
      <c r="D1577" s="1" t="s">
        <v>2147</v>
      </c>
      <c r="E1577" s="1" t="s">
        <v>17</v>
      </c>
      <c r="F1577" s="1" t="s">
        <v>2813</v>
      </c>
      <c r="G1577" s="2">
        <v>40.704929999999997</v>
      </c>
      <c r="H1577" s="2">
        <v>-73.90795</v>
      </c>
      <c r="I1577" s="1" t="s">
        <v>20</v>
      </c>
      <c r="J1577" s="44">
        <v>75</v>
      </c>
      <c r="K1577" s="2">
        <v>30</v>
      </c>
      <c r="L1577" s="2">
        <v>64</v>
      </c>
      <c r="M1577" s="3">
        <v>42310</v>
      </c>
      <c r="N1577" s="2">
        <v>0.95</v>
      </c>
      <c r="O1577" s="2">
        <v>1</v>
      </c>
      <c r="P1577" s="4">
        <v>178</v>
      </c>
      <c r="U1577" s="38">
        <f t="shared" si="432"/>
        <v>-0.18378619116588826</v>
      </c>
      <c r="V1577" s="39">
        <f t="shared" si="433"/>
        <v>0.18378619116588826</v>
      </c>
      <c r="W1577" s="39" t="str">
        <f t="shared" si="434"/>
        <v>TIDAK</v>
      </c>
      <c r="X1577" s="38">
        <f t="shared" si="435"/>
        <v>-0.26113135442473173</v>
      </c>
      <c r="Y1577" s="39">
        <f t="shared" si="436"/>
        <v>0.26113135442473173</v>
      </c>
      <c r="Z1577" s="39" t="str">
        <f t="shared" si="437"/>
        <v>TIDAK</v>
      </c>
      <c r="AA1577" s="38">
        <f t="shared" si="438"/>
        <v>0.75068576101894524</v>
      </c>
      <c r="AB1577" s="39">
        <f t="shared" si="439"/>
        <v>0.75068576101894524</v>
      </c>
      <c r="AC1577" s="39" t="str">
        <f t="shared" si="440"/>
        <v>TIDAK</v>
      </c>
      <c r="AD1577" s="38">
        <f t="shared" si="441"/>
        <v>-0.56974121530051181</v>
      </c>
      <c r="AE1577" s="39">
        <f t="shared" si="442"/>
        <v>0.56974121530051181</v>
      </c>
      <c r="AF1577" s="39" t="str">
        <f t="shared" si="443"/>
        <v>TIDAK</v>
      </c>
      <c r="AG1577" s="38">
        <f t="shared" si="444"/>
        <v>1.0804079049808568</v>
      </c>
      <c r="AH1577" s="39">
        <f t="shared" si="445"/>
        <v>1.0804079049808568</v>
      </c>
      <c r="AI1577" s="39" t="str">
        <f t="shared" si="446"/>
        <v>TIDAK</v>
      </c>
      <c r="AJ1577" s="38">
        <f t="shared" si="447"/>
        <v>1.4924621878132804</v>
      </c>
      <c r="AK1577" s="39">
        <f t="shared" si="448"/>
        <v>1.4924621878132804</v>
      </c>
      <c r="AL1577" s="39" t="str">
        <f t="shared" si="449"/>
        <v>TIDAK</v>
      </c>
    </row>
    <row r="1578" spans="1:38" ht="14" x14ac:dyDescent="0.3">
      <c r="A1578" s="13">
        <v>21850834</v>
      </c>
      <c r="B1578" s="11" t="s">
        <v>4948</v>
      </c>
      <c r="C1578" s="9">
        <v>229272976</v>
      </c>
      <c r="D1578" s="1" t="s">
        <v>325</v>
      </c>
      <c r="E1578" s="1" t="s">
        <v>17</v>
      </c>
      <c r="F1578" s="1" t="s">
        <v>210</v>
      </c>
      <c r="G1578" s="2">
        <v>40.690640000000002</v>
      </c>
      <c r="H1578" s="2">
        <v>-73.760090000000005</v>
      </c>
      <c r="I1578" s="1" t="s">
        <v>19</v>
      </c>
      <c r="J1578" s="44">
        <v>60</v>
      </c>
      <c r="K1578" s="2">
        <v>2</v>
      </c>
      <c r="L1578" s="2">
        <v>15</v>
      </c>
      <c r="M1578" s="3">
        <v>43633</v>
      </c>
      <c r="N1578" s="2">
        <v>2.27</v>
      </c>
      <c r="O1578" s="2">
        <v>1</v>
      </c>
      <c r="P1578" s="4">
        <v>356</v>
      </c>
      <c r="U1578" s="38">
        <f t="shared" si="432"/>
        <v>-0.2095016477127675</v>
      </c>
      <c r="V1578" s="39">
        <f t="shared" si="433"/>
        <v>0.2095016477127675</v>
      </c>
      <c r="W1578" s="39" t="str">
        <f t="shared" si="434"/>
        <v>TIDAK</v>
      </c>
      <c r="X1578" s="38">
        <f t="shared" si="435"/>
        <v>-0.39643358014138202</v>
      </c>
      <c r="Y1578" s="39">
        <f t="shared" si="436"/>
        <v>0.39643358014138202</v>
      </c>
      <c r="Z1578" s="39" t="str">
        <f t="shared" si="437"/>
        <v>TIDAK</v>
      </c>
      <c r="AA1578" s="38">
        <f t="shared" si="438"/>
        <v>0.91429420223475022</v>
      </c>
      <c r="AB1578" s="39">
        <f t="shared" si="439"/>
        <v>0.91429420223475022</v>
      </c>
      <c r="AC1578" s="39" t="str">
        <f t="shared" si="440"/>
        <v>TIDAK</v>
      </c>
      <c r="AD1578" s="38">
        <f t="shared" si="441"/>
        <v>2.5718661617896919</v>
      </c>
      <c r="AE1578" s="39">
        <f t="shared" si="442"/>
        <v>2.5718661617896919</v>
      </c>
      <c r="AF1578" s="39" t="str">
        <f t="shared" si="443"/>
        <v>TIDAK</v>
      </c>
      <c r="AG1578" s="38">
        <f t="shared" si="444"/>
        <v>-0.27078855981472416</v>
      </c>
      <c r="AH1578" s="39">
        <f t="shared" si="445"/>
        <v>0.27078855981472416</v>
      </c>
      <c r="AI1578" s="39" t="str">
        <f t="shared" si="446"/>
        <v>TIDAK</v>
      </c>
      <c r="AJ1578" s="38">
        <f t="shared" si="447"/>
        <v>0.83282893010473746</v>
      </c>
      <c r="AK1578" s="39">
        <f t="shared" si="448"/>
        <v>0.83282893010473746</v>
      </c>
      <c r="AL1578" s="39" t="str">
        <f t="shared" si="449"/>
        <v>TIDAK</v>
      </c>
    </row>
    <row r="1579" spans="1:38" ht="14" x14ac:dyDescent="0.3">
      <c r="A1579" s="13">
        <v>21865637</v>
      </c>
      <c r="B1579" s="11" t="s">
        <v>320</v>
      </c>
      <c r="C1579" s="9">
        <v>138154835</v>
      </c>
      <c r="D1579" s="1" t="s">
        <v>1025</v>
      </c>
      <c r="E1579" s="1" t="s">
        <v>548</v>
      </c>
      <c r="F1579" s="1" t="s">
        <v>1299</v>
      </c>
      <c r="G1579" s="2">
        <v>40.892150000000001</v>
      </c>
      <c r="H1579" s="2">
        <v>-73.833510000000004</v>
      </c>
      <c r="I1579" s="1" t="s">
        <v>20</v>
      </c>
      <c r="J1579" s="44">
        <v>75</v>
      </c>
      <c r="K1579" s="2">
        <v>3</v>
      </c>
      <c r="L1579" s="2">
        <v>50</v>
      </c>
      <c r="M1579" s="3">
        <v>43633</v>
      </c>
      <c r="N1579" s="2">
        <v>3.02</v>
      </c>
      <c r="O1579" s="2">
        <v>1</v>
      </c>
      <c r="P1579" s="4">
        <v>148</v>
      </c>
      <c r="U1579" s="38">
        <f t="shared" si="432"/>
        <v>0.51053113559985064</v>
      </c>
      <c r="V1579" s="39">
        <f t="shared" si="433"/>
        <v>0.51053113559985064</v>
      </c>
      <c r="W1579" s="39" t="str">
        <f t="shared" si="434"/>
        <v>TIDAK</v>
      </c>
      <c r="X1579" s="38">
        <f t="shared" si="435"/>
        <v>-0.39643358014138202</v>
      </c>
      <c r="Y1579" s="39">
        <f t="shared" si="436"/>
        <v>0.39643358014138202</v>
      </c>
      <c r="Z1579" s="39" t="str">
        <f t="shared" si="437"/>
        <v>TIDAK</v>
      </c>
      <c r="AA1579" s="38">
        <f t="shared" si="438"/>
        <v>2.7957912762165065</v>
      </c>
      <c r="AB1579" s="39">
        <f t="shared" si="439"/>
        <v>2.7957912762165065</v>
      </c>
      <c r="AC1579" s="39" t="str">
        <f t="shared" si="440"/>
        <v>TIDAK</v>
      </c>
      <c r="AD1579" s="38">
        <f t="shared" si="441"/>
        <v>-0.1567845051671905</v>
      </c>
      <c r="AE1579" s="39">
        <f t="shared" si="442"/>
        <v>0.1567845051671905</v>
      </c>
      <c r="AF1579" s="39" t="str">
        <f t="shared" si="443"/>
        <v>TIDAK</v>
      </c>
      <c r="AG1579" s="38">
        <f t="shared" si="444"/>
        <v>0.17961026178380285</v>
      </c>
      <c r="AH1579" s="39">
        <f t="shared" si="445"/>
        <v>0.17961026178380285</v>
      </c>
      <c r="AI1579" s="39" t="str">
        <f t="shared" si="446"/>
        <v>TIDAK</v>
      </c>
      <c r="AJ1579" s="38">
        <f t="shared" si="447"/>
        <v>1.4399913604955554</v>
      </c>
      <c r="AK1579" s="39">
        <f t="shared" si="448"/>
        <v>1.4399913604955554</v>
      </c>
      <c r="AL1579" s="39" t="str">
        <f t="shared" si="449"/>
        <v>TIDAK</v>
      </c>
    </row>
    <row r="1580" spans="1:38" ht="14" x14ac:dyDescent="0.3">
      <c r="A1580" s="13">
        <v>21884025</v>
      </c>
      <c r="B1580" s="11" t="s">
        <v>3599</v>
      </c>
      <c r="C1580" s="9">
        <v>61175161</v>
      </c>
      <c r="D1580" s="1" t="s">
        <v>570</v>
      </c>
      <c r="E1580" s="1" t="s">
        <v>17</v>
      </c>
      <c r="F1580" s="1" t="s">
        <v>291</v>
      </c>
      <c r="G1580" s="2">
        <v>40.76885</v>
      </c>
      <c r="H1580" s="2">
        <v>-73.907520000000005</v>
      </c>
      <c r="I1580" s="1" t="s">
        <v>19</v>
      </c>
      <c r="J1580" s="44">
        <v>40</v>
      </c>
      <c r="K1580" s="2">
        <v>3</v>
      </c>
      <c r="L1580" s="2">
        <v>1</v>
      </c>
      <c r="M1580" s="3">
        <v>43082</v>
      </c>
      <c r="N1580" s="2">
        <v>0.05</v>
      </c>
      <c r="O1580" s="2">
        <v>1</v>
      </c>
      <c r="P1580" s="4">
        <v>0</v>
      </c>
      <c r="U1580" s="38">
        <f t="shared" si="432"/>
        <v>-0.33807893044716358</v>
      </c>
      <c r="V1580" s="39">
        <f t="shared" si="433"/>
        <v>0.33807893044716358</v>
      </c>
      <c r="W1580" s="39" t="str">
        <f t="shared" si="434"/>
        <v>TIDAK</v>
      </c>
      <c r="X1580" s="38">
        <f t="shared" si="435"/>
        <v>-0.39643358014138202</v>
      </c>
      <c r="Y1580" s="39">
        <f t="shared" si="436"/>
        <v>0.39643358014138202</v>
      </c>
      <c r="Z1580" s="39" t="str">
        <f t="shared" si="437"/>
        <v>TIDAK</v>
      </c>
      <c r="AA1580" s="38">
        <f t="shared" si="438"/>
        <v>-0.68088809961934771</v>
      </c>
      <c r="AB1580" s="39">
        <f t="shared" si="439"/>
        <v>0.68088809961934771</v>
      </c>
      <c r="AC1580" s="39" t="str">
        <f t="shared" si="440"/>
        <v>TIDAK</v>
      </c>
      <c r="AD1580" s="38">
        <f t="shared" si="441"/>
        <v>0.31367250637709959</v>
      </c>
      <c r="AE1580" s="39">
        <f t="shared" si="442"/>
        <v>0.31367250637709959</v>
      </c>
      <c r="AF1580" s="39" t="str">
        <f t="shared" si="443"/>
        <v>TIDAK</v>
      </c>
      <c r="AG1580" s="38">
        <f t="shared" si="444"/>
        <v>-0.15818885441509239</v>
      </c>
      <c r="AH1580" s="39">
        <f t="shared" si="445"/>
        <v>0.15818885441509239</v>
      </c>
      <c r="AI1580" s="39" t="str">
        <f t="shared" si="446"/>
        <v>TIDAK</v>
      </c>
      <c r="AJ1580" s="38">
        <f t="shared" si="447"/>
        <v>-1.4200139452823219E-2</v>
      </c>
      <c r="AK1580" s="39">
        <f t="shared" si="448"/>
        <v>1.4200139452823219E-2</v>
      </c>
      <c r="AL1580" s="39" t="str">
        <f t="shared" si="449"/>
        <v>TIDAK</v>
      </c>
    </row>
    <row r="1581" spans="1:38" ht="14" x14ac:dyDescent="0.3">
      <c r="A1581" s="13">
        <v>21897845</v>
      </c>
      <c r="B1581" s="11" t="s">
        <v>4945</v>
      </c>
      <c r="C1581" s="9">
        <v>61945871</v>
      </c>
      <c r="D1581" s="1" t="s">
        <v>710</v>
      </c>
      <c r="E1581" s="1" t="s">
        <v>17</v>
      </c>
      <c r="F1581" s="1" t="s">
        <v>825</v>
      </c>
      <c r="G1581" s="2">
        <v>40.58587</v>
      </c>
      <c r="H1581" s="2">
        <v>-73.816519999999997</v>
      </c>
      <c r="I1581" s="1" t="s">
        <v>19</v>
      </c>
      <c r="J1581" s="44">
        <v>85</v>
      </c>
      <c r="K1581" s="2">
        <v>2</v>
      </c>
      <c r="L1581" s="2">
        <v>15</v>
      </c>
      <c r="M1581" s="3">
        <v>43611</v>
      </c>
      <c r="N1581" s="2">
        <v>0.38</v>
      </c>
      <c r="O1581" s="2">
        <v>1</v>
      </c>
      <c r="P1581" s="4">
        <v>330</v>
      </c>
      <c r="U1581" s="38">
        <f t="shared" si="432"/>
        <v>-0.12378345922317009</v>
      </c>
      <c r="V1581" s="39">
        <f t="shared" si="433"/>
        <v>0.12378345922317009</v>
      </c>
      <c r="W1581" s="39" t="str">
        <f t="shared" si="434"/>
        <v>TIDAK</v>
      </c>
      <c r="X1581" s="38">
        <f t="shared" si="435"/>
        <v>3.5273309656414771</v>
      </c>
      <c r="Y1581" s="39">
        <f t="shared" si="436"/>
        <v>3.5273309656414771</v>
      </c>
      <c r="Z1581" s="39" t="str">
        <f t="shared" si="437"/>
        <v>OUTLIER</v>
      </c>
      <c r="AA1581" s="38">
        <f t="shared" si="438"/>
        <v>1.6914342980098236</v>
      </c>
      <c r="AB1581" s="39">
        <f t="shared" si="439"/>
        <v>1.6914342980098236</v>
      </c>
      <c r="AC1581" s="39" t="str">
        <f t="shared" si="440"/>
        <v>TIDAK</v>
      </c>
      <c r="AD1581" s="38">
        <f t="shared" si="441"/>
        <v>-0.45996791260684416</v>
      </c>
      <c r="AE1581" s="39">
        <f t="shared" si="442"/>
        <v>0.45996791260684416</v>
      </c>
      <c r="AF1581" s="39" t="str">
        <f t="shared" si="443"/>
        <v>TIDAK</v>
      </c>
      <c r="AG1581" s="38">
        <f t="shared" si="444"/>
        <v>-0.27078855981472416</v>
      </c>
      <c r="AH1581" s="39">
        <f t="shared" si="445"/>
        <v>0.27078855981472416</v>
      </c>
      <c r="AI1581" s="39" t="str">
        <f t="shared" si="446"/>
        <v>TIDAK</v>
      </c>
      <c r="AJ1581" s="38">
        <f t="shared" si="447"/>
        <v>9.0741515182626784E-2</v>
      </c>
      <c r="AK1581" s="39">
        <f t="shared" si="448"/>
        <v>9.0741515182626784E-2</v>
      </c>
      <c r="AL1581" s="39" t="str">
        <f t="shared" si="449"/>
        <v>TIDAK</v>
      </c>
    </row>
    <row r="1582" spans="1:38" ht="14" x14ac:dyDescent="0.3">
      <c r="A1582" s="13">
        <v>21899939</v>
      </c>
      <c r="B1582" s="11" t="s">
        <v>4487</v>
      </c>
      <c r="C1582" s="9">
        <v>4113132</v>
      </c>
      <c r="D1582" s="1" t="s">
        <v>2182</v>
      </c>
      <c r="E1582" s="1" t="s">
        <v>17</v>
      </c>
      <c r="F1582" s="1" t="s">
        <v>1971</v>
      </c>
      <c r="G1582" s="2">
        <v>40.739429999999999</v>
      </c>
      <c r="H1582" s="2">
        <v>-73.874750000000006</v>
      </c>
      <c r="I1582" s="1" t="s">
        <v>19</v>
      </c>
      <c r="J1582" s="44">
        <v>45</v>
      </c>
      <c r="K1582" s="2">
        <v>3</v>
      </c>
      <c r="L1582" s="2">
        <v>49</v>
      </c>
      <c r="M1582" s="3">
        <v>43580</v>
      </c>
      <c r="N1582" s="2">
        <v>0.77</v>
      </c>
      <c r="O1582" s="2">
        <v>3</v>
      </c>
      <c r="P1582" s="4">
        <v>307</v>
      </c>
      <c r="U1582" s="38">
        <f t="shared" si="432"/>
        <v>-0.25236074195756619</v>
      </c>
      <c r="V1582" s="39">
        <f t="shared" si="433"/>
        <v>0.25236074195756619</v>
      </c>
      <c r="W1582" s="39" t="str">
        <f t="shared" si="434"/>
        <v>TIDAK</v>
      </c>
      <c r="X1582" s="38">
        <f t="shared" si="435"/>
        <v>-0.26113135442473173</v>
      </c>
      <c r="Y1582" s="39">
        <f t="shared" si="436"/>
        <v>0.26113135442473173</v>
      </c>
      <c r="Z1582" s="39" t="str">
        <f t="shared" si="437"/>
        <v>TIDAK</v>
      </c>
      <c r="AA1582" s="38">
        <f t="shared" si="438"/>
        <v>-0.31276910688378667</v>
      </c>
      <c r="AB1582" s="39">
        <f t="shared" si="439"/>
        <v>0.31276910688378667</v>
      </c>
      <c r="AC1582" s="39" t="str">
        <f t="shared" si="440"/>
        <v>TIDAK</v>
      </c>
      <c r="AD1582" s="38">
        <f t="shared" si="441"/>
        <v>0.23003570432478132</v>
      </c>
      <c r="AE1582" s="39">
        <f t="shared" si="442"/>
        <v>0.23003570432478132</v>
      </c>
      <c r="AF1582" s="39" t="str">
        <f t="shared" si="443"/>
        <v>TIDAK</v>
      </c>
      <c r="AG1582" s="38">
        <f t="shared" si="444"/>
        <v>-0.27078855981472416</v>
      </c>
      <c r="AH1582" s="39">
        <f t="shared" si="445"/>
        <v>0.27078855981472416</v>
      </c>
      <c r="AI1582" s="39" t="str">
        <f t="shared" si="446"/>
        <v>TIDAK</v>
      </c>
      <c r="AJ1582" s="38">
        <f t="shared" si="447"/>
        <v>1.4249996955476341</v>
      </c>
      <c r="AK1582" s="39">
        <f t="shared" si="448"/>
        <v>1.4249996955476341</v>
      </c>
      <c r="AL1582" s="39" t="str">
        <f t="shared" si="449"/>
        <v>TIDAK</v>
      </c>
    </row>
    <row r="1583" spans="1:38" ht="14" x14ac:dyDescent="0.3">
      <c r="A1583" s="13">
        <v>21909717</v>
      </c>
      <c r="B1583" s="11" t="s">
        <v>1757</v>
      </c>
      <c r="C1583" s="9">
        <v>17766289</v>
      </c>
      <c r="D1583" s="1" t="s">
        <v>3493</v>
      </c>
      <c r="E1583" s="1" t="s">
        <v>548</v>
      </c>
      <c r="F1583" s="1" t="s">
        <v>2701</v>
      </c>
      <c r="G1583" s="2">
        <v>40.867069999999998</v>
      </c>
      <c r="H1583" s="2">
        <v>-73.907120000000006</v>
      </c>
      <c r="I1583" s="1" t="s">
        <v>19</v>
      </c>
      <c r="J1583" s="44">
        <v>55</v>
      </c>
      <c r="K1583" s="2">
        <v>5</v>
      </c>
      <c r="L1583" s="2">
        <v>3</v>
      </c>
      <c r="M1583" s="3">
        <v>43106</v>
      </c>
      <c r="N1583" s="2">
        <v>0.12</v>
      </c>
      <c r="O1583" s="2">
        <v>2</v>
      </c>
      <c r="P1583" s="4">
        <v>364</v>
      </c>
      <c r="U1583" s="38">
        <f t="shared" si="432"/>
        <v>-0.12378345922317009</v>
      </c>
      <c r="V1583" s="39">
        <f t="shared" si="433"/>
        <v>0.12378345922317009</v>
      </c>
      <c r="W1583" s="39" t="str">
        <f t="shared" si="434"/>
        <v>TIDAK</v>
      </c>
      <c r="X1583" s="38">
        <f t="shared" si="435"/>
        <v>-0.12582912870808141</v>
      </c>
      <c r="Y1583" s="39">
        <f t="shared" si="436"/>
        <v>0.12582912870808141</v>
      </c>
      <c r="Z1583" s="39" t="str">
        <f t="shared" si="437"/>
        <v>TIDAK</v>
      </c>
      <c r="AA1583" s="38">
        <f t="shared" si="438"/>
        <v>1.1188047537545063</v>
      </c>
      <c r="AB1583" s="39">
        <f t="shared" si="439"/>
        <v>1.1188047537545063</v>
      </c>
      <c r="AC1583" s="39" t="str">
        <f t="shared" si="440"/>
        <v>TIDAK</v>
      </c>
      <c r="AD1583" s="38">
        <f t="shared" si="441"/>
        <v>0.62208321394502297</v>
      </c>
      <c r="AE1583" s="39">
        <f t="shared" si="442"/>
        <v>0.62208321394502297</v>
      </c>
      <c r="AF1583" s="39" t="str">
        <f t="shared" si="443"/>
        <v>TIDAK</v>
      </c>
      <c r="AG1583" s="38">
        <f t="shared" si="444"/>
        <v>-0.27078855981472416</v>
      </c>
      <c r="AH1583" s="39">
        <f t="shared" si="445"/>
        <v>0.27078855981472416</v>
      </c>
      <c r="AI1583" s="39" t="str">
        <f t="shared" si="446"/>
        <v>TIDAK</v>
      </c>
      <c r="AJ1583" s="38">
        <f t="shared" si="447"/>
        <v>-0.13413345903619464</v>
      </c>
      <c r="AK1583" s="39">
        <f t="shared" si="448"/>
        <v>0.13413345903619464</v>
      </c>
      <c r="AL1583" s="39" t="str">
        <f t="shared" si="449"/>
        <v>TIDAK</v>
      </c>
    </row>
    <row r="1584" spans="1:38" ht="14" x14ac:dyDescent="0.3">
      <c r="A1584" s="13">
        <v>21913811</v>
      </c>
      <c r="B1584" s="11" t="s">
        <v>4112</v>
      </c>
      <c r="C1584" s="9">
        <v>46482708</v>
      </c>
      <c r="D1584" s="1" t="s">
        <v>3393</v>
      </c>
      <c r="E1584" s="1" t="s">
        <v>17</v>
      </c>
      <c r="F1584" s="1" t="s">
        <v>2592</v>
      </c>
      <c r="G1584" s="2">
        <v>40.725819999999999</v>
      </c>
      <c r="H1584" s="2">
        <v>-73.90549</v>
      </c>
      <c r="I1584" s="1" t="s">
        <v>20</v>
      </c>
      <c r="J1584" s="44">
        <v>100</v>
      </c>
      <c r="K1584" s="2">
        <v>3</v>
      </c>
      <c r="L1584" s="2">
        <v>74</v>
      </c>
      <c r="M1584" s="3">
        <v>43605</v>
      </c>
      <c r="N1584" s="2">
        <v>1.63</v>
      </c>
      <c r="O1584" s="2">
        <v>1</v>
      </c>
      <c r="P1584" s="4">
        <v>321</v>
      </c>
      <c r="U1584" s="38">
        <f t="shared" si="432"/>
        <v>-0.42379711893676097</v>
      </c>
      <c r="V1584" s="39">
        <f t="shared" si="433"/>
        <v>0.42379711893676097</v>
      </c>
      <c r="W1584" s="39" t="str">
        <f t="shared" si="434"/>
        <v>TIDAK</v>
      </c>
      <c r="X1584" s="38">
        <f t="shared" si="435"/>
        <v>-0.12582912870808141</v>
      </c>
      <c r="Y1584" s="39">
        <f t="shared" si="436"/>
        <v>0.12582912870808141</v>
      </c>
      <c r="Z1584" s="39" t="str">
        <f t="shared" si="437"/>
        <v>TIDAK</v>
      </c>
      <c r="AA1584" s="38">
        <f t="shared" si="438"/>
        <v>-0.88539865113910388</v>
      </c>
      <c r="AB1584" s="39">
        <f t="shared" si="439"/>
        <v>0.88539865113910388</v>
      </c>
      <c r="AC1584" s="39" t="str">
        <f t="shared" si="440"/>
        <v>TIDAK</v>
      </c>
      <c r="AD1584" s="38">
        <f t="shared" si="441"/>
        <v>-0.9304249241511342</v>
      </c>
      <c r="AE1584" s="39">
        <f t="shared" si="442"/>
        <v>0.9304249241511342</v>
      </c>
      <c r="AF1584" s="39" t="str">
        <f t="shared" si="443"/>
        <v>TIDAK</v>
      </c>
      <c r="AG1584" s="38">
        <f t="shared" si="444"/>
        <v>-0.27078855981472416</v>
      </c>
      <c r="AH1584" s="39">
        <f t="shared" si="445"/>
        <v>0.27078855981472416</v>
      </c>
      <c r="AI1584" s="39" t="str">
        <f t="shared" si="446"/>
        <v>TIDAK</v>
      </c>
      <c r="AJ1584" s="38">
        <f t="shared" si="447"/>
        <v>-1.2435166651823804</v>
      </c>
      <c r="AK1584" s="39">
        <f t="shared" si="448"/>
        <v>1.2435166651823804</v>
      </c>
      <c r="AL1584" s="39" t="str">
        <f t="shared" si="449"/>
        <v>TIDAK</v>
      </c>
    </row>
    <row r="1585" spans="1:38" ht="14" x14ac:dyDescent="0.3">
      <c r="A1585" s="13">
        <v>21927300</v>
      </c>
      <c r="B1585" s="11" t="s">
        <v>5057</v>
      </c>
      <c r="C1585" s="9">
        <v>165307387</v>
      </c>
      <c r="D1585" s="1" t="s">
        <v>639</v>
      </c>
      <c r="E1585" s="1" t="s">
        <v>17</v>
      </c>
      <c r="F1585" s="1" t="s">
        <v>552</v>
      </c>
      <c r="G1585" s="2">
        <v>40.712479999999999</v>
      </c>
      <c r="H1585" s="2">
        <v>-73.788960000000003</v>
      </c>
      <c r="I1585" s="1" t="s">
        <v>20</v>
      </c>
      <c r="J1585" s="44">
        <v>85</v>
      </c>
      <c r="K1585" s="2">
        <v>1</v>
      </c>
      <c r="L1585" s="2">
        <v>88</v>
      </c>
      <c r="M1585" s="3">
        <v>43643</v>
      </c>
      <c r="N1585" s="2">
        <v>5.14</v>
      </c>
      <c r="O1585" s="2">
        <v>1</v>
      </c>
      <c r="P1585" s="4">
        <v>339</v>
      </c>
      <c r="U1585" s="38">
        <f t="shared" si="432"/>
        <v>-3.8065270733572694E-2</v>
      </c>
      <c r="V1585" s="39">
        <f t="shared" si="433"/>
        <v>3.8065270733572694E-2</v>
      </c>
      <c r="W1585" s="39" t="str">
        <f t="shared" si="434"/>
        <v>TIDAK</v>
      </c>
      <c r="X1585" s="38">
        <f t="shared" si="435"/>
        <v>-0.26113135442473173</v>
      </c>
      <c r="Y1585" s="39">
        <f t="shared" si="436"/>
        <v>0.26113135442473173</v>
      </c>
      <c r="Z1585" s="39" t="str">
        <f t="shared" si="437"/>
        <v>TIDAK</v>
      </c>
      <c r="AA1585" s="38">
        <f t="shared" si="438"/>
        <v>-0.31276910688378667</v>
      </c>
      <c r="AB1585" s="39">
        <f t="shared" si="439"/>
        <v>0.31276910688378667</v>
      </c>
      <c r="AC1585" s="39" t="str">
        <f t="shared" si="440"/>
        <v>TIDAK</v>
      </c>
      <c r="AD1585" s="38">
        <f t="shared" si="441"/>
        <v>-0.75792401991822778</v>
      </c>
      <c r="AE1585" s="39">
        <f t="shared" si="442"/>
        <v>0.75792401991822778</v>
      </c>
      <c r="AF1585" s="39" t="str">
        <f t="shared" si="443"/>
        <v>TIDAK</v>
      </c>
      <c r="AG1585" s="38">
        <f t="shared" si="444"/>
        <v>-0.27078855981472416</v>
      </c>
      <c r="AH1585" s="39">
        <f t="shared" si="445"/>
        <v>0.27078855981472416</v>
      </c>
      <c r="AI1585" s="39" t="str">
        <f t="shared" si="446"/>
        <v>TIDAK</v>
      </c>
      <c r="AJ1585" s="38">
        <f t="shared" si="447"/>
        <v>1.2301080512246554</v>
      </c>
      <c r="AK1585" s="39">
        <f t="shared" si="448"/>
        <v>1.2301080512246554</v>
      </c>
      <c r="AL1585" s="39" t="str">
        <f t="shared" si="449"/>
        <v>TIDAK</v>
      </c>
    </row>
    <row r="1586" spans="1:38" ht="14" x14ac:dyDescent="0.3">
      <c r="A1586" s="13">
        <v>21930306</v>
      </c>
      <c r="B1586" s="11" t="s">
        <v>5103</v>
      </c>
      <c r="C1586" s="9">
        <v>153988027</v>
      </c>
      <c r="D1586" s="1" t="s">
        <v>3055</v>
      </c>
      <c r="E1586" s="1" t="s">
        <v>17</v>
      </c>
      <c r="F1586" s="1" t="s">
        <v>2689</v>
      </c>
      <c r="G1586" s="2">
        <v>40.742669999999997</v>
      </c>
      <c r="H1586" s="2">
        <v>-73.899600000000007</v>
      </c>
      <c r="I1586" s="1" t="s">
        <v>20</v>
      </c>
      <c r="J1586" s="44">
        <v>255</v>
      </c>
      <c r="K1586" s="2">
        <v>4</v>
      </c>
      <c r="L1586" s="2">
        <v>42</v>
      </c>
      <c r="M1586" s="3">
        <v>43636</v>
      </c>
      <c r="N1586" s="2">
        <v>3.09</v>
      </c>
      <c r="O1586" s="2">
        <v>1</v>
      </c>
      <c r="P1586" s="4">
        <v>285</v>
      </c>
      <c r="U1586" s="38">
        <f t="shared" si="432"/>
        <v>-0.38093802469196231</v>
      </c>
      <c r="V1586" s="39">
        <f t="shared" si="433"/>
        <v>0.38093802469196231</v>
      </c>
      <c r="W1586" s="39" t="str">
        <f t="shared" si="434"/>
        <v>TIDAK</v>
      </c>
      <c r="X1586" s="38">
        <f t="shared" si="435"/>
        <v>-0.12582912870808141</v>
      </c>
      <c r="Y1586" s="39">
        <f t="shared" si="436"/>
        <v>0.12582912870808141</v>
      </c>
      <c r="Z1586" s="39" t="str">
        <f t="shared" si="437"/>
        <v>TIDAK</v>
      </c>
      <c r="AA1586" s="38">
        <f t="shared" si="438"/>
        <v>1.077902643450555</v>
      </c>
      <c r="AB1586" s="39">
        <f t="shared" si="439"/>
        <v>1.077902643450555</v>
      </c>
      <c r="AC1586" s="39" t="str">
        <f t="shared" si="440"/>
        <v>TIDAK</v>
      </c>
      <c r="AD1586" s="38">
        <f t="shared" si="441"/>
        <v>-0.55405931491570215</v>
      </c>
      <c r="AE1586" s="39">
        <f t="shared" si="442"/>
        <v>0.55405931491570215</v>
      </c>
      <c r="AF1586" s="39" t="str">
        <f t="shared" si="443"/>
        <v>TIDAK</v>
      </c>
      <c r="AG1586" s="38">
        <f t="shared" si="444"/>
        <v>-4.5589149015460649E-2</v>
      </c>
      <c r="AH1586" s="39">
        <f t="shared" si="445"/>
        <v>4.5589149015460649E-2</v>
      </c>
      <c r="AI1586" s="39" t="str">
        <f t="shared" si="446"/>
        <v>TIDAK</v>
      </c>
      <c r="AJ1586" s="38">
        <f t="shared" si="447"/>
        <v>1.057703904323559</v>
      </c>
      <c r="AK1586" s="39">
        <f t="shared" si="448"/>
        <v>1.057703904323559</v>
      </c>
      <c r="AL1586" s="39" t="str">
        <f t="shared" si="449"/>
        <v>TIDAK</v>
      </c>
    </row>
    <row r="1587" spans="1:38" ht="14" x14ac:dyDescent="0.3">
      <c r="A1587" s="13">
        <v>21931979</v>
      </c>
      <c r="B1587" s="11" t="s">
        <v>1148</v>
      </c>
      <c r="C1587" s="9">
        <v>122714664</v>
      </c>
      <c r="D1587" s="1" t="s">
        <v>2219</v>
      </c>
      <c r="E1587" s="1" t="s">
        <v>17</v>
      </c>
      <c r="F1587" s="1" t="s">
        <v>1883</v>
      </c>
      <c r="G1587" s="2">
        <v>40.71031</v>
      </c>
      <c r="H1587" s="2">
        <v>-73.876130000000003</v>
      </c>
      <c r="I1587" s="1" t="s">
        <v>20</v>
      </c>
      <c r="J1587" s="44">
        <v>100</v>
      </c>
      <c r="K1587" s="2">
        <v>4</v>
      </c>
      <c r="L1587" s="2">
        <v>28</v>
      </c>
      <c r="M1587" s="3">
        <v>43620</v>
      </c>
      <c r="N1587" s="2">
        <v>1.06</v>
      </c>
      <c r="O1587" s="2">
        <v>1</v>
      </c>
      <c r="P1587" s="4">
        <v>89</v>
      </c>
      <c r="U1587" s="38">
        <f t="shared" si="432"/>
        <v>-0.29521983620236492</v>
      </c>
      <c r="V1587" s="39">
        <f t="shared" si="433"/>
        <v>0.29521983620236492</v>
      </c>
      <c r="W1587" s="39" t="str">
        <f t="shared" si="434"/>
        <v>TIDAK</v>
      </c>
      <c r="X1587" s="38">
        <f t="shared" si="435"/>
        <v>0.1447753227252192</v>
      </c>
      <c r="Y1587" s="39">
        <f t="shared" si="436"/>
        <v>0.1447753227252192</v>
      </c>
      <c r="Z1587" s="39" t="str">
        <f t="shared" si="437"/>
        <v>TIDAK</v>
      </c>
      <c r="AA1587" s="38">
        <f t="shared" si="438"/>
        <v>-0.80359443053120139</v>
      </c>
      <c r="AB1587" s="39">
        <f t="shared" si="439"/>
        <v>0.80359443053120139</v>
      </c>
      <c r="AC1587" s="39" t="str">
        <f t="shared" si="440"/>
        <v>TIDAK</v>
      </c>
      <c r="AD1587" s="38">
        <f t="shared" si="441"/>
        <v>-0.89383382325324501</v>
      </c>
      <c r="AE1587" s="39">
        <f t="shared" si="442"/>
        <v>0.89383382325324501</v>
      </c>
      <c r="AF1587" s="39" t="str">
        <f t="shared" si="443"/>
        <v>TIDAK</v>
      </c>
      <c r="AG1587" s="38">
        <f t="shared" si="444"/>
        <v>-0.15818885441509239</v>
      </c>
      <c r="AH1587" s="39">
        <f t="shared" si="445"/>
        <v>0.15818885441509239</v>
      </c>
      <c r="AI1587" s="39" t="str">
        <f t="shared" si="446"/>
        <v>TIDAK</v>
      </c>
      <c r="AJ1587" s="38">
        <f t="shared" si="447"/>
        <v>1.4849663553393198</v>
      </c>
      <c r="AK1587" s="39">
        <f t="shared" si="448"/>
        <v>1.4849663553393198</v>
      </c>
      <c r="AL1587" s="39" t="str">
        <f t="shared" si="449"/>
        <v>TIDAK</v>
      </c>
    </row>
    <row r="1588" spans="1:38" ht="14" x14ac:dyDescent="0.3">
      <c r="A1588" s="13">
        <v>21936033</v>
      </c>
      <c r="B1588" s="11" t="s">
        <v>5047</v>
      </c>
      <c r="C1588" s="9">
        <v>33368633</v>
      </c>
      <c r="D1588" s="1" t="s">
        <v>717</v>
      </c>
      <c r="E1588" s="1" t="s">
        <v>17</v>
      </c>
      <c r="F1588" s="1" t="s">
        <v>1297</v>
      </c>
      <c r="G1588" s="2">
        <v>40.72484</v>
      </c>
      <c r="H1588" s="2">
        <v>-73.845050000000001</v>
      </c>
      <c r="I1588" s="1" t="s">
        <v>20</v>
      </c>
      <c r="J1588" s="44">
        <v>114</v>
      </c>
      <c r="K1588" s="2">
        <v>4</v>
      </c>
      <c r="L1588" s="2">
        <v>74</v>
      </c>
      <c r="M1588" s="3">
        <v>43643</v>
      </c>
      <c r="N1588" s="2">
        <v>1.69</v>
      </c>
      <c r="O1588" s="2">
        <v>2</v>
      </c>
      <c r="P1588" s="4">
        <v>350</v>
      </c>
      <c r="U1588" s="38">
        <f t="shared" si="432"/>
        <v>9.05120120008234E-2</v>
      </c>
      <c r="V1588" s="39">
        <f t="shared" si="433"/>
        <v>9.05120120008234E-2</v>
      </c>
      <c r="W1588" s="39" t="str">
        <f t="shared" si="434"/>
        <v>TIDAK</v>
      </c>
      <c r="X1588" s="38">
        <f t="shared" si="435"/>
        <v>-0.12582912870808141</v>
      </c>
      <c r="Y1588" s="39">
        <f t="shared" si="436"/>
        <v>0.12582912870808141</v>
      </c>
      <c r="Z1588" s="39" t="str">
        <f t="shared" si="437"/>
        <v>TIDAK</v>
      </c>
      <c r="AA1588" s="38">
        <f t="shared" si="438"/>
        <v>2.1004554010493357</v>
      </c>
      <c r="AB1588" s="39">
        <f t="shared" si="439"/>
        <v>2.1004554010493357</v>
      </c>
      <c r="AC1588" s="39" t="str">
        <f t="shared" si="440"/>
        <v>TIDAK</v>
      </c>
      <c r="AD1588" s="38">
        <f t="shared" si="441"/>
        <v>-0.10451150388449168</v>
      </c>
      <c r="AE1588" s="39">
        <f t="shared" si="442"/>
        <v>0.10451150388449168</v>
      </c>
      <c r="AF1588" s="39" t="str">
        <f t="shared" si="443"/>
        <v>TIDAK</v>
      </c>
      <c r="AG1588" s="38">
        <f t="shared" si="444"/>
        <v>-0.27078855981472416</v>
      </c>
      <c r="AH1588" s="39">
        <f t="shared" si="445"/>
        <v>0.27078855981472416</v>
      </c>
      <c r="AI1588" s="39" t="str">
        <f t="shared" si="446"/>
        <v>TIDAK</v>
      </c>
      <c r="AJ1588" s="38">
        <f t="shared" si="447"/>
        <v>1.162645558959009</v>
      </c>
      <c r="AK1588" s="39">
        <f t="shared" si="448"/>
        <v>1.162645558959009</v>
      </c>
      <c r="AL1588" s="39" t="str">
        <f t="shared" si="449"/>
        <v>TIDAK</v>
      </c>
    </row>
    <row r="1589" spans="1:38" ht="14" x14ac:dyDescent="0.3">
      <c r="A1589" s="13">
        <v>21936288</v>
      </c>
      <c r="B1589" s="11" t="s">
        <v>2272</v>
      </c>
      <c r="C1589" s="9">
        <v>240055586</v>
      </c>
      <c r="D1589" s="1" t="s">
        <v>674</v>
      </c>
      <c r="E1589" s="1" t="s">
        <v>17</v>
      </c>
      <c r="F1589" s="1" t="s">
        <v>509</v>
      </c>
      <c r="G1589" s="2">
        <v>40.73704</v>
      </c>
      <c r="H1589" s="2">
        <v>-73.791510000000002</v>
      </c>
      <c r="I1589" s="1" t="s">
        <v>20</v>
      </c>
      <c r="J1589" s="44">
        <v>255</v>
      </c>
      <c r="K1589" s="2">
        <v>1</v>
      </c>
      <c r="L1589" s="2">
        <v>13</v>
      </c>
      <c r="M1589" s="3">
        <v>43633</v>
      </c>
      <c r="N1589" s="2">
        <v>2.87</v>
      </c>
      <c r="O1589" s="2">
        <v>5</v>
      </c>
      <c r="P1589" s="4">
        <v>114</v>
      </c>
      <c r="U1589" s="38">
        <f t="shared" si="432"/>
        <v>-3.8065270733572694E-2</v>
      </c>
      <c r="V1589" s="39">
        <f t="shared" si="433"/>
        <v>3.8065270733572694E-2</v>
      </c>
      <c r="W1589" s="39" t="str">
        <f t="shared" si="434"/>
        <v>TIDAK</v>
      </c>
      <c r="X1589" s="38">
        <f t="shared" si="435"/>
        <v>-0.39643358014138202</v>
      </c>
      <c r="Y1589" s="39">
        <f t="shared" si="436"/>
        <v>0.39643358014138202</v>
      </c>
      <c r="Z1589" s="39" t="str">
        <f t="shared" si="437"/>
        <v>TIDAK</v>
      </c>
      <c r="AA1589" s="38">
        <f t="shared" si="438"/>
        <v>2.6730849453046526</v>
      </c>
      <c r="AB1589" s="39">
        <f t="shared" si="439"/>
        <v>2.6730849453046526</v>
      </c>
      <c r="AC1589" s="39" t="str">
        <f t="shared" si="440"/>
        <v>TIDAK</v>
      </c>
      <c r="AD1589" s="38">
        <f t="shared" si="441"/>
        <v>1.7302708411382395</v>
      </c>
      <c r="AE1589" s="39">
        <f t="shared" si="442"/>
        <v>1.7302708411382395</v>
      </c>
      <c r="AF1589" s="39" t="str">
        <f t="shared" si="443"/>
        <v>TIDAK</v>
      </c>
      <c r="AG1589" s="38">
        <f t="shared" si="444"/>
        <v>-0.27078855981472416</v>
      </c>
      <c r="AH1589" s="39">
        <f t="shared" si="445"/>
        <v>0.27078855981472416</v>
      </c>
      <c r="AI1589" s="39" t="str">
        <f t="shared" si="446"/>
        <v>TIDAK</v>
      </c>
      <c r="AJ1589" s="38">
        <f t="shared" si="447"/>
        <v>1.2975705434903018</v>
      </c>
      <c r="AK1589" s="39">
        <f t="shared" si="448"/>
        <v>1.2975705434903018</v>
      </c>
      <c r="AL1589" s="39" t="str">
        <f t="shared" si="449"/>
        <v>TIDAK</v>
      </c>
    </row>
    <row r="1590" spans="1:38" ht="14" x14ac:dyDescent="0.3">
      <c r="A1590" s="13">
        <v>21945556</v>
      </c>
      <c r="B1590" s="11" t="s">
        <v>4851</v>
      </c>
      <c r="C1590" s="9">
        <v>53480097</v>
      </c>
      <c r="D1590" s="1" t="s">
        <v>3578</v>
      </c>
      <c r="E1590" s="1" t="s">
        <v>1731</v>
      </c>
      <c r="F1590" s="1" t="s">
        <v>3213</v>
      </c>
      <c r="G1590" s="2">
        <v>40.68683</v>
      </c>
      <c r="H1590" s="2">
        <v>-73.907330000000002</v>
      </c>
      <c r="I1590" s="1" t="s">
        <v>19</v>
      </c>
      <c r="J1590" s="44">
        <v>60</v>
      </c>
      <c r="K1590" s="2">
        <v>3</v>
      </c>
      <c r="L1590" s="2">
        <v>3</v>
      </c>
      <c r="M1590" s="3">
        <v>43380</v>
      </c>
      <c r="N1590" s="2">
        <v>0.23</v>
      </c>
      <c r="O1590" s="2">
        <v>2</v>
      </c>
      <c r="P1590" s="4">
        <v>0</v>
      </c>
      <c r="U1590" s="38">
        <f t="shared" si="432"/>
        <v>1.419143933589583</v>
      </c>
      <c r="V1590" s="39">
        <f t="shared" si="433"/>
        <v>1.419143933589583</v>
      </c>
      <c r="W1590" s="39" t="str">
        <f t="shared" si="434"/>
        <v>TIDAK</v>
      </c>
      <c r="X1590" s="38">
        <f t="shared" si="435"/>
        <v>9.4730970085688936E-3</v>
      </c>
      <c r="Y1590" s="39">
        <f t="shared" si="436"/>
        <v>9.4730970085688936E-3</v>
      </c>
      <c r="Z1590" s="39" t="str">
        <f t="shared" si="437"/>
        <v>TIDAK</v>
      </c>
      <c r="AA1590" s="38">
        <f t="shared" si="438"/>
        <v>0.79158787132289654</v>
      </c>
      <c r="AB1590" s="39">
        <f t="shared" si="439"/>
        <v>0.79158787132289654</v>
      </c>
      <c r="AC1590" s="39" t="str">
        <f t="shared" si="440"/>
        <v>TIDAK</v>
      </c>
      <c r="AD1590" s="38">
        <f t="shared" si="441"/>
        <v>0.65867431484291217</v>
      </c>
      <c r="AE1590" s="39">
        <f t="shared" si="442"/>
        <v>0.65867431484291217</v>
      </c>
      <c r="AF1590" s="39" t="str">
        <f t="shared" si="443"/>
        <v>TIDAK</v>
      </c>
      <c r="AG1590" s="38">
        <f t="shared" si="444"/>
        <v>-0.27078855981472416</v>
      </c>
      <c r="AH1590" s="39">
        <f t="shared" si="445"/>
        <v>0.27078855981472416</v>
      </c>
      <c r="AI1590" s="39" t="str">
        <f t="shared" si="446"/>
        <v>TIDAK</v>
      </c>
      <c r="AJ1590" s="38">
        <f t="shared" si="447"/>
        <v>0.89279558989642327</v>
      </c>
      <c r="AK1590" s="39">
        <f t="shared" si="448"/>
        <v>0.89279558989642327</v>
      </c>
      <c r="AL1590" s="39" t="str">
        <f t="shared" si="449"/>
        <v>TIDAK</v>
      </c>
    </row>
    <row r="1591" spans="1:38" ht="14" x14ac:dyDescent="0.3">
      <c r="A1591" s="13">
        <v>21947012</v>
      </c>
      <c r="B1591" s="11" t="s">
        <v>4209</v>
      </c>
      <c r="C1591" s="9">
        <v>19297877</v>
      </c>
      <c r="D1591" s="1" t="s">
        <v>1994</v>
      </c>
      <c r="E1591" s="1" t="s">
        <v>548</v>
      </c>
      <c r="F1591" s="1" t="s">
        <v>1924</v>
      </c>
      <c r="G1591" s="2">
        <v>40.855269999999997</v>
      </c>
      <c r="H1591" s="2">
        <v>-73.867189999999994</v>
      </c>
      <c r="I1591" s="1" t="s">
        <v>19</v>
      </c>
      <c r="J1591" s="44">
        <v>35</v>
      </c>
      <c r="K1591" s="2">
        <v>1</v>
      </c>
      <c r="L1591" s="2">
        <v>21</v>
      </c>
      <c r="M1591" s="3">
        <v>43445</v>
      </c>
      <c r="N1591" s="2">
        <v>0.96</v>
      </c>
      <c r="O1591" s="2">
        <v>1</v>
      </c>
      <c r="P1591" s="4">
        <v>284</v>
      </c>
      <c r="U1591" s="38">
        <f t="shared" si="432"/>
        <v>9.05120120008234E-2</v>
      </c>
      <c r="V1591" s="39">
        <f t="shared" si="433"/>
        <v>9.05120120008234E-2</v>
      </c>
      <c r="W1591" s="39" t="str">
        <f t="shared" si="434"/>
        <v>TIDAK</v>
      </c>
      <c r="X1591" s="38">
        <f t="shared" si="435"/>
        <v>9.4730970085688936E-3</v>
      </c>
      <c r="Y1591" s="39">
        <f t="shared" si="436"/>
        <v>9.4730970085688936E-3</v>
      </c>
      <c r="Z1591" s="39" t="str">
        <f t="shared" si="437"/>
        <v>TIDAK</v>
      </c>
      <c r="AA1591" s="38">
        <f t="shared" si="438"/>
        <v>0.21895832706757931</v>
      </c>
      <c r="AB1591" s="39">
        <f t="shared" si="439"/>
        <v>0.21895832706757931</v>
      </c>
      <c r="AC1591" s="39" t="str">
        <f t="shared" si="440"/>
        <v>TIDAK</v>
      </c>
      <c r="AD1591" s="38">
        <f t="shared" si="441"/>
        <v>-0.40246761119587532</v>
      </c>
      <c r="AE1591" s="39">
        <f t="shared" si="442"/>
        <v>0.40246761119587532</v>
      </c>
      <c r="AF1591" s="39" t="str">
        <f t="shared" si="443"/>
        <v>TIDAK</v>
      </c>
      <c r="AG1591" s="38">
        <f t="shared" si="444"/>
        <v>-0.27078855981472416</v>
      </c>
      <c r="AH1591" s="39">
        <f t="shared" si="445"/>
        <v>0.27078855981472416</v>
      </c>
      <c r="AI1591" s="39" t="str">
        <f t="shared" si="446"/>
        <v>TIDAK</v>
      </c>
      <c r="AJ1591" s="38">
        <f t="shared" si="447"/>
        <v>-0.57638757499987681</v>
      </c>
      <c r="AK1591" s="39">
        <f t="shared" si="448"/>
        <v>0.57638757499987681</v>
      </c>
      <c r="AL1591" s="39" t="str">
        <f t="shared" si="449"/>
        <v>TIDAK</v>
      </c>
    </row>
    <row r="1592" spans="1:38" ht="14" x14ac:dyDescent="0.3">
      <c r="A1592" s="13">
        <v>21950350</v>
      </c>
      <c r="B1592" s="11" t="s">
        <v>4834</v>
      </c>
      <c r="C1592" s="9">
        <v>146675319</v>
      </c>
      <c r="D1592" s="1" t="s">
        <v>1035</v>
      </c>
      <c r="E1592" s="1" t="s">
        <v>548</v>
      </c>
      <c r="F1592" s="1" t="s">
        <v>2421</v>
      </c>
      <c r="G1592" s="2">
        <v>40.852170000000001</v>
      </c>
      <c r="H1592" s="2">
        <v>-73.902389999999997</v>
      </c>
      <c r="I1592" s="1" t="s">
        <v>20</v>
      </c>
      <c r="J1592" s="44">
        <v>100</v>
      </c>
      <c r="K1592" s="2">
        <v>2</v>
      </c>
      <c r="L1592" s="2">
        <v>2</v>
      </c>
      <c r="M1592" s="3">
        <v>43647</v>
      </c>
      <c r="N1592" s="2">
        <v>1.05</v>
      </c>
      <c r="O1592" s="2">
        <v>3</v>
      </c>
      <c r="P1592" s="4">
        <v>26</v>
      </c>
      <c r="U1592" s="38">
        <f t="shared" si="432"/>
        <v>0.21051747588625977</v>
      </c>
      <c r="V1592" s="39">
        <f t="shared" si="433"/>
        <v>0.21051747588625977</v>
      </c>
      <c r="W1592" s="39" t="str">
        <f t="shared" si="434"/>
        <v>TIDAK</v>
      </c>
      <c r="X1592" s="38">
        <f t="shared" si="435"/>
        <v>9.4730970085688936E-3</v>
      </c>
      <c r="Y1592" s="39">
        <f t="shared" si="436"/>
        <v>9.4730970085688936E-3</v>
      </c>
      <c r="Z1592" s="39" t="str">
        <f t="shared" si="437"/>
        <v>TIDAK</v>
      </c>
      <c r="AA1592" s="38">
        <f t="shared" si="438"/>
        <v>2.1004554010493357</v>
      </c>
      <c r="AB1592" s="39">
        <f t="shared" si="439"/>
        <v>2.1004554010493357</v>
      </c>
      <c r="AC1592" s="39" t="str">
        <f t="shared" si="440"/>
        <v>TIDAK</v>
      </c>
      <c r="AD1592" s="38">
        <f t="shared" si="441"/>
        <v>-7.3147703114872314E-2</v>
      </c>
      <c r="AE1592" s="39">
        <f t="shared" si="442"/>
        <v>7.3147703114872314E-2</v>
      </c>
      <c r="AF1592" s="39" t="str">
        <f t="shared" si="443"/>
        <v>TIDAK</v>
      </c>
      <c r="AG1592" s="38">
        <f t="shared" si="444"/>
        <v>-0.15818885441509239</v>
      </c>
      <c r="AH1592" s="39">
        <f t="shared" si="445"/>
        <v>0.15818885441509239</v>
      </c>
      <c r="AI1592" s="39" t="str">
        <f t="shared" si="446"/>
        <v>TIDAK</v>
      </c>
      <c r="AJ1592" s="38">
        <f t="shared" si="447"/>
        <v>1.3800247007038697</v>
      </c>
      <c r="AK1592" s="39">
        <f t="shared" si="448"/>
        <v>1.3800247007038697</v>
      </c>
      <c r="AL1592" s="39" t="str">
        <f t="shared" si="449"/>
        <v>TIDAK</v>
      </c>
    </row>
    <row r="1593" spans="1:38" ht="14" x14ac:dyDescent="0.3">
      <c r="A1593" s="13">
        <v>21951042</v>
      </c>
      <c r="B1593" s="11" t="s">
        <v>271</v>
      </c>
      <c r="C1593" s="9">
        <v>101712494</v>
      </c>
      <c r="D1593" s="1" t="s">
        <v>64</v>
      </c>
      <c r="E1593" s="1" t="s">
        <v>17</v>
      </c>
      <c r="F1593" s="1" t="s">
        <v>32</v>
      </c>
      <c r="G1593" s="2">
        <v>40.671259999999997</v>
      </c>
      <c r="H1593" s="2">
        <v>-73.729820000000004</v>
      </c>
      <c r="I1593" s="1" t="s">
        <v>19</v>
      </c>
      <c r="J1593" s="44">
        <v>55</v>
      </c>
      <c r="K1593" s="2">
        <v>2</v>
      </c>
      <c r="L1593" s="2">
        <v>4</v>
      </c>
      <c r="M1593" s="3">
        <v>43030</v>
      </c>
      <c r="N1593" s="2">
        <v>0.13</v>
      </c>
      <c r="O1593" s="2">
        <v>2</v>
      </c>
      <c r="P1593" s="4">
        <v>349</v>
      </c>
      <c r="U1593" s="38">
        <f t="shared" si="432"/>
        <v>1.419143933589583</v>
      </c>
      <c r="V1593" s="39">
        <f t="shared" si="433"/>
        <v>1.419143933589583</v>
      </c>
      <c r="W1593" s="39" t="str">
        <f t="shared" si="434"/>
        <v>TIDAK</v>
      </c>
      <c r="X1593" s="38">
        <f t="shared" si="435"/>
        <v>-0.39643358014138202</v>
      </c>
      <c r="Y1593" s="39">
        <f t="shared" si="436"/>
        <v>0.39643358014138202</v>
      </c>
      <c r="Z1593" s="39" t="str">
        <f t="shared" si="437"/>
        <v>TIDAK</v>
      </c>
      <c r="AA1593" s="38">
        <f t="shared" si="438"/>
        <v>-0.39457332749168911</v>
      </c>
      <c r="AB1593" s="39">
        <f t="shared" si="439"/>
        <v>0.39457332749168911</v>
      </c>
      <c r="AC1593" s="39" t="str">
        <f t="shared" si="440"/>
        <v>TIDAK</v>
      </c>
      <c r="AD1593" s="38">
        <f t="shared" si="441"/>
        <v>0.5436737120209747</v>
      </c>
      <c r="AE1593" s="39">
        <f t="shared" si="442"/>
        <v>0.5436737120209747</v>
      </c>
      <c r="AF1593" s="39" t="str">
        <f t="shared" si="443"/>
        <v>TIDAK</v>
      </c>
      <c r="AG1593" s="38">
        <f t="shared" si="444"/>
        <v>0.17961026178380285</v>
      </c>
      <c r="AH1593" s="39">
        <f t="shared" si="445"/>
        <v>0.17961026178380285</v>
      </c>
      <c r="AI1593" s="39" t="str">
        <f t="shared" si="446"/>
        <v>TIDAK</v>
      </c>
      <c r="AJ1593" s="38">
        <f t="shared" si="447"/>
        <v>-0.38899176315085893</v>
      </c>
      <c r="AK1593" s="39">
        <f t="shared" si="448"/>
        <v>0.38899176315085893</v>
      </c>
      <c r="AL1593" s="39" t="str">
        <f t="shared" si="449"/>
        <v>TIDAK</v>
      </c>
    </row>
    <row r="1594" spans="1:38" ht="14" x14ac:dyDescent="0.3">
      <c r="A1594" s="13">
        <v>21956264</v>
      </c>
      <c r="B1594" s="11" t="s">
        <v>773</v>
      </c>
      <c r="C1594" s="9">
        <v>83082749</v>
      </c>
      <c r="D1594" s="1" t="s">
        <v>710</v>
      </c>
      <c r="E1594" s="1" t="s">
        <v>17</v>
      </c>
      <c r="F1594" s="1" t="s">
        <v>1342</v>
      </c>
      <c r="G1594" s="2">
        <v>40.683450000000001</v>
      </c>
      <c r="H1594" s="2">
        <v>-73.833780000000004</v>
      </c>
      <c r="I1594" s="1" t="s">
        <v>20</v>
      </c>
      <c r="J1594" s="44">
        <v>125</v>
      </c>
      <c r="K1594" s="2">
        <v>1</v>
      </c>
      <c r="L1594" s="2">
        <v>11</v>
      </c>
      <c r="M1594" s="3">
        <v>42605</v>
      </c>
      <c r="N1594" s="2">
        <v>0.31</v>
      </c>
      <c r="O1594" s="2">
        <v>1</v>
      </c>
      <c r="P1594" s="4">
        <v>0</v>
      </c>
      <c r="U1594" s="38">
        <f t="shared" si="432"/>
        <v>-0.25236074195756619</v>
      </c>
      <c r="V1594" s="39">
        <f t="shared" si="433"/>
        <v>0.25236074195756619</v>
      </c>
      <c r="W1594" s="39" t="str">
        <f t="shared" si="434"/>
        <v>TIDAK</v>
      </c>
      <c r="X1594" s="38">
        <f t="shared" si="435"/>
        <v>-0.12582912870808141</v>
      </c>
      <c r="Y1594" s="39">
        <f t="shared" si="436"/>
        <v>0.12582912870808141</v>
      </c>
      <c r="Z1594" s="39" t="str">
        <f t="shared" si="437"/>
        <v>TIDAK</v>
      </c>
      <c r="AA1594" s="38">
        <f t="shared" si="438"/>
        <v>-0.80359443053120139</v>
      </c>
      <c r="AB1594" s="39">
        <f t="shared" si="439"/>
        <v>0.80359443053120139</v>
      </c>
      <c r="AC1594" s="39" t="str">
        <f t="shared" si="440"/>
        <v>TIDAK</v>
      </c>
      <c r="AD1594" s="38">
        <f t="shared" si="441"/>
        <v>-0.83633352184227616</v>
      </c>
      <c r="AE1594" s="39">
        <f t="shared" si="442"/>
        <v>0.83633352184227616</v>
      </c>
      <c r="AF1594" s="39" t="str">
        <f t="shared" si="443"/>
        <v>TIDAK</v>
      </c>
      <c r="AG1594" s="38">
        <f t="shared" si="444"/>
        <v>-0.15818885441509239</v>
      </c>
      <c r="AH1594" s="39">
        <f t="shared" si="445"/>
        <v>0.15818885441509239</v>
      </c>
      <c r="AI1594" s="39" t="str">
        <f t="shared" si="446"/>
        <v>TIDAK</v>
      </c>
      <c r="AJ1594" s="38">
        <f t="shared" si="447"/>
        <v>-1.2435166651823804</v>
      </c>
      <c r="AK1594" s="39">
        <f t="shared" si="448"/>
        <v>1.2435166651823804</v>
      </c>
      <c r="AL1594" s="39" t="str">
        <f t="shared" si="449"/>
        <v>TIDAK</v>
      </c>
    </row>
    <row r="1595" spans="1:38" ht="14" x14ac:dyDescent="0.3">
      <c r="A1595" s="13">
        <v>21960659</v>
      </c>
      <c r="B1595" s="11" t="s">
        <v>4432</v>
      </c>
      <c r="C1595" s="9">
        <v>196333700</v>
      </c>
      <c r="D1595" s="1" t="s">
        <v>603</v>
      </c>
      <c r="E1595" s="1" t="s">
        <v>548</v>
      </c>
      <c r="F1595" s="1" t="s">
        <v>549</v>
      </c>
      <c r="G1595" s="2">
        <v>40.851039999999998</v>
      </c>
      <c r="H1595" s="2">
        <v>-73.785730000000001</v>
      </c>
      <c r="I1595" s="1" t="s">
        <v>20</v>
      </c>
      <c r="J1595" s="44">
        <v>110</v>
      </c>
      <c r="K1595" s="2">
        <v>2</v>
      </c>
      <c r="L1595" s="2">
        <v>25</v>
      </c>
      <c r="M1595" s="3">
        <v>43612</v>
      </c>
      <c r="N1595" s="2">
        <v>2.1800000000000002</v>
      </c>
      <c r="O1595" s="2">
        <v>1</v>
      </c>
      <c r="P1595" s="4">
        <v>171</v>
      </c>
      <c r="U1595" s="38">
        <f t="shared" si="432"/>
        <v>-0.4666562131815597</v>
      </c>
      <c r="V1595" s="39">
        <f t="shared" si="433"/>
        <v>0.4666562131815597</v>
      </c>
      <c r="W1595" s="39" t="str">
        <f t="shared" si="434"/>
        <v>TIDAK</v>
      </c>
      <c r="X1595" s="38">
        <f t="shared" si="435"/>
        <v>-0.39643358014138202</v>
      </c>
      <c r="Y1595" s="39">
        <f t="shared" si="436"/>
        <v>0.39643358014138202</v>
      </c>
      <c r="Z1595" s="39" t="str">
        <f t="shared" si="437"/>
        <v>TIDAK</v>
      </c>
      <c r="AA1595" s="38">
        <f t="shared" si="438"/>
        <v>-6.735644506007929E-2</v>
      </c>
      <c r="AB1595" s="39">
        <f t="shared" si="439"/>
        <v>6.735644506007929E-2</v>
      </c>
      <c r="AC1595" s="39" t="str">
        <f t="shared" si="440"/>
        <v>TIDAK</v>
      </c>
      <c r="AD1595" s="38">
        <f t="shared" si="441"/>
        <v>-0.45474061247857422</v>
      </c>
      <c r="AE1595" s="39">
        <f t="shared" si="442"/>
        <v>0.45474061247857422</v>
      </c>
      <c r="AF1595" s="39" t="str">
        <f t="shared" si="443"/>
        <v>TIDAK</v>
      </c>
      <c r="AG1595" s="38">
        <f t="shared" si="444"/>
        <v>-0.27078855981472416</v>
      </c>
      <c r="AH1595" s="39">
        <f t="shared" si="445"/>
        <v>0.27078855981472416</v>
      </c>
      <c r="AI1595" s="39" t="str">
        <f t="shared" si="446"/>
        <v>TIDAK</v>
      </c>
      <c r="AJ1595" s="38">
        <f t="shared" si="447"/>
        <v>0.88529975742246247</v>
      </c>
      <c r="AK1595" s="39">
        <f t="shared" si="448"/>
        <v>0.88529975742246247</v>
      </c>
      <c r="AL1595" s="39" t="str">
        <f t="shared" si="449"/>
        <v>TIDAK</v>
      </c>
    </row>
    <row r="1596" spans="1:38" ht="14" x14ac:dyDescent="0.3">
      <c r="A1596" s="13">
        <v>21972403</v>
      </c>
      <c r="B1596" s="11" t="s">
        <v>3558</v>
      </c>
      <c r="C1596" s="9">
        <v>101970559</v>
      </c>
      <c r="D1596" s="1" t="s">
        <v>3185</v>
      </c>
      <c r="E1596" s="1" t="s">
        <v>1731</v>
      </c>
      <c r="F1596" s="1" t="s">
        <v>3213</v>
      </c>
      <c r="G1596" s="2">
        <v>40.693980000000003</v>
      </c>
      <c r="H1596" s="2">
        <v>-73.90719</v>
      </c>
      <c r="I1596" s="1" t="s">
        <v>19</v>
      </c>
      <c r="J1596" s="44">
        <v>50</v>
      </c>
      <c r="K1596" s="2">
        <v>30</v>
      </c>
      <c r="L1596" s="2">
        <v>1</v>
      </c>
      <c r="M1596" s="3">
        <v>43456</v>
      </c>
      <c r="N1596" s="2">
        <v>0.15</v>
      </c>
      <c r="O1596" s="2">
        <v>6</v>
      </c>
      <c r="P1596" s="4">
        <v>365</v>
      </c>
      <c r="U1596" s="38">
        <f t="shared" si="432"/>
        <v>9.05120120008234E-2</v>
      </c>
      <c r="V1596" s="39">
        <f t="shared" si="433"/>
        <v>9.05120120008234E-2</v>
      </c>
      <c r="W1596" s="39" t="str">
        <f t="shared" si="434"/>
        <v>TIDAK</v>
      </c>
      <c r="X1596" s="38">
        <f t="shared" si="435"/>
        <v>-0.26113135442473173</v>
      </c>
      <c r="Y1596" s="39">
        <f t="shared" si="436"/>
        <v>0.26113135442473173</v>
      </c>
      <c r="Z1596" s="39" t="str">
        <f t="shared" si="437"/>
        <v>TIDAK</v>
      </c>
      <c r="AA1596" s="38">
        <f t="shared" si="438"/>
        <v>-0.84449654083515258</v>
      </c>
      <c r="AB1596" s="39">
        <f t="shared" si="439"/>
        <v>0.84449654083515258</v>
      </c>
      <c r="AC1596" s="39" t="str">
        <f t="shared" si="440"/>
        <v>TIDAK</v>
      </c>
      <c r="AD1596" s="38">
        <f t="shared" si="441"/>
        <v>-0.4076949113241452</v>
      </c>
      <c r="AE1596" s="39">
        <f t="shared" si="442"/>
        <v>0.4076949113241452</v>
      </c>
      <c r="AF1596" s="39" t="str">
        <f t="shared" si="443"/>
        <v>TIDAK</v>
      </c>
      <c r="AG1596" s="38">
        <f t="shared" si="444"/>
        <v>-4.5589149015460649E-2</v>
      </c>
      <c r="AH1596" s="39">
        <f t="shared" si="445"/>
        <v>4.5589149015460649E-2</v>
      </c>
      <c r="AI1596" s="39" t="str">
        <f t="shared" si="446"/>
        <v>TIDAK</v>
      </c>
      <c r="AJ1596" s="38">
        <f t="shared" si="447"/>
        <v>-1.0486250208594019</v>
      </c>
      <c r="AK1596" s="39">
        <f t="shared" si="448"/>
        <v>1.0486250208594019</v>
      </c>
      <c r="AL1596" s="39" t="str">
        <f t="shared" si="449"/>
        <v>TIDAK</v>
      </c>
    </row>
    <row r="1597" spans="1:38" ht="14" x14ac:dyDescent="0.3">
      <c r="A1597" s="13">
        <v>21978281</v>
      </c>
      <c r="B1597" s="11" t="s">
        <v>4613</v>
      </c>
      <c r="C1597" s="9">
        <v>1609077</v>
      </c>
      <c r="D1597" s="1" t="s">
        <v>1421</v>
      </c>
      <c r="E1597" s="1" t="s">
        <v>17</v>
      </c>
      <c r="F1597" s="1" t="s">
        <v>1297</v>
      </c>
      <c r="G1597" s="2">
        <v>40.711269999999999</v>
      </c>
      <c r="H1597" s="2">
        <v>-73.842780000000005</v>
      </c>
      <c r="I1597" s="1" t="s">
        <v>19</v>
      </c>
      <c r="J1597" s="44">
        <v>125</v>
      </c>
      <c r="K1597" s="2">
        <v>2</v>
      </c>
      <c r="L1597" s="2">
        <v>3</v>
      </c>
      <c r="M1597" s="3">
        <v>43383</v>
      </c>
      <c r="N1597" s="2">
        <v>0.13</v>
      </c>
      <c r="O1597" s="2">
        <v>3</v>
      </c>
      <c r="P1597" s="4">
        <v>364</v>
      </c>
      <c r="U1597" s="38">
        <f t="shared" si="432"/>
        <v>-0.29521983620236492</v>
      </c>
      <c r="V1597" s="39">
        <f t="shared" si="433"/>
        <v>0.29521983620236492</v>
      </c>
      <c r="W1597" s="39" t="str">
        <f t="shared" si="434"/>
        <v>TIDAK</v>
      </c>
      <c r="X1597" s="38">
        <f t="shared" si="435"/>
        <v>-0.26113135442473173</v>
      </c>
      <c r="Y1597" s="39">
        <f t="shared" si="436"/>
        <v>0.26113135442473173</v>
      </c>
      <c r="Z1597" s="39" t="str">
        <f t="shared" si="437"/>
        <v>TIDAK</v>
      </c>
      <c r="AA1597" s="38">
        <f t="shared" si="438"/>
        <v>-0.7626923202272502</v>
      </c>
      <c r="AB1597" s="39">
        <f t="shared" si="439"/>
        <v>0.7626923202272502</v>
      </c>
      <c r="AC1597" s="39" t="str">
        <f t="shared" si="440"/>
        <v>TIDAK</v>
      </c>
      <c r="AD1597" s="38">
        <f t="shared" si="441"/>
        <v>-0.88860652312497501</v>
      </c>
      <c r="AE1597" s="39">
        <f t="shared" si="442"/>
        <v>0.88860652312497501</v>
      </c>
      <c r="AF1597" s="39" t="str">
        <f t="shared" si="443"/>
        <v>TIDAK</v>
      </c>
      <c r="AG1597" s="38">
        <f t="shared" si="444"/>
        <v>-0.15818885441509239</v>
      </c>
      <c r="AH1597" s="39">
        <f t="shared" si="445"/>
        <v>0.15818885441509239</v>
      </c>
      <c r="AI1597" s="39" t="str">
        <f t="shared" si="446"/>
        <v>TIDAK</v>
      </c>
      <c r="AJ1597" s="38">
        <f t="shared" si="447"/>
        <v>1.372528868229909</v>
      </c>
      <c r="AK1597" s="39">
        <f t="shared" si="448"/>
        <v>1.372528868229909</v>
      </c>
      <c r="AL1597" s="39" t="str">
        <f t="shared" si="449"/>
        <v>TIDAK</v>
      </c>
    </row>
    <row r="1598" spans="1:38" ht="14" x14ac:dyDescent="0.3">
      <c r="A1598" s="13">
        <v>21979890</v>
      </c>
      <c r="B1598" s="11" t="s">
        <v>4740</v>
      </c>
      <c r="C1598" s="9">
        <v>82367658</v>
      </c>
      <c r="D1598" s="1" t="s">
        <v>717</v>
      </c>
      <c r="E1598" s="1" t="s">
        <v>17</v>
      </c>
      <c r="F1598" s="1" t="s">
        <v>970</v>
      </c>
      <c r="G1598" s="2">
        <v>40.691960000000002</v>
      </c>
      <c r="H1598" s="2">
        <v>-73.82029</v>
      </c>
      <c r="I1598" s="1" t="s">
        <v>19</v>
      </c>
      <c r="J1598" s="44">
        <v>38</v>
      </c>
      <c r="K1598" s="2">
        <v>3</v>
      </c>
      <c r="L1598" s="2">
        <v>32</v>
      </c>
      <c r="M1598" s="3">
        <v>43620</v>
      </c>
      <c r="N1598" s="2">
        <v>0.89</v>
      </c>
      <c r="O1598" s="2">
        <v>5</v>
      </c>
      <c r="P1598" s="4">
        <v>212</v>
      </c>
      <c r="U1598" s="38">
        <f t="shared" si="432"/>
        <v>0.30480748322481688</v>
      </c>
      <c r="V1598" s="39">
        <f t="shared" si="433"/>
        <v>0.30480748322481688</v>
      </c>
      <c r="W1598" s="39" t="str">
        <f t="shared" si="434"/>
        <v>TIDAK</v>
      </c>
      <c r="X1598" s="38">
        <f t="shared" si="435"/>
        <v>-0.39643358014138202</v>
      </c>
      <c r="Y1598" s="39">
        <f t="shared" si="436"/>
        <v>0.39643358014138202</v>
      </c>
      <c r="Z1598" s="39" t="str">
        <f t="shared" si="437"/>
        <v>TIDAK</v>
      </c>
      <c r="AA1598" s="38">
        <f t="shared" si="438"/>
        <v>-0.47637754809959154</v>
      </c>
      <c r="AB1598" s="39">
        <f t="shared" si="439"/>
        <v>0.47637754809959154</v>
      </c>
      <c r="AC1598" s="39" t="str">
        <f t="shared" si="440"/>
        <v>TIDAK</v>
      </c>
      <c r="AD1598" s="38">
        <f t="shared" si="441"/>
        <v>-0.79451512081611697</v>
      </c>
      <c r="AE1598" s="39">
        <f t="shared" si="442"/>
        <v>0.79451512081611697</v>
      </c>
      <c r="AF1598" s="39" t="str">
        <f t="shared" si="443"/>
        <v>TIDAK</v>
      </c>
      <c r="AG1598" s="38">
        <f t="shared" si="444"/>
        <v>-0.27078855981472416</v>
      </c>
      <c r="AH1598" s="39">
        <f t="shared" si="445"/>
        <v>0.27078855981472416</v>
      </c>
      <c r="AI1598" s="39" t="str">
        <f t="shared" si="446"/>
        <v>TIDAK</v>
      </c>
      <c r="AJ1598" s="38">
        <f t="shared" si="447"/>
        <v>-1.2435166651823804</v>
      </c>
      <c r="AK1598" s="39">
        <f t="shared" si="448"/>
        <v>1.2435166651823804</v>
      </c>
      <c r="AL1598" s="39" t="str">
        <f t="shared" si="449"/>
        <v>TIDAK</v>
      </c>
    </row>
    <row r="1599" spans="1:38" ht="14" x14ac:dyDescent="0.3">
      <c r="A1599" s="13">
        <v>21982333</v>
      </c>
      <c r="B1599" s="11" t="s">
        <v>2722</v>
      </c>
      <c r="C1599" s="9">
        <v>139145066</v>
      </c>
      <c r="D1599" s="1" t="s">
        <v>2365</v>
      </c>
      <c r="E1599" s="1" t="s">
        <v>1731</v>
      </c>
      <c r="F1599" s="1" t="s">
        <v>1732</v>
      </c>
      <c r="G1599" s="2">
        <v>40.675609999999999</v>
      </c>
      <c r="H1599" s="2">
        <v>-73.880719999999997</v>
      </c>
      <c r="I1599" s="1" t="s">
        <v>20</v>
      </c>
      <c r="J1599" s="44">
        <v>106</v>
      </c>
      <c r="K1599" s="2">
        <v>1</v>
      </c>
      <c r="L1599" s="2">
        <v>33</v>
      </c>
      <c r="M1599" s="3">
        <v>43650</v>
      </c>
      <c r="N1599" s="2">
        <v>7.56</v>
      </c>
      <c r="O1599" s="2">
        <v>2</v>
      </c>
      <c r="P1599" s="4">
        <v>15</v>
      </c>
      <c r="U1599" s="38">
        <f t="shared" si="432"/>
        <v>0.17623020049042079</v>
      </c>
      <c r="V1599" s="39">
        <f t="shared" si="433"/>
        <v>0.17623020049042079</v>
      </c>
      <c r="W1599" s="39" t="str">
        <f t="shared" si="434"/>
        <v>TIDAK</v>
      </c>
      <c r="X1599" s="38">
        <f t="shared" si="435"/>
        <v>-0.26113135442473173</v>
      </c>
      <c r="Y1599" s="39">
        <f t="shared" si="436"/>
        <v>0.26113135442473173</v>
      </c>
      <c r="Z1599" s="39" t="str">
        <f t="shared" si="437"/>
        <v>TIDAK</v>
      </c>
      <c r="AA1599" s="38">
        <f t="shared" si="438"/>
        <v>9.6251996155725619E-2</v>
      </c>
      <c r="AB1599" s="39">
        <f t="shared" si="439"/>
        <v>9.6251996155725619E-2</v>
      </c>
      <c r="AC1599" s="39" t="str">
        <f t="shared" si="440"/>
        <v>TIDAK</v>
      </c>
      <c r="AD1599" s="38">
        <f t="shared" si="441"/>
        <v>0.18299000317035238</v>
      </c>
      <c r="AE1599" s="39">
        <f t="shared" si="442"/>
        <v>0.18299000317035238</v>
      </c>
      <c r="AF1599" s="39" t="str">
        <f t="shared" si="443"/>
        <v>TIDAK</v>
      </c>
      <c r="AG1599" s="38">
        <f t="shared" si="444"/>
        <v>-0.27078855981472416</v>
      </c>
      <c r="AH1599" s="39">
        <f t="shared" si="445"/>
        <v>0.27078855981472416</v>
      </c>
      <c r="AI1599" s="39" t="str">
        <f t="shared" si="446"/>
        <v>TIDAK</v>
      </c>
      <c r="AJ1599" s="38">
        <f t="shared" si="447"/>
        <v>3.827068786490178E-2</v>
      </c>
      <c r="AK1599" s="39">
        <f t="shared" si="448"/>
        <v>3.827068786490178E-2</v>
      </c>
      <c r="AL1599" s="39" t="str">
        <f t="shared" si="449"/>
        <v>TIDAK</v>
      </c>
    </row>
    <row r="1600" spans="1:38" ht="14" x14ac:dyDescent="0.3">
      <c r="A1600" s="13">
        <v>21990254</v>
      </c>
      <c r="B1600" s="11" t="s">
        <v>4983</v>
      </c>
      <c r="C1600" s="9">
        <v>22125997</v>
      </c>
      <c r="D1600" s="1" t="s">
        <v>1547</v>
      </c>
      <c r="E1600" s="1" t="s">
        <v>548</v>
      </c>
      <c r="F1600" s="1" t="s">
        <v>1457</v>
      </c>
      <c r="G1600" s="2">
        <v>40.841839999999998</v>
      </c>
      <c r="H1600" s="2">
        <v>-73.849670000000003</v>
      </c>
      <c r="I1600" s="1" t="s">
        <v>19</v>
      </c>
      <c r="J1600" s="44">
        <v>28</v>
      </c>
      <c r="K1600" s="2">
        <v>1</v>
      </c>
      <c r="L1600" s="2">
        <v>26</v>
      </c>
      <c r="M1600" s="3">
        <v>43637</v>
      </c>
      <c r="N1600" s="2">
        <v>2.65</v>
      </c>
      <c r="O1600" s="2">
        <v>2</v>
      </c>
      <c r="P1600" s="4">
        <v>123</v>
      </c>
      <c r="U1600" s="38">
        <f t="shared" si="432"/>
        <v>-0.33807893044716358</v>
      </c>
      <c r="V1600" s="39">
        <f t="shared" si="433"/>
        <v>0.33807893044716358</v>
      </c>
      <c r="W1600" s="39" t="str">
        <f t="shared" si="434"/>
        <v>TIDAK</v>
      </c>
      <c r="X1600" s="38">
        <f t="shared" si="435"/>
        <v>3.5273309656414771</v>
      </c>
      <c r="Y1600" s="39">
        <f t="shared" si="436"/>
        <v>3.5273309656414771</v>
      </c>
      <c r="Z1600" s="39" t="str">
        <f t="shared" si="437"/>
        <v>OUTLIER</v>
      </c>
      <c r="AA1600" s="38">
        <f t="shared" si="438"/>
        <v>-0.88539865113910388</v>
      </c>
      <c r="AB1600" s="39">
        <f t="shared" si="439"/>
        <v>0.88539865113910388</v>
      </c>
      <c r="AC1600" s="39" t="str">
        <f t="shared" si="440"/>
        <v>TIDAK</v>
      </c>
      <c r="AD1600" s="38">
        <f t="shared" si="441"/>
        <v>-0.87815192286843535</v>
      </c>
      <c r="AE1600" s="39">
        <f t="shared" si="442"/>
        <v>0.87815192286843535</v>
      </c>
      <c r="AF1600" s="39" t="str">
        <f t="shared" si="443"/>
        <v>TIDAK</v>
      </c>
      <c r="AG1600" s="38">
        <f t="shared" si="444"/>
        <v>0.29220996718343462</v>
      </c>
      <c r="AH1600" s="39">
        <f t="shared" si="445"/>
        <v>0.29220996718343462</v>
      </c>
      <c r="AI1600" s="39" t="str">
        <f t="shared" si="446"/>
        <v>TIDAK</v>
      </c>
      <c r="AJ1600" s="38">
        <f t="shared" si="447"/>
        <v>1.4924621878132804</v>
      </c>
      <c r="AK1600" s="39">
        <f t="shared" si="448"/>
        <v>1.4924621878132804</v>
      </c>
      <c r="AL1600" s="39" t="str">
        <f t="shared" si="449"/>
        <v>TIDAK</v>
      </c>
    </row>
    <row r="1601" spans="1:38" ht="14" x14ac:dyDescent="0.3">
      <c r="A1601" s="13">
        <v>22000376</v>
      </c>
      <c r="B1601" s="11" t="s">
        <v>753</v>
      </c>
      <c r="C1601" s="9">
        <v>140057330</v>
      </c>
      <c r="D1601" s="1" t="s">
        <v>2659</v>
      </c>
      <c r="E1601" s="1" t="s">
        <v>17</v>
      </c>
      <c r="F1601" s="1" t="s">
        <v>2813</v>
      </c>
      <c r="G1601" s="2">
        <v>40.696510000000004</v>
      </c>
      <c r="H1601" s="2">
        <v>-73.905699999999996</v>
      </c>
      <c r="I1601" s="1" t="s">
        <v>19</v>
      </c>
      <c r="J1601" s="44">
        <v>50</v>
      </c>
      <c r="K1601" s="2">
        <v>1</v>
      </c>
      <c r="L1601" s="2">
        <v>37</v>
      </c>
      <c r="M1601" s="3">
        <v>43640</v>
      </c>
      <c r="N1601" s="2">
        <v>2.39</v>
      </c>
      <c r="O1601" s="2">
        <v>7</v>
      </c>
      <c r="P1601" s="4">
        <v>45</v>
      </c>
      <c r="U1601" s="38">
        <f t="shared" si="432"/>
        <v>0.30480748322481688</v>
      </c>
      <c r="V1601" s="39">
        <f t="shared" si="433"/>
        <v>0.30480748322481688</v>
      </c>
      <c r="W1601" s="39" t="str">
        <f t="shared" si="434"/>
        <v>TIDAK</v>
      </c>
      <c r="X1601" s="38">
        <f t="shared" si="435"/>
        <v>-0.26113135442473173</v>
      </c>
      <c r="Y1601" s="39">
        <f t="shared" si="436"/>
        <v>0.26113135442473173</v>
      </c>
      <c r="Z1601" s="39" t="str">
        <f t="shared" si="437"/>
        <v>TIDAK</v>
      </c>
      <c r="AA1601" s="38">
        <f t="shared" si="438"/>
        <v>-0.80359443053120139</v>
      </c>
      <c r="AB1601" s="39">
        <f t="shared" si="439"/>
        <v>0.80359443053120139</v>
      </c>
      <c r="AC1601" s="39" t="str">
        <f t="shared" si="440"/>
        <v>TIDAK</v>
      </c>
      <c r="AD1601" s="38">
        <f t="shared" si="441"/>
        <v>-0.88860652312497501</v>
      </c>
      <c r="AE1601" s="39">
        <f t="shared" si="442"/>
        <v>0.88860652312497501</v>
      </c>
      <c r="AF1601" s="39" t="str">
        <f t="shared" si="443"/>
        <v>TIDAK</v>
      </c>
      <c r="AG1601" s="38">
        <f t="shared" si="444"/>
        <v>-4.5589149015460649E-2</v>
      </c>
      <c r="AH1601" s="39">
        <f t="shared" si="445"/>
        <v>4.5589149015460649E-2</v>
      </c>
      <c r="AI1601" s="39" t="str">
        <f t="shared" si="446"/>
        <v>TIDAK</v>
      </c>
      <c r="AJ1601" s="38">
        <f t="shared" si="447"/>
        <v>1.4849663553393198</v>
      </c>
      <c r="AK1601" s="39">
        <f t="shared" si="448"/>
        <v>1.4849663553393198</v>
      </c>
      <c r="AL1601" s="39" t="str">
        <f t="shared" si="449"/>
        <v>TIDAK</v>
      </c>
    </row>
    <row r="1602" spans="1:38" ht="14" x14ac:dyDescent="0.3">
      <c r="A1602" s="13">
        <v>22007950</v>
      </c>
      <c r="B1602" s="11" t="s">
        <v>3322</v>
      </c>
      <c r="C1602" s="9">
        <v>49735439</v>
      </c>
      <c r="D1602" s="1" t="s">
        <v>3323</v>
      </c>
      <c r="E1602" s="1" t="s">
        <v>17</v>
      </c>
      <c r="F1602" s="1" t="s">
        <v>2813</v>
      </c>
      <c r="G1602" s="2">
        <v>40.695869999999999</v>
      </c>
      <c r="H1602" s="2">
        <v>-73.904499999999999</v>
      </c>
      <c r="I1602" s="1" t="s">
        <v>19</v>
      </c>
      <c r="J1602" s="44">
        <v>65</v>
      </c>
      <c r="K1602" s="2">
        <v>3</v>
      </c>
      <c r="L1602" s="2">
        <v>1</v>
      </c>
      <c r="M1602" s="3">
        <v>43251</v>
      </c>
      <c r="N1602" s="2">
        <v>7.0000000000000007E-2</v>
      </c>
      <c r="O1602" s="2">
        <v>2</v>
      </c>
      <c r="P1602" s="4">
        <v>125</v>
      </c>
      <c r="U1602" s="38">
        <f t="shared" si="432"/>
        <v>-0.44094075663468046</v>
      </c>
      <c r="V1602" s="39">
        <f t="shared" si="433"/>
        <v>0.44094075663468046</v>
      </c>
      <c r="W1602" s="39" t="str">
        <f t="shared" si="434"/>
        <v>TIDAK</v>
      </c>
      <c r="X1602" s="38">
        <f t="shared" si="435"/>
        <v>-0.12582912870808141</v>
      </c>
      <c r="Y1602" s="39">
        <f t="shared" si="436"/>
        <v>0.12582912870808141</v>
      </c>
      <c r="Z1602" s="39" t="str">
        <f t="shared" si="437"/>
        <v>TIDAK</v>
      </c>
      <c r="AA1602" s="38">
        <f t="shared" si="438"/>
        <v>0.38256676828338421</v>
      </c>
      <c r="AB1602" s="39">
        <f t="shared" si="439"/>
        <v>0.38256676828338421</v>
      </c>
      <c r="AC1602" s="39" t="str">
        <f t="shared" si="440"/>
        <v>TIDAK</v>
      </c>
      <c r="AD1602" s="38">
        <f t="shared" si="441"/>
        <v>-0.49133171337646342</v>
      </c>
      <c r="AE1602" s="39">
        <f t="shared" si="442"/>
        <v>0.49133171337646342</v>
      </c>
      <c r="AF1602" s="39" t="str">
        <f t="shared" si="443"/>
        <v>TIDAK</v>
      </c>
      <c r="AG1602" s="38">
        <f t="shared" si="444"/>
        <v>0.17961026178380285</v>
      </c>
      <c r="AH1602" s="39">
        <f t="shared" si="445"/>
        <v>0.17961026178380285</v>
      </c>
      <c r="AI1602" s="39" t="str">
        <f t="shared" si="446"/>
        <v>TIDAK</v>
      </c>
      <c r="AJ1602" s="38">
        <f t="shared" si="447"/>
        <v>0.34559981929729106</v>
      </c>
      <c r="AK1602" s="39">
        <f t="shared" si="448"/>
        <v>0.34559981929729106</v>
      </c>
      <c r="AL1602" s="39" t="str">
        <f t="shared" si="449"/>
        <v>TIDAK</v>
      </c>
    </row>
    <row r="1603" spans="1:38" ht="14" x14ac:dyDescent="0.3">
      <c r="A1603" s="13">
        <v>22013965</v>
      </c>
      <c r="B1603" s="11" t="s">
        <v>2224</v>
      </c>
      <c r="C1603" s="9">
        <v>212147885</v>
      </c>
      <c r="D1603" s="1" t="s">
        <v>3461</v>
      </c>
      <c r="E1603" s="1" t="s">
        <v>1731</v>
      </c>
      <c r="F1603" s="1" t="s">
        <v>1918</v>
      </c>
      <c r="G1603" s="2">
        <v>40.677909999999997</v>
      </c>
      <c r="H1603" s="2">
        <v>-73.906620000000004</v>
      </c>
      <c r="I1603" s="1" t="s">
        <v>20</v>
      </c>
      <c r="J1603" s="44">
        <v>150</v>
      </c>
      <c r="K1603" s="2">
        <v>3</v>
      </c>
      <c r="L1603" s="2">
        <v>14</v>
      </c>
      <c r="M1603" s="3">
        <v>43612</v>
      </c>
      <c r="N1603" s="2">
        <v>1.85</v>
      </c>
      <c r="O1603" s="2">
        <v>2</v>
      </c>
      <c r="P1603" s="4">
        <v>153</v>
      </c>
      <c r="U1603" s="38">
        <f t="shared" si="432"/>
        <v>0.14194292509458184</v>
      </c>
      <c r="V1603" s="39">
        <f t="shared" si="433"/>
        <v>0.14194292509458184</v>
      </c>
      <c r="W1603" s="39" t="str">
        <f t="shared" si="434"/>
        <v>TIDAK</v>
      </c>
      <c r="X1603" s="38">
        <f t="shared" si="435"/>
        <v>-0.39643358014138202</v>
      </c>
      <c r="Y1603" s="39">
        <f t="shared" si="436"/>
        <v>0.39643358014138202</v>
      </c>
      <c r="Z1603" s="39" t="str">
        <f t="shared" si="437"/>
        <v>TIDAK</v>
      </c>
      <c r="AA1603" s="38">
        <f t="shared" si="438"/>
        <v>0.42346887858733545</v>
      </c>
      <c r="AB1603" s="39">
        <f t="shared" si="439"/>
        <v>0.42346887858733545</v>
      </c>
      <c r="AC1603" s="39" t="str">
        <f t="shared" si="440"/>
        <v>TIDAK</v>
      </c>
      <c r="AD1603" s="38">
        <f t="shared" si="441"/>
        <v>2.995277472179553</v>
      </c>
      <c r="AE1603" s="39">
        <f t="shared" si="442"/>
        <v>2.995277472179553</v>
      </c>
      <c r="AF1603" s="39" t="str">
        <f t="shared" si="443"/>
        <v>TIDAK</v>
      </c>
      <c r="AG1603" s="38">
        <f t="shared" si="444"/>
        <v>-0.15818885441509239</v>
      </c>
      <c r="AH1603" s="39">
        <f t="shared" si="445"/>
        <v>0.15818885441509239</v>
      </c>
      <c r="AI1603" s="39" t="str">
        <f t="shared" si="446"/>
        <v>TIDAK</v>
      </c>
      <c r="AJ1603" s="38">
        <f t="shared" si="447"/>
        <v>-1.1310791780729696</v>
      </c>
      <c r="AK1603" s="39">
        <f t="shared" si="448"/>
        <v>1.1310791780729696</v>
      </c>
      <c r="AL1603" s="39" t="str">
        <f t="shared" si="449"/>
        <v>TIDAK</v>
      </c>
    </row>
    <row r="1604" spans="1:38" ht="14" x14ac:dyDescent="0.3">
      <c r="A1604" s="13">
        <v>22016391</v>
      </c>
      <c r="B1604" s="11" t="s">
        <v>4614</v>
      </c>
      <c r="C1604" s="9">
        <v>55952349</v>
      </c>
      <c r="D1604" s="1" t="s">
        <v>1241</v>
      </c>
      <c r="E1604" s="1" t="s">
        <v>17</v>
      </c>
      <c r="F1604" s="1" t="s">
        <v>1112</v>
      </c>
      <c r="G1604" s="2">
        <v>40.708469999999998</v>
      </c>
      <c r="H1604" s="2">
        <v>-73.829610000000002</v>
      </c>
      <c r="I1604" s="1" t="s">
        <v>20</v>
      </c>
      <c r="J1604" s="44">
        <v>150</v>
      </c>
      <c r="K1604" s="2">
        <v>6</v>
      </c>
      <c r="L1604" s="2">
        <v>3</v>
      </c>
      <c r="M1604" s="3">
        <v>43631</v>
      </c>
      <c r="N1604" s="2">
        <v>0.12</v>
      </c>
      <c r="O1604" s="2">
        <v>1</v>
      </c>
      <c r="P1604" s="4">
        <v>36</v>
      </c>
      <c r="U1604" s="38">
        <f t="shared" si="432"/>
        <v>-0.52665894512427791</v>
      </c>
      <c r="V1604" s="39">
        <f t="shared" si="433"/>
        <v>0.52665894512427791</v>
      </c>
      <c r="W1604" s="39" t="str">
        <f t="shared" si="434"/>
        <v>TIDAK</v>
      </c>
      <c r="X1604" s="38">
        <f t="shared" si="435"/>
        <v>-0.39643358014138202</v>
      </c>
      <c r="Y1604" s="39">
        <f t="shared" si="436"/>
        <v>0.39643358014138202</v>
      </c>
      <c r="Z1604" s="39" t="str">
        <f t="shared" si="437"/>
        <v>TIDAK</v>
      </c>
      <c r="AA1604" s="38">
        <f t="shared" si="438"/>
        <v>0.13715410645967685</v>
      </c>
      <c r="AB1604" s="39">
        <f t="shared" si="439"/>
        <v>0.13715410645967685</v>
      </c>
      <c r="AC1604" s="39" t="str">
        <f t="shared" si="440"/>
        <v>TIDAK</v>
      </c>
      <c r="AD1604" s="38">
        <f t="shared" si="441"/>
        <v>0.42867310919903706</v>
      </c>
      <c r="AE1604" s="39">
        <f t="shared" si="442"/>
        <v>0.42867310919903706</v>
      </c>
      <c r="AF1604" s="39" t="str">
        <f t="shared" si="443"/>
        <v>TIDAK</v>
      </c>
      <c r="AG1604" s="38">
        <f t="shared" si="444"/>
        <v>-0.15818885441509239</v>
      </c>
      <c r="AH1604" s="39">
        <f t="shared" si="445"/>
        <v>0.15818885441509239</v>
      </c>
      <c r="AI1604" s="39" t="str">
        <f t="shared" si="446"/>
        <v>TIDAK</v>
      </c>
      <c r="AJ1604" s="38">
        <f t="shared" si="447"/>
        <v>-0.32152927088521249</v>
      </c>
      <c r="AK1604" s="39">
        <f t="shared" si="448"/>
        <v>0.32152927088521249</v>
      </c>
      <c r="AL1604" s="39" t="str">
        <f t="shared" si="449"/>
        <v>TIDAK</v>
      </c>
    </row>
    <row r="1605" spans="1:38" ht="14" x14ac:dyDescent="0.3">
      <c r="A1605" s="13">
        <v>22018219</v>
      </c>
      <c r="B1605" s="11" t="s">
        <v>3710</v>
      </c>
      <c r="C1605" s="9">
        <v>25376759</v>
      </c>
      <c r="D1605" s="1" t="s">
        <v>3100</v>
      </c>
      <c r="E1605" s="1" t="s">
        <v>17</v>
      </c>
      <c r="F1605" s="1" t="s">
        <v>2689</v>
      </c>
      <c r="G1605" s="2">
        <v>40.752470000000002</v>
      </c>
      <c r="H1605" s="2">
        <v>-73.900329999999997</v>
      </c>
      <c r="I1605" s="1" t="s">
        <v>20</v>
      </c>
      <c r="J1605" s="44">
        <v>90</v>
      </c>
      <c r="K1605" s="2">
        <v>3</v>
      </c>
      <c r="L1605" s="2">
        <v>1</v>
      </c>
      <c r="M1605" s="3">
        <v>43102</v>
      </c>
      <c r="N1605" s="2">
        <v>0.05</v>
      </c>
      <c r="O1605" s="2">
        <v>1</v>
      </c>
      <c r="P1605" s="4">
        <v>0</v>
      </c>
      <c r="U1605" s="38">
        <f t="shared" si="432"/>
        <v>-0.33807893044716358</v>
      </c>
      <c r="V1605" s="39">
        <f t="shared" si="433"/>
        <v>0.33807893044716358</v>
      </c>
      <c r="W1605" s="39" t="str">
        <f t="shared" si="434"/>
        <v>TIDAK</v>
      </c>
      <c r="X1605" s="38">
        <f t="shared" si="435"/>
        <v>-0.39643358014138202</v>
      </c>
      <c r="Y1605" s="39">
        <f t="shared" si="436"/>
        <v>0.39643358014138202</v>
      </c>
      <c r="Z1605" s="39" t="str">
        <f t="shared" si="437"/>
        <v>TIDAK</v>
      </c>
      <c r="AA1605" s="38">
        <f t="shared" si="438"/>
        <v>0.58707731980314037</v>
      </c>
      <c r="AB1605" s="39">
        <f t="shared" si="439"/>
        <v>0.58707731980314037</v>
      </c>
      <c r="AC1605" s="39" t="str">
        <f t="shared" si="440"/>
        <v>TIDAK</v>
      </c>
      <c r="AD1605" s="38">
        <f t="shared" si="441"/>
        <v>0.29276330586402005</v>
      </c>
      <c r="AE1605" s="39">
        <f t="shared" si="442"/>
        <v>0.29276330586402005</v>
      </c>
      <c r="AF1605" s="39" t="str">
        <f t="shared" si="443"/>
        <v>TIDAK</v>
      </c>
      <c r="AG1605" s="38">
        <f t="shared" si="444"/>
        <v>0.40480967258306638</v>
      </c>
      <c r="AH1605" s="39">
        <f t="shared" si="445"/>
        <v>0.40480967258306638</v>
      </c>
      <c r="AI1605" s="39" t="str">
        <f t="shared" si="446"/>
        <v>TIDAK</v>
      </c>
      <c r="AJ1605" s="38">
        <f t="shared" si="447"/>
        <v>-0.90620420385414824</v>
      </c>
      <c r="AK1605" s="39">
        <f t="shared" si="448"/>
        <v>0.90620420385414824</v>
      </c>
      <c r="AL1605" s="39" t="str">
        <f t="shared" si="449"/>
        <v>TIDAK</v>
      </c>
    </row>
    <row r="1606" spans="1:38" ht="14" x14ac:dyDescent="0.3">
      <c r="A1606" s="13">
        <v>22020843</v>
      </c>
      <c r="B1606" s="11" t="s">
        <v>4247</v>
      </c>
      <c r="C1606" s="9">
        <v>104401765</v>
      </c>
      <c r="D1606" s="1" t="s">
        <v>67</v>
      </c>
      <c r="E1606" s="1" t="s">
        <v>17</v>
      </c>
      <c r="F1606" s="1" t="s">
        <v>642</v>
      </c>
      <c r="G1606" s="2">
        <v>40.76014</v>
      </c>
      <c r="H1606" s="2">
        <v>-73.822630000000004</v>
      </c>
      <c r="I1606" s="1" t="s">
        <v>20</v>
      </c>
      <c r="J1606" s="44">
        <v>99</v>
      </c>
      <c r="K1606" s="2">
        <v>2</v>
      </c>
      <c r="L1606" s="2">
        <v>42</v>
      </c>
      <c r="M1606" s="3">
        <v>43646</v>
      </c>
      <c r="N1606" s="2">
        <v>2.56</v>
      </c>
      <c r="O1606" s="2">
        <v>1</v>
      </c>
      <c r="P1606" s="4">
        <v>5</v>
      </c>
      <c r="U1606" s="38">
        <f t="shared" si="432"/>
        <v>-0.2095016477127675</v>
      </c>
      <c r="V1606" s="39">
        <f t="shared" si="433"/>
        <v>0.2095016477127675</v>
      </c>
      <c r="W1606" s="39" t="str">
        <f t="shared" si="434"/>
        <v>TIDAK</v>
      </c>
      <c r="X1606" s="38">
        <f t="shared" si="435"/>
        <v>-0.12582912870808141</v>
      </c>
      <c r="Y1606" s="39">
        <f t="shared" si="436"/>
        <v>0.12582912870808141</v>
      </c>
      <c r="Z1606" s="39" t="str">
        <f t="shared" si="437"/>
        <v>TIDAK</v>
      </c>
      <c r="AA1606" s="38">
        <f t="shared" si="438"/>
        <v>-0.88539865113910388</v>
      </c>
      <c r="AB1606" s="39">
        <f t="shared" si="439"/>
        <v>0.88539865113910388</v>
      </c>
      <c r="AC1606" s="39" t="str">
        <f t="shared" si="440"/>
        <v>TIDAK</v>
      </c>
      <c r="AD1606" s="38">
        <f t="shared" si="441"/>
        <v>-0.91997032389459432</v>
      </c>
      <c r="AE1606" s="39">
        <f t="shared" si="442"/>
        <v>0.91997032389459432</v>
      </c>
      <c r="AF1606" s="39" t="str">
        <f t="shared" si="443"/>
        <v>TIDAK</v>
      </c>
      <c r="AG1606" s="38">
        <f t="shared" si="444"/>
        <v>-0.15818885441509239</v>
      </c>
      <c r="AH1606" s="39">
        <f t="shared" si="445"/>
        <v>0.15818885441509239</v>
      </c>
      <c r="AI1606" s="39" t="str">
        <f t="shared" si="446"/>
        <v>TIDAK</v>
      </c>
      <c r="AJ1606" s="38">
        <f t="shared" si="447"/>
        <v>-0.30653760593729107</v>
      </c>
      <c r="AK1606" s="39">
        <f t="shared" si="448"/>
        <v>0.30653760593729107</v>
      </c>
      <c r="AL1606" s="39" t="str">
        <f t="shared" si="449"/>
        <v>TIDAK</v>
      </c>
    </row>
    <row r="1607" spans="1:38" ht="14" x14ac:dyDescent="0.3">
      <c r="A1607" s="13">
        <v>22028894</v>
      </c>
      <c r="B1607" s="11" t="s">
        <v>5009</v>
      </c>
      <c r="C1607" s="9">
        <v>76359133</v>
      </c>
      <c r="D1607" s="1" t="s">
        <v>679</v>
      </c>
      <c r="E1607" s="1" t="s">
        <v>17</v>
      </c>
      <c r="F1607" s="1" t="s">
        <v>509</v>
      </c>
      <c r="G1607" s="2">
        <v>40.737540000000003</v>
      </c>
      <c r="H1607" s="2">
        <v>-73.791300000000007</v>
      </c>
      <c r="I1607" s="1" t="s">
        <v>19</v>
      </c>
      <c r="J1607" s="44">
        <v>60</v>
      </c>
      <c r="K1607" s="2">
        <v>1</v>
      </c>
      <c r="L1607" s="2">
        <v>34</v>
      </c>
      <c r="M1607" s="3">
        <v>43649</v>
      </c>
      <c r="N1607" s="2">
        <v>1.42</v>
      </c>
      <c r="O1607" s="2">
        <v>3</v>
      </c>
      <c r="P1607" s="4">
        <v>335</v>
      </c>
      <c r="U1607" s="38">
        <f t="shared" ref="U1607:U1669" si="450">STANDARDIZE(J1603,$S$5,$S$6)</f>
        <v>0.51910295444881038</v>
      </c>
      <c r="V1607" s="39">
        <f t="shared" ref="V1607:V1669" si="451">ABS(U1607)</f>
        <v>0.51910295444881038</v>
      </c>
      <c r="W1607" s="39" t="str">
        <f t="shared" ref="W1607:W1669" si="452">IF(V1607&gt;3,"OUTLIER","TIDAK")</f>
        <v>TIDAK</v>
      </c>
      <c r="X1607" s="38">
        <f t="shared" ref="X1607:X1669" si="453">STANDARDIZE(K1603,$S$9,$S$10)</f>
        <v>-0.12582912870808141</v>
      </c>
      <c r="Y1607" s="39">
        <f t="shared" ref="Y1607:Y1669" si="454">ABS(X1607)</f>
        <v>0.12582912870808141</v>
      </c>
      <c r="Z1607" s="39" t="str">
        <f t="shared" ref="Z1607:Z1669" si="455">IF(Y1607&gt;3,"OUTLIER","TIDAK")</f>
        <v>TIDAK</v>
      </c>
      <c r="AA1607" s="38">
        <f t="shared" ref="AA1607:AA1669" si="456">STANDARDIZE(L1603,$S$13,$S$14)</f>
        <v>-0.35367121718773786</v>
      </c>
      <c r="AB1607" s="39">
        <f t="shared" ref="AB1607:AB1669" si="457">ABS(AA1607)</f>
        <v>0.35367121718773786</v>
      </c>
      <c r="AC1607" s="39" t="str">
        <f t="shared" ref="AC1607:AC1669" si="458">IF(AB1607&gt;3,"OUTLIER","TIDAK")</f>
        <v>TIDAK</v>
      </c>
      <c r="AD1607" s="38">
        <f t="shared" ref="AD1607:AD1669" si="459">STANDARDIZE(N1603,$S$17,$S$18)</f>
        <v>1.0489098937445988E-2</v>
      </c>
      <c r="AE1607" s="39">
        <f t="shared" ref="AE1607:AE1669" si="460">ABS(AD1607)</f>
        <v>1.0489098937445988E-2</v>
      </c>
      <c r="AF1607" s="39" t="str">
        <f t="shared" ref="AF1607:AF1669" si="461">IF(AE1607&gt;3,"OUTLIER","TIDAK")</f>
        <v>TIDAK</v>
      </c>
      <c r="AG1607" s="38">
        <f t="shared" ref="AG1607:AG1669" si="462">STANDARDIZE(O1603,$S$21,$S$22)</f>
        <v>-0.15818885441509239</v>
      </c>
      <c r="AH1607" s="39">
        <f t="shared" ref="AH1607:AH1669" si="463">ABS(AG1607)</f>
        <v>0.15818885441509239</v>
      </c>
      <c r="AI1607" s="39" t="str">
        <f t="shared" ref="AI1607:AI1669" si="464">IF(AH1607&gt;3,"OUTLIER","TIDAK")</f>
        <v>TIDAK</v>
      </c>
      <c r="AJ1607" s="38">
        <f t="shared" ref="AJ1607:AJ1669" si="465">STANDARDIZE(P1603,$S$25,$S$26)</f>
        <v>-9.6654296666391082E-2</v>
      </c>
      <c r="AK1607" s="39">
        <f t="shared" ref="AK1607:AK1669" si="466">ABS(AJ1607)</f>
        <v>9.6654296666391082E-2</v>
      </c>
      <c r="AL1607" s="39" t="str">
        <f t="shared" ref="AL1607:AL1669" si="467">IF(AK1607&gt;3,"OUTLIER","TIDAK")</f>
        <v>TIDAK</v>
      </c>
    </row>
    <row r="1608" spans="1:38" ht="14" x14ac:dyDescent="0.3">
      <c r="A1608" s="13">
        <v>22034977</v>
      </c>
      <c r="B1608" s="11" t="s">
        <v>2411</v>
      </c>
      <c r="C1608" s="9">
        <v>14719992</v>
      </c>
      <c r="D1608" s="1" t="s">
        <v>2676</v>
      </c>
      <c r="E1608" s="1" t="s">
        <v>1731</v>
      </c>
      <c r="F1608" s="1" t="s">
        <v>1918</v>
      </c>
      <c r="G1608" s="2">
        <v>40.679659999999998</v>
      </c>
      <c r="H1608" s="2">
        <v>-73.890280000000004</v>
      </c>
      <c r="I1608" s="1" t="s">
        <v>20</v>
      </c>
      <c r="J1608" s="44">
        <v>106</v>
      </c>
      <c r="K1608" s="2">
        <v>1</v>
      </c>
      <c r="L1608" s="2">
        <v>2</v>
      </c>
      <c r="M1608" s="3">
        <v>43408</v>
      </c>
      <c r="N1608" s="2">
        <v>0.11</v>
      </c>
      <c r="O1608" s="2">
        <v>3</v>
      </c>
      <c r="P1608" s="4">
        <v>0</v>
      </c>
      <c r="U1608" s="38">
        <f t="shared" si="450"/>
        <v>0.51910295444881038</v>
      </c>
      <c r="V1608" s="39">
        <f t="shared" si="451"/>
        <v>0.51910295444881038</v>
      </c>
      <c r="W1608" s="39" t="str">
        <f t="shared" si="452"/>
        <v>TIDAK</v>
      </c>
      <c r="X1608" s="38">
        <f t="shared" si="453"/>
        <v>0.28007754844186949</v>
      </c>
      <c r="Y1608" s="39">
        <f t="shared" si="454"/>
        <v>0.28007754844186949</v>
      </c>
      <c r="Z1608" s="39" t="str">
        <f t="shared" si="455"/>
        <v>TIDAK</v>
      </c>
      <c r="AA1608" s="38">
        <f t="shared" si="456"/>
        <v>-0.80359443053120139</v>
      </c>
      <c r="AB1608" s="39">
        <f t="shared" si="457"/>
        <v>0.80359443053120139</v>
      </c>
      <c r="AC1608" s="39" t="str">
        <f t="shared" si="458"/>
        <v>TIDAK</v>
      </c>
      <c r="AD1608" s="38">
        <f t="shared" si="459"/>
        <v>-0.89383382325324501</v>
      </c>
      <c r="AE1608" s="39">
        <f t="shared" si="460"/>
        <v>0.89383382325324501</v>
      </c>
      <c r="AF1608" s="39" t="str">
        <f t="shared" si="461"/>
        <v>TIDAK</v>
      </c>
      <c r="AG1608" s="38">
        <f t="shared" si="462"/>
        <v>-0.27078855981472416</v>
      </c>
      <c r="AH1608" s="39">
        <f t="shared" si="463"/>
        <v>0.27078855981472416</v>
      </c>
      <c r="AI1608" s="39" t="str">
        <f t="shared" si="464"/>
        <v>TIDAK</v>
      </c>
      <c r="AJ1608" s="38">
        <f t="shared" si="465"/>
        <v>-0.97366669611979462</v>
      </c>
      <c r="AK1608" s="39">
        <f t="shared" si="466"/>
        <v>0.97366669611979462</v>
      </c>
      <c r="AL1608" s="39" t="str">
        <f t="shared" si="467"/>
        <v>TIDAK</v>
      </c>
    </row>
    <row r="1609" spans="1:38" ht="14" x14ac:dyDescent="0.3">
      <c r="A1609" s="13">
        <v>22037715</v>
      </c>
      <c r="B1609" s="11" t="s">
        <v>4458</v>
      </c>
      <c r="C1609" s="9">
        <v>152246149</v>
      </c>
      <c r="D1609" s="1" t="s">
        <v>1195</v>
      </c>
      <c r="E1609" s="1" t="s">
        <v>548</v>
      </c>
      <c r="F1609" s="1" t="s">
        <v>798</v>
      </c>
      <c r="G1609" s="2">
        <v>40.829520000000002</v>
      </c>
      <c r="H1609" s="2">
        <v>-73.828180000000003</v>
      </c>
      <c r="I1609" s="1" t="s">
        <v>19</v>
      </c>
      <c r="J1609" s="44">
        <v>140</v>
      </c>
      <c r="K1609" s="2">
        <v>1</v>
      </c>
      <c r="L1609" s="2">
        <v>31</v>
      </c>
      <c r="M1609" s="3">
        <v>43625</v>
      </c>
      <c r="N1609" s="2">
        <v>3.01</v>
      </c>
      <c r="O1609" s="2">
        <v>5</v>
      </c>
      <c r="P1609" s="4">
        <v>365</v>
      </c>
      <c r="U1609" s="38">
        <f t="shared" si="450"/>
        <v>4.7938235112260034E-3</v>
      </c>
      <c r="V1609" s="39">
        <f t="shared" si="451"/>
        <v>4.7938235112260034E-3</v>
      </c>
      <c r="W1609" s="39" t="str">
        <f t="shared" si="452"/>
        <v>TIDAK</v>
      </c>
      <c r="X1609" s="38">
        <f t="shared" si="453"/>
        <v>-0.12582912870808141</v>
      </c>
      <c r="Y1609" s="39">
        <f t="shared" si="454"/>
        <v>0.12582912870808141</v>
      </c>
      <c r="Z1609" s="39" t="str">
        <f t="shared" si="455"/>
        <v>TIDAK</v>
      </c>
      <c r="AA1609" s="38">
        <f t="shared" si="456"/>
        <v>-0.88539865113910388</v>
      </c>
      <c r="AB1609" s="39">
        <f t="shared" si="457"/>
        <v>0.88539865113910388</v>
      </c>
      <c r="AC1609" s="39" t="str">
        <f t="shared" si="458"/>
        <v>TIDAK</v>
      </c>
      <c r="AD1609" s="38">
        <f t="shared" si="459"/>
        <v>-0.9304249241511342</v>
      </c>
      <c r="AE1609" s="39">
        <f t="shared" si="460"/>
        <v>0.9304249241511342</v>
      </c>
      <c r="AF1609" s="39" t="str">
        <f t="shared" si="461"/>
        <v>TIDAK</v>
      </c>
      <c r="AG1609" s="38">
        <f t="shared" si="462"/>
        <v>-0.27078855981472416</v>
      </c>
      <c r="AH1609" s="39">
        <f t="shared" si="463"/>
        <v>0.27078855981472416</v>
      </c>
      <c r="AI1609" s="39" t="str">
        <f t="shared" si="464"/>
        <v>TIDAK</v>
      </c>
      <c r="AJ1609" s="38">
        <f t="shared" si="465"/>
        <v>-1.2435166651823804</v>
      </c>
      <c r="AK1609" s="39">
        <f t="shared" si="466"/>
        <v>1.2435166651823804</v>
      </c>
      <c r="AL1609" s="39" t="str">
        <f t="shared" si="467"/>
        <v>TIDAK</v>
      </c>
    </row>
    <row r="1610" spans="1:38" ht="14" x14ac:dyDescent="0.3">
      <c r="A1610" s="13">
        <v>22047750</v>
      </c>
      <c r="B1610" s="11" t="s">
        <v>5102</v>
      </c>
      <c r="C1610" s="9">
        <v>17264040</v>
      </c>
      <c r="D1610" s="1" t="s">
        <v>2005</v>
      </c>
      <c r="E1610" s="1" t="s">
        <v>548</v>
      </c>
      <c r="F1610" s="1" t="s">
        <v>3141</v>
      </c>
      <c r="G1610" s="2">
        <v>40.848190000000002</v>
      </c>
      <c r="H1610" s="2">
        <v>-73.906480000000002</v>
      </c>
      <c r="I1610" s="1" t="s">
        <v>20</v>
      </c>
      <c r="J1610" s="44">
        <v>125</v>
      </c>
      <c r="K1610" s="2">
        <v>2</v>
      </c>
      <c r="L1610" s="2">
        <v>41</v>
      </c>
      <c r="M1610" s="3">
        <v>43604</v>
      </c>
      <c r="N1610" s="2">
        <v>0.81</v>
      </c>
      <c r="O1610" s="2">
        <v>2</v>
      </c>
      <c r="P1610" s="4">
        <v>342</v>
      </c>
      <c r="U1610" s="38">
        <f t="shared" si="450"/>
        <v>8.1940193151863669E-2</v>
      </c>
      <c r="V1610" s="39">
        <f t="shared" si="451"/>
        <v>8.1940193151863669E-2</v>
      </c>
      <c r="W1610" s="39" t="str">
        <f t="shared" si="452"/>
        <v>TIDAK</v>
      </c>
      <c r="X1610" s="38">
        <f t="shared" si="453"/>
        <v>-0.26113135442473173</v>
      </c>
      <c r="Y1610" s="39">
        <f t="shared" si="454"/>
        <v>0.26113135442473173</v>
      </c>
      <c r="Z1610" s="39" t="str">
        <f t="shared" si="455"/>
        <v>TIDAK</v>
      </c>
      <c r="AA1610" s="38">
        <f t="shared" si="456"/>
        <v>0.79158787132289654</v>
      </c>
      <c r="AB1610" s="39">
        <f t="shared" si="457"/>
        <v>0.79158787132289654</v>
      </c>
      <c r="AC1610" s="39" t="str">
        <f t="shared" si="458"/>
        <v>TIDAK</v>
      </c>
      <c r="AD1610" s="38">
        <f t="shared" si="459"/>
        <v>0.38162740804460815</v>
      </c>
      <c r="AE1610" s="39">
        <f t="shared" si="460"/>
        <v>0.38162740804460815</v>
      </c>
      <c r="AF1610" s="39" t="str">
        <f t="shared" si="461"/>
        <v>TIDAK</v>
      </c>
      <c r="AG1610" s="38">
        <f t="shared" si="462"/>
        <v>-0.27078855981472416</v>
      </c>
      <c r="AH1610" s="39">
        <f t="shared" si="463"/>
        <v>0.27078855981472416</v>
      </c>
      <c r="AI1610" s="39" t="str">
        <f t="shared" si="464"/>
        <v>TIDAK</v>
      </c>
      <c r="AJ1610" s="38">
        <f t="shared" si="465"/>
        <v>-1.2060375028125767</v>
      </c>
      <c r="AK1610" s="39">
        <f t="shared" si="466"/>
        <v>1.2060375028125767</v>
      </c>
      <c r="AL1610" s="39" t="str">
        <f t="shared" si="467"/>
        <v>TIDAK</v>
      </c>
    </row>
    <row r="1611" spans="1:38" ht="14" x14ac:dyDescent="0.3">
      <c r="A1611" s="13">
        <v>22050355</v>
      </c>
      <c r="B1611" s="11" t="s">
        <v>3631</v>
      </c>
      <c r="C1611" s="9">
        <v>31545214</v>
      </c>
      <c r="D1611" s="1" t="s">
        <v>2075</v>
      </c>
      <c r="E1611" s="1" t="s">
        <v>17</v>
      </c>
      <c r="F1611" s="1" t="s">
        <v>1883</v>
      </c>
      <c r="G1611" s="2">
        <v>40.723990000000001</v>
      </c>
      <c r="H1611" s="2">
        <v>-73.87088</v>
      </c>
      <c r="I1611" s="1" t="s">
        <v>19</v>
      </c>
      <c r="J1611" s="44">
        <v>100</v>
      </c>
      <c r="K1611" s="2">
        <v>2</v>
      </c>
      <c r="L1611" s="2">
        <v>49</v>
      </c>
      <c r="M1611" s="3">
        <v>43624</v>
      </c>
      <c r="N1611" s="2">
        <v>0.96</v>
      </c>
      <c r="O1611" s="2">
        <v>1</v>
      </c>
      <c r="P1611" s="4">
        <v>365</v>
      </c>
      <c r="U1611" s="38">
        <f t="shared" si="450"/>
        <v>-0.25236074195756619</v>
      </c>
      <c r="V1611" s="39">
        <f t="shared" si="451"/>
        <v>0.25236074195756619</v>
      </c>
      <c r="W1611" s="39" t="str">
        <f t="shared" si="452"/>
        <v>TIDAK</v>
      </c>
      <c r="X1611" s="38">
        <f t="shared" si="453"/>
        <v>-0.39643358014138202</v>
      </c>
      <c r="Y1611" s="39">
        <f t="shared" si="454"/>
        <v>0.39643358014138202</v>
      </c>
      <c r="Z1611" s="39" t="str">
        <f t="shared" si="455"/>
        <v>TIDAK</v>
      </c>
      <c r="AA1611" s="38">
        <f t="shared" si="456"/>
        <v>0.4643709888912867</v>
      </c>
      <c r="AB1611" s="39">
        <f t="shared" si="457"/>
        <v>0.4643709888912867</v>
      </c>
      <c r="AC1611" s="39" t="str">
        <f t="shared" si="458"/>
        <v>TIDAK</v>
      </c>
      <c r="AD1611" s="38">
        <f t="shared" si="459"/>
        <v>-0.21428480657815935</v>
      </c>
      <c r="AE1611" s="39">
        <f t="shared" si="460"/>
        <v>0.21428480657815935</v>
      </c>
      <c r="AF1611" s="39" t="str">
        <f t="shared" si="461"/>
        <v>TIDAK</v>
      </c>
      <c r="AG1611" s="38">
        <f t="shared" si="462"/>
        <v>-4.5589149015460649E-2</v>
      </c>
      <c r="AH1611" s="39">
        <f t="shared" si="463"/>
        <v>4.5589149015460649E-2</v>
      </c>
      <c r="AI1611" s="39" t="str">
        <f t="shared" si="464"/>
        <v>TIDAK</v>
      </c>
      <c r="AJ1611" s="38">
        <f t="shared" si="465"/>
        <v>1.267587213594459</v>
      </c>
      <c r="AK1611" s="39">
        <f t="shared" si="466"/>
        <v>1.267587213594459</v>
      </c>
      <c r="AL1611" s="39" t="str">
        <f t="shared" si="467"/>
        <v>TIDAK</v>
      </c>
    </row>
    <row r="1612" spans="1:38" ht="14" x14ac:dyDescent="0.3">
      <c r="A1612" s="13">
        <v>22055300</v>
      </c>
      <c r="B1612" s="11" t="s">
        <v>3884</v>
      </c>
      <c r="C1612" s="9">
        <v>68740200</v>
      </c>
      <c r="D1612" s="1" t="s">
        <v>1532</v>
      </c>
      <c r="E1612" s="1" t="s">
        <v>1731</v>
      </c>
      <c r="F1612" s="1" t="s">
        <v>1918</v>
      </c>
      <c r="G1612" s="2">
        <v>40.676459999999999</v>
      </c>
      <c r="H1612" s="2">
        <v>-73.905789999999996</v>
      </c>
      <c r="I1612" s="1" t="s">
        <v>19</v>
      </c>
      <c r="J1612" s="44">
        <v>34</v>
      </c>
      <c r="K1612" s="2">
        <v>4</v>
      </c>
      <c r="L1612" s="2">
        <v>8</v>
      </c>
      <c r="M1612" s="3">
        <v>43646</v>
      </c>
      <c r="N1612" s="2">
        <v>1.33</v>
      </c>
      <c r="O1612" s="2">
        <v>1</v>
      </c>
      <c r="P1612" s="4">
        <v>58</v>
      </c>
      <c r="U1612" s="38">
        <f t="shared" si="450"/>
        <v>0.14194292509458184</v>
      </c>
      <c r="V1612" s="39">
        <f t="shared" si="451"/>
        <v>0.14194292509458184</v>
      </c>
      <c r="W1612" s="39" t="str">
        <f t="shared" si="452"/>
        <v>TIDAK</v>
      </c>
      <c r="X1612" s="38">
        <f t="shared" si="453"/>
        <v>-0.39643358014138202</v>
      </c>
      <c r="Y1612" s="39">
        <f t="shared" si="454"/>
        <v>0.39643358014138202</v>
      </c>
      <c r="Z1612" s="39" t="str">
        <f t="shared" si="455"/>
        <v>TIDAK</v>
      </c>
      <c r="AA1612" s="38">
        <f t="shared" si="456"/>
        <v>-0.84449654083515258</v>
      </c>
      <c r="AB1612" s="39">
        <f t="shared" si="457"/>
        <v>0.84449654083515258</v>
      </c>
      <c r="AC1612" s="39" t="str">
        <f t="shared" si="458"/>
        <v>TIDAK</v>
      </c>
      <c r="AD1612" s="38">
        <f t="shared" si="459"/>
        <v>-0.89906112338151478</v>
      </c>
      <c r="AE1612" s="39">
        <f t="shared" si="460"/>
        <v>0.89906112338151478</v>
      </c>
      <c r="AF1612" s="39" t="str">
        <f t="shared" si="461"/>
        <v>TIDAK</v>
      </c>
      <c r="AG1612" s="38">
        <f t="shared" si="462"/>
        <v>-4.5589149015460649E-2</v>
      </c>
      <c r="AH1612" s="39">
        <f t="shared" si="463"/>
        <v>4.5589149015460649E-2</v>
      </c>
      <c r="AI1612" s="39" t="str">
        <f t="shared" si="464"/>
        <v>TIDAK</v>
      </c>
      <c r="AJ1612" s="38">
        <f t="shared" si="465"/>
        <v>-1.2435166651823804</v>
      </c>
      <c r="AK1612" s="39">
        <f t="shared" si="466"/>
        <v>1.2435166651823804</v>
      </c>
      <c r="AL1612" s="39" t="str">
        <f t="shared" si="467"/>
        <v>TIDAK</v>
      </c>
    </row>
    <row r="1613" spans="1:38" ht="14" x14ac:dyDescent="0.3">
      <c r="A1613" s="13">
        <v>22059169</v>
      </c>
      <c r="B1613" s="11" t="s">
        <v>2636</v>
      </c>
      <c r="C1613" s="9">
        <v>32299529</v>
      </c>
      <c r="D1613" s="1" t="s">
        <v>2637</v>
      </c>
      <c r="E1613" s="1" t="s">
        <v>1731</v>
      </c>
      <c r="F1613" s="1" t="s">
        <v>1732</v>
      </c>
      <c r="G1613" s="2">
        <v>40.672899999999998</v>
      </c>
      <c r="H1613" s="2">
        <v>-73.889020000000002</v>
      </c>
      <c r="I1613" s="1" t="s">
        <v>20</v>
      </c>
      <c r="J1613" s="44">
        <v>81</v>
      </c>
      <c r="K1613" s="2">
        <v>7</v>
      </c>
      <c r="L1613" s="2">
        <v>1</v>
      </c>
      <c r="M1613" s="3">
        <v>43113</v>
      </c>
      <c r="N1613" s="2">
        <v>0.06</v>
      </c>
      <c r="O1613" s="2">
        <v>1</v>
      </c>
      <c r="P1613" s="4">
        <v>0</v>
      </c>
      <c r="U1613" s="38">
        <f t="shared" si="450"/>
        <v>0.43338476595921299</v>
      </c>
      <c r="V1613" s="39">
        <f t="shared" si="451"/>
        <v>0.43338476595921299</v>
      </c>
      <c r="W1613" s="39" t="str">
        <f t="shared" si="452"/>
        <v>TIDAK</v>
      </c>
      <c r="X1613" s="38">
        <f t="shared" si="453"/>
        <v>-0.39643358014138202</v>
      </c>
      <c r="Y1613" s="39">
        <f t="shared" si="454"/>
        <v>0.39643358014138202</v>
      </c>
      <c r="Z1613" s="39" t="str">
        <f t="shared" si="455"/>
        <v>TIDAK</v>
      </c>
      <c r="AA1613" s="38">
        <f t="shared" si="456"/>
        <v>0.34166465797943296</v>
      </c>
      <c r="AB1613" s="39">
        <f t="shared" si="457"/>
        <v>0.34166465797943296</v>
      </c>
      <c r="AC1613" s="39" t="str">
        <f t="shared" si="458"/>
        <v>TIDAK</v>
      </c>
      <c r="AD1613" s="38">
        <f t="shared" si="459"/>
        <v>0.61685591381675298</v>
      </c>
      <c r="AE1613" s="39">
        <f t="shared" si="460"/>
        <v>0.61685591381675298</v>
      </c>
      <c r="AF1613" s="39" t="str">
        <f t="shared" si="461"/>
        <v>TIDAK</v>
      </c>
      <c r="AG1613" s="38">
        <f t="shared" si="462"/>
        <v>0.17961026178380285</v>
      </c>
      <c r="AH1613" s="39">
        <f t="shared" si="463"/>
        <v>0.17961026178380285</v>
      </c>
      <c r="AI1613" s="39" t="str">
        <f t="shared" si="464"/>
        <v>TIDAK</v>
      </c>
      <c r="AJ1613" s="38">
        <f t="shared" si="465"/>
        <v>1.4924621878132804</v>
      </c>
      <c r="AK1613" s="39">
        <f t="shared" si="466"/>
        <v>1.4924621878132804</v>
      </c>
      <c r="AL1613" s="39" t="str">
        <f t="shared" si="467"/>
        <v>TIDAK</v>
      </c>
    </row>
    <row r="1614" spans="1:38" ht="14" x14ac:dyDescent="0.3">
      <c r="A1614" s="13">
        <v>22063918</v>
      </c>
      <c r="B1614" s="11" t="s">
        <v>4360</v>
      </c>
      <c r="C1614" s="9">
        <v>240594389</v>
      </c>
      <c r="D1614" s="1" t="s">
        <v>353</v>
      </c>
      <c r="E1614" s="1" t="s">
        <v>17</v>
      </c>
      <c r="F1614" s="1" t="s">
        <v>1744</v>
      </c>
      <c r="G1614" s="2">
        <v>40.692709999999998</v>
      </c>
      <c r="H1614" s="2">
        <v>-73.895189999999999</v>
      </c>
      <c r="I1614" s="1" t="s">
        <v>20</v>
      </c>
      <c r="J1614" s="44">
        <v>135</v>
      </c>
      <c r="K1614" s="2">
        <v>3</v>
      </c>
      <c r="L1614" s="2">
        <v>7</v>
      </c>
      <c r="M1614" s="3">
        <v>43617</v>
      </c>
      <c r="N1614" s="2">
        <v>2</v>
      </c>
      <c r="O1614" s="2">
        <v>1</v>
      </c>
      <c r="P1614" s="4">
        <v>120</v>
      </c>
      <c r="U1614" s="38">
        <f t="shared" si="450"/>
        <v>0.30480748322481688</v>
      </c>
      <c r="V1614" s="39">
        <f t="shared" si="451"/>
        <v>0.30480748322481688</v>
      </c>
      <c r="W1614" s="39" t="str">
        <f t="shared" si="452"/>
        <v>TIDAK</v>
      </c>
      <c r="X1614" s="38">
        <f t="shared" si="453"/>
        <v>-0.26113135442473173</v>
      </c>
      <c r="Y1614" s="39">
        <f t="shared" si="454"/>
        <v>0.26113135442473173</v>
      </c>
      <c r="Z1614" s="39" t="str">
        <f t="shared" si="455"/>
        <v>TIDAK</v>
      </c>
      <c r="AA1614" s="38">
        <f t="shared" si="456"/>
        <v>0.75068576101894524</v>
      </c>
      <c r="AB1614" s="39">
        <f t="shared" si="457"/>
        <v>0.75068576101894524</v>
      </c>
      <c r="AC1614" s="39" t="str">
        <f t="shared" si="458"/>
        <v>TIDAK</v>
      </c>
      <c r="AD1614" s="38">
        <f t="shared" si="459"/>
        <v>-0.5331501144026225</v>
      </c>
      <c r="AE1614" s="39">
        <f t="shared" si="460"/>
        <v>0.5331501144026225</v>
      </c>
      <c r="AF1614" s="39" t="str">
        <f t="shared" si="461"/>
        <v>TIDAK</v>
      </c>
      <c r="AG1614" s="38">
        <f t="shared" si="462"/>
        <v>-0.15818885441509239</v>
      </c>
      <c r="AH1614" s="39">
        <f t="shared" si="463"/>
        <v>0.15818885441509239</v>
      </c>
      <c r="AI1614" s="39" t="str">
        <f t="shared" si="464"/>
        <v>TIDAK</v>
      </c>
      <c r="AJ1614" s="38">
        <f t="shared" si="465"/>
        <v>1.320058040912184</v>
      </c>
      <c r="AK1614" s="39">
        <f t="shared" si="466"/>
        <v>1.320058040912184</v>
      </c>
      <c r="AL1614" s="39" t="str">
        <f t="shared" si="467"/>
        <v>TIDAK</v>
      </c>
    </row>
    <row r="1615" spans="1:38" ht="14" x14ac:dyDescent="0.3">
      <c r="A1615" s="13">
        <v>22067480</v>
      </c>
      <c r="B1615" s="11" t="s">
        <v>3810</v>
      </c>
      <c r="C1615" s="9">
        <v>37433861</v>
      </c>
      <c r="D1615" s="1" t="s">
        <v>893</v>
      </c>
      <c r="E1615" s="1" t="s">
        <v>17</v>
      </c>
      <c r="F1615" s="1" t="s">
        <v>901</v>
      </c>
      <c r="G1615" s="2">
        <v>40.727119999999999</v>
      </c>
      <c r="H1615" s="2">
        <v>-73.830799999999996</v>
      </c>
      <c r="I1615" s="1" t="s">
        <v>20</v>
      </c>
      <c r="J1615" s="44">
        <v>105</v>
      </c>
      <c r="K1615" s="2">
        <v>3</v>
      </c>
      <c r="L1615" s="2">
        <v>4</v>
      </c>
      <c r="M1615" s="3">
        <v>43177</v>
      </c>
      <c r="N1615" s="2">
        <v>0.12</v>
      </c>
      <c r="O1615" s="2">
        <v>1</v>
      </c>
      <c r="P1615" s="4">
        <v>1</v>
      </c>
      <c r="U1615" s="38">
        <f t="shared" si="450"/>
        <v>9.05120120008234E-2</v>
      </c>
      <c r="V1615" s="39">
        <f t="shared" si="451"/>
        <v>9.05120120008234E-2</v>
      </c>
      <c r="W1615" s="39" t="str">
        <f t="shared" si="452"/>
        <v>TIDAK</v>
      </c>
      <c r="X1615" s="38">
        <f t="shared" si="453"/>
        <v>-0.26113135442473173</v>
      </c>
      <c r="Y1615" s="39">
        <f t="shared" si="454"/>
        <v>0.26113135442473173</v>
      </c>
      <c r="Z1615" s="39" t="str">
        <f t="shared" si="455"/>
        <v>TIDAK</v>
      </c>
      <c r="AA1615" s="38">
        <f t="shared" si="456"/>
        <v>1.077902643450555</v>
      </c>
      <c r="AB1615" s="39">
        <f t="shared" si="457"/>
        <v>1.077902643450555</v>
      </c>
      <c r="AC1615" s="39" t="str">
        <f t="shared" si="458"/>
        <v>TIDAK</v>
      </c>
      <c r="AD1615" s="38">
        <f t="shared" si="459"/>
        <v>-0.45474061247857422</v>
      </c>
      <c r="AE1615" s="39">
        <f t="shared" si="460"/>
        <v>0.45474061247857422</v>
      </c>
      <c r="AF1615" s="39" t="str">
        <f t="shared" si="461"/>
        <v>TIDAK</v>
      </c>
      <c r="AG1615" s="38">
        <f t="shared" si="462"/>
        <v>-0.27078855981472416</v>
      </c>
      <c r="AH1615" s="39">
        <f t="shared" si="463"/>
        <v>0.27078855981472416</v>
      </c>
      <c r="AI1615" s="39" t="str">
        <f t="shared" si="464"/>
        <v>TIDAK</v>
      </c>
      <c r="AJ1615" s="38">
        <f t="shared" si="465"/>
        <v>1.4924621878132804</v>
      </c>
      <c r="AK1615" s="39">
        <f t="shared" si="466"/>
        <v>1.4924621878132804</v>
      </c>
      <c r="AL1615" s="39" t="str">
        <f t="shared" si="467"/>
        <v>TIDAK</v>
      </c>
    </row>
    <row r="1616" spans="1:38" ht="14" x14ac:dyDescent="0.3">
      <c r="A1616" s="13">
        <v>22069581</v>
      </c>
      <c r="B1616" s="11" t="s">
        <v>861</v>
      </c>
      <c r="C1616" s="9">
        <v>68959402</v>
      </c>
      <c r="D1616" s="1" t="s">
        <v>2545</v>
      </c>
      <c r="E1616" s="1" t="s">
        <v>17</v>
      </c>
      <c r="F1616" s="1" t="s">
        <v>1971</v>
      </c>
      <c r="G1616" s="2">
        <v>40.746850000000002</v>
      </c>
      <c r="H1616" s="2">
        <v>-73.886259999999993</v>
      </c>
      <c r="I1616" s="1" t="s">
        <v>20</v>
      </c>
      <c r="J1616" s="44">
        <v>70</v>
      </c>
      <c r="K1616" s="2">
        <v>1</v>
      </c>
      <c r="L1616" s="2">
        <v>8</v>
      </c>
      <c r="M1616" s="3">
        <v>43621</v>
      </c>
      <c r="N1616" s="2">
        <v>1.73</v>
      </c>
      <c r="O1616" s="2">
        <v>1</v>
      </c>
      <c r="P1616" s="4">
        <v>141</v>
      </c>
      <c r="U1616" s="38">
        <f t="shared" si="450"/>
        <v>-0.47522803203051944</v>
      </c>
      <c r="V1616" s="39">
        <f t="shared" si="451"/>
        <v>0.47522803203051944</v>
      </c>
      <c r="W1616" s="39" t="str">
        <f t="shared" si="452"/>
        <v>TIDAK</v>
      </c>
      <c r="X1616" s="38">
        <f t="shared" si="453"/>
        <v>9.4730970085688936E-3</v>
      </c>
      <c r="Y1616" s="39">
        <f t="shared" si="454"/>
        <v>9.4730970085688936E-3</v>
      </c>
      <c r="Z1616" s="39" t="str">
        <f t="shared" si="455"/>
        <v>TIDAK</v>
      </c>
      <c r="AA1616" s="38">
        <f t="shared" si="456"/>
        <v>-0.59908387901144522</v>
      </c>
      <c r="AB1616" s="39">
        <f t="shared" si="457"/>
        <v>0.59908387901144522</v>
      </c>
      <c r="AC1616" s="39" t="str">
        <f t="shared" si="458"/>
        <v>TIDAK</v>
      </c>
      <c r="AD1616" s="38">
        <f t="shared" si="459"/>
        <v>-0.26133050773258826</v>
      </c>
      <c r="AE1616" s="39">
        <f t="shared" si="460"/>
        <v>0.26133050773258826</v>
      </c>
      <c r="AF1616" s="39" t="str">
        <f t="shared" si="461"/>
        <v>TIDAK</v>
      </c>
      <c r="AG1616" s="38">
        <f t="shared" si="462"/>
        <v>-0.27078855981472416</v>
      </c>
      <c r="AH1616" s="39">
        <f t="shared" si="463"/>
        <v>0.27078855981472416</v>
      </c>
      <c r="AI1616" s="39" t="str">
        <f t="shared" si="464"/>
        <v>TIDAK</v>
      </c>
      <c r="AJ1616" s="38">
        <f t="shared" si="465"/>
        <v>-0.8087583816926589</v>
      </c>
      <c r="AK1616" s="39">
        <f t="shared" si="466"/>
        <v>0.8087583816926589</v>
      </c>
      <c r="AL1616" s="39" t="str">
        <f t="shared" si="467"/>
        <v>TIDAK</v>
      </c>
    </row>
    <row r="1617" spans="1:38" ht="14" x14ac:dyDescent="0.3">
      <c r="A1617" s="13">
        <v>22086968</v>
      </c>
      <c r="B1617" s="11" t="s">
        <v>4508</v>
      </c>
      <c r="C1617" s="9">
        <v>4089529</v>
      </c>
      <c r="D1617" s="1" t="s">
        <v>182</v>
      </c>
      <c r="E1617" s="1" t="s">
        <v>17</v>
      </c>
      <c r="F1617" s="1" t="s">
        <v>607</v>
      </c>
      <c r="G1617" s="2">
        <v>40.593989999999998</v>
      </c>
      <c r="H1617" s="2">
        <v>-73.796930000000003</v>
      </c>
      <c r="I1617" s="1" t="s">
        <v>20</v>
      </c>
      <c r="J1617" s="44">
        <v>300</v>
      </c>
      <c r="K1617" s="2">
        <v>1</v>
      </c>
      <c r="L1617" s="2">
        <v>67</v>
      </c>
      <c r="M1617" s="3">
        <v>43653</v>
      </c>
      <c r="N1617" s="2">
        <v>1.34</v>
      </c>
      <c r="O1617" s="2">
        <v>1</v>
      </c>
      <c r="P1617" s="4">
        <v>344</v>
      </c>
      <c r="U1617" s="38">
        <f t="shared" si="450"/>
        <v>-7.2352546129411652E-2</v>
      </c>
      <c r="V1617" s="39">
        <f t="shared" si="451"/>
        <v>7.2352546129411652E-2</v>
      </c>
      <c r="W1617" s="39" t="str">
        <f t="shared" si="452"/>
        <v>TIDAK</v>
      </c>
      <c r="X1617" s="38">
        <f t="shared" si="453"/>
        <v>0.41537977415851984</v>
      </c>
      <c r="Y1617" s="39">
        <f t="shared" si="454"/>
        <v>0.41537977415851984</v>
      </c>
      <c r="Z1617" s="39" t="str">
        <f t="shared" si="455"/>
        <v>TIDAK</v>
      </c>
      <c r="AA1617" s="38">
        <f t="shared" si="456"/>
        <v>-0.88539865113910388</v>
      </c>
      <c r="AB1617" s="39">
        <f t="shared" si="457"/>
        <v>0.88539865113910388</v>
      </c>
      <c r="AC1617" s="39" t="str">
        <f t="shared" si="458"/>
        <v>TIDAK</v>
      </c>
      <c r="AD1617" s="38">
        <f t="shared" si="459"/>
        <v>-0.92519762402286421</v>
      </c>
      <c r="AE1617" s="39">
        <f t="shared" si="460"/>
        <v>0.92519762402286421</v>
      </c>
      <c r="AF1617" s="39" t="str">
        <f t="shared" si="461"/>
        <v>TIDAK</v>
      </c>
      <c r="AG1617" s="38">
        <f t="shared" si="462"/>
        <v>-0.27078855981472416</v>
      </c>
      <c r="AH1617" s="39">
        <f t="shared" si="463"/>
        <v>0.27078855981472416</v>
      </c>
      <c r="AI1617" s="39" t="str">
        <f t="shared" si="464"/>
        <v>TIDAK</v>
      </c>
      <c r="AJ1617" s="38">
        <f t="shared" si="465"/>
        <v>-1.2435166651823804</v>
      </c>
      <c r="AK1617" s="39">
        <f t="shared" si="466"/>
        <v>1.2435166651823804</v>
      </c>
      <c r="AL1617" s="39" t="str">
        <f t="shared" si="467"/>
        <v>TIDAK</v>
      </c>
    </row>
    <row r="1618" spans="1:38" ht="14" x14ac:dyDescent="0.3">
      <c r="A1618" s="13">
        <v>22087093</v>
      </c>
      <c r="B1618" s="11" t="s">
        <v>5187</v>
      </c>
      <c r="C1618" s="9">
        <v>15872352</v>
      </c>
      <c r="D1618" s="1" t="s">
        <v>1922</v>
      </c>
      <c r="E1618" s="1" t="s">
        <v>17</v>
      </c>
      <c r="F1618" s="1" t="s">
        <v>1647</v>
      </c>
      <c r="G1618" s="2">
        <v>40.729419999999998</v>
      </c>
      <c r="H1618" s="2">
        <v>-73.86551</v>
      </c>
      <c r="I1618" s="1" t="s">
        <v>24</v>
      </c>
      <c r="J1618" s="44">
        <v>34</v>
      </c>
      <c r="K1618" s="2">
        <v>1</v>
      </c>
      <c r="L1618" s="2">
        <v>12</v>
      </c>
      <c r="M1618" s="3">
        <v>43646</v>
      </c>
      <c r="N1618" s="2">
        <v>1.86</v>
      </c>
      <c r="O1618" s="2">
        <v>2</v>
      </c>
      <c r="P1618" s="4">
        <v>51</v>
      </c>
      <c r="U1618" s="38">
        <f t="shared" si="450"/>
        <v>0.39052567171441432</v>
      </c>
      <c r="V1618" s="39">
        <f t="shared" si="451"/>
        <v>0.39052567171441432</v>
      </c>
      <c r="W1618" s="39" t="str">
        <f t="shared" si="452"/>
        <v>TIDAK</v>
      </c>
      <c r="X1618" s="38">
        <f t="shared" si="453"/>
        <v>-0.12582912870808141</v>
      </c>
      <c r="Y1618" s="39">
        <f t="shared" si="454"/>
        <v>0.12582912870808141</v>
      </c>
      <c r="Z1618" s="39" t="str">
        <f t="shared" si="455"/>
        <v>TIDAK</v>
      </c>
      <c r="AA1618" s="38">
        <f t="shared" si="456"/>
        <v>-0.63998598931539652</v>
      </c>
      <c r="AB1618" s="39">
        <f t="shared" si="457"/>
        <v>0.63998598931539652</v>
      </c>
      <c r="AC1618" s="39" t="str">
        <f t="shared" si="458"/>
        <v>TIDAK</v>
      </c>
      <c r="AD1618" s="38">
        <f t="shared" si="459"/>
        <v>8.8898600861494287E-2</v>
      </c>
      <c r="AE1618" s="39">
        <f t="shared" si="460"/>
        <v>8.8898600861494287E-2</v>
      </c>
      <c r="AF1618" s="39" t="str">
        <f t="shared" si="461"/>
        <v>TIDAK</v>
      </c>
      <c r="AG1618" s="38">
        <f t="shared" si="462"/>
        <v>-0.27078855981472416</v>
      </c>
      <c r="AH1618" s="39">
        <f t="shared" si="463"/>
        <v>0.27078855981472416</v>
      </c>
      <c r="AI1618" s="39" t="str">
        <f t="shared" si="464"/>
        <v>TIDAK</v>
      </c>
      <c r="AJ1618" s="38">
        <f t="shared" si="465"/>
        <v>-0.34401676830709466</v>
      </c>
      <c r="AK1618" s="39">
        <f t="shared" si="466"/>
        <v>0.34401676830709466</v>
      </c>
      <c r="AL1618" s="39" t="str">
        <f t="shared" si="467"/>
        <v>TIDAK</v>
      </c>
    </row>
    <row r="1619" spans="1:38" ht="14" x14ac:dyDescent="0.3">
      <c r="A1619" s="13">
        <v>22088100</v>
      </c>
      <c r="B1619" s="11" t="s">
        <v>4377</v>
      </c>
      <c r="C1619" s="9">
        <v>20912691</v>
      </c>
      <c r="D1619" s="1" t="s">
        <v>550</v>
      </c>
      <c r="E1619" s="1" t="s">
        <v>17</v>
      </c>
      <c r="F1619" s="1" t="s">
        <v>364</v>
      </c>
      <c r="G1619" s="2">
        <v>40.711060000000003</v>
      </c>
      <c r="H1619" s="2">
        <v>-73.783929999999998</v>
      </c>
      <c r="I1619" s="1" t="s">
        <v>19</v>
      </c>
      <c r="J1619" s="44">
        <v>59</v>
      </c>
      <c r="K1619" s="2">
        <v>2</v>
      </c>
      <c r="L1619" s="2">
        <v>10</v>
      </c>
      <c r="M1619" s="3">
        <v>43593</v>
      </c>
      <c r="N1619" s="2">
        <v>0.79</v>
      </c>
      <c r="O1619" s="2">
        <v>7</v>
      </c>
      <c r="P1619" s="4">
        <v>0</v>
      </c>
      <c r="U1619" s="38">
        <f t="shared" si="450"/>
        <v>0.1333711062456221</v>
      </c>
      <c r="V1619" s="39">
        <f t="shared" si="451"/>
        <v>0.1333711062456221</v>
      </c>
      <c r="W1619" s="39" t="str">
        <f t="shared" si="452"/>
        <v>TIDAK</v>
      </c>
      <c r="X1619" s="38">
        <f t="shared" si="453"/>
        <v>-0.12582912870808141</v>
      </c>
      <c r="Y1619" s="39">
        <f t="shared" si="454"/>
        <v>0.12582912870808141</v>
      </c>
      <c r="Z1619" s="39" t="str">
        <f t="shared" si="455"/>
        <v>TIDAK</v>
      </c>
      <c r="AA1619" s="38">
        <f t="shared" si="456"/>
        <v>-0.7626923202272502</v>
      </c>
      <c r="AB1619" s="39">
        <f t="shared" si="457"/>
        <v>0.7626923202272502</v>
      </c>
      <c r="AC1619" s="39" t="str">
        <f t="shared" si="458"/>
        <v>TIDAK</v>
      </c>
      <c r="AD1619" s="38">
        <f t="shared" si="459"/>
        <v>-0.89383382325324501</v>
      </c>
      <c r="AE1619" s="39">
        <f t="shared" si="460"/>
        <v>0.89383382325324501</v>
      </c>
      <c r="AF1619" s="39" t="str">
        <f t="shared" si="461"/>
        <v>TIDAK</v>
      </c>
      <c r="AG1619" s="38">
        <f t="shared" si="462"/>
        <v>-0.27078855981472416</v>
      </c>
      <c r="AH1619" s="39">
        <f t="shared" si="463"/>
        <v>0.27078855981472416</v>
      </c>
      <c r="AI1619" s="39" t="str">
        <f t="shared" si="464"/>
        <v>TIDAK</v>
      </c>
      <c r="AJ1619" s="38">
        <f t="shared" si="465"/>
        <v>-1.2360208327084197</v>
      </c>
      <c r="AK1619" s="39">
        <f t="shared" si="466"/>
        <v>1.2360208327084197</v>
      </c>
      <c r="AL1619" s="39" t="str">
        <f t="shared" si="467"/>
        <v>TIDAK</v>
      </c>
    </row>
    <row r="1620" spans="1:38" ht="14" x14ac:dyDescent="0.3">
      <c r="A1620" s="13">
        <v>22088409</v>
      </c>
      <c r="B1620" s="11" t="s">
        <v>2212</v>
      </c>
      <c r="C1620" s="9">
        <v>37260534</v>
      </c>
      <c r="D1620" s="1" t="s">
        <v>2176</v>
      </c>
      <c r="E1620" s="1" t="s">
        <v>548</v>
      </c>
      <c r="F1620" s="1" t="s">
        <v>2099</v>
      </c>
      <c r="G1620" s="2">
        <v>40.87491</v>
      </c>
      <c r="H1620" s="2">
        <v>-73.875749999999996</v>
      </c>
      <c r="I1620" s="1" t="s">
        <v>19</v>
      </c>
      <c r="J1620" s="44">
        <v>87</v>
      </c>
      <c r="K1620" s="2">
        <v>2</v>
      </c>
      <c r="L1620" s="2">
        <v>1</v>
      </c>
      <c r="M1620" s="3">
        <v>43089</v>
      </c>
      <c r="N1620" s="2">
        <v>0.05</v>
      </c>
      <c r="O1620" s="2">
        <v>1</v>
      </c>
      <c r="P1620" s="4">
        <v>0</v>
      </c>
      <c r="U1620" s="38">
        <f t="shared" si="450"/>
        <v>-0.1666425534679688</v>
      </c>
      <c r="V1620" s="39">
        <f t="shared" si="451"/>
        <v>0.1666425534679688</v>
      </c>
      <c r="W1620" s="39" t="str">
        <f t="shared" si="452"/>
        <v>TIDAK</v>
      </c>
      <c r="X1620" s="38">
        <f t="shared" si="453"/>
        <v>-0.39643358014138202</v>
      </c>
      <c r="Y1620" s="39">
        <f t="shared" si="454"/>
        <v>0.39643358014138202</v>
      </c>
      <c r="Z1620" s="39" t="str">
        <f t="shared" si="455"/>
        <v>TIDAK</v>
      </c>
      <c r="AA1620" s="38">
        <f t="shared" si="456"/>
        <v>-0.59908387901144522</v>
      </c>
      <c r="AB1620" s="39">
        <f t="shared" si="457"/>
        <v>0.59908387901144522</v>
      </c>
      <c r="AC1620" s="39" t="str">
        <f t="shared" si="458"/>
        <v>TIDAK</v>
      </c>
      <c r="AD1620" s="38">
        <f t="shared" si="459"/>
        <v>-5.223850260179274E-2</v>
      </c>
      <c r="AE1620" s="39">
        <f t="shared" si="460"/>
        <v>5.223850260179274E-2</v>
      </c>
      <c r="AF1620" s="39" t="str">
        <f t="shared" si="461"/>
        <v>TIDAK</v>
      </c>
      <c r="AG1620" s="38">
        <f t="shared" si="462"/>
        <v>-0.27078855981472416</v>
      </c>
      <c r="AH1620" s="39">
        <f t="shared" si="463"/>
        <v>0.27078855981472416</v>
      </c>
      <c r="AI1620" s="39" t="str">
        <f t="shared" si="464"/>
        <v>TIDAK</v>
      </c>
      <c r="AJ1620" s="38">
        <f t="shared" si="465"/>
        <v>-0.18660428635391965</v>
      </c>
      <c r="AK1620" s="39">
        <f t="shared" si="466"/>
        <v>0.18660428635391965</v>
      </c>
      <c r="AL1620" s="39" t="str">
        <f t="shared" si="467"/>
        <v>TIDAK</v>
      </c>
    </row>
    <row r="1621" spans="1:38" ht="14" x14ac:dyDescent="0.3">
      <c r="A1621" s="13">
        <v>22101034</v>
      </c>
      <c r="B1621" s="11" t="s">
        <v>276</v>
      </c>
      <c r="C1621" s="9">
        <v>114975592</v>
      </c>
      <c r="D1621" s="1" t="s">
        <v>376</v>
      </c>
      <c r="E1621" s="1" t="s">
        <v>17</v>
      </c>
      <c r="F1621" s="1" t="s">
        <v>203</v>
      </c>
      <c r="G1621" s="2">
        <v>40.665100000000002</v>
      </c>
      <c r="H1621" s="2">
        <v>-73.766139999999993</v>
      </c>
      <c r="I1621" s="1" t="s">
        <v>19</v>
      </c>
      <c r="J1621" s="44">
        <v>70</v>
      </c>
      <c r="K1621" s="2">
        <v>1</v>
      </c>
      <c r="L1621" s="2">
        <v>19</v>
      </c>
      <c r="M1621" s="3">
        <v>43601</v>
      </c>
      <c r="N1621" s="2">
        <v>0.94</v>
      </c>
      <c r="O1621" s="2">
        <v>4</v>
      </c>
      <c r="P1621" s="4">
        <v>84</v>
      </c>
      <c r="U1621" s="38">
        <f t="shared" si="450"/>
        <v>1.8048757817927714</v>
      </c>
      <c r="V1621" s="39">
        <f t="shared" si="451"/>
        <v>1.8048757817927714</v>
      </c>
      <c r="W1621" s="39" t="str">
        <f t="shared" si="452"/>
        <v>TIDAK</v>
      </c>
      <c r="X1621" s="38">
        <f t="shared" si="453"/>
        <v>-0.39643358014138202</v>
      </c>
      <c r="Y1621" s="39">
        <f t="shared" si="454"/>
        <v>0.39643358014138202</v>
      </c>
      <c r="Z1621" s="39" t="str">
        <f t="shared" si="455"/>
        <v>TIDAK</v>
      </c>
      <c r="AA1621" s="38">
        <f t="shared" si="456"/>
        <v>1.8141406289216773</v>
      </c>
      <c r="AB1621" s="39">
        <f t="shared" si="457"/>
        <v>1.8141406289216773</v>
      </c>
      <c r="AC1621" s="39" t="str">
        <f t="shared" si="458"/>
        <v>TIDAK</v>
      </c>
      <c r="AD1621" s="38">
        <f t="shared" si="459"/>
        <v>-0.25610320760431837</v>
      </c>
      <c r="AE1621" s="39">
        <f t="shared" si="460"/>
        <v>0.25610320760431837</v>
      </c>
      <c r="AF1621" s="39" t="str">
        <f t="shared" si="461"/>
        <v>TIDAK</v>
      </c>
      <c r="AG1621" s="38">
        <f t="shared" si="462"/>
        <v>-0.27078855981472416</v>
      </c>
      <c r="AH1621" s="39">
        <f t="shared" si="463"/>
        <v>0.27078855981472416</v>
      </c>
      <c r="AI1621" s="39" t="str">
        <f t="shared" si="464"/>
        <v>TIDAK</v>
      </c>
      <c r="AJ1621" s="38">
        <f t="shared" si="465"/>
        <v>1.3350497058601054</v>
      </c>
      <c r="AK1621" s="39">
        <f t="shared" si="466"/>
        <v>1.3350497058601054</v>
      </c>
      <c r="AL1621" s="39" t="str">
        <f t="shared" si="467"/>
        <v>TIDAK</v>
      </c>
    </row>
    <row r="1622" spans="1:38" ht="14" x14ac:dyDescent="0.3">
      <c r="A1622" s="13">
        <v>22115009</v>
      </c>
      <c r="B1622" s="11" t="s">
        <v>4175</v>
      </c>
      <c r="C1622" s="9">
        <v>131995652</v>
      </c>
      <c r="D1622" s="1" t="s">
        <v>1380</v>
      </c>
      <c r="E1622" s="1" t="s">
        <v>548</v>
      </c>
      <c r="F1622" s="1" t="s">
        <v>3141</v>
      </c>
      <c r="G1622" s="2">
        <v>40.849939999999997</v>
      </c>
      <c r="H1622" s="2">
        <v>-73.906599999999997</v>
      </c>
      <c r="I1622" s="1" t="s">
        <v>20</v>
      </c>
      <c r="J1622" s="44">
        <v>148</v>
      </c>
      <c r="K1622" s="2">
        <v>3</v>
      </c>
      <c r="L1622" s="2">
        <v>7</v>
      </c>
      <c r="M1622" s="3">
        <v>43653</v>
      </c>
      <c r="N1622" s="2">
        <v>1.74</v>
      </c>
      <c r="O1622" s="2">
        <v>1</v>
      </c>
      <c r="P1622" s="4">
        <v>358</v>
      </c>
      <c r="U1622" s="38">
        <f t="shared" si="450"/>
        <v>-0.47522803203051944</v>
      </c>
      <c r="V1622" s="39">
        <f t="shared" si="451"/>
        <v>0.47522803203051944</v>
      </c>
      <c r="W1622" s="39" t="str">
        <f t="shared" si="452"/>
        <v>TIDAK</v>
      </c>
      <c r="X1622" s="38">
        <f t="shared" si="453"/>
        <v>-0.39643358014138202</v>
      </c>
      <c r="Y1622" s="39">
        <f t="shared" si="454"/>
        <v>0.39643358014138202</v>
      </c>
      <c r="Z1622" s="39" t="str">
        <f t="shared" si="455"/>
        <v>TIDAK</v>
      </c>
      <c r="AA1622" s="38">
        <f t="shared" si="456"/>
        <v>-0.43547543779564035</v>
      </c>
      <c r="AB1622" s="39">
        <f t="shared" si="457"/>
        <v>0.43547543779564035</v>
      </c>
      <c r="AC1622" s="39" t="str">
        <f t="shared" si="458"/>
        <v>TIDAK</v>
      </c>
      <c r="AD1622" s="38">
        <f t="shared" si="459"/>
        <v>1.5716399065715883E-2</v>
      </c>
      <c r="AE1622" s="39">
        <f t="shared" si="460"/>
        <v>1.5716399065715883E-2</v>
      </c>
      <c r="AF1622" s="39" t="str">
        <f t="shared" si="461"/>
        <v>TIDAK</v>
      </c>
      <c r="AG1622" s="38">
        <f t="shared" si="462"/>
        <v>-0.15818885441509239</v>
      </c>
      <c r="AH1622" s="39">
        <f t="shared" si="463"/>
        <v>0.15818885441509239</v>
      </c>
      <c r="AI1622" s="39" t="str">
        <f t="shared" si="464"/>
        <v>TIDAK</v>
      </c>
      <c r="AJ1622" s="38">
        <f t="shared" si="465"/>
        <v>-0.86122920901038391</v>
      </c>
      <c r="AK1622" s="39">
        <f t="shared" si="466"/>
        <v>0.86122920901038391</v>
      </c>
      <c r="AL1622" s="39" t="str">
        <f t="shared" si="467"/>
        <v>TIDAK</v>
      </c>
    </row>
    <row r="1623" spans="1:38" ht="14" x14ac:dyDescent="0.3">
      <c r="A1623" s="13">
        <v>22117590</v>
      </c>
      <c r="B1623" s="11" t="s">
        <v>3416</v>
      </c>
      <c r="C1623" s="9">
        <v>32625342</v>
      </c>
      <c r="D1623" s="1" t="s">
        <v>1371</v>
      </c>
      <c r="E1623" s="1" t="s">
        <v>548</v>
      </c>
      <c r="F1623" s="1" t="s">
        <v>2701</v>
      </c>
      <c r="G1623" s="2">
        <v>40.883159999999997</v>
      </c>
      <c r="H1623" s="2">
        <v>-73.905860000000004</v>
      </c>
      <c r="I1623" s="1" t="s">
        <v>19</v>
      </c>
      <c r="J1623" s="44">
        <v>30</v>
      </c>
      <c r="K1623" s="2">
        <v>4</v>
      </c>
      <c r="L1623" s="2">
        <v>8</v>
      </c>
      <c r="M1623" s="3">
        <v>43585</v>
      </c>
      <c r="N1623" s="2">
        <v>1.76</v>
      </c>
      <c r="O1623" s="2">
        <v>2</v>
      </c>
      <c r="P1623" s="4">
        <v>0</v>
      </c>
      <c r="U1623" s="38">
        <f t="shared" si="450"/>
        <v>-0.26093256080652594</v>
      </c>
      <c r="V1623" s="39">
        <f t="shared" si="451"/>
        <v>0.26093256080652594</v>
      </c>
      <c r="W1623" s="39" t="str">
        <f t="shared" si="452"/>
        <v>TIDAK</v>
      </c>
      <c r="X1623" s="38">
        <f t="shared" si="453"/>
        <v>-0.26113135442473173</v>
      </c>
      <c r="Y1623" s="39">
        <f t="shared" si="454"/>
        <v>0.26113135442473173</v>
      </c>
      <c r="Z1623" s="39" t="str">
        <f t="shared" si="455"/>
        <v>TIDAK</v>
      </c>
      <c r="AA1623" s="38">
        <f t="shared" si="456"/>
        <v>-0.51727965840354273</v>
      </c>
      <c r="AB1623" s="39">
        <f t="shared" si="457"/>
        <v>0.51727965840354273</v>
      </c>
      <c r="AC1623" s="39" t="str">
        <f t="shared" si="458"/>
        <v>TIDAK</v>
      </c>
      <c r="AD1623" s="38">
        <f t="shared" si="459"/>
        <v>-0.54360471465916238</v>
      </c>
      <c r="AE1623" s="39">
        <f t="shared" si="460"/>
        <v>0.54360471465916238</v>
      </c>
      <c r="AF1623" s="39" t="str">
        <f t="shared" si="461"/>
        <v>TIDAK</v>
      </c>
      <c r="AG1623" s="38">
        <f t="shared" si="462"/>
        <v>0.40480967258306638</v>
      </c>
      <c r="AH1623" s="39">
        <f t="shared" si="463"/>
        <v>0.40480967258306638</v>
      </c>
      <c r="AI1623" s="39" t="str">
        <f t="shared" si="464"/>
        <v>TIDAK</v>
      </c>
      <c r="AJ1623" s="38">
        <f t="shared" si="465"/>
        <v>-1.2435166651823804</v>
      </c>
      <c r="AK1623" s="39">
        <f t="shared" si="466"/>
        <v>1.2435166651823804</v>
      </c>
      <c r="AL1623" s="39" t="str">
        <f t="shared" si="467"/>
        <v>TIDAK</v>
      </c>
    </row>
    <row r="1624" spans="1:38" ht="14" x14ac:dyDescent="0.3">
      <c r="A1624" s="13">
        <v>22125138</v>
      </c>
      <c r="B1624" s="11" t="s">
        <v>2527</v>
      </c>
      <c r="C1624" s="9">
        <v>5962328</v>
      </c>
      <c r="D1624" s="1" t="s">
        <v>1119</v>
      </c>
      <c r="E1624" s="1" t="s">
        <v>17</v>
      </c>
      <c r="F1624" s="1" t="s">
        <v>642</v>
      </c>
      <c r="G1624" s="2">
        <v>40.761119999999998</v>
      </c>
      <c r="H1624" s="2">
        <v>-73.823269999999994</v>
      </c>
      <c r="I1624" s="1" t="s">
        <v>20</v>
      </c>
      <c r="J1624" s="44">
        <v>140</v>
      </c>
      <c r="K1624" s="2">
        <v>30</v>
      </c>
      <c r="L1624" s="2">
        <v>3</v>
      </c>
      <c r="M1624" s="3">
        <v>43323</v>
      </c>
      <c r="N1624" s="2">
        <v>0.14000000000000001</v>
      </c>
      <c r="O1624" s="2">
        <v>15</v>
      </c>
      <c r="P1624" s="4">
        <v>244</v>
      </c>
      <c r="U1624" s="38">
        <f t="shared" si="450"/>
        <v>-2.0921633035653215E-2</v>
      </c>
      <c r="V1624" s="39">
        <f t="shared" si="451"/>
        <v>2.0921633035653215E-2</v>
      </c>
      <c r="W1624" s="39" t="str">
        <f t="shared" si="452"/>
        <v>TIDAK</v>
      </c>
      <c r="X1624" s="38">
        <f t="shared" si="453"/>
        <v>-0.26113135442473173</v>
      </c>
      <c r="Y1624" s="39">
        <f t="shared" si="454"/>
        <v>0.26113135442473173</v>
      </c>
      <c r="Z1624" s="39" t="str">
        <f t="shared" si="455"/>
        <v>TIDAK</v>
      </c>
      <c r="AA1624" s="38">
        <f t="shared" si="456"/>
        <v>-0.88539865113910388</v>
      </c>
      <c r="AB1624" s="39">
        <f t="shared" si="457"/>
        <v>0.88539865113910388</v>
      </c>
      <c r="AC1624" s="39" t="str">
        <f t="shared" si="458"/>
        <v>TIDAK</v>
      </c>
      <c r="AD1624" s="38">
        <f t="shared" si="459"/>
        <v>-0.9304249241511342</v>
      </c>
      <c r="AE1624" s="39">
        <f t="shared" si="460"/>
        <v>0.9304249241511342</v>
      </c>
      <c r="AF1624" s="39" t="str">
        <f t="shared" si="461"/>
        <v>TIDAK</v>
      </c>
      <c r="AG1624" s="38">
        <f t="shared" si="462"/>
        <v>-0.27078855981472416</v>
      </c>
      <c r="AH1624" s="39">
        <f t="shared" si="463"/>
        <v>0.27078855981472416</v>
      </c>
      <c r="AI1624" s="39" t="str">
        <f t="shared" si="464"/>
        <v>TIDAK</v>
      </c>
      <c r="AJ1624" s="38">
        <f t="shared" si="465"/>
        <v>-1.2435166651823804</v>
      </c>
      <c r="AK1624" s="39">
        <f t="shared" si="466"/>
        <v>1.2435166651823804</v>
      </c>
      <c r="AL1624" s="39" t="str">
        <f t="shared" si="467"/>
        <v>TIDAK</v>
      </c>
    </row>
    <row r="1625" spans="1:38" ht="14" x14ac:dyDescent="0.3">
      <c r="A1625" s="13">
        <v>22130055</v>
      </c>
      <c r="B1625" s="11" t="s">
        <v>4433</v>
      </c>
      <c r="C1625" s="9">
        <v>201884425</v>
      </c>
      <c r="D1625" s="1" t="s">
        <v>2120</v>
      </c>
      <c r="E1625" s="1" t="s">
        <v>1731</v>
      </c>
      <c r="F1625" s="1" t="s">
        <v>1918</v>
      </c>
      <c r="G1625" s="2">
        <v>40.68253</v>
      </c>
      <c r="H1625" s="2">
        <v>-73.874570000000006</v>
      </c>
      <c r="I1625" s="1" t="s">
        <v>20</v>
      </c>
      <c r="J1625" s="44">
        <v>80</v>
      </c>
      <c r="K1625" s="2">
        <v>5</v>
      </c>
      <c r="L1625" s="2">
        <v>25</v>
      </c>
      <c r="M1625" s="3">
        <v>43592</v>
      </c>
      <c r="N1625" s="2">
        <v>2.14</v>
      </c>
      <c r="O1625" s="2">
        <v>3</v>
      </c>
      <c r="P1625" s="4">
        <v>43</v>
      </c>
      <c r="U1625" s="38">
        <f t="shared" si="450"/>
        <v>-0.1666425534679688</v>
      </c>
      <c r="V1625" s="39">
        <f t="shared" si="451"/>
        <v>0.1666425534679688</v>
      </c>
      <c r="W1625" s="39" t="str">
        <f t="shared" si="452"/>
        <v>TIDAK</v>
      </c>
      <c r="X1625" s="38">
        <f t="shared" si="453"/>
        <v>-0.39643358014138202</v>
      </c>
      <c r="Y1625" s="39">
        <f t="shared" si="454"/>
        <v>0.39643358014138202</v>
      </c>
      <c r="Z1625" s="39" t="str">
        <f t="shared" si="455"/>
        <v>TIDAK</v>
      </c>
      <c r="AA1625" s="38">
        <f t="shared" si="456"/>
        <v>-0.14916066566798175</v>
      </c>
      <c r="AB1625" s="39">
        <f t="shared" si="457"/>
        <v>0.14916066566798175</v>
      </c>
      <c r="AC1625" s="39" t="str">
        <f t="shared" si="458"/>
        <v>TIDAK</v>
      </c>
      <c r="AD1625" s="38">
        <f t="shared" si="459"/>
        <v>-0.46519521273511405</v>
      </c>
      <c r="AE1625" s="39">
        <f t="shared" si="460"/>
        <v>0.46519521273511405</v>
      </c>
      <c r="AF1625" s="39" t="str">
        <f t="shared" si="461"/>
        <v>TIDAK</v>
      </c>
      <c r="AG1625" s="38">
        <f t="shared" si="462"/>
        <v>6.7010556384171097E-2</v>
      </c>
      <c r="AH1625" s="39">
        <f t="shared" si="463"/>
        <v>6.7010556384171097E-2</v>
      </c>
      <c r="AI1625" s="39" t="str">
        <f t="shared" si="464"/>
        <v>TIDAK</v>
      </c>
      <c r="AJ1625" s="38">
        <f t="shared" si="465"/>
        <v>-0.61386673736968034</v>
      </c>
      <c r="AK1625" s="39">
        <f t="shared" si="466"/>
        <v>0.61386673736968034</v>
      </c>
      <c r="AL1625" s="39" t="str">
        <f t="shared" si="467"/>
        <v>TIDAK</v>
      </c>
    </row>
    <row r="1626" spans="1:38" ht="14" x14ac:dyDescent="0.3">
      <c r="A1626" s="13">
        <v>22150519</v>
      </c>
      <c r="B1626" s="11" t="s">
        <v>2608</v>
      </c>
      <c r="C1626" s="9">
        <v>232251881</v>
      </c>
      <c r="D1626" s="1" t="s">
        <v>566</v>
      </c>
      <c r="E1626" s="1" t="s">
        <v>17</v>
      </c>
      <c r="F1626" s="1" t="s">
        <v>364</v>
      </c>
      <c r="G1626" s="2">
        <v>40.666840000000001</v>
      </c>
      <c r="H1626" s="2">
        <v>-73.782889999999995</v>
      </c>
      <c r="I1626" s="1" t="s">
        <v>24</v>
      </c>
      <c r="J1626" s="44">
        <v>39</v>
      </c>
      <c r="K1626" s="2">
        <v>1</v>
      </c>
      <c r="L1626" s="2">
        <v>56</v>
      </c>
      <c r="M1626" s="3">
        <v>43651</v>
      </c>
      <c r="N1626" s="2">
        <v>9.1300000000000008</v>
      </c>
      <c r="O1626" s="2">
        <v>8</v>
      </c>
      <c r="P1626" s="4">
        <v>34</v>
      </c>
      <c r="U1626" s="38">
        <f t="shared" si="450"/>
        <v>0.50195931675089089</v>
      </c>
      <c r="V1626" s="39">
        <f t="shared" si="451"/>
        <v>0.50195931675089089</v>
      </c>
      <c r="W1626" s="39" t="str">
        <f t="shared" si="452"/>
        <v>TIDAK</v>
      </c>
      <c r="X1626" s="38">
        <f t="shared" si="453"/>
        <v>-0.12582912870808141</v>
      </c>
      <c r="Y1626" s="39">
        <f t="shared" si="454"/>
        <v>0.12582912870808141</v>
      </c>
      <c r="Z1626" s="39" t="str">
        <f t="shared" si="455"/>
        <v>TIDAK</v>
      </c>
      <c r="AA1626" s="38">
        <f t="shared" si="456"/>
        <v>-0.63998598931539652</v>
      </c>
      <c r="AB1626" s="39">
        <f t="shared" si="457"/>
        <v>0.63998598931539652</v>
      </c>
      <c r="AC1626" s="39" t="str">
        <f t="shared" si="458"/>
        <v>TIDAK</v>
      </c>
      <c r="AD1626" s="38">
        <f t="shared" si="459"/>
        <v>-4.7011202473522848E-2</v>
      </c>
      <c r="AE1626" s="39">
        <f t="shared" si="460"/>
        <v>4.7011202473522848E-2</v>
      </c>
      <c r="AF1626" s="39" t="str">
        <f t="shared" si="461"/>
        <v>TIDAK</v>
      </c>
      <c r="AG1626" s="38">
        <f t="shared" si="462"/>
        <v>-0.27078855981472416</v>
      </c>
      <c r="AH1626" s="39">
        <f t="shared" si="463"/>
        <v>0.27078855981472416</v>
      </c>
      <c r="AI1626" s="39" t="str">
        <f t="shared" si="464"/>
        <v>TIDAK</v>
      </c>
      <c r="AJ1626" s="38">
        <f t="shared" si="465"/>
        <v>1.4399913604955554</v>
      </c>
      <c r="AK1626" s="39">
        <f t="shared" si="466"/>
        <v>1.4399913604955554</v>
      </c>
      <c r="AL1626" s="39" t="str">
        <f t="shared" si="467"/>
        <v>TIDAK</v>
      </c>
    </row>
    <row r="1627" spans="1:38" ht="14" x14ac:dyDescent="0.3">
      <c r="A1627" s="13">
        <v>22151067</v>
      </c>
      <c r="B1627" s="11" t="s">
        <v>3711</v>
      </c>
      <c r="C1627" s="9">
        <v>161743285</v>
      </c>
      <c r="D1627" s="1" t="s">
        <v>764</v>
      </c>
      <c r="E1627" s="1" t="s">
        <v>17</v>
      </c>
      <c r="F1627" s="1" t="s">
        <v>1647</v>
      </c>
      <c r="G1627" s="2">
        <v>40.732660000000003</v>
      </c>
      <c r="H1627" s="2">
        <v>-73.854470000000006</v>
      </c>
      <c r="I1627" s="1" t="s">
        <v>24</v>
      </c>
      <c r="J1627" s="44">
        <v>27</v>
      </c>
      <c r="K1627" s="2">
        <v>60</v>
      </c>
      <c r="L1627" s="2">
        <v>1</v>
      </c>
      <c r="M1627" s="3">
        <v>43092</v>
      </c>
      <c r="N1627" s="2">
        <v>0.05</v>
      </c>
      <c r="O1627" s="2">
        <v>1</v>
      </c>
      <c r="P1627" s="4">
        <v>0</v>
      </c>
      <c r="U1627" s="38">
        <f t="shared" si="450"/>
        <v>-0.50951530742635842</v>
      </c>
      <c r="V1627" s="39">
        <f t="shared" si="451"/>
        <v>0.50951530742635842</v>
      </c>
      <c r="W1627" s="39" t="str">
        <f t="shared" si="452"/>
        <v>TIDAK</v>
      </c>
      <c r="X1627" s="38">
        <f t="shared" si="453"/>
        <v>9.4730970085688936E-3</v>
      </c>
      <c r="Y1627" s="39">
        <f t="shared" si="454"/>
        <v>9.4730970085688936E-3</v>
      </c>
      <c r="Z1627" s="39" t="str">
        <f t="shared" si="455"/>
        <v>TIDAK</v>
      </c>
      <c r="AA1627" s="38">
        <f t="shared" si="456"/>
        <v>-0.59908387901144522</v>
      </c>
      <c r="AB1627" s="39">
        <f t="shared" si="457"/>
        <v>0.59908387901144522</v>
      </c>
      <c r="AC1627" s="39" t="str">
        <f t="shared" si="458"/>
        <v>TIDAK</v>
      </c>
      <c r="AD1627" s="38">
        <f t="shared" si="459"/>
        <v>-3.6556602216983057E-2</v>
      </c>
      <c r="AE1627" s="39">
        <f t="shared" si="460"/>
        <v>3.6556602216983057E-2</v>
      </c>
      <c r="AF1627" s="39" t="str">
        <f t="shared" si="461"/>
        <v>TIDAK</v>
      </c>
      <c r="AG1627" s="38">
        <f t="shared" si="462"/>
        <v>-0.15818885441509239</v>
      </c>
      <c r="AH1627" s="39">
        <f t="shared" si="463"/>
        <v>0.15818885441509239</v>
      </c>
      <c r="AI1627" s="39" t="str">
        <f t="shared" si="464"/>
        <v>TIDAK</v>
      </c>
      <c r="AJ1627" s="38">
        <f t="shared" si="465"/>
        <v>-1.2435166651823804</v>
      </c>
      <c r="AK1627" s="39">
        <f t="shared" si="466"/>
        <v>1.2435166651823804</v>
      </c>
      <c r="AL1627" s="39" t="str">
        <f t="shared" si="467"/>
        <v>TIDAK</v>
      </c>
    </row>
    <row r="1628" spans="1:38" ht="14" x14ac:dyDescent="0.3">
      <c r="A1628" s="13">
        <v>22163623</v>
      </c>
      <c r="B1628" s="11" t="s">
        <v>2397</v>
      </c>
      <c r="C1628" s="9">
        <v>85202728</v>
      </c>
      <c r="D1628" s="1" t="s">
        <v>411</v>
      </c>
      <c r="E1628" s="1" t="s">
        <v>17</v>
      </c>
      <c r="F1628" s="1" t="s">
        <v>412</v>
      </c>
      <c r="G1628" s="2">
        <v>40.724679999999999</v>
      </c>
      <c r="H1628" s="2">
        <v>-73.766810000000007</v>
      </c>
      <c r="I1628" s="1" t="s">
        <v>19</v>
      </c>
      <c r="J1628" s="44">
        <v>239</v>
      </c>
      <c r="K1628" s="2">
        <v>3</v>
      </c>
      <c r="L1628" s="2">
        <v>11</v>
      </c>
      <c r="M1628" s="3">
        <v>43646</v>
      </c>
      <c r="N1628" s="2">
        <v>0.52</v>
      </c>
      <c r="O1628" s="2">
        <v>1</v>
      </c>
      <c r="P1628" s="4">
        <v>135</v>
      </c>
      <c r="U1628" s="38">
        <f t="shared" si="450"/>
        <v>0.43338476595921299</v>
      </c>
      <c r="V1628" s="39">
        <f t="shared" si="451"/>
        <v>0.43338476595921299</v>
      </c>
      <c r="W1628" s="39" t="str">
        <f t="shared" si="452"/>
        <v>TIDAK</v>
      </c>
      <c r="X1628" s="38">
        <f t="shared" si="453"/>
        <v>3.5273309656414771</v>
      </c>
      <c r="Y1628" s="39">
        <f t="shared" si="454"/>
        <v>3.5273309656414771</v>
      </c>
      <c r="Z1628" s="39" t="str">
        <f t="shared" si="455"/>
        <v>OUTLIER</v>
      </c>
      <c r="AA1628" s="38">
        <f t="shared" si="456"/>
        <v>-0.80359443053120139</v>
      </c>
      <c r="AB1628" s="39">
        <f t="shared" si="457"/>
        <v>0.80359443053120139</v>
      </c>
      <c r="AC1628" s="39" t="str">
        <f t="shared" si="458"/>
        <v>TIDAK</v>
      </c>
      <c r="AD1628" s="38">
        <f t="shared" si="459"/>
        <v>-0.88337922299670524</v>
      </c>
      <c r="AE1628" s="39">
        <f t="shared" si="460"/>
        <v>0.88337922299670524</v>
      </c>
      <c r="AF1628" s="39" t="str">
        <f t="shared" si="461"/>
        <v>TIDAK</v>
      </c>
      <c r="AG1628" s="38">
        <f t="shared" si="462"/>
        <v>1.3056073157801205</v>
      </c>
      <c r="AH1628" s="39">
        <f t="shared" si="463"/>
        <v>1.3056073157801205</v>
      </c>
      <c r="AI1628" s="39" t="str">
        <f t="shared" si="464"/>
        <v>TIDAK</v>
      </c>
      <c r="AJ1628" s="38">
        <f t="shared" si="465"/>
        <v>0.58546645846403389</v>
      </c>
      <c r="AK1628" s="39">
        <f t="shared" si="466"/>
        <v>0.58546645846403389</v>
      </c>
      <c r="AL1628" s="39" t="str">
        <f t="shared" si="467"/>
        <v>TIDAK</v>
      </c>
    </row>
    <row r="1629" spans="1:38" ht="14" x14ac:dyDescent="0.3">
      <c r="A1629" s="13">
        <v>22173625</v>
      </c>
      <c r="B1629" s="11" t="s">
        <v>2259</v>
      </c>
      <c r="C1629" s="9">
        <v>207381668</v>
      </c>
      <c r="D1629" s="1" t="s">
        <v>2184</v>
      </c>
      <c r="E1629" s="1" t="s">
        <v>1731</v>
      </c>
      <c r="F1629" s="1" t="s">
        <v>1732</v>
      </c>
      <c r="G1629" s="2">
        <v>40.676609999999997</v>
      </c>
      <c r="H1629" s="2">
        <v>-73.874880000000005</v>
      </c>
      <c r="I1629" s="1" t="s">
        <v>20</v>
      </c>
      <c r="J1629" s="44">
        <v>125</v>
      </c>
      <c r="K1629" s="2">
        <v>2</v>
      </c>
      <c r="L1629" s="2">
        <v>43</v>
      </c>
      <c r="M1629" s="3">
        <v>43651</v>
      </c>
      <c r="N1629" s="2">
        <v>4.13</v>
      </c>
      <c r="O1629" s="2">
        <v>1</v>
      </c>
      <c r="P1629" s="4">
        <v>95</v>
      </c>
      <c r="U1629" s="38">
        <f t="shared" si="450"/>
        <v>-8.0924364978371396E-2</v>
      </c>
      <c r="V1629" s="39">
        <f t="shared" si="451"/>
        <v>8.0924364978371396E-2</v>
      </c>
      <c r="W1629" s="39" t="str">
        <f t="shared" si="452"/>
        <v>TIDAK</v>
      </c>
      <c r="X1629" s="38">
        <f t="shared" si="453"/>
        <v>0.1447753227252192</v>
      </c>
      <c r="Y1629" s="39">
        <f t="shared" si="454"/>
        <v>0.1447753227252192</v>
      </c>
      <c r="Z1629" s="39" t="str">
        <f t="shared" si="455"/>
        <v>TIDAK</v>
      </c>
      <c r="AA1629" s="38">
        <f t="shared" si="456"/>
        <v>9.6251996155725619E-2</v>
      </c>
      <c r="AB1629" s="39">
        <f t="shared" si="457"/>
        <v>9.6251996155725619E-2</v>
      </c>
      <c r="AC1629" s="39" t="str">
        <f t="shared" si="458"/>
        <v>TIDAK</v>
      </c>
      <c r="AD1629" s="38">
        <f t="shared" si="459"/>
        <v>0.16208080265727282</v>
      </c>
      <c r="AE1629" s="39">
        <f t="shared" si="460"/>
        <v>0.16208080265727282</v>
      </c>
      <c r="AF1629" s="39" t="str">
        <f t="shared" si="461"/>
        <v>TIDAK</v>
      </c>
      <c r="AG1629" s="38">
        <f t="shared" si="462"/>
        <v>-4.5589149015460649E-2</v>
      </c>
      <c r="AH1629" s="39">
        <f t="shared" si="463"/>
        <v>4.5589149015460649E-2</v>
      </c>
      <c r="AI1629" s="39" t="str">
        <f t="shared" si="464"/>
        <v>TIDAK</v>
      </c>
      <c r="AJ1629" s="38">
        <f t="shared" si="465"/>
        <v>-0.92119586880206972</v>
      </c>
      <c r="AK1629" s="39">
        <f t="shared" si="466"/>
        <v>0.92119586880206972</v>
      </c>
      <c r="AL1629" s="39" t="str">
        <f t="shared" si="467"/>
        <v>TIDAK</v>
      </c>
    </row>
    <row r="1630" spans="1:38" ht="14" x14ac:dyDescent="0.3">
      <c r="A1630" s="13">
        <v>22173762</v>
      </c>
      <c r="B1630" s="11" t="s">
        <v>3450</v>
      </c>
      <c r="C1630" s="9">
        <v>114541713</v>
      </c>
      <c r="D1630" s="1" t="s">
        <v>700</v>
      </c>
      <c r="E1630" s="1" t="s">
        <v>17</v>
      </c>
      <c r="F1630" s="1" t="s">
        <v>364</v>
      </c>
      <c r="G1630" s="2">
        <v>40.686190000000003</v>
      </c>
      <c r="H1630" s="2">
        <v>-73.792289999999994</v>
      </c>
      <c r="I1630" s="1" t="s">
        <v>20</v>
      </c>
      <c r="J1630" s="44">
        <v>127</v>
      </c>
      <c r="K1630" s="2">
        <v>5</v>
      </c>
      <c r="L1630" s="2">
        <v>52</v>
      </c>
      <c r="M1630" s="3">
        <v>43631</v>
      </c>
      <c r="N1630" s="2">
        <v>1.99</v>
      </c>
      <c r="O1630" s="2">
        <v>1</v>
      </c>
      <c r="P1630" s="4">
        <v>44</v>
      </c>
      <c r="U1630" s="38">
        <f t="shared" si="450"/>
        <v>-0.43236893778572072</v>
      </c>
      <c r="V1630" s="39">
        <f t="shared" si="451"/>
        <v>0.43236893778572072</v>
      </c>
      <c r="W1630" s="39" t="str">
        <f t="shared" si="452"/>
        <v>TIDAK</v>
      </c>
      <c r="X1630" s="38">
        <f t="shared" si="453"/>
        <v>-0.39643358014138202</v>
      </c>
      <c r="Y1630" s="39">
        <f t="shared" si="454"/>
        <v>0.39643358014138202</v>
      </c>
      <c r="Z1630" s="39" t="str">
        <f t="shared" si="455"/>
        <v>TIDAK</v>
      </c>
      <c r="AA1630" s="38">
        <f t="shared" si="456"/>
        <v>1.3642174155782136</v>
      </c>
      <c r="AB1630" s="39">
        <f t="shared" si="457"/>
        <v>1.3642174155782136</v>
      </c>
      <c r="AC1630" s="39" t="str">
        <f t="shared" si="458"/>
        <v>TIDAK</v>
      </c>
      <c r="AD1630" s="38">
        <f t="shared" si="459"/>
        <v>3.8159635923179263</v>
      </c>
      <c r="AE1630" s="39">
        <f t="shared" si="460"/>
        <v>3.8159635923179263</v>
      </c>
      <c r="AF1630" s="39" t="str">
        <f t="shared" si="461"/>
        <v>OUTLIER</v>
      </c>
      <c r="AG1630" s="38">
        <f t="shared" si="462"/>
        <v>0.51740937798269815</v>
      </c>
      <c r="AH1630" s="39">
        <f t="shared" si="463"/>
        <v>0.51740937798269815</v>
      </c>
      <c r="AI1630" s="39" t="str">
        <f t="shared" si="464"/>
        <v>TIDAK</v>
      </c>
      <c r="AJ1630" s="38">
        <f t="shared" si="465"/>
        <v>-0.9886583610677161</v>
      </c>
      <c r="AK1630" s="39">
        <f t="shared" si="466"/>
        <v>0.9886583610677161</v>
      </c>
      <c r="AL1630" s="39" t="str">
        <f t="shared" si="467"/>
        <v>TIDAK</v>
      </c>
    </row>
    <row r="1631" spans="1:38" ht="14" x14ac:dyDescent="0.3">
      <c r="A1631" s="13">
        <v>22174482</v>
      </c>
      <c r="B1631" s="11" t="s">
        <v>286</v>
      </c>
      <c r="C1631" s="9">
        <v>153378241</v>
      </c>
      <c r="D1631" s="1" t="s">
        <v>386</v>
      </c>
      <c r="E1631" s="1" t="s">
        <v>17</v>
      </c>
      <c r="F1631" s="1" t="s">
        <v>2813</v>
      </c>
      <c r="G1631" s="2">
        <v>40.6999</v>
      </c>
      <c r="H1631" s="2">
        <v>-73.900589999999994</v>
      </c>
      <c r="I1631" s="1" t="s">
        <v>19</v>
      </c>
      <c r="J1631" s="44">
        <v>48</v>
      </c>
      <c r="K1631" s="2">
        <v>3</v>
      </c>
      <c r="L1631" s="2">
        <v>2</v>
      </c>
      <c r="M1631" s="3">
        <v>43104</v>
      </c>
      <c r="N1631" s="2">
        <v>0.11</v>
      </c>
      <c r="O1631" s="2">
        <v>1</v>
      </c>
      <c r="P1631" s="4">
        <v>0</v>
      </c>
      <c r="U1631" s="38">
        <f t="shared" si="450"/>
        <v>-0.53523076397323766</v>
      </c>
      <c r="V1631" s="39">
        <f t="shared" si="451"/>
        <v>0.53523076397323766</v>
      </c>
      <c r="W1631" s="39" t="str">
        <f t="shared" si="452"/>
        <v>TIDAK</v>
      </c>
      <c r="X1631" s="38">
        <f t="shared" si="453"/>
        <v>7.5863977371409863</v>
      </c>
      <c r="Y1631" s="39">
        <f t="shared" si="454"/>
        <v>7.5863977371409863</v>
      </c>
      <c r="Z1631" s="39" t="str">
        <f t="shared" si="455"/>
        <v>OUTLIER</v>
      </c>
      <c r="AA1631" s="38">
        <f t="shared" si="456"/>
        <v>-0.88539865113910388</v>
      </c>
      <c r="AB1631" s="39">
        <f t="shared" si="457"/>
        <v>0.88539865113910388</v>
      </c>
      <c r="AC1631" s="39" t="str">
        <f t="shared" si="458"/>
        <v>TIDAK</v>
      </c>
      <c r="AD1631" s="38">
        <f t="shared" si="459"/>
        <v>-0.9304249241511342</v>
      </c>
      <c r="AE1631" s="39">
        <f t="shared" si="460"/>
        <v>0.9304249241511342</v>
      </c>
      <c r="AF1631" s="39" t="str">
        <f t="shared" si="461"/>
        <v>TIDAK</v>
      </c>
      <c r="AG1631" s="38">
        <f t="shared" si="462"/>
        <v>-0.27078855981472416</v>
      </c>
      <c r="AH1631" s="39">
        <f t="shared" si="463"/>
        <v>0.27078855981472416</v>
      </c>
      <c r="AI1631" s="39" t="str">
        <f t="shared" si="464"/>
        <v>TIDAK</v>
      </c>
      <c r="AJ1631" s="38">
        <f t="shared" si="465"/>
        <v>-1.2435166651823804</v>
      </c>
      <c r="AK1631" s="39">
        <f t="shared" si="466"/>
        <v>1.2435166651823804</v>
      </c>
      <c r="AL1631" s="39" t="str">
        <f t="shared" si="467"/>
        <v>TIDAK</v>
      </c>
    </row>
    <row r="1632" spans="1:38" ht="14" x14ac:dyDescent="0.3">
      <c r="A1632" s="13">
        <v>22175928</v>
      </c>
      <c r="B1632" s="11" t="s">
        <v>3999</v>
      </c>
      <c r="C1632" s="9">
        <v>205745676</v>
      </c>
      <c r="D1632" s="1" t="s">
        <v>1084</v>
      </c>
      <c r="E1632" s="1" t="s">
        <v>17</v>
      </c>
      <c r="F1632" s="1" t="s">
        <v>642</v>
      </c>
      <c r="G1632" s="2">
        <v>40.75732</v>
      </c>
      <c r="H1632" s="2">
        <v>-73.820750000000004</v>
      </c>
      <c r="I1632" s="1" t="s">
        <v>19</v>
      </c>
      <c r="J1632" s="44">
        <v>75</v>
      </c>
      <c r="K1632" s="2">
        <v>1</v>
      </c>
      <c r="L1632" s="2">
        <v>25</v>
      </c>
      <c r="M1632" s="3">
        <v>43645</v>
      </c>
      <c r="N1632" s="2">
        <v>2.31</v>
      </c>
      <c r="O1632" s="2">
        <v>9</v>
      </c>
      <c r="P1632" s="4">
        <v>360</v>
      </c>
      <c r="U1632" s="38">
        <f t="shared" si="450"/>
        <v>1.2819948320062273</v>
      </c>
      <c r="V1632" s="39">
        <f t="shared" si="451"/>
        <v>1.2819948320062273</v>
      </c>
      <c r="W1632" s="39" t="str">
        <f t="shared" si="452"/>
        <v>TIDAK</v>
      </c>
      <c r="X1632" s="38">
        <f t="shared" si="453"/>
        <v>-0.12582912870808141</v>
      </c>
      <c r="Y1632" s="39">
        <f t="shared" si="454"/>
        <v>0.12582912870808141</v>
      </c>
      <c r="Z1632" s="39" t="str">
        <f t="shared" si="455"/>
        <v>TIDAK</v>
      </c>
      <c r="AA1632" s="38">
        <f t="shared" si="456"/>
        <v>-0.47637754809959154</v>
      </c>
      <c r="AB1632" s="39">
        <f t="shared" si="457"/>
        <v>0.47637754809959154</v>
      </c>
      <c r="AC1632" s="39" t="str">
        <f t="shared" si="458"/>
        <v>TIDAK</v>
      </c>
      <c r="AD1632" s="38">
        <f t="shared" si="459"/>
        <v>-0.68474181812244939</v>
      </c>
      <c r="AE1632" s="39">
        <f t="shared" si="460"/>
        <v>0.68474181812244939</v>
      </c>
      <c r="AF1632" s="39" t="str">
        <f t="shared" si="461"/>
        <v>TIDAK</v>
      </c>
      <c r="AG1632" s="38">
        <f t="shared" si="462"/>
        <v>-0.27078855981472416</v>
      </c>
      <c r="AH1632" s="39">
        <f t="shared" si="463"/>
        <v>0.27078855981472416</v>
      </c>
      <c r="AI1632" s="39" t="str">
        <f t="shared" si="464"/>
        <v>TIDAK</v>
      </c>
      <c r="AJ1632" s="38">
        <f t="shared" si="465"/>
        <v>-0.23157928119768395</v>
      </c>
      <c r="AK1632" s="39">
        <f t="shared" si="466"/>
        <v>0.23157928119768395</v>
      </c>
      <c r="AL1632" s="39" t="str">
        <f t="shared" si="467"/>
        <v>TIDAK</v>
      </c>
    </row>
    <row r="1633" spans="1:38" ht="14" x14ac:dyDescent="0.3">
      <c r="A1633" s="13">
        <v>22176831</v>
      </c>
      <c r="B1633" s="11" t="s">
        <v>460</v>
      </c>
      <c r="C1633" s="9">
        <v>101602599</v>
      </c>
      <c r="D1633" s="1" t="s">
        <v>1229</v>
      </c>
      <c r="E1633" s="1" t="s">
        <v>17</v>
      </c>
      <c r="F1633" s="1" t="s">
        <v>2689</v>
      </c>
      <c r="G1633" s="2">
        <v>40.743400000000001</v>
      </c>
      <c r="H1633" s="2">
        <v>-73.905879999999996</v>
      </c>
      <c r="I1633" s="1" t="s">
        <v>20</v>
      </c>
      <c r="J1633" s="44">
        <v>50</v>
      </c>
      <c r="K1633" s="2">
        <v>1</v>
      </c>
      <c r="L1633" s="2">
        <v>95</v>
      </c>
      <c r="M1633" s="3">
        <v>43640</v>
      </c>
      <c r="N1633" s="2">
        <v>5.63</v>
      </c>
      <c r="O1633" s="2">
        <v>2</v>
      </c>
      <c r="P1633" s="4">
        <v>0</v>
      </c>
      <c r="U1633" s="38">
        <f t="shared" si="450"/>
        <v>0.30480748322481688</v>
      </c>
      <c r="V1633" s="39">
        <f t="shared" si="451"/>
        <v>0.30480748322481688</v>
      </c>
      <c r="W1633" s="39" t="str">
        <f t="shared" si="452"/>
        <v>TIDAK</v>
      </c>
      <c r="X1633" s="38">
        <f t="shared" si="453"/>
        <v>-0.26113135442473173</v>
      </c>
      <c r="Y1633" s="39">
        <f t="shared" si="454"/>
        <v>0.26113135442473173</v>
      </c>
      <c r="Z1633" s="39" t="str">
        <f t="shared" si="455"/>
        <v>TIDAK</v>
      </c>
      <c r="AA1633" s="38">
        <f t="shared" si="456"/>
        <v>0.83248998162684773</v>
      </c>
      <c r="AB1633" s="39">
        <f t="shared" si="457"/>
        <v>0.83248998162684773</v>
      </c>
      <c r="AC1633" s="39" t="str">
        <f t="shared" si="458"/>
        <v>TIDAK</v>
      </c>
      <c r="AD1633" s="38">
        <f t="shared" si="459"/>
        <v>1.2023135281829809</v>
      </c>
      <c r="AE1633" s="39">
        <f t="shared" si="460"/>
        <v>1.2023135281829809</v>
      </c>
      <c r="AF1633" s="39" t="str">
        <f t="shared" si="461"/>
        <v>TIDAK</v>
      </c>
      <c r="AG1633" s="38">
        <f t="shared" si="462"/>
        <v>-0.27078855981472416</v>
      </c>
      <c r="AH1633" s="39">
        <f t="shared" si="463"/>
        <v>0.27078855981472416</v>
      </c>
      <c r="AI1633" s="39" t="str">
        <f t="shared" si="464"/>
        <v>TIDAK</v>
      </c>
      <c r="AJ1633" s="38">
        <f t="shared" si="465"/>
        <v>-0.53141258015611248</v>
      </c>
      <c r="AK1633" s="39">
        <f t="shared" si="466"/>
        <v>0.53141258015611248</v>
      </c>
      <c r="AL1633" s="39" t="str">
        <f t="shared" si="467"/>
        <v>TIDAK</v>
      </c>
    </row>
    <row r="1634" spans="1:38" ht="14" x14ac:dyDescent="0.3">
      <c r="A1634" s="13">
        <v>22177219</v>
      </c>
      <c r="B1634" s="11" t="s">
        <v>4712</v>
      </c>
      <c r="C1634" s="9">
        <v>179677211</v>
      </c>
      <c r="D1634" s="1" t="s">
        <v>1812</v>
      </c>
      <c r="E1634" s="1" t="s">
        <v>548</v>
      </c>
      <c r="F1634" s="1" t="s">
        <v>1560</v>
      </c>
      <c r="G1634" s="2">
        <v>40.848570000000002</v>
      </c>
      <c r="H1634" s="2">
        <v>-73.859759999999994</v>
      </c>
      <c r="I1634" s="1" t="s">
        <v>20</v>
      </c>
      <c r="J1634" s="44">
        <v>190</v>
      </c>
      <c r="K1634" s="2">
        <v>1</v>
      </c>
      <c r="L1634" s="2">
        <v>19</v>
      </c>
      <c r="M1634" s="3">
        <v>43625</v>
      </c>
      <c r="N1634" s="2">
        <v>1.47</v>
      </c>
      <c r="O1634" s="2">
        <v>3</v>
      </c>
      <c r="P1634" s="4">
        <v>8</v>
      </c>
      <c r="U1634" s="38">
        <f t="shared" si="450"/>
        <v>0.32195112092273637</v>
      </c>
      <c r="V1634" s="39">
        <f t="shared" si="451"/>
        <v>0.32195112092273637</v>
      </c>
      <c r="W1634" s="39" t="str">
        <f t="shared" si="452"/>
        <v>TIDAK</v>
      </c>
      <c r="X1634" s="38">
        <f t="shared" si="453"/>
        <v>0.1447753227252192</v>
      </c>
      <c r="Y1634" s="39">
        <f t="shared" si="454"/>
        <v>0.1447753227252192</v>
      </c>
      <c r="Z1634" s="39" t="str">
        <f t="shared" si="455"/>
        <v>TIDAK</v>
      </c>
      <c r="AA1634" s="38">
        <f t="shared" si="456"/>
        <v>1.2006089743624087</v>
      </c>
      <c r="AB1634" s="39">
        <f t="shared" si="457"/>
        <v>1.2006089743624087</v>
      </c>
      <c r="AC1634" s="39" t="str">
        <f t="shared" si="458"/>
        <v>TIDAK</v>
      </c>
      <c r="AD1634" s="38">
        <f t="shared" si="459"/>
        <v>8.3671300733224388E-2</v>
      </c>
      <c r="AE1634" s="39">
        <f t="shared" si="460"/>
        <v>8.3671300733224388E-2</v>
      </c>
      <c r="AF1634" s="39" t="str">
        <f t="shared" si="461"/>
        <v>TIDAK</v>
      </c>
      <c r="AG1634" s="38">
        <f t="shared" si="462"/>
        <v>-0.27078855981472416</v>
      </c>
      <c r="AH1634" s="39">
        <f t="shared" si="463"/>
        <v>0.27078855981472416</v>
      </c>
      <c r="AI1634" s="39" t="str">
        <f t="shared" si="464"/>
        <v>TIDAK</v>
      </c>
      <c r="AJ1634" s="38">
        <f t="shared" si="465"/>
        <v>-0.91370003632810892</v>
      </c>
      <c r="AK1634" s="39">
        <f t="shared" si="466"/>
        <v>0.91370003632810892</v>
      </c>
      <c r="AL1634" s="39" t="str">
        <f t="shared" si="467"/>
        <v>TIDAK</v>
      </c>
    </row>
    <row r="1635" spans="1:38" ht="14" x14ac:dyDescent="0.3">
      <c r="A1635" s="13">
        <v>22178073</v>
      </c>
      <c r="B1635" s="11" t="s">
        <v>4512</v>
      </c>
      <c r="C1635" s="9">
        <v>1699871</v>
      </c>
      <c r="D1635" s="1" t="s">
        <v>2734</v>
      </c>
      <c r="E1635" s="1" t="s">
        <v>1731</v>
      </c>
      <c r="F1635" s="1" t="s">
        <v>3213</v>
      </c>
      <c r="G1635" s="2">
        <v>40.684629999999999</v>
      </c>
      <c r="H1635" s="2">
        <v>-73.907290000000003</v>
      </c>
      <c r="I1635" s="1" t="s">
        <v>20</v>
      </c>
      <c r="J1635" s="44">
        <v>111</v>
      </c>
      <c r="K1635" s="2">
        <v>2</v>
      </c>
      <c r="L1635" s="2">
        <v>73</v>
      </c>
      <c r="M1635" s="3">
        <v>43618</v>
      </c>
      <c r="N1635" s="2">
        <v>2.06</v>
      </c>
      <c r="O1635" s="2">
        <v>3</v>
      </c>
      <c r="P1635" s="4">
        <v>170</v>
      </c>
      <c r="U1635" s="38">
        <f t="shared" si="450"/>
        <v>-0.35522256814508307</v>
      </c>
      <c r="V1635" s="39">
        <f t="shared" si="451"/>
        <v>0.35522256814508307</v>
      </c>
      <c r="W1635" s="39" t="str">
        <f t="shared" si="452"/>
        <v>TIDAK</v>
      </c>
      <c r="X1635" s="38">
        <f t="shared" si="453"/>
        <v>-0.12582912870808141</v>
      </c>
      <c r="Y1635" s="39">
        <f t="shared" si="454"/>
        <v>0.12582912870808141</v>
      </c>
      <c r="Z1635" s="39" t="str">
        <f t="shared" si="455"/>
        <v>TIDAK</v>
      </c>
      <c r="AA1635" s="38">
        <f t="shared" si="456"/>
        <v>-0.84449654083515258</v>
      </c>
      <c r="AB1635" s="39">
        <f t="shared" si="457"/>
        <v>0.84449654083515258</v>
      </c>
      <c r="AC1635" s="39" t="str">
        <f t="shared" si="458"/>
        <v>TIDAK</v>
      </c>
      <c r="AD1635" s="38">
        <f t="shared" si="459"/>
        <v>-0.89906112338151478</v>
      </c>
      <c r="AE1635" s="39">
        <f t="shared" si="460"/>
        <v>0.89906112338151478</v>
      </c>
      <c r="AF1635" s="39" t="str">
        <f t="shared" si="461"/>
        <v>TIDAK</v>
      </c>
      <c r="AG1635" s="38">
        <f t="shared" si="462"/>
        <v>-0.27078855981472416</v>
      </c>
      <c r="AH1635" s="39">
        <f t="shared" si="463"/>
        <v>0.27078855981472416</v>
      </c>
      <c r="AI1635" s="39" t="str">
        <f t="shared" si="464"/>
        <v>TIDAK</v>
      </c>
      <c r="AJ1635" s="38">
        <f t="shared" si="465"/>
        <v>-1.2435166651823804</v>
      </c>
      <c r="AK1635" s="39">
        <f t="shared" si="466"/>
        <v>1.2435166651823804</v>
      </c>
      <c r="AL1635" s="39" t="str">
        <f t="shared" si="467"/>
        <v>TIDAK</v>
      </c>
    </row>
    <row r="1636" spans="1:38" ht="14" x14ac:dyDescent="0.3">
      <c r="A1636" s="13">
        <v>22189962</v>
      </c>
      <c r="B1636" s="11" t="s">
        <v>3712</v>
      </c>
      <c r="C1636" s="9">
        <v>50682735</v>
      </c>
      <c r="D1636" s="1" t="s">
        <v>1204</v>
      </c>
      <c r="E1636" s="1" t="s">
        <v>17</v>
      </c>
      <c r="F1636" s="1" t="s">
        <v>1112</v>
      </c>
      <c r="G1636" s="2">
        <v>40.711620000000003</v>
      </c>
      <c r="H1636" s="2">
        <v>-73.82799</v>
      </c>
      <c r="I1636" s="1" t="s">
        <v>20</v>
      </c>
      <c r="J1636" s="44">
        <v>80</v>
      </c>
      <c r="K1636" s="2">
        <v>2</v>
      </c>
      <c r="L1636" s="2">
        <v>1</v>
      </c>
      <c r="M1636" s="3">
        <v>43093</v>
      </c>
      <c r="N1636" s="2">
        <v>0.05</v>
      </c>
      <c r="O1636" s="2">
        <v>1</v>
      </c>
      <c r="P1636" s="4">
        <v>340</v>
      </c>
      <c r="U1636" s="38">
        <f t="shared" si="450"/>
        <v>-0.12378345922317009</v>
      </c>
      <c r="V1636" s="39">
        <f t="shared" si="451"/>
        <v>0.12378345922317009</v>
      </c>
      <c r="W1636" s="39" t="str">
        <f t="shared" si="452"/>
        <v>TIDAK</v>
      </c>
      <c r="X1636" s="38">
        <f t="shared" si="453"/>
        <v>-0.39643358014138202</v>
      </c>
      <c r="Y1636" s="39">
        <f t="shared" si="454"/>
        <v>0.39643358014138202</v>
      </c>
      <c r="Z1636" s="39" t="str">
        <f t="shared" si="455"/>
        <v>TIDAK</v>
      </c>
      <c r="AA1636" s="38">
        <f t="shared" si="456"/>
        <v>9.6251996155725619E-2</v>
      </c>
      <c r="AB1636" s="39">
        <f t="shared" si="457"/>
        <v>9.6251996155725619E-2</v>
      </c>
      <c r="AC1636" s="39" t="str">
        <f t="shared" si="458"/>
        <v>TIDAK</v>
      </c>
      <c r="AD1636" s="38">
        <f t="shared" si="459"/>
        <v>0.25094490483786086</v>
      </c>
      <c r="AE1636" s="39">
        <f t="shared" si="460"/>
        <v>0.25094490483786086</v>
      </c>
      <c r="AF1636" s="39" t="str">
        <f t="shared" si="461"/>
        <v>TIDAK</v>
      </c>
      <c r="AG1636" s="38">
        <f t="shared" si="462"/>
        <v>0.63000908338232986</v>
      </c>
      <c r="AH1636" s="39">
        <f t="shared" si="463"/>
        <v>0.63000908338232986</v>
      </c>
      <c r="AI1636" s="39" t="str">
        <f t="shared" si="464"/>
        <v>TIDAK</v>
      </c>
      <c r="AJ1636" s="38">
        <f t="shared" si="465"/>
        <v>1.4549830254434768</v>
      </c>
      <c r="AK1636" s="39">
        <f t="shared" si="466"/>
        <v>1.4549830254434768</v>
      </c>
      <c r="AL1636" s="39" t="str">
        <f t="shared" si="467"/>
        <v>TIDAK</v>
      </c>
    </row>
    <row r="1637" spans="1:38" ht="14" x14ac:dyDescent="0.3">
      <c r="A1637" s="13">
        <v>22190231</v>
      </c>
      <c r="B1637" s="11" t="s">
        <v>3914</v>
      </c>
      <c r="C1637" s="9">
        <v>263969450</v>
      </c>
      <c r="D1637" s="1" t="s">
        <v>2718</v>
      </c>
      <c r="E1637" s="1" t="s">
        <v>1731</v>
      </c>
      <c r="F1637" s="1" t="s">
        <v>2385</v>
      </c>
      <c r="G1637" s="2">
        <v>40.641269999999999</v>
      </c>
      <c r="H1637" s="2">
        <v>-73.891189999999995</v>
      </c>
      <c r="I1637" s="1" t="s">
        <v>20</v>
      </c>
      <c r="J1637" s="44">
        <v>100</v>
      </c>
      <c r="K1637" s="2">
        <v>2</v>
      </c>
      <c r="L1637" s="2">
        <v>11</v>
      </c>
      <c r="M1637" s="3">
        <v>43651</v>
      </c>
      <c r="N1637" s="2">
        <v>7.5</v>
      </c>
      <c r="O1637" s="2">
        <v>1</v>
      </c>
      <c r="P1637" s="4">
        <v>167</v>
      </c>
      <c r="U1637" s="38">
        <f t="shared" si="450"/>
        <v>-0.33807893044716358</v>
      </c>
      <c r="V1637" s="39">
        <f t="shared" si="451"/>
        <v>0.33807893044716358</v>
      </c>
      <c r="W1637" s="39" t="str">
        <f t="shared" si="452"/>
        <v>TIDAK</v>
      </c>
      <c r="X1637" s="38">
        <f t="shared" si="453"/>
        <v>-0.39643358014138202</v>
      </c>
      <c r="Y1637" s="39">
        <f t="shared" si="454"/>
        <v>0.39643358014138202</v>
      </c>
      <c r="Z1637" s="39" t="str">
        <f t="shared" si="455"/>
        <v>TIDAK</v>
      </c>
      <c r="AA1637" s="38">
        <f t="shared" si="456"/>
        <v>2.9593997174323112</v>
      </c>
      <c r="AB1637" s="39">
        <f t="shared" si="457"/>
        <v>2.9593997174323112</v>
      </c>
      <c r="AC1637" s="39" t="str">
        <f t="shared" si="458"/>
        <v>TIDAK</v>
      </c>
      <c r="AD1637" s="38">
        <f t="shared" si="459"/>
        <v>1.9864085474234643</v>
      </c>
      <c r="AE1637" s="39">
        <f t="shared" si="460"/>
        <v>1.9864085474234643</v>
      </c>
      <c r="AF1637" s="39" t="str">
        <f t="shared" si="461"/>
        <v>TIDAK</v>
      </c>
      <c r="AG1637" s="38">
        <f t="shared" si="462"/>
        <v>-0.15818885441509239</v>
      </c>
      <c r="AH1637" s="39">
        <f t="shared" si="463"/>
        <v>0.15818885441509239</v>
      </c>
      <c r="AI1637" s="39" t="str">
        <f t="shared" si="464"/>
        <v>TIDAK</v>
      </c>
      <c r="AJ1637" s="38">
        <f t="shared" si="465"/>
        <v>-1.2435166651823804</v>
      </c>
      <c r="AK1637" s="39">
        <f t="shared" si="466"/>
        <v>1.2435166651823804</v>
      </c>
      <c r="AL1637" s="39" t="str">
        <f t="shared" si="467"/>
        <v>TIDAK</v>
      </c>
    </row>
    <row r="1638" spans="1:38" ht="14" x14ac:dyDescent="0.3">
      <c r="A1638" s="13">
        <v>22191500</v>
      </c>
      <c r="B1638" s="11" t="s">
        <v>4011</v>
      </c>
      <c r="C1638" s="9">
        <v>189356812</v>
      </c>
      <c r="D1638" s="1" t="s">
        <v>1173</v>
      </c>
      <c r="E1638" s="1" t="s">
        <v>17</v>
      </c>
      <c r="F1638" s="1" t="s">
        <v>970</v>
      </c>
      <c r="G1638" s="2">
        <v>40.688339999999997</v>
      </c>
      <c r="H1638" s="2">
        <v>-73.826239999999999</v>
      </c>
      <c r="I1638" s="1" t="s">
        <v>20</v>
      </c>
      <c r="J1638" s="44">
        <v>89</v>
      </c>
      <c r="K1638" s="2">
        <v>3</v>
      </c>
      <c r="L1638" s="2">
        <v>29</v>
      </c>
      <c r="M1638" s="3">
        <v>43647</v>
      </c>
      <c r="N1638" s="2">
        <v>2.52</v>
      </c>
      <c r="O1638" s="2">
        <v>1</v>
      </c>
      <c r="P1638" s="4">
        <v>313</v>
      </c>
      <c r="U1638" s="38">
        <f t="shared" si="450"/>
        <v>0.86197570840719995</v>
      </c>
      <c r="V1638" s="39">
        <f t="shared" si="451"/>
        <v>0.86197570840719995</v>
      </c>
      <c r="W1638" s="39" t="str">
        <f t="shared" si="452"/>
        <v>TIDAK</v>
      </c>
      <c r="X1638" s="38">
        <f t="shared" si="453"/>
        <v>-0.39643358014138202</v>
      </c>
      <c r="Y1638" s="39">
        <f t="shared" si="454"/>
        <v>0.39643358014138202</v>
      </c>
      <c r="Z1638" s="39" t="str">
        <f t="shared" si="455"/>
        <v>TIDAK</v>
      </c>
      <c r="AA1638" s="38">
        <f t="shared" si="456"/>
        <v>-0.14916066566798175</v>
      </c>
      <c r="AB1638" s="39">
        <f t="shared" si="457"/>
        <v>0.14916066566798175</v>
      </c>
      <c r="AC1638" s="39" t="str">
        <f t="shared" si="458"/>
        <v>TIDAK</v>
      </c>
      <c r="AD1638" s="38">
        <f t="shared" si="459"/>
        <v>-0.18814830593680987</v>
      </c>
      <c r="AE1638" s="39">
        <f t="shared" si="460"/>
        <v>0.18814830593680987</v>
      </c>
      <c r="AF1638" s="39" t="str">
        <f t="shared" si="461"/>
        <v>TIDAK</v>
      </c>
      <c r="AG1638" s="38">
        <f t="shared" si="462"/>
        <v>-4.5589149015460649E-2</v>
      </c>
      <c r="AH1638" s="39">
        <f t="shared" si="463"/>
        <v>4.5589149015460649E-2</v>
      </c>
      <c r="AI1638" s="39" t="str">
        <f t="shared" si="464"/>
        <v>TIDAK</v>
      </c>
      <c r="AJ1638" s="38">
        <f t="shared" si="465"/>
        <v>-1.1835500053906947</v>
      </c>
      <c r="AK1638" s="39">
        <f t="shared" si="466"/>
        <v>1.1835500053906947</v>
      </c>
      <c r="AL1638" s="39" t="str">
        <f t="shared" si="467"/>
        <v>TIDAK</v>
      </c>
    </row>
    <row r="1639" spans="1:38" ht="14" x14ac:dyDescent="0.3">
      <c r="A1639" s="13">
        <v>22192616</v>
      </c>
      <c r="B1639" s="11" t="s">
        <v>4994</v>
      </c>
      <c r="C1639" s="9">
        <v>38604449</v>
      </c>
      <c r="D1639" s="1" t="s">
        <v>3352</v>
      </c>
      <c r="E1639" s="1" t="s">
        <v>17</v>
      </c>
      <c r="F1639" s="1" t="s">
        <v>2689</v>
      </c>
      <c r="G1639" s="2">
        <v>40.755580000000002</v>
      </c>
      <c r="H1639" s="2">
        <v>-73.905339999999995</v>
      </c>
      <c r="I1639" s="1" t="s">
        <v>19</v>
      </c>
      <c r="J1639" s="44">
        <v>45</v>
      </c>
      <c r="K1639" s="2">
        <v>2</v>
      </c>
      <c r="L1639" s="2">
        <v>30</v>
      </c>
      <c r="M1639" s="3">
        <v>43466</v>
      </c>
      <c r="N1639" s="2">
        <v>1.23</v>
      </c>
      <c r="O1639" s="2">
        <v>2</v>
      </c>
      <c r="P1639" s="4">
        <v>242</v>
      </c>
      <c r="U1639" s="38">
        <f t="shared" si="450"/>
        <v>0.18480201933938054</v>
      </c>
      <c r="V1639" s="39">
        <f t="shared" si="451"/>
        <v>0.18480201933938054</v>
      </c>
      <c r="W1639" s="39" t="str">
        <f t="shared" si="452"/>
        <v>TIDAK</v>
      </c>
      <c r="X1639" s="38">
        <f t="shared" si="453"/>
        <v>-0.26113135442473173</v>
      </c>
      <c r="Y1639" s="39">
        <f t="shared" si="454"/>
        <v>0.26113135442473173</v>
      </c>
      <c r="Z1639" s="39" t="str">
        <f t="shared" si="455"/>
        <v>TIDAK</v>
      </c>
      <c r="AA1639" s="38">
        <f t="shared" si="456"/>
        <v>2.0595532907453844</v>
      </c>
      <c r="AB1639" s="39">
        <f t="shared" si="457"/>
        <v>2.0595532907453844</v>
      </c>
      <c r="AC1639" s="39" t="str">
        <f t="shared" si="458"/>
        <v>TIDAK</v>
      </c>
      <c r="AD1639" s="38">
        <f t="shared" si="459"/>
        <v>0.12026240163111365</v>
      </c>
      <c r="AE1639" s="39">
        <f t="shared" si="460"/>
        <v>0.12026240163111365</v>
      </c>
      <c r="AF1639" s="39" t="str">
        <f t="shared" si="461"/>
        <v>TIDAK</v>
      </c>
      <c r="AG1639" s="38">
        <f t="shared" si="462"/>
        <v>-4.5589149015460649E-2</v>
      </c>
      <c r="AH1639" s="39">
        <f t="shared" si="463"/>
        <v>4.5589149015460649E-2</v>
      </c>
      <c r="AI1639" s="39" t="str">
        <f t="shared" si="464"/>
        <v>TIDAK</v>
      </c>
      <c r="AJ1639" s="38">
        <f t="shared" si="465"/>
        <v>3.0774855390941068E-2</v>
      </c>
      <c r="AK1639" s="39">
        <f t="shared" si="466"/>
        <v>3.0774855390941068E-2</v>
      </c>
      <c r="AL1639" s="39" t="str">
        <f t="shared" si="467"/>
        <v>TIDAK</v>
      </c>
    </row>
    <row r="1640" spans="1:38" ht="14" x14ac:dyDescent="0.3">
      <c r="A1640" s="13">
        <v>22195204</v>
      </c>
      <c r="B1640" s="11" t="s">
        <v>4272</v>
      </c>
      <c r="C1640" s="9">
        <v>162174536</v>
      </c>
      <c r="D1640" s="1" t="s">
        <v>3144</v>
      </c>
      <c r="E1640" s="1" t="s">
        <v>17</v>
      </c>
      <c r="F1640" s="1" t="s">
        <v>2813</v>
      </c>
      <c r="G1640" s="2">
        <v>40.696869999999997</v>
      </c>
      <c r="H1640" s="2">
        <v>-73.901110000000003</v>
      </c>
      <c r="I1640" s="1" t="s">
        <v>19</v>
      </c>
      <c r="J1640" s="44">
        <v>31</v>
      </c>
      <c r="K1640" s="2">
        <v>18</v>
      </c>
      <c r="L1640" s="2">
        <v>1</v>
      </c>
      <c r="M1640" s="3">
        <v>43104</v>
      </c>
      <c r="N1640" s="2">
        <v>0.05</v>
      </c>
      <c r="O1640" s="2">
        <v>1</v>
      </c>
      <c r="P1640" s="4">
        <v>0</v>
      </c>
      <c r="U1640" s="38">
        <f t="shared" si="450"/>
        <v>-8.0924364978371396E-2</v>
      </c>
      <c r="V1640" s="39">
        <f t="shared" si="451"/>
        <v>8.0924364978371396E-2</v>
      </c>
      <c r="W1640" s="39" t="str">
        <f t="shared" si="452"/>
        <v>TIDAK</v>
      </c>
      <c r="X1640" s="38">
        <f t="shared" si="453"/>
        <v>-0.26113135442473173</v>
      </c>
      <c r="Y1640" s="39">
        <f t="shared" si="454"/>
        <v>0.26113135442473173</v>
      </c>
      <c r="Z1640" s="39" t="str">
        <f t="shared" si="455"/>
        <v>TIDAK</v>
      </c>
      <c r="AA1640" s="38">
        <f t="shared" si="456"/>
        <v>-0.88539865113910388</v>
      </c>
      <c r="AB1640" s="39">
        <f t="shared" si="457"/>
        <v>0.88539865113910388</v>
      </c>
      <c r="AC1640" s="39" t="str">
        <f t="shared" si="458"/>
        <v>TIDAK</v>
      </c>
      <c r="AD1640" s="38">
        <f t="shared" si="459"/>
        <v>-0.9304249241511342</v>
      </c>
      <c r="AE1640" s="39">
        <f t="shared" si="460"/>
        <v>0.9304249241511342</v>
      </c>
      <c r="AF1640" s="39" t="str">
        <f t="shared" si="461"/>
        <v>TIDAK</v>
      </c>
      <c r="AG1640" s="38">
        <f t="shared" si="462"/>
        <v>-0.27078855981472416</v>
      </c>
      <c r="AH1640" s="39">
        <f t="shared" si="463"/>
        <v>0.27078855981472416</v>
      </c>
      <c r="AI1640" s="39" t="str">
        <f t="shared" si="464"/>
        <v>TIDAK</v>
      </c>
      <c r="AJ1640" s="38">
        <f t="shared" si="465"/>
        <v>1.3050663759642624</v>
      </c>
      <c r="AK1640" s="39">
        <f t="shared" si="466"/>
        <v>1.3050663759642624</v>
      </c>
      <c r="AL1640" s="39" t="str">
        <f t="shared" si="467"/>
        <v>TIDAK</v>
      </c>
    </row>
    <row r="1641" spans="1:38" ht="14" x14ac:dyDescent="0.3">
      <c r="A1641" s="13">
        <v>22203227</v>
      </c>
      <c r="B1641" s="11" t="s">
        <v>4245</v>
      </c>
      <c r="C1641" s="9">
        <v>51458776</v>
      </c>
      <c r="D1641" s="1" t="s">
        <v>2450</v>
      </c>
      <c r="E1641" s="1" t="s">
        <v>17</v>
      </c>
      <c r="F1641" s="1" t="s">
        <v>1736</v>
      </c>
      <c r="G1641" s="2">
        <v>40.751609999999999</v>
      </c>
      <c r="H1641" s="2">
        <v>-73.883150000000001</v>
      </c>
      <c r="I1641" s="1" t="s">
        <v>19</v>
      </c>
      <c r="J1641" s="44">
        <v>55</v>
      </c>
      <c r="K1641" s="2">
        <v>2</v>
      </c>
      <c r="L1641" s="2">
        <v>42</v>
      </c>
      <c r="M1641" s="3">
        <v>43635</v>
      </c>
      <c r="N1641" s="2">
        <v>1.04</v>
      </c>
      <c r="O1641" s="2">
        <v>1</v>
      </c>
      <c r="P1641" s="4">
        <v>118</v>
      </c>
      <c r="U1641" s="38">
        <f t="shared" si="450"/>
        <v>9.05120120008234E-2</v>
      </c>
      <c r="V1641" s="39">
        <f t="shared" si="451"/>
        <v>9.05120120008234E-2</v>
      </c>
      <c r="W1641" s="39" t="str">
        <f t="shared" si="452"/>
        <v>TIDAK</v>
      </c>
      <c r="X1641" s="38">
        <f t="shared" si="453"/>
        <v>-0.26113135442473173</v>
      </c>
      <c r="Y1641" s="39">
        <f t="shared" si="454"/>
        <v>0.26113135442473173</v>
      </c>
      <c r="Z1641" s="39" t="str">
        <f t="shared" si="455"/>
        <v>TIDAK</v>
      </c>
      <c r="AA1641" s="38">
        <f t="shared" si="456"/>
        <v>-0.47637754809959154</v>
      </c>
      <c r="AB1641" s="39">
        <f t="shared" si="457"/>
        <v>0.47637754809959154</v>
      </c>
      <c r="AC1641" s="39" t="str">
        <f t="shared" si="458"/>
        <v>TIDAK</v>
      </c>
      <c r="AD1641" s="38">
        <f t="shared" si="459"/>
        <v>2.9639136714099337</v>
      </c>
      <c r="AE1641" s="39">
        <f t="shared" si="460"/>
        <v>2.9639136714099337</v>
      </c>
      <c r="AF1641" s="39" t="str">
        <f t="shared" si="461"/>
        <v>TIDAK</v>
      </c>
      <c r="AG1641" s="38">
        <f t="shared" si="462"/>
        <v>-0.27078855981472416</v>
      </c>
      <c r="AH1641" s="39">
        <f t="shared" si="463"/>
        <v>0.27078855981472416</v>
      </c>
      <c r="AI1641" s="39" t="str">
        <f t="shared" si="464"/>
        <v>TIDAK</v>
      </c>
      <c r="AJ1641" s="38">
        <f t="shared" si="465"/>
        <v>8.2873579690589238E-3</v>
      </c>
      <c r="AK1641" s="39">
        <f t="shared" si="466"/>
        <v>8.2873579690589238E-3</v>
      </c>
      <c r="AL1641" s="39" t="str">
        <f t="shared" si="467"/>
        <v>TIDAK</v>
      </c>
    </row>
    <row r="1642" spans="1:38" ht="14" x14ac:dyDescent="0.3">
      <c r="A1642" s="13">
        <v>22204167</v>
      </c>
      <c r="B1642" s="11" t="s">
        <v>1955</v>
      </c>
      <c r="C1642" s="9">
        <v>215577249</v>
      </c>
      <c r="D1642" s="1" t="s">
        <v>3225</v>
      </c>
      <c r="E1642" s="1" t="s">
        <v>1731</v>
      </c>
      <c r="F1642" s="1" t="s">
        <v>3213</v>
      </c>
      <c r="G1642" s="2">
        <v>40.693260000000002</v>
      </c>
      <c r="H1642" s="2">
        <v>-73.904309999999995</v>
      </c>
      <c r="I1642" s="1" t="s">
        <v>19</v>
      </c>
      <c r="J1642" s="44">
        <v>50</v>
      </c>
      <c r="K1642" s="2">
        <v>2</v>
      </c>
      <c r="L1642" s="2">
        <v>22</v>
      </c>
      <c r="M1642" s="3">
        <v>43621</v>
      </c>
      <c r="N1642" s="2">
        <v>2.48</v>
      </c>
      <c r="O1642" s="2">
        <v>8</v>
      </c>
      <c r="P1642" s="4">
        <v>362</v>
      </c>
      <c r="U1642" s="38">
        <f t="shared" si="450"/>
        <v>-3.7779953377337365E-3</v>
      </c>
      <c r="V1642" s="39">
        <f t="shared" si="451"/>
        <v>3.7779953377337365E-3</v>
      </c>
      <c r="W1642" s="39" t="str">
        <f t="shared" si="452"/>
        <v>TIDAK</v>
      </c>
      <c r="X1642" s="38">
        <f t="shared" si="453"/>
        <v>-0.12582912870808141</v>
      </c>
      <c r="Y1642" s="39">
        <f t="shared" si="454"/>
        <v>0.12582912870808141</v>
      </c>
      <c r="Z1642" s="39" t="str">
        <f t="shared" si="455"/>
        <v>TIDAK</v>
      </c>
      <c r="AA1642" s="38">
        <f t="shared" si="456"/>
        <v>0.25986043737153053</v>
      </c>
      <c r="AB1642" s="39">
        <f t="shared" si="457"/>
        <v>0.25986043737153053</v>
      </c>
      <c r="AC1642" s="39" t="str">
        <f t="shared" si="458"/>
        <v>TIDAK</v>
      </c>
      <c r="AD1642" s="38">
        <f t="shared" si="459"/>
        <v>0.36071820753152856</v>
      </c>
      <c r="AE1642" s="39">
        <f t="shared" si="460"/>
        <v>0.36071820753152856</v>
      </c>
      <c r="AF1642" s="39" t="str">
        <f t="shared" si="461"/>
        <v>TIDAK</v>
      </c>
      <c r="AG1642" s="38">
        <f t="shared" si="462"/>
        <v>-0.27078855981472416</v>
      </c>
      <c r="AH1642" s="39">
        <f t="shared" si="463"/>
        <v>0.27078855981472416</v>
      </c>
      <c r="AI1642" s="39" t="str">
        <f t="shared" si="464"/>
        <v>TIDAK</v>
      </c>
      <c r="AJ1642" s="38">
        <f t="shared" si="465"/>
        <v>1.1026788991673233</v>
      </c>
      <c r="AK1642" s="39">
        <f t="shared" si="466"/>
        <v>1.1026788991673233</v>
      </c>
      <c r="AL1642" s="39" t="str">
        <f t="shared" si="467"/>
        <v>TIDAK</v>
      </c>
    </row>
    <row r="1643" spans="1:38" ht="14" x14ac:dyDescent="0.3">
      <c r="A1643" s="13">
        <v>22207770</v>
      </c>
      <c r="B1643" s="11" t="s">
        <v>1683</v>
      </c>
      <c r="C1643" s="9">
        <v>137858241</v>
      </c>
      <c r="D1643" s="1" t="s">
        <v>862</v>
      </c>
      <c r="E1643" s="1" t="s">
        <v>17</v>
      </c>
      <c r="F1643" s="1" t="s">
        <v>642</v>
      </c>
      <c r="G1643" s="2">
        <v>40.730670000000003</v>
      </c>
      <c r="H1643" s="2">
        <v>-73.806910000000002</v>
      </c>
      <c r="I1643" s="1" t="s">
        <v>19</v>
      </c>
      <c r="J1643" s="44">
        <v>45</v>
      </c>
      <c r="K1643" s="2">
        <v>1</v>
      </c>
      <c r="L1643" s="2">
        <v>9</v>
      </c>
      <c r="M1643" s="3">
        <v>43651</v>
      </c>
      <c r="N1643" s="2">
        <v>0.48</v>
      </c>
      <c r="O1643" s="2">
        <v>1</v>
      </c>
      <c r="P1643" s="4">
        <v>328</v>
      </c>
      <c r="U1643" s="38">
        <f t="shared" si="450"/>
        <v>-0.38093802469196231</v>
      </c>
      <c r="V1643" s="39">
        <f t="shared" si="451"/>
        <v>0.38093802469196231</v>
      </c>
      <c r="W1643" s="39" t="str">
        <f t="shared" si="452"/>
        <v>TIDAK</v>
      </c>
      <c r="X1643" s="38">
        <f t="shared" si="453"/>
        <v>-0.26113135442473173</v>
      </c>
      <c r="Y1643" s="39">
        <f t="shared" si="454"/>
        <v>0.26113135442473173</v>
      </c>
      <c r="Z1643" s="39" t="str">
        <f t="shared" si="455"/>
        <v>TIDAK</v>
      </c>
      <c r="AA1643" s="38">
        <f t="shared" si="456"/>
        <v>0.30076254767548177</v>
      </c>
      <c r="AB1643" s="39">
        <f t="shared" si="457"/>
        <v>0.30076254767548177</v>
      </c>
      <c r="AC1643" s="39" t="str">
        <f t="shared" si="458"/>
        <v>TIDAK</v>
      </c>
      <c r="AD1643" s="38">
        <f t="shared" si="459"/>
        <v>-0.31360350901528722</v>
      </c>
      <c r="AE1643" s="39">
        <f t="shared" si="460"/>
        <v>0.31360350901528722</v>
      </c>
      <c r="AF1643" s="39" t="str">
        <f t="shared" si="461"/>
        <v>TIDAK</v>
      </c>
      <c r="AG1643" s="38">
        <f t="shared" si="462"/>
        <v>-0.15818885441509239</v>
      </c>
      <c r="AH1643" s="39">
        <f t="shared" si="463"/>
        <v>0.15818885441509239</v>
      </c>
      <c r="AI1643" s="39" t="str">
        <f t="shared" si="464"/>
        <v>TIDAK</v>
      </c>
      <c r="AJ1643" s="38">
        <f t="shared" si="465"/>
        <v>0.57047479351611252</v>
      </c>
      <c r="AK1643" s="39">
        <f t="shared" si="466"/>
        <v>0.57047479351611252</v>
      </c>
      <c r="AL1643" s="39" t="str">
        <f t="shared" si="467"/>
        <v>TIDAK</v>
      </c>
    </row>
    <row r="1644" spans="1:38" ht="14" x14ac:dyDescent="0.3">
      <c r="A1644" s="13">
        <v>22214395</v>
      </c>
      <c r="B1644" s="11" t="s">
        <v>1769</v>
      </c>
      <c r="C1644" s="9">
        <v>69700229</v>
      </c>
      <c r="D1644" s="1" t="s">
        <v>491</v>
      </c>
      <c r="E1644" s="1" t="s">
        <v>17</v>
      </c>
      <c r="F1644" s="1" t="s">
        <v>364</v>
      </c>
      <c r="G1644" s="2">
        <v>40.680669999999999</v>
      </c>
      <c r="H1644" s="2">
        <v>-73.779489999999996</v>
      </c>
      <c r="I1644" s="1" t="s">
        <v>19</v>
      </c>
      <c r="J1644" s="44">
        <v>40</v>
      </c>
      <c r="K1644" s="2">
        <v>1</v>
      </c>
      <c r="L1644" s="2">
        <v>70</v>
      </c>
      <c r="M1644" s="3">
        <v>43649</v>
      </c>
      <c r="N1644" s="2">
        <v>5.07</v>
      </c>
      <c r="O1644" s="2">
        <v>3</v>
      </c>
      <c r="P1644" s="4">
        <v>90</v>
      </c>
      <c r="U1644" s="38">
        <f t="shared" si="450"/>
        <v>-0.50094348857739868</v>
      </c>
      <c r="V1644" s="39">
        <f t="shared" si="451"/>
        <v>0.50094348857739868</v>
      </c>
      <c r="W1644" s="39" t="str">
        <f t="shared" si="452"/>
        <v>TIDAK</v>
      </c>
      <c r="X1644" s="38">
        <f t="shared" si="453"/>
        <v>1.9037042570416733</v>
      </c>
      <c r="Y1644" s="39">
        <f t="shared" si="454"/>
        <v>1.9037042570416733</v>
      </c>
      <c r="Z1644" s="39" t="str">
        <f t="shared" si="455"/>
        <v>TIDAK</v>
      </c>
      <c r="AA1644" s="38">
        <f t="shared" si="456"/>
        <v>-0.88539865113910388</v>
      </c>
      <c r="AB1644" s="39">
        <f t="shared" si="457"/>
        <v>0.88539865113910388</v>
      </c>
      <c r="AC1644" s="39" t="str">
        <f t="shared" si="458"/>
        <v>TIDAK</v>
      </c>
      <c r="AD1644" s="38">
        <f t="shared" si="459"/>
        <v>-0.9304249241511342</v>
      </c>
      <c r="AE1644" s="39">
        <f t="shared" si="460"/>
        <v>0.9304249241511342</v>
      </c>
      <c r="AF1644" s="39" t="str">
        <f t="shared" si="461"/>
        <v>TIDAK</v>
      </c>
      <c r="AG1644" s="38">
        <f t="shared" si="462"/>
        <v>-0.27078855981472416</v>
      </c>
      <c r="AH1644" s="39">
        <f t="shared" si="463"/>
        <v>0.27078855981472416</v>
      </c>
      <c r="AI1644" s="39" t="str">
        <f t="shared" si="464"/>
        <v>TIDAK</v>
      </c>
      <c r="AJ1644" s="38">
        <f t="shared" si="465"/>
        <v>-1.2435166651823804</v>
      </c>
      <c r="AK1644" s="39">
        <f t="shared" si="466"/>
        <v>1.2435166651823804</v>
      </c>
      <c r="AL1644" s="39" t="str">
        <f t="shared" si="467"/>
        <v>TIDAK</v>
      </c>
    </row>
    <row r="1645" spans="1:38" ht="14" x14ac:dyDescent="0.3">
      <c r="A1645" s="13">
        <v>22219529</v>
      </c>
      <c r="B1645" s="11" t="s">
        <v>4309</v>
      </c>
      <c r="C1645" s="9">
        <v>90463984</v>
      </c>
      <c r="D1645" s="1" t="s">
        <v>1418</v>
      </c>
      <c r="E1645" s="1" t="s">
        <v>17</v>
      </c>
      <c r="F1645" s="1" t="s">
        <v>970</v>
      </c>
      <c r="G1645" s="2">
        <v>40.6997</v>
      </c>
      <c r="H1645" s="2">
        <v>-73.842359999999999</v>
      </c>
      <c r="I1645" s="1" t="s">
        <v>20</v>
      </c>
      <c r="J1645" s="44">
        <v>100</v>
      </c>
      <c r="K1645" s="2">
        <v>7</v>
      </c>
      <c r="L1645" s="2">
        <v>3</v>
      </c>
      <c r="M1645" s="3">
        <v>43640</v>
      </c>
      <c r="N1645" s="2">
        <v>0.17</v>
      </c>
      <c r="O1645" s="2">
        <v>3</v>
      </c>
      <c r="P1645" s="4">
        <v>324</v>
      </c>
      <c r="U1645" s="38">
        <f t="shared" si="450"/>
        <v>-0.29521983620236492</v>
      </c>
      <c r="V1645" s="39">
        <f t="shared" si="451"/>
        <v>0.29521983620236492</v>
      </c>
      <c r="W1645" s="39" t="str">
        <f t="shared" si="452"/>
        <v>TIDAK</v>
      </c>
      <c r="X1645" s="38">
        <f t="shared" si="453"/>
        <v>-0.26113135442473173</v>
      </c>
      <c r="Y1645" s="39">
        <f t="shared" si="454"/>
        <v>0.26113135442473173</v>
      </c>
      <c r="Z1645" s="39" t="str">
        <f t="shared" si="455"/>
        <v>TIDAK</v>
      </c>
      <c r="AA1645" s="38">
        <f t="shared" si="456"/>
        <v>0.79158787132289654</v>
      </c>
      <c r="AB1645" s="39">
        <f t="shared" si="457"/>
        <v>0.79158787132289654</v>
      </c>
      <c r="AC1645" s="39" t="str">
        <f t="shared" si="458"/>
        <v>TIDAK</v>
      </c>
      <c r="AD1645" s="38">
        <f t="shared" si="459"/>
        <v>-0.41292221145241509</v>
      </c>
      <c r="AE1645" s="39">
        <f t="shared" si="460"/>
        <v>0.41292221145241509</v>
      </c>
      <c r="AF1645" s="39" t="str">
        <f t="shared" si="461"/>
        <v>TIDAK</v>
      </c>
      <c r="AG1645" s="38">
        <f t="shared" si="462"/>
        <v>-0.27078855981472416</v>
      </c>
      <c r="AH1645" s="39">
        <f t="shared" si="463"/>
        <v>0.27078855981472416</v>
      </c>
      <c r="AI1645" s="39" t="str">
        <f t="shared" si="464"/>
        <v>TIDAK</v>
      </c>
      <c r="AJ1645" s="38">
        <f t="shared" si="465"/>
        <v>-0.35900843325501608</v>
      </c>
      <c r="AK1645" s="39">
        <f t="shared" si="466"/>
        <v>0.35900843325501608</v>
      </c>
      <c r="AL1645" s="39" t="str">
        <f t="shared" si="467"/>
        <v>TIDAK</v>
      </c>
    </row>
    <row r="1646" spans="1:38" ht="14" x14ac:dyDescent="0.3">
      <c r="A1646" s="13">
        <v>22226558</v>
      </c>
      <c r="B1646" s="11" t="s">
        <v>1370</v>
      </c>
      <c r="C1646" s="9">
        <v>68724048</v>
      </c>
      <c r="D1646" s="1" t="s">
        <v>3050</v>
      </c>
      <c r="E1646" s="1" t="s">
        <v>17</v>
      </c>
      <c r="F1646" s="1" t="s">
        <v>2738</v>
      </c>
      <c r="G1646" s="2">
        <v>40.777729999999998</v>
      </c>
      <c r="H1646" s="2">
        <v>-73.90719</v>
      </c>
      <c r="I1646" s="1" t="s">
        <v>19</v>
      </c>
      <c r="J1646" s="44">
        <v>35</v>
      </c>
      <c r="K1646" s="2">
        <v>1</v>
      </c>
      <c r="L1646" s="2">
        <v>3</v>
      </c>
      <c r="M1646" s="3">
        <v>42962</v>
      </c>
      <c r="N1646" s="2">
        <v>0.13</v>
      </c>
      <c r="O1646" s="2">
        <v>1</v>
      </c>
      <c r="P1646" s="4">
        <v>0</v>
      </c>
      <c r="U1646" s="38">
        <f t="shared" si="450"/>
        <v>-0.33807893044716358</v>
      </c>
      <c r="V1646" s="39">
        <f t="shared" si="451"/>
        <v>0.33807893044716358</v>
      </c>
      <c r="W1646" s="39" t="str">
        <f t="shared" si="452"/>
        <v>TIDAK</v>
      </c>
      <c r="X1646" s="38">
        <f t="shared" si="453"/>
        <v>-0.26113135442473173</v>
      </c>
      <c r="Y1646" s="39">
        <f t="shared" si="454"/>
        <v>0.26113135442473173</v>
      </c>
      <c r="Z1646" s="39" t="str">
        <f t="shared" si="455"/>
        <v>TIDAK</v>
      </c>
      <c r="AA1646" s="38">
        <f t="shared" si="456"/>
        <v>-2.6454334756128059E-2</v>
      </c>
      <c r="AB1646" s="39">
        <f t="shared" si="457"/>
        <v>2.6454334756128059E-2</v>
      </c>
      <c r="AC1646" s="39" t="str">
        <f t="shared" si="458"/>
        <v>TIDAK</v>
      </c>
      <c r="AD1646" s="38">
        <f t="shared" si="459"/>
        <v>0.33980900701844896</v>
      </c>
      <c r="AE1646" s="39">
        <f t="shared" si="460"/>
        <v>0.33980900701844896</v>
      </c>
      <c r="AF1646" s="39" t="str">
        <f t="shared" si="461"/>
        <v>TIDAK</v>
      </c>
      <c r="AG1646" s="38">
        <f t="shared" si="462"/>
        <v>0.51740937798269815</v>
      </c>
      <c r="AH1646" s="39">
        <f t="shared" si="463"/>
        <v>0.51740937798269815</v>
      </c>
      <c r="AI1646" s="39" t="str">
        <f t="shared" si="464"/>
        <v>TIDAK</v>
      </c>
      <c r="AJ1646" s="38">
        <f t="shared" si="465"/>
        <v>1.4699746903913982</v>
      </c>
      <c r="AK1646" s="39">
        <f t="shared" si="466"/>
        <v>1.4699746903913982</v>
      </c>
      <c r="AL1646" s="39" t="str">
        <f t="shared" si="467"/>
        <v>TIDAK</v>
      </c>
    </row>
    <row r="1647" spans="1:38" ht="14" x14ac:dyDescent="0.3">
      <c r="A1647" s="13">
        <v>22258159</v>
      </c>
      <c r="B1647" s="11" t="s">
        <v>4574</v>
      </c>
      <c r="C1647" s="9">
        <v>134293540</v>
      </c>
      <c r="D1647" s="1" t="s">
        <v>3200</v>
      </c>
      <c r="E1647" s="1" t="s">
        <v>17</v>
      </c>
      <c r="F1647" s="1" t="s">
        <v>2813</v>
      </c>
      <c r="G1647" s="2">
        <v>40.701169999999998</v>
      </c>
      <c r="H1647" s="2">
        <v>-73.906660000000002</v>
      </c>
      <c r="I1647" s="1" t="s">
        <v>24</v>
      </c>
      <c r="J1647" s="44">
        <v>33</v>
      </c>
      <c r="K1647" s="2">
        <v>30</v>
      </c>
      <c r="L1647" s="2">
        <v>1</v>
      </c>
      <c r="M1647" s="3">
        <v>43091</v>
      </c>
      <c r="N1647" s="2">
        <v>0.05</v>
      </c>
      <c r="O1647" s="2">
        <v>4</v>
      </c>
      <c r="P1647" s="4">
        <v>7</v>
      </c>
      <c r="U1647" s="38">
        <f t="shared" si="450"/>
        <v>-0.38093802469196231</v>
      </c>
      <c r="V1647" s="39">
        <f t="shared" si="451"/>
        <v>0.38093802469196231</v>
      </c>
      <c r="W1647" s="39" t="str">
        <f t="shared" si="452"/>
        <v>TIDAK</v>
      </c>
      <c r="X1647" s="38">
        <f t="shared" si="453"/>
        <v>-0.39643358014138202</v>
      </c>
      <c r="Y1647" s="39">
        <f t="shared" si="454"/>
        <v>0.39643358014138202</v>
      </c>
      <c r="Z1647" s="39" t="str">
        <f t="shared" si="455"/>
        <v>TIDAK</v>
      </c>
      <c r="AA1647" s="38">
        <f t="shared" si="456"/>
        <v>-0.55818176870749403</v>
      </c>
      <c r="AB1647" s="39">
        <f t="shared" si="457"/>
        <v>0.55818176870749403</v>
      </c>
      <c r="AC1647" s="39" t="str">
        <f t="shared" si="458"/>
        <v>TIDAK</v>
      </c>
      <c r="AD1647" s="38">
        <f t="shared" si="459"/>
        <v>-0.70565101863552893</v>
      </c>
      <c r="AE1647" s="39">
        <f t="shared" si="460"/>
        <v>0.70565101863552893</v>
      </c>
      <c r="AF1647" s="39" t="str">
        <f t="shared" si="461"/>
        <v>TIDAK</v>
      </c>
      <c r="AG1647" s="38">
        <f t="shared" si="462"/>
        <v>-0.27078855981472416</v>
      </c>
      <c r="AH1647" s="39">
        <f t="shared" si="463"/>
        <v>0.27078855981472416</v>
      </c>
      <c r="AI1647" s="39" t="str">
        <f t="shared" si="464"/>
        <v>TIDAK</v>
      </c>
      <c r="AJ1647" s="38">
        <f t="shared" si="465"/>
        <v>1.215116386276734</v>
      </c>
      <c r="AK1647" s="39">
        <f t="shared" si="466"/>
        <v>1.215116386276734</v>
      </c>
      <c r="AL1647" s="39" t="str">
        <f t="shared" si="467"/>
        <v>TIDAK</v>
      </c>
    </row>
    <row r="1648" spans="1:38" ht="14" x14ac:dyDescent="0.3">
      <c r="A1648" s="13">
        <v>22261208</v>
      </c>
      <c r="B1648" s="11" t="s">
        <v>1778</v>
      </c>
      <c r="C1648" s="9">
        <v>40436170</v>
      </c>
      <c r="D1648" s="1" t="s">
        <v>800</v>
      </c>
      <c r="E1648" s="1" t="s">
        <v>17</v>
      </c>
      <c r="F1648" s="1" t="s">
        <v>291</v>
      </c>
      <c r="G1648" s="2">
        <v>40.76728</v>
      </c>
      <c r="H1648" s="2">
        <v>-73.907809999999998</v>
      </c>
      <c r="I1648" s="1" t="s">
        <v>20</v>
      </c>
      <c r="J1648" s="44">
        <v>95</v>
      </c>
      <c r="K1648" s="2">
        <v>1</v>
      </c>
      <c r="L1648" s="2">
        <v>5</v>
      </c>
      <c r="M1648" s="3">
        <v>43653</v>
      </c>
      <c r="N1648" s="2">
        <v>5</v>
      </c>
      <c r="O1648" s="2">
        <v>1</v>
      </c>
      <c r="P1648" s="4">
        <v>65</v>
      </c>
      <c r="U1648" s="38">
        <f>STANDARDIZE(J1645,$S$5,$S$6)</f>
        <v>9.05120120008234E-2</v>
      </c>
      <c r="V1648" s="39">
        <f t="shared" si="451"/>
        <v>9.05120120008234E-2</v>
      </c>
      <c r="W1648" s="39" t="str">
        <f t="shared" si="452"/>
        <v>TIDAK</v>
      </c>
      <c r="X1648" s="38">
        <f>STANDARDIZE(K1645,$S$9,$S$10)</f>
        <v>0.41537977415851984</v>
      </c>
      <c r="Y1648" s="39">
        <f t="shared" si="454"/>
        <v>0.41537977415851984</v>
      </c>
      <c r="Z1648" s="39" t="str">
        <f t="shared" si="455"/>
        <v>TIDAK</v>
      </c>
      <c r="AA1648" s="38">
        <f>STANDARDIZE(L1645,$S$13,$S$14)</f>
        <v>-0.80359443053120139</v>
      </c>
      <c r="AB1648" s="39">
        <f t="shared" si="457"/>
        <v>0.80359443053120139</v>
      </c>
      <c r="AC1648" s="39" t="str">
        <f t="shared" si="458"/>
        <v>TIDAK</v>
      </c>
      <c r="AD1648" s="38">
        <f>STANDARDIZE(N1645,$S$17,$S$18)</f>
        <v>-0.86769732261189558</v>
      </c>
      <c r="AE1648" s="39">
        <f t="shared" si="460"/>
        <v>0.86769732261189558</v>
      </c>
      <c r="AF1648" s="39" t="str">
        <f t="shared" si="461"/>
        <v>TIDAK</v>
      </c>
      <c r="AG1648" s="38">
        <f>STANDARDIZE(O1645,$S$21,$S$22)</f>
        <v>-4.5589149015460649E-2</v>
      </c>
      <c r="AH1648" s="39">
        <f t="shared" si="463"/>
        <v>4.5589149015460649E-2</v>
      </c>
      <c r="AI1648" s="39" t="str">
        <f t="shared" si="464"/>
        <v>TIDAK</v>
      </c>
      <c r="AJ1648" s="38">
        <f>STANDARDIZE(P1645,$S$25,$S$26)</f>
        <v>1.1851330563808911</v>
      </c>
      <c r="AK1648" s="39">
        <f t="shared" si="466"/>
        <v>1.1851330563808911</v>
      </c>
      <c r="AL1648" s="39" t="str">
        <f t="shared" si="467"/>
        <v>TIDAK</v>
      </c>
    </row>
    <row r="1649" spans="1:38" ht="14" x14ac:dyDescent="0.3">
      <c r="A1649" s="13">
        <v>22267036</v>
      </c>
      <c r="B1649" s="11" t="s">
        <v>5005</v>
      </c>
      <c r="C1649" s="9">
        <v>156547988</v>
      </c>
      <c r="D1649" s="1" t="s">
        <v>1527</v>
      </c>
      <c r="E1649" s="1" t="s">
        <v>17</v>
      </c>
      <c r="F1649" s="1" t="s">
        <v>1342</v>
      </c>
      <c r="G1649" s="2">
        <v>40.67651</v>
      </c>
      <c r="H1649" s="2">
        <v>-73.848150000000004</v>
      </c>
      <c r="I1649" s="1" t="s">
        <v>20</v>
      </c>
      <c r="J1649" s="44">
        <v>60</v>
      </c>
      <c r="K1649" s="2">
        <v>1</v>
      </c>
      <c r="L1649" s="2">
        <v>32</v>
      </c>
      <c r="M1649" s="3">
        <v>43620</v>
      </c>
      <c r="N1649" s="2">
        <v>2.64</v>
      </c>
      <c r="O1649" s="2">
        <v>4</v>
      </c>
      <c r="P1649" s="4">
        <v>155</v>
      </c>
      <c r="U1649" s="38">
        <f>STANDARDIZE(J1646,$S$5,$S$6)</f>
        <v>-0.4666562131815597</v>
      </c>
      <c r="V1649" s="39">
        <f t="shared" si="451"/>
        <v>0.4666562131815597</v>
      </c>
      <c r="W1649" s="39" t="str">
        <f t="shared" si="452"/>
        <v>TIDAK</v>
      </c>
      <c r="X1649" s="38">
        <f>STANDARDIZE(K1646,$S$9,$S$10)</f>
        <v>-0.39643358014138202</v>
      </c>
      <c r="Y1649" s="39">
        <f t="shared" si="454"/>
        <v>0.39643358014138202</v>
      </c>
      <c r="Z1649" s="39" t="str">
        <f t="shared" si="455"/>
        <v>TIDAK</v>
      </c>
      <c r="AA1649" s="38">
        <f>STANDARDIZE(L1646,$S$13,$S$14)</f>
        <v>-0.80359443053120139</v>
      </c>
      <c r="AB1649" s="39">
        <f t="shared" si="457"/>
        <v>0.80359443053120139</v>
      </c>
      <c r="AC1649" s="39" t="str">
        <f t="shared" si="458"/>
        <v>TIDAK</v>
      </c>
      <c r="AD1649" s="38">
        <f>STANDARDIZE(N1646,$S$17,$S$18)</f>
        <v>-0.88860652312497501</v>
      </c>
      <c r="AE1649" s="39">
        <f t="shared" si="460"/>
        <v>0.88860652312497501</v>
      </c>
      <c r="AF1649" s="39" t="str">
        <f t="shared" si="461"/>
        <v>TIDAK</v>
      </c>
      <c r="AG1649" s="38">
        <f>STANDARDIZE(O1646,$S$21,$S$22)</f>
        <v>-0.27078855981472416</v>
      </c>
      <c r="AH1649" s="39">
        <f t="shared" si="463"/>
        <v>0.27078855981472416</v>
      </c>
      <c r="AI1649" s="39" t="str">
        <f t="shared" si="464"/>
        <v>TIDAK</v>
      </c>
      <c r="AJ1649" s="38">
        <f>STANDARDIZE(P1646,$S$25,$S$26)</f>
        <v>-1.2435166651823804</v>
      </c>
      <c r="AK1649" s="39">
        <f t="shared" si="466"/>
        <v>1.2435166651823804</v>
      </c>
      <c r="AL1649" s="39" t="str">
        <f t="shared" si="467"/>
        <v>TIDAK</v>
      </c>
    </row>
    <row r="1650" spans="1:38" ht="14" x14ac:dyDescent="0.3">
      <c r="A1650" s="13">
        <v>22281854</v>
      </c>
      <c r="B1650" s="11" t="s">
        <v>1424</v>
      </c>
      <c r="C1650" s="9">
        <v>120231560</v>
      </c>
      <c r="D1650" s="1" t="s">
        <v>1976</v>
      </c>
      <c r="E1650" s="1" t="s">
        <v>548</v>
      </c>
      <c r="F1650" s="1" t="s">
        <v>1924</v>
      </c>
      <c r="G1650" s="2">
        <v>40.856340000000003</v>
      </c>
      <c r="H1650" s="2">
        <v>-73.866330000000005</v>
      </c>
      <c r="I1650" s="1" t="s">
        <v>19</v>
      </c>
      <c r="J1650" s="44">
        <v>45</v>
      </c>
      <c r="K1650" s="2">
        <v>2</v>
      </c>
      <c r="L1650" s="2">
        <v>21</v>
      </c>
      <c r="M1650" s="3">
        <v>43542</v>
      </c>
      <c r="N1650" s="2">
        <v>0.91</v>
      </c>
      <c r="O1650" s="2">
        <v>1</v>
      </c>
      <c r="P1650" s="4">
        <v>280</v>
      </c>
      <c r="U1650" s="38">
        <f>STANDARDIZE(J1647,$S$5,$S$6)</f>
        <v>-0.48379985087947919</v>
      </c>
      <c r="V1650" s="39">
        <f t="shared" si="451"/>
        <v>0.48379985087947919</v>
      </c>
      <c r="W1650" s="39" t="str">
        <f t="shared" si="452"/>
        <v>TIDAK</v>
      </c>
      <c r="X1650" s="38">
        <f>STANDARDIZE(K1647,$S$9,$S$10)</f>
        <v>3.5273309656414771</v>
      </c>
      <c r="Y1650" s="39">
        <f t="shared" si="454"/>
        <v>3.5273309656414771</v>
      </c>
      <c r="Z1650" s="39" t="str">
        <f t="shared" si="455"/>
        <v>OUTLIER</v>
      </c>
      <c r="AA1650" s="38">
        <f>STANDARDIZE(L1647,$S$13,$S$14)</f>
        <v>-0.88539865113910388</v>
      </c>
      <c r="AB1650" s="39">
        <f t="shared" si="457"/>
        <v>0.88539865113910388</v>
      </c>
      <c r="AC1650" s="39" t="str">
        <f t="shared" si="458"/>
        <v>TIDAK</v>
      </c>
      <c r="AD1650" s="38">
        <f>STANDARDIZE(N1647,$S$17,$S$18)</f>
        <v>-0.9304249241511342</v>
      </c>
      <c r="AE1650" s="39">
        <f t="shared" si="460"/>
        <v>0.9304249241511342</v>
      </c>
      <c r="AF1650" s="39" t="str">
        <f t="shared" si="461"/>
        <v>TIDAK</v>
      </c>
      <c r="AG1650" s="38">
        <f>STANDARDIZE(O1647,$S$21,$S$22)</f>
        <v>6.7010556384171097E-2</v>
      </c>
      <c r="AH1650" s="39">
        <f t="shared" si="463"/>
        <v>6.7010556384171097E-2</v>
      </c>
      <c r="AI1650" s="39" t="str">
        <f t="shared" si="464"/>
        <v>TIDAK</v>
      </c>
      <c r="AJ1650" s="38">
        <f>STANDARDIZE(P1647,$S$25,$S$26)</f>
        <v>-1.1910458378646553</v>
      </c>
      <c r="AK1650" s="39">
        <f t="shared" si="466"/>
        <v>1.1910458378646553</v>
      </c>
      <c r="AL1650" s="39" t="str">
        <f t="shared" si="467"/>
        <v>TIDAK</v>
      </c>
    </row>
    <row r="1651" spans="1:38" ht="14" x14ac:dyDescent="0.3">
      <c r="A1651" s="13">
        <v>22281888</v>
      </c>
      <c r="B1651" s="11" t="s">
        <v>2204</v>
      </c>
      <c r="C1651" s="9">
        <v>185908506</v>
      </c>
      <c r="D1651" s="1" t="s">
        <v>610</v>
      </c>
      <c r="E1651" s="1" t="s">
        <v>548</v>
      </c>
      <c r="F1651" s="1" t="s">
        <v>1299</v>
      </c>
      <c r="G1651" s="2">
        <v>40.886339999999997</v>
      </c>
      <c r="H1651" s="2">
        <v>-73.834310000000002</v>
      </c>
      <c r="I1651" s="1" t="s">
        <v>19</v>
      </c>
      <c r="J1651" s="44">
        <v>75</v>
      </c>
      <c r="K1651" s="2">
        <v>3</v>
      </c>
      <c r="L1651" s="2">
        <v>19</v>
      </c>
      <c r="M1651" s="3">
        <v>43605</v>
      </c>
      <c r="N1651" s="2">
        <v>1.55</v>
      </c>
      <c r="O1651" s="2">
        <v>3</v>
      </c>
      <c r="P1651" s="4">
        <v>166</v>
      </c>
      <c r="U1651" s="38" t="e">
        <f>STANDARDIZE(#REF!,$S$5,$S$6)</f>
        <v>#REF!</v>
      </c>
      <c r="V1651" s="39" t="e">
        <f t="shared" si="451"/>
        <v>#REF!</v>
      </c>
      <c r="W1651" s="39" t="e">
        <f t="shared" si="452"/>
        <v>#REF!</v>
      </c>
      <c r="X1651" s="38" t="e">
        <f>STANDARDIZE(#REF!,$S$9,$S$10)</f>
        <v>#REF!</v>
      </c>
      <c r="Y1651" s="39" t="e">
        <f t="shared" si="454"/>
        <v>#REF!</v>
      </c>
      <c r="Z1651" s="39" t="e">
        <f t="shared" si="455"/>
        <v>#REF!</v>
      </c>
      <c r="AA1651" s="38" t="e">
        <f>STANDARDIZE(#REF!,$S$13,$S$14)</f>
        <v>#REF!</v>
      </c>
      <c r="AB1651" s="39" t="e">
        <f t="shared" si="457"/>
        <v>#REF!</v>
      </c>
      <c r="AC1651" s="39" t="e">
        <f t="shared" si="458"/>
        <v>#REF!</v>
      </c>
      <c r="AD1651" s="38" t="e">
        <f>STANDARDIZE(#REF!,$S$17,$S$18)</f>
        <v>#REF!</v>
      </c>
      <c r="AE1651" s="39" t="e">
        <f t="shared" si="460"/>
        <v>#REF!</v>
      </c>
      <c r="AF1651" s="39" t="e">
        <f t="shared" si="461"/>
        <v>#REF!</v>
      </c>
      <c r="AG1651" s="38" t="e">
        <f>STANDARDIZE(#REF!,$S$21,$S$22)</f>
        <v>#REF!</v>
      </c>
      <c r="AH1651" s="39" t="e">
        <f t="shared" si="463"/>
        <v>#REF!</v>
      </c>
      <c r="AI1651" s="39" t="e">
        <f t="shared" si="464"/>
        <v>#REF!</v>
      </c>
      <c r="AJ1651" s="38" t="e">
        <f>STANDARDIZE(#REF!,$S$25,$S$26)</f>
        <v>#REF!</v>
      </c>
      <c r="AK1651" s="39" t="e">
        <f t="shared" si="466"/>
        <v>#REF!</v>
      </c>
      <c r="AL1651" s="39" t="e">
        <f t="shared" si="467"/>
        <v>#REF!</v>
      </c>
    </row>
    <row r="1652" spans="1:38" ht="14" x14ac:dyDescent="0.3">
      <c r="A1652" s="13">
        <v>22281921</v>
      </c>
      <c r="B1652" s="11" t="s">
        <v>2021</v>
      </c>
      <c r="C1652" s="9">
        <v>17706542</v>
      </c>
      <c r="D1652" s="1" t="s">
        <v>3378</v>
      </c>
      <c r="E1652" s="1" t="s">
        <v>1731</v>
      </c>
      <c r="F1652" s="1" t="s">
        <v>3213</v>
      </c>
      <c r="G1652" s="2">
        <v>40.697310000000002</v>
      </c>
      <c r="H1652" s="2">
        <v>-73.908240000000006</v>
      </c>
      <c r="I1652" s="1" t="s">
        <v>24</v>
      </c>
      <c r="J1652" s="44">
        <v>29</v>
      </c>
      <c r="K1652" s="2">
        <v>30</v>
      </c>
      <c r="L1652" s="2">
        <v>2</v>
      </c>
      <c r="M1652" s="3">
        <v>43453</v>
      </c>
      <c r="N1652" s="2">
        <v>0.1</v>
      </c>
      <c r="O1652" s="2">
        <v>6</v>
      </c>
      <c r="P1652" s="4">
        <v>324</v>
      </c>
      <c r="U1652" s="38">
        <f t="shared" si="450"/>
        <v>4.7652917756024704E-2</v>
      </c>
      <c r="V1652" s="39">
        <f t="shared" si="451"/>
        <v>4.7652917756024704E-2</v>
      </c>
      <c r="W1652" s="39" t="str">
        <f t="shared" si="452"/>
        <v>TIDAK</v>
      </c>
      <c r="X1652" s="38">
        <f t="shared" si="453"/>
        <v>-0.39643358014138202</v>
      </c>
      <c r="Y1652" s="39">
        <f t="shared" si="454"/>
        <v>0.39643358014138202</v>
      </c>
      <c r="Z1652" s="39" t="str">
        <f t="shared" si="455"/>
        <v>TIDAK</v>
      </c>
      <c r="AA1652" s="38">
        <f t="shared" si="456"/>
        <v>-0.7217902099232989</v>
      </c>
      <c r="AB1652" s="39">
        <f t="shared" si="457"/>
        <v>0.7217902099232989</v>
      </c>
      <c r="AC1652" s="39" t="str">
        <f t="shared" si="458"/>
        <v>TIDAK</v>
      </c>
      <c r="AD1652" s="38">
        <f t="shared" si="459"/>
        <v>1.6570886393424613</v>
      </c>
      <c r="AE1652" s="39">
        <f t="shared" si="460"/>
        <v>1.6570886393424613</v>
      </c>
      <c r="AF1652" s="39" t="str">
        <f t="shared" si="461"/>
        <v>TIDAK</v>
      </c>
      <c r="AG1652" s="38">
        <f t="shared" si="462"/>
        <v>-0.27078855981472416</v>
      </c>
      <c r="AH1652" s="39">
        <f t="shared" si="463"/>
        <v>0.27078855981472416</v>
      </c>
      <c r="AI1652" s="39" t="str">
        <f t="shared" si="464"/>
        <v>TIDAK</v>
      </c>
      <c r="AJ1652" s="38">
        <f t="shared" si="465"/>
        <v>-0.756287554374934</v>
      </c>
      <c r="AK1652" s="39">
        <f t="shared" si="466"/>
        <v>0.756287554374934</v>
      </c>
      <c r="AL1652" s="39" t="str">
        <f t="shared" si="467"/>
        <v>TIDAK</v>
      </c>
    </row>
    <row r="1653" spans="1:38" ht="14" x14ac:dyDescent="0.3">
      <c r="A1653" s="13">
        <v>22293021</v>
      </c>
      <c r="B1653" s="11" t="s">
        <v>4868</v>
      </c>
      <c r="C1653" s="9">
        <v>5962328</v>
      </c>
      <c r="D1653" s="1" t="s">
        <v>1119</v>
      </c>
      <c r="E1653" s="1" t="s">
        <v>17</v>
      </c>
      <c r="F1653" s="1" t="s">
        <v>642</v>
      </c>
      <c r="G1653" s="2">
        <v>40.760919999999999</v>
      </c>
      <c r="H1653" s="2">
        <v>-73.821939999999998</v>
      </c>
      <c r="I1653" s="1" t="s">
        <v>20</v>
      </c>
      <c r="J1653" s="44">
        <v>143</v>
      </c>
      <c r="K1653" s="2">
        <v>30</v>
      </c>
      <c r="L1653" s="2">
        <v>4</v>
      </c>
      <c r="M1653" s="3">
        <v>43625</v>
      </c>
      <c r="N1653" s="2">
        <v>0.22</v>
      </c>
      <c r="O1653" s="2">
        <v>15</v>
      </c>
      <c r="P1653" s="4">
        <v>7</v>
      </c>
      <c r="U1653" s="38">
        <f t="shared" si="450"/>
        <v>-0.25236074195756619</v>
      </c>
      <c r="V1653" s="39">
        <f t="shared" si="451"/>
        <v>0.25236074195756619</v>
      </c>
      <c r="W1653" s="39" t="str">
        <f t="shared" si="452"/>
        <v>TIDAK</v>
      </c>
      <c r="X1653" s="38">
        <f t="shared" si="453"/>
        <v>-0.39643358014138202</v>
      </c>
      <c r="Y1653" s="39">
        <f t="shared" si="454"/>
        <v>0.39643358014138202</v>
      </c>
      <c r="Z1653" s="39" t="str">
        <f t="shared" si="455"/>
        <v>TIDAK</v>
      </c>
      <c r="AA1653" s="38">
        <f t="shared" si="456"/>
        <v>0.38256676828338421</v>
      </c>
      <c r="AB1653" s="39">
        <f t="shared" si="457"/>
        <v>0.38256676828338421</v>
      </c>
      <c r="AC1653" s="39" t="str">
        <f t="shared" si="458"/>
        <v>TIDAK</v>
      </c>
      <c r="AD1653" s="38">
        <f t="shared" si="459"/>
        <v>0.42344580907076729</v>
      </c>
      <c r="AE1653" s="39">
        <f t="shared" si="460"/>
        <v>0.42344580907076729</v>
      </c>
      <c r="AF1653" s="39" t="str">
        <f t="shared" si="461"/>
        <v>TIDAK</v>
      </c>
      <c r="AG1653" s="38">
        <f t="shared" si="462"/>
        <v>6.7010556384171097E-2</v>
      </c>
      <c r="AH1653" s="39">
        <f t="shared" si="463"/>
        <v>6.7010556384171097E-2</v>
      </c>
      <c r="AI1653" s="39" t="str">
        <f t="shared" si="464"/>
        <v>TIDAK</v>
      </c>
      <c r="AJ1653" s="38">
        <f t="shared" si="465"/>
        <v>-8.1662631718469644E-2</v>
      </c>
      <c r="AK1653" s="39">
        <f t="shared" si="466"/>
        <v>8.1662631718469644E-2</v>
      </c>
      <c r="AL1653" s="39" t="str">
        <f t="shared" si="467"/>
        <v>TIDAK</v>
      </c>
    </row>
    <row r="1654" spans="1:38" ht="14" x14ac:dyDescent="0.3">
      <c r="A1654" s="13">
        <v>22293539</v>
      </c>
      <c r="B1654" s="11" t="s">
        <v>4598</v>
      </c>
      <c r="C1654" s="9">
        <v>114975592</v>
      </c>
      <c r="D1654" s="1" t="s">
        <v>376</v>
      </c>
      <c r="E1654" s="1" t="s">
        <v>17</v>
      </c>
      <c r="F1654" s="1" t="s">
        <v>203</v>
      </c>
      <c r="G1654" s="2">
        <v>40.666679999999999</v>
      </c>
      <c r="H1654" s="2">
        <v>-73.764169999999993</v>
      </c>
      <c r="I1654" s="1" t="s">
        <v>19</v>
      </c>
      <c r="J1654" s="44">
        <v>90</v>
      </c>
      <c r="K1654" s="2">
        <v>1</v>
      </c>
      <c r="L1654" s="2">
        <v>2</v>
      </c>
      <c r="M1654" s="3">
        <v>43529</v>
      </c>
      <c r="N1654" s="2">
        <v>0.14000000000000001</v>
      </c>
      <c r="O1654" s="2">
        <v>4</v>
      </c>
      <c r="P1654" s="4">
        <v>84</v>
      </c>
      <c r="U1654" s="38">
        <f t="shared" si="450"/>
        <v>-0.38093802469196231</v>
      </c>
      <c r="V1654" s="39">
        <f t="shared" si="451"/>
        <v>0.38093802469196231</v>
      </c>
      <c r="W1654" s="39" t="str">
        <f t="shared" si="452"/>
        <v>TIDAK</v>
      </c>
      <c r="X1654" s="38">
        <f t="shared" si="453"/>
        <v>-0.26113135442473173</v>
      </c>
      <c r="Y1654" s="39">
        <f t="shared" si="454"/>
        <v>0.26113135442473173</v>
      </c>
      <c r="Z1654" s="39" t="str">
        <f t="shared" si="455"/>
        <v>TIDAK</v>
      </c>
      <c r="AA1654" s="38">
        <f t="shared" si="456"/>
        <v>-6.735644506007929E-2</v>
      </c>
      <c r="AB1654" s="39">
        <f t="shared" si="457"/>
        <v>6.735644506007929E-2</v>
      </c>
      <c r="AC1654" s="39" t="str">
        <f t="shared" si="458"/>
        <v>TIDAK</v>
      </c>
      <c r="AD1654" s="38">
        <f t="shared" si="459"/>
        <v>-0.48087711311992365</v>
      </c>
      <c r="AE1654" s="39">
        <f t="shared" si="460"/>
        <v>0.48087711311992365</v>
      </c>
      <c r="AF1654" s="39" t="str">
        <f t="shared" si="461"/>
        <v>TIDAK</v>
      </c>
      <c r="AG1654" s="38">
        <f t="shared" si="462"/>
        <v>-0.27078855981472416</v>
      </c>
      <c r="AH1654" s="39">
        <f t="shared" si="463"/>
        <v>0.27078855981472416</v>
      </c>
      <c r="AI1654" s="39" t="str">
        <f t="shared" si="464"/>
        <v>TIDAK</v>
      </c>
      <c r="AJ1654" s="38">
        <f t="shared" si="465"/>
        <v>0.85531642752661963</v>
      </c>
      <c r="AK1654" s="39">
        <f t="shared" si="466"/>
        <v>0.85531642752661963</v>
      </c>
      <c r="AL1654" s="39" t="str">
        <f t="shared" si="467"/>
        <v>TIDAK</v>
      </c>
    </row>
    <row r="1655" spans="1:38" ht="14" x14ac:dyDescent="0.3">
      <c r="A1655" s="13">
        <v>22306969</v>
      </c>
      <c r="B1655" s="11" t="s">
        <v>4153</v>
      </c>
      <c r="C1655" s="9">
        <v>23262657</v>
      </c>
      <c r="D1655" s="1" t="s">
        <v>1580</v>
      </c>
      <c r="E1655" s="1" t="s">
        <v>17</v>
      </c>
      <c r="F1655" s="1" t="s">
        <v>1297</v>
      </c>
      <c r="G1655" s="2">
        <v>40.716450000000002</v>
      </c>
      <c r="H1655" s="2">
        <v>-73.850350000000006</v>
      </c>
      <c r="I1655" s="1" t="s">
        <v>19</v>
      </c>
      <c r="J1655" s="44">
        <v>99</v>
      </c>
      <c r="K1655" s="2">
        <v>1</v>
      </c>
      <c r="L1655" s="2">
        <v>3</v>
      </c>
      <c r="M1655" s="3">
        <v>43219</v>
      </c>
      <c r="N1655" s="2">
        <v>0.14000000000000001</v>
      </c>
      <c r="O1655" s="2">
        <v>2</v>
      </c>
      <c r="P1655" s="4">
        <v>0</v>
      </c>
      <c r="U1655" s="38">
        <f t="shared" si="450"/>
        <v>-0.12378345922317009</v>
      </c>
      <c r="V1655" s="39">
        <f t="shared" si="451"/>
        <v>0.12378345922317009</v>
      </c>
      <c r="W1655" s="39" t="str">
        <f t="shared" si="452"/>
        <v>TIDAK</v>
      </c>
      <c r="X1655" s="38">
        <f t="shared" si="453"/>
        <v>-0.12582912870808141</v>
      </c>
      <c r="Y1655" s="39">
        <f t="shared" si="454"/>
        <v>0.12582912870808141</v>
      </c>
      <c r="Z1655" s="39" t="str">
        <f t="shared" si="455"/>
        <v>TIDAK</v>
      </c>
      <c r="AA1655" s="38">
        <f t="shared" si="456"/>
        <v>-0.14916066566798175</v>
      </c>
      <c r="AB1655" s="39">
        <f t="shared" si="457"/>
        <v>0.14916066566798175</v>
      </c>
      <c r="AC1655" s="39" t="str">
        <f t="shared" si="458"/>
        <v>TIDAK</v>
      </c>
      <c r="AD1655" s="38">
        <f t="shared" si="459"/>
        <v>-0.14632990491065073</v>
      </c>
      <c r="AE1655" s="39">
        <f t="shared" si="460"/>
        <v>0.14632990491065073</v>
      </c>
      <c r="AF1655" s="39" t="str">
        <f t="shared" si="461"/>
        <v>TIDAK</v>
      </c>
      <c r="AG1655" s="38">
        <f t="shared" si="462"/>
        <v>-4.5589149015460649E-2</v>
      </c>
      <c r="AH1655" s="39">
        <f t="shared" si="463"/>
        <v>4.5589149015460649E-2</v>
      </c>
      <c r="AI1655" s="39" t="str">
        <f t="shared" si="464"/>
        <v>TIDAK</v>
      </c>
      <c r="AJ1655" s="38">
        <f t="shared" si="465"/>
        <v>7.9152549509820989E-4</v>
      </c>
      <c r="AK1655" s="39">
        <f t="shared" si="466"/>
        <v>7.9152549509820989E-4</v>
      </c>
      <c r="AL1655" s="39" t="str">
        <f t="shared" si="467"/>
        <v>TIDAK</v>
      </c>
    </row>
    <row r="1656" spans="1:38" ht="14" x14ac:dyDescent="0.3">
      <c r="A1656" s="13">
        <v>22321716</v>
      </c>
      <c r="B1656" s="11" t="s">
        <v>4070</v>
      </c>
      <c r="C1656" s="9">
        <v>34113764</v>
      </c>
      <c r="D1656" s="1" t="s">
        <v>1567</v>
      </c>
      <c r="E1656" s="1" t="s">
        <v>17</v>
      </c>
      <c r="F1656" s="1" t="s">
        <v>2738</v>
      </c>
      <c r="G1656" s="2">
        <v>40.769620000000003</v>
      </c>
      <c r="H1656" s="2">
        <v>-73.896039999999999</v>
      </c>
      <c r="I1656" s="1" t="s">
        <v>20</v>
      </c>
      <c r="J1656" s="44">
        <v>99</v>
      </c>
      <c r="K1656" s="2">
        <v>1</v>
      </c>
      <c r="L1656" s="2">
        <v>49</v>
      </c>
      <c r="M1656" s="3">
        <v>43346</v>
      </c>
      <c r="N1656" s="2">
        <v>0.99</v>
      </c>
      <c r="O1656" s="2">
        <v>2</v>
      </c>
      <c r="P1656" s="4">
        <v>0</v>
      </c>
      <c r="U1656" s="38">
        <f t="shared" si="450"/>
        <v>-0.51808712627531817</v>
      </c>
      <c r="V1656" s="39">
        <f t="shared" si="451"/>
        <v>0.51808712627531817</v>
      </c>
      <c r="W1656" s="39" t="str">
        <f t="shared" si="452"/>
        <v>TIDAK</v>
      </c>
      <c r="X1656" s="38">
        <f t="shared" si="453"/>
        <v>3.5273309656414771</v>
      </c>
      <c r="Y1656" s="39">
        <f t="shared" si="454"/>
        <v>3.5273309656414771</v>
      </c>
      <c r="Z1656" s="39" t="str">
        <f t="shared" si="455"/>
        <v>OUTLIER</v>
      </c>
      <c r="AA1656" s="38">
        <f t="shared" si="456"/>
        <v>-0.84449654083515258</v>
      </c>
      <c r="AB1656" s="39">
        <f t="shared" si="457"/>
        <v>0.84449654083515258</v>
      </c>
      <c r="AC1656" s="39" t="str">
        <f t="shared" si="458"/>
        <v>TIDAK</v>
      </c>
      <c r="AD1656" s="38">
        <f t="shared" si="459"/>
        <v>-0.90428842350978467</v>
      </c>
      <c r="AE1656" s="39">
        <f t="shared" si="460"/>
        <v>0.90428842350978467</v>
      </c>
      <c r="AF1656" s="39" t="str">
        <f t="shared" si="461"/>
        <v>TIDAK</v>
      </c>
      <c r="AG1656" s="38">
        <f t="shared" si="462"/>
        <v>0.29220996718343462</v>
      </c>
      <c r="AH1656" s="39">
        <f t="shared" si="463"/>
        <v>0.29220996718343462</v>
      </c>
      <c r="AI1656" s="39" t="str">
        <f t="shared" si="464"/>
        <v>TIDAK</v>
      </c>
      <c r="AJ1656" s="38">
        <f t="shared" si="465"/>
        <v>1.1851330563808911</v>
      </c>
      <c r="AK1656" s="39">
        <f t="shared" si="466"/>
        <v>1.1851330563808911</v>
      </c>
      <c r="AL1656" s="39" t="str">
        <f t="shared" si="467"/>
        <v>TIDAK</v>
      </c>
    </row>
    <row r="1657" spans="1:38" ht="14" x14ac:dyDescent="0.3">
      <c r="A1657" s="13">
        <v>22325426</v>
      </c>
      <c r="B1657" s="11" t="s">
        <v>2443</v>
      </c>
      <c r="C1657" s="9">
        <v>176679165</v>
      </c>
      <c r="D1657" s="1" t="s">
        <v>840</v>
      </c>
      <c r="E1657" s="1" t="s">
        <v>17</v>
      </c>
      <c r="F1657" s="1" t="s">
        <v>1538</v>
      </c>
      <c r="G1657" s="2">
        <v>40.739170000000001</v>
      </c>
      <c r="H1657" s="2">
        <v>-73.863619999999997</v>
      </c>
      <c r="I1657" s="1" t="s">
        <v>19</v>
      </c>
      <c r="J1657" s="44">
        <v>40</v>
      </c>
      <c r="K1657" s="2">
        <v>1</v>
      </c>
      <c r="L1657" s="2">
        <v>78</v>
      </c>
      <c r="M1657" s="3">
        <v>43635</v>
      </c>
      <c r="N1657" s="2">
        <v>4.8099999999999996</v>
      </c>
      <c r="O1657" s="2">
        <v>2</v>
      </c>
      <c r="P1657" s="4">
        <v>69</v>
      </c>
      <c r="U1657" s="38">
        <f t="shared" si="450"/>
        <v>0.45910022250609223</v>
      </c>
      <c r="V1657" s="39">
        <f t="shared" si="451"/>
        <v>0.45910022250609223</v>
      </c>
      <c r="W1657" s="39" t="str">
        <f t="shared" si="452"/>
        <v>TIDAK</v>
      </c>
      <c r="X1657" s="38">
        <f t="shared" si="453"/>
        <v>3.5273309656414771</v>
      </c>
      <c r="Y1657" s="39">
        <f t="shared" si="454"/>
        <v>3.5273309656414771</v>
      </c>
      <c r="Z1657" s="39" t="str">
        <f t="shared" si="455"/>
        <v>OUTLIER</v>
      </c>
      <c r="AA1657" s="38">
        <f t="shared" si="456"/>
        <v>-0.7626923202272502</v>
      </c>
      <c r="AB1657" s="39">
        <f t="shared" si="457"/>
        <v>0.7626923202272502</v>
      </c>
      <c r="AC1657" s="39" t="str">
        <f t="shared" si="458"/>
        <v>TIDAK</v>
      </c>
      <c r="AD1657" s="38">
        <f t="shared" si="459"/>
        <v>-0.84156082197054605</v>
      </c>
      <c r="AE1657" s="39">
        <f t="shared" si="460"/>
        <v>0.84156082197054605</v>
      </c>
      <c r="AF1657" s="39" t="str">
        <f t="shared" si="461"/>
        <v>TIDAK</v>
      </c>
      <c r="AG1657" s="38">
        <f t="shared" si="462"/>
        <v>1.3056073157801205</v>
      </c>
      <c r="AH1657" s="39">
        <f t="shared" si="463"/>
        <v>1.3056073157801205</v>
      </c>
      <c r="AI1657" s="39" t="str">
        <f t="shared" si="464"/>
        <v>TIDAK</v>
      </c>
      <c r="AJ1657" s="38">
        <f t="shared" si="465"/>
        <v>-1.1910458378646553</v>
      </c>
      <c r="AK1657" s="39">
        <f t="shared" si="466"/>
        <v>1.1910458378646553</v>
      </c>
      <c r="AL1657" s="39" t="str">
        <f t="shared" si="467"/>
        <v>TIDAK</v>
      </c>
    </row>
    <row r="1658" spans="1:38" ht="14" x14ac:dyDescent="0.3">
      <c r="A1658" s="13">
        <v>22327744</v>
      </c>
      <c r="B1658" s="11" t="s">
        <v>2767</v>
      </c>
      <c r="C1658" s="9">
        <v>32625342</v>
      </c>
      <c r="D1658" s="1" t="s">
        <v>1371</v>
      </c>
      <c r="E1658" s="1" t="s">
        <v>548</v>
      </c>
      <c r="F1658" s="1" t="s">
        <v>2701</v>
      </c>
      <c r="G1658" s="2">
        <v>40.88467</v>
      </c>
      <c r="H1658" s="2">
        <v>-73.905749999999998</v>
      </c>
      <c r="I1658" s="1" t="s">
        <v>19</v>
      </c>
      <c r="J1658" s="44">
        <v>30</v>
      </c>
      <c r="K1658" s="2">
        <v>4</v>
      </c>
      <c r="L1658" s="2">
        <v>11</v>
      </c>
      <c r="M1658" s="3">
        <v>43600</v>
      </c>
      <c r="N1658" s="2">
        <v>0.35</v>
      </c>
      <c r="O1658" s="2">
        <v>2</v>
      </c>
      <c r="P1658" s="4">
        <v>0</v>
      </c>
      <c r="U1658" s="38">
        <f t="shared" si="450"/>
        <v>4.7938235112260034E-3</v>
      </c>
      <c r="V1658" s="39">
        <f t="shared" si="451"/>
        <v>4.7938235112260034E-3</v>
      </c>
      <c r="W1658" s="39" t="str">
        <f t="shared" si="452"/>
        <v>TIDAK</v>
      </c>
      <c r="X1658" s="38">
        <f t="shared" si="453"/>
        <v>-0.39643358014138202</v>
      </c>
      <c r="Y1658" s="39">
        <f t="shared" si="454"/>
        <v>0.39643358014138202</v>
      </c>
      <c r="Z1658" s="39" t="str">
        <f t="shared" si="455"/>
        <v>TIDAK</v>
      </c>
      <c r="AA1658" s="38">
        <f t="shared" si="456"/>
        <v>-0.84449654083515258</v>
      </c>
      <c r="AB1658" s="39">
        <f t="shared" si="457"/>
        <v>0.84449654083515258</v>
      </c>
      <c r="AC1658" s="39" t="str">
        <f t="shared" si="458"/>
        <v>TIDAK</v>
      </c>
      <c r="AD1658" s="38">
        <f t="shared" si="459"/>
        <v>-0.88337922299670524</v>
      </c>
      <c r="AE1658" s="39">
        <f t="shared" si="460"/>
        <v>0.88337922299670524</v>
      </c>
      <c r="AF1658" s="39" t="str">
        <f t="shared" si="461"/>
        <v>TIDAK</v>
      </c>
      <c r="AG1658" s="38">
        <f t="shared" si="462"/>
        <v>6.7010556384171097E-2</v>
      </c>
      <c r="AH1658" s="39">
        <f t="shared" si="463"/>
        <v>6.7010556384171097E-2</v>
      </c>
      <c r="AI1658" s="39" t="str">
        <f t="shared" si="464"/>
        <v>TIDAK</v>
      </c>
      <c r="AJ1658" s="38">
        <f t="shared" si="465"/>
        <v>-0.61386673736968034</v>
      </c>
      <c r="AK1658" s="39">
        <f t="shared" si="466"/>
        <v>0.61386673736968034</v>
      </c>
      <c r="AL1658" s="39" t="str">
        <f t="shared" si="467"/>
        <v>TIDAK</v>
      </c>
    </row>
    <row r="1659" spans="1:38" ht="14" x14ac:dyDescent="0.3">
      <c r="A1659" s="13">
        <v>22328175</v>
      </c>
      <c r="B1659" s="11" t="s">
        <v>4353</v>
      </c>
      <c r="C1659" s="9">
        <v>249479517</v>
      </c>
      <c r="D1659" s="1" t="s">
        <v>2218</v>
      </c>
      <c r="E1659" s="1" t="s">
        <v>548</v>
      </c>
      <c r="F1659" s="1" t="s">
        <v>1816</v>
      </c>
      <c r="G1659" s="2">
        <v>40.82864</v>
      </c>
      <c r="H1659" s="2">
        <v>-73.876090000000005</v>
      </c>
      <c r="I1659" s="1" t="s">
        <v>19</v>
      </c>
      <c r="J1659" s="44">
        <v>45</v>
      </c>
      <c r="K1659" s="2">
        <v>2</v>
      </c>
      <c r="L1659" s="2">
        <v>6</v>
      </c>
      <c r="M1659" s="3">
        <v>43637</v>
      </c>
      <c r="N1659" s="2">
        <v>2.2799999999999998</v>
      </c>
      <c r="O1659" s="2">
        <v>2</v>
      </c>
      <c r="P1659" s="4">
        <v>24</v>
      </c>
      <c r="U1659" s="38">
        <f t="shared" si="450"/>
        <v>8.1940193151863669E-2</v>
      </c>
      <c r="V1659" s="39">
        <f t="shared" si="451"/>
        <v>8.1940193151863669E-2</v>
      </c>
      <c r="W1659" s="39" t="str">
        <f t="shared" si="452"/>
        <v>TIDAK</v>
      </c>
      <c r="X1659" s="38">
        <f t="shared" si="453"/>
        <v>-0.39643358014138202</v>
      </c>
      <c r="Y1659" s="39">
        <f t="shared" si="454"/>
        <v>0.39643358014138202</v>
      </c>
      <c r="Z1659" s="39" t="str">
        <f t="shared" si="455"/>
        <v>TIDAK</v>
      </c>
      <c r="AA1659" s="38">
        <f t="shared" si="456"/>
        <v>-0.80359443053120139</v>
      </c>
      <c r="AB1659" s="39">
        <f t="shared" si="457"/>
        <v>0.80359443053120139</v>
      </c>
      <c r="AC1659" s="39" t="str">
        <f t="shared" si="458"/>
        <v>TIDAK</v>
      </c>
      <c r="AD1659" s="38">
        <f t="shared" si="459"/>
        <v>-0.88337922299670524</v>
      </c>
      <c r="AE1659" s="39">
        <f t="shared" si="460"/>
        <v>0.88337922299670524</v>
      </c>
      <c r="AF1659" s="39" t="str">
        <f t="shared" si="461"/>
        <v>TIDAK</v>
      </c>
      <c r="AG1659" s="38">
        <f t="shared" si="462"/>
        <v>-0.15818885441509239</v>
      </c>
      <c r="AH1659" s="39">
        <f t="shared" si="463"/>
        <v>0.15818885441509239</v>
      </c>
      <c r="AI1659" s="39" t="str">
        <f t="shared" si="464"/>
        <v>TIDAK</v>
      </c>
      <c r="AJ1659" s="38">
        <f t="shared" si="465"/>
        <v>-1.2435166651823804</v>
      </c>
      <c r="AK1659" s="39">
        <f t="shared" si="466"/>
        <v>1.2435166651823804</v>
      </c>
      <c r="AL1659" s="39" t="str">
        <f t="shared" si="467"/>
        <v>TIDAK</v>
      </c>
    </row>
    <row r="1660" spans="1:38" ht="14" x14ac:dyDescent="0.3">
      <c r="A1660" s="13">
        <v>22336423</v>
      </c>
      <c r="B1660" s="11" t="s">
        <v>3277</v>
      </c>
      <c r="C1660" s="9">
        <v>107455767</v>
      </c>
      <c r="D1660" s="1" t="s">
        <v>71</v>
      </c>
      <c r="E1660" s="1" t="s">
        <v>17</v>
      </c>
      <c r="F1660" s="1" t="s">
        <v>32</v>
      </c>
      <c r="G1660" s="2">
        <v>40.652509999999999</v>
      </c>
      <c r="H1660" s="2">
        <v>-73.736500000000007</v>
      </c>
      <c r="I1660" s="1" t="s">
        <v>19</v>
      </c>
      <c r="J1660" s="44">
        <v>42</v>
      </c>
      <c r="K1660" s="2">
        <v>7</v>
      </c>
      <c r="L1660" s="2">
        <v>21</v>
      </c>
      <c r="M1660" s="3">
        <v>43281</v>
      </c>
      <c r="N1660" s="2">
        <v>0.94</v>
      </c>
      <c r="O1660" s="2">
        <v>5</v>
      </c>
      <c r="P1660" s="4">
        <v>297</v>
      </c>
      <c r="U1660" s="38">
        <f t="shared" si="450"/>
        <v>8.1940193151863669E-2</v>
      </c>
      <c r="V1660" s="39">
        <f t="shared" si="451"/>
        <v>8.1940193151863669E-2</v>
      </c>
      <c r="W1660" s="39" t="str">
        <f t="shared" si="452"/>
        <v>TIDAK</v>
      </c>
      <c r="X1660" s="38">
        <f t="shared" si="453"/>
        <v>-0.39643358014138202</v>
      </c>
      <c r="Y1660" s="39">
        <f t="shared" si="454"/>
        <v>0.39643358014138202</v>
      </c>
      <c r="Z1660" s="39" t="str">
        <f t="shared" si="455"/>
        <v>TIDAK</v>
      </c>
      <c r="AA1660" s="38">
        <f t="shared" si="456"/>
        <v>1.077902643450555</v>
      </c>
      <c r="AB1660" s="39">
        <f t="shared" si="457"/>
        <v>1.077902643450555</v>
      </c>
      <c r="AC1660" s="39" t="str">
        <f t="shared" si="458"/>
        <v>TIDAK</v>
      </c>
      <c r="AD1660" s="38">
        <f t="shared" si="459"/>
        <v>-0.43905871209376457</v>
      </c>
      <c r="AE1660" s="39">
        <f t="shared" si="460"/>
        <v>0.43905871209376457</v>
      </c>
      <c r="AF1660" s="39" t="str">
        <f t="shared" si="461"/>
        <v>TIDAK</v>
      </c>
      <c r="AG1660" s="38">
        <f t="shared" si="462"/>
        <v>-0.15818885441509239</v>
      </c>
      <c r="AH1660" s="39">
        <f t="shared" si="463"/>
        <v>0.15818885441509239</v>
      </c>
      <c r="AI1660" s="39" t="str">
        <f t="shared" si="464"/>
        <v>TIDAK</v>
      </c>
      <c r="AJ1660" s="38">
        <f t="shared" si="465"/>
        <v>-1.2435166651823804</v>
      </c>
      <c r="AK1660" s="39">
        <f t="shared" si="466"/>
        <v>1.2435166651823804</v>
      </c>
      <c r="AL1660" s="39" t="str">
        <f t="shared" si="467"/>
        <v>TIDAK</v>
      </c>
    </row>
    <row r="1661" spans="1:38" ht="14" x14ac:dyDescent="0.3">
      <c r="A1661" s="13">
        <v>22340384</v>
      </c>
      <c r="B1661" s="11" t="s">
        <v>4755</v>
      </c>
      <c r="C1661" s="9">
        <v>28290772</v>
      </c>
      <c r="D1661" s="1" t="s">
        <v>3617</v>
      </c>
      <c r="E1661" s="1" t="s">
        <v>17</v>
      </c>
      <c r="F1661" s="1" t="s">
        <v>291</v>
      </c>
      <c r="G1661" s="2">
        <v>40.768479999999997</v>
      </c>
      <c r="H1661" s="2">
        <v>-73.907679999999999</v>
      </c>
      <c r="I1661" s="1" t="s">
        <v>19</v>
      </c>
      <c r="J1661" s="44">
        <v>43</v>
      </c>
      <c r="K1661" s="2">
        <v>2</v>
      </c>
      <c r="L1661" s="2">
        <v>42</v>
      </c>
      <c r="M1661" s="3">
        <v>43630</v>
      </c>
      <c r="N1661" s="2">
        <v>2.09</v>
      </c>
      <c r="O1661" s="2">
        <v>2</v>
      </c>
      <c r="P1661" s="4">
        <v>340</v>
      </c>
      <c r="U1661" s="38">
        <f t="shared" si="450"/>
        <v>-0.42379711893676097</v>
      </c>
      <c r="V1661" s="39">
        <f t="shared" si="451"/>
        <v>0.42379711893676097</v>
      </c>
      <c r="W1661" s="39" t="str">
        <f t="shared" si="452"/>
        <v>TIDAK</v>
      </c>
      <c r="X1661" s="38">
        <f t="shared" si="453"/>
        <v>-0.39643358014138202</v>
      </c>
      <c r="Y1661" s="39">
        <f t="shared" si="454"/>
        <v>0.39643358014138202</v>
      </c>
      <c r="Z1661" s="39" t="str">
        <f t="shared" si="455"/>
        <v>TIDAK</v>
      </c>
      <c r="AA1661" s="38">
        <f t="shared" si="456"/>
        <v>2.2640638422651405</v>
      </c>
      <c r="AB1661" s="39">
        <f t="shared" si="457"/>
        <v>2.2640638422651405</v>
      </c>
      <c r="AC1661" s="39" t="str">
        <f t="shared" si="458"/>
        <v>TIDAK</v>
      </c>
      <c r="AD1661" s="38">
        <f t="shared" si="459"/>
        <v>1.5577699369053331</v>
      </c>
      <c r="AE1661" s="39">
        <f t="shared" si="460"/>
        <v>1.5577699369053331</v>
      </c>
      <c r="AF1661" s="39" t="str">
        <f t="shared" si="461"/>
        <v>TIDAK</v>
      </c>
      <c r="AG1661" s="38">
        <f t="shared" si="462"/>
        <v>-0.15818885441509239</v>
      </c>
      <c r="AH1661" s="39">
        <f t="shared" si="463"/>
        <v>0.15818885441509239</v>
      </c>
      <c r="AI1661" s="39" t="str">
        <f t="shared" si="464"/>
        <v>TIDAK</v>
      </c>
      <c r="AJ1661" s="38">
        <f t="shared" si="465"/>
        <v>-0.72630422447909104</v>
      </c>
      <c r="AK1661" s="39">
        <f t="shared" si="466"/>
        <v>0.72630422447909104</v>
      </c>
      <c r="AL1661" s="39" t="str">
        <f t="shared" si="467"/>
        <v>TIDAK</v>
      </c>
    </row>
    <row r="1662" spans="1:38" ht="14" x14ac:dyDescent="0.3">
      <c r="A1662" s="13">
        <v>22341035</v>
      </c>
      <c r="B1662" s="11" t="s">
        <v>3961</v>
      </c>
      <c r="C1662" s="9">
        <v>159769278</v>
      </c>
      <c r="D1662" s="1" t="s">
        <v>1501</v>
      </c>
      <c r="E1662" s="1" t="s">
        <v>548</v>
      </c>
      <c r="F1662" s="1" t="s">
        <v>1347</v>
      </c>
      <c r="G1662" s="2">
        <v>40.867060000000002</v>
      </c>
      <c r="H1662" s="2">
        <v>-73.846739999999997</v>
      </c>
      <c r="I1662" s="1" t="s">
        <v>19</v>
      </c>
      <c r="J1662" s="44">
        <v>40</v>
      </c>
      <c r="K1662" s="2">
        <v>2</v>
      </c>
      <c r="L1662" s="2">
        <v>17</v>
      </c>
      <c r="M1662" s="3">
        <v>43620</v>
      </c>
      <c r="N1662" s="2">
        <v>1.23</v>
      </c>
      <c r="O1662" s="2">
        <v>1</v>
      </c>
      <c r="P1662" s="4">
        <v>17</v>
      </c>
      <c r="U1662" s="38">
        <f t="shared" si="450"/>
        <v>-0.50951530742635842</v>
      </c>
      <c r="V1662" s="39">
        <f t="shared" si="451"/>
        <v>0.50951530742635842</v>
      </c>
      <c r="W1662" s="39" t="str">
        <f t="shared" si="452"/>
        <v>TIDAK</v>
      </c>
      <c r="X1662" s="38">
        <f t="shared" si="453"/>
        <v>9.4730970085688936E-3</v>
      </c>
      <c r="Y1662" s="39">
        <f t="shared" si="454"/>
        <v>9.4730970085688936E-3</v>
      </c>
      <c r="Z1662" s="39" t="str">
        <f t="shared" si="455"/>
        <v>TIDAK</v>
      </c>
      <c r="AA1662" s="38">
        <f t="shared" si="456"/>
        <v>-0.47637754809959154</v>
      </c>
      <c r="AB1662" s="39">
        <f t="shared" si="457"/>
        <v>0.47637754809959154</v>
      </c>
      <c r="AC1662" s="39" t="str">
        <f t="shared" si="458"/>
        <v>TIDAK</v>
      </c>
      <c r="AD1662" s="38">
        <f t="shared" si="459"/>
        <v>-0.77360592030303754</v>
      </c>
      <c r="AE1662" s="39">
        <f t="shared" si="460"/>
        <v>0.77360592030303754</v>
      </c>
      <c r="AF1662" s="39" t="str">
        <f t="shared" si="461"/>
        <v>TIDAK</v>
      </c>
      <c r="AG1662" s="38">
        <f t="shared" si="462"/>
        <v>-0.15818885441509239</v>
      </c>
      <c r="AH1662" s="39">
        <f t="shared" si="463"/>
        <v>0.15818885441509239</v>
      </c>
      <c r="AI1662" s="39" t="str">
        <f t="shared" si="464"/>
        <v>TIDAK</v>
      </c>
      <c r="AJ1662" s="38">
        <f t="shared" si="465"/>
        <v>-1.2435166651823804</v>
      </c>
      <c r="AK1662" s="39">
        <f t="shared" si="466"/>
        <v>1.2435166651823804</v>
      </c>
      <c r="AL1662" s="39" t="str">
        <f t="shared" si="467"/>
        <v>TIDAK</v>
      </c>
    </row>
    <row r="1663" spans="1:38" ht="14" x14ac:dyDescent="0.3">
      <c r="A1663" s="13">
        <v>22342547</v>
      </c>
      <c r="B1663" s="11" t="s">
        <v>5010</v>
      </c>
      <c r="C1663" s="9">
        <v>137305439</v>
      </c>
      <c r="D1663" s="1" t="s">
        <v>899</v>
      </c>
      <c r="E1663" s="1" t="s">
        <v>17</v>
      </c>
      <c r="F1663" s="1" t="s">
        <v>825</v>
      </c>
      <c r="G1663" s="2">
        <v>40.588909999999998</v>
      </c>
      <c r="H1663" s="2">
        <v>-73.815780000000004</v>
      </c>
      <c r="I1663" s="1" t="s">
        <v>19</v>
      </c>
      <c r="J1663" s="44">
        <v>110</v>
      </c>
      <c r="K1663" s="2">
        <v>1</v>
      </c>
      <c r="L1663" s="2">
        <v>34</v>
      </c>
      <c r="M1663" s="3">
        <v>43647</v>
      </c>
      <c r="N1663" s="2">
        <v>1.4</v>
      </c>
      <c r="O1663" s="2">
        <v>2</v>
      </c>
      <c r="P1663" s="4">
        <v>358</v>
      </c>
      <c r="U1663" s="38">
        <f t="shared" si="450"/>
        <v>-0.38093802469196231</v>
      </c>
      <c r="V1663" s="39">
        <f t="shared" si="451"/>
        <v>0.38093802469196231</v>
      </c>
      <c r="W1663" s="39" t="str">
        <f t="shared" si="452"/>
        <v>TIDAK</v>
      </c>
      <c r="X1663" s="38">
        <f t="shared" si="453"/>
        <v>-0.26113135442473173</v>
      </c>
      <c r="Y1663" s="39">
        <f t="shared" si="454"/>
        <v>0.26113135442473173</v>
      </c>
      <c r="Z1663" s="39" t="str">
        <f t="shared" si="455"/>
        <v>TIDAK</v>
      </c>
      <c r="AA1663" s="38">
        <f t="shared" si="456"/>
        <v>-0.68088809961934771</v>
      </c>
      <c r="AB1663" s="39">
        <f t="shared" si="457"/>
        <v>0.68088809961934771</v>
      </c>
      <c r="AC1663" s="39" t="str">
        <f t="shared" si="458"/>
        <v>TIDAK</v>
      </c>
      <c r="AD1663" s="38">
        <f t="shared" si="459"/>
        <v>0.23526300445305109</v>
      </c>
      <c r="AE1663" s="39">
        <f t="shared" si="460"/>
        <v>0.23526300445305109</v>
      </c>
      <c r="AF1663" s="39" t="str">
        <f t="shared" si="461"/>
        <v>TIDAK</v>
      </c>
      <c r="AG1663" s="38">
        <f t="shared" si="462"/>
        <v>-0.15818885441509239</v>
      </c>
      <c r="AH1663" s="39">
        <f t="shared" si="463"/>
        <v>0.15818885441509239</v>
      </c>
      <c r="AI1663" s="39" t="str">
        <f t="shared" si="464"/>
        <v>TIDAK</v>
      </c>
      <c r="AJ1663" s="38">
        <f t="shared" si="465"/>
        <v>-1.0636166858073233</v>
      </c>
      <c r="AK1663" s="39">
        <f t="shared" si="466"/>
        <v>1.0636166858073233</v>
      </c>
      <c r="AL1663" s="39" t="str">
        <f t="shared" si="467"/>
        <v>TIDAK</v>
      </c>
    </row>
    <row r="1664" spans="1:38" ht="14" x14ac:dyDescent="0.3">
      <c r="A1664" s="13">
        <v>22344396</v>
      </c>
      <c r="B1664" s="11" t="s">
        <v>3294</v>
      </c>
      <c r="C1664" s="9">
        <v>158504512</v>
      </c>
      <c r="D1664" s="1" t="s">
        <v>60</v>
      </c>
      <c r="E1664" s="1" t="s">
        <v>17</v>
      </c>
      <c r="F1664" s="1" t="s">
        <v>27</v>
      </c>
      <c r="G1664" s="2">
        <v>40.702249999999999</v>
      </c>
      <c r="H1664" s="2">
        <v>-73.72945</v>
      </c>
      <c r="I1664" s="1" t="s">
        <v>19</v>
      </c>
      <c r="J1664" s="44">
        <v>31</v>
      </c>
      <c r="K1664" s="2">
        <v>1</v>
      </c>
      <c r="L1664" s="2">
        <v>2</v>
      </c>
      <c r="M1664" s="3">
        <v>43119</v>
      </c>
      <c r="N1664" s="2">
        <v>0.1</v>
      </c>
      <c r="O1664" s="2">
        <v>1</v>
      </c>
      <c r="P1664" s="4">
        <v>0</v>
      </c>
      <c r="U1664" s="38">
        <f t="shared" si="450"/>
        <v>-0.40665348123884149</v>
      </c>
      <c r="V1664" s="39">
        <f t="shared" si="451"/>
        <v>0.40665348123884149</v>
      </c>
      <c r="W1664" s="39" t="str">
        <f t="shared" si="452"/>
        <v>TIDAK</v>
      </c>
      <c r="X1664" s="38">
        <f t="shared" si="453"/>
        <v>0.41537977415851984</v>
      </c>
      <c r="Y1664" s="39">
        <f t="shared" si="454"/>
        <v>0.41537977415851984</v>
      </c>
      <c r="Z1664" s="39" t="str">
        <f t="shared" si="455"/>
        <v>TIDAK</v>
      </c>
      <c r="AA1664" s="38">
        <f t="shared" si="456"/>
        <v>-6.735644506007929E-2</v>
      </c>
      <c r="AB1664" s="39">
        <f t="shared" si="457"/>
        <v>6.735644506007929E-2</v>
      </c>
      <c r="AC1664" s="39" t="str">
        <f t="shared" si="458"/>
        <v>TIDAK</v>
      </c>
      <c r="AD1664" s="38">
        <f t="shared" si="459"/>
        <v>-0.46519521273511405</v>
      </c>
      <c r="AE1664" s="39">
        <f t="shared" si="460"/>
        <v>0.46519521273511405</v>
      </c>
      <c r="AF1664" s="39" t="str">
        <f t="shared" si="461"/>
        <v>TIDAK</v>
      </c>
      <c r="AG1664" s="38">
        <f t="shared" si="462"/>
        <v>0.17961026178380285</v>
      </c>
      <c r="AH1664" s="39">
        <f t="shared" si="463"/>
        <v>0.17961026178380285</v>
      </c>
      <c r="AI1664" s="39" t="str">
        <f t="shared" si="464"/>
        <v>TIDAK</v>
      </c>
      <c r="AJ1664" s="38">
        <f t="shared" si="465"/>
        <v>0.98274557958395181</v>
      </c>
      <c r="AK1664" s="39">
        <f t="shared" si="466"/>
        <v>0.98274557958395181</v>
      </c>
      <c r="AL1664" s="39" t="str">
        <f t="shared" si="467"/>
        <v>TIDAK</v>
      </c>
    </row>
    <row r="1665" spans="1:38" ht="14" x14ac:dyDescent="0.3">
      <c r="A1665" s="13">
        <v>22346441</v>
      </c>
      <c r="B1665" s="11" t="s">
        <v>4064</v>
      </c>
      <c r="C1665" s="9">
        <v>170256169</v>
      </c>
      <c r="D1665" s="1" t="s">
        <v>3106</v>
      </c>
      <c r="E1665" s="1" t="s">
        <v>1731</v>
      </c>
      <c r="F1665" s="1" t="s">
        <v>2385</v>
      </c>
      <c r="G1665" s="2">
        <v>40.635399999999997</v>
      </c>
      <c r="H1665" s="2">
        <v>-73.900390000000002</v>
      </c>
      <c r="I1665" s="1" t="s">
        <v>20</v>
      </c>
      <c r="J1665" s="44">
        <v>60</v>
      </c>
      <c r="K1665" s="2">
        <v>2</v>
      </c>
      <c r="L1665" s="2">
        <v>45</v>
      </c>
      <c r="M1665" s="3">
        <v>43640</v>
      </c>
      <c r="N1665" s="2">
        <v>9.64</v>
      </c>
      <c r="O1665" s="2">
        <v>1</v>
      </c>
      <c r="P1665" s="4">
        <v>30</v>
      </c>
      <c r="U1665" s="38">
        <f t="shared" si="450"/>
        <v>-0.3980816623898818</v>
      </c>
      <c r="V1665" s="39">
        <f t="shared" si="451"/>
        <v>0.3980816623898818</v>
      </c>
      <c r="W1665" s="39" t="str">
        <f t="shared" si="452"/>
        <v>TIDAK</v>
      </c>
      <c r="X1665" s="38">
        <f t="shared" si="453"/>
        <v>-0.26113135442473173</v>
      </c>
      <c r="Y1665" s="39">
        <f t="shared" si="454"/>
        <v>0.26113135442473173</v>
      </c>
      <c r="Z1665" s="39" t="str">
        <f t="shared" si="455"/>
        <v>TIDAK</v>
      </c>
      <c r="AA1665" s="38">
        <f t="shared" si="456"/>
        <v>0.79158787132289654</v>
      </c>
      <c r="AB1665" s="39">
        <f t="shared" si="457"/>
        <v>0.79158787132289654</v>
      </c>
      <c r="AC1665" s="39" t="str">
        <f t="shared" si="458"/>
        <v>TIDAK</v>
      </c>
      <c r="AD1665" s="38">
        <f t="shared" si="459"/>
        <v>0.13594430201592322</v>
      </c>
      <c r="AE1665" s="39">
        <f t="shared" si="460"/>
        <v>0.13594430201592322</v>
      </c>
      <c r="AF1665" s="39" t="str">
        <f t="shared" si="461"/>
        <v>TIDAK</v>
      </c>
      <c r="AG1665" s="38">
        <f t="shared" si="462"/>
        <v>-0.15818885441509239</v>
      </c>
      <c r="AH1665" s="39">
        <f t="shared" si="463"/>
        <v>0.15818885441509239</v>
      </c>
      <c r="AI1665" s="39" t="str">
        <f t="shared" si="464"/>
        <v>TIDAK</v>
      </c>
      <c r="AJ1665" s="38">
        <f t="shared" si="465"/>
        <v>1.3050663759642624</v>
      </c>
      <c r="AK1665" s="39">
        <f t="shared" si="466"/>
        <v>1.3050663759642624</v>
      </c>
      <c r="AL1665" s="39" t="str">
        <f t="shared" si="467"/>
        <v>TIDAK</v>
      </c>
    </row>
    <row r="1666" spans="1:38" ht="14" x14ac:dyDescent="0.3">
      <c r="A1666" s="13">
        <v>22349506</v>
      </c>
      <c r="B1666" s="11" t="s">
        <v>4632</v>
      </c>
      <c r="C1666" s="9">
        <v>50997424</v>
      </c>
      <c r="D1666" s="1" t="s">
        <v>581</v>
      </c>
      <c r="E1666" s="1" t="s">
        <v>17</v>
      </c>
      <c r="F1666" s="1" t="s">
        <v>1883</v>
      </c>
      <c r="G1666" s="2">
        <v>40.715780000000002</v>
      </c>
      <c r="H1666" s="2">
        <v>-73.877129999999994</v>
      </c>
      <c r="I1666" s="1" t="s">
        <v>20</v>
      </c>
      <c r="J1666" s="44">
        <v>250</v>
      </c>
      <c r="K1666" s="2">
        <v>7</v>
      </c>
      <c r="L1666" s="2">
        <v>5</v>
      </c>
      <c r="M1666" s="3">
        <v>43613</v>
      </c>
      <c r="N1666" s="2">
        <v>0.13</v>
      </c>
      <c r="O1666" s="2">
        <v>2</v>
      </c>
      <c r="P1666" s="4">
        <v>363</v>
      </c>
      <c r="U1666" s="38">
        <f t="shared" si="450"/>
        <v>-0.42379711893676097</v>
      </c>
      <c r="V1666" s="39">
        <f t="shared" si="451"/>
        <v>0.42379711893676097</v>
      </c>
      <c r="W1666" s="39" t="str">
        <f t="shared" si="452"/>
        <v>TIDAK</v>
      </c>
      <c r="X1666" s="38">
        <f t="shared" si="453"/>
        <v>-0.26113135442473173</v>
      </c>
      <c r="Y1666" s="39">
        <f t="shared" si="454"/>
        <v>0.26113135442473173</v>
      </c>
      <c r="Z1666" s="39" t="str">
        <f t="shared" si="455"/>
        <v>TIDAK</v>
      </c>
      <c r="AA1666" s="38">
        <f t="shared" si="456"/>
        <v>-0.23096488627588418</v>
      </c>
      <c r="AB1666" s="39">
        <f t="shared" si="457"/>
        <v>0.23096488627588418</v>
      </c>
      <c r="AC1666" s="39" t="str">
        <f t="shared" si="458"/>
        <v>TIDAK</v>
      </c>
      <c r="AD1666" s="38">
        <f t="shared" si="459"/>
        <v>-0.31360350901528722</v>
      </c>
      <c r="AE1666" s="39">
        <f t="shared" si="460"/>
        <v>0.31360350901528722</v>
      </c>
      <c r="AF1666" s="39" t="str">
        <f t="shared" si="461"/>
        <v>TIDAK</v>
      </c>
      <c r="AG1666" s="38">
        <f t="shared" si="462"/>
        <v>-0.27078855981472416</v>
      </c>
      <c r="AH1666" s="39">
        <f t="shared" si="463"/>
        <v>0.27078855981472416</v>
      </c>
      <c r="AI1666" s="39" t="str">
        <f t="shared" si="464"/>
        <v>TIDAK</v>
      </c>
      <c r="AJ1666" s="38">
        <f t="shared" si="465"/>
        <v>-1.1160875131250483</v>
      </c>
      <c r="AK1666" s="39">
        <f t="shared" si="466"/>
        <v>1.1160875131250483</v>
      </c>
      <c r="AL1666" s="39" t="str">
        <f t="shared" si="467"/>
        <v>TIDAK</v>
      </c>
    </row>
    <row r="1667" spans="1:38" ht="14" x14ac:dyDescent="0.3">
      <c r="A1667" s="13">
        <v>22361604</v>
      </c>
      <c r="B1667" s="11" t="s">
        <v>2971</v>
      </c>
      <c r="C1667" s="9">
        <v>59089796</v>
      </c>
      <c r="D1667" s="1" t="s">
        <v>488</v>
      </c>
      <c r="E1667" s="1" t="s">
        <v>17</v>
      </c>
      <c r="F1667" s="1" t="s">
        <v>970</v>
      </c>
      <c r="G1667" s="2">
        <v>40.70288</v>
      </c>
      <c r="H1667" s="2">
        <v>-73.819550000000007</v>
      </c>
      <c r="I1667" s="1" t="s">
        <v>20</v>
      </c>
      <c r="J1667" s="44">
        <v>104</v>
      </c>
      <c r="K1667" s="2">
        <v>2</v>
      </c>
      <c r="L1667" s="2">
        <v>78</v>
      </c>
      <c r="M1667" s="3">
        <v>43642</v>
      </c>
      <c r="N1667" s="2">
        <v>3.26</v>
      </c>
      <c r="O1667" s="2">
        <v>2</v>
      </c>
      <c r="P1667" s="4">
        <v>65</v>
      </c>
      <c r="U1667" s="38">
        <f t="shared" si="450"/>
        <v>0.17623020049042079</v>
      </c>
      <c r="V1667" s="39">
        <f t="shared" si="451"/>
        <v>0.17623020049042079</v>
      </c>
      <c r="W1667" s="39" t="str">
        <f t="shared" si="452"/>
        <v>TIDAK</v>
      </c>
      <c r="X1667" s="38">
        <f t="shared" si="453"/>
        <v>-0.39643358014138202</v>
      </c>
      <c r="Y1667" s="39">
        <f t="shared" si="454"/>
        <v>0.39643358014138202</v>
      </c>
      <c r="Z1667" s="39" t="str">
        <f t="shared" si="455"/>
        <v>TIDAK</v>
      </c>
      <c r="AA1667" s="38">
        <f t="shared" si="456"/>
        <v>0.4643709888912867</v>
      </c>
      <c r="AB1667" s="39">
        <f t="shared" si="457"/>
        <v>0.4643709888912867</v>
      </c>
      <c r="AC1667" s="39" t="str">
        <f t="shared" si="458"/>
        <v>TIDAK</v>
      </c>
      <c r="AD1667" s="38">
        <f t="shared" si="459"/>
        <v>-0.22473940683469915</v>
      </c>
      <c r="AE1667" s="39">
        <f t="shared" si="460"/>
        <v>0.22473940683469915</v>
      </c>
      <c r="AF1667" s="39" t="str">
        <f t="shared" si="461"/>
        <v>TIDAK</v>
      </c>
      <c r="AG1667" s="38">
        <f t="shared" si="462"/>
        <v>-0.15818885441509239</v>
      </c>
      <c r="AH1667" s="39">
        <f t="shared" si="463"/>
        <v>0.15818885441509239</v>
      </c>
      <c r="AI1667" s="39" t="str">
        <f t="shared" si="464"/>
        <v>TIDAK</v>
      </c>
      <c r="AJ1667" s="38">
        <f t="shared" si="465"/>
        <v>1.4399913604955554</v>
      </c>
      <c r="AK1667" s="39">
        <f t="shared" si="466"/>
        <v>1.4399913604955554</v>
      </c>
      <c r="AL1667" s="39" t="str">
        <f t="shared" si="467"/>
        <v>TIDAK</v>
      </c>
    </row>
    <row r="1668" spans="1:38" ht="14" x14ac:dyDescent="0.3">
      <c r="A1668" s="13">
        <v>22362691</v>
      </c>
      <c r="B1668" s="11" t="s">
        <v>4731</v>
      </c>
      <c r="C1668" s="9">
        <v>133812877</v>
      </c>
      <c r="D1668" s="1" t="s">
        <v>762</v>
      </c>
      <c r="E1668" s="1" t="s">
        <v>1731</v>
      </c>
      <c r="F1668" s="1" t="s">
        <v>1918</v>
      </c>
      <c r="G1668" s="2">
        <v>40.679139999999997</v>
      </c>
      <c r="H1668" s="2">
        <v>-73.88982</v>
      </c>
      <c r="I1668" s="1" t="s">
        <v>19</v>
      </c>
      <c r="J1668" s="44">
        <v>52</v>
      </c>
      <c r="K1668" s="2">
        <v>3</v>
      </c>
      <c r="L1668" s="2">
        <v>28</v>
      </c>
      <c r="M1668" s="3">
        <v>43555</v>
      </c>
      <c r="N1668" s="2">
        <v>1.25</v>
      </c>
      <c r="O1668" s="2">
        <v>3</v>
      </c>
      <c r="P1668" s="4">
        <v>302</v>
      </c>
      <c r="U1668" s="38">
        <f t="shared" si="450"/>
        <v>-0.50094348857739868</v>
      </c>
      <c r="V1668" s="39">
        <f t="shared" si="451"/>
        <v>0.50094348857739868</v>
      </c>
      <c r="W1668" s="39" t="str">
        <f t="shared" si="452"/>
        <v>TIDAK</v>
      </c>
      <c r="X1668" s="38">
        <f t="shared" si="453"/>
        <v>-0.39643358014138202</v>
      </c>
      <c r="Y1668" s="39">
        <f t="shared" si="454"/>
        <v>0.39643358014138202</v>
      </c>
      <c r="Z1668" s="39" t="str">
        <f t="shared" si="455"/>
        <v>TIDAK</v>
      </c>
      <c r="AA1668" s="38">
        <f t="shared" si="456"/>
        <v>-0.84449654083515258</v>
      </c>
      <c r="AB1668" s="39">
        <f t="shared" si="457"/>
        <v>0.84449654083515258</v>
      </c>
      <c r="AC1668" s="39" t="str">
        <f t="shared" si="458"/>
        <v>TIDAK</v>
      </c>
      <c r="AD1668" s="38">
        <f t="shared" si="459"/>
        <v>-0.90428842350978467</v>
      </c>
      <c r="AE1668" s="39">
        <f t="shared" si="460"/>
        <v>0.90428842350978467</v>
      </c>
      <c r="AF1668" s="39" t="str">
        <f t="shared" si="461"/>
        <v>TIDAK</v>
      </c>
      <c r="AG1668" s="38">
        <f t="shared" si="462"/>
        <v>-0.27078855981472416</v>
      </c>
      <c r="AH1668" s="39">
        <f t="shared" si="463"/>
        <v>0.27078855981472416</v>
      </c>
      <c r="AI1668" s="39" t="str">
        <f t="shared" si="464"/>
        <v>TIDAK</v>
      </c>
      <c r="AJ1668" s="38">
        <f t="shared" si="465"/>
        <v>-1.2435166651823804</v>
      </c>
      <c r="AK1668" s="39">
        <f t="shared" si="466"/>
        <v>1.2435166651823804</v>
      </c>
      <c r="AL1668" s="39" t="str">
        <f t="shared" si="467"/>
        <v>TIDAK</v>
      </c>
    </row>
    <row r="1669" spans="1:38" ht="14" x14ac:dyDescent="0.3">
      <c r="A1669" s="13">
        <v>22366842</v>
      </c>
      <c r="B1669" s="11" t="s">
        <v>4575</v>
      </c>
      <c r="C1669" s="9">
        <v>10994664</v>
      </c>
      <c r="D1669" s="1" t="s">
        <v>915</v>
      </c>
      <c r="E1669" s="1" t="s">
        <v>1731</v>
      </c>
      <c r="F1669" s="1" t="s">
        <v>3213</v>
      </c>
      <c r="G1669" s="2">
        <v>40.692079999999997</v>
      </c>
      <c r="H1669" s="2">
        <v>-73.904520000000005</v>
      </c>
      <c r="I1669" s="1" t="s">
        <v>24</v>
      </c>
      <c r="J1669" s="44">
        <v>29</v>
      </c>
      <c r="K1669" s="2">
        <v>30</v>
      </c>
      <c r="L1669" s="2">
        <v>1</v>
      </c>
      <c r="M1669" s="3">
        <v>43445</v>
      </c>
      <c r="N1669" s="2">
        <v>0.14000000000000001</v>
      </c>
      <c r="O1669" s="2">
        <v>8</v>
      </c>
      <c r="P1669" s="4">
        <v>334</v>
      </c>
      <c r="U1669" s="38">
        <f t="shared" si="450"/>
        <v>-0.25236074195756619</v>
      </c>
      <c r="V1669" s="39">
        <f t="shared" si="451"/>
        <v>0.25236074195756619</v>
      </c>
      <c r="W1669" s="39" t="str">
        <f t="shared" si="452"/>
        <v>TIDAK</v>
      </c>
      <c r="X1669" s="38">
        <f t="shared" si="453"/>
        <v>-0.26113135442473173</v>
      </c>
      <c r="Y1669" s="39">
        <f t="shared" si="454"/>
        <v>0.26113135442473173</v>
      </c>
      <c r="Z1669" s="39" t="str">
        <f t="shared" si="455"/>
        <v>TIDAK</v>
      </c>
      <c r="AA1669" s="38">
        <f t="shared" si="456"/>
        <v>0.91429420223475022</v>
      </c>
      <c r="AB1669" s="39">
        <f t="shared" si="457"/>
        <v>0.91429420223475022</v>
      </c>
      <c r="AC1669" s="39" t="str">
        <f t="shared" si="458"/>
        <v>TIDAK</v>
      </c>
      <c r="AD1669" s="38">
        <f t="shared" si="459"/>
        <v>4.0825558988596899</v>
      </c>
      <c r="AE1669" s="39">
        <f t="shared" si="460"/>
        <v>4.0825558988596899</v>
      </c>
      <c r="AF1669" s="39" t="str">
        <f t="shared" si="461"/>
        <v>OUTLIER</v>
      </c>
      <c r="AG1669" s="38">
        <f t="shared" si="462"/>
        <v>-0.27078855981472416</v>
      </c>
      <c r="AH1669" s="39">
        <f t="shared" si="463"/>
        <v>0.27078855981472416</v>
      </c>
      <c r="AI1669" s="39" t="str">
        <f t="shared" si="464"/>
        <v>TIDAK</v>
      </c>
      <c r="AJ1669" s="38">
        <f t="shared" si="465"/>
        <v>-1.0186416909635589</v>
      </c>
      <c r="AK1669" s="39">
        <f t="shared" si="466"/>
        <v>1.0186416909635589</v>
      </c>
      <c r="AL1669" s="39" t="str">
        <f t="shared" si="467"/>
        <v>TIDAK</v>
      </c>
    </row>
    <row r="1670" spans="1:38" ht="14" x14ac:dyDescent="0.3">
      <c r="A1670" s="13">
        <v>22373128</v>
      </c>
      <c r="B1670" s="11" t="s">
        <v>2175</v>
      </c>
      <c r="C1670" s="9">
        <v>58503744</v>
      </c>
      <c r="D1670" s="1" t="s">
        <v>811</v>
      </c>
      <c r="E1670" s="1" t="s">
        <v>1731</v>
      </c>
      <c r="F1670" s="1" t="s">
        <v>3213</v>
      </c>
      <c r="G1670" s="2">
        <v>40.695050000000002</v>
      </c>
      <c r="H1670" s="2">
        <v>-73.907290000000003</v>
      </c>
      <c r="I1670" s="1" t="s">
        <v>19</v>
      </c>
      <c r="J1670" s="44">
        <v>65</v>
      </c>
      <c r="K1670" s="2">
        <v>4</v>
      </c>
      <c r="L1670" s="2">
        <v>4</v>
      </c>
      <c r="M1670" s="3">
        <v>43265</v>
      </c>
      <c r="N1670" s="2">
        <v>0.12</v>
      </c>
      <c r="O1670" s="2">
        <v>1</v>
      </c>
      <c r="P1670" s="4">
        <v>0</v>
      </c>
      <c r="U1670" s="38">
        <f t="shared" ref="U1670:U1733" si="468">STANDARDIZE(J1666,$S$5,$S$6)</f>
        <v>1.3762848393447844</v>
      </c>
      <c r="V1670" s="39">
        <f t="shared" ref="V1670:V1733" si="469">ABS(U1670)</f>
        <v>1.3762848393447844</v>
      </c>
      <c r="W1670" s="39" t="str">
        <f t="shared" ref="W1670:W1733" si="470">IF(V1670&gt;3,"OUTLIER","TIDAK")</f>
        <v>TIDAK</v>
      </c>
      <c r="X1670" s="38">
        <f t="shared" ref="X1670:X1733" si="471">STANDARDIZE(K1666,$S$9,$S$10)</f>
        <v>0.41537977415851984</v>
      </c>
      <c r="Y1670" s="39">
        <f t="shared" ref="Y1670:Y1733" si="472">ABS(X1670)</f>
        <v>0.41537977415851984</v>
      </c>
      <c r="Z1670" s="39" t="str">
        <f t="shared" ref="Z1670:Z1733" si="473">IF(Y1670&gt;3,"OUTLIER","TIDAK")</f>
        <v>TIDAK</v>
      </c>
      <c r="AA1670" s="38">
        <f t="shared" ref="AA1670:AA1733" si="474">STANDARDIZE(L1666,$S$13,$S$14)</f>
        <v>-0.7217902099232989</v>
      </c>
      <c r="AB1670" s="39">
        <f t="shared" ref="AB1670:AB1733" si="475">ABS(AA1670)</f>
        <v>0.7217902099232989</v>
      </c>
      <c r="AC1670" s="39" t="str">
        <f t="shared" ref="AC1670:AC1733" si="476">IF(AB1670&gt;3,"OUTLIER","TIDAK")</f>
        <v>TIDAK</v>
      </c>
      <c r="AD1670" s="38">
        <f t="shared" ref="AD1670:AD1733" si="477">STANDARDIZE(N1666,$S$17,$S$18)</f>
        <v>-0.88860652312497501</v>
      </c>
      <c r="AE1670" s="39">
        <f t="shared" ref="AE1670:AE1733" si="478">ABS(AD1670)</f>
        <v>0.88860652312497501</v>
      </c>
      <c r="AF1670" s="39" t="str">
        <f t="shared" ref="AF1670:AF1733" si="479">IF(AE1670&gt;3,"OUTLIER","TIDAK")</f>
        <v>TIDAK</v>
      </c>
      <c r="AG1670" s="38">
        <f t="shared" ref="AG1670:AG1733" si="480">STANDARDIZE(O1666,$S$21,$S$22)</f>
        <v>-0.15818885441509239</v>
      </c>
      <c r="AH1670" s="39">
        <f t="shared" ref="AH1670:AH1733" si="481">ABS(AG1670)</f>
        <v>0.15818885441509239</v>
      </c>
      <c r="AI1670" s="39" t="str">
        <f t="shared" ref="AI1670:AI1733" si="482">IF(AH1670&gt;3,"OUTLIER","TIDAK")</f>
        <v>TIDAK</v>
      </c>
      <c r="AJ1670" s="38">
        <f t="shared" ref="AJ1670:AJ1733" si="483">STANDARDIZE(P1666,$S$25,$S$26)</f>
        <v>1.4774705228653591</v>
      </c>
      <c r="AK1670" s="39">
        <f t="shared" ref="AK1670:AK1733" si="484">ABS(AJ1670)</f>
        <v>1.4774705228653591</v>
      </c>
      <c r="AL1670" s="39" t="str">
        <f t="shared" ref="AL1670:AL1733" si="485">IF(AK1670&gt;3,"OUTLIER","TIDAK")</f>
        <v>TIDAK</v>
      </c>
    </row>
    <row r="1671" spans="1:38" ht="14" x14ac:dyDescent="0.3">
      <c r="A1671" s="13">
        <v>22381052</v>
      </c>
      <c r="B1671" s="11" t="s">
        <v>2838</v>
      </c>
      <c r="C1671" s="9">
        <v>50997424</v>
      </c>
      <c r="D1671" s="1" t="s">
        <v>581</v>
      </c>
      <c r="E1671" s="1" t="s">
        <v>17</v>
      </c>
      <c r="F1671" s="1" t="s">
        <v>2813</v>
      </c>
      <c r="G1671" s="2">
        <v>40.704219999999999</v>
      </c>
      <c r="H1671" s="2">
        <v>-73.898399999999995</v>
      </c>
      <c r="I1671" s="1" t="s">
        <v>20</v>
      </c>
      <c r="J1671" s="44">
        <v>375</v>
      </c>
      <c r="K1671" s="2">
        <v>4</v>
      </c>
      <c r="L1671" s="2">
        <v>5</v>
      </c>
      <c r="M1671" s="3">
        <v>43602</v>
      </c>
      <c r="N1671" s="2">
        <v>0.13</v>
      </c>
      <c r="O1671" s="2">
        <v>2</v>
      </c>
      <c r="P1671" s="4">
        <v>364</v>
      </c>
      <c r="U1671" s="38">
        <f t="shared" si="468"/>
        <v>0.12479928739666236</v>
      </c>
      <c r="V1671" s="39">
        <f t="shared" si="469"/>
        <v>0.12479928739666236</v>
      </c>
      <c r="W1671" s="39" t="str">
        <f t="shared" si="470"/>
        <v>TIDAK</v>
      </c>
      <c r="X1671" s="38">
        <f t="shared" si="471"/>
        <v>-0.26113135442473173</v>
      </c>
      <c r="Y1671" s="39">
        <f t="shared" si="472"/>
        <v>0.26113135442473173</v>
      </c>
      <c r="Z1671" s="39" t="str">
        <f t="shared" si="473"/>
        <v>TIDAK</v>
      </c>
      <c r="AA1671" s="38">
        <f t="shared" si="474"/>
        <v>2.2640638422651405</v>
      </c>
      <c r="AB1671" s="39">
        <f t="shared" si="475"/>
        <v>2.2640638422651405</v>
      </c>
      <c r="AC1671" s="39" t="str">
        <f t="shared" si="476"/>
        <v>TIDAK</v>
      </c>
      <c r="AD1671" s="38">
        <f t="shared" si="477"/>
        <v>0.74753841702350021</v>
      </c>
      <c r="AE1671" s="39">
        <f t="shared" si="478"/>
        <v>0.74753841702350021</v>
      </c>
      <c r="AF1671" s="39" t="str">
        <f t="shared" si="479"/>
        <v>TIDAK</v>
      </c>
      <c r="AG1671" s="38">
        <f t="shared" si="480"/>
        <v>-0.15818885441509239</v>
      </c>
      <c r="AH1671" s="39">
        <f t="shared" si="481"/>
        <v>0.15818885441509239</v>
      </c>
      <c r="AI1671" s="39" t="str">
        <f t="shared" si="482"/>
        <v>TIDAK</v>
      </c>
      <c r="AJ1671" s="38">
        <f t="shared" si="483"/>
        <v>-0.756287554374934</v>
      </c>
      <c r="AK1671" s="39">
        <f t="shared" si="484"/>
        <v>0.756287554374934</v>
      </c>
      <c r="AL1671" s="39" t="str">
        <f t="shared" si="485"/>
        <v>TIDAK</v>
      </c>
    </row>
    <row r="1672" spans="1:38" ht="14" x14ac:dyDescent="0.3">
      <c r="A1672" s="13">
        <v>22387499</v>
      </c>
      <c r="B1672" s="11" t="s">
        <v>3546</v>
      </c>
      <c r="C1672" s="9">
        <v>215591956</v>
      </c>
      <c r="D1672" s="1" t="s">
        <v>2073</v>
      </c>
      <c r="E1672" s="1" t="s">
        <v>1731</v>
      </c>
      <c r="F1672" s="1" t="s">
        <v>1732</v>
      </c>
      <c r="G1672" s="2">
        <v>40.671109999999999</v>
      </c>
      <c r="H1672" s="2">
        <v>-73.870829999999998</v>
      </c>
      <c r="I1672" s="1" t="s">
        <v>20</v>
      </c>
      <c r="J1672" s="44">
        <v>160</v>
      </c>
      <c r="K1672" s="2">
        <v>2</v>
      </c>
      <c r="L1672" s="2">
        <v>22</v>
      </c>
      <c r="M1672" s="3">
        <v>43639</v>
      </c>
      <c r="N1672" s="2">
        <v>2.38</v>
      </c>
      <c r="O1672" s="2">
        <v>1</v>
      </c>
      <c r="P1672" s="4">
        <v>48</v>
      </c>
      <c r="U1672" s="38">
        <f t="shared" si="468"/>
        <v>-0.32093529274924409</v>
      </c>
      <c r="V1672" s="39">
        <f t="shared" si="469"/>
        <v>0.32093529274924409</v>
      </c>
      <c r="W1672" s="39" t="str">
        <f t="shared" si="470"/>
        <v>TIDAK</v>
      </c>
      <c r="X1672" s="38">
        <f t="shared" si="471"/>
        <v>-0.12582912870808141</v>
      </c>
      <c r="Y1672" s="39">
        <f t="shared" si="472"/>
        <v>0.12582912870808141</v>
      </c>
      <c r="Z1672" s="39" t="str">
        <f t="shared" si="473"/>
        <v>TIDAK</v>
      </c>
      <c r="AA1672" s="38">
        <f t="shared" si="474"/>
        <v>0.21895832706757931</v>
      </c>
      <c r="AB1672" s="39">
        <f t="shared" si="475"/>
        <v>0.21895832706757931</v>
      </c>
      <c r="AC1672" s="39" t="str">
        <f t="shared" si="476"/>
        <v>TIDAK</v>
      </c>
      <c r="AD1672" s="38">
        <f t="shared" si="477"/>
        <v>-0.30314890875874745</v>
      </c>
      <c r="AE1672" s="39">
        <f t="shared" si="478"/>
        <v>0.30314890875874745</v>
      </c>
      <c r="AF1672" s="39" t="str">
        <f t="shared" si="479"/>
        <v>TIDAK</v>
      </c>
      <c r="AG1672" s="38">
        <f t="shared" si="480"/>
        <v>-4.5589149015460649E-2</v>
      </c>
      <c r="AH1672" s="39">
        <f t="shared" si="481"/>
        <v>4.5589149015460649E-2</v>
      </c>
      <c r="AI1672" s="39" t="str">
        <f t="shared" si="482"/>
        <v>TIDAK</v>
      </c>
      <c r="AJ1672" s="38">
        <f t="shared" si="483"/>
        <v>1.0202247419537553</v>
      </c>
      <c r="AK1672" s="39">
        <f t="shared" si="484"/>
        <v>1.0202247419537553</v>
      </c>
      <c r="AL1672" s="39" t="str">
        <f t="shared" si="485"/>
        <v>TIDAK</v>
      </c>
    </row>
    <row r="1673" spans="1:38" ht="14" x14ac:dyDescent="0.3">
      <c r="A1673" s="13">
        <v>22400254</v>
      </c>
      <c r="B1673" s="11" t="s">
        <v>4891</v>
      </c>
      <c r="C1673" s="9">
        <v>198853982</v>
      </c>
      <c r="D1673" s="1" t="s">
        <v>2089</v>
      </c>
      <c r="E1673" s="1" t="s">
        <v>1731</v>
      </c>
      <c r="F1673" s="1" t="s">
        <v>1918</v>
      </c>
      <c r="G1673" s="2">
        <v>40.688920000000003</v>
      </c>
      <c r="H1673" s="2">
        <v>-73.871669999999995</v>
      </c>
      <c r="I1673" s="1" t="s">
        <v>20</v>
      </c>
      <c r="J1673" s="44">
        <v>100</v>
      </c>
      <c r="K1673" s="2">
        <v>2</v>
      </c>
      <c r="L1673" s="2">
        <v>6</v>
      </c>
      <c r="M1673" s="3">
        <v>43628</v>
      </c>
      <c r="N1673" s="2">
        <v>2.34</v>
      </c>
      <c r="O1673" s="2">
        <v>2</v>
      </c>
      <c r="P1673" s="4">
        <v>150</v>
      </c>
      <c r="U1673" s="38">
        <f t="shared" si="468"/>
        <v>-0.51808712627531817</v>
      </c>
      <c r="V1673" s="39">
        <f t="shared" si="469"/>
        <v>0.51808712627531817</v>
      </c>
      <c r="W1673" s="39" t="str">
        <f t="shared" si="470"/>
        <v>TIDAK</v>
      </c>
      <c r="X1673" s="38">
        <f t="shared" si="471"/>
        <v>3.5273309656414771</v>
      </c>
      <c r="Y1673" s="39">
        <f t="shared" si="472"/>
        <v>3.5273309656414771</v>
      </c>
      <c r="Z1673" s="39" t="str">
        <f t="shared" si="473"/>
        <v>OUTLIER</v>
      </c>
      <c r="AA1673" s="38">
        <f t="shared" si="474"/>
        <v>-0.88539865113910388</v>
      </c>
      <c r="AB1673" s="39">
        <f t="shared" si="475"/>
        <v>0.88539865113910388</v>
      </c>
      <c r="AC1673" s="39" t="str">
        <f t="shared" si="476"/>
        <v>TIDAK</v>
      </c>
      <c r="AD1673" s="38">
        <f t="shared" si="477"/>
        <v>-0.88337922299670524</v>
      </c>
      <c r="AE1673" s="39">
        <f t="shared" si="478"/>
        <v>0.88337922299670524</v>
      </c>
      <c r="AF1673" s="39" t="str">
        <f t="shared" si="479"/>
        <v>TIDAK</v>
      </c>
      <c r="AG1673" s="38">
        <f t="shared" si="480"/>
        <v>0.51740937798269815</v>
      </c>
      <c r="AH1673" s="39">
        <f t="shared" si="481"/>
        <v>0.51740937798269815</v>
      </c>
      <c r="AI1673" s="39" t="str">
        <f t="shared" si="482"/>
        <v>TIDAK</v>
      </c>
      <c r="AJ1673" s="38">
        <f t="shared" si="483"/>
        <v>1.2600913811204983</v>
      </c>
      <c r="AK1673" s="39">
        <f t="shared" si="484"/>
        <v>1.2600913811204983</v>
      </c>
      <c r="AL1673" s="39" t="str">
        <f t="shared" si="485"/>
        <v>TIDAK</v>
      </c>
    </row>
    <row r="1674" spans="1:38" ht="14" x14ac:dyDescent="0.3">
      <c r="A1674" s="13">
        <v>22400568</v>
      </c>
      <c r="B1674" s="11" t="s">
        <v>3240</v>
      </c>
      <c r="C1674" s="9">
        <v>35108251</v>
      </c>
      <c r="D1674" s="1" t="s">
        <v>2367</v>
      </c>
      <c r="E1674" s="1" t="s">
        <v>1731</v>
      </c>
      <c r="F1674" s="1" t="s">
        <v>1732</v>
      </c>
      <c r="G1674" s="2">
        <v>40.670180000000002</v>
      </c>
      <c r="H1674" s="2">
        <v>-73.888670000000005</v>
      </c>
      <c r="I1674" s="1" t="s">
        <v>20</v>
      </c>
      <c r="J1674" s="44">
        <v>79</v>
      </c>
      <c r="K1674" s="2">
        <v>3</v>
      </c>
      <c r="L1674" s="2">
        <v>37</v>
      </c>
      <c r="M1674" s="3">
        <v>43645</v>
      </c>
      <c r="N1674" s="2">
        <v>2.73</v>
      </c>
      <c r="O1674" s="2">
        <v>2</v>
      </c>
      <c r="P1674" s="4">
        <v>124</v>
      </c>
      <c r="U1674" s="38">
        <f t="shared" si="468"/>
        <v>-0.2095016477127675</v>
      </c>
      <c r="V1674" s="39">
        <f t="shared" si="469"/>
        <v>0.2095016477127675</v>
      </c>
      <c r="W1674" s="39" t="str">
        <f t="shared" si="470"/>
        <v>TIDAK</v>
      </c>
      <c r="X1674" s="38">
        <f t="shared" si="471"/>
        <v>9.4730970085688936E-3</v>
      </c>
      <c r="Y1674" s="39">
        <f t="shared" si="472"/>
        <v>9.4730970085688936E-3</v>
      </c>
      <c r="Z1674" s="39" t="str">
        <f t="shared" si="473"/>
        <v>TIDAK</v>
      </c>
      <c r="AA1674" s="38">
        <f t="shared" si="474"/>
        <v>-0.7626923202272502</v>
      </c>
      <c r="AB1674" s="39">
        <f t="shared" si="475"/>
        <v>0.7626923202272502</v>
      </c>
      <c r="AC1674" s="39" t="str">
        <f t="shared" si="476"/>
        <v>TIDAK</v>
      </c>
      <c r="AD1674" s="38">
        <f t="shared" si="477"/>
        <v>-0.89383382325324501</v>
      </c>
      <c r="AE1674" s="39">
        <f t="shared" si="478"/>
        <v>0.89383382325324501</v>
      </c>
      <c r="AF1674" s="39" t="str">
        <f t="shared" si="479"/>
        <v>TIDAK</v>
      </c>
      <c r="AG1674" s="38">
        <f t="shared" si="480"/>
        <v>-0.27078855981472416</v>
      </c>
      <c r="AH1674" s="39">
        <f t="shared" si="481"/>
        <v>0.27078855981472416</v>
      </c>
      <c r="AI1674" s="39" t="str">
        <f t="shared" si="482"/>
        <v>TIDAK</v>
      </c>
      <c r="AJ1674" s="38">
        <f t="shared" si="483"/>
        <v>-1.2435166651823804</v>
      </c>
      <c r="AK1674" s="39">
        <f t="shared" si="484"/>
        <v>1.2435166651823804</v>
      </c>
      <c r="AL1674" s="39" t="str">
        <f t="shared" si="485"/>
        <v>TIDAK</v>
      </c>
    </row>
    <row r="1675" spans="1:38" ht="14" x14ac:dyDescent="0.3">
      <c r="A1675" s="13">
        <v>22401504</v>
      </c>
      <c r="B1675" s="11" t="s">
        <v>2330</v>
      </c>
      <c r="C1675" s="9">
        <v>157826237</v>
      </c>
      <c r="D1675" s="1" t="s">
        <v>1082</v>
      </c>
      <c r="E1675" s="1" t="s">
        <v>17</v>
      </c>
      <c r="F1675" s="1" t="s">
        <v>642</v>
      </c>
      <c r="G1675" s="2">
        <v>40.753140000000002</v>
      </c>
      <c r="H1675" s="2">
        <v>-73.819640000000007</v>
      </c>
      <c r="I1675" s="1" t="s">
        <v>20</v>
      </c>
      <c r="J1675" s="44">
        <v>245</v>
      </c>
      <c r="K1675" s="2">
        <v>3</v>
      </c>
      <c r="L1675" s="2">
        <v>50</v>
      </c>
      <c r="M1675" s="3">
        <v>43646</v>
      </c>
      <c r="N1675" s="2">
        <v>2.5099999999999998</v>
      </c>
      <c r="O1675" s="2">
        <v>1</v>
      </c>
      <c r="P1675" s="4">
        <v>40</v>
      </c>
      <c r="U1675" s="38">
        <f t="shared" si="468"/>
        <v>2.4477621954647519</v>
      </c>
      <c r="V1675" s="39">
        <f t="shared" si="469"/>
        <v>2.4477621954647519</v>
      </c>
      <c r="W1675" s="39" t="str">
        <f t="shared" si="470"/>
        <v>TIDAK</v>
      </c>
      <c r="X1675" s="38">
        <f t="shared" si="471"/>
        <v>9.4730970085688936E-3</v>
      </c>
      <c r="Y1675" s="39">
        <f t="shared" si="472"/>
        <v>9.4730970085688936E-3</v>
      </c>
      <c r="Z1675" s="39" t="str">
        <f t="shared" si="473"/>
        <v>TIDAK</v>
      </c>
      <c r="AA1675" s="38">
        <f t="shared" si="474"/>
        <v>-0.7217902099232989</v>
      </c>
      <c r="AB1675" s="39">
        <f t="shared" si="475"/>
        <v>0.7217902099232989</v>
      </c>
      <c r="AC1675" s="39" t="str">
        <f t="shared" si="476"/>
        <v>TIDAK</v>
      </c>
      <c r="AD1675" s="38">
        <f t="shared" si="477"/>
        <v>-0.88860652312497501</v>
      </c>
      <c r="AE1675" s="39">
        <f t="shared" si="478"/>
        <v>0.88860652312497501</v>
      </c>
      <c r="AF1675" s="39" t="str">
        <f t="shared" si="479"/>
        <v>TIDAK</v>
      </c>
      <c r="AG1675" s="38">
        <f t="shared" si="480"/>
        <v>-0.15818885441509239</v>
      </c>
      <c r="AH1675" s="39">
        <f t="shared" si="481"/>
        <v>0.15818885441509239</v>
      </c>
      <c r="AI1675" s="39" t="str">
        <f t="shared" si="482"/>
        <v>TIDAK</v>
      </c>
      <c r="AJ1675" s="38">
        <f t="shared" si="483"/>
        <v>1.4849663553393198</v>
      </c>
      <c r="AK1675" s="39">
        <f t="shared" si="484"/>
        <v>1.4849663553393198</v>
      </c>
      <c r="AL1675" s="39" t="str">
        <f t="shared" si="485"/>
        <v>TIDAK</v>
      </c>
    </row>
    <row r="1676" spans="1:38" ht="14" x14ac:dyDescent="0.3">
      <c r="A1676" s="13">
        <v>22455806</v>
      </c>
      <c r="B1676" s="11" t="s">
        <v>2191</v>
      </c>
      <c r="C1676" s="9">
        <v>157935032</v>
      </c>
      <c r="D1676" s="1" t="s">
        <v>1764</v>
      </c>
      <c r="E1676" s="1" t="s">
        <v>17</v>
      </c>
      <c r="F1676" s="1" t="s">
        <v>1713</v>
      </c>
      <c r="G1676" s="2">
        <v>40.76193</v>
      </c>
      <c r="H1676" s="2">
        <v>-73.875209999999996</v>
      </c>
      <c r="I1676" s="1" t="s">
        <v>19</v>
      </c>
      <c r="J1676" s="44">
        <v>40</v>
      </c>
      <c r="K1676" s="2">
        <v>1</v>
      </c>
      <c r="L1676" s="2">
        <v>1</v>
      </c>
      <c r="M1676" s="3">
        <v>43511</v>
      </c>
      <c r="N1676" s="2">
        <v>0.21</v>
      </c>
      <c r="O1676" s="2">
        <v>1</v>
      </c>
      <c r="P1676" s="4">
        <v>37</v>
      </c>
      <c r="U1676" s="38">
        <f t="shared" si="468"/>
        <v>0.60482114293840783</v>
      </c>
      <c r="V1676" s="39">
        <f t="shared" si="469"/>
        <v>0.60482114293840783</v>
      </c>
      <c r="W1676" s="39" t="str">
        <f t="shared" si="470"/>
        <v>TIDAK</v>
      </c>
      <c r="X1676" s="38">
        <f t="shared" si="471"/>
        <v>-0.26113135442473173</v>
      </c>
      <c r="Y1676" s="39">
        <f t="shared" si="472"/>
        <v>0.26113135442473173</v>
      </c>
      <c r="Z1676" s="39" t="str">
        <f t="shared" si="473"/>
        <v>TIDAK</v>
      </c>
      <c r="AA1676" s="38">
        <f t="shared" si="474"/>
        <v>-2.6454334756128059E-2</v>
      </c>
      <c r="AB1676" s="39">
        <f t="shared" si="475"/>
        <v>2.6454334756128059E-2</v>
      </c>
      <c r="AC1676" s="39" t="str">
        <f t="shared" si="476"/>
        <v>TIDAK</v>
      </c>
      <c r="AD1676" s="38">
        <f t="shared" si="477"/>
        <v>0.28753600573575006</v>
      </c>
      <c r="AE1676" s="39">
        <f t="shared" si="478"/>
        <v>0.28753600573575006</v>
      </c>
      <c r="AF1676" s="39" t="str">
        <f t="shared" si="479"/>
        <v>TIDAK</v>
      </c>
      <c r="AG1676" s="38">
        <f t="shared" si="480"/>
        <v>-0.27078855981472416</v>
      </c>
      <c r="AH1676" s="39">
        <f t="shared" si="481"/>
        <v>0.27078855981472416</v>
      </c>
      <c r="AI1676" s="39" t="str">
        <f t="shared" si="482"/>
        <v>TIDAK</v>
      </c>
      <c r="AJ1676" s="38">
        <f t="shared" si="483"/>
        <v>-0.88371670643226607</v>
      </c>
      <c r="AK1676" s="39">
        <f t="shared" si="484"/>
        <v>0.88371670643226607</v>
      </c>
      <c r="AL1676" s="39" t="str">
        <f t="shared" si="485"/>
        <v>TIDAK</v>
      </c>
    </row>
    <row r="1677" spans="1:38" ht="14" x14ac:dyDescent="0.3">
      <c r="A1677" s="13">
        <v>22470443</v>
      </c>
      <c r="B1677" s="11" t="s">
        <v>2382</v>
      </c>
      <c r="C1677" s="9">
        <v>33116792</v>
      </c>
      <c r="D1677" s="1" t="s">
        <v>2131</v>
      </c>
      <c r="E1677" s="1" t="s">
        <v>17</v>
      </c>
      <c r="F1677" s="1" t="s">
        <v>2813</v>
      </c>
      <c r="G1677" s="2">
        <v>40.69406</v>
      </c>
      <c r="H1677" s="2">
        <v>-73.900679999999994</v>
      </c>
      <c r="I1677" s="1" t="s">
        <v>19</v>
      </c>
      <c r="J1677" s="44">
        <v>31</v>
      </c>
      <c r="K1677" s="2">
        <v>5</v>
      </c>
      <c r="L1677" s="2">
        <v>75</v>
      </c>
      <c r="M1677" s="3">
        <v>43647</v>
      </c>
      <c r="N1677" s="2">
        <v>2.7</v>
      </c>
      <c r="O1677" s="2">
        <v>1</v>
      </c>
      <c r="P1677" s="4">
        <v>13</v>
      </c>
      <c r="U1677" s="38">
        <f t="shared" si="468"/>
        <v>9.05120120008234E-2</v>
      </c>
      <c r="V1677" s="39">
        <f t="shared" si="469"/>
        <v>9.05120120008234E-2</v>
      </c>
      <c r="W1677" s="39" t="str">
        <f t="shared" si="470"/>
        <v>TIDAK</v>
      </c>
      <c r="X1677" s="38">
        <f t="shared" si="471"/>
        <v>-0.26113135442473173</v>
      </c>
      <c r="Y1677" s="39">
        <f t="shared" si="472"/>
        <v>0.26113135442473173</v>
      </c>
      <c r="Z1677" s="39" t="str">
        <f t="shared" si="473"/>
        <v>TIDAK</v>
      </c>
      <c r="AA1677" s="38">
        <f t="shared" si="474"/>
        <v>-0.68088809961934771</v>
      </c>
      <c r="AB1677" s="39">
        <f t="shared" si="475"/>
        <v>0.68088809961934771</v>
      </c>
      <c r="AC1677" s="39" t="str">
        <f t="shared" si="476"/>
        <v>TIDAK</v>
      </c>
      <c r="AD1677" s="38">
        <f t="shared" si="477"/>
        <v>0.26662680522267046</v>
      </c>
      <c r="AE1677" s="39">
        <f t="shared" si="478"/>
        <v>0.26662680522267046</v>
      </c>
      <c r="AF1677" s="39" t="str">
        <f t="shared" si="479"/>
        <v>TIDAK</v>
      </c>
      <c r="AG1677" s="38">
        <f t="shared" si="480"/>
        <v>-0.15818885441509239</v>
      </c>
      <c r="AH1677" s="39">
        <f t="shared" si="481"/>
        <v>0.15818885441509239</v>
      </c>
      <c r="AI1677" s="39" t="str">
        <f t="shared" si="482"/>
        <v>TIDAK</v>
      </c>
      <c r="AJ1677" s="38">
        <f t="shared" si="483"/>
        <v>-0.11914179408827322</v>
      </c>
      <c r="AK1677" s="39">
        <f t="shared" si="484"/>
        <v>0.11914179408827322</v>
      </c>
      <c r="AL1677" s="39" t="str">
        <f t="shared" si="485"/>
        <v>TIDAK</v>
      </c>
    </row>
    <row r="1678" spans="1:38" ht="14" x14ac:dyDescent="0.3">
      <c r="A1678" s="13">
        <v>22472801</v>
      </c>
      <c r="B1678" s="11" t="s">
        <v>5255</v>
      </c>
      <c r="C1678" s="9">
        <v>25414207</v>
      </c>
      <c r="D1678" s="1" t="s">
        <v>3451</v>
      </c>
      <c r="E1678" s="1" t="s">
        <v>17</v>
      </c>
      <c r="F1678" s="1" t="s">
        <v>2813</v>
      </c>
      <c r="G1678" s="2">
        <v>40.699280000000002</v>
      </c>
      <c r="H1678" s="2">
        <v>-73.90616</v>
      </c>
      <c r="I1678" s="1" t="s">
        <v>19</v>
      </c>
      <c r="J1678" s="44">
        <v>75</v>
      </c>
      <c r="K1678" s="2">
        <v>1</v>
      </c>
      <c r="L1678" s="2">
        <v>59</v>
      </c>
      <c r="M1678" s="3">
        <v>43645</v>
      </c>
      <c r="N1678" s="2">
        <v>3.99</v>
      </c>
      <c r="O1678" s="2">
        <v>2</v>
      </c>
      <c r="P1678" s="4">
        <v>162</v>
      </c>
      <c r="U1678" s="38">
        <f t="shared" si="468"/>
        <v>-8.9496183827331141E-2</v>
      </c>
      <c r="V1678" s="39">
        <f t="shared" si="469"/>
        <v>8.9496183827331141E-2</v>
      </c>
      <c r="W1678" s="39" t="str">
        <f t="shared" si="470"/>
        <v>TIDAK</v>
      </c>
      <c r="X1678" s="38">
        <f t="shared" si="471"/>
        <v>-0.12582912870808141</v>
      </c>
      <c r="Y1678" s="39">
        <f t="shared" si="472"/>
        <v>0.12582912870808141</v>
      </c>
      <c r="Z1678" s="39" t="str">
        <f t="shared" si="473"/>
        <v>TIDAK</v>
      </c>
      <c r="AA1678" s="38">
        <f t="shared" si="474"/>
        <v>0.58707731980314037</v>
      </c>
      <c r="AB1678" s="39">
        <f t="shared" si="475"/>
        <v>0.58707731980314037</v>
      </c>
      <c r="AC1678" s="39" t="str">
        <f t="shared" si="476"/>
        <v>TIDAK</v>
      </c>
      <c r="AD1678" s="38">
        <f t="shared" si="477"/>
        <v>0.4704915102251962</v>
      </c>
      <c r="AE1678" s="39">
        <f t="shared" si="478"/>
        <v>0.4704915102251962</v>
      </c>
      <c r="AF1678" s="39" t="str">
        <f t="shared" si="479"/>
        <v>TIDAK</v>
      </c>
      <c r="AG1678" s="38">
        <f t="shared" si="480"/>
        <v>-0.15818885441509239</v>
      </c>
      <c r="AH1678" s="39">
        <f t="shared" si="481"/>
        <v>0.15818885441509239</v>
      </c>
      <c r="AI1678" s="39" t="str">
        <f t="shared" si="482"/>
        <v>TIDAK</v>
      </c>
      <c r="AJ1678" s="38">
        <f t="shared" si="483"/>
        <v>-0.31403343841125181</v>
      </c>
      <c r="AK1678" s="39">
        <f t="shared" si="484"/>
        <v>0.31403343841125181</v>
      </c>
      <c r="AL1678" s="39" t="str">
        <f t="shared" si="485"/>
        <v>TIDAK</v>
      </c>
    </row>
    <row r="1679" spans="1:38" ht="14" x14ac:dyDescent="0.3">
      <c r="A1679" s="13">
        <v>22483776</v>
      </c>
      <c r="B1679" s="11" t="s">
        <v>3124</v>
      </c>
      <c r="C1679" s="9">
        <v>253467179</v>
      </c>
      <c r="D1679" s="1" t="s">
        <v>26</v>
      </c>
      <c r="E1679" s="1" t="s">
        <v>17</v>
      </c>
      <c r="F1679" s="1" t="s">
        <v>1297</v>
      </c>
      <c r="G1679" s="2">
        <v>40.731050000000003</v>
      </c>
      <c r="H1679" s="2">
        <v>-73.853179999999995</v>
      </c>
      <c r="I1679" s="1" t="s">
        <v>19</v>
      </c>
      <c r="J1679" s="44">
        <v>70</v>
      </c>
      <c r="K1679" s="2">
        <v>2</v>
      </c>
      <c r="L1679" s="2">
        <v>6</v>
      </c>
      <c r="M1679" s="3">
        <v>43648</v>
      </c>
      <c r="N1679" s="2">
        <v>2.86</v>
      </c>
      <c r="O1679" s="2">
        <v>1</v>
      </c>
      <c r="P1679" s="4">
        <v>288</v>
      </c>
      <c r="U1679" s="38">
        <f t="shared" si="468"/>
        <v>1.3334257450999858</v>
      </c>
      <c r="V1679" s="39">
        <f t="shared" si="469"/>
        <v>1.3334257450999858</v>
      </c>
      <c r="W1679" s="39" t="str">
        <f t="shared" si="470"/>
        <v>TIDAK</v>
      </c>
      <c r="X1679" s="38">
        <f t="shared" si="471"/>
        <v>-0.12582912870808141</v>
      </c>
      <c r="Y1679" s="39">
        <f t="shared" si="472"/>
        <v>0.12582912870808141</v>
      </c>
      <c r="Z1679" s="39" t="str">
        <f t="shared" si="473"/>
        <v>TIDAK</v>
      </c>
      <c r="AA1679" s="38">
        <f t="shared" si="474"/>
        <v>1.1188047537545063</v>
      </c>
      <c r="AB1679" s="39">
        <f t="shared" si="475"/>
        <v>1.1188047537545063</v>
      </c>
      <c r="AC1679" s="39" t="str">
        <f t="shared" si="476"/>
        <v>TIDAK</v>
      </c>
      <c r="AD1679" s="38">
        <f t="shared" si="477"/>
        <v>0.35549090740325856</v>
      </c>
      <c r="AE1679" s="39">
        <f t="shared" si="478"/>
        <v>0.35549090740325856</v>
      </c>
      <c r="AF1679" s="39" t="str">
        <f t="shared" si="479"/>
        <v>TIDAK</v>
      </c>
      <c r="AG1679" s="38">
        <f t="shared" si="480"/>
        <v>-0.27078855981472416</v>
      </c>
      <c r="AH1679" s="39">
        <f t="shared" si="481"/>
        <v>0.27078855981472416</v>
      </c>
      <c r="AI1679" s="39" t="str">
        <f t="shared" si="482"/>
        <v>TIDAK</v>
      </c>
      <c r="AJ1679" s="38">
        <f t="shared" si="483"/>
        <v>-0.94368336622395177</v>
      </c>
      <c r="AK1679" s="39">
        <f t="shared" si="484"/>
        <v>0.94368336622395177</v>
      </c>
      <c r="AL1679" s="39" t="str">
        <f t="shared" si="485"/>
        <v>TIDAK</v>
      </c>
    </row>
    <row r="1680" spans="1:38" ht="14" x14ac:dyDescent="0.3">
      <c r="A1680" s="13">
        <v>22510506</v>
      </c>
      <c r="B1680" s="11" t="s">
        <v>2290</v>
      </c>
      <c r="C1680" s="9">
        <v>133602911</v>
      </c>
      <c r="D1680" s="1" t="s">
        <v>3231</v>
      </c>
      <c r="E1680" s="1" t="s">
        <v>548</v>
      </c>
      <c r="F1680" s="1" t="s">
        <v>3141</v>
      </c>
      <c r="G1680" s="2">
        <v>40.848820000000003</v>
      </c>
      <c r="H1680" s="2">
        <v>-73.902630000000002</v>
      </c>
      <c r="I1680" s="1" t="s">
        <v>19</v>
      </c>
      <c r="J1680" s="44">
        <v>80</v>
      </c>
      <c r="K1680" s="2">
        <v>3</v>
      </c>
      <c r="L1680" s="2">
        <v>20</v>
      </c>
      <c r="M1680" s="3">
        <v>43630</v>
      </c>
      <c r="N1680" s="2">
        <v>1.18</v>
      </c>
      <c r="O1680" s="2">
        <v>2</v>
      </c>
      <c r="P1680" s="4">
        <v>36</v>
      </c>
      <c r="U1680" s="38">
        <f t="shared" si="468"/>
        <v>-0.42379711893676097</v>
      </c>
      <c r="V1680" s="39">
        <f t="shared" si="469"/>
        <v>0.42379711893676097</v>
      </c>
      <c r="W1680" s="39" t="str">
        <f t="shared" si="470"/>
        <v>TIDAK</v>
      </c>
      <c r="X1680" s="38">
        <f t="shared" si="471"/>
        <v>-0.39643358014138202</v>
      </c>
      <c r="Y1680" s="39">
        <f t="shared" si="472"/>
        <v>0.39643358014138202</v>
      </c>
      <c r="Z1680" s="39" t="str">
        <f t="shared" si="473"/>
        <v>TIDAK</v>
      </c>
      <c r="AA1680" s="38">
        <f t="shared" si="474"/>
        <v>-0.88539865113910388</v>
      </c>
      <c r="AB1680" s="39">
        <f t="shared" si="475"/>
        <v>0.88539865113910388</v>
      </c>
      <c r="AC1680" s="39" t="str">
        <f t="shared" si="476"/>
        <v>TIDAK</v>
      </c>
      <c r="AD1680" s="38">
        <f t="shared" si="477"/>
        <v>-0.84678812209881593</v>
      </c>
      <c r="AE1680" s="39">
        <f t="shared" si="478"/>
        <v>0.84678812209881593</v>
      </c>
      <c r="AF1680" s="39" t="str">
        <f t="shared" si="479"/>
        <v>TIDAK</v>
      </c>
      <c r="AG1680" s="38">
        <f t="shared" si="480"/>
        <v>-0.27078855981472416</v>
      </c>
      <c r="AH1680" s="39">
        <f t="shared" si="481"/>
        <v>0.27078855981472416</v>
      </c>
      <c r="AI1680" s="39" t="str">
        <f t="shared" si="482"/>
        <v>TIDAK</v>
      </c>
      <c r="AJ1680" s="38">
        <f t="shared" si="483"/>
        <v>-0.96617086364583393</v>
      </c>
      <c r="AK1680" s="39">
        <f t="shared" si="484"/>
        <v>0.96617086364583393</v>
      </c>
      <c r="AL1680" s="39" t="str">
        <f t="shared" si="485"/>
        <v>TIDAK</v>
      </c>
    </row>
    <row r="1681" spans="1:38" ht="14" x14ac:dyDescent="0.3">
      <c r="A1681" s="13">
        <v>22518123</v>
      </c>
      <c r="B1681" s="11" t="s">
        <v>5039</v>
      </c>
      <c r="C1681" s="9">
        <v>183127881</v>
      </c>
      <c r="D1681" s="1" t="s">
        <v>3093</v>
      </c>
      <c r="E1681" s="1" t="s">
        <v>1731</v>
      </c>
      <c r="F1681" s="1" t="s">
        <v>2385</v>
      </c>
      <c r="G1681" s="2">
        <v>40.646900000000002</v>
      </c>
      <c r="H1681" s="2">
        <v>-73.900220000000004</v>
      </c>
      <c r="I1681" s="1" t="s">
        <v>19</v>
      </c>
      <c r="J1681" s="44">
        <v>54</v>
      </c>
      <c r="K1681" s="2">
        <v>1</v>
      </c>
      <c r="L1681" s="2">
        <v>61</v>
      </c>
      <c r="M1681" s="3">
        <v>43605</v>
      </c>
      <c r="N1681" s="2">
        <v>4.1900000000000004</v>
      </c>
      <c r="O1681" s="2">
        <v>4</v>
      </c>
      <c r="P1681" s="4">
        <v>319</v>
      </c>
      <c r="U1681" s="38">
        <f t="shared" si="468"/>
        <v>-0.50094348857739868</v>
      </c>
      <c r="V1681" s="39">
        <f t="shared" si="469"/>
        <v>0.50094348857739868</v>
      </c>
      <c r="W1681" s="39" t="str">
        <f t="shared" si="470"/>
        <v>TIDAK</v>
      </c>
      <c r="X1681" s="38">
        <f t="shared" si="471"/>
        <v>0.1447753227252192</v>
      </c>
      <c r="Y1681" s="39">
        <f t="shared" si="472"/>
        <v>0.1447753227252192</v>
      </c>
      <c r="Z1681" s="39" t="str">
        <f t="shared" si="473"/>
        <v>TIDAK</v>
      </c>
      <c r="AA1681" s="38">
        <f t="shared" si="474"/>
        <v>2.141357511353287</v>
      </c>
      <c r="AB1681" s="39">
        <f t="shared" si="475"/>
        <v>2.141357511353287</v>
      </c>
      <c r="AC1681" s="39" t="str">
        <f t="shared" si="476"/>
        <v>TIDAK</v>
      </c>
      <c r="AD1681" s="38">
        <f t="shared" si="477"/>
        <v>0.45480960984038665</v>
      </c>
      <c r="AE1681" s="39">
        <f t="shared" si="478"/>
        <v>0.45480960984038665</v>
      </c>
      <c r="AF1681" s="39" t="str">
        <f t="shared" si="479"/>
        <v>TIDAK</v>
      </c>
      <c r="AG1681" s="38">
        <f t="shared" si="480"/>
        <v>-0.27078855981472416</v>
      </c>
      <c r="AH1681" s="39">
        <f t="shared" si="481"/>
        <v>0.27078855981472416</v>
      </c>
      <c r="AI1681" s="39" t="str">
        <f t="shared" si="482"/>
        <v>TIDAK</v>
      </c>
      <c r="AJ1681" s="38">
        <f t="shared" si="483"/>
        <v>-1.146070843020891</v>
      </c>
      <c r="AK1681" s="39">
        <f t="shared" si="484"/>
        <v>1.146070843020891</v>
      </c>
      <c r="AL1681" s="39" t="str">
        <f t="shared" si="485"/>
        <v>TIDAK</v>
      </c>
    </row>
    <row r="1682" spans="1:38" ht="14" x14ac:dyDescent="0.3">
      <c r="A1682" s="13">
        <v>22529877</v>
      </c>
      <c r="B1682" s="11" t="s">
        <v>4949</v>
      </c>
      <c r="C1682" s="9">
        <v>228879817</v>
      </c>
      <c r="D1682" s="1" t="s">
        <v>1138</v>
      </c>
      <c r="E1682" s="1" t="s">
        <v>17</v>
      </c>
      <c r="F1682" s="1" t="s">
        <v>642</v>
      </c>
      <c r="G1682" s="2">
        <v>40.744439999999997</v>
      </c>
      <c r="H1682" s="2">
        <v>-73.832809999999995</v>
      </c>
      <c r="I1682" s="1" t="s">
        <v>19</v>
      </c>
      <c r="J1682" s="44">
        <v>80</v>
      </c>
      <c r="K1682" s="2">
        <v>1</v>
      </c>
      <c r="L1682" s="2">
        <v>15</v>
      </c>
      <c r="M1682" s="3">
        <v>43640</v>
      </c>
      <c r="N1682" s="2">
        <v>2.2799999999999998</v>
      </c>
      <c r="O1682" s="2">
        <v>6</v>
      </c>
      <c r="P1682" s="4">
        <v>137</v>
      </c>
      <c r="U1682" s="38">
        <f t="shared" si="468"/>
        <v>-0.12378345922317009</v>
      </c>
      <c r="V1682" s="39">
        <f t="shared" si="469"/>
        <v>0.12378345922317009</v>
      </c>
      <c r="W1682" s="39" t="str">
        <f t="shared" si="470"/>
        <v>TIDAK</v>
      </c>
      <c r="X1682" s="38">
        <f t="shared" si="471"/>
        <v>-0.39643358014138202</v>
      </c>
      <c r="Y1682" s="39">
        <f t="shared" si="472"/>
        <v>0.39643358014138202</v>
      </c>
      <c r="Z1682" s="39" t="str">
        <f t="shared" si="473"/>
        <v>TIDAK</v>
      </c>
      <c r="AA1682" s="38">
        <f t="shared" si="474"/>
        <v>1.4869237464900673</v>
      </c>
      <c r="AB1682" s="39">
        <f t="shared" si="475"/>
        <v>1.4869237464900673</v>
      </c>
      <c r="AC1682" s="39" t="str">
        <f t="shared" si="476"/>
        <v>TIDAK</v>
      </c>
      <c r="AD1682" s="38">
        <f t="shared" si="477"/>
        <v>1.1291313263872025</v>
      </c>
      <c r="AE1682" s="39">
        <f t="shared" si="478"/>
        <v>1.1291313263872025</v>
      </c>
      <c r="AF1682" s="39" t="str">
        <f t="shared" si="479"/>
        <v>TIDAK</v>
      </c>
      <c r="AG1682" s="38">
        <f t="shared" si="480"/>
        <v>-0.15818885441509239</v>
      </c>
      <c r="AH1682" s="39">
        <f t="shared" si="481"/>
        <v>0.15818885441509239</v>
      </c>
      <c r="AI1682" s="39" t="str">
        <f t="shared" si="482"/>
        <v>TIDAK</v>
      </c>
      <c r="AJ1682" s="38">
        <f t="shared" si="483"/>
        <v>-2.9191804400744648E-2</v>
      </c>
      <c r="AK1682" s="39">
        <f t="shared" si="484"/>
        <v>2.9191804400744648E-2</v>
      </c>
      <c r="AL1682" s="39" t="str">
        <f t="shared" si="485"/>
        <v>TIDAK</v>
      </c>
    </row>
    <row r="1683" spans="1:38" ht="14" x14ac:dyDescent="0.3">
      <c r="A1683" s="13">
        <v>22544160</v>
      </c>
      <c r="B1683" s="11" t="s">
        <v>1383</v>
      </c>
      <c r="C1683" s="9">
        <v>100970583</v>
      </c>
      <c r="D1683" s="1" t="s">
        <v>357</v>
      </c>
      <c r="E1683" s="1" t="s">
        <v>17</v>
      </c>
      <c r="F1683" s="1" t="s">
        <v>1488</v>
      </c>
      <c r="G1683" s="2">
        <v>40.688189999999999</v>
      </c>
      <c r="H1683" s="2">
        <v>-73.860789999999994</v>
      </c>
      <c r="I1683" s="1" t="s">
        <v>19</v>
      </c>
      <c r="J1683" s="44">
        <v>45</v>
      </c>
      <c r="K1683" s="2">
        <v>4</v>
      </c>
      <c r="L1683" s="2">
        <v>22</v>
      </c>
      <c r="M1683" s="3">
        <v>43647</v>
      </c>
      <c r="N1683" s="2">
        <v>0.68</v>
      </c>
      <c r="O1683" s="2">
        <v>2</v>
      </c>
      <c r="P1683" s="4">
        <v>266</v>
      </c>
      <c r="U1683" s="38">
        <f t="shared" si="468"/>
        <v>-0.1666425534679688</v>
      </c>
      <c r="V1683" s="39">
        <f t="shared" si="469"/>
        <v>0.1666425534679688</v>
      </c>
      <c r="W1683" s="39" t="str">
        <f t="shared" si="470"/>
        <v>TIDAK</v>
      </c>
      <c r="X1683" s="38">
        <f t="shared" si="471"/>
        <v>-0.26113135442473173</v>
      </c>
      <c r="Y1683" s="39">
        <f t="shared" si="472"/>
        <v>0.26113135442473173</v>
      </c>
      <c r="Z1683" s="39" t="str">
        <f t="shared" si="473"/>
        <v>TIDAK</v>
      </c>
      <c r="AA1683" s="38">
        <f t="shared" si="474"/>
        <v>-0.68088809961934771</v>
      </c>
      <c r="AB1683" s="39">
        <f t="shared" si="475"/>
        <v>0.68088809961934771</v>
      </c>
      <c r="AC1683" s="39" t="str">
        <f t="shared" si="476"/>
        <v>TIDAK</v>
      </c>
      <c r="AD1683" s="38">
        <f t="shared" si="477"/>
        <v>0.5384464118927047</v>
      </c>
      <c r="AE1683" s="39">
        <f t="shared" si="478"/>
        <v>0.5384464118927047</v>
      </c>
      <c r="AF1683" s="39" t="str">
        <f t="shared" si="479"/>
        <v>TIDAK</v>
      </c>
      <c r="AG1683" s="38">
        <f t="shared" si="480"/>
        <v>-0.27078855981472416</v>
      </c>
      <c r="AH1683" s="39">
        <f t="shared" si="481"/>
        <v>0.27078855981472416</v>
      </c>
      <c r="AI1683" s="39" t="str">
        <f t="shared" si="482"/>
        <v>TIDAK</v>
      </c>
      <c r="AJ1683" s="38">
        <f t="shared" si="483"/>
        <v>0.91528308731830532</v>
      </c>
      <c r="AK1683" s="39">
        <f t="shared" si="484"/>
        <v>0.91528308731830532</v>
      </c>
      <c r="AL1683" s="39" t="str">
        <f t="shared" si="485"/>
        <v>TIDAK</v>
      </c>
    </row>
    <row r="1684" spans="1:38" ht="14" x14ac:dyDescent="0.3">
      <c r="A1684" s="13">
        <v>22545840</v>
      </c>
      <c r="B1684" s="11" t="s">
        <v>3018</v>
      </c>
      <c r="C1684" s="9">
        <v>7831200</v>
      </c>
      <c r="D1684" s="1" t="s">
        <v>3036</v>
      </c>
      <c r="E1684" s="1" t="s">
        <v>17</v>
      </c>
      <c r="F1684" s="1" t="s">
        <v>2592</v>
      </c>
      <c r="G1684" s="2">
        <v>40.731729999999999</v>
      </c>
      <c r="H1684" s="2">
        <v>-73.899000000000001</v>
      </c>
      <c r="I1684" s="1" t="s">
        <v>20</v>
      </c>
      <c r="J1684" s="44">
        <v>100</v>
      </c>
      <c r="K1684" s="2">
        <v>1</v>
      </c>
      <c r="L1684" s="2">
        <v>13</v>
      </c>
      <c r="M1684" s="3">
        <v>43641</v>
      </c>
      <c r="N1684" s="2">
        <v>3.28</v>
      </c>
      <c r="O1684" s="2">
        <v>1</v>
      </c>
      <c r="P1684" s="4">
        <v>183</v>
      </c>
      <c r="U1684" s="38">
        <f t="shared" si="468"/>
        <v>-8.0924364978371396E-2</v>
      </c>
      <c r="V1684" s="39">
        <f t="shared" si="469"/>
        <v>8.0924364978371396E-2</v>
      </c>
      <c r="W1684" s="39" t="str">
        <f t="shared" si="470"/>
        <v>TIDAK</v>
      </c>
      <c r="X1684" s="38">
        <f t="shared" si="471"/>
        <v>-0.12582912870808141</v>
      </c>
      <c r="Y1684" s="39">
        <f t="shared" si="472"/>
        <v>0.12582912870808141</v>
      </c>
      <c r="Z1684" s="39" t="str">
        <f t="shared" si="473"/>
        <v>TIDAK</v>
      </c>
      <c r="AA1684" s="38">
        <f t="shared" si="474"/>
        <v>-0.10825855536403051</v>
      </c>
      <c r="AB1684" s="39">
        <f t="shared" si="475"/>
        <v>0.10825855536403051</v>
      </c>
      <c r="AC1684" s="39" t="str">
        <f t="shared" si="476"/>
        <v>TIDAK</v>
      </c>
      <c r="AD1684" s="38">
        <f t="shared" si="477"/>
        <v>-0.3397400096566367</v>
      </c>
      <c r="AE1684" s="39">
        <f t="shared" si="478"/>
        <v>0.3397400096566367</v>
      </c>
      <c r="AF1684" s="39" t="str">
        <f t="shared" si="479"/>
        <v>TIDAK</v>
      </c>
      <c r="AG1684" s="38">
        <f t="shared" si="480"/>
        <v>-0.15818885441509239</v>
      </c>
      <c r="AH1684" s="39">
        <f t="shared" si="481"/>
        <v>0.15818885441509239</v>
      </c>
      <c r="AI1684" s="39" t="str">
        <f t="shared" si="482"/>
        <v>TIDAK</v>
      </c>
      <c r="AJ1684" s="38">
        <f t="shared" si="483"/>
        <v>-0.97366669611979462</v>
      </c>
      <c r="AK1684" s="39">
        <f t="shared" si="484"/>
        <v>0.97366669611979462</v>
      </c>
      <c r="AL1684" s="39" t="str">
        <f t="shared" si="485"/>
        <v>TIDAK</v>
      </c>
    </row>
    <row r="1685" spans="1:38" ht="14" x14ac:dyDescent="0.3">
      <c r="A1685" s="13">
        <v>22561496</v>
      </c>
      <c r="B1685" s="11" t="s">
        <v>4683</v>
      </c>
      <c r="C1685" s="9">
        <v>146675319</v>
      </c>
      <c r="D1685" s="1" t="s">
        <v>1035</v>
      </c>
      <c r="E1685" s="1" t="s">
        <v>548</v>
      </c>
      <c r="F1685" s="1" t="s">
        <v>2421</v>
      </c>
      <c r="G1685" s="2">
        <v>40.852139999999999</v>
      </c>
      <c r="H1685" s="2">
        <v>-73.902940000000001</v>
      </c>
      <c r="I1685" s="1" t="s">
        <v>20</v>
      </c>
      <c r="J1685" s="44">
        <v>100</v>
      </c>
      <c r="K1685" s="2">
        <v>2</v>
      </c>
      <c r="L1685" s="2">
        <v>12</v>
      </c>
      <c r="M1685" s="3">
        <v>43633</v>
      </c>
      <c r="N1685" s="2">
        <v>2.98</v>
      </c>
      <c r="O1685" s="2">
        <v>3</v>
      </c>
      <c r="P1685" s="4">
        <v>20</v>
      </c>
      <c r="U1685" s="38">
        <f t="shared" si="468"/>
        <v>-0.30379165505132461</v>
      </c>
      <c r="V1685" s="39">
        <f t="shared" si="469"/>
        <v>0.30379165505132461</v>
      </c>
      <c r="W1685" s="39" t="str">
        <f t="shared" si="470"/>
        <v>TIDAK</v>
      </c>
      <c r="X1685" s="38">
        <f t="shared" si="471"/>
        <v>-0.39643358014138202</v>
      </c>
      <c r="Y1685" s="39">
        <f t="shared" si="472"/>
        <v>0.39643358014138202</v>
      </c>
      <c r="Z1685" s="39" t="str">
        <f t="shared" si="473"/>
        <v>TIDAK</v>
      </c>
      <c r="AA1685" s="38">
        <f t="shared" si="474"/>
        <v>1.5687279670979699</v>
      </c>
      <c r="AB1685" s="39">
        <f t="shared" si="475"/>
        <v>1.5687279670979699</v>
      </c>
      <c r="AC1685" s="39" t="str">
        <f t="shared" si="476"/>
        <v>TIDAK</v>
      </c>
      <c r="AD1685" s="38">
        <f t="shared" si="477"/>
        <v>1.2336773289526004</v>
      </c>
      <c r="AE1685" s="39">
        <f t="shared" si="478"/>
        <v>1.2336773289526004</v>
      </c>
      <c r="AF1685" s="39" t="str">
        <f t="shared" si="479"/>
        <v>TIDAK</v>
      </c>
      <c r="AG1685" s="38">
        <f t="shared" si="480"/>
        <v>6.7010556384171097E-2</v>
      </c>
      <c r="AH1685" s="39">
        <f t="shared" si="481"/>
        <v>6.7010556384171097E-2</v>
      </c>
      <c r="AI1685" s="39" t="str">
        <f t="shared" si="482"/>
        <v>TIDAK</v>
      </c>
      <c r="AJ1685" s="38">
        <f t="shared" si="483"/>
        <v>1.1476538940110874</v>
      </c>
      <c r="AK1685" s="39">
        <f t="shared" si="484"/>
        <v>1.1476538940110874</v>
      </c>
      <c r="AL1685" s="39" t="str">
        <f t="shared" si="485"/>
        <v>TIDAK</v>
      </c>
    </row>
    <row r="1686" spans="1:38" ht="14" x14ac:dyDescent="0.3">
      <c r="A1686" s="13">
        <v>22571045</v>
      </c>
      <c r="B1686" s="11" t="s">
        <v>301</v>
      </c>
      <c r="C1686" s="9">
        <v>196462256</v>
      </c>
      <c r="D1686" s="1" t="s">
        <v>1700</v>
      </c>
      <c r="E1686" s="1" t="s">
        <v>548</v>
      </c>
      <c r="F1686" s="1" t="s">
        <v>1429</v>
      </c>
      <c r="G1686" s="2">
        <v>40.893740000000001</v>
      </c>
      <c r="H1686" s="2">
        <v>-73.855789999999999</v>
      </c>
      <c r="I1686" s="1" t="s">
        <v>19</v>
      </c>
      <c r="J1686" s="44">
        <v>60</v>
      </c>
      <c r="K1686" s="2">
        <v>2</v>
      </c>
      <c r="L1686" s="2">
        <v>10</v>
      </c>
      <c r="M1686" s="3">
        <v>43565</v>
      </c>
      <c r="N1686" s="2">
        <v>0.85</v>
      </c>
      <c r="O1686" s="2">
        <v>1</v>
      </c>
      <c r="P1686" s="4">
        <v>365</v>
      </c>
      <c r="U1686" s="38">
        <f t="shared" si="468"/>
        <v>-8.0924364978371396E-2</v>
      </c>
      <c r="V1686" s="39">
        <f t="shared" si="469"/>
        <v>8.0924364978371396E-2</v>
      </c>
      <c r="W1686" s="39" t="str">
        <f t="shared" si="470"/>
        <v>TIDAK</v>
      </c>
      <c r="X1686" s="38">
        <f t="shared" si="471"/>
        <v>-0.39643358014138202</v>
      </c>
      <c r="Y1686" s="39">
        <f t="shared" si="472"/>
        <v>0.39643358014138202</v>
      </c>
      <c r="Z1686" s="39" t="str">
        <f t="shared" si="473"/>
        <v>TIDAK</v>
      </c>
      <c r="AA1686" s="38">
        <f t="shared" si="474"/>
        <v>-0.31276910688378667</v>
      </c>
      <c r="AB1686" s="39">
        <f t="shared" si="475"/>
        <v>0.31276910688378667</v>
      </c>
      <c r="AC1686" s="39" t="str">
        <f t="shared" si="476"/>
        <v>TIDAK</v>
      </c>
      <c r="AD1686" s="38">
        <f t="shared" si="477"/>
        <v>0.23526300445305109</v>
      </c>
      <c r="AE1686" s="39">
        <f t="shared" si="478"/>
        <v>0.23526300445305109</v>
      </c>
      <c r="AF1686" s="39" t="str">
        <f t="shared" si="479"/>
        <v>TIDAK</v>
      </c>
      <c r="AG1686" s="38">
        <f t="shared" si="480"/>
        <v>0.29220996718343462</v>
      </c>
      <c r="AH1686" s="39">
        <f t="shared" si="481"/>
        <v>0.29220996718343462</v>
      </c>
      <c r="AI1686" s="39" t="str">
        <f t="shared" si="482"/>
        <v>TIDAK</v>
      </c>
      <c r="AJ1686" s="38">
        <f t="shared" si="483"/>
        <v>-0.2165876162497625</v>
      </c>
      <c r="AK1686" s="39">
        <f t="shared" si="484"/>
        <v>0.2165876162497625</v>
      </c>
      <c r="AL1686" s="39" t="str">
        <f t="shared" si="485"/>
        <v>TIDAK</v>
      </c>
    </row>
    <row r="1687" spans="1:38" ht="14" x14ac:dyDescent="0.3">
      <c r="A1687" s="13">
        <v>22579760</v>
      </c>
      <c r="B1687" s="11" t="s">
        <v>1453</v>
      </c>
      <c r="C1687" s="9">
        <v>140630987</v>
      </c>
      <c r="D1687" s="1" t="s">
        <v>945</v>
      </c>
      <c r="E1687" s="1" t="s">
        <v>17</v>
      </c>
      <c r="F1687" s="1" t="s">
        <v>642</v>
      </c>
      <c r="G1687" s="2">
        <v>40.770780000000002</v>
      </c>
      <c r="H1687" s="2">
        <v>-73.826149999999998</v>
      </c>
      <c r="I1687" s="1" t="s">
        <v>19</v>
      </c>
      <c r="J1687" s="44">
        <v>60</v>
      </c>
      <c r="K1687" s="2">
        <v>1</v>
      </c>
      <c r="L1687" s="2">
        <v>13</v>
      </c>
      <c r="M1687" s="3">
        <v>43639</v>
      </c>
      <c r="N1687" s="2">
        <v>4.9400000000000004</v>
      </c>
      <c r="O1687" s="2">
        <v>6</v>
      </c>
      <c r="P1687" s="4">
        <v>125</v>
      </c>
      <c r="U1687" s="38">
        <f t="shared" si="468"/>
        <v>-0.38093802469196231</v>
      </c>
      <c r="V1687" s="39">
        <f t="shared" si="469"/>
        <v>0.38093802469196231</v>
      </c>
      <c r="W1687" s="39" t="str">
        <f t="shared" si="470"/>
        <v>TIDAK</v>
      </c>
      <c r="X1687" s="38">
        <f t="shared" si="471"/>
        <v>9.4730970085688936E-3</v>
      </c>
      <c r="Y1687" s="39">
        <f t="shared" si="472"/>
        <v>9.4730970085688936E-3</v>
      </c>
      <c r="Z1687" s="39" t="str">
        <f t="shared" si="473"/>
        <v>TIDAK</v>
      </c>
      <c r="AA1687" s="38">
        <f t="shared" si="474"/>
        <v>-2.6454334756128059E-2</v>
      </c>
      <c r="AB1687" s="39">
        <f t="shared" si="475"/>
        <v>2.6454334756128059E-2</v>
      </c>
      <c r="AC1687" s="39" t="str">
        <f t="shared" si="476"/>
        <v>TIDAK</v>
      </c>
      <c r="AD1687" s="38">
        <f t="shared" si="477"/>
        <v>-0.60110501607013112</v>
      </c>
      <c r="AE1687" s="39">
        <f t="shared" si="478"/>
        <v>0.60110501607013112</v>
      </c>
      <c r="AF1687" s="39" t="str">
        <f t="shared" si="479"/>
        <v>TIDAK</v>
      </c>
      <c r="AG1687" s="38">
        <f t="shared" si="480"/>
        <v>-0.15818885441509239</v>
      </c>
      <c r="AH1687" s="39">
        <f t="shared" si="481"/>
        <v>0.15818885441509239</v>
      </c>
      <c r="AI1687" s="39" t="str">
        <f t="shared" si="482"/>
        <v>TIDAK</v>
      </c>
      <c r="AJ1687" s="38">
        <f t="shared" si="483"/>
        <v>0.75037477289116961</v>
      </c>
      <c r="AK1687" s="39">
        <f t="shared" si="484"/>
        <v>0.75037477289116961</v>
      </c>
      <c r="AL1687" s="39" t="str">
        <f t="shared" si="485"/>
        <v>TIDAK</v>
      </c>
    </row>
    <row r="1688" spans="1:38" ht="14" x14ac:dyDescent="0.3">
      <c r="A1688" s="13">
        <v>22632338</v>
      </c>
      <c r="B1688" s="11" t="s">
        <v>4434</v>
      </c>
      <c r="C1688" s="9">
        <v>875439</v>
      </c>
      <c r="D1688" s="1" t="s">
        <v>2309</v>
      </c>
      <c r="E1688" s="1" t="s">
        <v>17</v>
      </c>
      <c r="F1688" s="1" t="s">
        <v>1736</v>
      </c>
      <c r="G1688" s="2">
        <v>40.749969999999998</v>
      </c>
      <c r="H1688" s="2">
        <v>-73.878510000000006</v>
      </c>
      <c r="I1688" s="1" t="s">
        <v>20</v>
      </c>
      <c r="J1688" s="44">
        <v>185</v>
      </c>
      <c r="K1688" s="2">
        <v>3</v>
      </c>
      <c r="L1688" s="2">
        <v>25</v>
      </c>
      <c r="M1688" s="3">
        <v>43648</v>
      </c>
      <c r="N1688" s="2">
        <v>3.21</v>
      </c>
      <c r="O1688" s="2">
        <v>1</v>
      </c>
      <c r="P1688" s="4">
        <v>55</v>
      </c>
      <c r="U1688" s="38">
        <f t="shared" si="468"/>
        <v>9.05120120008234E-2</v>
      </c>
      <c r="V1688" s="39">
        <f t="shared" si="469"/>
        <v>9.05120120008234E-2</v>
      </c>
      <c r="W1688" s="39" t="str">
        <f t="shared" si="470"/>
        <v>TIDAK</v>
      </c>
      <c r="X1688" s="38">
        <f t="shared" si="471"/>
        <v>-0.39643358014138202</v>
      </c>
      <c r="Y1688" s="39">
        <f t="shared" si="472"/>
        <v>0.39643358014138202</v>
      </c>
      <c r="Z1688" s="39" t="str">
        <f t="shared" si="473"/>
        <v>TIDAK</v>
      </c>
      <c r="AA1688" s="38">
        <f t="shared" si="474"/>
        <v>-0.39457332749168911</v>
      </c>
      <c r="AB1688" s="39">
        <f t="shared" si="475"/>
        <v>0.39457332749168911</v>
      </c>
      <c r="AC1688" s="39" t="str">
        <f t="shared" si="476"/>
        <v>TIDAK</v>
      </c>
      <c r="AD1688" s="38">
        <f t="shared" si="477"/>
        <v>0.75799301728004009</v>
      </c>
      <c r="AE1688" s="39">
        <f t="shared" si="478"/>
        <v>0.75799301728004009</v>
      </c>
      <c r="AF1688" s="39" t="str">
        <f t="shared" si="479"/>
        <v>TIDAK</v>
      </c>
      <c r="AG1688" s="38">
        <f t="shared" si="480"/>
        <v>-0.27078855981472416</v>
      </c>
      <c r="AH1688" s="39">
        <f t="shared" si="481"/>
        <v>0.27078855981472416</v>
      </c>
      <c r="AI1688" s="39" t="str">
        <f t="shared" si="482"/>
        <v>TIDAK</v>
      </c>
      <c r="AJ1688" s="38">
        <f t="shared" si="483"/>
        <v>0.12822067755243036</v>
      </c>
      <c r="AK1688" s="39">
        <f t="shared" si="484"/>
        <v>0.12822067755243036</v>
      </c>
      <c r="AL1688" s="39" t="str">
        <f t="shared" si="485"/>
        <v>TIDAK</v>
      </c>
    </row>
    <row r="1689" spans="1:38" ht="14" x14ac:dyDescent="0.3">
      <c r="A1689" s="13">
        <v>22635959</v>
      </c>
      <c r="B1689" s="11" t="s">
        <v>5105</v>
      </c>
      <c r="C1689" s="9">
        <v>2787824</v>
      </c>
      <c r="D1689" s="1" t="s">
        <v>2778</v>
      </c>
      <c r="E1689" s="1" t="s">
        <v>17</v>
      </c>
      <c r="F1689" s="1" t="s">
        <v>1744</v>
      </c>
      <c r="G1689" s="2">
        <v>40.705910000000003</v>
      </c>
      <c r="H1689" s="2">
        <v>-73.89264</v>
      </c>
      <c r="I1689" s="1" t="s">
        <v>19</v>
      </c>
      <c r="J1689" s="44">
        <v>95</v>
      </c>
      <c r="K1689" s="2">
        <v>2</v>
      </c>
      <c r="L1689" s="2">
        <v>46</v>
      </c>
      <c r="M1689" s="3">
        <v>42909</v>
      </c>
      <c r="N1689" s="2">
        <v>1.1499999999999999</v>
      </c>
      <c r="O1689" s="2">
        <v>1</v>
      </c>
      <c r="P1689" s="4">
        <v>0</v>
      </c>
      <c r="U1689" s="38">
        <f t="shared" si="468"/>
        <v>9.05120120008234E-2</v>
      </c>
      <c r="V1689" s="39">
        <f t="shared" si="469"/>
        <v>9.05120120008234E-2</v>
      </c>
      <c r="W1689" s="39" t="str">
        <f t="shared" si="470"/>
        <v>TIDAK</v>
      </c>
      <c r="X1689" s="38">
        <f t="shared" si="471"/>
        <v>-0.26113135442473173</v>
      </c>
      <c r="Y1689" s="39">
        <f t="shared" si="472"/>
        <v>0.26113135442473173</v>
      </c>
      <c r="Z1689" s="39" t="str">
        <f t="shared" si="473"/>
        <v>TIDAK</v>
      </c>
      <c r="AA1689" s="38">
        <f t="shared" si="474"/>
        <v>-0.43547543779564035</v>
      </c>
      <c r="AB1689" s="39">
        <f t="shared" si="475"/>
        <v>0.43547543779564035</v>
      </c>
      <c r="AC1689" s="39" t="str">
        <f t="shared" si="476"/>
        <v>TIDAK</v>
      </c>
      <c r="AD1689" s="38">
        <f t="shared" si="477"/>
        <v>0.60117401343194343</v>
      </c>
      <c r="AE1689" s="39">
        <f t="shared" si="478"/>
        <v>0.60117401343194343</v>
      </c>
      <c r="AF1689" s="39" t="str">
        <f t="shared" si="479"/>
        <v>TIDAK</v>
      </c>
      <c r="AG1689" s="38">
        <f t="shared" si="480"/>
        <v>-4.5589149015460649E-2</v>
      </c>
      <c r="AH1689" s="39">
        <f t="shared" si="481"/>
        <v>4.5589149015460649E-2</v>
      </c>
      <c r="AI1689" s="39" t="str">
        <f t="shared" si="482"/>
        <v>TIDAK</v>
      </c>
      <c r="AJ1689" s="38">
        <f t="shared" si="483"/>
        <v>-1.093600015703166</v>
      </c>
      <c r="AK1689" s="39">
        <f t="shared" si="484"/>
        <v>1.093600015703166</v>
      </c>
      <c r="AL1689" s="39" t="str">
        <f t="shared" si="485"/>
        <v>TIDAK</v>
      </c>
    </row>
    <row r="1690" spans="1:38" ht="14" x14ac:dyDescent="0.3">
      <c r="A1690" s="13">
        <v>22649836</v>
      </c>
      <c r="B1690" s="11" t="s">
        <v>3713</v>
      </c>
      <c r="C1690" s="9">
        <v>151233592</v>
      </c>
      <c r="D1690" s="1" t="s">
        <v>643</v>
      </c>
      <c r="E1690" s="1" t="s">
        <v>17</v>
      </c>
      <c r="F1690" s="1" t="s">
        <v>1342</v>
      </c>
      <c r="G1690" s="2">
        <v>40.688870000000001</v>
      </c>
      <c r="H1690" s="2">
        <v>-73.844800000000006</v>
      </c>
      <c r="I1690" s="1" t="s">
        <v>19</v>
      </c>
      <c r="J1690" s="44">
        <v>30</v>
      </c>
      <c r="K1690" s="2">
        <v>1</v>
      </c>
      <c r="L1690" s="2">
        <v>1</v>
      </c>
      <c r="M1690" s="3">
        <v>43111</v>
      </c>
      <c r="N1690" s="2">
        <v>0.06</v>
      </c>
      <c r="O1690" s="2">
        <v>1</v>
      </c>
      <c r="P1690" s="4">
        <v>0</v>
      </c>
      <c r="U1690" s="38">
        <f t="shared" si="468"/>
        <v>-0.25236074195756619</v>
      </c>
      <c r="V1690" s="39">
        <f t="shared" si="469"/>
        <v>0.25236074195756619</v>
      </c>
      <c r="W1690" s="39" t="str">
        <f t="shared" si="470"/>
        <v>TIDAK</v>
      </c>
      <c r="X1690" s="38">
        <f t="shared" si="471"/>
        <v>-0.26113135442473173</v>
      </c>
      <c r="Y1690" s="39">
        <f t="shared" si="472"/>
        <v>0.26113135442473173</v>
      </c>
      <c r="Z1690" s="39" t="str">
        <f t="shared" si="473"/>
        <v>TIDAK</v>
      </c>
      <c r="AA1690" s="38">
        <f t="shared" si="474"/>
        <v>-0.51727965840354273</v>
      </c>
      <c r="AB1690" s="39">
        <f t="shared" si="475"/>
        <v>0.51727965840354273</v>
      </c>
      <c r="AC1690" s="39" t="str">
        <f t="shared" si="476"/>
        <v>TIDAK</v>
      </c>
      <c r="AD1690" s="38">
        <f t="shared" si="477"/>
        <v>-0.51224091388954307</v>
      </c>
      <c r="AE1690" s="39">
        <f t="shared" si="478"/>
        <v>0.51224091388954307</v>
      </c>
      <c r="AF1690" s="39" t="str">
        <f t="shared" si="479"/>
        <v>TIDAK</v>
      </c>
      <c r="AG1690" s="38">
        <f t="shared" si="480"/>
        <v>-0.27078855981472416</v>
      </c>
      <c r="AH1690" s="39">
        <f t="shared" si="481"/>
        <v>0.27078855981472416</v>
      </c>
      <c r="AI1690" s="39" t="str">
        <f t="shared" si="482"/>
        <v>TIDAK</v>
      </c>
      <c r="AJ1690" s="38">
        <f t="shared" si="483"/>
        <v>1.4924621878132804</v>
      </c>
      <c r="AK1690" s="39">
        <f t="shared" si="484"/>
        <v>1.4924621878132804</v>
      </c>
      <c r="AL1690" s="39" t="str">
        <f t="shared" si="485"/>
        <v>TIDAK</v>
      </c>
    </row>
    <row r="1691" spans="1:38" ht="14" x14ac:dyDescent="0.3">
      <c r="A1691" s="13">
        <v>22651032</v>
      </c>
      <c r="B1691" s="11" t="s">
        <v>258</v>
      </c>
      <c r="C1691" s="9">
        <v>217484828</v>
      </c>
      <c r="D1691" s="1" t="s">
        <v>2439</v>
      </c>
      <c r="E1691" s="1" t="s">
        <v>548</v>
      </c>
      <c r="F1691" s="1" t="s">
        <v>2542</v>
      </c>
      <c r="G1691" s="2">
        <v>40.832850000000001</v>
      </c>
      <c r="H1691" s="2">
        <v>-73.887900000000002</v>
      </c>
      <c r="I1691" s="1" t="s">
        <v>20</v>
      </c>
      <c r="J1691" s="44">
        <v>60</v>
      </c>
      <c r="K1691" s="2">
        <v>1</v>
      </c>
      <c r="L1691" s="2">
        <v>22</v>
      </c>
      <c r="M1691" s="3">
        <v>43653</v>
      </c>
      <c r="N1691" s="2">
        <v>2.4</v>
      </c>
      <c r="O1691" s="2">
        <v>1</v>
      </c>
      <c r="P1691" s="4">
        <v>279</v>
      </c>
      <c r="U1691" s="38">
        <f t="shared" si="468"/>
        <v>-0.25236074195756619</v>
      </c>
      <c r="V1691" s="39">
        <f t="shared" si="469"/>
        <v>0.25236074195756619</v>
      </c>
      <c r="W1691" s="39" t="str">
        <f t="shared" si="470"/>
        <v>TIDAK</v>
      </c>
      <c r="X1691" s="38">
        <f t="shared" si="471"/>
        <v>-0.39643358014138202</v>
      </c>
      <c r="Y1691" s="39">
        <f t="shared" si="472"/>
        <v>0.39643358014138202</v>
      </c>
      <c r="Z1691" s="39" t="str">
        <f t="shared" si="473"/>
        <v>TIDAK</v>
      </c>
      <c r="AA1691" s="38">
        <f t="shared" si="474"/>
        <v>-0.39457332749168911</v>
      </c>
      <c r="AB1691" s="39">
        <f t="shared" si="475"/>
        <v>0.39457332749168911</v>
      </c>
      <c r="AC1691" s="39" t="str">
        <f t="shared" si="476"/>
        <v>TIDAK</v>
      </c>
      <c r="AD1691" s="38">
        <f t="shared" si="477"/>
        <v>1.6257248385728422</v>
      </c>
      <c r="AE1691" s="39">
        <f t="shared" si="478"/>
        <v>1.6257248385728422</v>
      </c>
      <c r="AF1691" s="39" t="str">
        <f t="shared" si="479"/>
        <v>TIDAK</v>
      </c>
      <c r="AG1691" s="38">
        <f t="shared" si="480"/>
        <v>0.29220996718343462</v>
      </c>
      <c r="AH1691" s="39">
        <f t="shared" si="481"/>
        <v>0.29220996718343462</v>
      </c>
      <c r="AI1691" s="39" t="str">
        <f t="shared" si="482"/>
        <v>TIDAK</v>
      </c>
      <c r="AJ1691" s="38">
        <f t="shared" si="483"/>
        <v>-0.30653760593729107</v>
      </c>
      <c r="AK1691" s="39">
        <f t="shared" si="484"/>
        <v>0.30653760593729107</v>
      </c>
      <c r="AL1691" s="39" t="str">
        <f t="shared" si="485"/>
        <v>TIDAK</v>
      </c>
    </row>
    <row r="1692" spans="1:38" ht="14" x14ac:dyDescent="0.3">
      <c r="A1692" s="13">
        <v>22670366</v>
      </c>
      <c r="B1692" s="11" t="s">
        <v>5100</v>
      </c>
      <c r="C1692" s="9">
        <v>152353924</v>
      </c>
      <c r="D1692" s="1" t="s">
        <v>2171</v>
      </c>
      <c r="E1692" s="1" t="s">
        <v>548</v>
      </c>
      <c r="F1692" s="1" t="s">
        <v>1627</v>
      </c>
      <c r="G1692" s="2">
        <v>40.83408</v>
      </c>
      <c r="H1692" s="2">
        <v>-73.874189999999999</v>
      </c>
      <c r="I1692" s="1" t="s">
        <v>19</v>
      </c>
      <c r="J1692" s="44">
        <v>28</v>
      </c>
      <c r="K1692" s="2">
        <v>3</v>
      </c>
      <c r="L1692" s="2">
        <v>27</v>
      </c>
      <c r="M1692" s="3">
        <v>43647</v>
      </c>
      <c r="N1692" s="2">
        <v>1.32</v>
      </c>
      <c r="O1692" s="2">
        <v>2</v>
      </c>
      <c r="P1692" s="4">
        <v>214</v>
      </c>
      <c r="U1692" s="38">
        <f t="shared" si="468"/>
        <v>0.81911661416240134</v>
      </c>
      <c r="V1692" s="39">
        <f t="shared" si="469"/>
        <v>0.81911661416240134</v>
      </c>
      <c r="W1692" s="39" t="str">
        <f t="shared" si="470"/>
        <v>TIDAK</v>
      </c>
      <c r="X1692" s="38">
        <f t="shared" si="471"/>
        <v>-0.12582912870808141</v>
      </c>
      <c r="Y1692" s="39">
        <f t="shared" si="472"/>
        <v>0.12582912870808141</v>
      </c>
      <c r="Z1692" s="39" t="str">
        <f t="shared" si="473"/>
        <v>TIDAK</v>
      </c>
      <c r="AA1692" s="38">
        <f t="shared" si="474"/>
        <v>9.6251996155725619E-2</v>
      </c>
      <c r="AB1692" s="39">
        <f t="shared" si="475"/>
        <v>9.6251996155725619E-2</v>
      </c>
      <c r="AC1692" s="39" t="str">
        <f t="shared" si="476"/>
        <v>TIDAK</v>
      </c>
      <c r="AD1692" s="38">
        <f t="shared" si="477"/>
        <v>0.7214019163821509</v>
      </c>
      <c r="AE1692" s="39">
        <f t="shared" si="478"/>
        <v>0.7214019163821509</v>
      </c>
      <c r="AF1692" s="39" t="str">
        <f t="shared" si="479"/>
        <v>TIDAK</v>
      </c>
      <c r="AG1692" s="38">
        <f t="shared" si="480"/>
        <v>-0.27078855981472416</v>
      </c>
      <c r="AH1692" s="39">
        <f t="shared" si="481"/>
        <v>0.27078855981472416</v>
      </c>
      <c r="AI1692" s="39" t="str">
        <f t="shared" si="482"/>
        <v>TIDAK</v>
      </c>
      <c r="AJ1692" s="38">
        <f t="shared" si="483"/>
        <v>-0.83124587911454106</v>
      </c>
      <c r="AK1692" s="39">
        <f t="shared" si="484"/>
        <v>0.83124587911454106</v>
      </c>
      <c r="AL1692" s="39" t="str">
        <f t="shared" si="485"/>
        <v>TIDAK</v>
      </c>
    </row>
    <row r="1693" spans="1:38" ht="14" x14ac:dyDescent="0.3">
      <c r="A1693" s="13">
        <v>22675757</v>
      </c>
      <c r="B1693" s="11" t="s">
        <v>4005</v>
      </c>
      <c r="C1693" s="9">
        <v>215577249</v>
      </c>
      <c r="D1693" s="1" t="s">
        <v>3225</v>
      </c>
      <c r="E1693" s="1" t="s">
        <v>1731</v>
      </c>
      <c r="F1693" s="1" t="s">
        <v>3213</v>
      </c>
      <c r="G1693" s="2">
        <v>40.691980000000001</v>
      </c>
      <c r="H1693" s="2">
        <v>-73.903800000000004</v>
      </c>
      <c r="I1693" s="1" t="s">
        <v>19</v>
      </c>
      <c r="J1693" s="44">
        <v>65</v>
      </c>
      <c r="K1693" s="2">
        <v>2</v>
      </c>
      <c r="L1693" s="2">
        <v>26</v>
      </c>
      <c r="M1693" s="3">
        <v>43640</v>
      </c>
      <c r="N1693" s="2">
        <v>2.82</v>
      </c>
      <c r="O1693" s="2">
        <v>8</v>
      </c>
      <c r="P1693" s="4">
        <v>349</v>
      </c>
      <c r="U1693" s="38">
        <f t="shared" si="468"/>
        <v>4.7652917756024704E-2</v>
      </c>
      <c r="V1693" s="39">
        <f t="shared" si="469"/>
        <v>4.7652917756024704E-2</v>
      </c>
      <c r="W1693" s="39" t="str">
        <f t="shared" si="470"/>
        <v>TIDAK</v>
      </c>
      <c r="X1693" s="38">
        <f t="shared" si="471"/>
        <v>-0.26113135442473173</v>
      </c>
      <c r="Y1693" s="39">
        <f t="shared" si="472"/>
        <v>0.26113135442473173</v>
      </c>
      <c r="Z1693" s="39" t="str">
        <f t="shared" si="473"/>
        <v>TIDAK</v>
      </c>
      <c r="AA1693" s="38">
        <f t="shared" si="474"/>
        <v>0.95519631253870141</v>
      </c>
      <c r="AB1693" s="39">
        <f t="shared" si="475"/>
        <v>0.95519631253870141</v>
      </c>
      <c r="AC1693" s="39" t="str">
        <f t="shared" si="476"/>
        <v>TIDAK</v>
      </c>
      <c r="AD1693" s="38">
        <f t="shared" si="477"/>
        <v>-0.35542191004144635</v>
      </c>
      <c r="AE1693" s="39">
        <f t="shared" si="478"/>
        <v>0.35542191004144635</v>
      </c>
      <c r="AF1693" s="39" t="str">
        <f t="shared" si="479"/>
        <v>TIDAK</v>
      </c>
      <c r="AG1693" s="38">
        <f t="shared" si="480"/>
        <v>-0.27078855981472416</v>
      </c>
      <c r="AH1693" s="39">
        <f t="shared" si="481"/>
        <v>0.27078855981472416</v>
      </c>
      <c r="AI1693" s="39" t="str">
        <f t="shared" si="482"/>
        <v>TIDAK</v>
      </c>
      <c r="AJ1693" s="38">
        <f t="shared" si="483"/>
        <v>-1.2435166651823804</v>
      </c>
      <c r="AK1693" s="39">
        <f t="shared" si="484"/>
        <v>1.2435166651823804</v>
      </c>
      <c r="AL1693" s="39" t="str">
        <f t="shared" si="485"/>
        <v>TIDAK</v>
      </c>
    </row>
    <row r="1694" spans="1:38" ht="14" x14ac:dyDescent="0.3">
      <c r="A1694" s="13">
        <v>22703004</v>
      </c>
      <c r="B1694" s="11" t="s">
        <v>3581</v>
      </c>
      <c r="C1694" s="9">
        <v>4013000</v>
      </c>
      <c r="D1694" s="1" t="s">
        <v>477</v>
      </c>
      <c r="E1694" s="1" t="s">
        <v>17</v>
      </c>
      <c r="F1694" s="1" t="s">
        <v>253</v>
      </c>
      <c r="G1694" s="2">
        <v>40.754649999999998</v>
      </c>
      <c r="H1694" s="2">
        <v>-73.773610000000005</v>
      </c>
      <c r="I1694" s="1" t="s">
        <v>19</v>
      </c>
      <c r="J1694" s="44">
        <v>30</v>
      </c>
      <c r="K1694" s="2">
        <v>15</v>
      </c>
      <c r="L1694" s="2">
        <v>31</v>
      </c>
      <c r="M1694" s="3">
        <v>43591</v>
      </c>
      <c r="N1694" s="2">
        <v>0.99</v>
      </c>
      <c r="O1694" s="2">
        <v>2</v>
      </c>
      <c r="P1694" s="4">
        <v>142</v>
      </c>
      <c r="U1694" s="38">
        <f t="shared" si="468"/>
        <v>-0.50951530742635842</v>
      </c>
      <c r="V1694" s="39">
        <f t="shared" si="469"/>
        <v>0.50951530742635842</v>
      </c>
      <c r="W1694" s="39" t="str">
        <f t="shared" si="470"/>
        <v>TIDAK</v>
      </c>
      <c r="X1694" s="38">
        <f t="shared" si="471"/>
        <v>-0.39643358014138202</v>
      </c>
      <c r="Y1694" s="39">
        <f t="shared" si="472"/>
        <v>0.39643358014138202</v>
      </c>
      <c r="Z1694" s="39" t="str">
        <f t="shared" si="473"/>
        <v>TIDAK</v>
      </c>
      <c r="AA1694" s="38">
        <f t="shared" si="474"/>
        <v>-0.88539865113910388</v>
      </c>
      <c r="AB1694" s="39">
        <f t="shared" si="475"/>
        <v>0.88539865113910388</v>
      </c>
      <c r="AC1694" s="39" t="str">
        <f t="shared" si="476"/>
        <v>TIDAK</v>
      </c>
      <c r="AD1694" s="38">
        <f t="shared" si="477"/>
        <v>-0.92519762402286421</v>
      </c>
      <c r="AE1694" s="39">
        <f t="shared" si="478"/>
        <v>0.92519762402286421</v>
      </c>
      <c r="AF1694" s="39" t="str">
        <f t="shared" si="479"/>
        <v>TIDAK</v>
      </c>
      <c r="AG1694" s="38">
        <f t="shared" si="480"/>
        <v>-0.27078855981472416</v>
      </c>
      <c r="AH1694" s="39">
        <f t="shared" si="481"/>
        <v>0.27078855981472416</v>
      </c>
      <c r="AI1694" s="39" t="str">
        <f t="shared" si="482"/>
        <v>TIDAK</v>
      </c>
      <c r="AJ1694" s="38">
        <f t="shared" si="483"/>
        <v>-1.2435166651823804</v>
      </c>
      <c r="AK1694" s="39">
        <f t="shared" si="484"/>
        <v>1.2435166651823804</v>
      </c>
      <c r="AL1694" s="39" t="str">
        <f t="shared" si="485"/>
        <v>TIDAK</v>
      </c>
    </row>
    <row r="1695" spans="1:38" ht="14" x14ac:dyDescent="0.3">
      <c r="A1695" s="13">
        <v>22703920</v>
      </c>
      <c r="B1695" s="11" t="s">
        <v>3953</v>
      </c>
      <c r="C1695" s="9">
        <v>56403037</v>
      </c>
      <c r="D1695" s="1" t="s">
        <v>1569</v>
      </c>
      <c r="E1695" s="1" t="s">
        <v>17</v>
      </c>
      <c r="F1695" s="1" t="s">
        <v>1488</v>
      </c>
      <c r="G1695" s="2">
        <v>40.687930000000001</v>
      </c>
      <c r="H1695" s="2">
        <v>-73.84975</v>
      </c>
      <c r="I1695" s="1" t="s">
        <v>19</v>
      </c>
      <c r="J1695" s="44">
        <v>42</v>
      </c>
      <c r="K1695" s="2">
        <v>1</v>
      </c>
      <c r="L1695" s="2">
        <v>16</v>
      </c>
      <c r="M1695" s="3">
        <v>43640</v>
      </c>
      <c r="N1695" s="2">
        <v>3.36</v>
      </c>
      <c r="O1695" s="2">
        <v>3</v>
      </c>
      <c r="P1695" s="4">
        <v>121</v>
      </c>
      <c r="U1695" s="38">
        <f t="shared" si="468"/>
        <v>-0.25236074195756619</v>
      </c>
      <c r="V1695" s="39">
        <f t="shared" si="469"/>
        <v>0.25236074195756619</v>
      </c>
      <c r="W1695" s="39" t="str">
        <f t="shared" si="470"/>
        <v>TIDAK</v>
      </c>
      <c r="X1695" s="38">
        <f t="shared" si="471"/>
        <v>-0.39643358014138202</v>
      </c>
      <c r="Y1695" s="39">
        <f t="shared" si="472"/>
        <v>0.39643358014138202</v>
      </c>
      <c r="Z1695" s="39" t="str">
        <f t="shared" si="473"/>
        <v>TIDAK</v>
      </c>
      <c r="AA1695" s="38">
        <f t="shared" si="474"/>
        <v>-2.6454334756128059E-2</v>
      </c>
      <c r="AB1695" s="39">
        <f t="shared" si="475"/>
        <v>2.6454334756128059E-2</v>
      </c>
      <c r="AC1695" s="39" t="str">
        <f t="shared" si="476"/>
        <v>TIDAK</v>
      </c>
      <c r="AD1695" s="38">
        <f t="shared" si="477"/>
        <v>0.29799060599228983</v>
      </c>
      <c r="AE1695" s="39">
        <f t="shared" si="478"/>
        <v>0.29799060599228983</v>
      </c>
      <c r="AF1695" s="39" t="str">
        <f t="shared" si="479"/>
        <v>TIDAK</v>
      </c>
      <c r="AG1695" s="38">
        <f t="shared" si="480"/>
        <v>-0.27078855981472416</v>
      </c>
      <c r="AH1695" s="39">
        <f t="shared" si="481"/>
        <v>0.27078855981472416</v>
      </c>
      <c r="AI1695" s="39" t="str">
        <f t="shared" si="482"/>
        <v>TIDAK</v>
      </c>
      <c r="AJ1695" s="38">
        <f t="shared" si="483"/>
        <v>0.84782059505265894</v>
      </c>
      <c r="AK1695" s="39">
        <f t="shared" si="484"/>
        <v>0.84782059505265894</v>
      </c>
      <c r="AL1695" s="39" t="str">
        <f t="shared" si="485"/>
        <v>TIDAK</v>
      </c>
    </row>
    <row r="1696" spans="1:38" ht="14" x14ac:dyDescent="0.3">
      <c r="A1696" s="13">
        <v>22705115</v>
      </c>
      <c r="B1696" s="11" t="s">
        <v>3176</v>
      </c>
      <c r="C1696" s="9">
        <v>132669029</v>
      </c>
      <c r="D1696" s="1" t="s">
        <v>1070</v>
      </c>
      <c r="E1696" s="1" t="s">
        <v>548</v>
      </c>
      <c r="F1696" s="1" t="s">
        <v>798</v>
      </c>
      <c r="G1696" s="2">
        <v>40.826009999999997</v>
      </c>
      <c r="H1696" s="2">
        <v>-73.819069999999996</v>
      </c>
      <c r="I1696" s="1" t="s">
        <v>19</v>
      </c>
      <c r="J1696" s="44">
        <v>50</v>
      </c>
      <c r="K1696" s="2">
        <v>3</v>
      </c>
      <c r="L1696" s="2">
        <v>19</v>
      </c>
      <c r="M1696" s="3">
        <v>43628</v>
      </c>
      <c r="N1696" s="2">
        <v>1.36</v>
      </c>
      <c r="O1696" s="2">
        <v>4</v>
      </c>
      <c r="P1696" s="4">
        <v>8</v>
      </c>
      <c r="U1696" s="38">
        <f t="shared" si="468"/>
        <v>-0.52665894512427791</v>
      </c>
      <c r="V1696" s="39">
        <f t="shared" si="469"/>
        <v>0.52665894512427791</v>
      </c>
      <c r="W1696" s="39" t="str">
        <f t="shared" si="470"/>
        <v>TIDAK</v>
      </c>
      <c r="X1696" s="38">
        <f t="shared" si="471"/>
        <v>-0.12582912870808141</v>
      </c>
      <c r="Y1696" s="39">
        <f t="shared" si="472"/>
        <v>0.12582912870808141</v>
      </c>
      <c r="Z1696" s="39" t="str">
        <f t="shared" si="473"/>
        <v>TIDAK</v>
      </c>
      <c r="AA1696" s="38">
        <f t="shared" si="474"/>
        <v>0.17805621676362807</v>
      </c>
      <c r="AB1696" s="39">
        <f t="shared" si="475"/>
        <v>0.17805621676362807</v>
      </c>
      <c r="AC1696" s="39" t="str">
        <f t="shared" si="476"/>
        <v>TIDAK</v>
      </c>
      <c r="AD1696" s="38">
        <f t="shared" si="477"/>
        <v>-0.26655780786085814</v>
      </c>
      <c r="AE1696" s="39">
        <f t="shared" si="478"/>
        <v>0.26655780786085814</v>
      </c>
      <c r="AF1696" s="39" t="str">
        <f t="shared" si="479"/>
        <v>TIDAK</v>
      </c>
      <c r="AG1696" s="38">
        <f t="shared" si="480"/>
        <v>-0.15818885441509239</v>
      </c>
      <c r="AH1696" s="39">
        <f t="shared" si="481"/>
        <v>0.15818885441509239</v>
      </c>
      <c r="AI1696" s="39" t="str">
        <f t="shared" si="482"/>
        <v>TIDAK</v>
      </c>
      <c r="AJ1696" s="38">
        <f t="shared" si="483"/>
        <v>0.36059148424521248</v>
      </c>
      <c r="AK1696" s="39">
        <f t="shared" si="484"/>
        <v>0.36059148424521248</v>
      </c>
      <c r="AL1696" s="39" t="str">
        <f t="shared" si="485"/>
        <v>TIDAK</v>
      </c>
    </row>
    <row r="1697" spans="1:38" ht="14" x14ac:dyDescent="0.3">
      <c r="A1697" s="13">
        <v>22706231</v>
      </c>
      <c r="B1697" s="11" t="s">
        <v>4744</v>
      </c>
      <c r="C1697" s="9">
        <v>9122601</v>
      </c>
      <c r="D1697" s="1" t="s">
        <v>1892</v>
      </c>
      <c r="E1697" s="1" t="s">
        <v>548</v>
      </c>
      <c r="F1697" s="1" t="s">
        <v>2981</v>
      </c>
      <c r="G1697" s="2">
        <v>40.896030000000003</v>
      </c>
      <c r="H1697" s="2">
        <v>-73.89958</v>
      </c>
      <c r="I1697" s="1" t="s">
        <v>19</v>
      </c>
      <c r="J1697" s="44">
        <v>75</v>
      </c>
      <c r="K1697" s="2">
        <v>5</v>
      </c>
      <c r="L1697" s="2">
        <v>35</v>
      </c>
      <c r="M1697" s="3">
        <v>43596</v>
      </c>
      <c r="N1697" s="2">
        <v>0.67</v>
      </c>
      <c r="O1697" s="2">
        <v>1</v>
      </c>
      <c r="P1697" s="4">
        <v>300</v>
      </c>
      <c r="U1697" s="38">
        <f t="shared" si="468"/>
        <v>-0.2095016477127675</v>
      </c>
      <c r="V1697" s="39">
        <f t="shared" si="469"/>
        <v>0.2095016477127675</v>
      </c>
      <c r="W1697" s="39" t="str">
        <f t="shared" si="470"/>
        <v>TIDAK</v>
      </c>
      <c r="X1697" s="38">
        <f t="shared" si="471"/>
        <v>-0.26113135442473173</v>
      </c>
      <c r="Y1697" s="39">
        <f t="shared" si="472"/>
        <v>0.26113135442473173</v>
      </c>
      <c r="Z1697" s="39" t="str">
        <f t="shared" si="473"/>
        <v>TIDAK</v>
      </c>
      <c r="AA1697" s="38">
        <f t="shared" si="474"/>
        <v>0.13715410645967685</v>
      </c>
      <c r="AB1697" s="39">
        <f t="shared" si="475"/>
        <v>0.13715410645967685</v>
      </c>
      <c r="AC1697" s="39" t="str">
        <f t="shared" si="476"/>
        <v>TIDAK</v>
      </c>
      <c r="AD1697" s="38">
        <f t="shared" si="477"/>
        <v>0.51753721137962516</v>
      </c>
      <c r="AE1697" s="39">
        <f t="shared" si="478"/>
        <v>0.51753721137962516</v>
      </c>
      <c r="AF1697" s="39" t="str">
        <f t="shared" si="479"/>
        <v>TIDAK</v>
      </c>
      <c r="AG1697" s="38">
        <f t="shared" si="480"/>
        <v>0.51740937798269815</v>
      </c>
      <c r="AH1697" s="39">
        <f t="shared" si="481"/>
        <v>0.51740937798269815</v>
      </c>
      <c r="AI1697" s="39" t="str">
        <f t="shared" si="482"/>
        <v>TIDAK</v>
      </c>
      <c r="AJ1697" s="38">
        <f t="shared" si="483"/>
        <v>1.372528868229909</v>
      </c>
      <c r="AK1697" s="39">
        <f t="shared" si="484"/>
        <v>1.372528868229909</v>
      </c>
      <c r="AL1697" s="39" t="str">
        <f t="shared" si="485"/>
        <v>TIDAK</v>
      </c>
    </row>
    <row r="1698" spans="1:38" ht="14" x14ac:dyDescent="0.3">
      <c r="A1698" s="13">
        <v>22719709</v>
      </c>
      <c r="B1698" s="11" t="s">
        <v>2433</v>
      </c>
      <c r="C1698" s="9">
        <v>161300062</v>
      </c>
      <c r="D1698" s="1" t="s">
        <v>3417</v>
      </c>
      <c r="E1698" s="1" t="s">
        <v>1731</v>
      </c>
      <c r="F1698" s="1" t="s">
        <v>3213</v>
      </c>
      <c r="G1698" s="2">
        <v>40.69164</v>
      </c>
      <c r="H1698" s="2">
        <v>-73.905770000000004</v>
      </c>
      <c r="I1698" s="1" t="s">
        <v>19</v>
      </c>
      <c r="J1698" s="44">
        <v>70</v>
      </c>
      <c r="K1698" s="2">
        <v>1</v>
      </c>
      <c r="L1698" s="2">
        <v>9</v>
      </c>
      <c r="M1698" s="3">
        <v>43275</v>
      </c>
      <c r="N1698" s="2">
        <v>0.49</v>
      </c>
      <c r="O1698" s="2">
        <v>1</v>
      </c>
      <c r="P1698" s="4">
        <v>0</v>
      </c>
      <c r="U1698" s="38">
        <f t="shared" si="468"/>
        <v>-0.50951530742635842</v>
      </c>
      <c r="V1698" s="39">
        <f t="shared" si="469"/>
        <v>0.50951530742635842</v>
      </c>
      <c r="W1698" s="39" t="str">
        <f t="shared" si="470"/>
        <v>TIDAK</v>
      </c>
      <c r="X1698" s="38">
        <f t="shared" si="471"/>
        <v>1.4977975798917225</v>
      </c>
      <c r="Y1698" s="39">
        <f t="shared" si="472"/>
        <v>1.4977975798917225</v>
      </c>
      <c r="Z1698" s="39" t="str">
        <f t="shared" si="473"/>
        <v>TIDAK</v>
      </c>
      <c r="AA1698" s="38">
        <f t="shared" si="474"/>
        <v>0.34166465797943296</v>
      </c>
      <c r="AB1698" s="39">
        <f t="shared" si="475"/>
        <v>0.34166465797943296</v>
      </c>
      <c r="AC1698" s="39" t="str">
        <f t="shared" si="476"/>
        <v>TIDAK</v>
      </c>
      <c r="AD1698" s="38">
        <f t="shared" si="477"/>
        <v>-0.43905871209376457</v>
      </c>
      <c r="AE1698" s="39">
        <f t="shared" si="478"/>
        <v>0.43905871209376457</v>
      </c>
      <c r="AF1698" s="39" t="str">
        <f t="shared" si="479"/>
        <v>TIDAK</v>
      </c>
      <c r="AG1698" s="38">
        <f t="shared" si="480"/>
        <v>-0.15818885441509239</v>
      </c>
      <c r="AH1698" s="39">
        <f t="shared" si="481"/>
        <v>0.15818885441509239</v>
      </c>
      <c r="AI1698" s="39" t="str">
        <f t="shared" si="482"/>
        <v>TIDAK</v>
      </c>
      <c r="AJ1698" s="38">
        <f t="shared" si="483"/>
        <v>-0.17910845387995894</v>
      </c>
      <c r="AK1698" s="39">
        <f t="shared" si="484"/>
        <v>0.17910845387995894</v>
      </c>
      <c r="AL1698" s="39" t="str">
        <f t="shared" si="485"/>
        <v>TIDAK</v>
      </c>
    </row>
    <row r="1699" spans="1:38" ht="14" x14ac:dyDescent="0.3">
      <c r="A1699" s="13">
        <v>22746368</v>
      </c>
      <c r="B1699" s="11" t="s">
        <v>4925</v>
      </c>
      <c r="C1699" s="9">
        <v>264092618</v>
      </c>
      <c r="D1699" s="1" t="s">
        <v>2106</v>
      </c>
      <c r="E1699" s="1" t="s">
        <v>17</v>
      </c>
      <c r="F1699" s="1" t="s">
        <v>1713</v>
      </c>
      <c r="G1699" s="2">
        <v>40.765659999999997</v>
      </c>
      <c r="H1699" s="2">
        <v>-73.872150000000005</v>
      </c>
      <c r="I1699" s="1" t="s">
        <v>19</v>
      </c>
      <c r="J1699" s="44">
        <v>70</v>
      </c>
      <c r="K1699" s="2">
        <v>1</v>
      </c>
      <c r="L1699" s="2">
        <v>11</v>
      </c>
      <c r="M1699" s="3">
        <v>43651</v>
      </c>
      <c r="N1699" s="2">
        <v>7.5</v>
      </c>
      <c r="O1699" s="2">
        <v>5</v>
      </c>
      <c r="P1699" s="4">
        <v>78</v>
      </c>
      <c r="U1699" s="38">
        <f t="shared" si="468"/>
        <v>-0.40665348123884149</v>
      </c>
      <c r="V1699" s="39">
        <f t="shared" si="469"/>
        <v>0.40665348123884149</v>
      </c>
      <c r="W1699" s="39" t="str">
        <f t="shared" si="470"/>
        <v>TIDAK</v>
      </c>
      <c r="X1699" s="38">
        <f t="shared" si="471"/>
        <v>-0.39643358014138202</v>
      </c>
      <c r="Y1699" s="39">
        <f t="shared" si="472"/>
        <v>0.39643358014138202</v>
      </c>
      <c r="Z1699" s="39" t="str">
        <f t="shared" si="473"/>
        <v>TIDAK</v>
      </c>
      <c r="AA1699" s="38">
        <f t="shared" si="474"/>
        <v>-0.27186699657983543</v>
      </c>
      <c r="AB1699" s="39">
        <f t="shared" si="475"/>
        <v>0.27186699657983543</v>
      </c>
      <c r="AC1699" s="39" t="str">
        <f t="shared" si="476"/>
        <v>TIDAK</v>
      </c>
      <c r="AD1699" s="38">
        <f t="shared" si="477"/>
        <v>0.79981141830619917</v>
      </c>
      <c r="AE1699" s="39">
        <f t="shared" si="478"/>
        <v>0.79981141830619917</v>
      </c>
      <c r="AF1699" s="39" t="str">
        <f t="shared" si="479"/>
        <v>TIDAK</v>
      </c>
      <c r="AG1699" s="38">
        <f t="shared" si="480"/>
        <v>-4.5589149015460649E-2</v>
      </c>
      <c r="AH1699" s="39">
        <f t="shared" si="481"/>
        <v>4.5589149015460649E-2</v>
      </c>
      <c r="AI1699" s="39" t="str">
        <f t="shared" si="482"/>
        <v>TIDAK</v>
      </c>
      <c r="AJ1699" s="38">
        <f t="shared" si="483"/>
        <v>-0.33652093583313392</v>
      </c>
      <c r="AK1699" s="39">
        <f t="shared" si="484"/>
        <v>0.33652093583313392</v>
      </c>
      <c r="AL1699" s="39" t="str">
        <f t="shared" si="485"/>
        <v>TIDAK</v>
      </c>
    </row>
    <row r="1700" spans="1:38" ht="14" x14ac:dyDescent="0.3">
      <c r="A1700" s="13">
        <v>22750161</v>
      </c>
      <c r="B1700" s="11" t="s">
        <v>458</v>
      </c>
      <c r="C1700" s="9">
        <v>15929586</v>
      </c>
      <c r="D1700" s="1" t="s">
        <v>1749</v>
      </c>
      <c r="E1700" s="1" t="s">
        <v>17</v>
      </c>
      <c r="F1700" s="1" t="s">
        <v>2738</v>
      </c>
      <c r="G1700" s="2">
        <v>40.776449999999997</v>
      </c>
      <c r="H1700" s="2">
        <v>-73.905659999999997</v>
      </c>
      <c r="I1700" s="1" t="s">
        <v>19</v>
      </c>
      <c r="J1700" s="44">
        <v>40</v>
      </c>
      <c r="K1700" s="2">
        <v>3</v>
      </c>
      <c r="L1700" s="2">
        <v>95</v>
      </c>
      <c r="M1700" s="3">
        <v>43605</v>
      </c>
      <c r="N1700" s="2">
        <v>1.75</v>
      </c>
      <c r="O1700" s="2">
        <v>1</v>
      </c>
      <c r="P1700" s="4">
        <v>336</v>
      </c>
      <c r="U1700" s="38">
        <f t="shared" si="468"/>
        <v>-0.33807893044716358</v>
      </c>
      <c r="V1700" s="39">
        <f t="shared" si="469"/>
        <v>0.33807893044716358</v>
      </c>
      <c r="W1700" s="39" t="str">
        <f t="shared" si="470"/>
        <v>TIDAK</v>
      </c>
      <c r="X1700" s="38">
        <f t="shared" si="471"/>
        <v>-0.12582912870808141</v>
      </c>
      <c r="Y1700" s="39">
        <f t="shared" si="472"/>
        <v>0.12582912870808141</v>
      </c>
      <c r="Z1700" s="39" t="str">
        <f t="shared" si="473"/>
        <v>TIDAK</v>
      </c>
      <c r="AA1700" s="38">
        <f t="shared" si="474"/>
        <v>-0.14916066566798175</v>
      </c>
      <c r="AB1700" s="39">
        <f t="shared" si="475"/>
        <v>0.14916066566798175</v>
      </c>
      <c r="AC1700" s="39" t="str">
        <f t="shared" si="476"/>
        <v>TIDAK</v>
      </c>
      <c r="AD1700" s="38">
        <f t="shared" si="477"/>
        <v>-0.2456486073477786</v>
      </c>
      <c r="AE1700" s="39">
        <f t="shared" si="478"/>
        <v>0.2456486073477786</v>
      </c>
      <c r="AF1700" s="39" t="str">
        <f t="shared" si="479"/>
        <v>TIDAK</v>
      </c>
      <c r="AG1700" s="38">
        <f t="shared" si="480"/>
        <v>6.7010556384171097E-2</v>
      </c>
      <c r="AH1700" s="39">
        <f t="shared" si="481"/>
        <v>6.7010556384171097E-2</v>
      </c>
      <c r="AI1700" s="39" t="str">
        <f t="shared" si="482"/>
        <v>TIDAK</v>
      </c>
      <c r="AJ1700" s="38">
        <f t="shared" si="483"/>
        <v>-1.1835500053906947</v>
      </c>
      <c r="AK1700" s="39">
        <f t="shared" si="484"/>
        <v>1.1835500053906947</v>
      </c>
      <c r="AL1700" s="39" t="str">
        <f t="shared" si="485"/>
        <v>TIDAK</v>
      </c>
    </row>
    <row r="1701" spans="1:38" ht="14" x14ac:dyDescent="0.3">
      <c r="A1701" s="13">
        <v>22756078</v>
      </c>
      <c r="B1701" s="11" t="s">
        <v>4339</v>
      </c>
      <c r="C1701" s="9">
        <v>265288059</v>
      </c>
      <c r="D1701" s="1" t="s">
        <v>1894</v>
      </c>
      <c r="E1701" s="1" t="s">
        <v>17</v>
      </c>
      <c r="F1701" s="1" t="s">
        <v>1538</v>
      </c>
      <c r="G1701" s="2">
        <v>40.7363</v>
      </c>
      <c r="H1701" s="2">
        <v>-73.863159999999993</v>
      </c>
      <c r="I1701" s="1" t="s">
        <v>19</v>
      </c>
      <c r="J1701" s="44">
        <v>36</v>
      </c>
      <c r="K1701" s="2">
        <v>1</v>
      </c>
      <c r="L1701" s="2">
        <v>5</v>
      </c>
      <c r="M1701" s="3">
        <v>43653</v>
      </c>
      <c r="N1701" s="2">
        <v>3.85</v>
      </c>
      <c r="O1701" s="2">
        <v>2</v>
      </c>
      <c r="P1701" s="4">
        <v>337</v>
      </c>
      <c r="U1701" s="38">
        <f t="shared" si="468"/>
        <v>-0.12378345922317009</v>
      </c>
      <c r="V1701" s="39">
        <f t="shared" si="469"/>
        <v>0.12378345922317009</v>
      </c>
      <c r="W1701" s="39" t="str">
        <f t="shared" si="470"/>
        <v>TIDAK</v>
      </c>
      <c r="X1701" s="38">
        <f t="shared" si="471"/>
        <v>0.1447753227252192</v>
      </c>
      <c r="Y1701" s="39">
        <f t="shared" si="472"/>
        <v>0.1447753227252192</v>
      </c>
      <c r="Z1701" s="39" t="str">
        <f t="shared" si="473"/>
        <v>TIDAK</v>
      </c>
      <c r="AA1701" s="38">
        <f t="shared" si="474"/>
        <v>0.50527309919523788</v>
      </c>
      <c r="AB1701" s="39">
        <f t="shared" si="475"/>
        <v>0.50527309919523788</v>
      </c>
      <c r="AC1701" s="39" t="str">
        <f t="shared" si="476"/>
        <v>TIDAK</v>
      </c>
      <c r="AD1701" s="38">
        <f t="shared" si="477"/>
        <v>-0.60633231619840089</v>
      </c>
      <c r="AE1701" s="39">
        <f t="shared" si="478"/>
        <v>0.60633231619840089</v>
      </c>
      <c r="AF1701" s="39" t="str">
        <f t="shared" si="479"/>
        <v>TIDAK</v>
      </c>
      <c r="AG1701" s="38">
        <f t="shared" si="480"/>
        <v>-0.27078855981472416</v>
      </c>
      <c r="AH1701" s="39">
        <f t="shared" si="481"/>
        <v>0.27078855981472416</v>
      </c>
      <c r="AI1701" s="39" t="str">
        <f t="shared" si="482"/>
        <v>TIDAK</v>
      </c>
      <c r="AJ1701" s="38">
        <f t="shared" si="483"/>
        <v>1.005233077005834</v>
      </c>
      <c r="AK1701" s="39">
        <f t="shared" si="484"/>
        <v>1.005233077005834</v>
      </c>
      <c r="AL1701" s="39" t="str">
        <f t="shared" si="485"/>
        <v>TIDAK</v>
      </c>
    </row>
    <row r="1702" spans="1:38" ht="14" x14ac:dyDescent="0.3">
      <c r="A1702" s="13">
        <v>22766857</v>
      </c>
      <c r="B1702" s="11" t="s">
        <v>544</v>
      </c>
      <c r="C1702" s="9">
        <v>1753251</v>
      </c>
      <c r="D1702" s="1" t="s">
        <v>2358</v>
      </c>
      <c r="E1702" s="1" t="s">
        <v>17</v>
      </c>
      <c r="F1702" s="1" t="s">
        <v>1736</v>
      </c>
      <c r="G1702" s="2">
        <v>40.751089999999998</v>
      </c>
      <c r="H1702" s="2">
        <v>-73.880489999999995</v>
      </c>
      <c r="I1702" s="1" t="s">
        <v>20</v>
      </c>
      <c r="J1702" s="44">
        <v>100</v>
      </c>
      <c r="K1702" s="2">
        <v>4</v>
      </c>
      <c r="L1702" s="2">
        <v>4</v>
      </c>
      <c r="M1702" s="3">
        <v>43415</v>
      </c>
      <c r="N1702" s="2">
        <v>0.13</v>
      </c>
      <c r="O1702" s="2">
        <v>1</v>
      </c>
      <c r="P1702" s="4">
        <v>157</v>
      </c>
      <c r="U1702" s="38">
        <f t="shared" si="468"/>
        <v>-0.1666425534679688</v>
      </c>
      <c r="V1702" s="39">
        <f t="shared" si="469"/>
        <v>0.1666425534679688</v>
      </c>
      <c r="W1702" s="39" t="str">
        <f t="shared" si="470"/>
        <v>TIDAK</v>
      </c>
      <c r="X1702" s="38">
        <f t="shared" si="471"/>
        <v>-0.39643358014138202</v>
      </c>
      <c r="Y1702" s="39">
        <f t="shared" si="472"/>
        <v>0.39643358014138202</v>
      </c>
      <c r="Z1702" s="39" t="str">
        <f t="shared" si="473"/>
        <v>TIDAK</v>
      </c>
      <c r="AA1702" s="38">
        <f t="shared" si="474"/>
        <v>-0.55818176870749403</v>
      </c>
      <c r="AB1702" s="39">
        <f t="shared" si="475"/>
        <v>0.55818176870749403</v>
      </c>
      <c r="AC1702" s="39" t="str">
        <f t="shared" si="476"/>
        <v>TIDAK</v>
      </c>
      <c r="AD1702" s="38">
        <f t="shared" si="477"/>
        <v>-0.70042371850725904</v>
      </c>
      <c r="AE1702" s="39">
        <f t="shared" si="478"/>
        <v>0.70042371850725904</v>
      </c>
      <c r="AF1702" s="39" t="str">
        <f t="shared" si="479"/>
        <v>TIDAK</v>
      </c>
      <c r="AG1702" s="38">
        <f t="shared" si="480"/>
        <v>-0.27078855981472416</v>
      </c>
      <c r="AH1702" s="39">
        <f t="shared" si="481"/>
        <v>0.27078855981472416</v>
      </c>
      <c r="AI1702" s="39" t="str">
        <f t="shared" si="482"/>
        <v>TIDAK</v>
      </c>
      <c r="AJ1702" s="38">
        <f t="shared" si="483"/>
        <v>-1.2435166651823804</v>
      </c>
      <c r="AK1702" s="39">
        <f t="shared" si="484"/>
        <v>1.2435166651823804</v>
      </c>
      <c r="AL1702" s="39" t="str">
        <f t="shared" si="485"/>
        <v>TIDAK</v>
      </c>
    </row>
    <row r="1703" spans="1:38" ht="14" x14ac:dyDescent="0.3">
      <c r="A1703" s="13">
        <v>22770313</v>
      </c>
      <c r="B1703" s="11" t="s">
        <v>4319</v>
      </c>
      <c r="C1703" s="9">
        <v>91261577</v>
      </c>
      <c r="D1703" s="1" t="s">
        <v>893</v>
      </c>
      <c r="E1703" s="1" t="s">
        <v>548</v>
      </c>
      <c r="F1703" s="1" t="s">
        <v>2477</v>
      </c>
      <c r="G1703" s="2">
        <v>40.853110000000001</v>
      </c>
      <c r="H1703" s="2">
        <v>-73.887630000000001</v>
      </c>
      <c r="I1703" s="1" t="s">
        <v>19</v>
      </c>
      <c r="J1703" s="44">
        <v>29</v>
      </c>
      <c r="K1703" s="2">
        <v>4</v>
      </c>
      <c r="L1703" s="2">
        <v>4</v>
      </c>
      <c r="M1703" s="3">
        <v>42974</v>
      </c>
      <c r="N1703" s="2">
        <v>0.15</v>
      </c>
      <c r="O1703" s="2">
        <v>1</v>
      </c>
      <c r="P1703" s="4">
        <v>0</v>
      </c>
      <c r="U1703" s="38">
        <f t="shared" si="468"/>
        <v>-0.1666425534679688</v>
      </c>
      <c r="V1703" s="39">
        <f t="shared" si="469"/>
        <v>0.1666425534679688</v>
      </c>
      <c r="W1703" s="39" t="str">
        <f t="shared" si="470"/>
        <v>TIDAK</v>
      </c>
      <c r="X1703" s="38">
        <f t="shared" si="471"/>
        <v>-0.39643358014138202</v>
      </c>
      <c r="Y1703" s="39">
        <f t="shared" si="472"/>
        <v>0.39643358014138202</v>
      </c>
      <c r="Z1703" s="39" t="str">
        <f t="shared" si="473"/>
        <v>TIDAK</v>
      </c>
      <c r="AA1703" s="38">
        <f t="shared" si="474"/>
        <v>-0.47637754809959154</v>
      </c>
      <c r="AB1703" s="39">
        <f t="shared" si="475"/>
        <v>0.47637754809959154</v>
      </c>
      <c r="AC1703" s="39" t="str">
        <f t="shared" si="476"/>
        <v>TIDAK</v>
      </c>
      <c r="AD1703" s="38">
        <f t="shared" si="477"/>
        <v>2.9639136714099337</v>
      </c>
      <c r="AE1703" s="39">
        <f t="shared" si="478"/>
        <v>2.9639136714099337</v>
      </c>
      <c r="AF1703" s="39" t="str">
        <f t="shared" si="479"/>
        <v>TIDAK</v>
      </c>
      <c r="AG1703" s="38">
        <f t="shared" si="480"/>
        <v>0.17961026178380285</v>
      </c>
      <c r="AH1703" s="39">
        <f t="shared" si="481"/>
        <v>0.17961026178380285</v>
      </c>
      <c r="AI1703" s="39" t="str">
        <f t="shared" si="482"/>
        <v>TIDAK</v>
      </c>
      <c r="AJ1703" s="38">
        <f t="shared" si="483"/>
        <v>-0.65884173221344466</v>
      </c>
      <c r="AK1703" s="39">
        <f t="shared" si="484"/>
        <v>0.65884173221344466</v>
      </c>
      <c r="AL1703" s="39" t="str">
        <f t="shared" si="485"/>
        <v>TIDAK</v>
      </c>
    </row>
    <row r="1704" spans="1:38" ht="14" x14ac:dyDescent="0.3">
      <c r="A1704" s="13">
        <v>22770321</v>
      </c>
      <c r="B1704" s="11" t="s">
        <v>5229</v>
      </c>
      <c r="C1704" s="9">
        <v>91381742</v>
      </c>
      <c r="D1704" s="1" t="s">
        <v>1314</v>
      </c>
      <c r="E1704" s="1" t="s">
        <v>17</v>
      </c>
      <c r="F1704" s="1" t="s">
        <v>642</v>
      </c>
      <c r="G1704" s="2">
        <v>40.755769999999998</v>
      </c>
      <c r="H1704" s="2">
        <v>-73.832629999999995</v>
      </c>
      <c r="I1704" s="1" t="s">
        <v>19</v>
      </c>
      <c r="J1704" s="44">
        <v>60</v>
      </c>
      <c r="K1704" s="2">
        <v>2</v>
      </c>
      <c r="L1704" s="2">
        <v>42</v>
      </c>
      <c r="M1704" s="3">
        <v>43604</v>
      </c>
      <c r="N1704" s="2">
        <v>1.23</v>
      </c>
      <c r="O1704" s="2">
        <v>1</v>
      </c>
      <c r="P1704" s="4">
        <v>355</v>
      </c>
      <c r="U1704" s="38">
        <f t="shared" si="468"/>
        <v>-0.42379711893676097</v>
      </c>
      <c r="V1704" s="39">
        <f t="shared" si="469"/>
        <v>0.42379711893676097</v>
      </c>
      <c r="W1704" s="39" t="str">
        <f t="shared" si="470"/>
        <v>TIDAK</v>
      </c>
      <c r="X1704" s="38">
        <f t="shared" si="471"/>
        <v>-0.12582912870808141</v>
      </c>
      <c r="Y1704" s="39">
        <f t="shared" si="472"/>
        <v>0.12582912870808141</v>
      </c>
      <c r="Z1704" s="39" t="str">
        <f t="shared" si="473"/>
        <v>TIDAK</v>
      </c>
      <c r="AA1704" s="38">
        <f t="shared" si="474"/>
        <v>2.9593997174323112</v>
      </c>
      <c r="AB1704" s="39">
        <f t="shared" si="475"/>
        <v>2.9593997174323112</v>
      </c>
      <c r="AC1704" s="39" t="str">
        <f t="shared" si="476"/>
        <v>TIDAK</v>
      </c>
      <c r="AD1704" s="38">
        <f t="shared" si="477"/>
        <v>-4.1783902345252956E-2</v>
      </c>
      <c r="AE1704" s="39">
        <f t="shared" si="478"/>
        <v>4.1783902345252956E-2</v>
      </c>
      <c r="AF1704" s="39" t="str">
        <f t="shared" si="479"/>
        <v>TIDAK</v>
      </c>
      <c r="AG1704" s="38">
        <f t="shared" si="480"/>
        <v>-0.27078855981472416</v>
      </c>
      <c r="AH1704" s="39">
        <f t="shared" si="481"/>
        <v>0.27078855981472416</v>
      </c>
      <c r="AI1704" s="39" t="str">
        <f t="shared" si="482"/>
        <v>TIDAK</v>
      </c>
      <c r="AJ1704" s="38">
        <f t="shared" si="483"/>
        <v>1.2750830460684197</v>
      </c>
      <c r="AK1704" s="39">
        <f t="shared" si="484"/>
        <v>1.2750830460684197</v>
      </c>
      <c r="AL1704" s="39" t="str">
        <f t="shared" si="485"/>
        <v>TIDAK</v>
      </c>
    </row>
    <row r="1705" spans="1:38" ht="14" x14ac:dyDescent="0.3">
      <c r="A1705" s="13">
        <v>22770831</v>
      </c>
      <c r="B1705" s="11" t="s">
        <v>1066</v>
      </c>
      <c r="C1705" s="9">
        <v>146275359</v>
      </c>
      <c r="D1705" s="1" t="s">
        <v>239</v>
      </c>
      <c r="E1705" s="1" t="s">
        <v>17</v>
      </c>
      <c r="F1705" s="1" t="s">
        <v>203</v>
      </c>
      <c r="G1705" s="2">
        <v>40.689410000000002</v>
      </c>
      <c r="H1705" s="2">
        <v>-73.751159999999999</v>
      </c>
      <c r="I1705" s="1" t="s">
        <v>19</v>
      </c>
      <c r="J1705" s="44">
        <v>42</v>
      </c>
      <c r="K1705" s="2">
        <v>2</v>
      </c>
      <c r="L1705" s="2">
        <v>12</v>
      </c>
      <c r="M1705" s="3">
        <v>43652</v>
      </c>
      <c r="N1705" s="2">
        <v>2.4</v>
      </c>
      <c r="O1705" s="2">
        <v>3</v>
      </c>
      <c r="P1705" s="4">
        <v>365</v>
      </c>
      <c r="U1705" s="38">
        <f t="shared" si="468"/>
        <v>-0.45808439433259995</v>
      </c>
      <c r="V1705" s="39">
        <f t="shared" si="469"/>
        <v>0.45808439433259995</v>
      </c>
      <c r="W1705" s="39" t="str">
        <f t="shared" si="470"/>
        <v>TIDAK</v>
      </c>
      <c r="X1705" s="38">
        <f t="shared" si="471"/>
        <v>-0.39643358014138202</v>
      </c>
      <c r="Y1705" s="39">
        <f t="shared" si="472"/>
        <v>0.39643358014138202</v>
      </c>
      <c r="Z1705" s="39" t="str">
        <f t="shared" si="473"/>
        <v>TIDAK</v>
      </c>
      <c r="AA1705" s="38">
        <f t="shared" si="474"/>
        <v>-0.7217902099232989</v>
      </c>
      <c r="AB1705" s="39">
        <f t="shared" si="475"/>
        <v>0.7217902099232989</v>
      </c>
      <c r="AC1705" s="39" t="str">
        <f t="shared" si="476"/>
        <v>TIDAK</v>
      </c>
      <c r="AD1705" s="38">
        <f t="shared" si="477"/>
        <v>1.0559491245914239</v>
      </c>
      <c r="AE1705" s="39">
        <f t="shared" si="478"/>
        <v>1.0559491245914239</v>
      </c>
      <c r="AF1705" s="39" t="str">
        <f t="shared" si="479"/>
        <v>TIDAK</v>
      </c>
      <c r="AG1705" s="38">
        <f t="shared" si="480"/>
        <v>-0.15818885441509239</v>
      </c>
      <c r="AH1705" s="39">
        <f t="shared" si="481"/>
        <v>0.15818885441509239</v>
      </c>
      <c r="AI1705" s="39" t="str">
        <f t="shared" si="482"/>
        <v>TIDAK</v>
      </c>
      <c r="AJ1705" s="38">
        <f t="shared" si="483"/>
        <v>1.2825788785423804</v>
      </c>
      <c r="AK1705" s="39">
        <f t="shared" si="484"/>
        <v>1.2825788785423804</v>
      </c>
      <c r="AL1705" s="39" t="str">
        <f t="shared" si="485"/>
        <v>TIDAK</v>
      </c>
    </row>
    <row r="1706" spans="1:38" ht="14" x14ac:dyDescent="0.3">
      <c r="A1706" s="13">
        <v>22778341</v>
      </c>
      <c r="B1706" s="11" t="s">
        <v>3861</v>
      </c>
      <c r="C1706" s="9">
        <v>257999795</v>
      </c>
      <c r="D1706" s="1" t="s">
        <v>3258</v>
      </c>
      <c r="E1706" s="1" t="s">
        <v>1731</v>
      </c>
      <c r="F1706" s="1" t="s">
        <v>3213</v>
      </c>
      <c r="G1706" s="2">
        <v>40.681780000000003</v>
      </c>
      <c r="H1706" s="2">
        <v>-73.903130000000004</v>
      </c>
      <c r="I1706" s="1" t="s">
        <v>19</v>
      </c>
      <c r="J1706" s="44">
        <v>60</v>
      </c>
      <c r="K1706" s="2">
        <v>1</v>
      </c>
      <c r="L1706" s="2">
        <v>6</v>
      </c>
      <c r="M1706" s="3">
        <v>43639</v>
      </c>
      <c r="N1706" s="2">
        <v>5.14</v>
      </c>
      <c r="O1706" s="2">
        <v>1</v>
      </c>
      <c r="P1706" s="4">
        <v>52</v>
      </c>
      <c r="U1706" s="38">
        <f t="shared" si="468"/>
        <v>9.05120120008234E-2</v>
      </c>
      <c r="V1706" s="39">
        <f t="shared" si="469"/>
        <v>9.05120120008234E-2</v>
      </c>
      <c r="W1706" s="39" t="str">
        <f t="shared" si="470"/>
        <v>TIDAK</v>
      </c>
      <c r="X1706" s="38">
        <f t="shared" si="471"/>
        <v>9.4730970085688936E-3</v>
      </c>
      <c r="Y1706" s="39">
        <f t="shared" si="472"/>
        <v>9.4730970085688936E-3</v>
      </c>
      <c r="Z1706" s="39" t="str">
        <f t="shared" si="473"/>
        <v>TIDAK</v>
      </c>
      <c r="AA1706" s="38">
        <f t="shared" si="474"/>
        <v>-0.7626923202272502</v>
      </c>
      <c r="AB1706" s="39">
        <f t="shared" si="475"/>
        <v>0.7626923202272502</v>
      </c>
      <c r="AC1706" s="39" t="str">
        <f t="shared" si="476"/>
        <v>TIDAK</v>
      </c>
      <c r="AD1706" s="38">
        <f t="shared" si="477"/>
        <v>-0.88860652312497501</v>
      </c>
      <c r="AE1706" s="39">
        <f t="shared" si="478"/>
        <v>0.88860652312497501</v>
      </c>
      <c r="AF1706" s="39" t="str">
        <f t="shared" si="479"/>
        <v>TIDAK</v>
      </c>
      <c r="AG1706" s="38">
        <f t="shared" si="480"/>
        <v>-0.27078855981472416</v>
      </c>
      <c r="AH1706" s="39">
        <f t="shared" si="481"/>
        <v>0.27078855981472416</v>
      </c>
      <c r="AI1706" s="39" t="str">
        <f t="shared" si="482"/>
        <v>TIDAK</v>
      </c>
      <c r="AJ1706" s="38">
        <f t="shared" si="483"/>
        <v>-6.6670966770548221E-2</v>
      </c>
      <c r="AK1706" s="39">
        <f t="shared" si="484"/>
        <v>6.6670966770548221E-2</v>
      </c>
      <c r="AL1706" s="39" t="str">
        <f t="shared" si="485"/>
        <v>TIDAK</v>
      </c>
    </row>
    <row r="1707" spans="1:38" ht="14" x14ac:dyDescent="0.3">
      <c r="A1707" s="13">
        <v>22792711</v>
      </c>
      <c r="B1707" s="11" t="s">
        <v>3136</v>
      </c>
      <c r="C1707" s="9">
        <v>314115</v>
      </c>
      <c r="D1707" s="1" t="s">
        <v>2932</v>
      </c>
      <c r="E1707" s="1" t="s">
        <v>548</v>
      </c>
      <c r="F1707" s="1" t="s">
        <v>2933</v>
      </c>
      <c r="G1707" s="2">
        <v>40.832900000000002</v>
      </c>
      <c r="H1707" s="2">
        <v>-73.896079999999998</v>
      </c>
      <c r="I1707" s="1" t="s">
        <v>19</v>
      </c>
      <c r="J1707" s="44">
        <v>60</v>
      </c>
      <c r="K1707" s="2">
        <v>5</v>
      </c>
      <c r="L1707" s="2">
        <v>4</v>
      </c>
      <c r="M1707" s="3">
        <v>43310</v>
      </c>
      <c r="N1707" s="2">
        <v>0.16</v>
      </c>
      <c r="O1707" s="2">
        <v>1</v>
      </c>
      <c r="P1707" s="4">
        <v>175</v>
      </c>
      <c r="U1707" s="38">
        <f t="shared" si="468"/>
        <v>-0.51808712627531817</v>
      </c>
      <c r="V1707" s="39">
        <f t="shared" si="469"/>
        <v>0.51808712627531817</v>
      </c>
      <c r="W1707" s="39" t="str">
        <f t="shared" si="470"/>
        <v>TIDAK</v>
      </c>
      <c r="X1707" s="38">
        <f t="shared" si="471"/>
        <v>9.4730970085688936E-3</v>
      </c>
      <c r="Y1707" s="39">
        <f t="shared" si="472"/>
        <v>9.4730970085688936E-3</v>
      </c>
      <c r="Z1707" s="39" t="str">
        <f t="shared" si="473"/>
        <v>TIDAK</v>
      </c>
      <c r="AA1707" s="38">
        <f t="shared" si="474"/>
        <v>-0.7626923202272502</v>
      </c>
      <c r="AB1707" s="39">
        <f t="shared" si="475"/>
        <v>0.7626923202272502</v>
      </c>
      <c r="AC1707" s="39" t="str">
        <f t="shared" si="476"/>
        <v>TIDAK</v>
      </c>
      <c r="AD1707" s="38">
        <f t="shared" si="477"/>
        <v>-0.87815192286843535</v>
      </c>
      <c r="AE1707" s="39">
        <f t="shared" si="478"/>
        <v>0.87815192286843535</v>
      </c>
      <c r="AF1707" s="39" t="str">
        <f t="shared" si="479"/>
        <v>TIDAK</v>
      </c>
      <c r="AG1707" s="38">
        <f t="shared" si="480"/>
        <v>-0.27078855981472416</v>
      </c>
      <c r="AH1707" s="39">
        <f t="shared" si="481"/>
        <v>0.27078855981472416</v>
      </c>
      <c r="AI1707" s="39" t="str">
        <f t="shared" si="482"/>
        <v>TIDAK</v>
      </c>
      <c r="AJ1707" s="38">
        <f t="shared" si="483"/>
        <v>-1.2435166651823804</v>
      </c>
      <c r="AK1707" s="39">
        <f t="shared" si="484"/>
        <v>1.2435166651823804</v>
      </c>
      <c r="AL1707" s="39" t="str">
        <f t="shared" si="485"/>
        <v>TIDAK</v>
      </c>
    </row>
    <row r="1708" spans="1:38" ht="14" x14ac:dyDescent="0.3">
      <c r="A1708" s="13">
        <v>22794719</v>
      </c>
      <c r="B1708" s="11" t="s">
        <v>2126</v>
      </c>
      <c r="C1708" s="9">
        <v>5962328</v>
      </c>
      <c r="D1708" s="1" t="s">
        <v>1119</v>
      </c>
      <c r="E1708" s="1" t="s">
        <v>17</v>
      </c>
      <c r="F1708" s="1" t="s">
        <v>642</v>
      </c>
      <c r="G1708" s="2">
        <v>40.759300000000003</v>
      </c>
      <c r="H1708" s="2">
        <v>-73.82329</v>
      </c>
      <c r="I1708" s="1" t="s">
        <v>20</v>
      </c>
      <c r="J1708" s="44">
        <v>115</v>
      </c>
      <c r="K1708" s="2">
        <v>30</v>
      </c>
      <c r="L1708" s="2">
        <v>4</v>
      </c>
      <c r="M1708" s="3">
        <v>43416</v>
      </c>
      <c r="N1708" s="2">
        <v>0.22</v>
      </c>
      <c r="O1708" s="2">
        <v>15</v>
      </c>
      <c r="P1708" s="4">
        <v>319</v>
      </c>
      <c r="U1708" s="38">
        <f t="shared" si="468"/>
        <v>-0.25236074195756619</v>
      </c>
      <c r="V1708" s="39">
        <f t="shared" si="469"/>
        <v>0.25236074195756619</v>
      </c>
      <c r="W1708" s="39" t="str">
        <f t="shared" si="470"/>
        <v>TIDAK</v>
      </c>
      <c r="X1708" s="38">
        <f t="shared" si="471"/>
        <v>-0.26113135442473173</v>
      </c>
      <c r="Y1708" s="39">
        <f t="shared" si="472"/>
        <v>0.26113135442473173</v>
      </c>
      <c r="Z1708" s="39" t="str">
        <f t="shared" si="473"/>
        <v>TIDAK</v>
      </c>
      <c r="AA1708" s="38">
        <f t="shared" si="474"/>
        <v>0.79158787132289654</v>
      </c>
      <c r="AB1708" s="39">
        <f t="shared" si="475"/>
        <v>0.79158787132289654</v>
      </c>
      <c r="AC1708" s="39" t="str">
        <f t="shared" si="476"/>
        <v>TIDAK</v>
      </c>
      <c r="AD1708" s="38">
        <f t="shared" si="477"/>
        <v>-0.31360350901528722</v>
      </c>
      <c r="AE1708" s="39">
        <f t="shared" si="478"/>
        <v>0.31360350901528722</v>
      </c>
      <c r="AF1708" s="39" t="str">
        <f t="shared" si="479"/>
        <v>TIDAK</v>
      </c>
      <c r="AG1708" s="38">
        <f t="shared" si="480"/>
        <v>-0.27078855981472416</v>
      </c>
      <c r="AH1708" s="39">
        <f t="shared" si="481"/>
        <v>0.27078855981472416</v>
      </c>
      <c r="AI1708" s="39" t="str">
        <f t="shared" si="482"/>
        <v>TIDAK</v>
      </c>
      <c r="AJ1708" s="38">
        <f t="shared" si="483"/>
        <v>1.4175038630736732</v>
      </c>
      <c r="AK1708" s="39">
        <f t="shared" si="484"/>
        <v>1.4175038630736732</v>
      </c>
      <c r="AL1708" s="39" t="str">
        <f t="shared" si="485"/>
        <v>TIDAK</v>
      </c>
    </row>
    <row r="1709" spans="1:38" ht="14" x14ac:dyDescent="0.3">
      <c r="A1709" s="13">
        <v>22811519</v>
      </c>
      <c r="B1709" s="11" t="s">
        <v>2151</v>
      </c>
      <c r="C1709" s="9">
        <v>143315723</v>
      </c>
      <c r="D1709" s="1" t="s">
        <v>2856</v>
      </c>
      <c r="E1709" s="1" t="s">
        <v>1731</v>
      </c>
      <c r="F1709" s="1" t="s">
        <v>1918</v>
      </c>
      <c r="G1709" s="2">
        <v>40.682009999999998</v>
      </c>
      <c r="H1709" s="2">
        <v>-73.89425</v>
      </c>
      <c r="I1709" s="1" t="s">
        <v>20</v>
      </c>
      <c r="J1709" s="44">
        <v>50</v>
      </c>
      <c r="K1709" s="2">
        <v>30</v>
      </c>
      <c r="L1709" s="2">
        <v>34</v>
      </c>
      <c r="M1709" s="3">
        <v>43540</v>
      </c>
      <c r="N1709" s="2">
        <v>1.51</v>
      </c>
      <c r="O1709" s="2">
        <v>1</v>
      </c>
      <c r="P1709" s="4">
        <v>234</v>
      </c>
      <c r="U1709" s="38">
        <f t="shared" si="468"/>
        <v>-0.40665348123884149</v>
      </c>
      <c r="V1709" s="39">
        <f t="shared" si="469"/>
        <v>0.40665348123884149</v>
      </c>
      <c r="W1709" s="39" t="str">
        <f t="shared" si="470"/>
        <v>TIDAK</v>
      </c>
      <c r="X1709" s="38">
        <f t="shared" si="471"/>
        <v>-0.26113135442473173</v>
      </c>
      <c r="Y1709" s="39">
        <f t="shared" si="472"/>
        <v>0.26113135442473173</v>
      </c>
      <c r="Z1709" s="39" t="str">
        <f t="shared" si="473"/>
        <v>TIDAK</v>
      </c>
      <c r="AA1709" s="38">
        <f t="shared" si="474"/>
        <v>-0.43547543779564035</v>
      </c>
      <c r="AB1709" s="39">
        <f t="shared" si="475"/>
        <v>0.43547543779564035</v>
      </c>
      <c r="AC1709" s="39" t="str">
        <f t="shared" si="476"/>
        <v>TIDAK</v>
      </c>
      <c r="AD1709" s="38">
        <f t="shared" si="477"/>
        <v>0.29799060599228983</v>
      </c>
      <c r="AE1709" s="39">
        <f t="shared" si="478"/>
        <v>0.29799060599228983</v>
      </c>
      <c r="AF1709" s="39" t="str">
        <f t="shared" si="479"/>
        <v>TIDAK</v>
      </c>
      <c r="AG1709" s="38">
        <f t="shared" si="480"/>
        <v>-4.5589149015460649E-2</v>
      </c>
      <c r="AH1709" s="39">
        <f t="shared" si="481"/>
        <v>4.5589149015460649E-2</v>
      </c>
      <c r="AI1709" s="39" t="str">
        <f t="shared" si="482"/>
        <v>TIDAK</v>
      </c>
      <c r="AJ1709" s="38">
        <f t="shared" si="483"/>
        <v>1.4924621878132804</v>
      </c>
      <c r="AK1709" s="39">
        <f t="shared" si="484"/>
        <v>1.4924621878132804</v>
      </c>
      <c r="AL1709" s="39" t="str">
        <f t="shared" si="485"/>
        <v>TIDAK</v>
      </c>
    </row>
    <row r="1710" spans="1:38" ht="14" x14ac:dyDescent="0.3">
      <c r="A1710" s="13">
        <v>22830789</v>
      </c>
      <c r="B1710" s="11" t="s">
        <v>4567</v>
      </c>
      <c r="C1710" s="9">
        <v>19597910</v>
      </c>
      <c r="D1710" s="1" t="s">
        <v>1053</v>
      </c>
      <c r="E1710" s="1" t="s">
        <v>17</v>
      </c>
      <c r="F1710" s="1" t="s">
        <v>1297</v>
      </c>
      <c r="G1710" s="2">
        <v>40.726999999999997</v>
      </c>
      <c r="H1710" s="2">
        <v>-73.839240000000004</v>
      </c>
      <c r="I1710" s="1" t="s">
        <v>19</v>
      </c>
      <c r="J1710" s="44">
        <v>145</v>
      </c>
      <c r="K1710" s="2">
        <v>2</v>
      </c>
      <c r="L1710" s="2">
        <v>75</v>
      </c>
      <c r="M1710" s="3">
        <v>43604</v>
      </c>
      <c r="N1710" s="2">
        <v>1.27</v>
      </c>
      <c r="O1710" s="2">
        <v>3</v>
      </c>
      <c r="P1710" s="4">
        <v>358</v>
      </c>
      <c r="U1710" s="38">
        <f t="shared" si="468"/>
        <v>-0.25236074195756619</v>
      </c>
      <c r="V1710" s="39">
        <f t="shared" si="469"/>
        <v>0.25236074195756619</v>
      </c>
      <c r="W1710" s="39" t="str">
        <f t="shared" si="470"/>
        <v>TIDAK</v>
      </c>
      <c r="X1710" s="38">
        <f t="shared" si="471"/>
        <v>-0.39643358014138202</v>
      </c>
      <c r="Y1710" s="39">
        <f t="shared" si="472"/>
        <v>0.39643358014138202</v>
      </c>
      <c r="Z1710" s="39" t="str">
        <f t="shared" si="473"/>
        <v>TIDAK</v>
      </c>
      <c r="AA1710" s="38">
        <f t="shared" si="474"/>
        <v>-0.68088809961934771</v>
      </c>
      <c r="AB1710" s="39">
        <f t="shared" si="475"/>
        <v>0.68088809961934771</v>
      </c>
      <c r="AC1710" s="39" t="str">
        <f t="shared" si="476"/>
        <v>TIDAK</v>
      </c>
      <c r="AD1710" s="38">
        <f t="shared" si="477"/>
        <v>1.7302708411382395</v>
      </c>
      <c r="AE1710" s="39">
        <f t="shared" si="478"/>
        <v>1.7302708411382395</v>
      </c>
      <c r="AF1710" s="39" t="str">
        <f t="shared" si="479"/>
        <v>TIDAK</v>
      </c>
      <c r="AG1710" s="38">
        <f t="shared" si="480"/>
        <v>-0.27078855981472416</v>
      </c>
      <c r="AH1710" s="39">
        <f t="shared" si="481"/>
        <v>0.27078855981472416</v>
      </c>
      <c r="AI1710" s="39" t="str">
        <f t="shared" si="482"/>
        <v>TIDAK</v>
      </c>
      <c r="AJ1710" s="38">
        <f t="shared" si="483"/>
        <v>-0.85373337653642323</v>
      </c>
      <c r="AK1710" s="39">
        <f t="shared" si="484"/>
        <v>0.85373337653642323</v>
      </c>
      <c r="AL1710" s="39" t="str">
        <f t="shared" si="485"/>
        <v>TIDAK</v>
      </c>
    </row>
    <row r="1711" spans="1:38" ht="14" x14ac:dyDescent="0.3">
      <c r="A1711" s="13">
        <v>22848359</v>
      </c>
      <c r="B1711" s="11" t="s">
        <v>3020</v>
      </c>
      <c r="C1711" s="9">
        <v>105239473</v>
      </c>
      <c r="D1711" s="1" t="s">
        <v>79</v>
      </c>
      <c r="E1711" s="1" t="s">
        <v>1731</v>
      </c>
      <c r="F1711" s="1" t="s">
        <v>1918</v>
      </c>
      <c r="G1711" s="2">
        <v>40.682389999999998</v>
      </c>
      <c r="H1711" s="2">
        <v>-73.893190000000004</v>
      </c>
      <c r="I1711" s="1" t="s">
        <v>19</v>
      </c>
      <c r="J1711" s="44">
        <v>65</v>
      </c>
      <c r="K1711" s="2">
        <v>3</v>
      </c>
      <c r="L1711" s="2">
        <v>22</v>
      </c>
      <c r="M1711" s="3">
        <v>43466</v>
      </c>
      <c r="N1711" s="2">
        <v>0.7</v>
      </c>
      <c r="O1711" s="2">
        <v>1</v>
      </c>
      <c r="P1711" s="4">
        <v>89</v>
      </c>
      <c r="U1711" s="38">
        <f t="shared" si="468"/>
        <v>-0.25236074195756619</v>
      </c>
      <c r="V1711" s="39">
        <f t="shared" si="469"/>
        <v>0.25236074195756619</v>
      </c>
      <c r="W1711" s="39" t="str">
        <f t="shared" si="470"/>
        <v>TIDAK</v>
      </c>
      <c r="X1711" s="38">
        <f t="shared" si="471"/>
        <v>0.1447753227252192</v>
      </c>
      <c r="Y1711" s="39">
        <f t="shared" si="472"/>
        <v>0.1447753227252192</v>
      </c>
      <c r="Z1711" s="39" t="str">
        <f t="shared" si="473"/>
        <v>TIDAK</v>
      </c>
      <c r="AA1711" s="38">
        <f t="shared" si="474"/>
        <v>-0.7626923202272502</v>
      </c>
      <c r="AB1711" s="39">
        <f t="shared" si="475"/>
        <v>0.7626923202272502</v>
      </c>
      <c r="AC1711" s="39" t="str">
        <f t="shared" si="476"/>
        <v>TIDAK</v>
      </c>
      <c r="AD1711" s="38">
        <f t="shared" si="477"/>
        <v>-0.87292462274016547</v>
      </c>
      <c r="AE1711" s="39">
        <f t="shared" si="478"/>
        <v>0.87292462274016547</v>
      </c>
      <c r="AF1711" s="39" t="str">
        <f t="shared" si="479"/>
        <v>TIDAK</v>
      </c>
      <c r="AG1711" s="38">
        <f t="shared" si="480"/>
        <v>-0.27078855981472416</v>
      </c>
      <c r="AH1711" s="39">
        <f t="shared" si="481"/>
        <v>0.27078855981472416</v>
      </c>
      <c r="AI1711" s="39" t="str">
        <f t="shared" si="482"/>
        <v>TIDAK</v>
      </c>
      <c r="AJ1711" s="38">
        <f t="shared" si="483"/>
        <v>6.8254017760744634E-2</v>
      </c>
      <c r="AK1711" s="39">
        <f t="shared" si="484"/>
        <v>6.8254017760744634E-2</v>
      </c>
      <c r="AL1711" s="39" t="str">
        <f t="shared" si="485"/>
        <v>TIDAK</v>
      </c>
    </row>
    <row r="1712" spans="1:38" ht="14" x14ac:dyDescent="0.3">
      <c r="A1712" s="13">
        <v>22852022</v>
      </c>
      <c r="B1712" s="11" t="s">
        <v>4159</v>
      </c>
      <c r="C1712" s="9">
        <v>6843497</v>
      </c>
      <c r="D1712" s="1" t="s">
        <v>1794</v>
      </c>
      <c r="E1712" s="1" t="s">
        <v>548</v>
      </c>
      <c r="F1712" s="1" t="s">
        <v>1560</v>
      </c>
      <c r="G1712" s="2">
        <v>40.849319999999999</v>
      </c>
      <c r="H1712" s="2">
        <v>-73.858829999999998</v>
      </c>
      <c r="I1712" s="1" t="s">
        <v>19</v>
      </c>
      <c r="J1712" s="44">
        <v>35</v>
      </c>
      <c r="K1712" s="2">
        <v>3</v>
      </c>
      <c r="L1712" s="2">
        <v>4</v>
      </c>
      <c r="M1712" s="3">
        <v>43561</v>
      </c>
      <c r="N1712" s="2">
        <v>0.17</v>
      </c>
      <c r="O1712" s="2">
        <v>1</v>
      </c>
      <c r="P1712" s="4">
        <v>76</v>
      </c>
      <c r="U1712" s="38">
        <f t="shared" si="468"/>
        <v>0.21908929473521949</v>
      </c>
      <c r="V1712" s="39">
        <f t="shared" si="469"/>
        <v>0.21908929473521949</v>
      </c>
      <c r="W1712" s="39" t="str">
        <f t="shared" si="470"/>
        <v>TIDAK</v>
      </c>
      <c r="X1712" s="38">
        <f t="shared" si="471"/>
        <v>3.5273309656414771</v>
      </c>
      <c r="Y1712" s="39">
        <f t="shared" si="472"/>
        <v>3.5273309656414771</v>
      </c>
      <c r="Z1712" s="39" t="str">
        <f t="shared" si="473"/>
        <v>OUTLIER</v>
      </c>
      <c r="AA1712" s="38">
        <f t="shared" si="474"/>
        <v>-0.7626923202272502</v>
      </c>
      <c r="AB1712" s="39">
        <f t="shared" si="475"/>
        <v>0.7626923202272502</v>
      </c>
      <c r="AC1712" s="39" t="str">
        <f t="shared" si="476"/>
        <v>TIDAK</v>
      </c>
      <c r="AD1712" s="38">
        <f t="shared" si="477"/>
        <v>-0.84156082197054605</v>
      </c>
      <c r="AE1712" s="39">
        <f t="shared" si="478"/>
        <v>0.84156082197054605</v>
      </c>
      <c r="AF1712" s="39" t="str">
        <f t="shared" si="479"/>
        <v>TIDAK</v>
      </c>
      <c r="AG1712" s="38">
        <f t="shared" si="480"/>
        <v>1.3056073157801205</v>
      </c>
      <c r="AH1712" s="39">
        <f t="shared" si="481"/>
        <v>1.3056073157801205</v>
      </c>
      <c r="AI1712" s="39" t="str">
        <f t="shared" si="482"/>
        <v>TIDAK</v>
      </c>
      <c r="AJ1712" s="38">
        <f t="shared" si="483"/>
        <v>1.1476538940110874</v>
      </c>
      <c r="AK1712" s="39">
        <f t="shared" si="484"/>
        <v>1.1476538940110874</v>
      </c>
      <c r="AL1712" s="39" t="str">
        <f t="shared" si="485"/>
        <v>TIDAK</v>
      </c>
    </row>
    <row r="1713" spans="1:38" ht="14" x14ac:dyDescent="0.3">
      <c r="A1713" s="13">
        <v>22859702</v>
      </c>
      <c r="B1713" s="11" t="s">
        <v>4735</v>
      </c>
      <c r="C1713" s="9">
        <v>190096034</v>
      </c>
      <c r="D1713" s="1" t="s">
        <v>73</v>
      </c>
      <c r="E1713" s="1" t="s">
        <v>17</v>
      </c>
      <c r="F1713" s="1" t="s">
        <v>1538</v>
      </c>
      <c r="G1713" s="2">
        <v>40.743220000000001</v>
      </c>
      <c r="H1713" s="2">
        <v>-73.860050000000001</v>
      </c>
      <c r="I1713" s="1" t="s">
        <v>19</v>
      </c>
      <c r="J1713" s="44">
        <v>65</v>
      </c>
      <c r="K1713" s="2">
        <v>1</v>
      </c>
      <c r="L1713" s="2">
        <v>29</v>
      </c>
      <c r="M1713" s="3">
        <v>43624</v>
      </c>
      <c r="N1713" s="2">
        <v>2.57</v>
      </c>
      <c r="O1713" s="2">
        <v>3</v>
      </c>
      <c r="P1713" s="4">
        <v>333</v>
      </c>
      <c r="U1713" s="38">
        <f t="shared" si="468"/>
        <v>-0.33807893044716358</v>
      </c>
      <c r="V1713" s="39">
        <f t="shared" si="469"/>
        <v>0.33807893044716358</v>
      </c>
      <c r="W1713" s="39" t="str">
        <f t="shared" si="470"/>
        <v>TIDAK</v>
      </c>
      <c r="X1713" s="38">
        <f t="shared" si="471"/>
        <v>3.5273309656414771</v>
      </c>
      <c r="Y1713" s="39">
        <f t="shared" si="472"/>
        <v>3.5273309656414771</v>
      </c>
      <c r="Z1713" s="39" t="str">
        <f t="shared" si="473"/>
        <v>OUTLIER</v>
      </c>
      <c r="AA1713" s="38">
        <f t="shared" si="474"/>
        <v>0.4643709888912867</v>
      </c>
      <c r="AB1713" s="39">
        <f t="shared" si="475"/>
        <v>0.4643709888912867</v>
      </c>
      <c r="AC1713" s="39" t="str">
        <f t="shared" si="476"/>
        <v>TIDAK</v>
      </c>
      <c r="AD1713" s="38">
        <f t="shared" si="477"/>
        <v>-0.1672391054237303</v>
      </c>
      <c r="AE1713" s="39">
        <f t="shared" si="478"/>
        <v>0.1672391054237303</v>
      </c>
      <c r="AF1713" s="39" t="str">
        <f t="shared" si="479"/>
        <v>TIDAK</v>
      </c>
      <c r="AG1713" s="38">
        <f t="shared" si="480"/>
        <v>-0.27078855981472416</v>
      </c>
      <c r="AH1713" s="39">
        <f t="shared" si="481"/>
        <v>0.27078855981472416</v>
      </c>
      <c r="AI1713" s="39" t="str">
        <f t="shared" si="482"/>
        <v>TIDAK</v>
      </c>
      <c r="AJ1713" s="38">
        <f t="shared" si="483"/>
        <v>0.51050813372442683</v>
      </c>
      <c r="AK1713" s="39">
        <f t="shared" si="484"/>
        <v>0.51050813372442683</v>
      </c>
      <c r="AL1713" s="39" t="str">
        <f t="shared" si="485"/>
        <v>TIDAK</v>
      </c>
    </row>
    <row r="1714" spans="1:38" ht="14" x14ac:dyDescent="0.3">
      <c r="A1714" s="13">
        <v>22904985</v>
      </c>
      <c r="B1714" s="11" t="s">
        <v>4709</v>
      </c>
      <c r="C1714" s="9">
        <v>40972641</v>
      </c>
      <c r="D1714" s="1" t="s">
        <v>120</v>
      </c>
      <c r="E1714" s="1" t="s">
        <v>17</v>
      </c>
      <c r="F1714" s="1" t="s">
        <v>509</v>
      </c>
      <c r="G1714" s="2">
        <v>40.742019999999997</v>
      </c>
      <c r="H1714" s="2">
        <v>-73.788210000000007</v>
      </c>
      <c r="I1714" s="1" t="s">
        <v>19</v>
      </c>
      <c r="J1714" s="44">
        <v>40</v>
      </c>
      <c r="K1714" s="2">
        <v>1</v>
      </c>
      <c r="L1714" s="2">
        <v>18</v>
      </c>
      <c r="M1714" s="3">
        <v>42979</v>
      </c>
      <c r="N1714" s="2">
        <v>0.61</v>
      </c>
      <c r="O1714" s="2">
        <v>2</v>
      </c>
      <c r="P1714" s="4">
        <v>0</v>
      </c>
      <c r="U1714" s="38">
        <f t="shared" si="468"/>
        <v>0.47624386020401172</v>
      </c>
      <c r="V1714" s="39">
        <f t="shared" si="469"/>
        <v>0.47624386020401172</v>
      </c>
      <c r="W1714" s="39" t="str">
        <f t="shared" si="470"/>
        <v>TIDAK</v>
      </c>
      <c r="X1714" s="38">
        <f t="shared" si="471"/>
        <v>-0.26113135442473173</v>
      </c>
      <c r="Y1714" s="39">
        <f t="shared" si="472"/>
        <v>0.26113135442473173</v>
      </c>
      <c r="Z1714" s="39" t="str">
        <f t="shared" si="473"/>
        <v>TIDAK</v>
      </c>
      <c r="AA1714" s="38">
        <f t="shared" si="474"/>
        <v>2.141357511353287</v>
      </c>
      <c r="AB1714" s="39">
        <f t="shared" si="475"/>
        <v>2.141357511353287</v>
      </c>
      <c r="AC1714" s="39" t="str">
        <f t="shared" si="476"/>
        <v>TIDAK</v>
      </c>
      <c r="AD1714" s="38">
        <f t="shared" si="477"/>
        <v>-0.29269430850220762</v>
      </c>
      <c r="AE1714" s="39">
        <f t="shared" si="478"/>
        <v>0.29269430850220762</v>
      </c>
      <c r="AF1714" s="39" t="str">
        <f t="shared" si="479"/>
        <v>TIDAK</v>
      </c>
      <c r="AG1714" s="38">
        <f t="shared" si="480"/>
        <v>-4.5589149015460649E-2</v>
      </c>
      <c r="AH1714" s="39">
        <f t="shared" si="481"/>
        <v>4.5589149015460649E-2</v>
      </c>
      <c r="AI1714" s="39" t="str">
        <f t="shared" si="482"/>
        <v>TIDAK</v>
      </c>
      <c r="AJ1714" s="38">
        <f t="shared" si="483"/>
        <v>1.4399913604955554</v>
      </c>
      <c r="AK1714" s="39">
        <f t="shared" si="484"/>
        <v>1.4399913604955554</v>
      </c>
      <c r="AL1714" s="39" t="str">
        <f t="shared" si="485"/>
        <v>TIDAK</v>
      </c>
    </row>
    <row r="1715" spans="1:38" ht="14" x14ac:dyDescent="0.3">
      <c r="A1715" s="13">
        <v>22923314</v>
      </c>
      <c r="B1715" s="11" t="s">
        <v>4166</v>
      </c>
      <c r="C1715" s="9">
        <v>22420999</v>
      </c>
      <c r="D1715" s="1" t="s">
        <v>1262</v>
      </c>
      <c r="E1715" s="1" t="s">
        <v>17</v>
      </c>
      <c r="F1715" s="1" t="s">
        <v>970</v>
      </c>
      <c r="G1715" s="2">
        <v>40.69585</v>
      </c>
      <c r="H1715" s="2">
        <v>-73.830979999999997</v>
      </c>
      <c r="I1715" s="1" t="s">
        <v>19</v>
      </c>
      <c r="J1715" s="44">
        <v>50</v>
      </c>
      <c r="K1715" s="2">
        <v>2</v>
      </c>
      <c r="L1715" s="2">
        <v>5</v>
      </c>
      <c r="M1715" s="3">
        <v>43465</v>
      </c>
      <c r="N1715" s="2">
        <v>0.25</v>
      </c>
      <c r="O1715" s="2">
        <v>5</v>
      </c>
      <c r="P1715" s="4">
        <v>344</v>
      </c>
      <c r="U1715" s="38">
        <f t="shared" si="468"/>
        <v>-0.2095016477127675</v>
      </c>
      <c r="V1715" s="39">
        <f t="shared" si="469"/>
        <v>0.2095016477127675</v>
      </c>
      <c r="W1715" s="39" t="str">
        <f t="shared" si="470"/>
        <v>TIDAK</v>
      </c>
      <c r="X1715" s="38">
        <f t="shared" si="471"/>
        <v>-0.12582912870808141</v>
      </c>
      <c r="Y1715" s="39">
        <f t="shared" si="472"/>
        <v>0.12582912870808141</v>
      </c>
      <c r="Z1715" s="39" t="str">
        <f t="shared" si="473"/>
        <v>TIDAK</v>
      </c>
      <c r="AA1715" s="38">
        <f t="shared" si="474"/>
        <v>-2.6454334756128059E-2</v>
      </c>
      <c r="AB1715" s="39">
        <f t="shared" si="475"/>
        <v>2.6454334756128059E-2</v>
      </c>
      <c r="AC1715" s="39" t="str">
        <f t="shared" si="476"/>
        <v>TIDAK</v>
      </c>
      <c r="AD1715" s="38">
        <f t="shared" si="477"/>
        <v>-0.59065041581359135</v>
      </c>
      <c r="AE1715" s="39">
        <f t="shared" si="478"/>
        <v>0.59065041581359135</v>
      </c>
      <c r="AF1715" s="39" t="str">
        <f t="shared" si="479"/>
        <v>TIDAK</v>
      </c>
      <c r="AG1715" s="38">
        <f t="shared" si="480"/>
        <v>-0.27078855981472416</v>
      </c>
      <c r="AH1715" s="39">
        <f t="shared" si="481"/>
        <v>0.27078855981472416</v>
      </c>
      <c r="AI1715" s="39" t="str">
        <f t="shared" si="482"/>
        <v>TIDAK</v>
      </c>
      <c r="AJ1715" s="38">
        <f t="shared" si="483"/>
        <v>-0.57638757499987681</v>
      </c>
      <c r="AK1715" s="39">
        <f t="shared" si="484"/>
        <v>0.57638757499987681</v>
      </c>
      <c r="AL1715" s="39" t="str">
        <f t="shared" si="485"/>
        <v>TIDAK</v>
      </c>
    </row>
    <row r="1716" spans="1:38" ht="14" x14ac:dyDescent="0.3">
      <c r="A1716" s="13">
        <v>22926900</v>
      </c>
      <c r="B1716" s="11" t="s">
        <v>4273</v>
      </c>
      <c r="C1716" s="9">
        <v>2256583</v>
      </c>
      <c r="D1716" s="1" t="s">
        <v>2925</v>
      </c>
      <c r="E1716" s="1" t="s">
        <v>17</v>
      </c>
      <c r="F1716" s="1" t="s">
        <v>1744</v>
      </c>
      <c r="G1716" s="2">
        <v>40.695070000000001</v>
      </c>
      <c r="H1716" s="2">
        <v>-73.895989999999998</v>
      </c>
      <c r="I1716" s="1" t="s">
        <v>20</v>
      </c>
      <c r="J1716" s="44">
        <v>195</v>
      </c>
      <c r="K1716" s="2">
        <v>5</v>
      </c>
      <c r="L1716" s="2">
        <v>1</v>
      </c>
      <c r="M1716" s="3">
        <v>43281</v>
      </c>
      <c r="N1716" s="2">
        <v>0.08</v>
      </c>
      <c r="O1716" s="2">
        <v>1</v>
      </c>
      <c r="P1716" s="4">
        <v>0</v>
      </c>
      <c r="U1716" s="38">
        <f t="shared" si="468"/>
        <v>-0.4666562131815597</v>
      </c>
      <c r="V1716" s="39">
        <f t="shared" si="469"/>
        <v>0.4666562131815597</v>
      </c>
      <c r="W1716" s="39" t="str">
        <f t="shared" si="470"/>
        <v>TIDAK</v>
      </c>
      <c r="X1716" s="38">
        <f t="shared" si="471"/>
        <v>-0.12582912870808141</v>
      </c>
      <c r="Y1716" s="39">
        <f t="shared" si="472"/>
        <v>0.12582912870808141</v>
      </c>
      <c r="Z1716" s="39" t="str">
        <f t="shared" si="473"/>
        <v>TIDAK</v>
      </c>
      <c r="AA1716" s="38">
        <f t="shared" si="474"/>
        <v>-0.7626923202272502</v>
      </c>
      <c r="AB1716" s="39">
        <f t="shared" si="475"/>
        <v>0.7626923202272502</v>
      </c>
      <c r="AC1716" s="39" t="str">
        <f t="shared" si="476"/>
        <v>TIDAK</v>
      </c>
      <c r="AD1716" s="38">
        <f t="shared" si="477"/>
        <v>-0.86769732261189558</v>
      </c>
      <c r="AE1716" s="39">
        <f t="shared" si="478"/>
        <v>0.86769732261189558</v>
      </c>
      <c r="AF1716" s="39" t="str">
        <f t="shared" si="479"/>
        <v>TIDAK</v>
      </c>
      <c r="AG1716" s="38">
        <f t="shared" si="480"/>
        <v>-0.27078855981472416</v>
      </c>
      <c r="AH1716" s="39">
        <f t="shared" si="481"/>
        <v>0.27078855981472416</v>
      </c>
      <c r="AI1716" s="39" t="str">
        <f t="shared" si="482"/>
        <v>TIDAK</v>
      </c>
      <c r="AJ1716" s="38">
        <f t="shared" si="483"/>
        <v>-0.67383339716136614</v>
      </c>
      <c r="AK1716" s="39">
        <f t="shared" si="484"/>
        <v>0.67383339716136614</v>
      </c>
      <c r="AL1716" s="39" t="str">
        <f t="shared" si="485"/>
        <v>TIDAK</v>
      </c>
    </row>
    <row r="1717" spans="1:38" ht="14" x14ac:dyDescent="0.3">
      <c r="A1717" s="13">
        <v>22965846</v>
      </c>
      <c r="B1717" s="11" t="s">
        <v>3797</v>
      </c>
      <c r="C1717" s="9">
        <v>139357580</v>
      </c>
      <c r="D1717" s="1" t="s">
        <v>3249</v>
      </c>
      <c r="E1717" s="1" t="s">
        <v>17</v>
      </c>
      <c r="F1717" s="1" t="s">
        <v>2738</v>
      </c>
      <c r="G1717" s="2">
        <v>40.77281</v>
      </c>
      <c r="H1717" s="2">
        <v>-73.902950000000004</v>
      </c>
      <c r="I1717" s="1" t="s">
        <v>19</v>
      </c>
      <c r="J1717" s="44">
        <v>60</v>
      </c>
      <c r="K1717" s="2">
        <v>1</v>
      </c>
      <c r="L1717" s="2">
        <v>3</v>
      </c>
      <c r="M1717" s="3">
        <v>42993</v>
      </c>
      <c r="N1717" s="2">
        <v>0.13</v>
      </c>
      <c r="O1717" s="2">
        <v>8</v>
      </c>
      <c r="P1717" s="4">
        <v>129</v>
      </c>
      <c r="U1717" s="38">
        <f t="shared" si="468"/>
        <v>-0.2095016477127675</v>
      </c>
      <c r="V1717" s="39">
        <f t="shared" si="469"/>
        <v>0.2095016477127675</v>
      </c>
      <c r="W1717" s="39" t="str">
        <f t="shared" si="470"/>
        <v>TIDAK</v>
      </c>
      <c r="X1717" s="38">
        <f t="shared" si="471"/>
        <v>-0.39643358014138202</v>
      </c>
      <c r="Y1717" s="39">
        <f t="shared" si="472"/>
        <v>0.39643358014138202</v>
      </c>
      <c r="Z1717" s="39" t="str">
        <f t="shared" si="473"/>
        <v>TIDAK</v>
      </c>
      <c r="AA1717" s="38">
        <f t="shared" si="474"/>
        <v>0.25986043737153053</v>
      </c>
      <c r="AB1717" s="39">
        <f t="shared" si="475"/>
        <v>0.25986043737153053</v>
      </c>
      <c r="AC1717" s="39" t="str">
        <f t="shared" si="476"/>
        <v>TIDAK</v>
      </c>
      <c r="AD1717" s="38">
        <f t="shared" si="477"/>
        <v>0.38685470817287793</v>
      </c>
      <c r="AE1717" s="39">
        <f t="shared" si="478"/>
        <v>0.38685470817287793</v>
      </c>
      <c r="AF1717" s="39" t="str">
        <f t="shared" si="479"/>
        <v>TIDAK</v>
      </c>
      <c r="AG1717" s="38">
        <f t="shared" si="480"/>
        <v>-4.5589149015460649E-2</v>
      </c>
      <c r="AH1717" s="39">
        <f t="shared" si="481"/>
        <v>4.5589149015460649E-2</v>
      </c>
      <c r="AI1717" s="39" t="str">
        <f t="shared" si="482"/>
        <v>TIDAK</v>
      </c>
      <c r="AJ1717" s="38">
        <f t="shared" si="483"/>
        <v>1.2525955486465374</v>
      </c>
      <c r="AK1717" s="39">
        <f t="shared" si="484"/>
        <v>1.2525955486465374</v>
      </c>
      <c r="AL1717" s="39" t="str">
        <f t="shared" si="485"/>
        <v>TIDAK</v>
      </c>
    </row>
    <row r="1718" spans="1:38" ht="14" x14ac:dyDescent="0.3">
      <c r="A1718" s="13">
        <v>22972832</v>
      </c>
      <c r="B1718" s="11" t="s">
        <v>4049</v>
      </c>
      <c r="C1718" s="9">
        <v>95101238</v>
      </c>
      <c r="D1718" s="1" t="s">
        <v>240</v>
      </c>
      <c r="E1718" s="1" t="s">
        <v>17</v>
      </c>
      <c r="F1718" s="1" t="s">
        <v>1342</v>
      </c>
      <c r="G1718" s="2">
        <v>40.682870000000001</v>
      </c>
      <c r="H1718" s="2">
        <v>-73.859809999999996</v>
      </c>
      <c r="I1718" s="1" t="s">
        <v>19</v>
      </c>
      <c r="J1718" s="44">
        <v>65</v>
      </c>
      <c r="K1718" s="2">
        <v>2</v>
      </c>
      <c r="L1718" s="2">
        <v>41</v>
      </c>
      <c r="M1718" s="3">
        <v>43619</v>
      </c>
      <c r="N1718" s="2">
        <v>1.2</v>
      </c>
      <c r="O1718" s="2">
        <v>1</v>
      </c>
      <c r="P1718" s="4">
        <v>353</v>
      </c>
      <c r="U1718" s="38">
        <f t="shared" si="468"/>
        <v>-0.42379711893676097</v>
      </c>
      <c r="V1718" s="39">
        <f t="shared" si="469"/>
        <v>0.42379711893676097</v>
      </c>
      <c r="W1718" s="39" t="str">
        <f t="shared" si="470"/>
        <v>TIDAK</v>
      </c>
      <c r="X1718" s="38">
        <f t="shared" si="471"/>
        <v>-0.39643358014138202</v>
      </c>
      <c r="Y1718" s="39">
        <f t="shared" si="472"/>
        <v>0.39643358014138202</v>
      </c>
      <c r="Z1718" s="39" t="str">
        <f t="shared" si="473"/>
        <v>TIDAK</v>
      </c>
      <c r="AA1718" s="38">
        <f t="shared" si="474"/>
        <v>-0.19006277597193297</v>
      </c>
      <c r="AB1718" s="39">
        <f t="shared" si="475"/>
        <v>0.19006277597193297</v>
      </c>
      <c r="AC1718" s="39" t="str">
        <f t="shared" si="476"/>
        <v>TIDAK</v>
      </c>
      <c r="AD1718" s="38">
        <f t="shared" si="477"/>
        <v>-0.63769611696802031</v>
      </c>
      <c r="AE1718" s="39">
        <f t="shared" si="478"/>
        <v>0.63769611696802031</v>
      </c>
      <c r="AF1718" s="39" t="str">
        <f t="shared" si="479"/>
        <v>TIDAK</v>
      </c>
      <c r="AG1718" s="38">
        <f t="shared" si="480"/>
        <v>-0.15818885441509239</v>
      </c>
      <c r="AH1718" s="39">
        <f t="shared" si="481"/>
        <v>0.15818885441509239</v>
      </c>
      <c r="AI1718" s="39" t="str">
        <f t="shared" si="482"/>
        <v>TIDAK</v>
      </c>
      <c r="AJ1718" s="38">
        <f t="shared" si="483"/>
        <v>-1.2435166651823804</v>
      </c>
      <c r="AK1718" s="39">
        <f t="shared" si="484"/>
        <v>1.2435166651823804</v>
      </c>
      <c r="AL1718" s="39" t="str">
        <f t="shared" si="485"/>
        <v>TIDAK</v>
      </c>
    </row>
    <row r="1719" spans="1:38" ht="14" x14ac:dyDescent="0.3">
      <c r="A1719" s="13">
        <v>22980068</v>
      </c>
      <c r="B1719" s="11" t="s">
        <v>5117</v>
      </c>
      <c r="C1719" s="9">
        <v>22042097</v>
      </c>
      <c r="D1719" s="1" t="s">
        <v>1601</v>
      </c>
      <c r="E1719" s="1" t="s">
        <v>17</v>
      </c>
      <c r="F1719" s="1" t="s">
        <v>1488</v>
      </c>
      <c r="G1719" s="2">
        <v>40.696649999999998</v>
      </c>
      <c r="H1719" s="2">
        <v>-73.851140000000001</v>
      </c>
      <c r="I1719" s="1" t="s">
        <v>20</v>
      </c>
      <c r="J1719" s="44">
        <v>50</v>
      </c>
      <c r="K1719" s="2">
        <v>4</v>
      </c>
      <c r="L1719" s="2">
        <v>1</v>
      </c>
      <c r="M1719" s="3">
        <v>43162</v>
      </c>
      <c r="N1719" s="2">
        <v>0.06</v>
      </c>
      <c r="O1719" s="2">
        <v>1</v>
      </c>
      <c r="P1719" s="4">
        <v>0</v>
      </c>
      <c r="U1719" s="38">
        <f t="shared" si="468"/>
        <v>-0.33807893044716358</v>
      </c>
      <c r="V1719" s="39">
        <f t="shared" si="469"/>
        <v>0.33807893044716358</v>
      </c>
      <c r="W1719" s="39" t="str">
        <f t="shared" si="470"/>
        <v>TIDAK</v>
      </c>
      <c r="X1719" s="38">
        <f t="shared" si="471"/>
        <v>-0.26113135442473173</v>
      </c>
      <c r="Y1719" s="39">
        <f t="shared" si="472"/>
        <v>0.26113135442473173</v>
      </c>
      <c r="Z1719" s="39" t="str">
        <f t="shared" si="473"/>
        <v>TIDAK</v>
      </c>
      <c r="AA1719" s="38">
        <f t="shared" si="474"/>
        <v>-0.7217902099232989</v>
      </c>
      <c r="AB1719" s="39">
        <f t="shared" si="475"/>
        <v>0.7217902099232989</v>
      </c>
      <c r="AC1719" s="39" t="str">
        <f t="shared" si="476"/>
        <v>TIDAK</v>
      </c>
      <c r="AD1719" s="38">
        <f t="shared" si="477"/>
        <v>-0.82587892158573639</v>
      </c>
      <c r="AE1719" s="39">
        <f t="shared" si="478"/>
        <v>0.82587892158573639</v>
      </c>
      <c r="AF1719" s="39" t="str">
        <f t="shared" si="479"/>
        <v>TIDAK</v>
      </c>
      <c r="AG1719" s="38">
        <f t="shared" si="480"/>
        <v>0.17961026178380285</v>
      </c>
      <c r="AH1719" s="39">
        <f t="shared" si="481"/>
        <v>0.17961026178380285</v>
      </c>
      <c r="AI1719" s="39" t="str">
        <f t="shared" si="482"/>
        <v>TIDAK</v>
      </c>
      <c r="AJ1719" s="38">
        <f t="shared" si="483"/>
        <v>1.3350497058601054</v>
      </c>
      <c r="AK1719" s="39">
        <f t="shared" si="484"/>
        <v>1.3350497058601054</v>
      </c>
      <c r="AL1719" s="39" t="str">
        <f t="shared" si="485"/>
        <v>TIDAK</v>
      </c>
    </row>
    <row r="1720" spans="1:38" ht="14" x14ac:dyDescent="0.3">
      <c r="A1720" s="13">
        <v>22984650</v>
      </c>
      <c r="B1720" s="11" t="s">
        <v>4061</v>
      </c>
      <c r="C1720" s="9">
        <v>148737806</v>
      </c>
      <c r="D1720" s="1" t="s">
        <v>58</v>
      </c>
      <c r="E1720" s="1" t="s">
        <v>17</v>
      </c>
      <c r="F1720" s="1" t="s">
        <v>32</v>
      </c>
      <c r="G1720" s="2">
        <v>40.662199999999999</v>
      </c>
      <c r="H1720" s="2">
        <v>-73.731350000000006</v>
      </c>
      <c r="I1720" s="1" t="s">
        <v>19</v>
      </c>
      <c r="J1720" s="44">
        <v>58</v>
      </c>
      <c r="K1720" s="2">
        <v>1</v>
      </c>
      <c r="L1720" s="2">
        <v>45</v>
      </c>
      <c r="M1720" s="3">
        <v>43650</v>
      </c>
      <c r="N1720" s="2">
        <v>2.02</v>
      </c>
      <c r="O1720" s="2">
        <v>2</v>
      </c>
      <c r="P1720" s="4">
        <v>84</v>
      </c>
      <c r="U1720" s="38">
        <f t="shared" si="468"/>
        <v>0.90483480265199867</v>
      </c>
      <c r="V1720" s="39">
        <f t="shared" si="469"/>
        <v>0.90483480265199867</v>
      </c>
      <c r="W1720" s="39" t="str">
        <f t="shared" si="470"/>
        <v>TIDAK</v>
      </c>
      <c r="X1720" s="38">
        <f t="shared" si="471"/>
        <v>0.1447753227252192</v>
      </c>
      <c r="Y1720" s="39">
        <f t="shared" si="472"/>
        <v>0.1447753227252192</v>
      </c>
      <c r="Z1720" s="39" t="str">
        <f t="shared" si="473"/>
        <v>TIDAK</v>
      </c>
      <c r="AA1720" s="38">
        <f t="shared" si="474"/>
        <v>-0.88539865113910388</v>
      </c>
      <c r="AB1720" s="39">
        <f t="shared" si="475"/>
        <v>0.88539865113910388</v>
      </c>
      <c r="AC1720" s="39" t="str">
        <f t="shared" si="476"/>
        <v>TIDAK</v>
      </c>
      <c r="AD1720" s="38">
        <f t="shared" si="477"/>
        <v>-0.91474302376632444</v>
      </c>
      <c r="AE1720" s="39">
        <f t="shared" si="478"/>
        <v>0.91474302376632444</v>
      </c>
      <c r="AF1720" s="39" t="str">
        <f t="shared" si="479"/>
        <v>TIDAK</v>
      </c>
      <c r="AG1720" s="38">
        <f t="shared" si="480"/>
        <v>-0.27078855981472416</v>
      </c>
      <c r="AH1720" s="39">
        <f t="shared" si="481"/>
        <v>0.27078855981472416</v>
      </c>
      <c r="AI1720" s="39" t="str">
        <f t="shared" si="482"/>
        <v>TIDAK</v>
      </c>
      <c r="AJ1720" s="38">
        <f t="shared" si="483"/>
        <v>-1.2435166651823804</v>
      </c>
      <c r="AK1720" s="39">
        <f t="shared" si="484"/>
        <v>1.2435166651823804</v>
      </c>
      <c r="AL1720" s="39" t="str">
        <f t="shared" si="485"/>
        <v>TIDAK</v>
      </c>
    </row>
    <row r="1721" spans="1:38" ht="14" x14ac:dyDescent="0.3">
      <c r="A1721" s="13">
        <v>22985419</v>
      </c>
      <c r="B1721" s="11" t="s">
        <v>274</v>
      </c>
      <c r="C1721" s="9">
        <v>227037845</v>
      </c>
      <c r="D1721" s="1" t="s">
        <v>3489</v>
      </c>
      <c r="E1721" s="1" t="s">
        <v>17</v>
      </c>
      <c r="F1721" s="1" t="s">
        <v>2592</v>
      </c>
      <c r="G1721" s="2">
        <v>40.738500000000002</v>
      </c>
      <c r="H1721" s="2">
        <v>-73.906499999999994</v>
      </c>
      <c r="I1721" s="1" t="s">
        <v>20</v>
      </c>
      <c r="J1721" s="44">
        <v>99</v>
      </c>
      <c r="K1721" s="2">
        <v>1</v>
      </c>
      <c r="L1721" s="2">
        <v>43</v>
      </c>
      <c r="M1721" s="3">
        <v>43650</v>
      </c>
      <c r="N1721" s="2">
        <v>5.73</v>
      </c>
      <c r="O1721" s="2">
        <v>1</v>
      </c>
      <c r="P1721" s="4">
        <v>231</v>
      </c>
      <c r="U1721" s="38">
        <f t="shared" si="468"/>
        <v>-0.25236074195756619</v>
      </c>
      <c r="V1721" s="39">
        <f t="shared" si="469"/>
        <v>0.25236074195756619</v>
      </c>
      <c r="W1721" s="39" t="str">
        <f t="shared" si="470"/>
        <v>TIDAK</v>
      </c>
      <c r="X1721" s="38">
        <f t="shared" si="471"/>
        <v>-0.39643358014138202</v>
      </c>
      <c r="Y1721" s="39">
        <f t="shared" si="472"/>
        <v>0.39643358014138202</v>
      </c>
      <c r="Z1721" s="39" t="str">
        <f t="shared" si="473"/>
        <v>TIDAK</v>
      </c>
      <c r="AA1721" s="38">
        <f t="shared" si="474"/>
        <v>-0.80359443053120139</v>
      </c>
      <c r="AB1721" s="39">
        <f t="shared" si="475"/>
        <v>0.80359443053120139</v>
      </c>
      <c r="AC1721" s="39" t="str">
        <f t="shared" si="476"/>
        <v>TIDAK</v>
      </c>
      <c r="AD1721" s="38">
        <f t="shared" si="477"/>
        <v>-0.88860652312497501</v>
      </c>
      <c r="AE1721" s="39">
        <f t="shared" si="478"/>
        <v>0.88860652312497501</v>
      </c>
      <c r="AF1721" s="39" t="str">
        <f t="shared" si="479"/>
        <v>TIDAK</v>
      </c>
      <c r="AG1721" s="38">
        <f t="shared" si="480"/>
        <v>0.51740937798269815</v>
      </c>
      <c r="AH1721" s="39">
        <f t="shared" si="481"/>
        <v>0.51740937798269815</v>
      </c>
      <c r="AI1721" s="39" t="str">
        <f t="shared" si="482"/>
        <v>TIDAK</v>
      </c>
      <c r="AJ1721" s="38">
        <f t="shared" si="483"/>
        <v>-0.27655427604144822</v>
      </c>
      <c r="AK1721" s="39">
        <f t="shared" si="484"/>
        <v>0.27655427604144822</v>
      </c>
      <c r="AL1721" s="39" t="str">
        <f t="shared" si="485"/>
        <v>TIDAK</v>
      </c>
    </row>
    <row r="1722" spans="1:38" ht="14" x14ac:dyDescent="0.3">
      <c r="A1722" s="13">
        <v>22986303</v>
      </c>
      <c r="B1722" s="11" t="s">
        <v>3659</v>
      </c>
      <c r="C1722" s="9">
        <v>36234811</v>
      </c>
      <c r="D1722" s="1" t="s">
        <v>272</v>
      </c>
      <c r="E1722" s="1" t="s">
        <v>17</v>
      </c>
      <c r="F1722" s="1" t="s">
        <v>607</v>
      </c>
      <c r="G1722" s="2">
        <v>40.590510000000002</v>
      </c>
      <c r="H1722" s="2">
        <v>-73.791520000000006</v>
      </c>
      <c r="I1722" s="1" t="s">
        <v>19</v>
      </c>
      <c r="J1722" s="44">
        <v>69</v>
      </c>
      <c r="K1722" s="2">
        <v>1</v>
      </c>
      <c r="L1722" s="2">
        <v>51</v>
      </c>
      <c r="M1722" s="3">
        <v>43627</v>
      </c>
      <c r="N1722" s="2">
        <v>1.4</v>
      </c>
      <c r="O1722" s="2">
        <v>4</v>
      </c>
      <c r="P1722" s="4">
        <v>152</v>
      </c>
      <c r="U1722" s="38">
        <f t="shared" si="468"/>
        <v>-0.2095016477127675</v>
      </c>
      <c r="V1722" s="39">
        <f t="shared" si="469"/>
        <v>0.2095016477127675</v>
      </c>
      <c r="W1722" s="39" t="str">
        <f t="shared" si="470"/>
        <v>TIDAK</v>
      </c>
      <c r="X1722" s="38">
        <f t="shared" si="471"/>
        <v>-0.26113135442473173</v>
      </c>
      <c r="Y1722" s="39">
        <f t="shared" si="472"/>
        <v>0.26113135442473173</v>
      </c>
      <c r="Z1722" s="39" t="str">
        <f t="shared" si="473"/>
        <v>TIDAK</v>
      </c>
      <c r="AA1722" s="38">
        <f t="shared" si="474"/>
        <v>0.75068576101894524</v>
      </c>
      <c r="AB1722" s="39">
        <f t="shared" si="475"/>
        <v>0.75068576101894524</v>
      </c>
      <c r="AC1722" s="39" t="str">
        <f t="shared" si="476"/>
        <v>TIDAK</v>
      </c>
      <c r="AD1722" s="38">
        <f t="shared" si="477"/>
        <v>-0.32928540940009687</v>
      </c>
      <c r="AE1722" s="39">
        <f t="shared" si="478"/>
        <v>0.32928540940009687</v>
      </c>
      <c r="AF1722" s="39" t="str">
        <f t="shared" si="479"/>
        <v>TIDAK</v>
      </c>
      <c r="AG1722" s="38">
        <f t="shared" si="480"/>
        <v>-0.27078855981472416</v>
      </c>
      <c r="AH1722" s="39">
        <f t="shared" si="481"/>
        <v>0.27078855981472416</v>
      </c>
      <c r="AI1722" s="39" t="str">
        <f t="shared" si="482"/>
        <v>TIDAK</v>
      </c>
      <c r="AJ1722" s="38">
        <f t="shared" si="483"/>
        <v>1.4025121981257518</v>
      </c>
      <c r="AK1722" s="39">
        <f t="shared" si="484"/>
        <v>1.4025121981257518</v>
      </c>
      <c r="AL1722" s="39" t="str">
        <f t="shared" si="485"/>
        <v>TIDAK</v>
      </c>
    </row>
    <row r="1723" spans="1:38" ht="14" x14ac:dyDescent="0.3">
      <c r="A1723" s="13">
        <v>23000751</v>
      </c>
      <c r="B1723" s="11" t="s">
        <v>129</v>
      </c>
      <c r="C1723" s="9">
        <v>10335937</v>
      </c>
      <c r="D1723" s="1" t="s">
        <v>1563</v>
      </c>
      <c r="E1723" s="1" t="s">
        <v>17</v>
      </c>
      <c r="F1723" s="1" t="s">
        <v>1297</v>
      </c>
      <c r="G1723" s="2">
        <v>40.725709999999999</v>
      </c>
      <c r="H1723" s="2">
        <v>-73.849440000000001</v>
      </c>
      <c r="I1723" s="1" t="s">
        <v>20</v>
      </c>
      <c r="J1723" s="44">
        <v>197</v>
      </c>
      <c r="K1723" s="2">
        <v>3</v>
      </c>
      <c r="L1723" s="2">
        <v>24</v>
      </c>
      <c r="M1723" s="3">
        <v>43196</v>
      </c>
      <c r="N1723" s="2">
        <v>0.9</v>
      </c>
      <c r="O1723" s="2">
        <v>1</v>
      </c>
      <c r="P1723" s="4">
        <v>0</v>
      </c>
      <c r="U1723" s="38">
        <f t="shared" si="468"/>
        <v>-0.33807893044716358</v>
      </c>
      <c r="V1723" s="39">
        <f t="shared" si="469"/>
        <v>0.33807893044716358</v>
      </c>
      <c r="W1723" s="39" t="str">
        <f t="shared" si="470"/>
        <v>TIDAK</v>
      </c>
      <c r="X1723" s="38">
        <f t="shared" si="471"/>
        <v>9.4730970085688936E-3</v>
      </c>
      <c r="Y1723" s="39">
        <f t="shared" si="472"/>
        <v>9.4730970085688936E-3</v>
      </c>
      <c r="Z1723" s="39" t="str">
        <f t="shared" si="473"/>
        <v>TIDAK</v>
      </c>
      <c r="AA1723" s="38">
        <f t="shared" si="474"/>
        <v>-0.88539865113910388</v>
      </c>
      <c r="AB1723" s="39">
        <f t="shared" si="475"/>
        <v>0.88539865113910388</v>
      </c>
      <c r="AC1723" s="39" t="str">
        <f t="shared" si="476"/>
        <v>TIDAK</v>
      </c>
      <c r="AD1723" s="38">
        <f t="shared" si="477"/>
        <v>-0.92519762402286421</v>
      </c>
      <c r="AE1723" s="39">
        <f t="shared" si="478"/>
        <v>0.92519762402286421</v>
      </c>
      <c r="AF1723" s="39" t="str">
        <f t="shared" si="479"/>
        <v>TIDAK</v>
      </c>
      <c r="AG1723" s="38">
        <f t="shared" si="480"/>
        <v>-0.27078855981472416</v>
      </c>
      <c r="AH1723" s="39">
        <f t="shared" si="481"/>
        <v>0.27078855981472416</v>
      </c>
      <c r="AI1723" s="39" t="str">
        <f t="shared" si="482"/>
        <v>TIDAK</v>
      </c>
      <c r="AJ1723" s="38">
        <f t="shared" si="483"/>
        <v>-1.2435166651823804</v>
      </c>
      <c r="AK1723" s="39">
        <f t="shared" si="484"/>
        <v>1.2435166651823804</v>
      </c>
      <c r="AL1723" s="39" t="str">
        <f t="shared" si="485"/>
        <v>TIDAK</v>
      </c>
    </row>
    <row r="1724" spans="1:38" ht="14" x14ac:dyDescent="0.3">
      <c r="A1724" s="13">
        <v>23018280</v>
      </c>
      <c r="B1724" s="11" t="s">
        <v>1315</v>
      </c>
      <c r="C1724" s="9">
        <v>199070207</v>
      </c>
      <c r="D1724" s="1" t="s">
        <v>135</v>
      </c>
      <c r="E1724" s="1" t="s">
        <v>548</v>
      </c>
      <c r="F1724" s="1" t="s">
        <v>3244</v>
      </c>
      <c r="G1724" s="2">
        <v>40.862549999999999</v>
      </c>
      <c r="H1724" s="2">
        <v>-73.906689999999998</v>
      </c>
      <c r="I1724" s="1" t="s">
        <v>19</v>
      </c>
      <c r="J1724" s="44">
        <v>80</v>
      </c>
      <c r="K1724" s="2">
        <v>3</v>
      </c>
      <c r="L1724" s="2">
        <v>52</v>
      </c>
      <c r="M1724" s="3">
        <v>43640</v>
      </c>
      <c r="N1724" s="2">
        <v>4.79</v>
      </c>
      <c r="O1724" s="2">
        <v>2</v>
      </c>
      <c r="P1724" s="4">
        <v>0</v>
      </c>
      <c r="U1724" s="38">
        <f t="shared" si="468"/>
        <v>-0.26950437965548568</v>
      </c>
      <c r="V1724" s="39">
        <f t="shared" si="469"/>
        <v>0.26950437965548568</v>
      </c>
      <c r="W1724" s="39" t="str">
        <f t="shared" si="470"/>
        <v>TIDAK</v>
      </c>
      <c r="X1724" s="38">
        <f t="shared" si="471"/>
        <v>-0.39643358014138202</v>
      </c>
      <c r="Y1724" s="39">
        <f t="shared" si="472"/>
        <v>0.39643358014138202</v>
      </c>
      <c r="Z1724" s="39" t="str">
        <f t="shared" si="473"/>
        <v>TIDAK</v>
      </c>
      <c r="AA1724" s="38">
        <f t="shared" si="474"/>
        <v>0.91429420223475022</v>
      </c>
      <c r="AB1724" s="39">
        <f t="shared" si="475"/>
        <v>0.91429420223475022</v>
      </c>
      <c r="AC1724" s="39" t="str">
        <f t="shared" si="476"/>
        <v>TIDAK</v>
      </c>
      <c r="AD1724" s="38">
        <f t="shared" si="477"/>
        <v>9.9353201118034071E-2</v>
      </c>
      <c r="AE1724" s="39">
        <f t="shared" si="478"/>
        <v>9.9353201118034071E-2</v>
      </c>
      <c r="AF1724" s="39" t="str">
        <f t="shared" si="479"/>
        <v>TIDAK</v>
      </c>
      <c r="AG1724" s="38">
        <f t="shared" si="480"/>
        <v>-0.15818885441509239</v>
      </c>
      <c r="AH1724" s="39">
        <f t="shared" si="481"/>
        <v>0.15818885441509239</v>
      </c>
      <c r="AI1724" s="39" t="str">
        <f t="shared" si="482"/>
        <v>TIDAK</v>
      </c>
      <c r="AJ1724" s="38">
        <f t="shared" si="483"/>
        <v>-0.61386673736968034</v>
      </c>
      <c r="AK1724" s="39">
        <f t="shared" si="484"/>
        <v>0.61386673736968034</v>
      </c>
      <c r="AL1724" s="39" t="str">
        <f t="shared" si="485"/>
        <v>TIDAK</v>
      </c>
    </row>
    <row r="1725" spans="1:38" ht="14" x14ac:dyDescent="0.3">
      <c r="A1725" s="13">
        <v>23021271</v>
      </c>
      <c r="B1725" s="11" t="s">
        <v>4756</v>
      </c>
      <c r="C1725" s="9">
        <v>42078872</v>
      </c>
      <c r="D1725" s="1" t="s">
        <v>3568</v>
      </c>
      <c r="E1725" s="1" t="s">
        <v>17</v>
      </c>
      <c r="F1725" s="1" t="s">
        <v>2813</v>
      </c>
      <c r="G1725" s="2">
        <v>40.698610000000002</v>
      </c>
      <c r="H1725" s="2">
        <v>-73.90728</v>
      </c>
      <c r="I1725" s="1" t="s">
        <v>19</v>
      </c>
      <c r="J1725" s="44">
        <v>89</v>
      </c>
      <c r="K1725" s="2">
        <v>1</v>
      </c>
      <c r="L1725" s="2">
        <v>42</v>
      </c>
      <c r="M1725" s="3">
        <v>43632</v>
      </c>
      <c r="N1725" s="2">
        <v>2.57</v>
      </c>
      <c r="O1725" s="2">
        <v>1</v>
      </c>
      <c r="P1725" s="4">
        <v>5</v>
      </c>
      <c r="U1725" s="38">
        <f t="shared" si="468"/>
        <v>8.1940193151863669E-2</v>
      </c>
      <c r="V1725" s="39">
        <f t="shared" si="469"/>
        <v>8.1940193151863669E-2</v>
      </c>
      <c r="W1725" s="39" t="str">
        <f t="shared" si="470"/>
        <v>TIDAK</v>
      </c>
      <c r="X1725" s="38">
        <f t="shared" si="471"/>
        <v>-0.39643358014138202</v>
      </c>
      <c r="Y1725" s="39">
        <f t="shared" si="472"/>
        <v>0.39643358014138202</v>
      </c>
      <c r="Z1725" s="39" t="str">
        <f t="shared" si="473"/>
        <v>TIDAK</v>
      </c>
      <c r="AA1725" s="38">
        <f t="shared" si="474"/>
        <v>0.83248998162684773</v>
      </c>
      <c r="AB1725" s="39">
        <f t="shared" si="475"/>
        <v>0.83248998162684773</v>
      </c>
      <c r="AC1725" s="39" t="str">
        <f t="shared" si="476"/>
        <v>TIDAK</v>
      </c>
      <c r="AD1725" s="38">
        <f t="shared" si="477"/>
        <v>2.0386815487061636</v>
      </c>
      <c r="AE1725" s="39">
        <f t="shared" si="478"/>
        <v>2.0386815487061636</v>
      </c>
      <c r="AF1725" s="39" t="str">
        <f t="shared" si="479"/>
        <v>TIDAK</v>
      </c>
      <c r="AG1725" s="38">
        <f t="shared" si="480"/>
        <v>-0.27078855981472416</v>
      </c>
      <c r="AH1725" s="39">
        <f t="shared" si="481"/>
        <v>0.27078855981472416</v>
      </c>
      <c r="AI1725" s="39" t="str">
        <f t="shared" si="482"/>
        <v>TIDAK</v>
      </c>
      <c r="AJ1725" s="38">
        <f t="shared" si="483"/>
        <v>0.48802063630254466</v>
      </c>
      <c r="AK1725" s="39">
        <f t="shared" si="484"/>
        <v>0.48802063630254466</v>
      </c>
      <c r="AL1725" s="39" t="str">
        <f t="shared" si="485"/>
        <v>TIDAK</v>
      </c>
    </row>
    <row r="1726" spans="1:38" ht="14" x14ac:dyDescent="0.3">
      <c r="A1726" s="13">
        <v>23026346</v>
      </c>
      <c r="B1726" s="11" t="s">
        <v>3985</v>
      </c>
      <c r="C1726" s="9">
        <v>178665352</v>
      </c>
      <c r="D1726" s="1" t="s">
        <v>900</v>
      </c>
      <c r="E1726" s="1" t="s">
        <v>17</v>
      </c>
      <c r="F1726" s="1" t="s">
        <v>1736</v>
      </c>
      <c r="G1726" s="2">
        <v>40.751220000000004</v>
      </c>
      <c r="H1726" s="2">
        <v>-73.879769999999994</v>
      </c>
      <c r="I1726" s="1" t="s">
        <v>20</v>
      </c>
      <c r="J1726" s="44">
        <v>195</v>
      </c>
      <c r="K1726" s="2">
        <v>3</v>
      </c>
      <c r="L1726" s="2">
        <v>23</v>
      </c>
      <c r="M1726" s="3">
        <v>43633</v>
      </c>
      <c r="N1726" s="2">
        <v>1.49</v>
      </c>
      <c r="O1726" s="2">
        <v>1</v>
      </c>
      <c r="P1726" s="4">
        <v>302</v>
      </c>
      <c r="U1726" s="38">
        <f t="shared" si="468"/>
        <v>-0.17521437231692855</v>
      </c>
      <c r="V1726" s="39">
        <f t="shared" si="469"/>
        <v>0.17521437231692855</v>
      </c>
      <c r="W1726" s="39" t="str">
        <f t="shared" si="470"/>
        <v>TIDAK</v>
      </c>
      <c r="X1726" s="38">
        <f t="shared" si="471"/>
        <v>-0.39643358014138202</v>
      </c>
      <c r="Y1726" s="39">
        <f t="shared" si="472"/>
        <v>0.39643358014138202</v>
      </c>
      <c r="Z1726" s="39" t="str">
        <f t="shared" si="473"/>
        <v>TIDAK</v>
      </c>
      <c r="AA1726" s="38">
        <f t="shared" si="474"/>
        <v>1.1597068640584576</v>
      </c>
      <c r="AB1726" s="39">
        <f t="shared" si="475"/>
        <v>1.1597068640584576</v>
      </c>
      <c r="AC1726" s="39" t="str">
        <f t="shared" si="476"/>
        <v>TIDAK</v>
      </c>
      <c r="AD1726" s="38">
        <f t="shared" si="477"/>
        <v>-0.22473940683469915</v>
      </c>
      <c r="AE1726" s="39">
        <f t="shared" si="478"/>
        <v>0.22473940683469915</v>
      </c>
      <c r="AF1726" s="39" t="str">
        <f t="shared" si="479"/>
        <v>TIDAK</v>
      </c>
      <c r="AG1726" s="38">
        <f t="shared" si="480"/>
        <v>6.7010556384171097E-2</v>
      </c>
      <c r="AH1726" s="39">
        <f t="shared" si="481"/>
        <v>6.7010556384171097E-2</v>
      </c>
      <c r="AI1726" s="39" t="str">
        <f t="shared" si="482"/>
        <v>TIDAK</v>
      </c>
      <c r="AJ1726" s="38">
        <f t="shared" si="483"/>
        <v>-0.10415012914035179</v>
      </c>
      <c r="AK1726" s="39">
        <f t="shared" si="484"/>
        <v>0.10415012914035179</v>
      </c>
      <c r="AL1726" s="39" t="str">
        <f t="shared" si="485"/>
        <v>TIDAK</v>
      </c>
    </row>
    <row r="1727" spans="1:38" ht="14" x14ac:dyDescent="0.3">
      <c r="A1727" s="13">
        <v>23031618</v>
      </c>
      <c r="B1727" s="11" t="s">
        <v>3433</v>
      </c>
      <c r="C1727" s="9">
        <v>110858930</v>
      </c>
      <c r="D1727" s="1" t="s">
        <v>181</v>
      </c>
      <c r="E1727" s="1" t="s">
        <v>17</v>
      </c>
      <c r="F1727" s="1" t="s">
        <v>27</v>
      </c>
      <c r="G1727" s="2">
        <v>40.692059999999998</v>
      </c>
      <c r="H1727" s="2">
        <v>-73.745459999999994</v>
      </c>
      <c r="I1727" s="1" t="s">
        <v>20</v>
      </c>
      <c r="J1727" s="44">
        <v>169</v>
      </c>
      <c r="K1727" s="2">
        <v>2</v>
      </c>
      <c r="L1727" s="2">
        <v>65</v>
      </c>
      <c r="M1727" s="3">
        <v>43642</v>
      </c>
      <c r="N1727" s="2">
        <v>2.33</v>
      </c>
      <c r="O1727" s="2">
        <v>1</v>
      </c>
      <c r="P1727" s="4">
        <v>263</v>
      </c>
      <c r="U1727" s="38">
        <f t="shared" si="468"/>
        <v>0.92197844034991816</v>
      </c>
      <c r="V1727" s="39">
        <f t="shared" si="469"/>
        <v>0.92197844034991816</v>
      </c>
      <c r="W1727" s="39" t="str">
        <f t="shared" si="470"/>
        <v>TIDAK</v>
      </c>
      <c r="X1727" s="38">
        <f t="shared" si="471"/>
        <v>-0.12582912870808141</v>
      </c>
      <c r="Y1727" s="39">
        <f t="shared" si="472"/>
        <v>0.12582912870808141</v>
      </c>
      <c r="Z1727" s="39" t="str">
        <f t="shared" si="473"/>
        <v>TIDAK</v>
      </c>
      <c r="AA1727" s="38">
        <f t="shared" si="474"/>
        <v>5.5349885851774396E-2</v>
      </c>
      <c r="AB1727" s="39">
        <f t="shared" si="475"/>
        <v>5.5349885851774396E-2</v>
      </c>
      <c r="AC1727" s="39" t="str">
        <f t="shared" si="476"/>
        <v>TIDAK</v>
      </c>
      <c r="AD1727" s="38">
        <f t="shared" si="477"/>
        <v>-0.48610441324819353</v>
      </c>
      <c r="AE1727" s="39">
        <f t="shared" si="478"/>
        <v>0.48610441324819353</v>
      </c>
      <c r="AF1727" s="39" t="str">
        <f t="shared" si="479"/>
        <v>TIDAK</v>
      </c>
      <c r="AG1727" s="38">
        <f t="shared" si="480"/>
        <v>-0.27078855981472416</v>
      </c>
      <c r="AH1727" s="39">
        <f t="shared" si="481"/>
        <v>0.27078855981472416</v>
      </c>
      <c r="AI1727" s="39" t="str">
        <f t="shared" si="482"/>
        <v>TIDAK</v>
      </c>
      <c r="AJ1727" s="38">
        <f t="shared" si="483"/>
        <v>-1.2435166651823804</v>
      </c>
      <c r="AK1727" s="39">
        <f t="shared" si="484"/>
        <v>1.2435166651823804</v>
      </c>
      <c r="AL1727" s="39" t="str">
        <f t="shared" si="485"/>
        <v>TIDAK</v>
      </c>
    </row>
    <row r="1728" spans="1:38" ht="14" x14ac:dyDescent="0.3">
      <c r="A1728" s="13">
        <v>23038520</v>
      </c>
      <c r="B1728" s="11" t="s">
        <v>4461</v>
      </c>
      <c r="C1728" s="9">
        <v>120035273</v>
      </c>
      <c r="D1728" s="1" t="s">
        <v>1384</v>
      </c>
      <c r="E1728" s="1" t="s">
        <v>548</v>
      </c>
      <c r="F1728" s="1" t="s">
        <v>1299</v>
      </c>
      <c r="G1728" s="2">
        <v>40.892449999999997</v>
      </c>
      <c r="H1728" s="2">
        <v>-73.837209999999999</v>
      </c>
      <c r="I1728" s="1" t="s">
        <v>20</v>
      </c>
      <c r="J1728" s="44">
        <v>42</v>
      </c>
      <c r="K1728" s="2">
        <v>1</v>
      </c>
      <c r="L1728" s="2">
        <v>32</v>
      </c>
      <c r="M1728" s="3">
        <v>43636</v>
      </c>
      <c r="N1728" s="2">
        <v>2.74</v>
      </c>
      <c r="O1728" s="2">
        <v>1</v>
      </c>
      <c r="P1728" s="4">
        <v>32</v>
      </c>
      <c r="U1728" s="38">
        <f t="shared" si="468"/>
        <v>-8.0924364978371396E-2</v>
      </c>
      <c r="V1728" s="39">
        <f t="shared" si="469"/>
        <v>8.0924364978371396E-2</v>
      </c>
      <c r="W1728" s="39" t="str">
        <f t="shared" si="470"/>
        <v>TIDAK</v>
      </c>
      <c r="X1728" s="38">
        <f t="shared" si="471"/>
        <v>-0.12582912870808141</v>
      </c>
      <c r="Y1728" s="39">
        <f t="shared" si="472"/>
        <v>0.12582912870808141</v>
      </c>
      <c r="Z1728" s="39" t="str">
        <f t="shared" si="473"/>
        <v>TIDAK</v>
      </c>
      <c r="AA1728" s="38">
        <f t="shared" si="474"/>
        <v>1.2006089743624087</v>
      </c>
      <c r="AB1728" s="39">
        <f t="shared" si="475"/>
        <v>1.2006089743624087</v>
      </c>
      <c r="AC1728" s="39" t="str">
        <f t="shared" si="476"/>
        <v>TIDAK</v>
      </c>
      <c r="AD1728" s="38">
        <f t="shared" si="477"/>
        <v>1.5473153366487935</v>
      </c>
      <c r="AE1728" s="39">
        <f t="shared" si="478"/>
        <v>1.5473153366487935</v>
      </c>
      <c r="AF1728" s="39" t="str">
        <f t="shared" si="479"/>
        <v>TIDAK</v>
      </c>
      <c r="AG1728" s="38">
        <f t="shared" si="480"/>
        <v>-0.15818885441509239</v>
      </c>
      <c r="AH1728" s="39">
        <f t="shared" si="481"/>
        <v>0.15818885441509239</v>
      </c>
      <c r="AI1728" s="39" t="str">
        <f t="shared" si="482"/>
        <v>TIDAK</v>
      </c>
      <c r="AJ1728" s="38">
        <f t="shared" si="483"/>
        <v>-1.2435166651823804</v>
      </c>
      <c r="AK1728" s="39">
        <f t="shared" si="484"/>
        <v>1.2435166651823804</v>
      </c>
      <c r="AL1728" s="39" t="str">
        <f t="shared" si="485"/>
        <v>TIDAK</v>
      </c>
    </row>
    <row r="1729" spans="1:38" ht="14" x14ac:dyDescent="0.3">
      <c r="A1729" s="13">
        <v>23053827</v>
      </c>
      <c r="B1729" s="11" t="s">
        <v>1931</v>
      </c>
      <c r="C1729" s="9">
        <v>171107511</v>
      </c>
      <c r="D1729" s="1" t="s">
        <v>1932</v>
      </c>
      <c r="E1729" s="1" t="s">
        <v>17</v>
      </c>
      <c r="F1729" s="1" t="s">
        <v>1713</v>
      </c>
      <c r="G1729" s="2">
        <v>40.763930000000002</v>
      </c>
      <c r="H1729" s="2">
        <v>-73.864440000000002</v>
      </c>
      <c r="I1729" s="1" t="s">
        <v>19</v>
      </c>
      <c r="J1729" s="44">
        <v>80</v>
      </c>
      <c r="K1729" s="2">
        <v>2</v>
      </c>
      <c r="L1729" s="2">
        <v>1</v>
      </c>
      <c r="M1729" s="3">
        <v>43380</v>
      </c>
      <c r="N1729" s="2">
        <v>0.11</v>
      </c>
      <c r="O1729" s="2">
        <v>1</v>
      </c>
      <c r="P1729" s="4">
        <v>219</v>
      </c>
      <c r="U1729" s="38">
        <f t="shared" si="468"/>
        <v>-3.7779953377337365E-3</v>
      </c>
      <c r="V1729" s="39">
        <f t="shared" si="469"/>
        <v>3.7779953377337365E-3</v>
      </c>
      <c r="W1729" s="39" t="str">
        <f t="shared" si="470"/>
        <v>TIDAK</v>
      </c>
      <c r="X1729" s="38">
        <f t="shared" si="471"/>
        <v>-0.39643358014138202</v>
      </c>
      <c r="Y1729" s="39">
        <f t="shared" si="472"/>
        <v>0.39643358014138202</v>
      </c>
      <c r="Z1729" s="39" t="str">
        <f t="shared" si="473"/>
        <v>TIDAK</v>
      </c>
      <c r="AA1729" s="38">
        <f t="shared" si="474"/>
        <v>0.79158787132289654</v>
      </c>
      <c r="AB1729" s="39">
        <f t="shared" si="475"/>
        <v>0.79158787132289654</v>
      </c>
      <c r="AC1729" s="39" t="str">
        <f t="shared" si="476"/>
        <v>TIDAK</v>
      </c>
      <c r="AD1729" s="38">
        <f t="shared" si="477"/>
        <v>0.38685470817287793</v>
      </c>
      <c r="AE1729" s="39">
        <f t="shared" si="478"/>
        <v>0.38685470817287793</v>
      </c>
      <c r="AF1729" s="39" t="str">
        <f t="shared" si="479"/>
        <v>TIDAK</v>
      </c>
      <c r="AG1729" s="38">
        <f t="shared" si="480"/>
        <v>-0.27078855981472416</v>
      </c>
      <c r="AH1729" s="39">
        <f t="shared" si="481"/>
        <v>0.27078855981472416</v>
      </c>
      <c r="AI1729" s="39" t="str">
        <f t="shared" si="482"/>
        <v>TIDAK</v>
      </c>
      <c r="AJ1729" s="38">
        <f t="shared" si="483"/>
        <v>-1.2060375028125767</v>
      </c>
      <c r="AK1729" s="39">
        <f t="shared" si="484"/>
        <v>1.2060375028125767</v>
      </c>
      <c r="AL1729" s="39" t="str">
        <f t="shared" si="485"/>
        <v>TIDAK</v>
      </c>
    </row>
    <row r="1730" spans="1:38" ht="14" x14ac:dyDescent="0.3">
      <c r="A1730" s="13">
        <v>23072371</v>
      </c>
      <c r="B1730" s="11" t="s">
        <v>2674</v>
      </c>
      <c r="C1730" s="9">
        <v>14719992</v>
      </c>
      <c r="D1730" s="1" t="s">
        <v>2676</v>
      </c>
      <c r="E1730" s="1" t="s">
        <v>1731</v>
      </c>
      <c r="F1730" s="1" t="s">
        <v>1918</v>
      </c>
      <c r="G1730" s="2">
        <v>40.678530000000002</v>
      </c>
      <c r="H1730" s="2">
        <v>-73.88991</v>
      </c>
      <c r="I1730" s="1" t="s">
        <v>19</v>
      </c>
      <c r="J1730" s="44">
        <v>35</v>
      </c>
      <c r="K1730" s="2">
        <v>1</v>
      </c>
      <c r="L1730" s="2">
        <v>17</v>
      </c>
      <c r="M1730" s="3">
        <v>43513</v>
      </c>
      <c r="N1730" s="2">
        <v>1.1299999999999999</v>
      </c>
      <c r="O1730" s="2">
        <v>3</v>
      </c>
      <c r="P1730" s="4">
        <v>0</v>
      </c>
      <c r="U1730" s="38">
        <f t="shared" si="468"/>
        <v>0.90483480265199867</v>
      </c>
      <c r="V1730" s="39">
        <f t="shared" si="469"/>
        <v>0.90483480265199867</v>
      </c>
      <c r="W1730" s="39" t="str">
        <f t="shared" si="470"/>
        <v>TIDAK</v>
      </c>
      <c r="X1730" s="38">
        <f t="shared" si="471"/>
        <v>-0.12582912870808141</v>
      </c>
      <c r="Y1730" s="39">
        <f t="shared" si="472"/>
        <v>0.12582912870808141</v>
      </c>
      <c r="Z1730" s="39" t="str">
        <f t="shared" si="473"/>
        <v>TIDAK</v>
      </c>
      <c r="AA1730" s="38">
        <f t="shared" si="474"/>
        <v>1.444777554782317E-2</v>
      </c>
      <c r="AB1730" s="39">
        <f t="shared" si="475"/>
        <v>1.444777554782317E-2</v>
      </c>
      <c r="AC1730" s="39" t="str">
        <f t="shared" si="476"/>
        <v>TIDAK</v>
      </c>
      <c r="AD1730" s="38">
        <f t="shared" si="477"/>
        <v>-0.1776937056802701</v>
      </c>
      <c r="AE1730" s="39">
        <f t="shared" si="478"/>
        <v>0.1776937056802701</v>
      </c>
      <c r="AF1730" s="39" t="str">
        <f t="shared" si="479"/>
        <v>TIDAK</v>
      </c>
      <c r="AG1730" s="38">
        <f t="shared" si="480"/>
        <v>-0.27078855981472416</v>
      </c>
      <c r="AH1730" s="39">
        <f t="shared" si="481"/>
        <v>0.27078855981472416</v>
      </c>
      <c r="AI1730" s="39" t="str">
        <f t="shared" si="482"/>
        <v>TIDAK</v>
      </c>
      <c r="AJ1730" s="38">
        <f t="shared" si="483"/>
        <v>1.0202247419537553</v>
      </c>
      <c r="AK1730" s="39">
        <f t="shared" si="484"/>
        <v>1.0202247419537553</v>
      </c>
      <c r="AL1730" s="39" t="str">
        <f t="shared" si="485"/>
        <v>TIDAK</v>
      </c>
    </row>
    <row r="1731" spans="1:38" ht="14" x14ac:dyDescent="0.3">
      <c r="A1731" s="13">
        <v>23076745</v>
      </c>
      <c r="B1731" s="11" t="s">
        <v>3811</v>
      </c>
      <c r="C1731" s="9">
        <v>131476068</v>
      </c>
      <c r="D1731" s="1" t="s">
        <v>1101</v>
      </c>
      <c r="E1731" s="1" t="s">
        <v>17</v>
      </c>
      <c r="F1731" s="1" t="s">
        <v>970</v>
      </c>
      <c r="G1731" s="2">
        <v>40.687280000000001</v>
      </c>
      <c r="H1731" s="2">
        <v>-73.828749999999999</v>
      </c>
      <c r="I1731" s="1" t="s">
        <v>19</v>
      </c>
      <c r="J1731" s="44">
        <v>75</v>
      </c>
      <c r="K1731" s="2">
        <v>2</v>
      </c>
      <c r="L1731" s="2">
        <v>1</v>
      </c>
      <c r="M1731" s="3">
        <v>43140</v>
      </c>
      <c r="N1731" s="2">
        <v>0.06</v>
      </c>
      <c r="O1731" s="2">
        <v>2</v>
      </c>
      <c r="P1731" s="4">
        <v>48</v>
      </c>
      <c r="U1731" s="38">
        <f t="shared" si="468"/>
        <v>0.68196751257904542</v>
      </c>
      <c r="V1731" s="39">
        <f t="shared" si="469"/>
        <v>0.68196751257904542</v>
      </c>
      <c r="W1731" s="39" t="str">
        <f t="shared" si="470"/>
        <v>TIDAK</v>
      </c>
      <c r="X1731" s="38">
        <f t="shared" si="471"/>
        <v>-0.26113135442473173</v>
      </c>
      <c r="Y1731" s="39">
        <f t="shared" si="472"/>
        <v>0.26113135442473173</v>
      </c>
      <c r="Z1731" s="39" t="str">
        <f t="shared" si="473"/>
        <v>TIDAK</v>
      </c>
      <c r="AA1731" s="38">
        <f t="shared" si="474"/>
        <v>1.7323364083137747</v>
      </c>
      <c r="AB1731" s="39">
        <f t="shared" si="475"/>
        <v>1.7323364083137747</v>
      </c>
      <c r="AC1731" s="39" t="str">
        <f t="shared" si="476"/>
        <v>TIDAK</v>
      </c>
      <c r="AD1731" s="38">
        <f t="shared" si="477"/>
        <v>0.26139950509440069</v>
      </c>
      <c r="AE1731" s="39">
        <f t="shared" si="478"/>
        <v>0.26139950509440069</v>
      </c>
      <c r="AF1731" s="39" t="str">
        <f t="shared" si="479"/>
        <v>TIDAK</v>
      </c>
      <c r="AG1731" s="38">
        <f t="shared" si="480"/>
        <v>-0.27078855981472416</v>
      </c>
      <c r="AH1731" s="39">
        <f t="shared" si="481"/>
        <v>0.27078855981472416</v>
      </c>
      <c r="AI1731" s="39" t="str">
        <f t="shared" si="482"/>
        <v>TIDAK</v>
      </c>
      <c r="AJ1731" s="38">
        <f t="shared" si="483"/>
        <v>0.72788727546928755</v>
      </c>
      <c r="AK1731" s="39">
        <f t="shared" si="484"/>
        <v>0.72788727546928755</v>
      </c>
      <c r="AL1731" s="39" t="str">
        <f t="shared" si="485"/>
        <v>TIDAK</v>
      </c>
    </row>
    <row r="1732" spans="1:38" ht="14" x14ac:dyDescent="0.3">
      <c r="A1732" s="13">
        <v>23076968</v>
      </c>
      <c r="B1732" s="11" t="s">
        <v>1250</v>
      </c>
      <c r="C1732" s="9">
        <v>179010070</v>
      </c>
      <c r="D1732" s="1" t="s">
        <v>778</v>
      </c>
      <c r="E1732" s="1" t="s">
        <v>17</v>
      </c>
      <c r="F1732" s="1" t="s">
        <v>2689</v>
      </c>
      <c r="G1732" s="2">
        <v>40.756079999999997</v>
      </c>
      <c r="H1732" s="2">
        <v>-73.905349999999999</v>
      </c>
      <c r="I1732" s="1" t="s">
        <v>19</v>
      </c>
      <c r="J1732" s="44">
        <v>65</v>
      </c>
      <c r="K1732" s="2">
        <v>3</v>
      </c>
      <c r="L1732" s="2">
        <v>23</v>
      </c>
      <c r="M1732" s="3">
        <v>43607</v>
      </c>
      <c r="N1732" s="2">
        <v>1.49</v>
      </c>
      <c r="O1732" s="2">
        <v>1</v>
      </c>
      <c r="P1732" s="4">
        <v>354</v>
      </c>
      <c r="U1732" s="38">
        <f t="shared" si="468"/>
        <v>-0.40665348123884149</v>
      </c>
      <c r="V1732" s="39">
        <f t="shared" si="469"/>
        <v>0.40665348123884149</v>
      </c>
      <c r="W1732" s="39" t="str">
        <f t="shared" si="470"/>
        <v>TIDAK</v>
      </c>
      <c r="X1732" s="38">
        <f t="shared" si="471"/>
        <v>-0.39643358014138202</v>
      </c>
      <c r="Y1732" s="39">
        <f t="shared" si="472"/>
        <v>0.39643358014138202</v>
      </c>
      <c r="Z1732" s="39" t="str">
        <f t="shared" si="473"/>
        <v>TIDAK</v>
      </c>
      <c r="AA1732" s="38">
        <f t="shared" si="474"/>
        <v>0.38256676828338421</v>
      </c>
      <c r="AB1732" s="39">
        <f t="shared" si="475"/>
        <v>0.38256676828338421</v>
      </c>
      <c r="AC1732" s="39" t="str">
        <f t="shared" si="476"/>
        <v>TIDAK</v>
      </c>
      <c r="AD1732" s="38">
        <f t="shared" si="477"/>
        <v>0.47571881035346625</v>
      </c>
      <c r="AE1732" s="39">
        <f t="shared" si="478"/>
        <v>0.47571881035346625</v>
      </c>
      <c r="AF1732" s="39" t="str">
        <f t="shared" si="479"/>
        <v>TIDAK</v>
      </c>
      <c r="AG1732" s="38">
        <f t="shared" si="480"/>
        <v>-0.27078855981472416</v>
      </c>
      <c r="AH1732" s="39">
        <f t="shared" si="481"/>
        <v>0.27078855981472416</v>
      </c>
      <c r="AI1732" s="39" t="str">
        <f t="shared" si="482"/>
        <v>TIDAK</v>
      </c>
      <c r="AJ1732" s="38">
        <f t="shared" si="483"/>
        <v>-1.0036500260156376</v>
      </c>
      <c r="AK1732" s="39">
        <f t="shared" si="484"/>
        <v>1.0036500260156376</v>
      </c>
      <c r="AL1732" s="39" t="str">
        <f t="shared" si="485"/>
        <v>TIDAK</v>
      </c>
    </row>
    <row r="1733" spans="1:38" ht="14" x14ac:dyDescent="0.3">
      <c r="A1733" s="13">
        <v>23077115</v>
      </c>
      <c r="B1733" s="11" t="s">
        <v>4179</v>
      </c>
      <c r="C1733" s="9">
        <v>241770178</v>
      </c>
      <c r="D1733" s="1" t="s">
        <v>2340</v>
      </c>
      <c r="E1733" s="1" t="s">
        <v>17</v>
      </c>
      <c r="F1733" s="1" t="s">
        <v>1713</v>
      </c>
      <c r="G1733" s="2">
        <v>40.76587</v>
      </c>
      <c r="H1733" s="2">
        <v>-73.879679999999993</v>
      </c>
      <c r="I1733" s="1" t="s">
        <v>19</v>
      </c>
      <c r="J1733" s="44">
        <v>40</v>
      </c>
      <c r="K1733" s="2">
        <v>2</v>
      </c>
      <c r="L1733" s="2">
        <v>8</v>
      </c>
      <c r="M1733" s="3">
        <v>43609</v>
      </c>
      <c r="N1733" s="2">
        <v>1.88</v>
      </c>
      <c r="O1733" s="2">
        <v>1</v>
      </c>
      <c r="P1733" s="4">
        <v>10</v>
      </c>
      <c r="U1733" s="38">
        <f t="shared" si="468"/>
        <v>-8.0924364978371396E-2</v>
      </c>
      <c r="V1733" s="39">
        <f t="shared" si="469"/>
        <v>8.0924364978371396E-2</v>
      </c>
      <c r="W1733" s="39" t="str">
        <f t="shared" si="470"/>
        <v>TIDAK</v>
      </c>
      <c r="X1733" s="38">
        <f t="shared" si="471"/>
        <v>-0.26113135442473173</v>
      </c>
      <c r="Y1733" s="39">
        <f t="shared" si="472"/>
        <v>0.26113135442473173</v>
      </c>
      <c r="Z1733" s="39" t="str">
        <f t="shared" si="473"/>
        <v>TIDAK</v>
      </c>
      <c r="AA1733" s="38">
        <f t="shared" si="474"/>
        <v>-0.88539865113910388</v>
      </c>
      <c r="AB1733" s="39">
        <f t="shared" si="475"/>
        <v>0.88539865113910388</v>
      </c>
      <c r="AC1733" s="39" t="str">
        <f t="shared" si="476"/>
        <v>TIDAK</v>
      </c>
      <c r="AD1733" s="38">
        <f t="shared" si="477"/>
        <v>-0.89906112338151478</v>
      </c>
      <c r="AE1733" s="39">
        <f t="shared" si="478"/>
        <v>0.89906112338151478</v>
      </c>
      <c r="AF1733" s="39" t="str">
        <f t="shared" si="479"/>
        <v>TIDAK</v>
      </c>
      <c r="AG1733" s="38">
        <f t="shared" si="480"/>
        <v>-0.27078855981472416</v>
      </c>
      <c r="AH1733" s="39">
        <f t="shared" si="481"/>
        <v>0.27078855981472416</v>
      </c>
      <c r="AI1733" s="39" t="str">
        <f t="shared" si="482"/>
        <v>TIDAK</v>
      </c>
      <c r="AJ1733" s="38">
        <f t="shared" si="483"/>
        <v>0.39807064661501607</v>
      </c>
      <c r="AK1733" s="39">
        <f t="shared" si="484"/>
        <v>0.39807064661501607</v>
      </c>
      <c r="AL1733" s="39" t="str">
        <f t="shared" si="485"/>
        <v>TIDAK</v>
      </c>
    </row>
    <row r="1734" spans="1:38" ht="14" x14ac:dyDescent="0.3">
      <c r="A1734" s="13">
        <v>23090887</v>
      </c>
      <c r="B1734" s="11" t="s">
        <v>4910</v>
      </c>
      <c r="C1734" s="9">
        <v>4792728</v>
      </c>
      <c r="D1734" s="1" t="s">
        <v>218</v>
      </c>
      <c r="E1734" s="1" t="s">
        <v>548</v>
      </c>
      <c r="F1734" s="1" t="s">
        <v>2574</v>
      </c>
      <c r="G1734" s="2">
        <v>40.819429999999997</v>
      </c>
      <c r="H1734" s="2">
        <v>-73.902240000000006</v>
      </c>
      <c r="I1734" s="1" t="s">
        <v>19</v>
      </c>
      <c r="J1734" s="44">
        <v>80</v>
      </c>
      <c r="K1734" s="2">
        <v>2</v>
      </c>
      <c r="L1734" s="2">
        <v>9</v>
      </c>
      <c r="M1734" s="3">
        <v>43373</v>
      </c>
      <c r="N1734" s="2">
        <v>0.65</v>
      </c>
      <c r="O1734" s="2">
        <v>1</v>
      </c>
      <c r="P1734" s="4">
        <v>0</v>
      </c>
      <c r="U1734" s="38">
        <f t="shared" ref="U1734:U1797" si="486">STANDARDIZE(J1730,$S$5,$S$6)</f>
        <v>-0.4666562131815597</v>
      </c>
      <c r="V1734" s="39">
        <f t="shared" ref="V1734:V1797" si="487">ABS(U1734)</f>
        <v>0.4666562131815597</v>
      </c>
      <c r="W1734" s="39" t="str">
        <f t="shared" ref="W1734:W1797" si="488">IF(V1734&gt;3,"OUTLIER","TIDAK")</f>
        <v>TIDAK</v>
      </c>
      <c r="X1734" s="38">
        <f t="shared" ref="X1734:X1797" si="489">STANDARDIZE(K1730,$S$9,$S$10)</f>
        <v>-0.39643358014138202</v>
      </c>
      <c r="Y1734" s="39">
        <f t="shared" ref="Y1734:Y1797" si="490">ABS(X1734)</f>
        <v>0.39643358014138202</v>
      </c>
      <c r="Z1734" s="39" t="str">
        <f t="shared" ref="Z1734:Z1797" si="491">IF(Y1734&gt;3,"OUTLIER","TIDAK")</f>
        <v>TIDAK</v>
      </c>
      <c r="AA1734" s="38">
        <f t="shared" ref="AA1734:AA1797" si="492">STANDARDIZE(L1730,$S$13,$S$14)</f>
        <v>-0.23096488627588418</v>
      </c>
      <c r="AB1734" s="39">
        <f t="shared" ref="AB1734:AB1797" si="493">ABS(AA1734)</f>
        <v>0.23096488627588418</v>
      </c>
      <c r="AC1734" s="39" t="str">
        <f t="shared" ref="AC1734:AC1797" si="494">IF(AB1734&gt;3,"OUTLIER","TIDAK")</f>
        <v>TIDAK</v>
      </c>
      <c r="AD1734" s="38">
        <f t="shared" ref="AD1734:AD1797" si="495">STANDARDIZE(N1730,$S$17,$S$18)</f>
        <v>-0.36587651029798618</v>
      </c>
      <c r="AE1734" s="39">
        <f t="shared" ref="AE1734:AE1797" si="496">ABS(AD1734)</f>
        <v>0.36587651029798618</v>
      </c>
      <c r="AF1734" s="39" t="str">
        <f t="shared" ref="AF1734:AF1797" si="497">IF(AE1734&gt;3,"OUTLIER","TIDAK")</f>
        <v>TIDAK</v>
      </c>
      <c r="AG1734" s="38">
        <f t="shared" ref="AG1734:AG1797" si="498">STANDARDIZE(O1730,$S$21,$S$22)</f>
        <v>-4.5589149015460649E-2</v>
      </c>
      <c r="AH1734" s="39">
        <f t="shared" ref="AH1734:AH1797" si="499">ABS(AG1734)</f>
        <v>4.5589149015460649E-2</v>
      </c>
      <c r="AI1734" s="39" t="str">
        <f t="shared" ref="AI1734:AI1797" si="500">IF(AH1734&gt;3,"OUTLIER","TIDAK")</f>
        <v>TIDAK</v>
      </c>
      <c r="AJ1734" s="38">
        <f t="shared" ref="AJ1734:AJ1797" si="501">STANDARDIZE(P1730,$S$25,$S$26)</f>
        <v>-1.2435166651823804</v>
      </c>
      <c r="AK1734" s="39">
        <f t="shared" ref="AK1734:AK1797" si="502">ABS(AJ1734)</f>
        <v>1.2435166651823804</v>
      </c>
      <c r="AL1734" s="39" t="str">
        <f t="shared" ref="AL1734:AL1797" si="503">IF(AK1734&gt;3,"OUTLIER","TIDAK")</f>
        <v>TIDAK</v>
      </c>
    </row>
    <row r="1735" spans="1:38" ht="14" x14ac:dyDescent="0.3">
      <c r="A1735" s="13">
        <v>23091135</v>
      </c>
      <c r="B1735" s="11" t="s">
        <v>3306</v>
      </c>
      <c r="C1735" s="9">
        <v>131808888</v>
      </c>
      <c r="D1735" s="1" t="s">
        <v>1228</v>
      </c>
      <c r="E1735" s="1" t="s">
        <v>17</v>
      </c>
      <c r="F1735" s="1" t="s">
        <v>642</v>
      </c>
      <c r="G1735" s="2">
        <v>40.74633</v>
      </c>
      <c r="H1735" s="2">
        <v>-73.829750000000004</v>
      </c>
      <c r="I1735" s="1" t="s">
        <v>20</v>
      </c>
      <c r="J1735" s="44">
        <v>200</v>
      </c>
      <c r="K1735" s="2">
        <v>1</v>
      </c>
      <c r="L1735" s="2">
        <v>12</v>
      </c>
      <c r="M1735" s="3">
        <v>43631</v>
      </c>
      <c r="N1735" s="2">
        <v>4.5</v>
      </c>
      <c r="O1735" s="2">
        <v>1</v>
      </c>
      <c r="P1735" s="4">
        <v>139</v>
      </c>
      <c r="U1735" s="38">
        <f t="shared" si="486"/>
        <v>-0.12378345922317009</v>
      </c>
      <c r="V1735" s="39">
        <f t="shared" si="487"/>
        <v>0.12378345922317009</v>
      </c>
      <c r="W1735" s="39" t="str">
        <f t="shared" si="488"/>
        <v>TIDAK</v>
      </c>
      <c r="X1735" s="38">
        <f t="shared" si="489"/>
        <v>-0.26113135442473173</v>
      </c>
      <c r="Y1735" s="39">
        <f t="shared" si="490"/>
        <v>0.26113135442473173</v>
      </c>
      <c r="Z1735" s="39" t="str">
        <f t="shared" si="491"/>
        <v>TIDAK</v>
      </c>
      <c r="AA1735" s="38">
        <f t="shared" si="492"/>
        <v>-0.88539865113910388</v>
      </c>
      <c r="AB1735" s="39">
        <f t="shared" si="493"/>
        <v>0.88539865113910388</v>
      </c>
      <c r="AC1735" s="39" t="str">
        <f t="shared" si="494"/>
        <v>TIDAK</v>
      </c>
      <c r="AD1735" s="38">
        <f t="shared" si="495"/>
        <v>-0.92519762402286421</v>
      </c>
      <c r="AE1735" s="39">
        <f t="shared" si="496"/>
        <v>0.92519762402286421</v>
      </c>
      <c r="AF1735" s="39" t="str">
        <f t="shared" si="497"/>
        <v>TIDAK</v>
      </c>
      <c r="AG1735" s="38">
        <f t="shared" si="498"/>
        <v>-0.15818885441509239</v>
      </c>
      <c r="AH1735" s="39">
        <f t="shared" si="499"/>
        <v>0.15818885441509239</v>
      </c>
      <c r="AI1735" s="39" t="str">
        <f t="shared" si="500"/>
        <v>TIDAK</v>
      </c>
      <c r="AJ1735" s="38">
        <f t="shared" si="501"/>
        <v>-0.88371670643226607</v>
      </c>
      <c r="AK1735" s="39">
        <f t="shared" si="502"/>
        <v>0.88371670643226607</v>
      </c>
      <c r="AL1735" s="39" t="str">
        <f t="shared" si="503"/>
        <v>TIDAK</v>
      </c>
    </row>
    <row r="1736" spans="1:38" ht="14" x14ac:dyDescent="0.3">
      <c r="A1736" s="13">
        <v>23100862</v>
      </c>
      <c r="B1736" s="11" t="s">
        <v>1855</v>
      </c>
      <c r="C1736" s="9">
        <v>142447586</v>
      </c>
      <c r="D1736" s="1" t="s">
        <v>1792</v>
      </c>
      <c r="E1736" s="1" t="s">
        <v>548</v>
      </c>
      <c r="F1736" s="1" t="s">
        <v>1512</v>
      </c>
      <c r="G1736" s="2">
        <v>40.880490000000002</v>
      </c>
      <c r="H1736" s="2">
        <v>-73.8613</v>
      </c>
      <c r="I1736" s="1" t="s">
        <v>19</v>
      </c>
      <c r="J1736" s="44">
        <v>41</v>
      </c>
      <c r="K1736" s="2">
        <v>3</v>
      </c>
      <c r="L1736" s="2">
        <v>1</v>
      </c>
      <c r="M1736" s="3">
        <v>43142</v>
      </c>
      <c r="N1736" s="2">
        <v>0.06</v>
      </c>
      <c r="O1736" s="2">
        <v>4</v>
      </c>
      <c r="P1736" s="4">
        <v>0</v>
      </c>
      <c r="U1736" s="38">
        <f t="shared" si="486"/>
        <v>-0.2095016477127675</v>
      </c>
      <c r="V1736" s="39">
        <f t="shared" si="487"/>
        <v>0.2095016477127675</v>
      </c>
      <c r="W1736" s="39" t="str">
        <f t="shared" si="488"/>
        <v>TIDAK</v>
      </c>
      <c r="X1736" s="38">
        <f t="shared" si="489"/>
        <v>-0.12582912870808141</v>
      </c>
      <c r="Y1736" s="39">
        <f t="shared" si="490"/>
        <v>0.12582912870808141</v>
      </c>
      <c r="Z1736" s="39" t="str">
        <f t="shared" si="491"/>
        <v>TIDAK</v>
      </c>
      <c r="AA1736" s="38">
        <f t="shared" si="492"/>
        <v>1.444777554782317E-2</v>
      </c>
      <c r="AB1736" s="39">
        <f t="shared" si="493"/>
        <v>1.444777554782317E-2</v>
      </c>
      <c r="AC1736" s="39" t="str">
        <f t="shared" si="494"/>
        <v>TIDAK</v>
      </c>
      <c r="AD1736" s="38">
        <f t="shared" si="495"/>
        <v>-0.1776937056802701</v>
      </c>
      <c r="AE1736" s="39">
        <f t="shared" si="496"/>
        <v>0.1776937056802701</v>
      </c>
      <c r="AF1736" s="39" t="str">
        <f t="shared" si="497"/>
        <v>TIDAK</v>
      </c>
      <c r="AG1736" s="38">
        <f t="shared" si="498"/>
        <v>-0.27078855981472416</v>
      </c>
      <c r="AH1736" s="39">
        <f t="shared" si="499"/>
        <v>0.27078855981472416</v>
      </c>
      <c r="AI1736" s="39" t="str">
        <f t="shared" si="500"/>
        <v>TIDAK</v>
      </c>
      <c r="AJ1736" s="38">
        <f t="shared" si="501"/>
        <v>1.4100080305997125</v>
      </c>
      <c r="AK1736" s="39">
        <f t="shared" si="502"/>
        <v>1.4100080305997125</v>
      </c>
      <c r="AL1736" s="39" t="str">
        <f t="shared" si="503"/>
        <v>TIDAK</v>
      </c>
    </row>
    <row r="1737" spans="1:38" ht="14" x14ac:dyDescent="0.3">
      <c r="A1737" s="13">
        <v>23102299</v>
      </c>
      <c r="B1737" s="11" t="s">
        <v>1868</v>
      </c>
      <c r="C1737" s="9">
        <v>142447586</v>
      </c>
      <c r="D1737" s="1" t="s">
        <v>1792</v>
      </c>
      <c r="E1737" s="1" t="s">
        <v>548</v>
      </c>
      <c r="F1737" s="1" t="s">
        <v>1512</v>
      </c>
      <c r="G1737" s="2">
        <v>40.880499999999998</v>
      </c>
      <c r="H1737" s="2">
        <v>-73.861779999999996</v>
      </c>
      <c r="I1737" s="1" t="s">
        <v>19</v>
      </c>
      <c r="J1737" s="44">
        <v>45</v>
      </c>
      <c r="K1737" s="2">
        <v>1</v>
      </c>
      <c r="L1737" s="2">
        <v>1</v>
      </c>
      <c r="M1737" s="3">
        <v>43152</v>
      </c>
      <c r="N1737" s="2">
        <v>0.06</v>
      </c>
      <c r="O1737" s="2">
        <v>4</v>
      </c>
      <c r="P1737" s="4">
        <v>0</v>
      </c>
      <c r="U1737" s="38">
        <f t="shared" si="486"/>
        <v>-0.42379711893676097</v>
      </c>
      <c r="V1737" s="39">
        <f t="shared" si="487"/>
        <v>0.42379711893676097</v>
      </c>
      <c r="W1737" s="39" t="str">
        <f t="shared" si="488"/>
        <v>TIDAK</v>
      </c>
      <c r="X1737" s="38">
        <f t="shared" si="489"/>
        <v>-0.26113135442473173</v>
      </c>
      <c r="Y1737" s="39">
        <f t="shared" si="490"/>
        <v>0.26113135442473173</v>
      </c>
      <c r="Z1737" s="39" t="str">
        <f t="shared" si="491"/>
        <v>TIDAK</v>
      </c>
      <c r="AA1737" s="38">
        <f t="shared" si="492"/>
        <v>-0.59908387901144522</v>
      </c>
      <c r="AB1737" s="39">
        <f t="shared" si="493"/>
        <v>0.59908387901144522</v>
      </c>
      <c r="AC1737" s="39" t="str">
        <f t="shared" si="494"/>
        <v>TIDAK</v>
      </c>
      <c r="AD1737" s="38">
        <f t="shared" si="495"/>
        <v>2.6170999322255556E-2</v>
      </c>
      <c r="AE1737" s="39">
        <f t="shared" si="496"/>
        <v>2.6170999322255556E-2</v>
      </c>
      <c r="AF1737" s="39" t="str">
        <f t="shared" si="497"/>
        <v>TIDAK</v>
      </c>
      <c r="AG1737" s="38">
        <f t="shared" si="498"/>
        <v>-0.27078855981472416</v>
      </c>
      <c r="AH1737" s="39">
        <f t="shared" si="499"/>
        <v>0.27078855981472416</v>
      </c>
      <c r="AI1737" s="39" t="str">
        <f t="shared" si="500"/>
        <v>TIDAK</v>
      </c>
      <c r="AJ1737" s="38">
        <f t="shared" si="501"/>
        <v>-1.1685583404427733</v>
      </c>
      <c r="AK1737" s="39">
        <f t="shared" si="502"/>
        <v>1.1685583404427733</v>
      </c>
      <c r="AL1737" s="39" t="str">
        <f t="shared" si="503"/>
        <v>TIDAK</v>
      </c>
    </row>
    <row r="1738" spans="1:38" ht="14" x14ac:dyDescent="0.3">
      <c r="A1738" s="13">
        <v>23105516</v>
      </c>
      <c r="B1738" s="11" t="s">
        <v>4089</v>
      </c>
      <c r="C1738" s="9">
        <v>214871546</v>
      </c>
      <c r="D1738" s="1" t="s">
        <v>2020</v>
      </c>
      <c r="E1738" s="1" t="s">
        <v>548</v>
      </c>
      <c r="F1738" s="1" t="s">
        <v>2574</v>
      </c>
      <c r="G1738" s="2">
        <v>40.827179999999998</v>
      </c>
      <c r="H1738" s="2">
        <v>-73.902410000000003</v>
      </c>
      <c r="I1738" s="1" t="s">
        <v>20</v>
      </c>
      <c r="J1738" s="44">
        <v>90</v>
      </c>
      <c r="K1738" s="2">
        <v>2</v>
      </c>
      <c r="L1738" s="2">
        <v>58</v>
      </c>
      <c r="M1738" s="3">
        <v>43646</v>
      </c>
      <c r="N1738" s="2">
        <v>6.8</v>
      </c>
      <c r="O1738" s="2">
        <v>1</v>
      </c>
      <c r="P1738" s="4">
        <v>301</v>
      </c>
      <c r="U1738" s="38">
        <f t="shared" si="486"/>
        <v>-8.0924364978371396E-2</v>
      </c>
      <c r="V1738" s="39">
        <f t="shared" si="487"/>
        <v>8.0924364978371396E-2</v>
      </c>
      <c r="W1738" s="39" t="str">
        <f t="shared" si="488"/>
        <v>TIDAK</v>
      </c>
      <c r="X1738" s="38">
        <f t="shared" si="489"/>
        <v>-0.26113135442473173</v>
      </c>
      <c r="Y1738" s="39">
        <f t="shared" si="490"/>
        <v>0.26113135442473173</v>
      </c>
      <c r="Z1738" s="39" t="str">
        <f t="shared" si="491"/>
        <v>TIDAK</v>
      </c>
      <c r="AA1738" s="38">
        <f t="shared" si="492"/>
        <v>-0.55818176870749403</v>
      </c>
      <c r="AB1738" s="39">
        <f t="shared" si="493"/>
        <v>0.55818176870749403</v>
      </c>
      <c r="AC1738" s="39" t="str">
        <f t="shared" si="494"/>
        <v>TIDAK</v>
      </c>
      <c r="AD1738" s="38">
        <f t="shared" si="495"/>
        <v>-0.61678691645494077</v>
      </c>
      <c r="AE1738" s="39">
        <f t="shared" si="496"/>
        <v>0.61678691645494077</v>
      </c>
      <c r="AF1738" s="39" t="str">
        <f t="shared" si="497"/>
        <v>TIDAK</v>
      </c>
      <c r="AG1738" s="38">
        <f t="shared" si="498"/>
        <v>-0.27078855981472416</v>
      </c>
      <c r="AH1738" s="39">
        <f t="shared" si="499"/>
        <v>0.27078855981472416</v>
      </c>
      <c r="AI1738" s="39" t="str">
        <f t="shared" si="500"/>
        <v>TIDAK</v>
      </c>
      <c r="AJ1738" s="38">
        <f t="shared" si="501"/>
        <v>-1.2435166651823804</v>
      </c>
      <c r="AK1738" s="39">
        <f t="shared" si="502"/>
        <v>1.2435166651823804</v>
      </c>
      <c r="AL1738" s="39" t="str">
        <f t="shared" si="503"/>
        <v>TIDAK</v>
      </c>
    </row>
    <row r="1739" spans="1:38" ht="14" x14ac:dyDescent="0.3">
      <c r="A1739" s="13">
        <v>23105764</v>
      </c>
      <c r="B1739" s="11" t="s">
        <v>4102</v>
      </c>
      <c r="C1739" s="9">
        <v>124860677</v>
      </c>
      <c r="D1739" s="1" t="s">
        <v>913</v>
      </c>
      <c r="E1739" s="1" t="s">
        <v>17</v>
      </c>
      <c r="F1739" s="1" t="s">
        <v>642</v>
      </c>
      <c r="G1739" s="2">
        <v>40.756860000000003</v>
      </c>
      <c r="H1739" s="2">
        <v>-73.813270000000003</v>
      </c>
      <c r="I1739" s="1" t="s">
        <v>19</v>
      </c>
      <c r="J1739" s="44">
        <v>43</v>
      </c>
      <c r="K1739" s="2">
        <v>2</v>
      </c>
      <c r="L1739" s="2">
        <v>65</v>
      </c>
      <c r="M1739" s="3">
        <v>43623</v>
      </c>
      <c r="N1739" s="2">
        <v>2.87</v>
      </c>
      <c r="O1739" s="2">
        <v>6</v>
      </c>
      <c r="P1739" s="4">
        <v>364</v>
      </c>
      <c r="U1739" s="38">
        <f t="shared" si="486"/>
        <v>0.94769389689679739</v>
      </c>
      <c r="V1739" s="39">
        <f t="shared" si="487"/>
        <v>0.94769389689679739</v>
      </c>
      <c r="W1739" s="39" t="str">
        <f t="shared" si="488"/>
        <v>TIDAK</v>
      </c>
      <c r="X1739" s="38">
        <f t="shared" si="489"/>
        <v>-0.39643358014138202</v>
      </c>
      <c r="Y1739" s="39">
        <f t="shared" si="490"/>
        <v>0.39643358014138202</v>
      </c>
      <c r="Z1739" s="39" t="str">
        <f t="shared" si="491"/>
        <v>TIDAK</v>
      </c>
      <c r="AA1739" s="38">
        <f t="shared" si="492"/>
        <v>-0.43547543779564035</v>
      </c>
      <c r="AB1739" s="39">
        <f t="shared" si="493"/>
        <v>0.43547543779564035</v>
      </c>
      <c r="AC1739" s="39" t="str">
        <f t="shared" si="494"/>
        <v>TIDAK</v>
      </c>
      <c r="AD1739" s="38">
        <f t="shared" si="495"/>
        <v>1.3957236329289668</v>
      </c>
      <c r="AE1739" s="39">
        <f t="shared" si="496"/>
        <v>1.3957236329289668</v>
      </c>
      <c r="AF1739" s="39" t="str">
        <f t="shared" si="497"/>
        <v>TIDAK</v>
      </c>
      <c r="AG1739" s="38">
        <f t="shared" si="498"/>
        <v>-0.27078855981472416</v>
      </c>
      <c r="AH1739" s="39">
        <f t="shared" si="499"/>
        <v>0.27078855981472416</v>
      </c>
      <c r="AI1739" s="39" t="str">
        <f t="shared" si="500"/>
        <v>TIDAK</v>
      </c>
      <c r="AJ1739" s="38">
        <f t="shared" si="501"/>
        <v>-0.20159595130184108</v>
      </c>
      <c r="AK1739" s="39">
        <f t="shared" si="502"/>
        <v>0.20159595130184108</v>
      </c>
      <c r="AL1739" s="39" t="str">
        <f t="shared" si="503"/>
        <v>TIDAK</v>
      </c>
    </row>
    <row r="1740" spans="1:38" ht="14" x14ac:dyDescent="0.3">
      <c r="A1740" s="13">
        <v>23106518</v>
      </c>
      <c r="B1740" s="11" t="s">
        <v>3462</v>
      </c>
      <c r="C1740" s="9">
        <v>11486122</v>
      </c>
      <c r="D1740" s="1" t="s">
        <v>2073</v>
      </c>
      <c r="E1740" s="1" t="s">
        <v>1731</v>
      </c>
      <c r="F1740" s="1" t="s">
        <v>3213</v>
      </c>
      <c r="G1740" s="2">
        <v>40.689489999999999</v>
      </c>
      <c r="H1740" s="2">
        <v>-73.905749999999998</v>
      </c>
      <c r="I1740" s="1" t="s">
        <v>19</v>
      </c>
      <c r="J1740" s="44">
        <v>50</v>
      </c>
      <c r="K1740" s="2">
        <v>3</v>
      </c>
      <c r="L1740" s="2">
        <v>2</v>
      </c>
      <c r="M1740" s="3">
        <v>43101</v>
      </c>
      <c r="N1740" s="2">
        <v>0.1</v>
      </c>
      <c r="O1740" s="2">
        <v>1</v>
      </c>
      <c r="P1740" s="4">
        <v>0</v>
      </c>
      <c r="U1740" s="38">
        <f t="shared" si="486"/>
        <v>-0.41522530008780123</v>
      </c>
      <c r="V1740" s="39">
        <f t="shared" si="487"/>
        <v>0.41522530008780123</v>
      </c>
      <c r="W1740" s="39" t="str">
        <f t="shared" si="488"/>
        <v>TIDAK</v>
      </c>
      <c r="X1740" s="38">
        <f t="shared" si="489"/>
        <v>-0.12582912870808141</v>
      </c>
      <c r="Y1740" s="39">
        <f t="shared" si="490"/>
        <v>0.12582912870808141</v>
      </c>
      <c r="Z1740" s="39" t="str">
        <f t="shared" si="491"/>
        <v>TIDAK</v>
      </c>
      <c r="AA1740" s="38">
        <f t="shared" si="492"/>
        <v>-0.88539865113910388</v>
      </c>
      <c r="AB1740" s="39">
        <f t="shared" si="493"/>
        <v>0.88539865113910388</v>
      </c>
      <c r="AC1740" s="39" t="str">
        <f t="shared" si="494"/>
        <v>TIDAK</v>
      </c>
      <c r="AD1740" s="38">
        <f t="shared" si="495"/>
        <v>-0.92519762402286421</v>
      </c>
      <c r="AE1740" s="39">
        <f t="shared" si="496"/>
        <v>0.92519762402286421</v>
      </c>
      <c r="AF1740" s="39" t="str">
        <f t="shared" si="497"/>
        <v>TIDAK</v>
      </c>
      <c r="AG1740" s="38">
        <f t="shared" si="498"/>
        <v>6.7010556384171097E-2</v>
      </c>
      <c r="AH1740" s="39">
        <f t="shared" si="499"/>
        <v>6.7010556384171097E-2</v>
      </c>
      <c r="AI1740" s="39" t="str">
        <f t="shared" si="500"/>
        <v>TIDAK</v>
      </c>
      <c r="AJ1740" s="38">
        <f t="shared" si="501"/>
        <v>-1.2435166651823804</v>
      </c>
      <c r="AK1740" s="39">
        <f t="shared" si="502"/>
        <v>1.2435166651823804</v>
      </c>
      <c r="AL1740" s="39" t="str">
        <f t="shared" si="503"/>
        <v>TIDAK</v>
      </c>
    </row>
    <row r="1741" spans="1:38" ht="14" x14ac:dyDescent="0.3">
      <c r="A1741" s="13">
        <v>23108435</v>
      </c>
      <c r="B1741" s="11" t="s">
        <v>4879</v>
      </c>
      <c r="C1741" s="9">
        <v>20907226</v>
      </c>
      <c r="D1741" s="1" t="s">
        <v>182</v>
      </c>
      <c r="E1741" s="1" t="s">
        <v>17</v>
      </c>
      <c r="F1741" s="1" t="s">
        <v>2813</v>
      </c>
      <c r="G1741" s="2">
        <v>40.700049999999997</v>
      </c>
      <c r="H1741" s="2">
        <v>-73.895200000000003</v>
      </c>
      <c r="I1741" s="1" t="s">
        <v>20</v>
      </c>
      <c r="J1741" s="44">
        <v>70</v>
      </c>
      <c r="K1741" s="2">
        <v>1</v>
      </c>
      <c r="L1741" s="2">
        <v>5</v>
      </c>
      <c r="M1741" s="3">
        <v>42954</v>
      </c>
      <c r="N1741" s="2">
        <v>0.21</v>
      </c>
      <c r="O1741" s="2">
        <v>1</v>
      </c>
      <c r="P1741" s="4">
        <v>0</v>
      </c>
      <c r="U1741" s="38">
        <f t="shared" si="486"/>
        <v>-0.38093802469196231</v>
      </c>
      <c r="V1741" s="39">
        <f t="shared" si="487"/>
        <v>0.38093802469196231</v>
      </c>
      <c r="W1741" s="39" t="str">
        <f t="shared" si="488"/>
        <v>TIDAK</v>
      </c>
      <c r="X1741" s="38">
        <f t="shared" si="489"/>
        <v>-0.39643358014138202</v>
      </c>
      <c r="Y1741" s="39">
        <f t="shared" si="490"/>
        <v>0.39643358014138202</v>
      </c>
      <c r="Z1741" s="39" t="str">
        <f t="shared" si="491"/>
        <v>TIDAK</v>
      </c>
      <c r="AA1741" s="38">
        <f t="shared" si="492"/>
        <v>-0.88539865113910388</v>
      </c>
      <c r="AB1741" s="39">
        <f t="shared" si="493"/>
        <v>0.88539865113910388</v>
      </c>
      <c r="AC1741" s="39" t="str">
        <f t="shared" si="494"/>
        <v>TIDAK</v>
      </c>
      <c r="AD1741" s="38">
        <f t="shared" si="495"/>
        <v>-0.92519762402286421</v>
      </c>
      <c r="AE1741" s="39">
        <f t="shared" si="496"/>
        <v>0.92519762402286421</v>
      </c>
      <c r="AF1741" s="39" t="str">
        <f t="shared" si="497"/>
        <v>TIDAK</v>
      </c>
      <c r="AG1741" s="38">
        <f t="shared" si="498"/>
        <v>6.7010556384171097E-2</v>
      </c>
      <c r="AH1741" s="39">
        <f t="shared" si="499"/>
        <v>6.7010556384171097E-2</v>
      </c>
      <c r="AI1741" s="39" t="str">
        <f t="shared" si="500"/>
        <v>TIDAK</v>
      </c>
      <c r="AJ1741" s="38">
        <f t="shared" si="501"/>
        <v>-1.2435166651823804</v>
      </c>
      <c r="AK1741" s="39">
        <f t="shared" si="502"/>
        <v>1.2435166651823804</v>
      </c>
      <c r="AL1741" s="39" t="str">
        <f t="shared" si="503"/>
        <v>TIDAK</v>
      </c>
    </row>
    <row r="1742" spans="1:38" ht="14" x14ac:dyDescent="0.3">
      <c r="A1742" s="13">
        <v>23116453</v>
      </c>
      <c r="B1742" s="11" t="s">
        <v>2644</v>
      </c>
      <c r="C1742" s="9">
        <v>133588507</v>
      </c>
      <c r="D1742" s="1" t="s">
        <v>635</v>
      </c>
      <c r="E1742" s="1" t="s">
        <v>17</v>
      </c>
      <c r="F1742" s="1" t="s">
        <v>364</v>
      </c>
      <c r="G1742" s="2">
        <v>40.708399999999997</v>
      </c>
      <c r="H1742" s="2">
        <v>-73.788820000000001</v>
      </c>
      <c r="I1742" s="1" t="s">
        <v>20</v>
      </c>
      <c r="J1742" s="44">
        <v>64</v>
      </c>
      <c r="K1742" s="2">
        <v>3</v>
      </c>
      <c r="L1742" s="2">
        <v>6</v>
      </c>
      <c r="M1742" s="3">
        <v>43651</v>
      </c>
      <c r="N1742" s="2">
        <v>3.05</v>
      </c>
      <c r="O1742" s="2">
        <v>1</v>
      </c>
      <c r="P1742" s="4">
        <v>37</v>
      </c>
      <c r="U1742" s="38">
        <f t="shared" si="486"/>
        <v>4.7938235112260034E-3</v>
      </c>
      <c r="V1742" s="39">
        <f t="shared" si="487"/>
        <v>4.7938235112260034E-3</v>
      </c>
      <c r="W1742" s="39" t="str">
        <f t="shared" si="488"/>
        <v>TIDAK</v>
      </c>
      <c r="X1742" s="38">
        <f t="shared" si="489"/>
        <v>-0.26113135442473173</v>
      </c>
      <c r="Y1742" s="39">
        <f t="shared" si="490"/>
        <v>0.26113135442473173</v>
      </c>
      <c r="Z1742" s="39" t="str">
        <f t="shared" si="491"/>
        <v>TIDAK</v>
      </c>
      <c r="AA1742" s="38">
        <f t="shared" si="492"/>
        <v>1.4460216361861162</v>
      </c>
      <c r="AB1742" s="39">
        <f t="shared" si="493"/>
        <v>1.4460216361861162</v>
      </c>
      <c r="AC1742" s="39" t="str">
        <f t="shared" si="494"/>
        <v>TIDAK</v>
      </c>
      <c r="AD1742" s="38">
        <f t="shared" si="495"/>
        <v>2.5980026624310413</v>
      </c>
      <c r="AE1742" s="39">
        <f t="shared" si="496"/>
        <v>2.5980026624310413</v>
      </c>
      <c r="AF1742" s="39" t="str">
        <f t="shared" si="497"/>
        <v>TIDAK</v>
      </c>
      <c r="AG1742" s="38">
        <f t="shared" si="498"/>
        <v>-0.27078855981472416</v>
      </c>
      <c r="AH1742" s="39">
        <f t="shared" si="499"/>
        <v>0.27078855981472416</v>
      </c>
      <c r="AI1742" s="39" t="str">
        <f t="shared" si="500"/>
        <v>TIDAK</v>
      </c>
      <c r="AJ1742" s="38">
        <f t="shared" si="501"/>
        <v>1.0127289094797947</v>
      </c>
      <c r="AK1742" s="39">
        <f t="shared" si="502"/>
        <v>1.0127289094797947</v>
      </c>
      <c r="AL1742" s="39" t="str">
        <f t="shared" si="503"/>
        <v>TIDAK</v>
      </c>
    </row>
    <row r="1743" spans="1:38" ht="14" x14ac:dyDescent="0.3">
      <c r="A1743" s="13">
        <v>23120142</v>
      </c>
      <c r="B1743" s="11" t="s">
        <v>4413</v>
      </c>
      <c r="C1743" s="9">
        <v>214738765</v>
      </c>
      <c r="D1743" s="1" t="s">
        <v>1278</v>
      </c>
      <c r="E1743" s="1" t="s">
        <v>17</v>
      </c>
      <c r="F1743" s="1" t="s">
        <v>970</v>
      </c>
      <c r="G1743" s="2">
        <v>40.694330000000001</v>
      </c>
      <c r="H1743" s="2">
        <v>-73.831140000000005</v>
      </c>
      <c r="I1743" s="1" t="s">
        <v>19</v>
      </c>
      <c r="J1743" s="44">
        <v>58</v>
      </c>
      <c r="K1743" s="2">
        <v>1</v>
      </c>
      <c r="L1743" s="2">
        <v>16</v>
      </c>
      <c r="M1743" s="3">
        <v>43646</v>
      </c>
      <c r="N1743" s="2">
        <v>4.4400000000000004</v>
      </c>
      <c r="O1743" s="2">
        <v>3</v>
      </c>
      <c r="P1743" s="4">
        <v>129</v>
      </c>
      <c r="U1743" s="38">
        <f t="shared" si="486"/>
        <v>-0.3980816623898818</v>
      </c>
      <c r="V1743" s="39">
        <f t="shared" si="487"/>
        <v>0.3980816623898818</v>
      </c>
      <c r="W1743" s="39" t="str">
        <f t="shared" si="488"/>
        <v>TIDAK</v>
      </c>
      <c r="X1743" s="38">
        <f t="shared" si="489"/>
        <v>-0.26113135442473173</v>
      </c>
      <c r="Y1743" s="39">
        <f t="shared" si="490"/>
        <v>0.26113135442473173</v>
      </c>
      <c r="Z1743" s="39" t="str">
        <f t="shared" si="491"/>
        <v>TIDAK</v>
      </c>
      <c r="AA1743" s="38">
        <f t="shared" si="492"/>
        <v>1.7323364083137747</v>
      </c>
      <c r="AB1743" s="39">
        <f t="shared" si="493"/>
        <v>1.7323364083137747</v>
      </c>
      <c r="AC1743" s="39" t="str">
        <f t="shared" si="494"/>
        <v>TIDAK</v>
      </c>
      <c r="AD1743" s="38">
        <f t="shared" si="495"/>
        <v>0.5436737120209747</v>
      </c>
      <c r="AE1743" s="39">
        <f t="shared" si="496"/>
        <v>0.5436737120209747</v>
      </c>
      <c r="AF1743" s="39" t="str">
        <f t="shared" si="497"/>
        <v>TIDAK</v>
      </c>
      <c r="AG1743" s="38">
        <f t="shared" si="498"/>
        <v>0.29220996718343462</v>
      </c>
      <c r="AH1743" s="39">
        <f t="shared" si="499"/>
        <v>0.29220996718343462</v>
      </c>
      <c r="AI1743" s="39" t="str">
        <f t="shared" si="500"/>
        <v>TIDAK</v>
      </c>
      <c r="AJ1743" s="38">
        <f t="shared" si="501"/>
        <v>1.4849663553393198</v>
      </c>
      <c r="AK1743" s="39">
        <f t="shared" si="502"/>
        <v>1.4849663553393198</v>
      </c>
      <c r="AL1743" s="39" t="str">
        <f t="shared" si="503"/>
        <v>TIDAK</v>
      </c>
    </row>
    <row r="1744" spans="1:38" ht="14" x14ac:dyDescent="0.3">
      <c r="A1744" s="13">
        <v>23124338</v>
      </c>
      <c r="B1744" s="11" t="s">
        <v>3007</v>
      </c>
      <c r="C1744" s="9">
        <v>13567212</v>
      </c>
      <c r="D1744" s="1" t="s">
        <v>618</v>
      </c>
      <c r="E1744" s="1" t="s">
        <v>1731</v>
      </c>
      <c r="F1744" s="1" t="s">
        <v>3213</v>
      </c>
      <c r="G1744" s="2">
        <v>40.691609999999997</v>
      </c>
      <c r="H1744" s="2">
        <v>-73.905630000000002</v>
      </c>
      <c r="I1744" s="1" t="s">
        <v>19</v>
      </c>
      <c r="J1744" s="44">
        <v>70</v>
      </c>
      <c r="K1744" s="2">
        <v>3</v>
      </c>
      <c r="L1744" s="2">
        <v>5</v>
      </c>
      <c r="M1744" s="3">
        <v>43102</v>
      </c>
      <c r="N1744" s="2">
        <v>0.14000000000000001</v>
      </c>
      <c r="O1744" s="2">
        <v>1</v>
      </c>
      <c r="P1744" s="4">
        <v>0</v>
      </c>
      <c r="U1744" s="38">
        <f t="shared" si="486"/>
        <v>-0.33807893044716358</v>
      </c>
      <c r="V1744" s="39">
        <f t="shared" si="487"/>
        <v>0.33807893044716358</v>
      </c>
      <c r="W1744" s="39" t="str">
        <f t="shared" si="488"/>
        <v>TIDAK</v>
      </c>
      <c r="X1744" s="38">
        <f t="shared" si="489"/>
        <v>-0.12582912870808141</v>
      </c>
      <c r="Y1744" s="39">
        <f t="shared" si="490"/>
        <v>0.12582912870808141</v>
      </c>
      <c r="Z1744" s="39" t="str">
        <f t="shared" si="491"/>
        <v>TIDAK</v>
      </c>
      <c r="AA1744" s="38">
        <f t="shared" si="492"/>
        <v>-0.84449654083515258</v>
      </c>
      <c r="AB1744" s="39">
        <f t="shared" si="493"/>
        <v>0.84449654083515258</v>
      </c>
      <c r="AC1744" s="39" t="str">
        <f t="shared" si="494"/>
        <v>TIDAK</v>
      </c>
      <c r="AD1744" s="38">
        <f t="shared" si="495"/>
        <v>-0.90428842350978467</v>
      </c>
      <c r="AE1744" s="39">
        <f t="shared" si="496"/>
        <v>0.90428842350978467</v>
      </c>
      <c r="AF1744" s="39" t="str">
        <f t="shared" si="497"/>
        <v>TIDAK</v>
      </c>
      <c r="AG1744" s="38">
        <f t="shared" si="498"/>
        <v>-0.27078855981472416</v>
      </c>
      <c r="AH1744" s="39">
        <f t="shared" si="499"/>
        <v>0.27078855981472416</v>
      </c>
      <c r="AI1744" s="39" t="str">
        <f t="shared" si="500"/>
        <v>TIDAK</v>
      </c>
      <c r="AJ1744" s="38">
        <f t="shared" si="501"/>
        <v>-1.2435166651823804</v>
      </c>
      <c r="AK1744" s="39">
        <f t="shared" si="502"/>
        <v>1.2435166651823804</v>
      </c>
      <c r="AL1744" s="39" t="str">
        <f t="shared" si="503"/>
        <v>TIDAK</v>
      </c>
    </row>
    <row r="1745" spans="1:38" ht="14" x14ac:dyDescent="0.3">
      <c r="A1745" s="13">
        <v>23131155</v>
      </c>
      <c r="B1745" s="11" t="s">
        <v>5234</v>
      </c>
      <c r="C1745" s="9">
        <v>217159080</v>
      </c>
      <c r="D1745" s="1" t="s">
        <v>2460</v>
      </c>
      <c r="E1745" s="1" t="s">
        <v>17</v>
      </c>
      <c r="F1745" s="1" t="s">
        <v>1971</v>
      </c>
      <c r="G1745" s="2">
        <v>40.741329999999998</v>
      </c>
      <c r="H1745" s="2">
        <v>-73.883449999999996</v>
      </c>
      <c r="I1745" s="1" t="s">
        <v>19</v>
      </c>
      <c r="J1745" s="44">
        <v>41</v>
      </c>
      <c r="K1745" s="2">
        <v>2</v>
      </c>
      <c r="L1745" s="2">
        <v>44</v>
      </c>
      <c r="M1745" s="3">
        <v>43638</v>
      </c>
      <c r="N1745" s="2">
        <v>5.24</v>
      </c>
      <c r="O1745" s="2">
        <v>1</v>
      </c>
      <c r="P1745" s="4">
        <v>123</v>
      </c>
      <c r="U1745" s="38">
        <f t="shared" si="486"/>
        <v>-0.1666425534679688</v>
      </c>
      <c r="V1745" s="39">
        <f t="shared" si="487"/>
        <v>0.1666425534679688</v>
      </c>
      <c r="W1745" s="39" t="str">
        <f t="shared" si="488"/>
        <v>TIDAK</v>
      </c>
      <c r="X1745" s="38">
        <f t="shared" si="489"/>
        <v>-0.39643358014138202</v>
      </c>
      <c r="Y1745" s="39">
        <f t="shared" si="490"/>
        <v>0.39643358014138202</v>
      </c>
      <c r="Z1745" s="39" t="str">
        <f t="shared" si="491"/>
        <v>TIDAK</v>
      </c>
      <c r="AA1745" s="38">
        <f t="shared" si="492"/>
        <v>-0.7217902099232989</v>
      </c>
      <c r="AB1745" s="39">
        <f t="shared" si="493"/>
        <v>0.7217902099232989</v>
      </c>
      <c r="AC1745" s="39" t="str">
        <f t="shared" si="494"/>
        <v>TIDAK</v>
      </c>
      <c r="AD1745" s="38">
        <f t="shared" si="495"/>
        <v>-0.84678812209881593</v>
      </c>
      <c r="AE1745" s="39">
        <f t="shared" si="496"/>
        <v>0.84678812209881593</v>
      </c>
      <c r="AF1745" s="39" t="str">
        <f t="shared" si="497"/>
        <v>TIDAK</v>
      </c>
      <c r="AG1745" s="38">
        <f t="shared" si="498"/>
        <v>-0.27078855981472416</v>
      </c>
      <c r="AH1745" s="39">
        <f t="shared" si="499"/>
        <v>0.27078855981472416</v>
      </c>
      <c r="AI1745" s="39" t="str">
        <f t="shared" si="500"/>
        <v>TIDAK</v>
      </c>
      <c r="AJ1745" s="38">
        <f t="shared" si="501"/>
        <v>-1.2435166651823804</v>
      </c>
      <c r="AK1745" s="39">
        <f t="shared" si="502"/>
        <v>1.2435166651823804</v>
      </c>
      <c r="AL1745" s="39" t="str">
        <f t="shared" si="503"/>
        <v>TIDAK</v>
      </c>
    </row>
    <row r="1746" spans="1:38" ht="14" x14ac:dyDescent="0.3">
      <c r="A1746" s="13">
        <v>23139647</v>
      </c>
      <c r="B1746" s="11" t="s">
        <v>1960</v>
      </c>
      <c r="C1746" s="9">
        <v>32446721</v>
      </c>
      <c r="D1746" s="1" t="s">
        <v>142</v>
      </c>
      <c r="E1746" s="1" t="s">
        <v>17</v>
      </c>
      <c r="F1746" s="1" t="s">
        <v>1538</v>
      </c>
      <c r="G1746" s="2">
        <v>40.748249999999999</v>
      </c>
      <c r="H1746" s="2">
        <v>-73.863960000000006</v>
      </c>
      <c r="I1746" s="1" t="s">
        <v>24</v>
      </c>
      <c r="J1746" s="44">
        <v>37</v>
      </c>
      <c r="K1746" s="2">
        <v>1</v>
      </c>
      <c r="L1746" s="2">
        <v>18</v>
      </c>
      <c r="M1746" s="3">
        <v>43649</v>
      </c>
      <c r="N1746" s="2">
        <v>0.75</v>
      </c>
      <c r="O1746" s="2">
        <v>6</v>
      </c>
      <c r="P1746" s="4">
        <v>365</v>
      </c>
      <c r="U1746" s="38">
        <f t="shared" si="486"/>
        <v>-0.21807346656172724</v>
      </c>
      <c r="V1746" s="39">
        <f t="shared" si="487"/>
        <v>0.21807346656172724</v>
      </c>
      <c r="W1746" s="39" t="str">
        <f t="shared" si="488"/>
        <v>TIDAK</v>
      </c>
      <c r="X1746" s="38">
        <f t="shared" si="489"/>
        <v>-0.12582912870808141</v>
      </c>
      <c r="Y1746" s="39">
        <f t="shared" si="490"/>
        <v>0.12582912870808141</v>
      </c>
      <c r="Z1746" s="39" t="str">
        <f t="shared" si="491"/>
        <v>TIDAK</v>
      </c>
      <c r="AA1746" s="38">
        <f t="shared" si="492"/>
        <v>-0.68088809961934771</v>
      </c>
      <c r="AB1746" s="39">
        <f t="shared" si="493"/>
        <v>0.68088809961934771</v>
      </c>
      <c r="AC1746" s="39" t="str">
        <f t="shared" si="494"/>
        <v>TIDAK</v>
      </c>
      <c r="AD1746" s="38">
        <f t="shared" si="495"/>
        <v>0.63776511432983263</v>
      </c>
      <c r="AE1746" s="39">
        <f t="shared" si="496"/>
        <v>0.63776511432983263</v>
      </c>
      <c r="AF1746" s="39" t="str">
        <f t="shared" si="497"/>
        <v>TIDAK</v>
      </c>
      <c r="AG1746" s="38">
        <f t="shared" si="498"/>
        <v>-0.27078855981472416</v>
      </c>
      <c r="AH1746" s="39">
        <f t="shared" si="499"/>
        <v>0.27078855981472416</v>
      </c>
      <c r="AI1746" s="39" t="str">
        <f t="shared" si="500"/>
        <v>TIDAK</v>
      </c>
      <c r="AJ1746" s="38">
        <f t="shared" si="501"/>
        <v>-0.96617086364583393</v>
      </c>
      <c r="AK1746" s="39">
        <f t="shared" si="502"/>
        <v>0.96617086364583393</v>
      </c>
      <c r="AL1746" s="39" t="str">
        <f t="shared" si="503"/>
        <v>TIDAK</v>
      </c>
    </row>
    <row r="1747" spans="1:38" ht="14" x14ac:dyDescent="0.3">
      <c r="A1747" s="13">
        <v>23156950</v>
      </c>
      <c r="B1747" s="11" t="s">
        <v>2455</v>
      </c>
      <c r="C1747" s="9">
        <v>53778891</v>
      </c>
      <c r="D1747" s="1" t="s">
        <v>749</v>
      </c>
      <c r="E1747" s="1" t="s">
        <v>17</v>
      </c>
      <c r="F1747" s="1" t="s">
        <v>1112</v>
      </c>
      <c r="G1747" s="2">
        <v>40.712949999999999</v>
      </c>
      <c r="H1747" s="2">
        <v>-73.828670000000002</v>
      </c>
      <c r="I1747" s="1" t="s">
        <v>19</v>
      </c>
      <c r="J1747" s="44">
        <v>50</v>
      </c>
      <c r="K1747" s="2">
        <v>2</v>
      </c>
      <c r="L1747" s="2">
        <v>20</v>
      </c>
      <c r="M1747" s="3">
        <v>43653</v>
      </c>
      <c r="N1747" s="2">
        <v>1.4</v>
      </c>
      <c r="O1747" s="2">
        <v>1</v>
      </c>
      <c r="P1747" s="4">
        <v>334</v>
      </c>
      <c r="U1747" s="38">
        <f t="shared" si="486"/>
        <v>-0.26950437965548568</v>
      </c>
      <c r="V1747" s="39">
        <f t="shared" si="487"/>
        <v>0.26950437965548568</v>
      </c>
      <c r="W1747" s="39" t="str">
        <f t="shared" si="488"/>
        <v>TIDAK</v>
      </c>
      <c r="X1747" s="38">
        <f t="shared" si="489"/>
        <v>-0.39643358014138202</v>
      </c>
      <c r="Y1747" s="39">
        <f t="shared" si="490"/>
        <v>0.39643358014138202</v>
      </c>
      <c r="Z1747" s="39" t="str">
        <f t="shared" si="491"/>
        <v>TIDAK</v>
      </c>
      <c r="AA1747" s="38">
        <f t="shared" si="492"/>
        <v>-0.27186699657983543</v>
      </c>
      <c r="AB1747" s="39">
        <f t="shared" si="493"/>
        <v>0.27186699657983543</v>
      </c>
      <c r="AC1747" s="39" t="str">
        <f t="shared" si="494"/>
        <v>TIDAK</v>
      </c>
      <c r="AD1747" s="38">
        <f t="shared" si="495"/>
        <v>1.3643598321593478</v>
      </c>
      <c r="AE1747" s="39">
        <f t="shared" si="496"/>
        <v>1.3643598321593478</v>
      </c>
      <c r="AF1747" s="39" t="str">
        <f t="shared" si="497"/>
        <v>TIDAK</v>
      </c>
      <c r="AG1747" s="38">
        <f t="shared" si="498"/>
        <v>-4.5589149015460649E-2</v>
      </c>
      <c r="AH1747" s="39">
        <f t="shared" si="499"/>
        <v>4.5589149015460649E-2</v>
      </c>
      <c r="AI1747" s="39" t="str">
        <f t="shared" si="500"/>
        <v>TIDAK</v>
      </c>
      <c r="AJ1747" s="38">
        <f t="shared" si="501"/>
        <v>-0.27655427604144822</v>
      </c>
      <c r="AK1747" s="39">
        <f t="shared" si="502"/>
        <v>0.27655427604144822</v>
      </c>
      <c r="AL1747" s="39" t="str">
        <f t="shared" si="503"/>
        <v>TIDAK</v>
      </c>
    </row>
    <row r="1748" spans="1:38" ht="14" x14ac:dyDescent="0.3">
      <c r="A1748" s="13">
        <v>23161182</v>
      </c>
      <c r="B1748" s="11" t="s">
        <v>3714</v>
      </c>
      <c r="C1748" s="9">
        <v>6577580</v>
      </c>
      <c r="D1748" s="1" t="s">
        <v>66</v>
      </c>
      <c r="E1748" s="1" t="s">
        <v>17</v>
      </c>
      <c r="F1748" s="1" t="s">
        <v>1297</v>
      </c>
      <c r="G1748" s="2">
        <v>40.725499999999997</v>
      </c>
      <c r="H1748" s="2">
        <v>-73.847549999999998</v>
      </c>
      <c r="I1748" s="1" t="s">
        <v>20</v>
      </c>
      <c r="J1748" s="44">
        <v>69</v>
      </c>
      <c r="K1748" s="2">
        <v>2</v>
      </c>
      <c r="L1748" s="2">
        <v>1</v>
      </c>
      <c r="M1748" s="3">
        <v>43146</v>
      </c>
      <c r="N1748" s="2">
        <v>0.06</v>
      </c>
      <c r="O1748" s="2">
        <v>1</v>
      </c>
      <c r="P1748" s="4">
        <v>0</v>
      </c>
      <c r="U1748" s="38">
        <f t="shared" si="486"/>
        <v>-0.1666425534679688</v>
      </c>
      <c r="V1748" s="39">
        <f t="shared" si="487"/>
        <v>0.1666425534679688</v>
      </c>
      <c r="W1748" s="39" t="str">
        <f t="shared" si="488"/>
        <v>TIDAK</v>
      </c>
      <c r="X1748" s="38">
        <f t="shared" si="489"/>
        <v>-0.12582912870808141</v>
      </c>
      <c r="Y1748" s="39">
        <f t="shared" si="490"/>
        <v>0.12582912870808141</v>
      </c>
      <c r="Z1748" s="39" t="str">
        <f t="shared" si="491"/>
        <v>TIDAK</v>
      </c>
      <c r="AA1748" s="38">
        <f t="shared" si="492"/>
        <v>-0.7217902099232989</v>
      </c>
      <c r="AB1748" s="39">
        <f t="shared" si="493"/>
        <v>0.7217902099232989</v>
      </c>
      <c r="AC1748" s="39" t="str">
        <f t="shared" si="494"/>
        <v>TIDAK</v>
      </c>
      <c r="AD1748" s="38">
        <f t="shared" si="495"/>
        <v>-0.88337922299670524</v>
      </c>
      <c r="AE1748" s="39">
        <f t="shared" si="496"/>
        <v>0.88337922299670524</v>
      </c>
      <c r="AF1748" s="39" t="str">
        <f t="shared" si="497"/>
        <v>TIDAK</v>
      </c>
      <c r="AG1748" s="38">
        <f t="shared" si="498"/>
        <v>-0.27078855981472416</v>
      </c>
      <c r="AH1748" s="39">
        <f t="shared" si="499"/>
        <v>0.27078855981472416</v>
      </c>
      <c r="AI1748" s="39" t="str">
        <f t="shared" si="500"/>
        <v>TIDAK</v>
      </c>
      <c r="AJ1748" s="38">
        <f t="shared" si="501"/>
        <v>-1.2435166651823804</v>
      </c>
      <c r="AK1748" s="39">
        <f t="shared" si="502"/>
        <v>1.2435166651823804</v>
      </c>
      <c r="AL1748" s="39" t="str">
        <f t="shared" si="503"/>
        <v>TIDAK</v>
      </c>
    </row>
    <row r="1749" spans="1:38" ht="14" x14ac:dyDescent="0.3">
      <c r="A1749" s="13">
        <v>23163660</v>
      </c>
      <c r="B1749" s="11" t="s">
        <v>2026</v>
      </c>
      <c r="C1749" s="9">
        <v>126110540</v>
      </c>
      <c r="D1749" s="1" t="s">
        <v>2398</v>
      </c>
      <c r="E1749" s="1" t="s">
        <v>1731</v>
      </c>
      <c r="F1749" s="1" t="s">
        <v>1732</v>
      </c>
      <c r="G1749" s="2">
        <v>40.662689999999998</v>
      </c>
      <c r="H1749" s="2">
        <v>-73.882499999999993</v>
      </c>
      <c r="I1749" s="1" t="s">
        <v>19</v>
      </c>
      <c r="J1749" s="44">
        <v>75</v>
      </c>
      <c r="K1749" s="2">
        <v>1</v>
      </c>
      <c r="L1749" s="2">
        <v>54</v>
      </c>
      <c r="M1749" s="3">
        <v>43626</v>
      </c>
      <c r="N1749" s="2">
        <v>2.8</v>
      </c>
      <c r="O1749" s="2">
        <v>3</v>
      </c>
      <c r="P1749" s="4">
        <v>179</v>
      </c>
      <c r="U1749" s="38">
        <f t="shared" si="486"/>
        <v>-0.41522530008780123</v>
      </c>
      <c r="V1749" s="39">
        <f t="shared" si="487"/>
        <v>0.41522530008780123</v>
      </c>
      <c r="W1749" s="39" t="str">
        <f t="shared" si="488"/>
        <v>TIDAK</v>
      </c>
      <c r="X1749" s="38">
        <f t="shared" si="489"/>
        <v>-0.26113135442473173</v>
      </c>
      <c r="Y1749" s="39">
        <f t="shared" si="490"/>
        <v>0.26113135442473173</v>
      </c>
      <c r="Z1749" s="39" t="str">
        <f t="shared" si="491"/>
        <v>TIDAK</v>
      </c>
      <c r="AA1749" s="38">
        <f t="shared" si="492"/>
        <v>0.87339209193079892</v>
      </c>
      <c r="AB1749" s="39">
        <f t="shared" si="493"/>
        <v>0.87339209193079892</v>
      </c>
      <c r="AC1749" s="39" t="str">
        <f t="shared" si="494"/>
        <v>TIDAK</v>
      </c>
      <c r="AD1749" s="38">
        <f t="shared" si="495"/>
        <v>1.7825438424209388</v>
      </c>
      <c r="AE1749" s="39">
        <f t="shared" si="496"/>
        <v>1.7825438424209388</v>
      </c>
      <c r="AF1749" s="39" t="str">
        <f t="shared" si="497"/>
        <v>TIDAK</v>
      </c>
      <c r="AG1749" s="38">
        <f t="shared" si="498"/>
        <v>-0.27078855981472416</v>
      </c>
      <c r="AH1749" s="39">
        <f t="shared" si="499"/>
        <v>0.27078855981472416</v>
      </c>
      <c r="AI1749" s="39" t="str">
        <f t="shared" si="500"/>
        <v>TIDAK</v>
      </c>
      <c r="AJ1749" s="38">
        <f t="shared" si="501"/>
        <v>-0.32152927088521249</v>
      </c>
      <c r="AK1749" s="39">
        <f t="shared" si="502"/>
        <v>0.32152927088521249</v>
      </c>
      <c r="AL1749" s="39" t="str">
        <f t="shared" si="503"/>
        <v>TIDAK</v>
      </c>
    </row>
    <row r="1750" spans="1:38" ht="14" x14ac:dyDescent="0.3">
      <c r="A1750" s="13">
        <v>23170592</v>
      </c>
      <c r="B1750" s="11" t="s">
        <v>3315</v>
      </c>
      <c r="C1750" s="9">
        <v>148100571</v>
      </c>
      <c r="D1750" s="1" t="s">
        <v>1562</v>
      </c>
      <c r="E1750" s="1" t="s">
        <v>548</v>
      </c>
      <c r="F1750" s="1" t="s">
        <v>1816</v>
      </c>
      <c r="G1750" s="2">
        <v>40.826680000000003</v>
      </c>
      <c r="H1750" s="2">
        <v>-73.882199999999997</v>
      </c>
      <c r="I1750" s="1" t="s">
        <v>20</v>
      </c>
      <c r="J1750" s="44">
        <v>50</v>
      </c>
      <c r="K1750" s="2">
        <v>1</v>
      </c>
      <c r="L1750" s="2">
        <v>2</v>
      </c>
      <c r="M1750" s="3">
        <v>43078</v>
      </c>
      <c r="N1750" s="2">
        <v>0.1</v>
      </c>
      <c r="O1750" s="2">
        <v>2</v>
      </c>
      <c r="P1750" s="4">
        <v>0</v>
      </c>
      <c r="U1750" s="38">
        <f t="shared" si="486"/>
        <v>-0.44951257548364021</v>
      </c>
      <c r="V1750" s="39">
        <f t="shared" si="487"/>
        <v>0.44951257548364021</v>
      </c>
      <c r="W1750" s="39" t="str">
        <f t="shared" si="488"/>
        <v>TIDAK</v>
      </c>
      <c r="X1750" s="38">
        <f t="shared" si="489"/>
        <v>-0.39643358014138202</v>
      </c>
      <c r="Y1750" s="39">
        <f t="shared" si="490"/>
        <v>0.39643358014138202</v>
      </c>
      <c r="Z1750" s="39" t="str">
        <f t="shared" si="491"/>
        <v>TIDAK</v>
      </c>
      <c r="AA1750" s="38">
        <f t="shared" si="492"/>
        <v>-0.19006277597193297</v>
      </c>
      <c r="AB1750" s="39">
        <f t="shared" si="493"/>
        <v>0.19006277597193297</v>
      </c>
      <c r="AC1750" s="39" t="str">
        <f t="shared" si="494"/>
        <v>TIDAK</v>
      </c>
      <c r="AD1750" s="38">
        <f t="shared" si="495"/>
        <v>-0.56451391517224192</v>
      </c>
      <c r="AE1750" s="39">
        <f t="shared" si="496"/>
        <v>0.56451391517224192</v>
      </c>
      <c r="AF1750" s="39" t="str">
        <f t="shared" si="497"/>
        <v>TIDAK</v>
      </c>
      <c r="AG1750" s="38">
        <f t="shared" si="498"/>
        <v>0.29220996718343462</v>
      </c>
      <c r="AH1750" s="39">
        <f t="shared" si="499"/>
        <v>0.29220996718343462</v>
      </c>
      <c r="AI1750" s="39" t="str">
        <f t="shared" si="500"/>
        <v>TIDAK</v>
      </c>
      <c r="AJ1750" s="38">
        <f t="shared" si="501"/>
        <v>1.4924621878132804</v>
      </c>
      <c r="AK1750" s="39">
        <f t="shared" si="502"/>
        <v>1.4924621878132804</v>
      </c>
      <c r="AL1750" s="39" t="str">
        <f t="shared" si="503"/>
        <v>TIDAK</v>
      </c>
    </row>
    <row r="1751" spans="1:38" ht="14" x14ac:dyDescent="0.3">
      <c r="A1751" s="13">
        <v>23207975</v>
      </c>
      <c r="B1751" s="11" t="s">
        <v>2967</v>
      </c>
      <c r="C1751" s="9">
        <v>107455767</v>
      </c>
      <c r="D1751" s="1" t="s">
        <v>71</v>
      </c>
      <c r="E1751" s="1" t="s">
        <v>17</v>
      </c>
      <c r="F1751" s="1" t="s">
        <v>32</v>
      </c>
      <c r="G1751" s="2">
        <v>40.654290000000003</v>
      </c>
      <c r="H1751" s="2">
        <v>-73.734319999999997</v>
      </c>
      <c r="I1751" s="1" t="s">
        <v>19</v>
      </c>
      <c r="J1751" s="44">
        <v>45</v>
      </c>
      <c r="K1751" s="2">
        <v>30</v>
      </c>
      <c r="L1751" s="2">
        <v>34</v>
      </c>
      <c r="M1751" s="3">
        <v>43599</v>
      </c>
      <c r="N1751" s="2">
        <v>1.52</v>
      </c>
      <c r="O1751" s="2">
        <v>5</v>
      </c>
      <c r="P1751" s="4">
        <v>90</v>
      </c>
      <c r="U1751" s="38">
        <f t="shared" si="486"/>
        <v>-0.33807893044716358</v>
      </c>
      <c r="V1751" s="39">
        <f t="shared" si="487"/>
        <v>0.33807893044716358</v>
      </c>
      <c r="W1751" s="39" t="str">
        <f t="shared" si="488"/>
        <v>TIDAK</v>
      </c>
      <c r="X1751" s="38">
        <f t="shared" si="489"/>
        <v>-0.26113135442473173</v>
      </c>
      <c r="Y1751" s="39">
        <f t="shared" si="490"/>
        <v>0.26113135442473173</v>
      </c>
      <c r="Z1751" s="39" t="str">
        <f t="shared" si="491"/>
        <v>TIDAK</v>
      </c>
      <c r="AA1751" s="38">
        <f t="shared" si="492"/>
        <v>-0.10825855536403051</v>
      </c>
      <c r="AB1751" s="39">
        <f t="shared" si="493"/>
        <v>0.10825855536403051</v>
      </c>
      <c r="AC1751" s="39" t="str">
        <f t="shared" si="494"/>
        <v>TIDAK</v>
      </c>
      <c r="AD1751" s="38">
        <f t="shared" si="495"/>
        <v>-0.22473940683469915</v>
      </c>
      <c r="AE1751" s="39">
        <f t="shared" si="496"/>
        <v>0.22473940683469915</v>
      </c>
      <c r="AF1751" s="39" t="str">
        <f t="shared" si="497"/>
        <v>TIDAK</v>
      </c>
      <c r="AG1751" s="38">
        <f t="shared" si="498"/>
        <v>-0.27078855981472416</v>
      </c>
      <c r="AH1751" s="39">
        <f t="shared" si="499"/>
        <v>0.27078855981472416</v>
      </c>
      <c r="AI1751" s="39" t="str">
        <f t="shared" si="500"/>
        <v>TIDAK</v>
      </c>
      <c r="AJ1751" s="38">
        <f t="shared" si="501"/>
        <v>1.2600913811204983</v>
      </c>
      <c r="AK1751" s="39">
        <f t="shared" si="502"/>
        <v>1.2600913811204983</v>
      </c>
      <c r="AL1751" s="39" t="str">
        <f t="shared" si="503"/>
        <v>TIDAK</v>
      </c>
    </row>
    <row r="1752" spans="1:38" ht="14" x14ac:dyDescent="0.3">
      <c r="A1752" s="13">
        <v>23213107</v>
      </c>
      <c r="B1752" s="11" t="s">
        <v>2903</v>
      </c>
      <c r="C1752" s="9">
        <v>161983650</v>
      </c>
      <c r="D1752" s="1" t="s">
        <v>287</v>
      </c>
      <c r="E1752" s="1" t="s">
        <v>17</v>
      </c>
      <c r="F1752" s="1" t="s">
        <v>253</v>
      </c>
      <c r="G1752" s="2">
        <v>40.752360000000003</v>
      </c>
      <c r="H1752" s="2">
        <v>-73.755189999999999</v>
      </c>
      <c r="I1752" s="1" t="s">
        <v>19</v>
      </c>
      <c r="J1752" s="44">
        <v>41</v>
      </c>
      <c r="K1752" s="2">
        <v>2</v>
      </c>
      <c r="L1752" s="2">
        <v>2</v>
      </c>
      <c r="M1752" s="3">
        <v>43131</v>
      </c>
      <c r="N1752" s="2">
        <v>0.11</v>
      </c>
      <c r="O1752" s="2">
        <v>1</v>
      </c>
      <c r="P1752" s="4">
        <v>0</v>
      </c>
      <c r="U1752" s="38">
        <f t="shared" si="486"/>
        <v>-0.17521437231692855</v>
      </c>
      <c r="V1752" s="39">
        <f t="shared" si="487"/>
        <v>0.17521437231692855</v>
      </c>
      <c r="W1752" s="39" t="str">
        <f t="shared" si="488"/>
        <v>TIDAK</v>
      </c>
      <c r="X1752" s="38">
        <f t="shared" si="489"/>
        <v>-0.26113135442473173</v>
      </c>
      <c r="Y1752" s="39">
        <f t="shared" si="490"/>
        <v>0.26113135442473173</v>
      </c>
      <c r="Z1752" s="39" t="str">
        <f t="shared" si="491"/>
        <v>TIDAK</v>
      </c>
      <c r="AA1752" s="38">
        <f t="shared" si="492"/>
        <v>-0.88539865113910388</v>
      </c>
      <c r="AB1752" s="39">
        <f t="shared" si="493"/>
        <v>0.88539865113910388</v>
      </c>
      <c r="AC1752" s="39" t="str">
        <f t="shared" si="494"/>
        <v>TIDAK</v>
      </c>
      <c r="AD1752" s="38">
        <f t="shared" si="495"/>
        <v>-0.92519762402286421</v>
      </c>
      <c r="AE1752" s="39">
        <f t="shared" si="496"/>
        <v>0.92519762402286421</v>
      </c>
      <c r="AF1752" s="39" t="str">
        <f t="shared" si="497"/>
        <v>TIDAK</v>
      </c>
      <c r="AG1752" s="38">
        <f t="shared" si="498"/>
        <v>-0.27078855981472416</v>
      </c>
      <c r="AH1752" s="39">
        <f t="shared" si="499"/>
        <v>0.27078855981472416</v>
      </c>
      <c r="AI1752" s="39" t="str">
        <f t="shared" si="500"/>
        <v>TIDAK</v>
      </c>
      <c r="AJ1752" s="38">
        <f t="shared" si="501"/>
        <v>-1.2435166651823804</v>
      </c>
      <c r="AK1752" s="39">
        <f t="shared" si="502"/>
        <v>1.2435166651823804</v>
      </c>
      <c r="AL1752" s="39" t="str">
        <f t="shared" si="503"/>
        <v>TIDAK</v>
      </c>
    </row>
    <row r="1753" spans="1:38" ht="14" x14ac:dyDescent="0.3">
      <c r="A1753" s="13">
        <v>23221495</v>
      </c>
      <c r="B1753" s="11" t="s">
        <v>887</v>
      </c>
      <c r="C1753" s="9">
        <v>98157128</v>
      </c>
      <c r="D1753" s="1" t="s">
        <v>182</v>
      </c>
      <c r="E1753" s="1" t="s">
        <v>548</v>
      </c>
      <c r="F1753" s="1" t="s">
        <v>1429</v>
      </c>
      <c r="G1753" s="2">
        <v>40.887639999999998</v>
      </c>
      <c r="H1753" s="2">
        <v>-73.855800000000002</v>
      </c>
      <c r="I1753" s="1" t="s">
        <v>20</v>
      </c>
      <c r="J1753" s="44">
        <v>100</v>
      </c>
      <c r="K1753" s="2">
        <v>2</v>
      </c>
      <c r="L1753" s="2">
        <v>38</v>
      </c>
      <c r="M1753" s="3">
        <v>43635</v>
      </c>
      <c r="N1753" s="2">
        <v>2.66</v>
      </c>
      <c r="O1753" s="2">
        <v>1</v>
      </c>
      <c r="P1753" s="4">
        <v>107</v>
      </c>
      <c r="U1753" s="38">
        <f t="shared" si="486"/>
        <v>-0.12378345922317009</v>
      </c>
      <c r="V1753" s="39">
        <f t="shared" si="487"/>
        <v>0.12378345922317009</v>
      </c>
      <c r="W1753" s="39" t="str">
        <f t="shared" si="488"/>
        <v>TIDAK</v>
      </c>
      <c r="X1753" s="38">
        <f t="shared" si="489"/>
        <v>-0.39643358014138202</v>
      </c>
      <c r="Y1753" s="39">
        <f t="shared" si="490"/>
        <v>0.39643358014138202</v>
      </c>
      <c r="Z1753" s="39" t="str">
        <f t="shared" si="491"/>
        <v>TIDAK</v>
      </c>
      <c r="AA1753" s="38">
        <f t="shared" si="492"/>
        <v>1.2824131949703113</v>
      </c>
      <c r="AB1753" s="39">
        <f t="shared" si="493"/>
        <v>1.2824131949703113</v>
      </c>
      <c r="AC1753" s="39" t="str">
        <f t="shared" si="494"/>
        <v>TIDAK</v>
      </c>
      <c r="AD1753" s="38">
        <f t="shared" si="495"/>
        <v>0.50708261112308539</v>
      </c>
      <c r="AE1753" s="39">
        <f t="shared" si="496"/>
        <v>0.50708261112308539</v>
      </c>
      <c r="AF1753" s="39" t="str">
        <f t="shared" si="497"/>
        <v>TIDAK</v>
      </c>
      <c r="AG1753" s="38">
        <f t="shared" si="498"/>
        <v>-4.5589149015460649E-2</v>
      </c>
      <c r="AH1753" s="39">
        <f t="shared" si="499"/>
        <v>4.5589149015460649E-2</v>
      </c>
      <c r="AI1753" s="39" t="str">
        <f t="shared" si="500"/>
        <v>TIDAK</v>
      </c>
      <c r="AJ1753" s="38">
        <f t="shared" si="501"/>
        <v>9.8237347656587495E-2</v>
      </c>
      <c r="AK1753" s="39">
        <f t="shared" si="502"/>
        <v>9.8237347656587495E-2</v>
      </c>
      <c r="AL1753" s="39" t="str">
        <f t="shared" si="503"/>
        <v>TIDAK</v>
      </c>
    </row>
    <row r="1754" spans="1:38" ht="14" x14ac:dyDescent="0.3">
      <c r="A1754" s="13">
        <v>23222310</v>
      </c>
      <c r="B1754" s="11" t="s">
        <v>3613</v>
      </c>
      <c r="C1754" s="9">
        <v>23491471</v>
      </c>
      <c r="D1754" s="1" t="s">
        <v>147</v>
      </c>
      <c r="E1754" s="1" t="s">
        <v>17</v>
      </c>
      <c r="F1754" s="1" t="s">
        <v>91</v>
      </c>
      <c r="G1754" s="2">
        <v>40.682630000000003</v>
      </c>
      <c r="H1754" s="2">
        <v>-73.7393</v>
      </c>
      <c r="I1754" s="1" t="s">
        <v>20</v>
      </c>
      <c r="J1754" s="44">
        <v>75</v>
      </c>
      <c r="K1754" s="2">
        <v>1</v>
      </c>
      <c r="L1754" s="2">
        <v>31</v>
      </c>
      <c r="M1754" s="3">
        <v>43640</v>
      </c>
      <c r="N1754" s="2">
        <v>3.01</v>
      </c>
      <c r="O1754" s="2">
        <v>1</v>
      </c>
      <c r="P1754" s="4">
        <v>361</v>
      </c>
      <c r="U1754" s="38">
        <f t="shared" si="486"/>
        <v>-0.33807893044716358</v>
      </c>
      <c r="V1754" s="39">
        <f t="shared" si="487"/>
        <v>0.33807893044716358</v>
      </c>
      <c r="W1754" s="39" t="str">
        <f t="shared" si="488"/>
        <v>TIDAK</v>
      </c>
      <c r="X1754" s="38">
        <f t="shared" si="489"/>
        <v>-0.39643358014138202</v>
      </c>
      <c r="Y1754" s="39">
        <f t="shared" si="490"/>
        <v>0.39643358014138202</v>
      </c>
      <c r="Z1754" s="39" t="str">
        <f t="shared" si="491"/>
        <v>TIDAK</v>
      </c>
      <c r="AA1754" s="38">
        <f t="shared" si="492"/>
        <v>-0.84449654083515258</v>
      </c>
      <c r="AB1754" s="39">
        <f t="shared" si="493"/>
        <v>0.84449654083515258</v>
      </c>
      <c r="AC1754" s="39" t="str">
        <f t="shared" si="494"/>
        <v>TIDAK</v>
      </c>
      <c r="AD1754" s="38">
        <f t="shared" si="495"/>
        <v>-0.90428842350978467</v>
      </c>
      <c r="AE1754" s="39">
        <f t="shared" si="496"/>
        <v>0.90428842350978467</v>
      </c>
      <c r="AF1754" s="39" t="str">
        <f t="shared" si="497"/>
        <v>TIDAK</v>
      </c>
      <c r="AG1754" s="38">
        <f t="shared" si="498"/>
        <v>-0.15818885441509239</v>
      </c>
      <c r="AH1754" s="39">
        <f t="shared" si="499"/>
        <v>0.15818885441509239</v>
      </c>
      <c r="AI1754" s="39" t="str">
        <f t="shared" si="500"/>
        <v>TIDAK</v>
      </c>
      <c r="AJ1754" s="38">
        <f t="shared" si="501"/>
        <v>-1.2435166651823804</v>
      </c>
      <c r="AK1754" s="39">
        <f t="shared" si="502"/>
        <v>1.2435166651823804</v>
      </c>
      <c r="AL1754" s="39" t="str">
        <f t="shared" si="503"/>
        <v>TIDAK</v>
      </c>
    </row>
    <row r="1755" spans="1:38" ht="14" x14ac:dyDescent="0.3">
      <c r="A1755" s="13">
        <v>23230395</v>
      </c>
      <c r="B1755" s="11" t="s">
        <v>4150</v>
      </c>
      <c r="C1755" s="9">
        <v>136455880</v>
      </c>
      <c r="D1755" s="1" t="s">
        <v>2697</v>
      </c>
      <c r="E1755" s="1" t="s">
        <v>548</v>
      </c>
      <c r="F1755" s="1" t="s">
        <v>2421</v>
      </c>
      <c r="G1755" s="2">
        <v>40.86674</v>
      </c>
      <c r="H1755" s="2">
        <v>-73.892840000000007</v>
      </c>
      <c r="I1755" s="1" t="s">
        <v>19</v>
      </c>
      <c r="J1755" s="44">
        <v>30</v>
      </c>
      <c r="K1755" s="2">
        <v>2</v>
      </c>
      <c r="L1755" s="2">
        <v>2</v>
      </c>
      <c r="M1755" s="3">
        <v>43157</v>
      </c>
      <c r="N1755" s="2">
        <v>0.11</v>
      </c>
      <c r="O1755" s="2">
        <v>2</v>
      </c>
      <c r="P1755" s="4">
        <v>90</v>
      </c>
      <c r="U1755" s="38">
        <f t="shared" si="486"/>
        <v>-0.38093802469196231</v>
      </c>
      <c r="V1755" s="39">
        <f t="shared" si="487"/>
        <v>0.38093802469196231</v>
      </c>
      <c r="W1755" s="39" t="str">
        <f t="shared" si="488"/>
        <v>TIDAK</v>
      </c>
      <c r="X1755" s="38">
        <f t="shared" si="489"/>
        <v>3.5273309656414771</v>
      </c>
      <c r="Y1755" s="39">
        <f t="shared" si="490"/>
        <v>3.5273309656414771</v>
      </c>
      <c r="Z1755" s="39" t="str">
        <f t="shared" si="491"/>
        <v>OUTLIER</v>
      </c>
      <c r="AA1755" s="38">
        <f t="shared" si="492"/>
        <v>0.4643709888912867</v>
      </c>
      <c r="AB1755" s="39">
        <f t="shared" si="493"/>
        <v>0.4643709888912867</v>
      </c>
      <c r="AC1755" s="39" t="str">
        <f t="shared" si="494"/>
        <v>TIDAK</v>
      </c>
      <c r="AD1755" s="38">
        <f t="shared" si="495"/>
        <v>-0.16201180529546041</v>
      </c>
      <c r="AE1755" s="39">
        <f t="shared" si="496"/>
        <v>0.16201180529546041</v>
      </c>
      <c r="AF1755" s="39" t="str">
        <f t="shared" si="497"/>
        <v>TIDAK</v>
      </c>
      <c r="AG1755" s="38">
        <f t="shared" si="498"/>
        <v>0.17961026178380285</v>
      </c>
      <c r="AH1755" s="39">
        <f t="shared" si="499"/>
        <v>0.17961026178380285</v>
      </c>
      <c r="AI1755" s="39" t="str">
        <f t="shared" si="500"/>
        <v>TIDAK</v>
      </c>
      <c r="AJ1755" s="38">
        <f t="shared" si="501"/>
        <v>-0.56889174252591612</v>
      </c>
      <c r="AK1755" s="39">
        <f t="shared" si="502"/>
        <v>0.56889174252591612</v>
      </c>
      <c r="AL1755" s="39" t="str">
        <f t="shared" si="503"/>
        <v>TIDAK</v>
      </c>
    </row>
    <row r="1756" spans="1:38" ht="14" x14ac:dyDescent="0.3">
      <c r="A1756" s="13">
        <v>23275777</v>
      </c>
      <c r="B1756" s="11" t="s">
        <v>4492</v>
      </c>
      <c r="C1756" s="9">
        <v>190658392</v>
      </c>
      <c r="D1756" s="1" t="s">
        <v>2633</v>
      </c>
      <c r="E1756" s="1" t="s">
        <v>1731</v>
      </c>
      <c r="F1756" s="1" t="s">
        <v>1732</v>
      </c>
      <c r="G1756" s="2">
        <v>40.67163</v>
      </c>
      <c r="H1756" s="2">
        <v>-73.888980000000004</v>
      </c>
      <c r="I1756" s="1" t="s">
        <v>20</v>
      </c>
      <c r="J1756" s="44">
        <v>100</v>
      </c>
      <c r="K1756" s="2">
        <v>1</v>
      </c>
      <c r="L1756" s="2">
        <v>51</v>
      </c>
      <c r="M1756" s="3">
        <v>43617</v>
      </c>
      <c r="N1756" s="2">
        <v>3.81</v>
      </c>
      <c r="O1756" s="2">
        <v>1</v>
      </c>
      <c r="P1756" s="4">
        <v>107</v>
      </c>
      <c r="U1756" s="38">
        <f t="shared" si="486"/>
        <v>-0.41522530008780123</v>
      </c>
      <c r="V1756" s="39">
        <f t="shared" si="487"/>
        <v>0.41522530008780123</v>
      </c>
      <c r="W1756" s="39" t="str">
        <f t="shared" si="488"/>
        <v>TIDAK</v>
      </c>
      <c r="X1756" s="38">
        <f t="shared" si="489"/>
        <v>-0.26113135442473173</v>
      </c>
      <c r="Y1756" s="39">
        <f t="shared" si="490"/>
        <v>0.26113135442473173</v>
      </c>
      <c r="Z1756" s="39" t="str">
        <f t="shared" si="491"/>
        <v>TIDAK</v>
      </c>
      <c r="AA1756" s="38">
        <f t="shared" si="492"/>
        <v>-0.84449654083515258</v>
      </c>
      <c r="AB1756" s="39">
        <f t="shared" si="493"/>
        <v>0.84449654083515258</v>
      </c>
      <c r="AC1756" s="39" t="str">
        <f t="shared" si="494"/>
        <v>TIDAK</v>
      </c>
      <c r="AD1756" s="38">
        <f t="shared" si="495"/>
        <v>-0.89906112338151478</v>
      </c>
      <c r="AE1756" s="39">
        <f t="shared" si="496"/>
        <v>0.89906112338151478</v>
      </c>
      <c r="AF1756" s="39" t="str">
        <f t="shared" si="497"/>
        <v>TIDAK</v>
      </c>
      <c r="AG1756" s="38">
        <f t="shared" si="498"/>
        <v>-0.27078855981472416</v>
      </c>
      <c r="AH1756" s="39">
        <f t="shared" si="499"/>
        <v>0.27078855981472416</v>
      </c>
      <c r="AI1756" s="39" t="str">
        <f t="shared" si="500"/>
        <v>TIDAK</v>
      </c>
      <c r="AJ1756" s="38">
        <f t="shared" si="501"/>
        <v>-1.2435166651823804</v>
      </c>
      <c r="AK1756" s="39">
        <f t="shared" si="502"/>
        <v>1.2435166651823804</v>
      </c>
      <c r="AL1756" s="39" t="str">
        <f t="shared" si="503"/>
        <v>TIDAK</v>
      </c>
    </row>
    <row r="1757" spans="1:38" ht="14" x14ac:dyDescent="0.3">
      <c r="A1757" s="13">
        <v>23289837</v>
      </c>
      <c r="B1757" s="11" t="s">
        <v>5000</v>
      </c>
      <c r="C1757" s="9">
        <v>20161085</v>
      </c>
      <c r="D1757" s="1" t="s">
        <v>363</v>
      </c>
      <c r="E1757" s="1" t="s">
        <v>17</v>
      </c>
      <c r="F1757" s="1" t="s">
        <v>364</v>
      </c>
      <c r="G1757" s="2">
        <v>40.685879999999997</v>
      </c>
      <c r="H1757" s="2">
        <v>-73.763149999999996</v>
      </c>
      <c r="I1757" s="1" t="s">
        <v>19</v>
      </c>
      <c r="J1757" s="44">
        <v>120</v>
      </c>
      <c r="K1757" s="2">
        <v>2</v>
      </c>
      <c r="L1757" s="2">
        <v>31</v>
      </c>
      <c r="M1757" s="3">
        <v>43650</v>
      </c>
      <c r="N1757" s="2">
        <v>3.21</v>
      </c>
      <c r="O1757" s="2">
        <v>1</v>
      </c>
      <c r="P1757" s="4">
        <v>57</v>
      </c>
      <c r="U1757" s="38">
        <f t="shared" si="486"/>
        <v>9.05120120008234E-2</v>
      </c>
      <c r="V1757" s="39">
        <f t="shared" si="487"/>
        <v>9.05120120008234E-2</v>
      </c>
      <c r="W1757" s="39" t="str">
        <f t="shared" si="488"/>
        <v>TIDAK</v>
      </c>
      <c r="X1757" s="38">
        <f t="shared" si="489"/>
        <v>-0.26113135442473173</v>
      </c>
      <c r="Y1757" s="39">
        <f t="shared" si="490"/>
        <v>0.26113135442473173</v>
      </c>
      <c r="Z1757" s="39" t="str">
        <f t="shared" si="491"/>
        <v>TIDAK</v>
      </c>
      <c r="AA1757" s="38">
        <f t="shared" si="492"/>
        <v>0.62797943010709156</v>
      </c>
      <c r="AB1757" s="39">
        <f t="shared" si="493"/>
        <v>0.62797943010709156</v>
      </c>
      <c r="AC1757" s="39" t="str">
        <f t="shared" si="494"/>
        <v>TIDAK</v>
      </c>
      <c r="AD1757" s="38">
        <f t="shared" si="495"/>
        <v>0.43390040932730706</v>
      </c>
      <c r="AE1757" s="39">
        <f t="shared" si="496"/>
        <v>0.43390040932730706</v>
      </c>
      <c r="AF1757" s="39" t="str">
        <f t="shared" si="497"/>
        <v>TIDAK</v>
      </c>
      <c r="AG1757" s="38">
        <f t="shared" si="498"/>
        <v>-0.27078855981472416</v>
      </c>
      <c r="AH1757" s="39">
        <f t="shared" si="499"/>
        <v>0.27078855981472416</v>
      </c>
      <c r="AI1757" s="39" t="str">
        <f t="shared" si="500"/>
        <v>TIDAK</v>
      </c>
      <c r="AJ1757" s="38">
        <f t="shared" si="501"/>
        <v>-0.44146259046858394</v>
      </c>
      <c r="AK1757" s="39">
        <f t="shared" si="502"/>
        <v>0.44146259046858394</v>
      </c>
      <c r="AL1757" s="39" t="str">
        <f t="shared" si="503"/>
        <v>TIDAK</v>
      </c>
    </row>
    <row r="1758" spans="1:38" ht="14" x14ac:dyDescent="0.3">
      <c r="A1758" s="13">
        <v>23292982</v>
      </c>
      <c r="B1758" s="11" t="s">
        <v>4252</v>
      </c>
      <c r="C1758" s="9">
        <v>30616879</v>
      </c>
      <c r="D1758" s="1" t="s">
        <v>272</v>
      </c>
      <c r="E1758" s="1" t="s">
        <v>17</v>
      </c>
      <c r="F1758" s="1" t="s">
        <v>642</v>
      </c>
      <c r="G1758" s="2">
        <v>40.754429999999999</v>
      </c>
      <c r="H1758" s="2">
        <v>-73.807869999999994</v>
      </c>
      <c r="I1758" s="1" t="s">
        <v>19</v>
      </c>
      <c r="J1758" s="44">
        <v>48</v>
      </c>
      <c r="K1758" s="2">
        <v>2</v>
      </c>
      <c r="L1758" s="2">
        <v>53</v>
      </c>
      <c r="M1758" s="3">
        <v>43562</v>
      </c>
      <c r="N1758" s="2">
        <v>1.07</v>
      </c>
      <c r="O1758" s="2">
        <v>3</v>
      </c>
      <c r="P1758" s="4">
        <v>153</v>
      </c>
      <c r="U1758" s="38">
        <f t="shared" si="486"/>
        <v>-0.12378345922317009</v>
      </c>
      <c r="V1758" s="39">
        <f t="shared" si="487"/>
        <v>0.12378345922317009</v>
      </c>
      <c r="W1758" s="39" t="str">
        <f t="shared" si="488"/>
        <v>TIDAK</v>
      </c>
      <c r="X1758" s="38">
        <f t="shared" si="489"/>
        <v>-0.39643358014138202</v>
      </c>
      <c r="Y1758" s="39">
        <f t="shared" si="490"/>
        <v>0.39643358014138202</v>
      </c>
      <c r="Z1758" s="39" t="str">
        <f t="shared" si="491"/>
        <v>TIDAK</v>
      </c>
      <c r="AA1758" s="38">
        <f t="shared" si="492"/>
        <v>0.34166465797943296</v>
      </c>
      <c r="AB1758" s="39">
        <f t="shared" si="493"/>
        <v>0.34166465797943296</v>
      </c>
      <c r="AC1758" s="39" t="str">
        <f t="shared" si="494"/>
        <v>TIDAK</v>
      </c>
      <c r="AD1758" s="38">
        <f t="shared" si="495"/>
        <v>0.61685591381675298</v>
      </c>
      <c r="AE1758" s="39">
        <f t="shared" si="496"/>
        <v>0.61685591381675298</v>
      </c>
      <c r="AF1758" s="39" t="str">
        <f t="shared" si="497"/>
        <v>TIDAK</v>
      </c>
      <c r="AG1758" s="38">
        <f t="shared" si="498"/>
        <v>-0.27078855981472416</v>
      </c>
      <c r="AH1758" s="39">
        <f t="shared" si="499"/>
        <v>0.27078855981472416</v>
      </c>
      <c r="AI1758" s="39" t="str">
        <f t="shared" si="500"/>
        <v>TIDAK</v>
      </c>
      <c r="AJ1758" s="38">
        <f t="shared" si="501"/>
        <v>1.4624788579174375</v>
      </c>
      <c r="AK1758" s="39">
        <f t="shared" si="502"/>
        <v>1.4624788579174375</v>
      </c>
      <c r="AL1758" s="39" t="str">
        <f t="shared" si="503"/>
        <v>TIDAK</v>
      </c>
    </row>
    <row r="1759" spans="1:38" ht="14" x14ac:dyDescent="0.3">
      <c r="A1759" s="13">
        <v>23307503</v>
      </c>
      <c r="B1759" s="11" t="s">
        <v>4725</v>
      </c>
      <c r="C1759" s="9">
        <v>199524563</v>
      </c>
      <c r="D1759" s="1" t="s">
        <v>1877</v>
      </c>
      <c r="E1759" s="1" t="s">
        <v>17</v>
      </c>
      <c r="F1759" s="1" t="s">
        <v>1647</v>
      </c>
      <c r="G1759" s="2">
        <v>40.726779999999998</v>
      </c>
      <c r="H1759" s="2">
        <v>-73.862179999999995</v>
      </c>
      <c r="I1759" s="1" t="s">
        <v>19</v>
      </c>
      <c r="J1759" s="44">
        <v>55</v>
      </c>
      <c r="K1759" s="2">
        <v>2</v>
      </c>
      <c r="L1759" s="2">
        <v>25</v>
      </c>
      <c r="M1759" s="3">
        <v>43638</v>
      </c>
      <c r="N1759" s="2">
        <v>2.37</v>
      </c>
      <c r="O1759" s="2">
        <v>3</v>
      </c>
      <c r="P1759" s="4">
        <v>38</v>
      </c>
      <c r="U1759" s="38">
        <f t="shared" si="486"/>
        <v>-0.50951530742635842</v>
      </c>
      <c r="V1759" s="39">
        <f t="shared" si="487"/>
        <v>0.50951530742635842</v>
      </c>
      <c r="W1759" s="39" t="str">
        <f t="shared" si="488"/>
        <v>TIDAK</v>
      </c>
      <c r="X1759" s="38">
        <f t="shared" si="489"/>
        <v>-0.26113135442473173</v>
      </c>
      <c r="Y1759" s="39">
        <f t="shared" si="490"/>
        <v>0.26113135442473173</v>
      </c>
      <c r="Z1759" s="39" t="str">
        <f t="shared" si="491"/>
        <v>TIDAK</v>
      </c>
      <c r="AA1759" s="38">
        <f t="shared" si="492"/>
        <v>-0.84449654083515258</v>
      </c>
      <c r="AB1759" s="39">
        <f t="shared" si="493"/>
        <v>0.84449654083515258</v>
      </c>
      <c r="AC1759" s="39" t="str">
        <f t="shared" si="494"/>
        <v>TIDAK</v>
      </c>
      <c r="AD1759" s="38">
        <f t="shared" si="495"/>
        <v>-0.89906112338151478</v>
      </c>
      <c r="AE1759" s="39">
        <f t="shared" si="496"/>
        <v>0.89906112338151478</v>
      </c>
      <c r="AF1759" s="39" t="str">
        <f t="shared" si="497"/>
        <v>TIDAK</v>
      </c>
      <c r="AG1759" s="38">
        <f t="shared" si="498"/>
        <v>-0.15818885441509239</v>
      </c>
      <c r="AH1759" s="39">
        <f t="shared" si="499"/>
        <v>0.15818885441509239</v>
      </c>
      <c r="AI1759" s="39" t="str">
        <f t="shared" si="500"/>
        <v>TIDAK</v>
      </c>
      <c r="AJ1759" s="38">
        <f t="shared" si="501"/>
        <v>-0.56889174252591612</v>
      </c>
      <c r="AK1759" s="39">
        <f t="shared" si="502"/>
        <v>0.56889174252591612</v>
      </c>
      <c r="AL1759" s="39" t="str">
        <f t="shared" si="503"/>
        <v>TIDAK</v>
      </c>
    </row>
    <row r="1760" spans="1:38" ht="14" x14ac:dyDescent="0.3">
      <c r="A1760" s="13">
        <v>23310309</v>
      </c>
      <c r="B1760" s="11" t="s">
        <v>4745</v>
      </c>
      <c r="C1760" s="9">
        <v>44547688</v>
      </c>
      <c r="D1760" s="1" t="s">
        <v>193</v>
      </c>
      <c r="E1760" s="1" t="s">
        <v>1731</v>
      </c>
      <c r="F1760" s="1" t="s">
        <v>1732</v>
      </c>
      <c r="G1760" s="2">
        <v>40.672829999999998</v>
      </c>
      <c r="H1760" s="2">
        <v>-73.877849999999995</v>
      </c>
      <c r="I1760" s="1" t="s">
        <v>19</v>
      </c>
      <c r="J1760" s="44">
        <v>50</v>
      </c>
      <c r="K1760" s="2">
        <v>1</v>
      </c>
      <c r="L1760" s="2">
        <v>35</v>
      </c>
      <c r="M1760" s="3">
        <v>43627</v>
      </c>
      <c r="N1760" s="2">
        <v>0.92</v>
      </c>
      <c r="O1760" s="2">
        <v>2</v>
      </c>
      <c r="P1760" s="4">
        <v>365</v>
      </c>
      <c r="U1760" s="38">
        <f t="shared" si="486"/>
        <v>9.05120120008234E-2</v>
      </c>
      <c r="V1760" s="39">
        <f t="shared" si="487"/>
        <v>9.05120120008234E-2</v>
      </c>
      <c r="W1760" s="39" t="str">
        <f t="shared" si="488"/>
        <v>TIDAK</v>
      </c>
      <c r="X1760" s="38">
        <f t="shared" si="489"/>
        <v>-0.39643358014138202</v>
      </c>
      <c r="Y1760" s="39">
        <f t="shared" si="490"/>
        <v>0.39643358014138202</v>
      </c>
      <c r="Z1760" s="39" t="str">
        <f t="shared" si="491"/>
        <v>TIDAK</v>
      </c>
      <c r="AA1760" s="38">
        <f t="shared" si="492"/>
        <v>1.1597068640584576</v>
      </c>
      <c r="AB1760" s="39">
        <f t="shared" si="493"/>
        <v>1.1597068640584576</v>
      </c>
      <c r="AC1760" s="39" t="str">
        <f t="shared" si="494"/>
        <v>TIDAK</v>
      </c>
      <c r="AD1760" s="38">
        <f t="shared" si="495"/>
        <v>1.0350399240783443</v>
      </c>
      <c r="AE1760" s="39">
        <f t="shared" si="496"/>
        <v>1.0350399240783443</v>
      </c>
      <c r="AF1760" s="39" t="str">
        <f t="shared" si="497"/>
        <v>TIDAK</v>
      </c>
      <c r="AG1760" s="38">
        <f t="shared" si="498"/>
        <v>-0.27078855981472416</v>
      </c>
      <c r="AH1760" s="39">
        <f t="shared" si="499"/>
        <v>0.27078855981472416</v>
      </c>
      <c r="AI1760" s="39" t="str">
        <f t="shared" si="500"/>
        <v>TIDAK</v>
      </c>
      <c r="AJ1760" s="38">
        <f t="shared" si="501"/>
        <v>-0.44146259046858394</v>
      </c>
      <c r="AK1760" s="39">
        <f t="shared" si="502"/>
        <v>0.44146259046858394</v>
      </c>
      <c r="AL1760" s="39" t="str">
        <f t="shared" si="503"/>
        <v>TIDAK</v>
      </c>
    </row>
    <row r="1761" spans="1:38" ht="14" x14ac:dyDescent="0.3">
      <c r="A1761" s="13">
        <v>23319467</v>
      </c>
      <c r="B1761" s="11" t="s">
        <v>4495</v>
      </c>
      <c r="C1761" s="9">
        <v>132484183</v>
      </c>
      <c r="D1761" s="1" t="s">
        <v>194</v>
      </c>
      <c r="E1761" s="1" t="s">
        <v>17</v>
      </c>
      <c r="F1761" s="1" t="s">
        <v>364</v>
      </c>
      <c r="G1761" s="2">
        <v>40.69256</v>
      </c>
      <c r="H1761" s="2">
        <v>-73.799880000000002</v>
      </c>
      <c r="I1761" s="1" t="s">
        <v>20</v>
      </c>
      <c r="J1761" s="44">
        <v>165</v>
      </c>
      <c r="K1761" s="2">
        <v>3</v>
      </c>
      <c r="L1761" s="2">
        <v>53</v>
      </c>
      <c r="M1761" s="3">
        <v>43652</v>
      </c>
      <c r="N1761" s="2">
        <v>2.14</v>
      </c>
      <c r="O1761" s="2">
        <v>1</v>
      </c>
      <c r="P1761" s="4">
        <v>153</v>
      </c>
      <c r="U1761" s="38">
        <f t="shared" si="486"/>
        <v>0.26194838898001821</v>
      </c>
      <c r="V1761" s="39">
        <f t="shared" si="487"/>
        <v>0.26194838898001821</v>
      </c>
      <c r="W1761" s="39" t="str">
        <f t="shared" si="488"/>
        <v>TIDAK</v>
      </c>
      <c r="X1761" s="38">
        <f t="shared" si="489"/>
        <v>-0.26113135442473173</v>
      </c>
      <c r="Y1761" s="39">
        <f t="shared" si="490"/>
        <v>0.26113135442473173</v>
      </c>
      <c r="Z1761" s="39" t="str">
        <f t="shared" si="491"/>
        <v>TIDAK</v>
      </c>
      <c r="AA1761" s="38">
        <f t="shared" si="492"/>
        <v>0.34166465797943296</v>
      </c>
      <c r="AB1761" s="39">
        <f t="shared" si="493"/>
        <v>0.34166465797943296</v>
      </c>
      <c r="AC1761" s="39" t="str">
        <f t="shared" si="494"/>
        <v>TIDAK</v>
      </c>
      <c r="AD1761" s="38">
        <f t="shared" si="495"/>
        <v>0.7214019163821509</v>
      </c>
      <c r="AE1761" s="39">
        <f t="shared" si="496"/>
        <v>0.7214019163821509</v>
      </c>
      <c r="AF1761" s="39" t="str">
        <f t="shared" si="497"/>
        <v>TIDAK</v>
      </c>
      <c r="AG1761" s="38">
        <f t="shared" si="498"/>
        <v>-0.27078855981472416</v>
      </c>
      <c r="AH1761" s="39">
        <f t="shared" si="499"/>
        <v>0.27078855981472416</v>
      </c>
      <c r="AI1761" s="39" t="str">
        <f t="shared" si="500"/>
        <v>TIDAK</v>
      </c>
      <c r="AJ1761" s="38">
        <f t="shared" si="501"/>
        <v>-0.8162542141666197</v>
      </c>
      <c r="AK1761" s="39">
        <f t="shared" si="502"/>
        <v>0.8162542141666197</v>
      </c>
      <c r="AL1761" s="39" t="str">
        <f t="shared" si="503"/>
        <v>TIDAK</v>
      </c>
    </row>
    <row r="1762" spans="1:38" ht="14" x14ac:dyDescent="0.3">
      <c r="A1762" s="13">
        <v>23344293</v>
      </c>
      <c r="B1762" s="11" t="s">
        <v>2561</v>
      </c>
      <c r="C1762" s="9">
        <v>189610052</v>
      </c>
      <c r="D1762" s="1" t="s">
        <v>2635</v>
      </c>
      <c r="E1762" s="1" t="s">
        <v>17</v>
      </c>
      <c r="F1762" s="1" t="s">
        <v>1744</v>
      </c>
      <c r="G1762" s="2">
        <v>40.705370000000002</v>
      </c>
      <c r="H1762" s="2">
        <v>-73.888990000000007</v>
      </c>
      <c r="I1762" s="1" t="s">
        <v>19</v>
      </c>
      <c r="J1762" s="44">
        <v>50</v>
      </c>
      <c r="K1762" s="2">
        <v>2</v>
      </c>
      <c r="L1762" s="2">
        <v>19</v>
      </c>
      <c r="M1762" s="3">
        <v>43647</v>
      </c>
      <c r="N1762" s="2">
        <v>1.38</v>
      </c>
      <c r="O1762" s="2">
        <v>1</v>
      </c>
      <c r="P1762" s="4">
        <v>337</v>
      </c>
      <c r="U1762" s="38">
        <f t="shared" si="486"/>
        <v>-0.35522256814508307</v>
      </c>
      <c r="V1762" s="39">
        <f t="shared" si="487"/>
        <v>0.35522256814508307</v>
      </c>
      <c r="W1762" s="39" t="str">
        <f t="shared" si="488"/>
        <v>TIDAK</v>
      </c>
      <c r="X1762" s="38">
        <f t="shared" si="489"/>
        <v>-0.26113135442473173</v>
      </c>
      <c r="Y1762" s="39">
        <f t="shared" si="490"/>
        <v>0.26113135442473173</v>
      </c>
      <c r="Z1762" s="39" t="str">
        <f t="shared" si="491"/>
        <v>TIDAK</v>
      </c>
      <c r="AA1762" s="38">
        <f t="shared" si="492"/>
        <v>1.24151108466636</v>
      </c>
      <c r="AB1762" s="39">
        <f t="shared" si="493"/>
        <v>1.24151108466636</v>
      </c>
      <c r="AC1762" s="39" t="str">
        <f t="shared" si="494"/>
        <v>TIDAK</v>
      </c>
      <c r="AD1762" s="38">
        <f t="shared" si="495"/>
        <v>-0.39724031106760543</v>
      </c>
      <c r="AE1762" s="39">
        <f t="shared" si="496"/>
        <v>0.39724031106760543</v>
      </c>
      <c r="AF1762" s="39" t="str">
        <f t="shared" si="497"/>
        <v>TIDAK</v>
      </c>
      <c r="AG1762" s="38">
        <f t="shared" si="498"/>
        <v>-4.5589149015460649E-2</v>
      </c>
      <c r="AH1762" s="39">
        <f t="shared" si="499"/>
        <v>4.5589149015460649E-2</v>
      </c>
      <c r="AI1762" s="39" t="str">
        <f t="shared" si="500"/>
        <v>TIDAK</v>
      </c>
      <c r="AJ1762" s="38">
        <f t="shared" si="501"/>
        <v>-9.6654296666391082E-2</v>
      </c>
      <c r="AK1762" s="39">
        <f t="shared" si="502"/>
        <v>9.6654296666391082E-2</v>
      </c>
      <c r="AL1762" s="39" t="str">
        <f t="shared" si="503"/>
        <v>TIDAK</v>
      </c>
    </row>
    <row r="1763" spans="1:38" ht="14" x14ac:dyDescent="0.3">
      <c r="A1763" s="13">
        <v>23355877</v>
      </c>
      <c r="B1763" s="11" t="s">
        <v>3798</v>
      </c>
      <c r="C1763" s="9">
        <v>94713722</v>
      </c>
      <c r="D1763" s="1" t="s">
        <v>260</v>
      </c>
      <c r="E1763" s="1" t="s">
        <v>17</v>
      </c>
      <c r="F1763" s="1" t="s">
        <v>210</v>
      </c>
      <c r="G1763" s="2">
        <v>40.690440000000002</v>
      </c>
      <c r="H1763" s="2">
        <v>-73.754890000000003</v>
      </c>
      <c r="I1763" s="1" t="s">
        <v>20</v>
      </c>
      <c r="J1763" s="44">
        <v>246</v>
      </c>
      <c r="K1763" s="2">
        <v>2</v>
      </c>
      <c r="L1763" s="2">
        <v>3</v>
      </c>
      <c r="M1763" s="3">
        <v>43548</v>
      </c>
      <c r="N1763" s="2">
        <v>0.15</v>
      </c>
      <c r="O1763" s="2">
        <v>4</v>
      </c>
      <c r="P1763" s="4">
        <v>359</v>
      </c>
      <c r="U1763" s="38">
        <f t="shared" si="486"/>
        <v>-0.29521983620236492</v>
      </c>
      <c r="V1763" s="39">
        <f t="shared" si="487"/>
        <v>0.29521983620236492</v>
      </c>
      <c r="W1763" s="39" t="str">
        <f t="shared" si="488"/>
        <v>TIDAK</v>
      </c>
      <c r="X1763" s="38">
        <f t="shared" si="489"/>
        <v>-0.26113135442473173</v>
      </c>
      <c r="Y1763" s="39">
        <f t="shared" si="490"/>
        <v>0.26113135442473173</v>
      </c>
      <c r="Z1763" s="39" t="str">
        <f t="shared" si="491"/>
        <v>TIDAK</v>
      </c>
      <c r="AA1763" s="38">
        <f t="shared" si="492"/>
        <v>9.6251996155725619E-2</v>
      </c>
      <c r="AB1763" s="39">
        <f t="shared" si="493"/>
        <v>9.6251996155725619E-2</v>
      </c>
      <c r="AC1763" s="39" t="str">
        <f t="shared" si="494"/>
        <v>TIDAK</v>
      </c>
      <c r="AD1763" s="38">
        <f t="shared" si="495"/>
        <v>0.28230870560748023</v>
      </c>
      <c r="AE1763" s="39">
        <f t="shared" si="496"/>
        <v>0.28230870560748023</v>
      </c>
      <c r="AF1763" s="39" t="str">
        <f t="shared" si="497"/>
        <v>TIDAK</v>
      </c>
      <c r="AG1763" s="38">
        <f t="shared" si="498"/>
        <v>-4.5589149015460649E-2</v>
      </c>
      <c r="AH1763" s="39">
        <f t="shared" si="499"/>
        <v>4.5589149015460649E-2</v>
      </c>
      <c r="AI1763" s="39" t="str">
        <f t="shared" si="500"/>
        <v>TIDAK</v>
      </c>
      <c r="AJ1763" s="38">
        <f t="shared" si="501"/>
        <v>-0.95867503117187325</v>
      </c>
      <c r="AK1763" s="39">
        <f t="shared" si="502"/>
        <v>0.95867503117187325</v>
      </c>
      <c r="AL1763" s="39" t="str">
        <f t="shared" si="503"/>
        <v>TIDAK</v>
      </c>
    </row>
    <row r="1764" spans="1:38" ht="14" x14ac:dyDescent="0.3">
      <c r="A1764" s="13">
        <v>23359277</v>
      </c>
      <c r="B1764" s="11" t="s">
        <v>2675</v>
      </c>
      <c r="C1764" s="9">
        <v>65625445</v>
      </c>
      <c r="D1764" s="1" t="s">
        <v>116</v>
      </c>
      <c r="E1764" s="1" t="s">
        <v>17</v>
      </c>
      <c r="F1764" s="1" t="s">
        <v>32</v>
      </c>
      <c r="G1764" s="2">
        <v>40.671120000000002</v>
      </c>
      <c r="H1764" s="2">
        <v>-73.735290000000006</v>
      </c>
      <c r="I1764" s="1" t="s">
        <v>20</v>
      </c>
      <c r="J1764" s="44">
        <v>350</v>
      </c>
      <c r="K1764" s="2">
        <v>40</v>
      </c>
      <c r="L1764" s="2">
        <v>15</v>
      </c>
      <c r="M1764" s="3">
        <v>42921</v>
      </c>
      <c r="N1764" s="2">
        <v>0.39</v>
      </c>
      <c r="O1764" s="2">
        <v>1</v>
      </c>
      <c r="P1764" s="4">
        <v>365</v>
      </c>
      <c r="U1764" s="38">
        <f t="shared" si="486"/>
        <v>-0.33807893044716358</v>
      </c>
      <c r="V1764" s="39">
        <f t="shared" si="487"/>
        <v>0.33807893044716358</v>
      </c>
      <c r="W1764" s="39" t="str">
        <f t="shared" si="488"/>
        <v>TIDAK</v>
      </c>
      <c r="X1764" s="38">
        <f t="shared" si="489"/>
        <v>-0.39643358014138202</v>
      </c>
      <c r="Y1764" s="39">
        <f t="shared" si="490"/>
        <v>0.39643358014138202</v>
      </c>
      <c r="Z1764" s="39" t="str">
        <f t="shared" si="491"/>
        <v>TIDAK</v>
      </c>
      <c r="AA1764" s="38">
        <f t="shared" si="492"/>
        <v>0.50527309919523788</v>
      </c>
      <c r="AB1764" s="39">
        <f t="shared" si="493"/>
        <v>0.50527309919523788</v>
      </c>
      <c r="AC1764" s="39" t="str">
        <f t="shared" si="494"/>
        <v>TIDAK</v>
      </c>
      <c r="AD1764" s="38">
        <f t="shared" si="495"/>
        <v>-0.47564981299165376</v>
      </c>
      <c r="AE1764" s="39">
        <f t="shared" si="496"/>
        <v>0.47564981299165376</v>
      </c>
      <c r="AF1764" s="39" t="str">
        <f t="shared" si="497"/>
        <v>TIDAK</v>
      </c>
      <c r="AG1764" s="38">
        <f t="shared" si="498"/>
        <v>-0.15818885441509239</v>
      </c>
      <c r="AH1764" s="39">
        <f t="shared" si="499"/>
        <v>0.15818885441509239</v>
      </c>
      <c r="AI1764" s="39" t="str">
        <f t="shared" si="500"/>
        <v>TIDAK</v>
      </c>
      <c r="AJ1764" s="38">
        <f t="shared" si="501"/>
        <v>1.4924621878132804</v>
      </c>
      <c r="AK1764" s="39">
        <f t="shared" si="502"/>
        <v>1.4924621878132804</v>
      </c>
      <c r="AL1764" s="39" t="str">
        <f t="shared" si="503"/>
        <v>TIDAK</v>
      </c>
    </row>
    <row r="1765" spans="1:38" ht="14" x14ac:dyDescent="0.3">
      <c r="A1765" s="13">
        <v>23369253</v>
      </c>
      <c r="B1765" s="11" t="s">
        <v>4220</v>
      </c>
      <c r="C1765" s="9">
        <v>134170699</v>
      </c>
      <c r="D1765" s="1" t="s">
        <v>2293</v>
      </c>
      <c r="E1765" s="1" t="s">
        <v>17</v>
      </c>
      <c r="F1765" s="1" t="s">
        <v>1971</v>
      </c>
      <c r="G1765" s="2">
        <v>40.73603</v>
      </c>
      <c r="H1765" s="2">
        <v>-73.878450000000001</v>
      </c>
      <c r="I1765" s="1" t="s">
        <v>19</v>
      </c>
      <c r="J1765" s="44">
        <v>70</v>
      </c>
      <c r="K1765" s="2">
        <v>2</v>
      </c>
      <c r="L1765" s="2">
        <v>25</v>
      </c>
      <c r="M1765" s="3">
        <v>43653</v>
      </c>
      <c r="N1765" s="2">
        <v>2.31</v>
      </c>
      <c r="O1765" s="2">
        <v>2</v>
      </c>
      <c r="P1765" s="4">
        <v>177</v>
      </c>
      <c r="U1765" s="38">
        <f t="shared" si="486"/>
        <v>0.64768023718320644</v>
      </c>
      <c r="V1765" s="39">
        <f t="shared" si="487"/>
        <v>0.64768023718320644</v>
      </c>
      <c r="W1765" s="39" t="str">
        <f t="shared" si="488"/>
        <v>TIDAK</v>
      </c>
      <c r="X1765" s="38">
        <f t="shared" si="489"/>
        <v>-0.12582912870808141</v>
      </c>
      <c r="Y1765" s="39">
        <f t="shared" si="490"/>
        <v>0.12582912870808141</v>
      </c>
      <c r="Z1765" s="39" t="str">
        <f t="shared" si="491"/>
        <v>TIDAK</v>
      </c>
      <c r="AA1765" s="38">
        <f t="shared" si="492"/>
        <v>1.24151108466636</v>
      </c>
      <c r="AB1765" s="39">
        <f t="shared" si="493"/>
        <v>1.24151108466636</v>
      </c>
      <c r="AC1765" s="39" t="str">
        <f t="shared" si="494"/>
        <v>TIDAK</v>
      </c>
      <c r="AD1765" s="38">
        <f t="shared" si="495"/>
        <v>0.16208080265727282</v>
      </c>
      <c r="AE1765" s="39">
        <f t="shared" si="496"/>
        <v>0.16208080265727282</v>
      </c>
      <c r="AF1765" s="39" t="str">
        <f t="shared" si="497"/>
        <v>TIDAK</v>
      </c>
      <c r="AG1765" s="38">
        <f t="shared" si="498"/>
        <v>-0.27078855981472416</v>
      </c>
      <c r="AH1765" s="39">
        <f t="shared" si="499"/>
        <v>0.27078855981472416</v>
      </c>
      <c r="AI1765" s="39" t="str">
        <f t="shared" si="500"/>
        <v>TIDAK</v>
      </c>
      <c r="AJ1765" s="38">
        <f t="shared" si="501"/>
        <v>-9.6654296666391082E-2</v>
      </c>
      <c r="AK1765" s="39">
        <f t="shared" si="502"/>
        <v>9.6654296666391082E-2</v>
      </c>
      <c r="AL1765" s="39" t="str">
        <f t="shared" si="503"/>
        <v>TIDAK</v>
      </c>
    </row>
    <row r="1766" spans="1:38" ht="14" x14ac:dyDescent="0.3">
      <c r="A1766" s="13">
        <v>23369859</v>
      </c>
      <c r="B1766" s="11" t="s">
        <v>1461</v>
      </c>
      <c r="C1766" s="9">
        <v>32220047</v>
      </c>
      <c r="D1766" s="1" t="s">
        <v>316</v>
      </c>
      <c r="E1766" s="1" t="s">
        <v>17</v>
      </c>
      <c r="F1766" s="1" t="s">
        <v>203</v>
      </c>
      <c r="G1766" s="2">
        <v>40.684910000000002</v>
      </c>
      <c r="H1766" s="2">
        <v>-73.758949999999999</v>
      </c>
      <c r="I1766" s="1" t="s">
        <v>20</v>
      </c>
      <c r="J1766" s="44">
        <v>160</v>
      </c>
      <c r="K1766" s="2">
        <v>3</v>
      </c>
      <c r="L1766" s="2">
        <v>29</v>
      </c>
      <c r="M1766" s="3">
        <v>43481</v>
      </c>
      <c r="N1766" s="2">
        <v>0.59</v>
      </c>
      <c r="O1766" s="2">
        <v>3</v>
      </c>
      <c r="P1766" s="4">
        <v>179</v>
      </c>
      <c r="U1766" s="38">
        <f t="shared" si="486"/>
        <v>-0.33807893044716358</v>
      </c>
      <c r="V1766" s="39">
        <f t="shared" si="487"/>
        <v>0.33807893044716358</v>
      </c>
      <c r="W1766" s="39" t="str">
        <f t="shared" si="488"/>
        <v>TIDAK</v>
      </c>
      <c r="X1766" s="38">
        <f t="shared" si="489"/>
        <v>-0.26113135442473173</v>
      </c>
      <c r="Y1766" s="39">
        <f t="shared" si="490"/>
        <v>0.26113135442473173</v>
      </c>
      <c r="Z1766" s="39" t="str">
        <f t="shared" si="491"/>
        <v>TIDAK</v>
      </c>
      <c r="AA1766" s="38">
        <f t="shared" si="492"/>
        <v>-0.14916066566798175</v>
      </c>
      <c r="AB1766" s="39">
        <f t="shared" si="493"/>
        <v>0.14916066566798175</v>
      </c>
      <c r="AC1766" s="39" t="str">
        <f t="shared" si="494"/>
        <v>TIDAK</v>
      </c>
      <c r="AD1766" s="38">
        <f t="shared" si="495"/>
        <v>-0.23519400709123892</v>
      </c>
      <c r="AE1766" s="39">
        <f t="shared" si="496"/>
        <v>0.23519400709123892</v>
      </c>
      <c r="AF1766" s="39" t="str">
        <f t="shared" si="497"/>
        <v>TIDAK</v>
      </c>
      <c r="AG1766" s="38">
        <f t="shared" si="498"/>
        <v>-0.27078855981472416</v>
      </c>
      <c r="AH1766" s="39">
        <f t="shared" si="499"/>
        <v>0.27078855981472416</v>
      </c>
      <c r="AI1766" s="39" t="str">
        <f t="shared" si="500"/>
        <v>TIDAK</v>
      </c>
      <c r="AJ1766" s="38">
        <f t="shared" si="501"/>
        <v>1.2825788785423804</v>
      </c>
      <c r="AK1766" s="39">
        <f t="shared" si="502"/>
        <v>1.2825788785423804</v>
      </c>
      <c r="AL1766" s="39" t="str">
        <f t="shared" si="503"/>
        <v>TIDAK</v>
      </c>
    </row>
    <row r="1767" spans="1:38" ht="14" x14ac:dyDescent="0.3">
      <c r="A1767" s="13">
        <v>23393043</v>
      </c>
      <c r="B1767" s="11" t="s">
        <v>2234</v>
      </c>
      <c r="C1767" s="9">
        <v>2478424</v>
      </c>
      <c r="D1767" s="1" t="s">
        <v>2432</v>
      </c>
      <c r="E1767" s="1" t="s">
        <v>17</v>
      </c>
      <c r="F1767" s="1" t="s">
        <v>1971</v>
      </c>
      <c r="G1767" s="2">
        <v>40.738410000000002</v>
      </c>
      <c r="H1767" s="2">
        <v>-73.882760000000005</v>
      </c>
      <c r="I1767" s="1" t="s">
        <v>20</v>
      </c>
      <c r="J1767" s="44">
        <v>110</v>
      </c>
      <c r="K1767" s="2">
        <v>4</v>
      </c>
      <c r="L1767" s="2">
        <v>17</v>
      </c>
      <c r="M1767" s="3">
        <v>43617</v>
      </c>
      <c r="N1767" s="2">
        <v>1.54</v>
      </c>
      <c r="O1767" s="2">
        <v>1</v>
      </c>
      <c r="P1767" s="4">
        <v>94</v>
      </c>
      <c r="U1767" s="38">
        <f t="shared" si="486"/>
        <v>1.3419975639489454</v>
      </c>
      <c r="V1767" s="39">
        <f t="shared" si="487"/>
        <v>1.3419975639489454</v>
      </c>
      <c r="W1767" s="39" t="str">
        <f t="shared" si="488"/>
        <v>TIDAK</v>
      </c>
      <c r="X1767" s="38">
        <f t="shared" si="489"/>
        <v>-0.26113135442473173</v>
      </c>
      <c r="Y1767" s="39">
        <f t="shared" si="490"/>
        <v>0.26113135442473173</v>
      </c>
      <c r="Z1767" s="39" t="str">
        <f t="shared" si="491"/>
        <v>TIDAK</v>
      </c>
      <c r="AA1767" s="38">
        <f t="shared" si="492"/>
        <v>-0.80359443053120139</v>
      </c>
      <c r="AB1767" s="39">
        <f t="shared" si="493"/>
        <v>0.80359443053120139</v>
      </c>
      <c r="AC1767" s="39" t="str">
        <f t="shared" si="494"/>
        <v>TIDAK</v>
      </c>
      <c r="AD1767" s="38">
        <f t="shared" si="495"/>
        <v>-0.87815192286843535</v>
      </c>
      <c r="AE1767" s="39">
        <f t="shared" si="496"/>
        <v>0.87815192286843535</v>
      </c>
      <c r="AF1767" s="39" t="str">
        <f t="shared" si="497"/>
        <v>TIDAK</v>
      </c>
      <c r="AG1767" s="38">
        <f t="shared" si="498"/>
        <v>6.7010556384171097E-2</v>
      </c>
      <c r="AH1767" s="39">
        <f t="shared" si="499"/>
        <v>6.7010556384171097E-2</v>
      </c>
      <c r="AI1767" s="39" t="str">
        <f t="shared" si="500"/>
        <v>TIDAK</v>
      </c>
      <c r="AJ1767" s="38">
        <f t="shared" si="501"/>
        <v>1.4474871929695161</v>
      </c>
      <c r="AK1767" s="39">
        <f t="shared" si="502"/>
        <v>1.4474871929695161</v>
      </c>
      <c r="AL1767" s="39" t="str">
        <f t="shared" si="503"/>
        <v>TIDAK</v>
      </c>
    </row>
    <row r="1768" spans="1:38" ht="14" x14ac:dyDescent="0.3">
      <c r="A1768" s="13">
        <v>23429757</v>
      </c>
      <c r="B1768" s="11" t="s">
        <v>3456</v>
      </c>
      <c r="C1768" s="9">
        <v>137586595</v>
      </c>
      <c r="D1768" s="1" t="s">
        <v>337</v>
      </c>
      <c r="E1768" s="1" t="s">
        <v>17</v>
      </c>
      <c r="F1768" s="1" t="s">
        <v>303</v>
      </c>
      <c r="G1768" s="2">
        <v>40.714550000000003</v>
      </c>
      <c r="H1768" s="2">
        <v>-73.761300000000006</v>
      </c>
      <c r="I1768" s="1" t="s">
        <v>20</v>
      </c>
      <c r="J1768" s="44">
        <v>100</v>
      </c>
      <c r="K1768" s="2">
        <v>1</v>
      </c>
      <c r="L1768" s="2">
        <v>3</v>
      </c>
      <c r="M1768" s="3">
        <v>43043</v>
      </c>
      <c r="N1768" s="2">
        <v>0.14000000000000001</v>
      </c>
      <c r="O1768" s="2">
        <v>1</v>
      </c>
      <c r="P1768" s="4">
        <v>0</v>
      </c>
      <c r="U1768" s="38">
        <f t="shared" si="486"/>
        <v>2.2334667242407584</v>
      </c>
      <c r="V1768" s="39">
        <f t="shared" si="487"/>
        <v>2.2334667242407584</v>
      </c>
      <c r="W1768" s="39" t="str">
        <f t="shared" si="488"/>
        <v>TIDAK</v>
      </c>
      <c r="X1768" s="38">
        <f t="shared" si="489"/>
        <v>4.8803532228079805</v>
      </c>
      <c r="Y1768" s="39">
        <f t="shared" si="490"/>
        <v>4.8803532228079805</v>
      </c>
      <c r="Z1768" s="39" t="str">
        <f t="shared" si="491"/>
        <v>OUTLIER</v>
      </c>
      <c r="AA1768" s="38">
        <f t="shared" si="492"/>
        <v>-0.31276910688378667</v>
      </c>
      <c r="AB1768" s="39">
        <f t="shared" si="493"/>
        <v>0.31276910688378667</v>
      </c>
      <c r="AC1768" s="39" t="str">
        <f t="shared" si="494"/>
        <v>TIDAK</v>
      </c>
      <c r="AD1768" s="38">
        <f t="shared" si="495"/>
        <v>-0.752696719789958</v>
      </c>
      <c r="AE1768" s="39">
        <f t="shared" si="496"/>
        <v>0.752696719789958</v>
      </c>
      <c r="AF1768" s="39" t="str">
        <f t="shared" si="497"/>
        <v>TIDAK</v>
      </c>
      <c r="AG1768" s="38">
        <f t="shared" si="498"/>
        <v>-0.27078855981472416</v>
      </c>
      <c r="AH1768" s="39">
        <f t="shared" si="499"/>
        <v>0.27078855981472416</v>
      </c>
      <c r="AI1768" s="39" t="str">
        <f t="shared" si="500"/>
        <v>TIDAK</v>
      </c>
      <c r="AJ1768" s="38">
        <f t="shared" si="501"/>
        <v>1.4924621878132804</v>
      </c>
      <c r="AK1768" s="39">
        <f t="shared" si="502"/>
        <v>1.4924621878132804</v>
      </c>
      <c r="AL1768" s="39" t="str">
        <f t="shared" si="503"/>
        <v>TIDAK</v>
      </c>
    </row>
    <row r="1769" spans="1:38" ht="14" x14ac:dyDescent="0.3">
      <c r="A1769" s="13">
        <v>23433518</v>
      </c>
      <c r="B1769" s="11" t="s">
        <v>934</v>
      </c>
      <c r="C1769" s="9">
        <v>4013000</v>
      </c>
      <c r="D1769" s="1" t="s">
        <v>477</v>
      </c>
      <c r="E1769" s="1" t="s">
        <v>17</v>
      </c>
      <c r="F1769" s="1" t="s">
        <v>253</v>
      </c>
      <c r="G1769" s="2">
        <v>40.753770000000003</v>
      </c>
      <c r="H1769" s="2">
        <v>-73.772599999999997</v>
      </c>
      <c r="I1769" s="1" t="s">
        <v>19</v>
      </c>
      <c r="J1769" s="44">
        <v>30</v>
      </c>
      <c r="K1769" s="2">
        <v>15</v>
      </c>
      <c r="L1769" s="2">
        <v>22</v>
      </c>
      <c r="M1769" s="3">
        <v>43618</v>
      </c>
      <c r="N1769" s="2">
        <v>0.7</v>
      </c>
      <c r="O1769" s="2">
        <v>2</v>
      </c>
      <c r="P1769" s="4">
        <v>145</v>
      </c>
      <c r="U1769" s="38">
        <f t="shared" si="486"/>
        <v>-0.1666425534679688</v>
      </c>
      <c r="V1769" s="39">
        <f t="shared" si="487"/>
        <v>0.1666425534679688</v>
      </c>
      <c r="W1769" s="39" t="str">
        <f t="shared" si="488"/>
        <v>TIDAK</v>
      </c>
      <c r="X1769" s="38">
        <f t="shared" si="489"/>
        <v>-0.26113135442473173</v>
      </c>
      <c r="Y1769" s="39">
        <f t="shared" si="490"/>
        <v>0.26113135442473173</v>
      </c>
      <c r="Z1769" s="39" t="str">
        <f t="shared" si="491"/>
        <v>TIDAK</v>
      </c>
      <c r="AA1769" s="38">
        <f t="shared" si="492"/>
        <v>9.6251996155725619E-2</v>
      </c>
      <c r="AB1769" s="39">
        <f t="shared" si="493"/>
        <v>9.6251996155725619E-2</v>
      </c>
      <c r="AC1769" s="39" t="str">
        <f t="shared" si="494"/>
        <v>TIDAK</v>
      </c>
      <c r="AD1769" s="38">
        <f t="shared" si="495"/>
        <v>0.25094490483786086</v>
      </c>
      <c r="AE1769" s="39">
        <f t="shared" si="496"/>
        <v>0.25094490483786086</v>
      </c>
      <c r="AF1769" s="39" t="str">
        <f t="shared" si="497"/>
        <v>TIDAK</v>
      </c>
      <c r="AG1769" s="38">
        <f t="shared" si="498"/>
        <v>-0.15818885441509239</v>
      </c>
      <c r="AH1769" s="39">
        <f t="shared" si="499"/>
        <v>0.15818885441509239</v>
      </c>
      <c r="AI1769" s="39" t="str">
        <f t="shared" si="500"/>
        <v>TIDAK</v>
      </c>
      <c r="AJ1769" s="38">
        <f t="shared" si="501"/>
        <v>8.3245682708666072E-2</v>
      </c>
      <c r="AK1769" s="39">
        <f t="shared" si="502"/>
        <v>8.3245682708666072E-2</v>
      </c>
      <c r="AL1769" s="39" t="str">
        <f t="shared" si="503"/>
        <v>TIDAK</v>
      </c>
    </row>
    <row r="1770" spans="1:38" ht="14" x14ac:dyDescent="0.3">
      <c r="A1770" s="13">
        <v>23436140</v>
      </c>
      <c r="B1770" s="11" t="s">
        <v>1991</v>
      </c>
      <c r="C1770" s="9">
        <v>142502018</v>
      </c>
      <c r="D1770" s="1" t="s">
        <v>66</v>
      </c>
      <c r="E1770" s="1" t="s">
        <v>17</v>
      </c>
      <c r="F1770" s="1" t="s">
        <v>1971</v>
      </c>
      <c r="G1770" s="2">
        <v>40.735500000000002</v>
      </c>
      <c r="H1770" s="2">
        <v>-73.881309999999999</v>
      </c>
      <c r="I1770" s="1" t="s">
        <v>20</v>
      </c>
      <c r="J1770" s="44">
        <v>115</v>
      </c>
      <c r="K1770" s="2">
        <v>7</v>
      </c>
      <c r="L1770" s="2">
        <v>4</v>
      </c>
      <c r="M1770" s="3">
        <v>43362</v>
      </c>
      <c r="N1770" s="2">
        <v>0.18</v>
      </c>
      <c r="O1770" s="2">
        <v>1</v>
      </c>
      <c r="P1770" s="4">
        <v>0</v>
      </c>
      <c r="U1770" s="38">
        <f t="shared" si="486"/>
        <v>0.60482114293840783</v>
      </c>
      <c r="V1770" s="39">
        <f t="shared" si="487"/>
        <v>0.60482114293840783</v>
      </c>
      <c r="W1770" s="39" t="str">
        <f t="shared" si="488"/>
        <v>TIDAK</v>
      </c>
      <c r="X1770" s="38">
        <f t="shared" si="489"/>
        <v>-0.12582912870808141</v>
      </c>
      <c r="Y1770" s="39">
        <f t="shared" si="490"/>
        <v>0.12582912870808141</v>
      </c>
      <c r="Z1770" s="39" t="str">
        <f t="shared" si="491"/>
        <v>TIDAK</v>
      </c>
      <c r="AA1770" s="38">
        <f t="shared" si="492"/>
        <v>0.25986043737153053</v>
      </c>
      <c r="AB1770" s="39">
        <f t="shared" si="493"/>
        <v>0.25986043737153053</v>
      </c>
      <c r="AC1770" s="39" t="str">
        <f t="shared" si="494"/>
        <v>TIDAK</v>
      </c>
      <c r="AD1770" s="38">
        <f t="shared" si="495"/>
        <v>-0.64815071722456008</v>
      </c>
      <c r="AE1770" s="39">
        <f t="shared" si="496"/>
        <v>0.64815071722456008</v>
      </c>
      <c r="AF1770" s="39" t="str">
        <f t="shared" si="497"/>
        <v>TIDAK</v>
      </c>
      <c r="AG1770" s="38">
        <f t="shared" si="498"/>
        <v>-4.5589149015460649E-2</v>
      </c>
      <c r="AH1770" s="39">
        <f t="shared" si="499"/>
        <v>4.5589149015460649E-2</v>
      </c>
      <c r="AI1770" s="39" t="str">
        <f t="shared" si="500"/>
        <v>TIDAK</v>
      </c>
      <c r="AJ1770" s="38">
        <f t="shared" si="501"/>
        <v>9.8237347656587495E-2</v>
      </c>
      <c r="AK1770" s="39">
        <f t="shared" si="502"/>
        <v>9.8237347656587495E-2</v>
      </c>
      <c r="AL1770" s="39" t="str">
        <f t="shared" si="503"/>
        <v>TIDAK</v>
      </c>
    </row>
    <row r="1771" spans="1:38" ht="14" x14ac:dyDescent="0.3">
      <c r="A1771" s="13">
        <v>23439376</v>
      </c>
      <c r="B1771" s="11" t="s">
        <v>3365</v>
      </c>
      <c r="C1771" s="9">
        <v>141615596</v>
      </c>
      <c r="D1771" s="1" t="s">
        <v>1782</v>
      </c>
      <c r="E1771" s="1" t="s">
        <v>548</v>
      </c>
      <c r="F1771" s="1" t="s">
        <v>1627</v>
      </c>
      <c r="G1771" s="2">
        <v>40.838050000000003</v>
      </c>
      <c r="H1771" s="2">
        <v>-73.858670000000004</v>
      </c>
      <c r="I1771" s="1" t="s">
        <v>24</v>
      </c>
      <c r="J1771" s="44">
        <v>26</v>
      </c>
      <c r="K1771" s="2">
        <v>1</v>
      </c>
      <c r="L1771" s="2">
        <v>18</v>
      </c>
      <c r="M1771" s="3">
        <v>43578</v>
      </c>
      <c r="N1771" s="2">
        <v>0.78</v>
      </c>
      <c r="O1771" s="2">
        <v>2</v>
      </c>
      <c r="P1771" s="4">
        <v>342</v>
      </c>
      <c r="U1771" s="38">
        <f t="shared" si="486"/>
        <v>0.17623020049042079</v>
      </c>
      <c r="V1771" s="39">
        <f t="shared" si="487"/>
        <v>0.17623020049042079</v>
      </c>
      <c r="W1771" s="39" t="str">
        <f t="shared" si="488"/>
        <v>TIDAK</v>
      </c>
      <c r="X1771" s="38">
        <f t="shared" si="489"/>
        <v>9.4730970085688936E-3</v>
      </c>
      <c r="Y1771" s="39">
        <f t="shared" si="490"/>
        <v>9.4730970085688936E-3</v>
      </c>
      <c r="Z1771" s="39" t="str">
        <f t="shared" si="491"/>
        <v>TIDAK</v>
      </c>
      <c r="AA1771" s="38">
        <f t="shared" si="492"/>
        <v>-0.23096488627588418</v>
      </c>
      <c r="AB1771" s="39">
        <f t="shared" si="493"/>
        <v>0.23096488627588418</v>
      </c>
      <c r="AC1771" s="39" t="str">
        <f t="shared" si="494"/>
        <v>TIDAK</v>
      </c>
      <c r="AD1771" s="38">
        <f t="shared" si="495"/>
        <v>-0.15155720503892062</v>
      </c>
      <c r="AE1771" s="39">
        <f t="shared" si="496"/>
        <v>0.15155720503892062</v>
      </c>
      <c r="AF1771" s="39" t="str">
        <f t="shared" si="497"/>
        <v>TIDAK</v>
      </c>
      <c r="AG1771" s="38">
        <f t="shared" si="498"/>
        <v>-0.27078855981472416</v>
      </c>
      <c r="AH1771" s="39">
        <f t="shared" si="499"/>
        <v>0.27078855981472416</v>
      </c>
      <c r="AI1771" s="39" t="str">
        <f t="shared" si="500"/>
        <v>TIDAK</v>
      </c>
      <c r="AJ1771" s="38">
        <f t="shared" si="501"/>
        <v>-0.53890841263007327</v>
      </c>
      <c r="AK1771" s="39">
        <f t="shared" si="502"/>
        <v>0.53890841263007327</v>
      </c>
      <c r="AL1771" s="39" t="str">
        <f t="shared" si="503"/>
        <v>TIDAK</v>
      </c>
    </row>
    <row r="1772" spans="1:38" ht="14" x14ac:dyDescent="0.3">
      <c r="A1772" s="13">
        <v>23439529</v>
      </c>
      <c r="B1772" s="11" t="s">
        <v>3415</v>
      </c>
      <c r="C1772" s="9">
        <v>137501374</v>
      </c>
      <c r="D1772" s="1" t="s">
        <v>2014</v>
      </c>
      <c r="E1772" s="1" t="s">
        <v>17</v>
      </c>
      <c r="F1772" s="1" t="s">
        <v>1971</v>
      </c>
      <c r="G1772" s="2">
        <v>40.739980000000003</v>
      </c>
      <c r="H1772" s="2">
        <v>-73.868020000000001</v>
      </c>
      <c r="I1772" s="1" t="s">
        <v>19</v>
      </c>
      <c r="J1772" s="44">
        <v>28</v>
      </c>
      <c r="K1772" s="2">
        <v>1</v>
      </c>
      <c r="L1772" s="2">
        <v>12</v>
      </c>
      <c r="M1772" s="3">
        <v>43640</v>
      </c>
      <c r="N1772" s="2">
        <v>3.03</v>
      </c>
      <c r="O1772" s="2">
        <v>3</v>
      </c>
      <c r="P1772" s="4">
        <v>236</v>
      </c>
      <c r="U1772" s="38">
        <f t="shared" si="486"/>
        <v>9.05120120008234E-2</v>
      </c>
      <c r="V1772" s="39">
        <f t="shared" si="487"/>
        <v>9.05120120008234E-2</v>
      </c>
      <c r="W1772" s="39" t="str">
        <f t="shared" si="488"/>
        <v>TIDAK</v>
      </c>
      <c r="X1772" s="38">
        <f t="shared" si="489"/>
        <v>-0.39643358014138202</v>
      </c>
      <c r="Y1772" s="39">
        <f t="shared" si="490"/>
        <v>0.39643358014138202</v>
      </c>
      <c r="Z1772" s="39" t="str">
        <f t="shared" si="491"/>
        <v>TIDAK</v>
      </c>
      <c r="AA1772" s="38">
        <f t="shared" si="492"/>
        <v>-0.80359443053120139</v>
      </c>
      <c r="AB1772" s="39">
        <f t="shared" si="493"/>
        <v>0.80359443053120139</v>
      </c>
      <c r="AC1772" s="39" t="str">
        <f t="shared" si="494"/>
        <v>TIDAK</v>
      </c>
      <c r="AD1772" s="38">
        <f t="shared" si="495"/>
        <v>-0.88337922299670524</v>
      </c>
      <c r="AE1772" s="39">
        <f t="shared" si="496"/>
        <v>0.88337922299670524</v>
      </c>
      <c r="AF1772" s="39" t="str">
        <f t="shared" si="497"/>
        <v>TIDAK</v>
      </c>
      <c r="AG1772" s="38">
        <f t="shared" si="498"/>
        <v>-0.27078855981472416</v>
      </c>
      <c r="AH1772" s="39">
        <f t="shared" si="499"/>
        <v>0.27078855981472416</v>
      </c>
      <c r="AI1772" s="39" t="str">
        <f t="shared" si="500"/>
        <v>TIDAK</v>
      </c>
      <c r="AJ1772" s="38">
        <f t="shared" si="501"/>
        <v>-1.2435166651823804</v>
      </c>
      <c r="AK1772" s="39">
        <f t="shared" si="502"/>
        <v>1.2435166651823804</v>
      </c>
      <c r="AL1772" s="39" t="str">
        <f t="shared" si="503"/>
        <v>TIDAK</v>
      </c>
    </row>
    <row r="1773" spans="1:38" ht="14" x14ac:dyDescent="0.3">
      <c r="A1773" s="13">
        <v>23456596</v>
      </c>
      <c r="B1773" s="11" t="s">
        <v>5260</v>
      </c>
      <c r="C1773" s="9">
        <v>33434914</v>
      </c>
      <c r="D1773" s="1" t="s">
        <v>482</v>
      </c>
      <c r="E1773" s="1" t="s">
        <v>548</v>
      </c>
      <c r="F1773" s="1" t="s">
        <v>1627</v>
      </c>
      <c r="G1773" s="2">
        <v>40.83117</v>
      </c>
      <c r="H1773" s="2">
        <v>-73.875659999999996</v>
      </c>
      <c r="I1773" s="1" t="s">
        <v>19</v>
      </c>
      <c r="J1773" s="44">
        <v>43</v>
      </c>
      <c r="K1773" s="2">
        <v>2</v>
      </c>
      <c r="L1773" s="2">
        <v>71</v>
      </c>
      <c r="M1773" s="3">
        <v>43648</v>
      </c>
      <c r="N1773" s="2">
        <v>2.71</v>
      </c>
      <c r="O1773" s="2">
        <v>4</v>
      </c>
      <c r="P1773" s="4">
        <v>59</v>
      </c>
      <c r="U1773" s="38">
        <f t="shared" si="486"/>
        <v>-0.50951530742635842</v>
      </c>
      <c r="V1773" s="39">
        <f t="shared" si="487"/>
        <v>0.50951530742635842</v>
      </c>
      <c r="W1773" s="39" t="str">
        <f t="shared" si="488"/>
        <v>TIDAK</v>
      </c>
      <c r="X1773" s="38">
        <f t="shared" si="489"/>
        <v>1.4977975798917225</v>
      </c>
      <c r="Y1773" s="39">
        <f t="shared" si="490"/>
        <v>1.4977975798917225</v>
      </c>
      <c r="Z1773" s="39" t="str">
        <f t="shared" si="491"/>
        <v>TIDAK</v>
      </c>
      <c r="AA1773" s="38">
        <f t="shared" si="492"/>
        <v>-2.6454334756128059E-2</v>
      </c>
      <c r="AB1773" s="39">
        <f t="shared" si="493"/>
        <v>2.6454334756128059E-2</v>
      </c>
      <c r="AC1773" s="39" t="str">
        <f t="shared" si="494"/>
        <v>TIDAK</v>
      </c>
      <c r="AD1773" s="38">
        <f t="shared" si="495"/>
        <v>-0.59065041581359135</v>
      </c>
      <c r="AE1773" s="39">
        <f t="shared" si="496"/>
        <v>0.59065041581359135</v>
      </c>
      <c r="AF1773" s="39" t="str">
        <f t="shared" si="497"/>
        <v>TIDAK</v>
      </c>
      <c r="AG1773" s="38">
        <f t="shared" si="498"/>
        <v>-0.15818885441509239</v>
      </c>
      <c r="AH1773" s="39">
        <f t="shared" si="499"/>
        <v>0.15818885441509239</v>
      </c>
      <c r="AI1773" s="39" t="str">
        <f t="shared" si="500"/>
        <v>TIDAK</v>
      </c>
      <c r="AJ1773" s="38">
        <f t="shared" si="501"/>
        <v>-0.1566209564580768</v>
      </c>
      <c r="AK1773" s="39">
        <f t="shared" si="502"/>
        <v>0.1566209564580768</v>
      </c>
      <c r="AL1773" s="39" t="str">
        <f t="shared" si="503"/>
        <v>TIDAK</v>
      </c>
    </row>
    <row r="1774" spans="1:38" ht="14" x14ac:dyDescent="0.3">
      <c r="A1774" s="13">
        <v>23456621</v>
      </c>
      <c r="B1774" s="11" t="s">
        <v>5109</v>
      </c>
      <c r="C1774" s="9">
        <v>16308032</v>
      </c>
      <c r="D1774" s="1" t="s">
        <v>839</v>
      </c>
      <c r="E1774" s="1" t="s">
        <v>17</v>
      </c>
      <c r="F1774" s="1" t="s">
        <v>1713</v>
      </c>
      <c r="G1774" s="2">
        <v>40.75891</v>
      </c>
      <c r="H1774" s="2">
        <v>-73.878190000000004</v>
      </c>
      <c r="I1774" s="1" t="s">
        <v>20</v>
      </c>
      <c r="J1774" s="44">
        <v>60</v>
      </c>
      <c r="K1774" s="2">
        <v>1</v>
      </c>
      <c r="L1774" s="2">
        <v>59</v>
      </c>
      <c r="M1774" s="3">
        <v>43619</v>
      </c>
      <c r="N1774" s="2">
        <v>4.18</v>
      </c>
      <c r="O1774" s="2">
        <v>1</v>
      </c>
      <c r="P1774" s="4">
        <v>150</v>
      </c>
      <c r="U1774" s="38">
        <f t="shared" si="486"/>
        <v>0.21908929473521949</v>
      </c>
      <c r="V1774" s="39">
        <f t="shared" si="487"/>
        <v>0.21908929473521949</v>
      </c>
      <c r="W1774" s="39" t="str">
        <f t="shared" si="488"/>
        <v>TIDAK</v>
      </c>
      <c r="X1774" s="38">
        <f t="shared" si="489"/>
        <v>0.41537977415851984</v>
      </c>
      <c r="Y1774" s="39">
        <f t="shared" si="490"/>
        <v>0.41537977415851984</v>
      </c>
      <c r="Z1774" s="39" t="str">
        <f t="shared" si="491"/>
        <v>TIDAK</v>
      </c>
      <c r="AA1774" s="38">
        <f t="shared" si="492"/>
        <v>-0.7626923202272502</v>
      </c>
      <c r="AB1774" s="39">
        <f t="shared" si="493"/>
        <v>0.7626923202272502</v>
      </c>
      <c r="AC1774" s="39" t="str">
        <f t="shared" si="494"/>
        <v>TIDAK</v>
      </c>
      <c r="AD1774" s="38">
        <f t="shared" si="495"/>
        <v>-0.86247002248362559</v>
      </c>
      <c r="AE1774" s="39">
        <f t="shared" si="496"/>
        <v>0.86247002248362559</v>
      </c>
      <c r="AF1774" s="39" t="str">
        <f t="shared" si="497"/>
        <v>TIDAK</v>
      </c>
      <c r="AG1774" s="38">
        <f t="shared" si="498"/>
        <v>-0.27078855981472416</v>
      </c>
      <c r="AH1774" s="39">
        <f t="shared" si="499"/>
        <v>0.27078855981472416</v>
      </c>
      <c r="AI1774" s="39" t="str">
        <f t="shared" si="500"/>
        <v>TIDAK</v>
      </c>
      <c r="AJ1774" s="38">
        <f t="shared" si="501"/>
        <v>-1.2435166651823804</v>
      </c>
      <c r="AK1774" s="39">
        <f t="shared" si="502"/>
        <v>1.2435166651823804</v>
      </c>
      <c r="AL1774" s="39" t="str">
        <f t="shared" si="503"/>
        <v>TIDAK</v>
      </c>
    </row>
    <row r="1775" spans="1:38" ht="14" x14ac:dyDescent="0.3">
      <c r="A1775" s="13">
        <v>23464662</v>
      </c>
      <c r="B1775" s="11" t="s">
        <v>3516</v>
      </c>
      <c r="C1775" s="9">
        <v>237715800</v>
      </c>
      <c r="D1775" s="1" t="s">
        <v>2227</v>
      </c>
      <c r="E1775" s="1" t="s">
        <v>1731</v>
      </c>
      <c r="F1775" s="1" t="s">
        <v>1732</v>
      </c>
      <c r="G1775" s="2">
        <v>40.669960000000003</v>
      </c>
      <c r="H1775" s="2">
        <v>-73.876369999999994</v>
      </c>
      <c r="I1775" s="1" t="s">
        <v>20</v>
      </c>
      <c r="J1775" s="44">
        <v>85</v>
      </c>
      <c r="K1775" s="2">
        <v>1</v>
      </c>
      <c r="L1775" s="2">
        <v>43</v>
      </c>
      <c r="M1775" s="3">
        <v>43654</v>
      </c>
      <c r="N1775" s="2">
        <v>7.87</v>
      </c>
      <c r="O1775" s="2">
        <v>1</v>
      </c>
      <c r="P1775" s="4">
        <v>161</v>
      </c>
      <c r="U1775" s="38">
        <f t="shared" si="486"/>
        <v>-0.5438025828221974</v>
      </c>
      <c r="V1775" s="39">
        <f t="shared" si="487"/>
        <v>0.5438025828221974</v>
      </c>
      <c r="W1775" s="39" t="str">
        <f t="shared" si="488"/>
        <v>TIDAK</v>
      </c>
      <c r="X1775" s="38">
        <f t="shared" si="489"/>
        <v>-0.39643358014138202</v>
      </c>
      <c r="Y1775" s="39">
        <f t="shared" si="490"/>
        <v>0.39643358014138202</v>
      </c>
      <c r="Z1775" s="39" t="str">
        <f t="shared" si="491"/>
        <v>TIDAK</v>
      </c>
      <c r="AA1775" s="38">
        <f t="shared" si="492"/>
        <v>-0.19006277597193297</v>
      </c>
      <c r="AB1775" s="39">
        <f t="shared" si="493"/>
        <v>0.19006277597193297</v>
      </c>
      <c r="AC1775" s="39" t="str">
        <f t="shared" si="494"/>
        <v>TIDAK</v>
      </c>
      <c r="AD1775" s="38">
        <f t="shared" si="495"/>
        <v>-0.54883201478743227</v>
      </c>
      <c r="AE1775" s="39">
        <f t="shared" si="496"/>
        <v>0.54883201478743227</v>
      </c>
      <c r="AF1775" s="39" t="str">
        <f t="shared" si="497"/>
        <v>TIDAK</v>
      </c>
      <c r="AG1775" s="38">
        <f t="shared" si="498"/>
        <v>-0.15818885441509239</v>
      </c>
      <c r="AH1775" s="39">
        <f t="shared" si="499"/>
        <v>0.15818885441509239</v>
      </c>
      <c r="AI1775" s="39" t="str">
        <f t="shared" si="500"/>
        <v>TIDAK</v>
      </c>
      <c r="AJ1775" s="38">
        <f t="shared" si="501"/>
        <v>1.320058040912184</v>
      </c>
      <c r="AK1775" s="39">
        <f t="shared" si="502"/>
        <v>1.320058040912184</v>
      </c>
      <c r="AL1775" s="39" t="str">
        <f t="shared" si="503"/>
        <v>TIDAK</v>
      </c>
    </row>
    <row r="1776" spans="1:38" ht="14" x14ac:dyDescent="0.3">
      <c r="A1776" s="13">
        <v>23465208</v>
      </c>
      <c r="B1776" s="11" t="s">
        <v>3639</v>
      </c>
      <c r="C1776" s="9">
        <v>15929157</v>
      </c>
      <c r="D1776" s="1" t="s">
        <v>898</v>
      </c>
      <c r="E1776" s="1" t="s">
        <v>1731</v>
      </c>
      <c r="F1776" s="1" t="s">
        <v>1732</v>
      </c>
      <c r="G1776" s="2">
        <v>40.672400000000003</v>
      </c>
      <c r="H1776" s="2">
        <v>-73.881180000000001</v>
      </c>
      <c r="I1776" s="1" t="s">
        <v>19</v>
      </c>
      <c r="J1776" s="44">
        <v>34</v>
      </c>
      <c r="K1776" s="2">
        <v>20</v>
      </c>
      <c r="L1776" s="2">
        <v>29</v>
      </c>
      <c r="M1776" s="3">
        <v>43554</v>
      </c>
      <c r="N1776" s="2">
        <v>0.59</v>
      </c>
      <c r="O1776" s="2">
        <v>3</v>
      </c>
      <c r="P1776" s="4">
        <v>192</v>
      </c>
      <c r="U1776" s="38">
        <f t="shared" si="486"/>
        <v>-0.52665894512427791</v>
      </c>
      <c r="V1776" s="39">
        <f t="shared" si="487"/>
        <v>0.52665894512427791</v>
      </c>
      <c r="W1776" s="39" t="str">
        <f t="shared" si="488"/>
        <v>TIDAK</v>
      </c>
      <c r="X1776" s="38">
        <f t="shared" si="489"/>
        <v>-0.39643358014138202</v>
      </c>
      <c r="Y1776" s="39">
        <f t="shared" si="490"/>
        <v>0.39643358014138202</v>
      </c>
      <c r="Z1776" s="39" t="str">
        <f t="shared" si="491"/>
        <v>TIDAK</v>
      </c>
      <c r="AA1776" s="38">
        <f t="shared" si="492"/>
        <v>-0.43547543779564035</v>
      </c>
      <c r="AB1776" s="39">
        <f t="shared" si="493"/>
        <v>0.43547543779564035</v>
      </c>
      <c r="AC1776" s="39" t="str">
        <f t="shared" si="494"/>
        <v>TIDAK</v>
      </c>
      <c r="AD1776" s="38">
        <f t="shared" si="495"/>
        <v>0.62731051407329286</v>
      </c>
      <c r="AE1776" s="39">
        <f t="shared" si="496"/>
        <v>0.62731051407329286</v>
      </c>
      <c r="AF1776" s="39" t="str">
        <f t="shared" si="497"/>
        <v>TIDAK</v>
      </c>
      <c r="AG1776" s="38">
        <f t="shared" si="498"/>
        <v>-4.5589149015460649E-2</v>
      </c>
      <c r="AH1776" s="39">
        <f t="shared" si="499"/>
        <v>4.5589149015460649E-2</v>
      </c>
      <c r="AI1776" s="39" t="str">
        <f t="shared" si="500"/>
        <v>TIDAK</v>
      </c>
      <c r="AJ1776" s="38">
        <f t="shared" si="501"/>
        <v>0.5254997986723482</v>
      </c>
      <c r="AK1776" s="39">
        <f t="shared" si="502"/>
        <v>0.5254997986723482</v>
      </c>
      <c r="AL1776" s="39" t="str">
        <f t="shared" si="503"/>
        <v>TIDAK</v>
      </c>
    </row>
    <row r="1777" spans="1:38" ht="14" x14ac:dyDescent="0.3">
      <c r="A1777" s="13">
        <v>23465498</v>
      </c>
      <c r="B1777" s="11" t="s">
        <v>3504</v>
      </c>
      <c r="C1777" s="9">
        <v>8857758</v>
      </c>
      <c r="D1777" s="1" t="s">
        <v>2994</v>
      </c>
      <c r="E1777" s="1" t="s">
        <v>17</v>
      </c>
      <c r="F1777" s="1" t="s">
        <v>2592</v>
      </c>
      <c r="G1777" s="2">
        <v>40.730069999999998</v>
      </c>
      <c r="H1777" s="2">
        <v>-73.897660000000002</v>
      </c>
      <c r="I1777" s="1" t="s">
        <v>20</v>
      </c>
      <c r="J1777" s="44">
        <v>89</v>
      </c>
      <c r="K1777" s="2">
        <v>3</v>
      </c>
      <c r="L1777" s="2">
        <v>27</v>
      </c>
      <c r="M1777" s="3">
        <v>43645</v>
      </c>
      <c r="N1777" s="2">
        <v>1.28</v>
      </c>
      <c r="O1777" s="2">
        <v>2</v>
      </c>
      <c r="P1777" s="4">
        <v>143</v>
      </c>
      <c r="U1777" s="38">
        <f t="shared" si="486"/>
        <v>-0.3980816623898818</v>
      </c>
      <c r="V1777" s="39">
        <f t="shared" si="487"/>
        <v>0.3980816623898818</v>
      </c>
      <c r="W1777" s="39" t="str">
        <f t="shared" si="488"/>
        <v>TIDAK</v>
      </c>
      <c r="X1777" s="38">
        <f t="shared" si="489"/>
        <v>-0.26113135442473173</v>
      </c>
      <c r="Y1777" s="39">
        <f t="shared" si="490"/>
        <v>0.26113135442473173</v>
      </c>
      <c r="Z1777" s="39" t="str">
        <f t="shared" si="491"/>
        <v>TIDAK</v>
      </c>
      <c r="AA1777" s="38">
        <f t="shared" si="492"/>
        <v>1.977749070137482</v>
      </c>
      <c r="AB1777" s="39">
        <f t="shared" si="493"/>
        <v>1.977749070137482</v>
      </c>
      <c r="AC1777" s="39" t="str">
        <f t="shared" si="494"/>
        <v>TIDAK</v>
      </c>
      <c r="AD1777" s="38">
        <f t="shared" si="495"/>
        <v>0.46003690996865643</v>
      </c>
      <c r="AE1777" s="39">
        <f t="shared" si="496"/>
        <v>0.46003690996865643</v>
      </c>
      <c r="AF1777" s="39" t="str">
        <f t="shared" si="497"/>
        <v>TIDAK</v>
      </c>
      <c r="AG1777" s="38">
        <f t="shared" si="498"/>
        <v>6.7010556384171097E-2</v>
      </c>
      <c r="AH1777" s="39">
        <f t="shared" si="499"/>
        <v>6.7010556384171097E-2</v>
      </c>
      <c r="AI1777" s="39" t="str">
        <f t="shared" si="500"/>
        <v>TIDAK</v>
      </c>
      <c r="AJ1777" s="38">
        <f t="shared" si="501"/>
        <v>-0.80126254921869822</v>
      </c>
      <c r="AK1777" s="39">
        <f t="shared" si="502"/>
        <v>0.80126254921869822</v>
      </c>
      <c r="AL1777" s="39" t="str">
        <f t="shared" si="503"/>
        <v>TIDAK</v>
      </c>
    </row>
    <row r="1778" spans="1:38" ht="14" x14ac:dyDescent="0.3">
      <c r="A1778" s="13">
        <v>23466594</v>
      </c>
      <c r="B1778" s="11" t="s">
        <v>918</v>
      </c>
      <c r="C1778" s="9">
        <v>32446721</v>
      </c>
      <c r="D1778" s="1" t="s">
        <v>142</v>
      </c>
      <c r="E1778" s="1" t="s">
        <v>17</v>
      </c>
      <c r="F1778" s="1" t="s">
        <v>1538</v>
      </c>
      <c r="G1778" s="2">
        <v>40.747480000000003</v>
      </c>
      <c r="H1778" s="2">
        <v>-73.864699999999999</v>
      </c>
      <c r="I1778" s="1" t="s">
        <v>24</v>
      </c>
      <c r="J1778" s="44">
        <v>45</v>
      </c>
      <c r="K1778" s="2">
        <v>1</v>
      </c>
      <c r="L1778" s="2">
        <v>18</v>
      </c>
      <c r="M1778" s="3">
        <v>43646</v>
      </c>
      <c r="N1778" s="2">
        <v>0.8</v>
      </c>
      <c r="O1778" s="2">
        <v>6</v>
      </c>
      <c r="P1778" s="4">
        <v>365</v>
      </c>
      <c r="U1778" s="38">
        <f t="shared" si="486"/>
        <v>-0.25236074195756619</v>
      </c>
      <c r="V1778" s="39">
        <f t="shared" si="487"/>
        <v>0.25236074195756619</v>
      </c>
      <c r="W1778" s="39" t="str">
        <f t="shared" si="488"/>
        <v>TIDAK</v>
      </c>
      <c r="X1778" s="38">
        <f t="shared" si="489"/>
        <v>-0.39643358014138202</v>
      </c>
      <c r="Y1778" s="39">
        <f t="shared" si="490"/>
        <v>0.39643358014138202</v>
      </c>
      <c r="Z1778" s="39" t="str">
        <f t="shared" si="491"/>
        <v>TIDAK</v>
      </c>
      <c r="AA1778" s="38">
        <f t="shared" si="492"/>
        <v>1.4869237464900673</v>
      </c>
      <c r="AB1778" s="39">
        <f t="shared" si="493"/>
        <v>1.4869237464900673</v>
      </c>
      <c r="AC1778" s="39" t="str">
        <f t="shared" si="494"/>
        <v>TIDAK</v>
      </c>
      <c r="AD1778" s="38">
        <f t="shared" si="495"/>
        <v>1.2284500288243301</v>
      </c>
      <c r="AE1778" s="39">
        <f t="shared" si="496"/>
        <v>1.2284500288243301</v>
      </c>
      <c r="AF1778" s="39" t="str">
        <f t="shared" si="497"/>
        <v>TIDAK</v>
      </c>
      <c r="AG1778" s="38">
        <f t="shared" si="498"/>
        <v>-0.27078855981472416</v>
      </c>
      <c r="AH1778" s="39">
        <f t="shared" si="499"/>
        <v>0.27078855981472416</v>
      </c>
      <c r="AI1778" s="39" t="str">
        <f t="shared" si="500"/>
        <v>TIDAK</v>
      </c>
      <c r="AJ1778" s="38">
        <f t="shared" si="501"/>
        <v>-0.11914179408827322</v>
      </c>
      <c r="AK1778" s="39">
        <f t="shared" si="502"/>
        <v>0.11914179408827322</v>
      </c>
      <c r="AL1778" s="39" t="str">
        <f t="shared" si="503"/>
        <v>TIDAK</v>
      </c>
    </row>
    <row r="1779" spans="1:38" ht="14" x14ac:dyDescent="0.3">
      <c r="A1779" s="13">
        <v>23469535</v>
      </c>
      <c r="B1779" s="11" t="s">
        <v>3768</v>
      </c>
      <c r="C1779" s="9">
        <v>34954588</v>
      </c>
      <c r="D1779" s="1" t="s">
        <v>256</v>
      </c>
      <c r="E1779" s="1" t="s">
        <v>17</v>
      </c>
      <c r="F1779" s="1" t="s">
        <v>1971</v>
      </c>
      <c r="G1779" s="2">
        <v>40.740589999999997</v>
      </c>
      <c r="H1779" s="2">
        <v>-73.868660000000006</v>
      </c>
      <c r="I1779" s="1" t="s">
        <v>19</v>
      </c>
      <c r="J1779" s="44">
        <v>50</v>
      </c>
      <c r="K1779" s="2">
        <v>2</v>
      </c>
      <c r="L1779" s="2">
        <v>2</v>
      </c>
      <c r="M1779" s="3">
        <v>43099</v>
      </c>
      <c r="N1779" s="2">
        <v>0.11</v>
      </c>
      <c r="O1779" s="2">
        <v>1</v>
      </c>
      <c r="P1779" s="4">
        <v>365</v>
      </c>
      <c r="U1779" s="38">
        <f t="shared" si="486"/>
        <v>-3.8065270733572694E-2</v>
      </c>
      <c r="V1779" s="39">
        <f t="shared" si="487"/>
        <v>3.8065270733572694E-2</v>
      </c>
      <c r="W1779" s="39" t="str">
        <f t="shared" si="488"/>
        <v>TIDAK</v>
      </c>
      <c r="X1779" s="38">
        <f t="shared" si="489"/>
        <v>-0.39643358014138202</v>
      </c>
      <c r="Y1779" s="39">
        <f t="shared" si="490"/>
        <v>0.39643358014138202</v>
      </c>
      <c r="Z1779" s="39" t="str">
        <f t="shared" si="491"/>
        <v>TIDAK</v>
      </c>
      <c r="AA1779" s="38">
        <f t="shared" si="492"/>
        <v>0.83248998162684773</v>
      </c>
      <c r="AB1779" s="39">
        <f t="shared" si="493"/>
        <v>0.83248998162684773</v>
      </c>
      <c r="AC1779" s="39" t="str">
        <f t="shared" si="494"/>
        <v>TIDAK</v>
      </c>
      <c r="AD1779" s="38">
        <f t="shared" si="495"/>
        <v>3.1573237761559194</v>
      </c>
      <c r="AE1779" s="39">
        <f t="shared" si="496"/>
        <v>3.1573237761559194</v>
      </c>
      <c r="AF1779" s="39" t="str">
        <f t="shared" si="497"/>
        <v>OUTLIER</v>
      </c>
      <c r="AG1779" s="38">
        <f t="shared" si="498"/>
        <v>-0.27078855981472416</v>
      </c>
      <c r="AH1779" s="39">
        <f t="shared" si="499"/>
        <v>0.27078855981472416</v>
      </c>
      <c r="AI1779" s="39" t="str">
        <f t="shared" si="500"/>
        <v>TIDAK</v>
      </c>
      <c r="AJ1779" s="38">
        <f t="shared" si="501"/>
        <v>-3.6687636874705359E-2</v>
      </c>
      <c r="AK1779" s="39">
        <f t="shared" si="502"/>
        <v>3.6687636874705359E-2</v>
      </c>
      <c r="AL1779" s="39" t="str">
        <f t="shared" si="503"/>
        <v>TIDAK</v>
      </c>
    </row>
    <row r="1780" spans="1:38" ht="14" x14ac:dyDescent="0.3">
      <c r="A1780" s="13">
        <v>23481234</v>
      </c>
      <c r="B1780" s="11" t="s">
        <v>4080</v>
      </c>
      <c r="C1780" s="9">
        <v>195219725</v>
      </c>
      <c r="D1780" s="1" t="s">
        <v>993</v>
      </c>
      <c r="E1780" s="1" t="s">
        <v>17</v>
      </c>
      <c r="F1780" s="1" t="s">
        <v>901</v>
      </c>
      <c r="G1780" s="2">
        <v>40.72437</v>
      </c>
      <c r="H1780" s="2">
        <v>-73.81523</v>
      </c>
      <c r="I1780" s="1" t="s">
        <v>20</v>
      </c>
      <c r="J1780" s="44">
        <v>95</v>
      </c>
      <c r="K1780" s="2">
        <v>1</v>
      </c>
      <c r="L1780" s="2">
        <v>51</v>
      </c>
      <c r="M1780" s="3">
        <v>43605</v>
      </c>
      <c r="N1780" s="2">
        <v>3.94</v>
      </c>
      <c r="O1780" s="2">
        <v>1</v>
      </c>
      <c r="P1780" s="4">
        <v>136</v>
      </c>
      <c r="U1780" s="38">
        <f t="shared" si="486"/>
        <v>-0.47522803203051944</v>
      </c>
      <c r="V1780" s="39">
        <f t="shared" si="487"/>
        <v>0.47522803203051944</v>
      </c>
      <c r="W1780" s="39" t="str">
        <f t="shared" si="488"/>
        <v>TIDAK</v>
      </c>
      <c r="X1780" s="38">
        <f t="shared" si="489"/>
        <v>2.1743087084749741</v>
      </c>
      <c r="Y1780" s="39">
        <f t="shared" si="490"/>
        <v>2.1743087084749741</v>
      </c>
      <c r="Z1780" s="39" t="str">
        <f t="shared" si="491"/>
        <v>TIDAK</v>
      </c>
      <c r="AA1780" s="38">
        <f t="shared" si="492"/>
        <v>0.25986043737153053</v>
      </c>
      <c r="AB1780" s="39">
        <f t="shared" si="493"/>
        <v>0.25986043737153053</v>
      </c>
      <c r="AC1780" s="39" t="str">
        <f t="shared" si="494"/>
        <v>TIDAK</v>
      </c>
      <c r="AD1780" s="38">
        <f t="shared" si="495"/>
        <v>-0.64815071722456008</v>
      </c>
      <c r="AE1780" s="39">
        <f t="shared" si="496"/>
        <v>0.64815071722456008</v>
      </c>
      <c r="AF1780" s="39" t="str">
        <f t="shared" si="497"/>
        <v>TIDAK</v>
      </c>
      <c r="AG1780" s="38">
        <f t="shared" si="498"/>
        <v>-4.5589149015460649E-2</v>
      </c>
      <c r="AH1780" s="39">
        <f t="shared" si="499"/>
        <v>4.5589149015460649E-2</v>
      </c>
      <c r="AI1780" s="39" t="str">
        <f t="shared" si="500"/>
        <v>TIDAK</v>
      </c>
      <c r="AJ1780" s="38">
        <f t="shared" si="501"/>
        <v>0.19568316981807679</v>
      </c>
      <c r="AK1780" s="39">
        <f t="shared" si="502"/>
        <v>0.19568316981807679</v>
      </c>
      <c r="AL1780" s="39" t="str">
        <f t="shared" si="503"/>
        <v>TIDAK</v>
      </c>
    </row>
    <row r="1781" spans="1:38" ht="14" x14ac:dyDescent="0.3">
      <c r="A1781" s="13">
        <v>23483134</v>
      </c>
      <c r="B1781" s="11" t="s">
        <v>4481</v>
      </c>
      <c r="C1781" s="9">
        <v>156225107</v>
      </c>
      <c r="D1781" s="1" t="s">
        <v>161</v>
      </c>
      <c r="E1781" s="1" t="s">
        <v>17</v>
      </c>
      <c r="F1781" s="1" t="s">
        <v>91</v>
      </c>
      <c r="G1781" s="2">
        <v>40.680210000000002</v>
      </c>
      <c r="H1781" s="2">
        <v>-73.741669999999999</v>
      </c>
      <c r="I1781" s="1" t="s">
        <v>20</v>
      </c>
      <c r="J1781" s="44">
        <v>110</v>
      </c>
      <c r="K1781" s="2">
        <v>1</v>
      </c>
      <c r="L1781" s="2">
        <v>45</v>
      </c>
      <c r="M1781" s="3">
        <v>43646</v>
      </c>
      <c r="N1781" s="2">
        <v>2.2400000000000002</v>
      </c>
      <c r="O1781" s="2">
        <v>1</v>
      </c>
      <c r="P1781" s="4">
        <v>170</v>
      </c>
      <c r="U1781" s="38">
        <f t="shared" si="486"/>
        <v>-3.7779953377337365E-3</v>
      </c>
      <c r="V1781" s="39">
        <f t="shared" si="487"/>
        <v>3.7779953377337365E-3</v>
      </c>
      <c r="W1781" s="39" t="str">
        <f t="shared" si="488"/>
        <v>TIDAK</v>
      </c>
      <c r="X1781" s="38">
        <f t="shared" si="489"/>
        <v>-0.12582912870808141</v>
      </c>
      <c r="Y1781" s="39">
        <f t="shared" si="490"/>
        <v>0.12582912870808141</v>
      </c>
      <c r="Z1781" s="39" t="str">
        <f t="shared" si="491"/>
        <v>TIDAK</v>
      </c>
      <c r="AA1781" s="38">
        <f t="shared" si="492"/>
        <v>0.17805621676362807</v>
      </c>
      <c r="AB1781" s="39">
        <f t="shared" si="493"/>
        <v>0.17805621676362807</v>
      </c>
      <c r="AC1781" s="39" t="str">
        <f t="shared" si="494"/>
        <v>TIDAK</v>
      </c>
      <c r="AD1781" s="38">
        <f t="shared" si="495"/>
        <v>-0.28746700837393774</v>
      </c>
      <c r="AE1781" s="39">
        <f t="shared" si="496"/>
        <v>0.28746700837393774</v>
      </c>
      <c r="AF1781" s="39" t="str">
        <f t="shared" si="497"/>
        <v>TIDAK</v>
      </c>
      <c r="AG1781" s="38">
        <f t="shared" si="498"/>
        <v>-0.15818885441509239</v>
      </c>
      <c r="AH1781" s="39">
        <f t="shared" si="499"/>
        <v>0.15818885441509239</v>
      </c>
      <c r="AI1781" s="39" t="str">
        <f t="shared" si="500"/>
        <v>TIDAK</v>
      </c>
      <c r="AJ1781" s="38">
        <f t="shared" si="501"/>
        <v>-0.17161262140599823</v>
      </c>
      <c r="AK1781" s="39">
        <f t="shared" si="502"/>
        <v>0.17161262140599823</v>
      </c>
      <c r="AL1781" s="39" t="str">
        <f t="shared" si="503"/>
        <v>TIDAK</v>
      </c>
    </row>
    <row r="1782" spans="1:38" ht="14" x14ac:dyDescent="0.3">
      <c r="A1782" s="13">
        <v>23483266</v>
      </c>
      <c r="B1782" s="11" t="s">
        <v>4480</v>
      </c>
      <c r="C1782" s="9">
        <v>173990320</v>
      </c>
      <c r="D1782" s="1" t="s">
        <v>457</v>
      </c>
      <c r="E1782" s="1" t="s">
        <v>17</v>
      </c>
      <c r="F1782" s="1" t="s">
        <v>303</v>
      </c>
      <c r="G1782" s="2">
        <v>40.715229999999998</v>
      </c>
      <c r="H1782" s="2">
        <v>-73.769919999999999</v>
      </c>
      <c r="I1782" s="1" t="s">
        <v>20</v>
      </c>
      <c r="J1782" s="44">
        <v>100</v>
      </c>
      <c r="K1782" s="2">
        <v>2</v>
      </c>
      <c r="L1782" s="2">
        <v>44</v>
      </c>
      <c r="M1782" s="3">
        <v>43647</v>
      </c>
      <c r="N1782" s="2">
        <v>5.55</v>
      </c>
      <c r="O1782" s="2">
        <v>1</v>
      </c>
      <c r="P1782" s="4">
        <v>310</v>
      </c>
      <c r="U1782" s="38">
        <f t="shared" si="486"/>
        <v>-0.38093802469196231</v>
      </c>
      <c r="V1782" s="39">
        <f t="shared" si="487"/>
        <v>0.38093802469196231</v>
      </c>
      <c r="W1782" s="39" t="str">
        <f t="shared" si="488"/>
        <v>TIDAK</v>
      </c>
      <c r="X1782" s="38">
        <f t="shared" si="489"/>
        <v>-0.39643358014138202</v>
      </c>
      <c r="Y1782" s="39">
        <f t="shared" si="490"/>
        <v>0.39643358014138202</v>
      </c>
      <c r="Z1782" s="39" t="str">
        <f t="shared" si="491"/>
        <v>TIDAK</v>
      </c>
      <c r="AA1782" s="38">
        <f t="shared" si="492"/>
        <v>-0.19006277597193297</v>
      </c>
      <c r="AB1782" s="39">
        <f t="shared" si="493"/>
        <v>0.19006277597193297</v>
      </c>
      <c r="AC1782" s="39" t="str">
        <f t="shared" si="494"/>
        <v>TIDAK</v>
      </c>
      <c r="AD1782" s="38">
        <f t="shared" si="495"/>
        <v>-0.53837741453089238</v>
      </c>
      <c r="AE1782" s="39">
        <f t="shared" si="496"/>
        <v>0.53837741453089238</v>
      </c>
      <c r="AF1782" s="39" t="str">
        <f t="shared" si="497"/>
        <v>TIDAK</v>
      </c>
      <c r="AG1782" s="38">
        <f t="shared" si="498"/>
        <v>0.29220996718343462</v>
      </c>
      <c r="AH1782" s="39">
        <f t="shared" si="499"/>
        <v>0.29220996718343462</v>
      </c>
      <c r="AI1782" s="39" t="str">
        <f t="shared" si="500"/>
        <v>TIDAK</v>
      </c>
      <c r="AJ1782" s="38">
        <f t="shared" si="501"/>
        <v>1.4924621878132804</v>
      </c>
      <c r="AK1782" s="39">
        <f t="shared" si="502"/>
        <v>1.4924621878132804</v>
      </c>
      <c r="AL1782" s="39" t="str">
        <f t="shared" si="503"/>
        <v>TIDAK</v>
      </c>
    </row>
    <row r="1783" spans="1:38" ht="14" x14ac:dyDescent="0.3">
      <c r="A1783" s="13">
        <v>23483467</v>
      </c>
      <c r="B1783" s="11" t="s">
        <v>4490</v>
      </c>
      <c r="C1783" s="9">
        <v>159592932</v>
      </c>
      <c r="D1783" s="1" t="s">
        <v>2498</v>
      </c>
      <c r="E1783" s="1" t="s">
        <v>1731</v>
      </c>
      <c r="F1783" s="1" t="s">
        <v>1732</v>
      </c>
      <c r="G1783" s="2">
        <v>40.66769</v>
      </c>
      <c r="H1783" s="2">
        <v>-73.884209999999996</v>
      </c>
      <c r="I1783" s="1" t="s">
        <v>20</v>
      </c>
      <c r="J1783" s="44">
        <v>159</v>
      </c>
      <c r="K1783" s="2">
        <v>4</v>
      </c>
      <c r="L1783" s="2">
        <v>50</v>
      </c>
      <c r="M1783" s="3">
        <v>43636</v>
      </c>
      <c r="N1783" s="2">
        <v>2.57</v>
      </c>
      <c r="O1783" s="2">
        <v>1</v>
      </c>
      <c r="P1783" s="4">
        <v>89</v>
      </c>
      <c r="U1783" s="38">
        <f t="shared" si="486"/>
        <v>-0.33807893044716358</v>
      </c>
      <c r="V1783" s="39">
        <f t="shared" si="487"/>
        <v>0.33807893044716358</v>
      </c>
      <c r="W1783" s="39" t="str">
        <f t="shared" si="488"/>
        <v>TIDAK</v>
      </c>
      <c r="X1783" s="38">
        <f t="shared" si="489"/>
        <v>-0.26113135442473173</v>
      </c>
      <c r="Y1783" s="39">
        <f t="shared" si="490"/>
        <v>0.26113135442473173</v>
      </c>
      <c r="Z1783" s="39" t="str">
        <f t="shared" si="491"/>
        <v>TIDAK</v>
      </c>
      <c r="AA1783" s="38">
        <f t="shared" si="492"/>
        <v>-0.84449654083515258</v>
      </c>
      <c r="AB1783" s="39">
        <f t="shared" si="493"/>
        <v>0.84449654083515258</v>
      </c>
      <c r="AC1783" s="39" t="str">
        <f t="shared" si="494"/>
        <v>TIDAK</v>
      </c>
      <c r="AD1783" s="38">
        <f t="shared" si="495"/>
        <v>-0.89906112338151478</v>
      </c>
      <c r="AE1783" s="39">
        <f t="shared" si="496"/>
        <v>0.89906112338151478</v>
      </c>
      <c r="AF1783" s="39" t="str">
        <f t="shared" si="497"/>
        <v>TIDAK</v>
      </c>
      <c r="AG1783" s="38">
        <f t="shared" si="498"/>
        <v>-0.27078855981472416</v>
      </c>
      <c r="AH1783" s="39">
        <f t="shared" si="499"/>
        <v>0.27078855981472416</v>
      </c>
      <c r="AI1783" s="39" t="str">
        <f t="shared" si="500"/>
        <v>TIDAK</v>
      </c>
      <c r="AJ1783" s="38">
        <f t="shared" si="501"/>
        <v>1.4924621878132804</v>
      </c>
      <c r="AK1783" s="39">
        <f t="shared" si="502"/>
        <v>1.4924621878132804</v>
      </c>
      <c r="AL1783" s="39" t="str">
        <f t="shared" si="503"/>
        <v>TIDAK</v>
      </c>
    </row>
    <row r="1784" spans="1:38" ht="14" x14ac:dyDescent="0.3">
      <c r="A1784" s="13">
        <v>23483525</v>
      </c>
      <c r="B1784" s="11" t="s">
        <v>4445</v>
      </c>
      <c r="C1784" s="9">
        <v>139957134</v>
      </c>
      <c r="D1784" s="1" t="s">
        <v>787</v>
      </c>
      <c r="E1784" s="1" t="s">
        <v>17</v>
      </c>
      <c r="F1784" s="1" t="s">
        <v>607</v>
      </c>
      <c r="G1784" s="2">
        <v>40.5991</v>
      </c>
      <c r="H1784" s="2">
        <v>-73.799440000000004</v>
      </c>
      <c r="I1784" s="1" t="s">
        <v>19</v>
      </c>
      <c r="J1784" s="44">
        <v>50</v>
      </c>
      <c r="K1784" s="2">
        <v>1</v>
      </c>
      <c r="L1784" s="2">
        <v>28</v>
      </c>
      <c r="M1784" s="3">
        <v>43638</v>
      </c>
      <c r="N1784" s="2">
        <v>1.23</v>
      </c>
      <c r="O1784" s="2">
        <v>3</v>
      </c>
      <c r="P1784" s="4">
        <v>251</v>
      </c>
      <c r="U1784" s="38">
        <f t="shared" si="486"/>
        <v>4.7652917756024704E-2</v>
      </c>
      <c r="V1784" s="39">
        <f t="shared" si="487"/>
        <v>4.7652917756024704E-2</v>
      </c>
      <c r="W1784" s="39" t="str">
        <f t="shared" si="488"/>
        <v>TIDAK</v>
      </c>
      <c r="X1784" s="38">
        <f t="shared" si="489"/>
        <v>-0.39643358014138202</v>
      </c>
      <c r="Y1784" s="39">
        <f t="shared" si="490"/>
        <v>0.39643358014138202</v>
      </c>
      <c r="Z1784" s="39" t="str">
        <f t="shared" si="491"/>
        <v>TIDAK</v>
      </c>
      <c r="AA1784" s="38">
        <f t="shared" si="492"/>
        <v>1.1597068640584576</v>
      </c>
      <c r="AB1784" s="39">
        <f t="shared" si="493"/>
        <v>1.1597068640584576</v>
      </c>
      <c r="AC1784" s="39" t="str">
        <f t="shared" si="494"/>
        <v>TIDAK</v>
      </c>
      <c r="AD1784" s="38">
        <f t="shared" si="495"/>
        <v>1.1029948257458526</v>
      </c>
      <c r="AE1784" s="39">
        <f t="shared" si="496"/>
        <v>1.1029948257458526</v>
      </c>
      <c r="AF1784" s="39" t="str">
        <f t="shared" si="497"/>
        <v>TIDAK</v>
      </c>
      <c r="AG1784" s="38">
        <f t="shared" si="498"/>
        <v>-0.27078855981472416</v>
      </c>
      <c r="AH1784" s="39">
        <f t="shared" si="499"/>
        <v>0.27078855981472416</v>
      </c>
      <c r="AI1784" s="39" t="str">
        <f t="shared" si="500"/>
        <v>TIDAK</v>
      </c>
      <c r="AJ1784" s="38">
        <f t="shared" si="501"/>
        <v>-0.22408344872372321</v>
      </c>
      <c r="AK1784" s="39">
        <f t="shared" si="502"/>
        <v>0.22408344872372321</v>
      </c>
      <c r="AL1784" s="39" t="str">
        <f t="shared" si="503"/>
        <v>TIDAK</v>
      </c>
    </row>
    <row r="1785" spans="1:38" ht="14" x14ac:dyDescent="0.3">
      <c r="A1785" s="13">
        <v>23484236</v>
      </c>
      <c r="B1785" s="11" t="s">
        <v>4769</v>
      </c>
      <c r="C1785" s="9">
        <v>139957134</v>
      </c>
      <c r="D1785" s="1" t="s">
        <v>787</v>
      </c>
      <c r="E1785" s="1" t="s">
        <v>17</v>
      </c>
      <c r="F1785" s="1" t="s">
        <v>607</v>
      </c>
      <c r="G1785" s="2">
        <v>40.597360000000002</v>
      </c>
      <c r="H1785" s="2">
        <v>-73.800290000000004</v>
      </c>
      <c r="I1785" s="1" t="s">
        <v>19</v>
      </c>
      <c r="J1785" s="44">
        <v>35</v>
      </c>
      <c r="K1785" s="2">
        <v>1</v>
      </c>
      <c r="L1785" s="2">
        <v>60</v>
      </c>
      <c r="M1785" s="3">
        <v>43641</v>
      </c>
      <c r="N1785" s="2">
        <v>2.73</v>
      </c>
      <c r="O1785" s="2">
        <v>3</v>
      </c>
      <c r="P1785" s="4">
        <v>348</v>
      </c>
      <c r="U1785" s="38">
        <f t="shared" si="486"/>
        <v>0.17623020049042079</v>
      </c>
      <c r="V1785" s="39">
        <f t="shared" si="487"/>
        <v>0.17623020049042079</v>
      </c>
      <c r="W1785" s="39" t="str">
        <f t="shared" si="488"/>
        <v>TIDAK</v>
      </c>
      <c r="X1785" s="38">
        <f t="shared" si="489"/>
        <v>-0.39643358014138202</v>
      </c>
      <c r="Y1785" s="39">
        <f t="shared" si="490"/>
        <v>0.39643358014138202</v>
      </c>
      <c r="Z1785" s="39" t="str">
        <f t="shared" si="491"/>
        <v>TIDAK</v>
      </c>
      <c r="AA1785" s="38">
        <f t="shared" si="492"/>
        <v>0.91429420223475022</v>
      </c>
      <c r="AB1785" s="39">
        <f t="shared" si="493"/>
        <v>0.91429420223475022</v>
      </c>
      <c r="AC1785" s="39" t="str">
        <f t="shared" si="494"/>
        <v>TIDAK</v>
      </c>
      <c r="AD1785" s="38">
        <f t="shared" si="495"/>
        <v>0.21435380393997175</v>
      </c>
      <c r="AE1785" s="39">
        <f t="shared" si="496"/>
        <v>0.21435380393997175</v>
      </c>
      <c r="AF1785" s="39" t="str">
        <f t="shared" si="497"/>
        <v>TIDAK</v>
      </c>
      <c r="AG1785" s="38">
        <f t="shared" si="498"/>
        <v>-0.27078855981472416</v>
      </c>
      <c r="AH1785" s="39">
        <f t="shared" si="499"/>
        <v>0.27078855981472416</v>
      </c>
      <c r="AI1785" s="39" t="str">
        <f t="shared" si="500"/>
        <v>TIDAK</v>
      </c>
      <c r="AJ1785" s="38">
        <f t="shared" si="501"/>
        <v>3.0774855390941068E-2</v>
      </c>
      <c r="AK1785" s="39">
        <f t="shared" si="502"/>
        <v>3.0774855390941068E-2</v>
      </c>
      <c r="AL1785" s="39" t="str">
        <f t="shared" si="503"/>
        <v>TIDAK</v>
      </c>
    </row>
    <row r="1786" spans="1:38" ht="14" x14ac:dyDescent="0.3">
      <c r="A1786" s="13">
        <v>23486966</v>
      </c>
      <c r="B1786" s="11" t="s">
        <v>3567</v>
      </c>
      <c r="C1786" s="9">
        <v>152331348</v>
      </c>
      <c r="D1786" s="1" t="s">
        <v>482</v>
      </c>
      <c r="E1786" s="1" t="s">
        <v>17</v>
      </c>
      <c r="F1786" s="1" t="s">
        <v>970</v>
      </c>
      <c r="G1786" s="2">
        <v>40.694740000000003</v>
      </c>
      <c r="H1786" s="2">
        <v>-73.822839999999999</v>
      </c>
      <c r="I1786" s="1" t="s">
        <v>20</v>
      </c>
      <c r="J1786" s="44">
        <v>85</v>
      </c>
      <c r="K1786" s="2">
        <v>2</v>
      </c>
      <c r="L1786" s="2">
        <v>33</v>
      </c>
      <c r="M1786" s="3">
        <v>43632</v>
      </c>
      <c r="N1786" s="2">
        <v>1.62</v>
      </c>
      <c r="O1786" s="2">
        <v>1</v>
      </c>
      <c r="P1786" s="4">
        <v>179</v>
      </c>
      <c r="U1786" s="38">
        <f t="shared" si="486"/>
        <v>9.05120120008234E-2</v>
      </c>
      <c r="V1786" s="39">
        <f t="shared" si="487"/>
        <v>9.05120120008234E-2</v>
      </c>
      <c r="W1786" s="39" t="str">
        <f t="shared" si="488"/>
        <v>TIDAK</v>
      </c>
      <c r="X1786" s="38">
        <f t="shared" si="489"/>
        <v>-0.26113135442473173</v>
      </c>
      <c r="Y1786" s="39">
        <f t="shared" si="490"/>
        <v>0.26113135442473173</v>
      </c>
      <c r="Z1786" s="39" t="str">
        <f t="shared" si="491"/>
        <v>TIDAK</v>
      </c>
      <c r="AA1786" s="38">
        <f t="shared" si="492"/>
        <v>0.87339209193079892</v>
      </c>
      <c r="AB1786" s="39">
        <f t="shared" si="493"/>
        <v>0.87339209193079892</v>
      </c>
      <c r="AC1786" s="39" t="str">
        <f t="shared" si="494"/>
        <v>TIDAK</v>
      </c>
      <c r="AD1786" s="38">
        <f t="shared" si="495"/>
        <v>1.944590146397305</v>
      </c>
      <c r="AE1786" s="39">
        <f t="shared" si="496"/>
        <v>1.944590146397305</v>
      </c>
      <c r="AF1786" s="39" t="str">
        <f t="shared" si="497"/>
        <v>TIDAK</v>
      </c>
      <c r="AG1786" s="38">
        <f t="shared" si="498"/>
        <v>-0.27078855981472416</v>
      </c>
      <c r="AH1786" s="39">
        <f t="shared" si="499"/>
        <v>0.27078855981472416</v>
      </c>
      <c r="AI1786" s="39" t="str">
        <f t="shared" si="500"/>
        <v>TIDAK</v>
      </c>
      <c r="AJ1786" s="38">
        <f t="shared" si="501"/>
        <v>1.080191401745441</v>
      </c>
      <c r="AK1786" s="39">
        <f t="shared" si="502"/>
        <v>1.080191401745441</v>
      </c>
      <c r="AL1786" s="39" t="str">
        <f t="shared" si="503"/>
        <v>TIDAK</v>
      </c>
    </row>
    <row r="1787" spans="1:38" ht="14" x14ac:dyDescent="0.3">
      <c r="A1787" s="13">
        <v>23488098</v>
      </c>
      <c r="B1787" s="11" t="s">
        <v>2387</v>
      </c>
      <c r="C1787" s="9">
        <v>152622375</v>
      </c>
      <c r="D1787" s="1" t="s">
        <v>2441</v>
      </c>
      <c r="E1787" s="1" t="s">
        <v>1731</v>
      </c>
      <c r="F1787" s="1" t="s">
        <v>1732</v>
      </c>
      <c r="G1787" s="2">
        <v>40.665289999999999</v>
      </c>
      <c r="H1787" s="2">
        <v>-73.883260000000007</v>
      </c>
      <c r="I1787" s="1" t="s">
        <v>20</v>
      </c>
      <c r="J1787" s="44">
        <v>85</v>
      </c>
      <c r="K1787" s="2">
        <v>2</v>
      </c>
      <c r="L1787" s="2">
        <v>3</v>
      </c>
      <c r="M1787" s="3">
        <v>43389</v>
      </c>
      <c r="N1787" s="2">
        <v>0.15</v>
      </c>
      <c r="O1787" s="2">
        <v>2</v>
      </c>
      <c r="P1787" s="4">
        <v>151</v>
      </c>
      <c r="U1787" s="38">
        <f t="shared" si="486"/>
        <v>0.59624932408944809</v>
      </c>
      <c r="V1787" s="39">
        <f t="shared" si="487"/>
        <v>0.59624932408944809</v>
      </c>
      <c r="W1787" s="39" t="str">
        <f t="shared" si="488"/>
        <v>TIDAK</v>
      </c>
      <c r="X1787" s="38">
        <f t="shared" si="489"/>
        <v>9.4730970085688936E-3</v>
      </c>
      <c r="Y1787" s="39">
        <f t="shared" si="490"/>
        <v>9.4730970085688936E-3</v>
      </c>
      <c r="Z1787" s="39" t="str">
        <f t="shared" si="491"/>
        <v>TIDAK</v>
      </c>
      <c r="AA1787" s="38">
        <f t="shared" si="492"/>
        <v>1.1188047537545063</v>
      </c>
      <c r="AB1787" s="39">
        <f t="shared" si="493"/>
        <v>1.1188047537545063</v>
      </c>
      <c r="AC1787" s="39" t="str">
        <f t="shared" si="494"/>
        <v>TIDAK</v>
      </c>
      <c r="AD1787" s="38">
        <f t="shared" si="495"/>
        <v>0.38685470817287793</v>
      </c>
      <c r="AE1787" s="39">
        <f t="shared" si="496"/>
        <v>0.38685470817287793</v>
      </c>
      <c r="AF1787" s="39" t="str">
        <f t="shared" si="497"/>
        <v>TIDAK</v>
      </c>
      <c r="AG1787" s="38">
        <f t="shared" si="498"/>
        <v>-0.27078855981472416</v>
      </c>
      <c r="AH1787" s="39">
        <f t="shared" si="499"/>
        <v>0.27078855981472416</v>
      </c>
      <c r="AI1787" s="39" t="str">
        <f t="shared" si="500"/>
        <v>TIDAK</v>
      </c>
      <c r="AJ1787" s="38">
        <f t="shared" si="501"/>
        <v>-0.57638757499987681</v>
      </c>
      <c r="AK1787" s="39">
        <f t="shared" si="502"/>
        <v>0.57638757499987681</v>
      </c>
      <c r="AL1787" s="39" t="str">
        <f t="shared" si="503"/>
        <v>TIDAK</v>
      </c>
    </row>
    <row r="1788" spans="1:38" ht="14" x14ac:dyDescent="0.3">
      <c r="A1788" s="13">
        <v>23505645</v>
      </c>
      <c r="B1788" s="11" t="s">
        <v>5104</v>
      </c>
      <c r="C1788" s="9">
        <v>68123997</v>
      </c>
      <c r="D1788" s="1" t="s">
        <v>2351</v>
      </c>
      <c r="E1788" s="1" t="s">
        <v>17</v>
      </c>
      <c r="F1788" s="1" t="s">
        <v>1971</v>
      </c>
      <c r="G1788" s="2">
        <v>40.741</v>
      </c>
      <c r="H1788" s="2">
        <v>-73.880189999999999</v>
      </c>
      <c r="I1788" s="1" t="s">
        <v>19</v>
      </c>
      <c r="J1788" s="44">
        <v>60</v>
      </c>
      <c r="K1788" s="2">
        <v>2</v>
      </c>
      <c r="L1788" s="2">
        <v>43</v>
      </c>
      <c r="M1788" s="3">
        <v>43647</v>
      </c>
      <c r="N1788" s="2">
        <v>1.5</v>
      </c>
      <c r="O1788" s="2">
        <v>1</v>
      </c>
      <c r="P1788" s="4">
        <v>90</v>
      </c>
      <c r="U1788" s="38">
        <f t="shared" si="486"/>
        <v>-0.33807893044716358</v>
      </c>
      <c r="V1788" s="39">
        <f t="shared" si="487"/>
        <v>0.33807893044716358</v>
      </c>
      <c r="W1788" s="39" t="str">
        <f t="shared" si="488"/>
        <v>TIDAK</v>
      </c>
      <c r="X1788" s="38">
        <f t="shared" si="489"/>
        <v>-0.39643358014138202</v>
      </c>
      <c r="Y1788" s="39">
        <f t="shared" si="490"/>
        <v>0.39643358014138202</v>
      </c>
      <c r="Z1788" s="39" t="str">
        <f t="shared" si="491"/>
        <v>TIDAK</v>
      </c>
      <c r="AA1788" s="38">
        <f t="shared" si="492"/>
        <v>0.21895832706757931</v>
      </c>
      <c r="AB1788" s="39">
        <f t="shared" si="493"/>
        <v>0.21895832706757931</v>
      </c>
      <c r="AC1788" s="39" t="str">
        <f t="shared" si="494"/>
        <v>TIDAK</v>
      </c>
      <c r="AD1788" s="38">
        <f t="shared" si="495"/>
        <v>-0.31360350901528722</v>
      </c>
      <c r="AE1788" s="39">
        <f t="shared" si="496"/>
        <v>0.31360350901528722</v>
      </c>
      <c r="AF1788" s="39" t="str">
        <f t="shared" si="497"/>
        <v>TIDAK</v>
      </c>
      <c r="AG1788" s="38">
        <f t="shared" si="498"/>
        <v>-4.5589149015460649E-2</v>
      </c>
      <c r="AH1788" s="39">
        <f t="shared" si="499"/>
        <v>4.5589149015460649E-2</v>
      </c>
      <c r="AI1788" s="39" t="str">
        <f t="shared" si="500"/>
        <v>TIDAK</v>
      </c>
      <c r="AJ1788" s="38">
        <f t="shared" si="501"/>
        <v>0.6379372857817589</v>
      </c>
      <c r="AK1788" s="39">
        <f t="shared" si="502"/>
        <v>0.6379372857817589</v>
      </c>
      <c r="AL1788" s="39" t="str">
        <f t="shared" si="503"/>
        <v>TIDAK</v>
      </c>
    </row>
    <row r="1789" spans="1:38" ht="14" x14ac:dyDescent="0.3">
      <c r="A1789" s="13">
        <v>23517220</v>
      </c>
      <c r="B1789" s="11" t="s">
        <v>1365</v>
      </c>
      <c r="C1789" s="9">
        <v>236659049</v>
      </c>
      <c r="D1789" s="1" t="s">
        <v>2047</v>
      </c>
      <c r="E1789" s="1" t="s">
        <v>1731</v>
      </c>
      <c r="F1789" s="1" t="s">
        <v>3213</v>
      </c>
      <c r="G1789" s="2">
        <v>40.691569999999999</v>
      </c>
      <c r="H1789" s="2">
        <v>-73.904349999999994</v>
      </c>
      <c r="I1789" s="1" t="s">
        <v>20</v>
      </c>
      <c r="J1789" s="44">
        <v>140</v>
      </c>
      <c r="K1789" s="2">
        <v>2</v>
      </c>
      <c r="L1789" s="2">
        <v>12</v>
      </c>
      <c r="M1789" s="3">
        <v>43639</v>
      </c>
      <c r="N1789" s="2">
        <v>2.0699999999999998</v>
      </c>
      <c r="O1789" s="2">
        <v>4</v>
      </c>
      <c r="P1789" s="4">
        <v>48</v>
      </c>
      <c r="U1789" s="38">
        <f t="shared" si="486"/>
        <v>-0.4666562131815597</v>
      </c>
      <c r="V1789" s="39">
        <f t="shared" si="487"/>
        <v>0.4666562131815597</v>
      </c>
      <c r="W1789" s="39" t="str">
        <f t="shared" si="488"/>
        <v>TIDAK</v>
      </c>
      <c r="X1789" s="38">
        <f t="shared" si="489"/>
        <v>-0.39643358014138202</v>
      </c>
      <c r="Y1789" s="39">
        <f t="shared" si="490"/>
        <v>0.39643358014138202</v>
      </c>
      <c r="Z1789" s="39" t="str">
        <f t="shared" si="491"/>
        <v>TIDAK</v>
      </c>
      <c r="AA1789" s="38">
        <f t="shared" si="492"/>
        <v>1.5278258567940186</v>
      </c>
      <c r="AB1789" s="39">
        <f t="shared" si="493"/>
        <v>1.5278258567940186</v>
      </c>
      <c r="AC1789" s="39" t="str">
        <f t="shared" si="494"/>
        <v>TIDAK</v>
      </c>
      <c r="AD1789" s="38">
        <f t="shared" si="495"/>
        <v>0.4704915102251962</v>
      </c>
      <c r="AE1789" s="39">
        <f t="shared" si="496"/>
        <v>0.4704915102251962</v>
      </c>
      <c r="AF1789" s="39" t="str">
        <f t="shared" si="497"/>
        <v>TIDAK</v>
      </c>
      <c r="AG1789" s="38">
        <f t="shared" si="498"/>
        <v>-4.5589149015460649E-2</v>
      </c>
      <c r="AH1789" s="39">
        <f t="shared" si="499"/>
        <v>4.5589149015460649E-2</v>
      </c>
      <c r="AI1789" s="39" t="str">
        <f t="shared" si="500"/>
        <v>TIDAK</v>
      </c>
      <c r="AJ1789" s="38">
        <f t="shared" si="501"/>
        <v>1.3650330357559481</v>
      </c>
      <c r="AK1789" s="39">
        <f t="shared" si="502"/>
        <v>1.3650330357559481</v>
      </c>
      <c r="AL1789" s="39" t="str">
        <f t="shared" si="503"/>
        <v>TIDAK</v>
      </c>
    </row>
    <row r="1790" spans="1:38" ht="14" x14ac:dyDescent="0.3">
      <c r="A1790" s="13">
        <v>23523123</v>
      </c>
      <c r="B1790" s="11" t="s">
        <v>2826</v>
      </c>
      <c r="C1790" s="9">
        <v>23824219</v>
      </c>
      <c r="D1790" s="1" t="s">
        <v>405</v>
      </c>
      <c r="E1790" s="1" t="s">
        <v>17</v>
      </c>
      <c r="F1790" s="1" t="s">
        <v>1713</v>
      </c>
      <c r="G1790" s="2">
        <v>40.759430000000002</v>
      </c>
      <c r="H1790" s="2">
        <v>-73.895529999999994</v>
      </c>
      <c r="I1790" s="1" t="s">
        <v>19</v>
      </c>
      <c r="J1790" s="44">
        <v>44</v>
      </c>
      <c r="K1790" s="2">
        <v>3</v>
      </c>
      <c r="L1790" s="2">
        <v>46</v>
      </c>
      <c r="M1790" s="3">
        <v>43541</v>
      </c>
      <c r="N1790" s="2">
        <v>0.83</v>
      </c>
      <c r="O1790" s="2">
        <v>1</v>
      </c>
      <c r="P1790" s="4">
        <v>88</v>
      </c>
      <c r="U1790" s="38">
        <f t="shared" si="486"/>
        <v>-3.8065270733572694E-2</v>
      </c>
      <c r="V1790" s="39">
        <f t="shared" si="487"/>
        <v>3.8065270733572694E-2</v>
      </c>
      <c r="W1790" s="39" t="str">
        <f t="shared" si="488"/>
        <v>TIDAK</v>
      </c>
      <c r="X1790" s="38">
        <f t="shared" si="489"/>
        <v>-0.26113135442473173</v>
      </c>
      <c r="Y1790" s="39">
        <f t="shared" si="490"/>
        <v>0.26113135442473173</v>
      </c>
      <c r="Z1790" s="39" t="str">
        <f t="shared" si="491"/>
        <v>TIDAK</v>
      </c>
      <c r="AA1790" s="38">
        <f t="shared" si="492"/>
        <v>0.42346887858733545</v>
      </c>
      <c r="AB1790" s="39">
        <f t="shared" si="493"/>
        <v>0.42346887858733545</v>
      </c>
      <c r="AC1790" s="39" t="str">
        <f t="shared" si="494"/>
        <v>TIDAK</v>
      </c>
      <c r="AD1790" s="38">
        <f t="shared" si="495"/>
        <v>-0.10973880401276147</v>
      </c>
      <c r="AE1790" s="39">
        <f t="shared" si="496"/>
        <v>0.10973880401276147</v>
      </c>
      <c r="AF1790" s="39" t="str">
        <f t="shared" si="497"/>
        <v>TIDAK</v>
      </c>
      <c r="AG1790" s="38">
        <f t="shared" si="498"/>
        <v>-0.27078855981472416</v>
      </c>
      <c r="AH1790" s="39">
        <f t="shared" si="499"/>
        <v>0.27078855981472416</v>
      </c>
      <c r="AI1790" s="39" t="str">
        <f t="shared" si="500"/>
        <v>TIDAK</v>
      </c>
      <c r="AJ1790" s="38">
        <f t="shared" si="501"/>
        <v>9.8237347656587495E-2</v>
      </c>
      <c r="AK1790" s="39">
        <f t="shared" si="502"/>
        <v>9.8237347656587495E-2</v>
      </c>
      <c r="AL1790" s="39" t="str">
        <f t="shared" si="503"/>
        <v>TIDAK</v>
      </c>
    </row>
    <row r="1791" spans="1:38" ht="14" x14ac:dyDescent="0.3">
      <c r="A1791" s="13">
        <v>23541451</v>
      </c>
      <c r="B1791" s="11" t="s">
        <v>4724</v>
      </c>
      <c r="C1791" s="9">
        <v>70091</v>
      </c>
      <c r="D1791" s="1" t="s">
        <v>618</v>
      </c>
      <c r="E1791" s="1" t="s">
        <v>17</v>
      </c>
      <c r="F1791" s="1" t="s">
        <v>2689</v>
      </c>
      <c r="G1791" s="2">
        <v>40.75038</v>
      </c>
      <c r="H1791" s="2">
        <v>-73.90334</v>
      </c>
      <c r="I1791" s="1" t="s">
        <v>19</v>
      </c>
      <c r="J1791" s="44">
        <v>70</v>
      </c>
      <c r="K1791" s="2">
        <v>30</v>
      </c>
      <c r="L1791" s="2">
        <v>25</v>
      </c>
      <c r="M1791" s="3">
        <v>43616</v>
      </c>
      <c r="N1791" s="2">
        <v>0.22</v>
      </c>
      <c r="O1791" s="2">
        <v>1</v>
      </c>
      <c r="P1791" s="4">
        <v>324</v>
      </c>
      <c r="U1791" s="38">
        <f t="shared" si="486"/>
        <v>-3.8065270733572694E-2</v>
      </c>
      <c r="V1791" s="39">
        <f t="shared" si="487"/>
        <v>3.8065270733572694E-2</v>
      </c>
      <c r="W1791" s="39" t="str">
        <f t="shared" si="488"/>
        <v>TIDAK</v>
      </c>
      <c r="X1791" s="38">
        <f t="shared" si="489"/>
        <v>-0.26113135442473173</v>
      </c>
      <c r="Y1791" s="39">
        <f t="shared" si="490"/>
        <v>0.26113135442473173</v>
      </c>
      <c r="Z1791" s="39" t="str">
        <f t="shared" si="491"/>
        <v>TIDAK</v>
      </c>
      <c r="AA1791" s="38">
        <f t="shared" si="492"/>
        <v>-0.80359443053120139</v>
      </c>
      <c r="AB1791" s="39">
        <f t="shared" si="493"/>
        <v>0.80359443053120139</v>
      </c>
      <c r="AC1791" s="39" t="str">
        <f t="shared" si="494"/>
        <v>TIDAK</v>
      </c>
      <c r="AD1791" s="38">
        <f t="shared" si="495"/>
        <v>-0.87815192286843535</v>
      </c>
      <c r="AE1791" s="39">
        <f t="shared" si="496"/>
        <v>0.87815192286843535</v>
      </c>
      <c r="AF1791" s="39" t="str">
        <f t="shared" si="497"/>
        <v>TIDAK</v>
      </c>
      <c r="AG1791" s="38">
        <f t="shared" si="498"/>
        <v>-0.15818885441509239</v>
      </c>
      <c r="AH1791" s="39">
        <f t="shared" si="499"/>
        <v>0.15818885441509239</v>
      </c>
      <c r="AI1791" s="39" t="str">
        <f t="shared" si="500"/>
        <v>TIDAK</v>
      </c>
      <c r="AJ1791" s="38">
        <f t="shared" si="501"/>
        <v>-0.11164596161431251</v>
      </c>
      <c r="AK1791" s="39">
        <f t="shared" si="502"/>
        <v>0.11164596161431251</v>
      </c>
      <c r="AL1791" s="39" t="str">
        <f t="shared" si="503"/>
        <v>TIDAK</v>
      </c>
    </row>
    <row r="1792" spans="1:38" ht="14" x14ac:dyDescent="0.3">
      <c r="A1792" s="13">
        <v>23545346</v>
      </c>
      <c r="B1792" s="11" t="s">
        <v>2098</v>
      </c>
      <c r="C1792" s="9">
        <v>224533200</v>
      </c>
      <c r="D1792" s="1" t="s">
        <v>708</v>
      </c>
      <c r="E1792" s="1" t="s">
        <v>17</v>
      </c>
      <c r="F1792" s="1" t="s">
        <v>1971</v>
      </c>
      <c r="G1792" s="2">
        <v>40.734290000000001</v>
      </c>
      <c r="H1792" s="2">
        <v>-73.872370000000004</v>
      </c>
      <c r="I1792" s="1" t="s">
        <v>20</v>
      </c>
      <c r="J1792" s="44">
        <v>400</v>
      </c>
      <c r="K1792" s="2">
        <v>2</v>
      </c>
      <c r="L1792" s="2">
        <v>15</v>
      </c>
      <c r="M1792" s="3">
        <v>43646</v>
      </c>
      <c r="N1792" s="2">
        <v>2.65</v>
      </c>
      <c r="O1792" s="2">
        <v>1</v>
      </c>
      <c r="P1792" s="4">
        <v>34</v>
      </c>
      <c r="U1792" s="38">
        <f t="shared" si="486"/>
        <v>-0.25236074195756619</v>
      </c>
      <c r="V1792" s="39">
        <f t="shared" si="487"/>
        <v>0.25236074195756619</v>
      </c>
      <c r="W1792" s="39" t="str">
        <f t="shared" si="488"/>
        <v>TIDAK</v>
      </c>
      <c r="X1792" s="38">
        <f t="shared" si="489"/>
        <v>-0.26113135442473173</v>
      </c>
      <c r="Y1792" s="39">
        <f t="shared" si="490"/>
        <v>0.26113135442473173</v>
      </c>
      <c r="Z1792" s="39" t="str">
        <f t="shared" si="491"/>
        <v>TIDAK</v>
      </c>
      <c r="AA1792" s="38">
        <f t="shared" si="492"/>
        <v>0.83248998162684773</v>
      </c>
      <c r="AB1792" s="39">
        <f t="shared" si="493"/>
        <v>0.83248998162684773</v>
      </c>
      <c r="AC1792" s="39" t="str">
        <f t="shared" si="494"/>
        <v>TIDAK</v>
      </c>
      <c r="AD1792" s="38">
        <f t="shared" si="495"/>
        <v>-0.17246640555200018</v>
      </c>
      <c r="AE1792" s="39">
        <f t="shared" si="496"/>
        <v>0.17246640555200018</v>
      </c>
      <c r="AF1792" s="39" t="str">
        <f t="shared" si="497"/>
        <v>TIDAK</v>
      </c>
      <c r="AG1792" s="38">
        <f t="shared" si="498"/>
        <v>-0.27078855981472416</v>
      </c>
      <c r="AH1792" s="39">
        <f t="shared" si="499"/>
        <v>0.27078855981472416</v>
      </c>
      <c r="AI1792" s="39" t="str">
        <f t="shared" si="500"/>
        <v>TIDAK</v>
      </c>
      <c r="AJ1792" s="38">
        <f t="shared" si="501"/>
        <v>-0.56889174252591612</v>
      </c>
      <c r="AK1792" s="39">
        <f t="shared" si="502"/>
        <v>0.56889174252591612</v>
      </c>
      <c r="AL1792" s="39" t="str">
        <f t="shared" si="503"/>
        <v>TIDAK</v>
      </c>
    </row>
    <row r="1793" spans="1:38" ht="14" x14ac:dyDescent="0.3">
      <c r="A1793" s="13">
        <v>23545793</v>
      </c>
      <c r="B1793" s="11" t="s">
        <v>5016</v>
      </c>
      <c r="C1793" s="9">
        <v>1402454</v>
      </c>
      <c r="D1793" s="1" t="s">
        <v>1819</v>
      </c>
      <c r="E1793" s="1" t="s">
        <v>17</v>
      </c>
      <c r="F1793" s="1" t="s">
        <v>1647</v>
      </c>
      <c r="G1793" s="2">
        <v>40.733490000000003</v>
      </c>
      <c r="H1793" s="2">
        <v>-73.86009</v>
      </c>
      <c r="I1793" s="1" t="s">
        <v>19</v>
      </c>
      <c r="J1793" s="44">
        <v>55</v>
      </c>
      <c r="K1793" s="2">
        <v>1</v>
      </c>
      <c r="L1793" s="2">
        <v>38</v>
      </c>
      <c r="M1793" s="3">
        <v>43647</v>
      </c>
      <c r="N1793" s="2">
        <v>0.85</v>
      </c>
      <c r="O1793" s="2">
        <v>1</v>
      </c>
      <c r="P1793" s="4">
        <v>0</v>
      </c>
      <c r="U1793" s="38">
        <f t="shared" si="486"/>
        <v>0.43338476595921299</v>
      </c>
      <c r="V1793" s="39">
        <f t="shared" si="487"/>
        <v>0.43338476595921299</v>
      </c>
      <c r="W1793" s="39" t="str">
        <f t="shared" si="488"/>
        <v>TIDAK</v>
      </c>
      <c r="X1793" s="38">
        <f t="shared" si="489"/>
        <v>-0.26113135442473173</v>
      </c>
      <c r="Y1793" s="39">
        <f t="shared" si="490"/>
        <v>0.26113135442473173</v>
      </c>
      <c r="Z1793" s="39" t="str">
        <f t="shared" si="491"/>
        <v>TIDAK</v>
      </c>
      <c r="AA1793" s="38">
        <f t="shared" si="492"/>
        <v>-0.43547543779564035</v>
      </c>
      <c r="AB1793" s="39">
        <f t="shared" si="493"/>
        <v>0.43547543779564035</v>
      </c>
      <c r="AC1793" s="39" t="str">
        <f t="shared" si="494"/>
        <v>TIDAK</v>
      </c>
      <c r="AD1793" s="38">
        <f t="shared" si="495"/>
        <v>0.12548970175938343</v>
      </c>
      <c r="AE1793" s="39">
        <f t="shared" si="496"/>
        <v>0.12548970175938343</v>
      </c>
      <c r="AF1793" s="39" t="str">
        <f t="shared" si="497"/>
        <v>TIDAK</v>
      </c>
      <c r="AG1793" s="38">
        <f t="shared" si="498"/>
        <v>6.7010556384171097E-2</v>
      </c>
      <c r="AH1793" s="39">
        <f t="shared" si="499"/>
        <v>6.7010556384171097E-2</v>
      </c>
      <c r="AI1793" s="39" t="str">
        <f t="shared" si="500"/>
        <v>TIDAK</v>
      </c>
      <c r="AJ1793" s="38">
        <f t="shared" si="501"/>
        <v>-0.88371670643226607</v>
      </c>
      <c r="AK1793" s="39">
        <f t="shared" si="502"/>
        <v>0.88371670643226607</v>
      </c>
      <c r="AL1793" s="39" t="str">
        <f t="shared" si="503"/>
        <v>TIDAK</v>
      </c>
    </row>
    <row r="1794" spans="1:38" ht="14" x14ac:dyDescent="0.3">
      <c r="A1794" s="13">
        <v>23560187</v>
      </c>
      <c r="B1794" s="11" t="s">
        <v>3588</v>
      </c>
      <c r="C1794" s="9">
        <v>415605</v>
      </c>
      <c r="D1794" s="1" t="s">
        <v>398</v>
      </c>
      <c r="E1794" s="1" t="s">
        <v>17</v>
      </c>
      <c r="F1794" s="1" t="s">
        <v>1713</v>
      </c>
      <c r="G1794" s="2">
        <v>40.761609999999997</v>
      </c>
      <c r="H1794" s="2">
        <v>-73.890259999999998</v>
      </c>
      <c r="I1794" s="1" t="s">
        <v>20</v>
      </c>
      <c r="J1794" s="44">
        <v>169</v>
      </c>
      <c r="K1794" s="2">
        <v>4</v>
      </c>
      <c r="L1794" s="2">
        <v>19</v>
      </c>
      <c r="M1794" s="3">
        <v>43566</v>
      </c>
      <c r="N1794" s="2">
        <v>1.4</v>
      </c>
      <c r="O1794" s="2">
        <v>1</v>
      </c>
      <c r="P1794" s="4">
        <v>128</v>
      </c>
      <c r="U1794" s="38">
        <f t="shared" si="486"/>
        <v>-0.38950984354092205</v>
      </c>
      <c r="V1794" s="39">
        <f t="shared" si="487"/>
        <v>0.38950984354092205</v>
      </c>
      <c r="W1794" s="39" t="str">
        <f t="shared" si="488"/>
        <v>TIDAK</v>
      </c>
      <c r="X1794" s="38">
        <f t="shared" si="489"/>
        <v>-0.12582912870808141</v>
      </c>
      <c r="Y1794" s="39">
        <f t="shared" si="490"/>
        <v>0.12582912870808141</v>
      </c>
      <c r="Z1794" s="39" t="str">
        <f t="shared" si="491"/>
        <v>TIDAK</v>
      </c>
      <c r="AA1794" s="38">
        <f t="shared" si="492"/>
        <v>0.95519631253870141</v>
      </c>
      <c r="AB1794" s="39">
        <f t="shared" si="493"/>
        <v>0.95519631253870141</v>
      </c>
      <c r="AC1794" s="39" t="str">
        <f t="shared" si="494"/>
        <v>TIDAK</v>
      </c>
      <c r="AD1794" s="38">
        <f t="shared" si="495"/>
        <v>-0.52269551414608284</v>
      </c>
      <c r="AE1794" s="39">
        <f t="shared" si="496"/>
        <v>0.52269551414608284</v>
      </c>
      <c r="AF1794" s="39" t="str">
        <f t="shared" si="497"/>
        <v>TIDAK</v>
      </c>
      <c r="AG1794" s="38">
        <f t="shared" si="498"/>
        <v>-0.27078855981472416</v>
      </c>
      <c r="AH1794" s="39">
        <f t="shared" si="499"/>
        <v>0.27078855981472416</v>
      </c>
      <c r="AI1794" s="39" t="str">
        <f t="shared" si="500"/>
        <v>TIDAK</v>
      </c>
      <c r="AJ1794" s="38">
        <f t="shared" si="501"/>
        <v>-0.58388340747383749</v>
      </c>
      <c r="AK1794" s="39">
        <f t="shared" si="502"/>
        <v>0.58388340747383749</v>
      </c>
      <c r="AL1794" s="39" t="str">
        <f t="shared" si="503"/>
        <v>TIDAK</v>
      </c>
    </row>
    <row r="1795" spans="1:38" ht="14" x14ac:dyDescent="0.3">
      <c r="A1795" s="13">
        <v>23565616</v>
      </c>
      <c r="B1795" s="11" t="s">
        <v>4722</v>
      </c>
      <c r="C1795" s="9">
        <v>37318968</v>
      </c>
      <c r="D1795" s="1" t="s">
        <v>830</v>
      </c>
      <c r="E1795" s="1" t="s">
        <v>17</v>
      </c>
      <c r="F1795" s="1" t="s">
        <v>607</v>
      </c>
      <c r="G1795" s="2">
        <v>40.590820000000001</v>
      </c>
      <c r="H1795" s="2">
        <v>-73.803280000000001</v>
      </c>
      <c r="I1795" s="1" t="s">
        <v>20</v>
      </c>
      <c r="J1795" s="44">
        <v>275</v>
      </c>
      <c r="K1795" s="2">
        <v>2</v>
      </c>
      <c r="L1795" s="2">
        <v>24</v>
      </c>
      <c r="M1795" s="3">
        <v>43639</v>
      </c>
      <c r="N1795" s="2">
        <v>1.02</v>
      </c>
      <c r="O1795" s="2">
        <v>1</v>
      </c>
      <c r="P1795" s="4">
        <v>335</v>
      </c>
      <c r="U1795" s="38">
        <f t="shared" si="486"/>
        <v>-0.1666425534679688</v>
      </c>
      <c r="V1795" s="39">
        <f t="shared" si="487"/>
        <v>0.1666425534679688</v>
      </c>
      <c r="W1795" s="39" t="str">
        <f t="shared" si="488"/>
        <v>TIDAK</v>
      </c>
      <c r="X1795" s="38">
        <f t="shared" si="489"/>
        <v>3.5273309656414771</v>
      </c>
      <c r="Y1795" s="39">
        <f t="shared" si="490"/>
        <v>3.5273309656414771</v>
      </c>
      <c r="Z1795" s="39" t="str">
        <f t="shared" si="491"/>
        <v>OUTLIER</v>
      </c>
      <c r="AA1795" s="38">
        <f t="shared" si="492"/>
        <v>9.6251996155725619E-2</v>
      </c>
      <c r="AB1795" s="39">
        <f t="shared" si="493"/>
        <v>9.6251996155725619E-2</v>
      </c>
      <c r="AC1795" s="39" t="str">
        <f t="shared" si="494"/>
        <v>TIDAK</v>
      </c>
      <c r="AD1795" s="38">
        <f t="shared" si="495"/>
        <v>-0.84156082197054605</v>
      </c>
      <c r="AE1795" s="39">
        <f t="shared" si="496"/>
        <v>0.84156082197054605</v>
      </c>
      <c r="AF1795" s="39" t="str">
        <f t="shared" si="497"/>
        <v>TIDAK</v>
      </c>
      <c r="AG1795" s="38">
        <f t="shared" si="498"/>
        <v>-0.27078855981472416</v>
      </c>
      <c r="AH1795" s="39">
        <f t="shared" si="499"/>
        <v>0.27078855981472416</v>
      </c>
      <c r="AI1795" s="39" t="str">
        <f t="shared" si="500"/>
        <v>TIDAK</v>
      </c>
      <c r="AJ1795" s="38">
        <f t="shared" si="501"/>
        <v>1.1851330563808911</v>
      </c>
      <c r="AK1795" s="39">
        <f t="shared" si="502"/>
        <v>1.1851330563808911</v>
      </c>
      <c r="AL1795" s="39" t="str">
        <f t="shared" si="503"/>
        <v>TIDAK</v>
      </c>
    </row>
    <row r="1796" spans="1:38" ht="14" x14ac:dyDescent="0.3">
      <c r="A1796" s="13">
        <v>23565676</v>
      </c>
      <c r="B1796" s="11" t="s">
        <v>4000</v>
      </c>
      <c r="C1796" s="9">
        <v>138086216</v>
      </c>
      <c r="D1796" s="1" t="s">
        <v>2793</v>
      </c>
      <c r="E1796" s="1" t="s">
        <v>1731</v>
      </c>
      <c r="F1796" s="1" t="s">
        <v>3164</v>
      </c>
      <c r="G1796" s="2">
        <v>40.622990000000001</v>
      </c>
      <c r="H1796" s="2">
        <v>-73.905010000000004</v>
      </c>
      <c r="I1796" s="1" t="s">
        <v>20</v>
      </c>
      <c r="J1796" s="44">
        <v>97</v>
      </c>
      <c r="K1796" s="2">
        <v>2</v>
      </c>
      <c r="L1796" s="2">
        <v>25</v>
      </c>
      <c r="M1796" s="3">
        <v>43646</v>
      </c>
      <c r="N1796" s="2">
        <v>2.68</v>
      </c>
      <c r="O1796" s="2">
        <v>1</v>
      </c>
      <c r="P1796" s="4">
        <v>148</v>
      </c>
      <c r="U1796" s="38">
        <f t="shared" si="486"/>
        <v>2.6620576666887454</v>
      </c>
      <c r="V1796" s="39">
        <f t="shared" si="487"/>
        <v>2.6620576666887454</v>
      </c>
      <c r="W1796" s="39" t="str">
        <f t="shared" si="488"/>
        <v>TIDAK</v>
      </c>
      <c r="X1796" s="38">
        <f t="shared" si="489"/>
        <v>-0.26113135442473173</v>
      </c>
      <c r="Y1796" s="39">
        <f t="shared" si="490"/>
        <v>0.26113135442473173</v>
      </c>
      <c r="Z1796" s="39" t="str">
        <f t="shared" si="491"/>
        <v>TIDAK</v>
      </c>
      <c r="AA1796" s="38">
        <f t="shared" si="492"/>
        <v>-0.31276910688378667</v>
      </c>
      <c r="AB1796" s="39">
        <f t="shared" si="493"/>
        <v>0.31276910688378667</v>
      </c>
      <c r="AC1796" s="39" t="str">
        <f t="shared" si="494"/>
        <v>TIDAK</v>
      </c>
      <c r="AD1796" s="38">
        <f t="shared" si="495"/>
        <v>0.42867310919903706</v>
      </c>
      <c r="AE1796" s="39">
        <f t="shared" si="496"/>
        <v>0.42867310919903706</v>
      </c>
      <c r="AF1796" s="39" t="str">
        <f t="shared" si="497"/>
        <v>TIDAK</v>
      </c>
      <c r="AG1796" s="38">
        <f t="shared" si="498"/>
        <v>-0.27078855981472416</v>
      </c>
      <c r="AH1796" s="39">
        <f t="shared" si="499"/>
        <v>0.27078855981472416</v>
      </c>
      <c r="AI1796" s="39" t="str">
        <f t="shared" si="500"/>
        <v>TIDAK</v>
      </c>
      <c r="AJ1796" s="38">
        <f t="shared" si="501"/>
        <v>-0.9886583610677161</v>
      </c>
      <c r="AK1796" s="39">
        <f t="shared" si="502"/>
        <v>0.9886583610677161</v>
      </c>
      <c r="AL1796" s="39" t="str">
        <f t="shared" si="503"/>
        <v>TIDAK</v>
      </c>
    </row>
    <row r="1797" spans="1:38" ht="14" x14ac:dyDescent="0.3">
      <c r="A1797" s="13">
        <v>23568057</v>
      </c>
      <c r="B1797" s="11" t="s">
        <v>2664</v>
      </c>
      <c r="C1797" s="9">
        <v>101491116</v>
      </c>
      <c r="D1797" s="1" t="s">
        <v>2066</v>
      </c>
      <c r="E1797" s="1" t="s">
        <v>1731</v>
      </c>
      <c r="F1797" s="1" t="s">
        <v>1918</v>
      </c>
      <c r="G1797" s="2">
        <v>40.682169999999999</v>
      </c>
      <c r="H1797" s="2">
        <v>-73.872299999999996</v>
      </c>
      <c r="I1797" s="1" t="s">
        <v>24</v>
      </c>
      <c r="J1797" s="44">
        <v>25</v>
      </c>
      <c r="K1797" s="2">
        <v>1</v>
      </c>
      <c r="L1797" s="2">
        <v>25</v>
      </c>
      <c r="M1797" s="3">
        <v>43635</v>
      </c>
      <c r="N1797" s="2">
        <v>2.52</v>
      </c>
      <c r="O1797" s="2">
        <v>6</v>
      </c>
      <c r="P1797" s="4">
        <v>2</v>
      </c>
      <c r="U1797" s="38">
        <f t="shared" si="486"/>
        <v>-0.29521983620236492</v>
      </c>
      <c r="V1797" s="39">
        <f t="shared" si="487"/>
        <v>0.29521983620236492</v>
      </c>
      <c r="W1797" s="39" t="str">
        <f t="shared" si="488"/>
        <v>TIDAK</v>
      </c>
      <c r="X1797" s="38">
        <f t="shared" si="489"/>
        <v>-0.39643358014138202</v>
      </c>
      <c r="Y1797" s="39">
        <f t="shared" si="490"/>
        <v>0.39643358014138202</v>
      </c>
      <c r="Z1797" s="39" t="str">
        <f t="shared" si="491"/>
        <v>TIDAK</v>
      </c>
      <c r="AA1797" s="38">
        <f t="shared" si="492"/>
        <v>0.62797943010709156</v>
      </c>
      <c r="AB1797" s="39">
        <f t="shared" si="493"/>
        <v>0.62797943010709156</v>
      </c>
      <c r="AC1797" s="39" t="str">
        <f t="shared" si="494"/>
        <v>TIDAK</v>
      </c>
      <c r="AD1797" s="38">
        <f t="shared" si="495"/>
        <v>-0.51224091388954307</v>
      </c>
      <c r="AE1797" s="39">
        <f t="shared" si="496"/>
        <v>0.51224091388954307</v>
      </c>
      <c r="AF1797" s="39" t="str">
        <f t="shared" si="497"/>
        <v>TIDAK</v>
      </c>
      <c r="AG1797" s="38">
        <f t="shared" si="498"/>
        <v>-0.27078855981472416</v>
      </c>
      <c r="AH1797" s="39">
        <f t="shared" si="499"/>
        <v>0.27078855981472416</v>
      </c>
      <c r="AI1797" s="39" t="str">
        <f t="shared" si="500"/>
        <v>TIDAK</v>
      </c>
      <c r="AJ1797" s="38">
        <f t="shared" si="501"/>
        <v>-1.2435166651823804</v>
      </c>
      <c r="AK1797" s="39">
        <f t="shared" si="502"/>
        <v>1.2435166651823804</v>
      </c>
      <c r="AL1797" s="39" t="str">
        <f t="shared" si="503"/>
        <v>TIDAK</v>
      </c>
    </row>
    <row r="1798" spans="1:38" ht="14" x14ac:dyDescent="0.3">
      <c r="A1798" s="13">
        <v>23574142</v>
      </c>
      <c r="B1798" s="11" t="s">
        <v>4780</v>
      </c>
      <c r="C1798" s="9">
        <v>9439324</v>
      </c>
      <c r="D1798" s="1" t="s">
        <v>3381</v>
      </c>
      <c r="E1798" s="1" t="s">
        <v>1731</v>
      </c>
      <c r="F1798" s="1" t="s">
        <v>3213</v>
      </c>
      <c r="G1798" s="2">
        <v>40.68844</v>
      </c>
      <c r="H1798" s="2">
        <v>-73.90531</v>
      </c>
      <c r="I1798" s="1" t="s">
        <v>19</v>
      </c>
      <c r="J1798" s="44">
        <v>49</v>
      </c>
      <c r="K1798" s="2">
        <v>1</v>
      </c>
      <c r="L1798" s="2">
        <v>74</v>
      </c>
      <c r="M1798" s="3">
        <v>43640</v>
      </c>
      <c r="N1798" s="2">
        <v>2.42</v>
      </c>
      <c r="O1798" s="2">
        <v>3</v>
      </c>
      <c r="P1798" s="4">
        <v>53</v>
      </c>
      <c r="U1798" s="38">
        <f t="shared" ref="U1798:U1861" si="504">STANDARDIZE(J1794,$S$5,$S$6)</f>
        <v>0.68196751257904542</v>
      </c>
      <c r="V1798" s="39">
        <f t="shared" ref="V1798:V1861" si="505">ABS(U1798)</f>
        <v>0.68196751257904542</v>
      </c>
      <c r="W1798" s="39" t="str">
        <f t="shared" ref="W1798:W1861" si="506">IF(V1798&gt;3,"OUTLIER","TIDAK")</f>
        <v>TIDAK</v>
      </c>
      <c r="X1798" s="38">
        <f t="shared" ref="X1798:X1861" si="507">STANDARDIZE(K1794,$S$9,$S$10)</f>
        <v>9.4730970085688936E-3</v>
      </c>
      <c r="Y1798" s="39">
        <f t="shared" ref="Y1798:Y1861" si="508">ABS(X1798)</f>
        <v>9.4730970085688936E-3</v>
      </c>
      <c r="Z1798" s="39" t="str">
        <f t="shared" ref="Z1798:Z1861" si="509">IF(Y1798&gt;3,"OUTLIER","TIDAK")</f>
        <v>TIDAK</v>
      </c>
      <c r="AA1798" s="38">
        <f t="shared" ref="AA1798:AA1861" si="510">STANDARDIZE(L1794,$S$13,$S$14)</f>
        <v>-0.14916066566798175</v>
      </c>
      <c r="AB1798" s="39">
        <f t="shared" ref="AB1798:AB1861" si="511">ABS(AA1798)</f>
        <v>0.14916066566798175</v>
      </c>
      <c r="AC1798" s="39" t="str">
        <f t="shared" ref="AC1798:AC1861" si="512">IF(AB1798&gt;3,"OUTLIER","TIDAK")</f>
        <v>TIDAK</v>
      </c>
      <c r="AD1798" s="38">
        <f t="shared" ref="AD1798:AD1861" si="513">STANDARDIZE(N1794,$S$17,$S$18)</f>
        <v>-0.22473940683469915</v>
      </c>
      <c r="AE1798" s="39">
        <f t="shared" ref="AE1798:AE1861" si="514">ABS(AD1798)</f>
        <v>0.22473940683469915</v>
      </c>
      <c r="AF1798" s="39" t="str">
        <f t="shared" ref="AF1798:AF1861" si="515">IF(AE1798&gt;3,"OUTLIER","TIDAK")</f>
        <v>TIDAK</v>
      </c>
      <c r="AG1798" s="38">
        <f t="shared" ref="AG1798:AG1861" si="516">STANDARDIZE(O1794,$S$21,$S$22)</f>
        <v>-0.27078855981472416</v>
      </c>
      <c r="AH1798" s="39">
        <f t="shared" ref="AH1798:AH1861" si="517">ABS(AG1798)</f>
        <v>0.27078855981472416</v>
      </c>
      <c r="AI1798" s="39" t="str">
        <f t="shared" ref="AI1798:AI1861" si="518">IF(AH1798&gt;3,"OUTLIER","TIDAK")</f>
        <v>TIDAK</v>
      </c>
      <c r="AJ1798" s="38">
        <f t="shared" ref="AJ1798:AJ1861" si="519">STANDARDIZE(P1794,$S$25,$S$26)</f>
        <v>-0.28405010851540896</v>
      </c>
      <c r="AK1798" s="39">
        <f t="shared" ref="AK1798:AK1861" si="520">ABS(AJ1798)</f>
        <v>0.28405010851540896</v>
      </c>
      <c r="AL1798" s="39" t="str">
        <f t="shared" ref="AL1798:AL1861" si="521">IF(AK1798&gt;3,"OUTLIER","TIDAK")</f>
        <v>TIDAK</v>
      </c>
    </row>
    <row r="1799" spans="1:38" ht="14" x14ac:dyDescent="0.3">
      <c r="A1799" s="13">
        <v>23578232</v>
      </c>
      <c r="B1799" s="11" t="s">
        <v>3419</v>
      </c>
      <c r="C1799" s="9">
        <v>9808458</v>
      </c>
      <c r="D1799" s="1" t="s">
        <v>3055</v>
      </c>
      <c r="E1799" s="1" t="s">
        <v>548</v>
      </c>
      <c r="F1799" s="1" t="s">
        <v>2701</v>
      </c>
      <c r="G1799" s="2">
        <v>40.870899999999999</v>
      </c>
      <c r="H1799" s="2">
        <v>-73.899460000000005</v>
      </c>
      <c r="I1799" s="1" t="s">
        <v>24</v>
      </c>
      <c r="J1799" s="44">
        <v>60</v>
      </c>
      <c r="K1799" s="2">
        <v>2</v>
      </c>
      <c r="L1799" s="2">
        <v>11</v>
      </c>
      <c r="M1799" s="3">
        <v>43466</v>
      </c>
      <c r="N1799" s="2">
        <v>0.52</v>
      </c>
      <c r="O1799" s="2">
        <v>4</v>
      </c>
      <c r="P1799" s="4">
        <v>365</v>
      </c>
      <c r="U1799" s="38">
        <f t="shared" si="504"/>
        <v>1.5905803105687779</v>
      </c>
      <c r="V1799" s="39">
        <f t="shared" si="505"/>
        <v>1.5905803105687779</v>
      </c>
      <c r="W1799" s="39" t="str">
        <f t="shared" si="506"/>
        <v>TIDAK</v>
      </c>
      <c r="X1799" s="38">
        <f t="shared" si="507"/>
        <v>-0.26113135442473173</v>
      </c>
      <c r="Y1799" s="39">
        <f t="shared" si="508"/>
        <v>0.26113135442473173</v>
      </c>
      <c r="Z1799" s="39" t="str">
        <f t="shared" si="509"/>
        <v>TIDAK</v>
      </c>
      <c r="AA1799" s="38">
        <f t="shared" si="510"/>
        <v>5.5349885851774396E-2</v>
      </c>
      <c r="AB1799" s="39">
        <f t="shared" si="511"/>
        <v>5.5349885851774396E-2</v>
      </c>
      <c r="AC1799" s="39" t="str">
        <f t="shared" si="512"/>
        <v>TIDAK</v>
      </c>
      <c r="AD1799" s="38">
        <f t="shared" si="513"/>
        <v>-0.42337681170895486</v>
      </c>
      <c r="AE1799" s="39">
        <f t="shared" si="514"/>
        <v>0.42337681170895486</v>
      </c>
      <c r="AF1799" s="39" t="str">
        <f t="shared" si="515"/>
        <v>TIDAK</v>
      </c>
      <c r="AG1799" s="38">
        <f t="shared" si="516"/>
        <v>-0.27078855981472416</v>
      </c>
      <c r="AH1799" s="39">
        <f t="shared" si="517"/>
        <v>0.27078855981472416</v>
      </c>
      <c r="AI1799" s="39" t="str">
        <f t="shared" si="518"/>
        <v>TIDAK</v>
      </c>
      <c r="AJ1799" s="38">
        <f t="shared" si="519"/>
        <v>1.267587213594459</v>
      </c>
      <c r="AK1799" s="39">
        <f t="shared" si="520"/>
        <v>1.267587213594459</v>
      </c>
      <c r="AL1799" s="39" t="str">
        <f t="shared" si="521"/>
        <v>TIDAK</v>
      </c>
    </row>
    <row r="1800" spans="1:38" ht="14" x14ac:dyDescent="0.3">
      <c r="A1800" s="13">
        <v>23582823</v>
      </c>
      <c r="B1800" s="11" t="s">
        <v>3615</v>
      </c>
      <c r="C1800" s="9">
        <v>15788530</v>
      </c>
      <c r="D1800" s="1" t="s">
        <v>128</v>
      </c>
      <c r="E1800" s="1" t="s">
        <v>17</v>
      </c>
      <c r="F1800" s="1" t="s">
        <v>2813</v>
      </c>
      <c r="G1800" s="2">
        <v>40.701880000000003</v>
      </c>
      <c r="H1800" s="2">
        <v>-73.904290000000003</v>
      </c>
      <c r="I1800" s="1" t="s">
        <v>19</v>
      </c>
      <c r="J1800" s="44">
        <v>60</v>
      </c>
      <c r="K1800" s="2">
        <v>7</v>
      </c>
      <c r="L1800" s="2">
        <v>2</v>
      </c>
      <c r="M1800" s="3">
        <v>43104</v>
      </c>
      <c r="N1800" s="2">
        <v>0.11</v>
      </c>
      <c r="O1800" s="2">
        <v>2</v>
      </c>
      <c r="P1800" s="4">
        <v>0</v>
      </c>
      <c r="U1800" s="38">
        <f t="shared" si="504"/>
        <v>6.479655545394418E-2</v>
      </c>
      <c r="V1800" s="39">
        <f t="shared" si="505"/>
        <v>6.479655545394418E-2</v>
      </c>
      <c r="W1800" s="39" t="str">
        <f t="shared" si="506"/>
        <v>TIDAK</v>
      </c>
      <c r="X1800" s="38">
        <f t="shared" si="507"/>
        <v>-0.26113135442473173</v>
      </c>
      <c r="Y1800" s="39">
        <f t="shared" si="508"/>
        <v>0.26113135442473173</v>
      </c>
      <c r="Z1800" s="39" t="str">
        <f t="shared" si="509"/>
        <v>TIDAK</v>
      </c>
      <c r="AA1800" s="38">
        <f t="shared" si="510"/>
        <v>9.6251996155725619E-2</v>
      </c>
      <c r="AB1800" s="39">
        <f t="shared" si="511"/>
        <v>9.6251996155725619E-2</v>
      </c>
      <c r="AC1800" s="39" t="str">
        <f t="shared" si="512"/>
        <v>TIDAK</v>
      </c>
      <c r="AD1800" s="38">
        <f t="shared" si="513"/>
        <v>0.44435500958384688</v>
      </c>
      <c r="AE1800" s="39">
        <f t="shared" si="514"/>
        <v>0.44435500958384688</v>
      </c>
      <c r="AF1800" s="39" t="str">
        <f t="shared" si="515"/>
        <v>TIDAK</v>
      </c>
      <c r="AG1800" s="38">
        <f t="shared" si="516"/>
        <v>-0.27078855981472416</v>
      </c>
      <c r="AH1800" s="39">
        <f t="shared" si="517"/>
        <v>0.27078855981472416</v>
      </c>
      <c r="AI1800" s="39" t="str">
        <f t="shared" si="518"/>
        <v>TIDAK</v>
      </c>
      <c r="AJ1800" s="38">
        <f t="shared" si="519"/>
        <v>-0.13413345903619464</v>
      </c>
      <c r="AK1800" s="39">
        <f t="shared" si="520"/>
        <v>0.13413345903619464</v>
      </c>
      <c r="AL1800" s="39" t="str">
        <f t="shared" si="521"/>
        <v>TIDAK</v>
      </c>
    </row>
    <row r="1801" spans="1:38" ht="14" x14ac:dyDescent="0.3">
      <c r="A1801" s="13">
        <v>23597076</v>
      </c>
      <c r="B1801" s="11" t="s">
        <v>5036</v>
      </c>
      <c r="C1801" s="9">
        <v>107437866</v>
      </c>
      <c r="D1801" s="1" t="s">
        <v>1356</v>
      </c>
      <c r="E1801" s="1" t="s">
        <v>548</v>
      </c>
      <c r="F1801" s="1" t="s">
        <v>1299</v>
      </c>
      <c r="G1801" s="2">
        <v>40.891240000000003</v>
      </c>
      <c r="H1801" s="2">
        <v>-73.834230000000005</v>
      </c>
      <c r="I1801" s="1" t="s">
        <v>20</v>
      </c>
      <c r="J1801" s="44">
        <v>149</v>
      </c>
      <c r="K1801" s="2">
        <v>2</v>
      </c>
      <c r="L1801" s="2">
        <v>59</v>
      </c>
      <c r="M1801" s="3">
        <v>43640</v>
      </c>
      <c r="N1801" s="2">
        <v>4.33</v>
      </c>
      <c r="O1801" s="2">
        <v>1</v>
      </c>
      <c r="P1801" s="4">
        <v>328</v>
      </c>
      <c r="U1801" s="38">
        <f t="shared" si="504"/>
        <v>-0.55237440167115703</v>
      </c>
      <c r="V1801" s="39">
        <f t="shared" si="505"/>
        <v>0.55237440167115703</v>
      </c>
      <c r="W1801" s="39" t="str">
        <f t="shared" si="506"/>
        <v>TIDAK</v>
      </c>
      <c r="X1801" s="38">
        <f t="shared" si="507"/>
        <v>-0.39643358014138202</v>
      </c>
      <c r="Y1801" s="39">
        <f t="shared" si="508"/>
        <v>0.39643358014138202</v>
      </c>
      <c r="Z1801" s="39" t="str">
        <f t="shared" si="509"/>
        <v>TIDAK</v>
      </c>
      <c r="AA1801" s="38">
        <f t="shared" si="510"/>
        <v>9.6251996155725619E-2</v>
      </c>
      <c r="AB1801" s="39">
        <f t="shared" si="511"/>
        <v>9.6251996155725619E-2</v>
      </c>
      <c r="AC1801" s="39" t="str">
        <f t="shared" si="512"/>
        <v>TIDAK</v>
      </c>
      <c r="AD1801" s="38">
        <f t="shared" si="513"/>
        <v>0.36071820753152856</v>
      </c>
      <c r="AE1801" s="39">
        <f t="shared" si="514"/>
        <v>0.36071820753152856</v>
      </c>
      <c r="AF1801" s="39" t="str">
        <f t="shared" si="515"/>
        <v>TIDAK</v>
      </c>
      <c r="AG1801" s="38">
        <f t="shared" si="516"/>
        <v>0.29220996718343462</v>
      </c>
      <c r="AH1801" s="39">
        <f t="shared" si="517"/>
        <v>0.29220996718343462</v>
      </c>
      <c r="AI1801" s="39" t="str">
        <f t="shared" si="518"/>
        <v>TIDAK</v>
      </c>
      <c r="AJ1801" s="38">
        <f t="shared" si="519"/>
        <v>-1.228525000234459</v>
      </c>
      <c r="AK1801" s="39">
        <f t="shared" si="520"/>
        <v>1.228525000234459</v>
      </c>
      <c r="AL1801" s="39" t="str">
        <f t="shared" si="521"/>
        <v>TIDAK</v>
      </c>
    </row>
    <row r="1802" spans="1:38" ht="14" x14ac:dyDescent="0.3">
      <c r="A1802" s="13">
        <v>23609559</v>
      </c>
      <c r="B1802" s="11" t="s">
        <v>3715</v>
      </c>
      <c r="C1802" s="9">
        <v>1699871</v>
      </c>
      <c r="D1802" s="1" t="s">
        <v>2734</v>
      </c>
      <c r="E1802" s="1" t="s">
        <v>1731</v>
      </c>
      <c r="F1802" s="1" t="s">
        <v>3213</v>
      </c>
      <c r="G1802" s="2">
        <v>40.68477</v>
      </c>
      <c r="H1802" s="2">
        <v>-73.908000000000001</v>
      </c>
      <c r="I1802" s="1" t="s">
        <v>19</v>
      </c>
      <c r="J1802" s="44">
        <v>125</v>
      </c>
      <c r="K1802" s="2">
        <v>3</v>
      </c>
      <c r="L1802" s="2">
        <v>1</v>
      </c>
      <c r="M1802" s="3">
        <v>43171</v>
      </c>
      <c r="N1802" s="2">
        <v>0.06</v>
      </c>
      <c r="O1802" s="2">
        <v>3</v>
      </c>
      <c r="P1802" s="4">
        <v>1</v>
      </c>
      <c r="U1802" s="38">
        <f t="shared" si="504"/>
        <v>-0.34665074929612333</v>
      </c>
      <c r="V1802" s="39">
        <f t="shared" si="505"/>
        <v>0.34665074929612333</v>
      </c>
      <c r="W1802" s="39" t="str">
        <f t="shared" si="506"/>
        <v>TIDAK</v>
      </c>
      <c r="X1802" s="38">
        <f t="shared" si="507"/>
        <v>-0.39643358014138202</v>
      </c>
      <c r="Y1802" s="39">
        <f t="shared" si="508"/>
        <v>0.39643358014138202</v>
      </c>
      <c r="Z1802" s="39" t="str">
        <f t="shared" si="509"/>
        <v>TIDAK</v>
      </c>
      <c r="AA1802" s="38">
        <f t="shared" si="510"/>
        <v>2.1004554010493357</v>
      </c>
      <c r="AB1802" s="39">
        <f t="shared" si="511"/>
        <v>2.1004554010493357</v>
      </c>
      <c r="AC1802" s="39" t="str">
        <f t="shared" si="512"/>
        <v>TIDAK</v>
      </c>
      <c r="AD1802" s="38">
        <f t="shared" si="513"/>
        <v>0.3084452062488296</v>
      </c>
      <c r="AE1802" s="39">
        <f t="shared" si="514"/>
        <v>0.3084452062488296</v>
      </c>
      <c r="AF1802" s="39" t="str">
        <f t="shared" si="515"/>
        <v>TIDAK</v>
      </c>
      <c r="AG1802" s="38">
        <f t="shared" si="516"/>
        <v>-4.5589149015460649E-2</v>
      </c>
      <c r="AH1802" s="39">
        <f t="shared" si="517"/>
        <v>4.5589149015460649E-2</v>
      </c>
      <c r="AI1802" s="39" t="str">
        <f t="shared" si="518"/>
        <v>TIDAK</v>
      </c>
      <c r="AJ1802" s="38">
        <f t="shared" si="519"/>
        <v>-0.84623754406246254</v>
      </c>
      <c r="AK1802" s="39">
        <f t="shared" si="520"/>
        <v>0.84623754406246254</v>
      </c>
      <c r="AL1802" s="39" t="str">
        <f t="shared" si="521"/>
        <v>TIDAK</v>
      </c>
    </row>
    <row r="1803" spans="1:38" ht="14" x14ac:dyDescent="0.3">
      <c r="A1803" s="13">
        <v>23613174</v>
      </c>
      <c r="B1803" s="11" t="s">
        <v>4806</v>
      </c>
      <c r="C1803" s="9">
        <v>3741154</v>
      </c>
      <c r="D1803" s="1" t="s">
        <v>2441</v>
      </c>
      <c r="E1803" s="1" t="s">
        <v>1731</v>
      </c>
      <c r="F1803" s="1" t="s">
        <v>3213</v>
      </c>
      <c r="G1803" s="2">
        <v>40.688920000000003</v>
      </c>
      <c r="H1803" s="2">
        <v>-73.904949999999999</v>
      </c>
      <c r="I1803" s="1" t="s">
        <v>19</v>
      </c>
      <c r="J1803" s="44">
        <v>55</v>
      </c>
      <c r="K1803" s="2">
        <v>2</v>
      </c>
      <c r="L1803" s="2">
        <v>1</v>
      </c>
      <c r="M1803" s="3">
        <v>43165</v>
      </c>
      <c r="N1803" s="2">
        <v>0.06</v>
      </c>
      <c r="O1803" s="2">
        <v>1</v>
      </c>
      <c r="P1803" s="4">
        <v>0</v>
      </c>
      <c r="U1803" s="38">
        <f t="shared" si="504"/>
        <v>-0.25236074195756619</v>
      </c>
      <c r="V1803" s="39">
        <f t="shared" si="505"/>
        <v>0.25236074195756619</v>
      </c>
      <c r="W1803" s="39" t="str">
        <f t="shared" si="506"/>
        <v>TIDAK</v>
      </c>
      <c r="X1803" s="38">
        <f t="shared" si="507"/>
        <v>-0.26113135442473173</v>
      </c>
      <c r="Y1803" s="39">
        <f t="shared" si="508"/>
        <v>0.26113135442473173</v>
      </c>
      <c r="Z1803" s="39" t="str">
        <f t="shared" si="509"/>
        <v>TIDAK</v>
      </c>
      <c r="AA1803" s="38">
        <f t="shared" si="510"/>
        <v>-0.47637754809959154</v>
      </c>
      <c r="AB1803" s="39">
        <f t="shared" si="511"/>
        <v>0.47637754809959154</v>
      </c>
      <c r="AC1803" s="39" t="str">
        <f t="shared" si="512"/>
        <v>TIDAK</v>
      </c>
      <c r="AD1803" s="38">
        <f t="shared" si="513"/>
        <v>-0.68474181812244939</v>
      </c>
      <c r="AE1803" s="39">
        <f t="shared" si="514"/>
        <v>0.68474181812244939</v>
      </c>
      <c r="AF1803" s="39" t="str">
        <f t="shared" si="515"/>
        <v>TIDAK</v>
      </c>
      <c r="AG1803" s="38">
        <f t="shared" si="516"/>
        <v>6.7010556384171097E-2</v>
      </c>
      <c r="AH1803" s="39">
        <f t="shared" si="517"/>
        <v>6.7010556384171097E-2</v>
      </c>
      <c r="AI1803" s="39" t="str">
        <f t="shared" si="518"/>
        <v>TIDAK</v>
      </c>
      <c r="AJ1803" s="38">
        <f t="shared" si="519"/>
        <v>1.4924621878132804</v>
      </c>
      <c r="AK1803" s="39">
        <f t="shared" si="520"/>
        <v>1.4924621878132804</v>
      </c>
      <c r="AL1803" s="39" t="str">
        <f t="shared" si="521"/>
        <v>TIDAK</v>
      </c>
    </row>
    <row r="1804" spans="1:38" ht="14" x14ac:dyDescent="0.3">
      <c r="A1804" s="13">
        <v>23614276</v>
      </c>
      <c r="B1804" s="11" t="s">
        <v>3799</v>
      </c>
      <c r="C1804" s="9">
        <v>49614264</v>
      </c>
      <c r="D1804" s="1" t="s">
        <v>2618</v>
      </c>
      <c r="E1804" s="1" t="s">
        <v>1731</v>
      </c>
      <c r="F1804" s="1" t="s">
        <v>1732</v>
      </c>
      <c r="G1804" s="2">
        <v>40.660710000000002</v>
      </c>
      <c r="H1804" s="2">
        <v>-73.888580000000005</v>
      </c>
      <c r="I1804" s="1" t="s">
        <v>19</v>
      </c>
      <c r="J1804" s="44">
        <v>52</v>
      </c>
      <c r="K1804" s="2">
        <v>2</v>
      </c>
      <c r="L1804" s="2">
        <v>3</v>
      </c>
      <c r="M1804" s="3">
        <v>43177</v>
      </c>
      <c r="N1804" s="2">
        <v>0.15</v>
      </c>
      <c r="O1804" s="2">
        <v>1</v>
      </c>
      <c r="P1804" s="4">
        <v>89</v>
      </c>
      <c r="U1804" s="38">
        <f t="shared" si="504"/>
        <v>-0.25236074195756619</v>
      </c>
      <c r="V1804" s="39">
        <f t="shared" si="505"/>
        <v>0.25236074195756619</v>
      </c>
      <c r="W1804" s="39" t="str">
        <f t="shared" si="506"/>
        <v>TIDAK</v>
      </c>
      <c r="X1804" s="38">
        <f t="shared" si="507"/>
        <v>0.41537977415851984</v>
      </c>
      <c r="Y1804" s="39">
        <f t="shared" si="508"/>
        <v>0.41537977415851984</v>
      </c>
      <c r="Z1804" s="39" t="str">
        <f t="shared" si="509"/>
        <v>TIDAK</v>
      </c>
      <c r="AA1804" s="38">
        <f t="shared" si="510"/>
        <v>-0.84449654083515258</v>
      </c>
      <c r="AB1804" s="39">
        <f t="shared" si="511"/>
        <v>0.84449654083515258</v>
      </c>
      <c r="AC1804" s="39" t="str">
        <f t="shared" si="512"/>
        <v>TIDAK</v>
      </c>
      <c r="AD1804" s="38">
        <f t="shared" si="513"/>
        <v>-0.89906112338151478</v>
      </c>
      <c r="AE1804" s="39">
        <f t="shared" si="514"/>
        <v>0.89906112338151478</v>
      </c>
      <c r="AF1804" s="39" t="str">
        <f t="shared" si="515"/>
        <v>TIDAK</v>
      </c>
      <c r="AG1804" s="38">
        <f t="shared" si="516"/>
        <v>-0.15818885441509239</v>
      </c>
      <c r="AH1804" s="39">
        <f t="shared" si="517"/>
        <v>0.15818885441509239</v>
      </c>
      <c r="AI1804" s="39" t="str">
        <f t="shared" si="518"/>
        <v>TIDAK</v>
      </c>
      <c r="AJ1804" s="38">
        <f t="shared" si="519"/>
        <v>-1.2435166651823804</v>
      </c>
      <c r="AK1804" s="39">
        <f t="shared" si="520"/>
        <v>1.2435166651823804</v>
      </c>
      <c r="AL1804" s="39" t="str">
        <f t="shared" si="521"/>
        <v>TIDAK</v>
      </c>
    </row>
    <row r="1805" spans="1:38" ht="14" x14ac:dyDescent="0.3">
      <c r="A1805" s="13">
        <v>23620728</v>
      </c>
      <c r="B1805" s="11" t="s">
        <v>4332</v>
      </c>
      <c r="C1805" s="9">
        <v>57340330</v>
      </c>
      <c r="D1805" s="1" t="s">
        <v>3667</v>
      </c>
      <c r="E1805" s="1" t="s">
        <v>1731</v>
      </c>
      <c r="F1805" s="1" t="s">
        <v>3213</v>
      </c>
      <c r="G1805" s="2">
        <v>40.689360000000001</v>
      </c>
      <c r="H1805" s="2">
        <v>-73.908140000000003</v>
      </c>
      <c r="I1805" s="1" t="s">
        <v>19</v>
      </c>
      <c r="J1805" s="44">
        <v>55</v>
      </c>
      <c r="K1805" s="2">
        <v>1</v>
      </c>
      <c r="L1805" s="2">
        <v>5</v>
      </c>
      <c r="M1805" s="3">
        <v>43358</v>
      </c>
      <c r="N1805" s="2">
        <v>0.14000000000000001</v>
      </c>
      <c r="O1805" s="2">
        <v>1</v>
      </c>
      <c r="P1805" s="4">
        <v>89</v>
      </c>
      <c r="U1805" s="38">
        <f t="shared" si="504"/>
        <v>0.51053113559985064</v>
      </c>
      <c r="V1805" s="39">
        <f t="shared" si="505"/>
        <v>0.51053113559985064</v>
      </c>
      <c r="W1805" s="39" t="str">
        <f t="shared" si="506"/>
        <v>TIDAK</v>
      </c>
      <c r="X1805" s="38">
        <f t="shared" si="507"/>
        <v>-0.26113135442473173</v>
      </c>
      <c r="Y1805" s="39">
        <f t="shared" si="508"/>
        <v>0.26113135442473173</v>
      </c>
      <c r="Z1805" s="39" t="str">
        <f t="shared" si="509"/>
        <v>TIDAK</v>
      </c>
      <c r="AA1805" s="38">
        <f t="shared" si="510"/>
        <v>1.4869237464900673</v>
      </c>
      <c r="AB1805" s="39">
        <f t="shared" si="511"/>
        <v>1.4869237464900673</v>
      </c>
      <c r="AC1805" s="39" t="str">
        <f t="shared" si="512"/>
        <v>TIDAK</v>
      </c>
      <c r="AD1805" s="38">
        <f t="shared" si="513"/>
        <v>1.3068595307483788</v>
      </c>
      <c r="AE1805" s="39">
        <f t="shared" si="514"/>
        <v>1.3068595307483788</v>
      </c>
      <c r="AF1805" s="39" t="str">
        <f t="shared" si="515"/>
        <v>TIDAK</v>
      </c>
      <c r="AG1805" s="38">
        <f t="shared" si="516"/>
        <v>-0.27078855981472416</v>
      </c>
      <c r="AH1805" s="39">
        <f t="shared" si="517"/>
        <v>0.27078855981472416</v>
      </c>
      <c r="AI1805" s="39" t="str">
        <f t="shared" si="518"/>
        <v>TIDAK</v>
      </c>
      <c r="AJ1805" s="38">
        <f t="shared" si="519"/>
        <v>1.215116386276734</v>
      </c>
      <c r="AK1805" s="39">
        <f t="shared" si="520"/>
        <v>1.215116386276734</v>
      </c>
      <c r="AL1805" s="39" t="str">
        <f t="shared" si="521"/>
        <v>TIDAK</v>
      </c>
    </row>
    <row r="1806" spans="1:38" ht="14" x14ac:dyDescent="0.3">
      <c r="A1806" s="13">
        <v>23624930</v>
      </c>
      <c r="B1806" s="11" t="s">
        <v>590</v>
      </c>
      <c r="C1806" s="9">
        <v>16997863</v>
      </c>
      <c r="D1806" s="1" t="s">
        <v>828</v>
      </c>
      <c r="E1806" s="1" t="s">
        <v>548</v>
      </c>
      <c r="F1806" s="1" t="s">
        <v>1482</v>
      </c>
      <c r="G1806" s="2">
        <v>40.815179999999998</v>
      </c>
      <c r="H1806" s="2">
        <v>-73.847579999999994</v>
      </c>
      <c r="I1806" s="1" t="s">
        <v>20</v>
      </c>
      <c r="J1806" s="44">
        <v>62</v>
      </c>
      <c r="K1806" s="2">
        <v>3</v>
      </c>
      <c r="L1806" s="2">
        <v>32</v>
      </c>
      <c r="M1806" s="3">
        <v>43639</v>
      </c>
      <c r="N1806" s="2">
        <v>2.79</v>
      </c>
      <c r="O1806" s="2">
        <v>1</v>
      </c>
      <c r="P1806" s="4">
        <v>42</v>
      </c>
      <c r="U1806" s="38">
        <f t="shared" si="504"/>
        <v>0.30480748322481688</v>
      </c>
      <c r="V1806" s="39">
        <f t="shared" si="505"/>
        <v>0.30480748322481688</v>
      </c>
      <c r="W1806" s="39" t="str">
        <f t="shared" si="506"/>
        <v>TIDAK</v>
      </c>
      <c r="X1806" s="38">
        <f t="shared" si="507"/>
        <v>-0.12582912870808141</v>
      </c>
      <c r="Y1806" s="39">
        <f t="shared" si="508"/>
        <v>0.12582912870808141</v>
      </c>
      <c r="Z1806" s="39" t="str">
        <f t="shared" si="509"/>
        <v>TIDAK</v>
      </c>
      <c r="AA1806" s="38">
        <f t="shared" si="510"/>
        <v>-0.88539865113910388</v>
      </c>
      <c r="AB1806" s="39">
        <f t="shared" si="511"/>
        <v>0.88539865113910388</v>
      </c>
      <c r="AC1806" s="39" t="str">
        <f t="shared" si="512"/>
        <v>TIDAK</v>
      </c>
      <c r="AD1806" s="38">
        <f t="shared" si="513"/>
        <v>-0.92519762402286421</v>
      </c>
      <c r="AE1806" s="39">
        <f t="shared" si="514"/>
        <v>0.92519762402286421</v>
      </c>
      <c r="AF1806" s="39" t="str">
        <f t="shared" si="515"/>
        <v>TIDAK</v>
      </c>
      <c r="AG1806" s="38">
        <f t="shared" si="516"/>
        <v>-4.5589149015460649E-2</v>
      </c>
      <c r="AH1806" s="39">
        <f t="shared" si="517"/>
        <v>4.5589149015460649E-2</v>
      </c>
      <c r="AI1806" s="39" t="str">
        <f t="shared" si="518"/>
        <v>TIDAK</v>
      </c>
      <c r="AJ1806" s="38">
        <f t="shared" si="519"/>
        <v>-1.2360208327084197</v>
      </c>
      <c r="AK1806" s="39">
        <f t="shared" si="520"/>
        <v>1.2360208327084197</v>
      </c>
      <c r="AL1806" s="39" t="str">
        <f t="shared" si="521"/>
        <v>TIDAK</v>
      </c>
    </row>
    <row r="1807" spans="1:38" ht="14" x14ac:dyDescent="0.3">
      <c r="A1807" s="13">
        <v>23631725</v>
      </c>
      <c r="B1807" s="11" t="s">
        <v>1915</v>
      </c>
      <c r="C1807" s="9">
        <v>46979077</v>
      </c>
      <c r="D1807" s="1" t="s">
        <v>2200</v>
      </c>
      <c r="E1807" s="1" t="s">
        <v>17</v>
      </c>
      <c r="F1807" s="1" t="s">
        <v>2689</v>
      </c>
      <c r="G1807" s="2">
        <v>40.74286</v>
      </c>
      <c r="H1807" s="2">
        <v>-73.891630000000006</v>
      </c>
      <c r="I1807" s="1" t="s">
        <v>19</v>
      </c>
      <c r="J1807" s="44">
        <v>50</v>
      </c>
      <c r="K1807" s="2">
        <v>1</v>
      </c>
      <c r="L1807" s="2">
        <v>57</v>
      </c>
      <c r="M1807" s="3">
        <v>43639</v>
      </c>
      <c r="N1807" s="2">
        <v>4.37</v>
      </c>
      <c r="O1807" s="2">
        <v>2</v>
      </c>
      <c r="P1807" s="4">
        <v>295</v>
      </c>
      <c r="U1807" s="38">
        <f t="shared" si="504"/>
        <v>-0.29521983620236492</v>
      </c>
      <c r="V1807" s="39">
        <f t="shared" si="505"/>
        <v>0.29521983620236492</v>
      </c>
      <c r="W1807" s="39" t="str">
        <f t="shared" si="506"/>
        <v>TIDAK</v>
      </c>
      <c r="X1807" s="38">
        <f t="shared" si="507"/>
        <v>-0.26113135442473173</v>
      </c>
      <c r="Y1807" s="39">
        <f t="shared" si="508"/>
        <v>0.26113135442473173</v>
      </c>
      <c r="Z1807" s="39" t="str">
        <f t="shared" si="509"/>
        <v>TIDAK</v>
      </c>
      <c r="AA1807" s="38">
        <f t="shared" si="510"/>
        <v>-0.88539865113910388</v>
      </c>
      <c r="AB1807" s="39">
        <f t="shared" si="511"/>
        <v>0.88539865113910388</v>
      </c>
      <c r="AC1807" s="39" t="str">
        <f t="shared" si="512"/>
        <v>TIDAK</v>
      </c>
      <c r="AD1807" s="38">
        <f t="shared" si="513"/>
        <v>-0.92519762402286421</v>
      </c>
      <c r="AE1807" s="39">
        <f t="shared" si="514"/>
        <v>0.92519762402286421</v>
      </c>
      <c r="AF1807" s="39" t="str">
        <f t="shared" si="515"/>
        <v>TIDAK</v>
      </c>
      <c r="AG1807" s="38">
        <f t="shared" si="516"/>
        <v>-0.27078855981472416</v>
      </c>
      <c r="AH1807" s="39">
        <f t="shared" si="517"/>
        <v>0.27078855981472416</v>
      </c>
      <c r="AI1807" s="39" t="str">
        <f t="shared" si="518"/>
        <v>TIDAK</v>
      </c>
      <c r="AJ1807" s="38">
        <f t="shared" si="519"/>
        <v>-1.2435166651823804</v>
      </c>
      <c r="AK1807" s="39">
        <f t="shared" si="520"/>
        <v>1.2435166651823804</v>
      </c>
      <c r="AL1807" s="39" t="str">
        <f t="shared" si="521"/>
        <v>TIDAK</v>
      </c>
    </row>
    <row r="1808" spans="1:38" ht="14" x14ac:dyDescent="0.3">
      <c r="A1808" s="13">
        <v>23644347</v>
      </c>
      <c r="B1808" s="11" t="s">
        <v>1899</v>
      </c>
      <c r="C1808" s="9">
        <v>213014559</v>
      </c>
      <c r="D1808" s="1" t="s">
        <v>2266</v>
      </c>
      <c r="E1808" s="1" t="s">
        <v>17</v>
      </c>
      <c r="F1808" s="1" t="s">
        <v>1713</v>
      </c>
      <c r="G1808" s="2">
        <v>40.768279999999997</v>
      </c>
      <c r="H1808" s="2">
        <v>-73.877520000000004</v>
      </c>
      <c r="I1808" s="1" t="s">
        <v>20</v>
      </c>
      <c r="J1808" s="44">
        <v>179</v>
      </c>
      <c r="K1808" s="2">
        <v>1</v>
      </c>
      <c r="L1808" s="2">
        <v>57</v>
      </c>
      <c r="M1808" s="3">
        <v>43654</v>
      </c>
      <c r="N1808" s="2">
        <v>5.74</v>
      </c>
      <c r="O1808" s="2">
        <v>2</v>
      </c>
      <c r="P1808" s="4">
        <v>0</v>
      </c>
      <c r="U1808" s="38">
        <f t="shared" si="504"/>
        <v>-0.32093529274924409</v>
      </c>
      <c r="V1808" s="39">
        <f t="shared" si="505"/>
        <v>0.32093529274924409</v>
      </c>
      <c r="W1808" s="39" t="str">
        <f t="shared" si="506"/>
        <v>TIDAK</v>
      </c>
      <c r="X1808" s="38">
        <f t="shared" si="507"/>
        <v>-0.26113135442473173</v>
      </c>
      <c r="Y1808" s="39">
        <f t="shared" si="508"/>
        <v>0.26113135442473173</v>
      </c>
      <c r="Z1808" s="39" t="str">
        <f t="shared" si="509"/>
        <v>TIDAK</v>
      </c>
      <c r="AA1808" s="38">
        <f t="shared" si="510"/>
        <v>-0.80359443053120139</v>
      </c>
      <c r="AB1808" s="39">
        <f t="shared" si="511"/>
        <v>0.80359443053120139</v>
      </c>
      <c r="AC1808" s="39" t="str">
        <f t="shared" si="512"/>
        <v>TIDAK</v>
      </c>
      <c r="AD1808" s="38">
        <f t="shared" si="513"/>
        <v>-0.87815192286843535</v>
      </c>
      <c r="AE1808" s="39">
        <f t="shared" si="514"/>
        <v>0.87815192286843535</v>
      </c>
      <c r="AF1808" s="39" t="str">
        <f t="shared" si="515"/>
        <v>TIDAK</v>
      </c>
      <c r="AG1808" s="38">
        <f t="shared" si="516"/>
        <v>-0.27078855981472416</v>
      </c>
      <c r="AH1808" s="39">
        <f t="shared" si="517"/>
        <v>0.27078855981472416</v>
      </c>
      <c r="AI1808" s="39" t="str">
        <f t="shared" si="518"/>
        <v>TIDAK</v>
      </c>
      <c r="AJ1808" s="38">
        <f t="shared" si="519"/>
        <v>-0.57638757499987681</v>
      </c>
      <c r="AK1808" s="39">
        <f t="shared" si="520"/>
        <v>0.57638757499987681</v>
      </c>
      <c r="AL1808" s="39" t="str">
        <f t="shared" si="521"/>
        <v>TIDAK</v>
      </c>
    </row>
    <row r="1809" spans="1:38" ht="14" x14ac:dyDescent="0.3">
      <c r="A1809" s="13">
        <v>23650568</v>
      </c>
      <c r="B1809" s="11" t="s">
        <v>467</v>
      </c>
      <c r="C1809" s="9">
        <v>65096495</v>
      </c>
      <c r="D1809" s="1" t="s">
        <v>1532</v>
      </c>
      <c r="E1809" s="1" t="s">
        <v>17</v>
      </c>
      <c r="F1809" s="1" t="s">
        <v>1465</v>
      </c>
      <c r="G1809" s="2">
        <v>40.579410000000003</v>
      </c>
      <c r="H1809" s="2">
        <v>-73.848439999999997</v>
      </c>
      <c r="I1809" s="1" t="s">
        <v>19</v>
      </c>
      <c r="J1809" s="44">
        <v>225</v>
      </c>
      <c r="K1809" s="2">
        <v>1</v>
      </c>
      <c r="L1809" s="2">
        <v>35</v>
      </c>
      <c r="M1809" s="3">
        <v>43646</v>
      </c>
      <c r="N1809" s="2">
        <v>0.92</v>
      </c>
      <c r="O1809" s="2">
        <v>1</v>
      </c>
      <c r="P1809" s="4">
        <v>364</v>
      </c>
      <c r="U1809" s="38">
        <f t="shared" si="504"/>
        <v>-0.29521983620236492</v>
      </c>
      <c r="V1809" s="39">
        <f t="shared" si="505"/>
        <v>0.29521983620236492</v>
      </c>
      <c r="W1809" s="39" t="str">
        <f t="shared" si="506"/>
        <v>TIDAK</v>
      </c>
      <c r="X1809" s="38">
        <f t="shared" si="507"/>
        <v>-0.39643358014138202</v>
      </c>
      <c r="Y1809" s="39">
        <f t="shared" si="508"/>
        <v>0.39643358014138202</v>
      </c>
      <c r="Z1809" s="39" t="str">
        <f t="shared" si="509"/>
        <v>TIDAK</v>
      </c>
      <c r="AA1809" s="38">
        <f t="shared" si="510"/>
        <v>-0.7217902099232989</v>
      </c>
      <c r="AB1809" s="39">
        <f t="shared" si="511"/>
        <v>0.7217902099232989</v>
      </c>
      <c r="AC1809" s="39" t="str">
        <f t="shared" si="512"/>
        <v>TIDAK</v>
      </c>
      <c r="AD1809" s="38">
        <f t="shared" si="513"/>
        <v>-0.88337922299670524</v>
      </c>
      <c r="AE1809" s="39">
        <f t="shared" si="514"/>
        <v>0.88337922299670524</v>
      </c>
      <c r="AF1809" s="39" t="str">
        <f t="shared" si="515"/>
        <v>TIDAK</v>
      </c>
      <c r="AG1809" s="38">
        <f t="shared" si="516"/>
        <v>-0.27078855981472416</v>
      </c>
      <c r="AH1809" s="39">
        <f t="shared" si="517"/>
        <v>0.27078855981472416</v>
      </c>
      <c r="AI1809" s="39" t="str">
        <f t="shared" si="518"/>
        <v>TIDAK</v>
      </c>
      <c r="AJ1809" s="38">
        <f t="shared" si="519"/>
        <v>-0.57638757499987681</v>
      </c>
      <c r="AK1809" s="39">
        <f t="shared" si="520"/>
        <v>0.57638757499987681</v>
      </c>
      <c r="AL1809" s="39" t="str">
        <f t="shared" si="521"/>
        <v>TIDAK</v>
      </c>
    </row>
    <row r="1810" spans="1:38" ht="14" x14ac:dyDescent="0.3">
      <c r="A1810" s="13">
        <v>23662000</v>
      </c>
      <c r="B1810" s="11" t="s">
        <v>326</v>
      </c>
      <c r="C1810" s="9">
        <v>236659049</v>
      </c>
      <c r="D1810" s="1" t="s">
        <v>2047</v>
      </c>
      <c r="E1810" s="1" t="s">
        <v>1731</v>
      </c>
      <c r="F1810" s="1" t="s">
        <v>3213</v>
      </c>
      <c r="G1810" s="2">
        <v>40.689909999999998</v>
      </c>
      <c r="H1810" s="2">
        <v>-73.904949999999999</v>
      </c>
      <c r="I1810" s="1" t="s">
        <v>19</v>
      </c>
      <c r="J1810" s="44">
        <v>40</v>
      </c>
      <c r="K1810" s="2">
        <v>1</v>
      </c>
      <c r="L1810" s="2">
        <v>8</v>
      </c>
      <c r="M1810" s="3">
        <v>43565</v>
      </c>
      <c r="N1810" s="2">
        <v>1.67</v>
      </c>
      <c r="O1810" s="2">
        <v>4</v>
      </c>
      <c r="P1810" s="4">
        <v>0</v>
      </c>
      <c r="U1810" s="38">
        <f t="shared" si="504"/>
        <v>-0.2352171042596467</v>
      </c>
      <c r="V1810" s="39">
        <f t="shared" si="505"/>
        <v>0.2352171042596467</v>
      </c>
      <c r="W1810" s="39" t="str">
        <f t="shared" si="506"/>
        <v>TIDAK</v>
      </c>
      <c r="X1810" s="38">
        <f t="shared" si="507"/>
        <v>-0.12582912870808141</v>
      </c>
      <c r="Y1810" s="39">
        <f t="shared" si="508"/>
        <v>0.12582912870808141</v>
      </c>
      <c r="Z1810" s="39" t="str">
        <f t="shared" si="509"/>
        <v>TIDAK</v>
      </c>
      <c r="AA1810" s="38">
        <f t="shared" si="510"/>
        <v>0.38256676828338421</v>
      </c>
      <c r="AB1810" s="39">
        <f t="shared" si="511"/>
        <v>0.38256676828338421</v>
      </c>
      <c r="AC1810" s="39" t="str">
        <f t="shared" si="512"/>
        <v>TIDAK</v>
      </c>
      <c r="AD1810" s="38">
        <f t="shared" si="513"/>
        <v>0.50185531099481562</v>
      </c>
      <c r="AE1810" s="39">
        <f t="shared" si="514"/>
        <v>0.50185531099481562</v>
      </c>
      <c r="AF1810" s="39" t="str">
        <f t="shared" si="515"/>
        <v>TIDAK</v>
      </c>
      <c r="AG1810" s="38">
        <f t="shared" si="516"/>
        <v>-0.27078855981472416</v>
      </c>
      <c r="AH1810" s="39">
        <f t="shared" si="517"/>
        <v>0.27078855981472416</v>
      </c>
      <c r="AI1810" s="39" t="str">
        <f t="shared" si="518"/>
        <v>TIDAK</v>
      </c>
      <c r="AJ1810" s="38">
        <f t="shared" si="519"/>
        <v>-0.9286917012760304</v>
      </c>
      <c r="AK1810" s="39">
        <f t="shared" si="520"/>
        <v>0.9286917012760304</v>
      </c>
      <c r="AL1810" s="39" t="str">
        <f t="shared" si="521"/>
        <v>TIDAK</v>
      </c>
    </row>
    <row r="1811" spans="1:38" ht="14" x14ac:dyDescent="0.3">
      <c r="A1811" s="13">
        <v>23664280</v>
      </c>
      <c r="B1811" s="11" t="s">
        <v>4045</v>
      </c>
      <c r="C1811" s="9">
        <v>187648135</v>
      </c>
      <c r="D1811" s="1" t="s">
        <v>1686</v>
      </c>
      <c r="E1811" s="1" t="s">
        <v>548</v>
      </c>
      <c r="F1811" s="1" t="s">
        <v>1500</v>
      </c>
      <c r="G1811" s="2">
        <v>40.867780000000003</v>
      </c>
      <c r="H1811" s="2">
        <v>-73.854910000000004</v>
      </c>
      <c r="I1811" s="1" t="s">
        <v>19</v>
      </c>
      <c r="J1811" s="44">
        <v>45</v>
      </c>
      <c r="K1811" s="2">
        <v>1</v>
      </c>
      <c r="L1811" s="2">
        <v>38</v>
      </c>
      <c r="M1811" s="3">
        <v>43647</v>
      </c>
      <c r="N1811" s="2">
        <v>2.7</v>
      </c>
      <c r="O1811" s="2">
        <v>1</v>
      </c>
      <c r="P1811" s="4">
        <v>85</v>
      </c>
      <c r="U1811" s="38">
        <f t="shared" si="504"/>
        <v>-0.33807893044716358</v>
      </c>
      <c r="V1811" s="39">
        <f t="shared" si="505"/>
        <v>0.33807893044716358</v>
      </c>
      <c r="W1811" s="39" t="str">
        <f t="shared" si="506"/>
        <v>TIDAK</v>
      </c>
      <c r="X1811" s="38">
        <f t="shared" si="507"/>
        <v>-0.39643358014138202</v>
      </c>
      <c r="Y1811" s="39">
        <f t="shared" si="508"/>
        <v>0.39643358014138202</v>
      </c>
      <c r="Z1811" s="39" t="str">
        <f t="shared" si="509"/>
        <v>TIDAK</v>
      </c>
      <c r="AA1811" s="38">
        <f t="shared" si="510"/>
        <v>1.4051195258821649</v>
      </c>
      <c r="AB1811" s="39">
        <f t="shared" si="511"/>
        <v>1.4051195258821649</v>
      </c>
      <c r="AC1811" s="39" t="str">
        <f t="shared" si="512"/>
        <v>TIDAK</v>
      </c>
      <c r="AD1811" s="38">
        <f t="shared" si="513"/>
        <v>1.3277687312614583</v>
      </c>
      <c r="AE1811" s="39">
        <f t="shared" si="514"/>
        <v>1.3277687312614583</v>
      </c>
      <c r="AF1811" s="39" t="str">
        <f t="shared" si="515"/>
        <v>TIDAK</v>
      </c>
      <c r="AG1811" s="38">
        <f t="shared" si="516"/>
        <v>-0.15818885441509239</v>
      </c>
      <c r="AH1811" s="39">
        <f t="shared" si="517"/>
        <v>0.15818885441509239</v>
      </c>
      <c r="AI1811" s="39" t="str">
        <f t="shared" si="518"/>
        <v>TIDAK</v>
      </c>
      <c r="AJ1811" s="38">
        <f t="shared" si="519"/>
        <v>0.96775391463603033</v>
      </c>
      <c r="AK1811" s="39">
        <f t="shared" si="520"/>
        <v>0.96775391463603033</v>
      </c>
      <c r="AL1811" s="39" t="str">
        <f t="shared" si="521"/>
        <v>TIDAK</v>
      </c>
    </row>
    <row r="1812" spans="1:38" ht="14" x14ac:dyDescent="0.3">
      <c r="A1812" s="13">
        <v>23666777</v>
      </c>
      <c r="B1812" s="11" t="s">
        <v>4782</v>
      </c>
      <c r="C1812" s="9">
        <v>190096034</v>
      </c>
      <c r="D1812" s="1" t="s">
        <v>73</v>
      </c>
      <c r="E1812" s="1" t="s">
        <v>17</v>
      </c>
      <c r="F1812" s="1" t="s">
        <v>1538</v>
      </c>
      <c r="G1812" s="2">
        <v>40.744540000000001</v>
      </c>
      <c r="H1812" s="2">
        <v>-73.859200000000001</v>
      </c>
      <c r="I1812" s="1" t="s">
        <v>19</v>
      </c>
      <c r="J1812" s="44">
        <v>60</v>
      </c>
      <c r="K1812" s="2">
        <v>1</v>
      </c>
      <c r="L1812" s="2">
        <v>74</v>
      </c>
      <c r="M1812" s="3">
        <v>43653</v>
      </c>
      <c r="N1812" s="2">
        <v>7.21</v>
      </c>
      <c r="O1812" s="2">
        <v>3</v>
      </c>
      <c r="P1812" s="4">
        <v>66</v>
      </c>
      <c r="U1812" s="38">
        <f t="shared" si="504"/>
        <v>0.76768570106864287</v>
      </c>
      <c r="V1812" s="39">
        <f t="shared" si="505"/>
        <v>0.76768570106864287</v>
      </c>
      <c r="W1812" s="39" t="str">
        <f t="shared" si="506"/>
        <v>TIDAK</v>
      </c>
      <c r="X1812" s="38">
        <f t="shared" si="507"/>
        <v>-0.39643358014138202</v>
      </c>
      <c r="Y1812" s="39">
        <f t="shared" si="508"/>
        <v>0.39643358014138202</v>
      </c>
      <c r="Z1812" s="39" t="str">
        <f t="shared" si="509"/>
        <v>TIDAK</v>
      </c>
      <c r="AA1812" s="38">
        <f t="shared" si="510"/>
        <v>1.4051195258821649</v>
      </c>
      <c r="AB1812" s="39">
        <f t="shared" si="511"/>
        <v>1.4051195258821649</v>
      </c>
      <c r="AC1812" s="39" t="str">
        <f t="shared" si="512"/>
        <v>TIDAK</v>
      </c>
      <c r="AD1812" s="38">
        <f t="shared" si="513"/>
        <v>2.043908848834433</v>
      </c>
      <c r="AE1812" s="39">
        <f t="shared" si="514"/>
        <v>2.043908848834433</v>
      </c>
      <c r="AF1812" s="39" t="str">
        <f t="shared" si="515"/>
        <v>TIDAK</v>
      </c>
      <c r="AG1812" s="38">
        <f t="shared" si="516"/>
        <v>-0.15818885441509239</v>
      </c>
      <c r="AH1812" s="39">
        <f t="shared" si="517"/>
        <v>0.15818885441509239</v>
      </c>
      <c r="AI1812" s="39" t="str">
        <f t="shared" si="518"/>
        <v>TIDAK</v>
      </c>
      <c r="AJ1812" s="38">
        <f t="shared" si="519"/>
        <v>-1.2435166651823804</v>
      </c>
      <c r="AK1812" s="39">
        <f t="shared" si="520"/>
        <v>1.2435166651823804</v>
      </c>
      <c r="AL1812" s="39" t="str">
        <f t="shared" si="521"/>
        <v>TIDAK</v>
      </c>
    </row>
    <row r="1813" spans="1:38" ht="14" x14ac:dyDescent="0.3">
      <c r="A1813" s="13">
        <v>23667137</v>
      </c>
      <c r="B1813" s="11" t="s">
        <v>3846</v>
      </c>
      <c r="C1813" s="9">
        <v>264043510</v>
      </c>
      <c r="D1813" s="1" t="s">
        <v>349</v>
      </c>
      <c r="E1813" s="1" t="s">
        <v>17</v>
      </c>
      <c r="F1813" s="1" t="s">
        <v>203</v>
      </c>
      <c r="G1813" s="2">
        <v>40.66292</v>
      </c>
      <c r="H1813" s="2">
        <v>-73.762420000000006</v>
      </c>
      <c r="I1813" s="1" t="s">
        <v>19</v>
      </c>
      <c r="J1813" s="44">
        <v>70</v>
      </c>
      <c r="K1813" s="2">
        <v>1</v>
      </c>
      <c r="L1813" s="2">
        <v>5</v>
      </c>
      <c r="M1813" s="3">
        <v>43653</v>
      </c>
      <c r="N1813" s="2">
        <v>4.29</v>
      </c>
      <c r="O1813" s="2">
        <v>6</v>
      </c>
      <c r="P1813" s="4">
        <v>365</v>
      </c>
      <c r="U1813" s="38">
        <f t="shared" si="504"/>
        <v>1.1619893681207909</v>
      </c>
      <c r="V1813" s="39">
        <f t="shared" si="505"/>
        <v>1.1619893681207909</v>
      </c>
      <c r="W1813" s="39" t="str">
        <f t="shared" si="506"/>
        <v>TIDAK</v>
      </c>
      <c r="X1813" s="38">
        <f t="shared" si="507"/>
        <v>-0.39643358014138202</v>
      </c>
      <c r="Y1813" s="39">
        <f t="shared" si="508"/>
        <v>0.39643358014138202</v>
      </c>
      <c r="Z1813" s="39" t="str">
        <f t="shared" si="509"/>
        <v>TIDAK</v>
      </c>
      <c r="AA1813" s="38">
        <f t="shared" si="510"/>
        <v>0.50527309919523788</v>
      </c>
      <c r="AB1813" s="39">
        <f t="shared" si="511"/>
        <v>0.50527309919523788</v>
      </c>
      <c r="AC1813" s="39" t="str">
        <f t="shared" si="512"/>
        <v>TIDAK</v>
      </c>
      <c r="AD1813" s="38">
        <f t="shared" si="513"/>
        <v>-0.47564981299165376</v>
      </c>
      <c r="AE1813" s="39">
        <f t="shared" si="514"/>
        <v>0.47564981299165376</v>
      </c>
      <c r="AF1813" s="39" t="str">
        <f t="shared" si="515"/>
        <v>TIDAK</v>
      </c>
      <c r="AG1813" s="38">
        <f t="shared" si="516"/>
        <v>-0.27078855981472416</v>
      </c>
      <c r="AH1813" s="39">
        <f t="shared" si="517"/>
        <v>0.27078855981472416</v>
      </c>
      <c r="AI1813" s="39" t="str">
        <f t="shared" si="518"/>
        <v>TIDAK</v>
      </c>
      <c r="AJ1813" s="38">
        <f t="shared" si="519"/>
        <v>1.4849663553393198</v>
      </c>
      <c r="AK1813" s="39">
        <f t="shared" si="520"/>
        <v>1.4849663553393198</v>
      </c>
      <c r="AL1813" s="39" t="str">
        <f t="shared" si="521"/>
        <v>TIDAK</v>
      </c>
    </row>
    <row r="1814" spans="1:38" ht="14" x14ac:dyDescent="0.3">
      <c r="A1814" s="13">
        <v>23670513</v>
      </c>
      <c r="B1814" s="11" t="s">
        <v>1967</v>
      </c>
      <c r="C1814" s="9">
        <v>158625100</v>
      </c>
      <c r="D1814" s="1" t="s">
        <v>1188</v>
      </c>
      <c r="E1814" s="1" t="s">
        <v>17</v>
      </c>
      <c r="F1814" s="1" t="s">
        <v>970</v>
      </c>
      <c r="G1814" s="2">
        <v>40.6873</v>
      </c>
      <c r="H1814" s="2">
        <v>-73.827370000000002</v>
      </c>
      <c r="I1814" s="1" t="s">
        <v>19</v>
      </c>
      <c r="J1814" s="44">
        <v>83</v>
      </c>
      <c r="K1814" s="2">
        <v>1</v>
      </c>
      <c r="L1814" s="2">
        <v>9</v>
      </c>
      <c r="M1814" s="3">
        <v>43605</v>
      </c>
      <c r="N1814" s="2">
        <v>0.55000000000000004</v>
      </c>
      <c r="O1814" s="2">
        <v>2</v>
      </c>
      <c r="P1814" s="4">
        <v>48</v>
      </c>
      <c r="U1814" s="38">
        <f t="shared" si="504"/>
        <v>-0.42379711893676097</v>
      </c>
      <c r="V1814" s="39">
        <f t="shared" si="505"/>
        <v>0.42379711893676097</v>
      </c>
      <c r="W1814" s="39" t="str">
        <f t="shared" si="506"/>
        <v>TIDAK</v>
      </c>
      <c r="X1814" s="38">
        <f t="shared" si="507"/>
        <v>-0.39643358014138202</v>
      </c>
      <c r="Y1814" s="39">
        <f t="shared" si="508"/>
        <v>0.39643358014138202</v>
      </c>
      <c r="Z1814" s="39" t="str">
        <f t="shared" si="509"/>
        <v>TIDAK</v>
      </c>
      <c r="AA1814" s="38">
        <f t="shared" si="510"/>
        <v>-0.59908387901144522</v>
      </c>
      <c r="AB1814" s="39">
        <f t="shared" si="511"/>
        <v>0.59908387901144522</v>
      </c>
      <c r="AC1814" s="39" t="str">
        <f t="shared" si="512"/>
        <v>TIDAK</v>
      </c>
      <c r="AD1814" s="38">
        <f t="shared" si="513"/>
        <v>-8.3602303371412112E-2</v>
      </c>
      <c r="AE1814" s="39">
        <f t="shared" si="514"/>
        <v>8.3602303371412112E-2</v>
      </c>
      <c r="AF1814" s="39" t="str">
        <f t="shared" si="515"/>
        <v>TIDAK</v>
      </c>
      <c r="AG1814" s="38">
        <f t="shared" si="516"/>
        <v>6.7010556384171097E-2</v>
      </c>
      <c r="AH1814" s="39">
        <f t="shared" si="517"/>
        <v>6.7010556384171097E-2</v>
      </c>
      <c r="AI1814" s="39" t="str">
        <f t="shared" si="518"/>
        <v>TIDAK</v>
      </c>
      <c r="AJ1814" s="38">
        <f t="shared" si="519"/>
        <v>-1.2435166651823804</v>
      </c>
      <c r="AK1814" s="39">
        <f t="shared" si="520"/>
        <v>1.2435166651823804</v>
      </c>
      <c r="AL1814" s="39" t="str">
        <f t="shared" si="521"/>
        <v>TIDAK</v>
      </c>
    </row>
    <row r="1815" spans="1:38" ht="14" x14ac:dyDescent="0.3">
      <c r="A1815" s="13">
        <v>23685538</v>
      </c>
      <c r="B1815" s="11" t="s">
        <v>952</v>
      </c>
      <c r="C1815" s="9">
        <v>137501374</v>
      </c>
      <c r="D1815" s="1" t="s">
        <v>2014</v>
      </c>
      <c r="E1815" s="1" t="s">
        <v>17</v>
      </c>
      <c r="F1815" s="1" t="s">
        <v>1971</v>
      </c>
      <c r="G1815" s="2">
        <v>40.740380000000002</v>
      </c>
      <c r="H1815" s="2">
        <v>-73.869640000000004</v>
      </c>
      <c r="I1815" s="1" t="s">
        <v>24</v>
      </c>
      <c r="J1815" s="44">
        <v>19</v>
      </c>
      <c r="K1815" s="2">
        <v>1</v>
      </c>
      <c r="L1815" s="2">
        <v>15</v>
      </c>
      <c r="M1815" s="3">
        <v>43638</v>
      </c>
      <c r="N1815" s="2">
        <v>2.78</v>
      </c>
      <c r="O1815" s="2">
        <v>3</v>
      </c>
      <c r="P1815" s="4">
        <v>236</v>
      </c>
      <c r="U1815" s="38">
        <f t="shared" si="504"/>
        <v>-0.38093802469196231</v>
      </c>
      <c r="V1815" s="39">
        <f t="shared" si="505"/>
        <v>0.38093802469196231</v>
      </c>
      <c r="W1815" s="39" t="str">
        <f t="shared" si="506"/>
        <v>TIDAK</v>
      </c>
      <c r="X1815" s="38">
        <f t="shared" si="507"/>
        <v>-0.39643358014138202</v>
      </c>
      <c r="Y1815" s="39">
        <f t="shared" si="508"/>
        <v>0.39643358014138202</v>
      </c>
      <c r="Z1815" s="39" t="str">
        <f t="shared" si="509"/>
        <v>TIDAK</v>
      </c>
      <c r="AA1815" s="38">
        <f t="shared" si="510"/>
        <v>0.62797943010709156</v>
      </c>
      <c r="AB1815" s="39">
        <f t="shared" si="511"/>
        <v>0.62797943010709156</v>
      </c>
      <c r="AC1815" s="39" t="str">
        <f t="shared" si="512"/>
        <v>TIDAK</v>
      </c>
      <c r="AD1815" s="38">
        <f t="shared" si="513"/>
        <v>0.45480960984038665</v>
      </c>
      <c r="AE1815" s="39">
        <f t="shared" si="514"/>
        <v>0.45480960984038665</v>
      </c>
      <c r="AF1815" s="39" t="str">
        <f t="shared" si="515"/>
        <v>TIDAK</v>
      </c>
      <c r="AG1815" s="38">
        <f t="shared" si="516"/>
        <v>-0.27078855981472416</v>
      </c>
      <c r="AH1815" s="39">
        <f t="shared" si="517"/>
        <v>0.27078855981472416</v>
      </c>
      <c r="AI1815" s="39" t="str">
        <f t="shared" si="518"/>
        <v>TIDAK</v>
      </c>
      <c r="AJ1815" s="38">
        <f t="shared" si="519"/>
        <v>-0.60637090489571965</v>
      </c>
      <c r="AK1815" s="39">
        <f t="shared" si="520"/>
        <v>0.60637090489571965</v>
      </c>
      <c r="AL1815" s="39" t="str">
        <f t="shared" si="521"/>
        <v>TIDAK</v>
      </c>
    </row>
    <row r="1816" spans="1:38" ht="14" x14ac:dyDescent="0.3">
      <c r="A1816" s="13">
        <v>23727326</v>
      </c>
      <c r="B1816" s="11" t="s">
        <v>4476</v>
      </c>
      <c r="C1816" s="9">
        <v>94382194</v>
      </c>
      <c r="D1816" s="1" t="s">
        <v>275</v>
      </c>
      <c r="E1816" s="1" t="s">
        <v>548</v>
      </c>
      <c r="F1816" s="1" t="s">
        <v>2583</v>
      </c>
      <c r="G1816" s="2">
        <v>40.845460000000003</v>
      </c>
      <c r="H1816" s="2">
        <v>-73.890129999999999</v>
      </c>
      <c r="I1816" s="1" t="s">
        <v>20</v>
      </c>
      <c r="J1816" s="44">
        <v>150</v>
      </c>
      <c r="K1816" s="2">
        <v>1</v>
      </c>
      <c r="L1816" s="2">
        <v>43</v>
      </c>
      <c r="M1816" s="3">
        <v>43625</v>
      </c>
      <c r="N1816" s="2">
        <v>1.57</v>
      </c>
      <c r="O1816" s="2">
        <v>1</v>
      </c>
      <c r="P1816" s="4">
        <v>179</v>
      </c>
      <c r="U1816" s="38">
        <f t="shared" si="504"/>
        <v>-0.25236074195756619</v>
      </c>
      <c r="V1816" s="39">
        <f t="shared" si="505"/>
        <v>0.25236074195756619</v>
      </c>
      <c r="W1816" s="39" t="str">
        <f t="shared" si="506"/>
        <v>TIDAK</v>
      </c>
      <c r="X1816" s="38">
        <f t="shared" si="507"/>
        <v>-0.39643358014138202</v>
      </c>
      <c r="Y1816" s="39">
        <f t="shared" si="508"/>
        <v>0.39643358014138202</v>
      </c>
      <c r="Z1816" s="39" t="str">
        <f t="shared" si="509"/>
        <v>TIDAK</v>
      </c>
      <c r="AA1816" s="38">
        <f t="shared" si="510"/>
        <v>2.1004554010493357</v>
      </c>
      <c r="AB1816" s="39">
        <f t="shared" si="511"/>
        <v>2.1004554010493357</v>
      </c>
      <c r="AC1816" s="39" t="str">
        <f t="shared" si="512"/>
        <v>TIDAK</v>
      </c>
      <c r="AD1816" s="38">
        <f t="shared" si="513"/>
        <v>2.812321967690107</v>
      </c>
      <c r="AE1816" s="39">
        <f t="shared" si="514"/>
        <v>2.812321967690107</v>
      </c>
      <c r="AF1816" s="39" t="str">
        <f t="shared" si="515"/>
        <v>TIDAK</v>
      </c>
      <c r="AG1816" s="38">
        <f t="shared" si="516"/>
        <v>-4.5589149015460649E-2</v>
      </c>
      <c r="AH1816" s="39">
        <f t="shared" si="517"/>
        <v>4.5589149015460649E-2</v>
      </c>
      <c r="AI1816" s="39" t="str">
        <f t="shared" si="518"/>
        <v>TIDAK</v>
      </c>
      <c r="AJ1816" s="38">
        <f t="shared" si="519"/>
        <v>-0.74879172190097321</v>
      </c>
      <c r="AK1816" s="39">
        <f t="shared" si="520"/>
        <v>0.74879172190097321</v>
      </c>
      <c r="AL1816" s="39" t="str">
        <f t="shared" si="521"/>
        <v>TIDAK</v>
      </c>
    </row>
    <row r="1817" spans="1:38" ht="14" x14ac:dyDescent="0.3">
      <c r="A1817" s="13">
        <v>23760168</v>
      </c>
      <c r="B1817" s="11" t="s">
        <v>4565</v>
      </c>
      <c r="C1817" s="9">
        <v>161976329</v>
      </c>
      <c r="D1817" s="1" t="s">
        <v>2260</v>
      </c>
      <c r="E1817" s="1" t="s">
        <v>1731</v>
      </c>
      <c r="F1817" s="1" t="s">
        <v>1732</v>
      </c>
      <c r="G1817" s="2">
        <v>40.671399999999998</v>
      </c>
      <c r="H1817" s="2">
        <v>-73.877009999999999</v>
      </c>
      <c r="I1817" s="1" t="s">
        <v>20</v>
      </c>
      <c r="J1817" s="44">
        <v>55</v>
      </c>
      <c r="K1817" s="2">
        <v>3</v>
      </c>
      <c r="L1817" s="2">
        <v>58</v>
      </c>
      <c r="M1817" s="3">
        <v>43625</v>
      </c>
      <c r="N1817" s="2">
        <v>3.02</v>
      </c>
      <c r="O1817" s="2">
        <v>1</v>
      </c>
      <c r="P1817" s="4">
        <v>57</v>
      </c>
      <c r="U1817" s="38">
        <f t="shared" si="504"/>
        <v>-0.1666425534679688</v>
      </c>
      <c r="V1817" s="39">
        <f t="shared" si="505"/>
        <v>0.1666425534679688</v>
      </c>
      <c r="W1817" s="39" t="str">
        <f t="shared" si="506"/>
        <v>TIDAK</v>
      </c>
      <c r="X1817" s="38">
        <f t="shared" si="507"/>
        <v>-0.39643358014138202</v>
      </c>
      <c r="Y1817" s="39">
        <f t="shared" si="508"/>
        <v>0.39643358014138202</v>
      </c>
      <c r="Z1817" s="39" t="str">
        <f t="shared" si="509"/>
        <v>TIDAK</v>
      </c>
      <c r="AA1817" s="38">
        <f t="shared" si="510"/>
        <v>-0.7217902099232989</v>
      </c>
      <c r="AB1817" s="39">
        <f t="shared" si="511"/>
        <v>0.7217902099232989</v>
      </c>
      <c r="AC1817" s="39" t="str">
        <f t="shared" si="512"/>
        <v>TIDAK</v>
      </c>
      <c r="AD1817" s="38">
        <f t="shared" si="513"/>
        <v>1.285950330235299</v>
      </c>
      <c r="AE1817" s="39">
        <f t="shared" si="514"/>
        <v>1.285950330235299</v>
      </c>
      <c r="AF1817" s="39" t="str">
        <f t="shared" si="515"/>
        <v>TIDAK</v>
      </c>
      <c r="AG1817" s="38">
        <f t="shared" si="516"/>
        <v>0.29220996718343462</v>
      </c>
      <c r="AH1817" s="39">
        <f t="shared" si="517"/>
        <v>0.29220996718343462</v>
      </c>
      <c r="AI1817" s="39" t="str">
        <f t="shared" si="518"/>
        <v>TIDAK</v>
      </c>
      <c r="AJ1817" s="38">
        <f t="shared" si="519"/>
        <v>1.4924621878132804</v>
      </c>
      <c r="AK1817" s="39">
        <f t="shared" si="520"/>
        <v>1.4924621878132804</v>
      </c>
      <c r="AL1817" s="39" t="str">
        <f t="shared" si="521"/>
        <v>TIDAK</v>
      </c>
    </row>
    <row r="1818" spans="1:38" ht="14" x14ac:dyDescent="0.3">
      <c r="A1818" s="13">
        <v>23761645</v>
      </c>
      <c r="B1818" s="11" t="s">
        <v>1602</v>
      </c>
      <c r="C1818" s="9">
        <v>157295347</v>
      </c>
      <c r="D1818" s="1" t="s">
        <v>512</v>
      </c>
      <c r="E1818" s="1" t="s">
        <v>17</v>
      </c>
      <c r="F1818" s="1" t="s">
        <v>2689</v>
      </c>
      <c r="G1818" s="2">
        <v>40.74474</v>
      </c>
      <c r="H1818" s="2">
        <v>-73.90531</v>
      </c>
      <c r="I1818" s="1" t="s">
        <v>19</v>
      </c>
      <c r="J1818" s="44">
        <v>50</v>
      </c>
      <c r="K1818" s="2">
        <v>1</v>
      </c>
      <c r="L1818" s="2">
        <v>10</v>
      </c>
      <c r="M1818" s="3">
        <v>43612</v>
      </c>
      <c r="N1818" s="2">
        <v>1.0900000000000001</v>
      </c>
      <c r="O1818" s="2">
        <v>3</v>
      </c>
      <c r="P1818" s="4">
        <v>328</v>
      </c>
      <c r="U1818" s="38">
        <f t="shared" si="504"/>
        <v>-5.5208908431492176E-2</v>
      </c>
      <c r="V1818" s="39">
        <f t="shared" si="505"/>
        <v>5.5208908431492176E-2</v>
      </c>
      <c r="W1818" s="39" t="str">
        <f t="shared" si="506"/>
        <v>TIDAK</v>
      </c>
      <c r="X1818" s="38">
        <f t="shared" si="507"/>
        <v>-0.39643358014138202</v>
      </c>
      <c r="Y1818" s="39">
        <f t="shared" si="508"/>
        <v>0.39643358014138202</v>
      </c>
      <c r="Z1818" s="39" t="str">
        <f t="shared" si="509"/>
        <v>TIDAK</v>
      </c>
      <c r="AA1818" s="38">
        <f t="shared" si="510"/>
        <v>-0.55818176870749403</v>
      </c>
      <c r="AB1818" s="39">
        <f t="shared" si="511"/>
        <v>0.55818176870749403</v>
      </c>
      <c r="AC1818" s="39" t="str">
        <f t="shared" si="512"/>
        <v>TIDAK</v>
      </c>
      <c r="AD1818" s="38">
        <f t="shared" si="513"/>
        <v>-0.66905991773763962</v>
      </c>
      <c r="AE1818" s="39">
        <f t="shared" si="514"/>
        <v>0.66905991773763962</v>
      </c>
      <c r="AF1818" s="39" t="str">
        <f t="shared" si="515"/>
        <v>TIDAK</v>
      </c>
      <c r="AG1818" s="38">
        <f t="shared" si="516"/>
        <v>-0.15818885441509239</v>
      </c>
      <c r="AH1818" s="39">
        <f t="shared" si="517"/>
        <v>0.15818885441509239</v>
      </c>
      <c r="AI1818" s="39" t="str">
        <f t="shared" si="518"/>
        <v>TIDAK</v>
      </c>
      <c r="AJ1818" s="38">
        <f t="shared" si="519"/>
        <v>-0.88371670643226607</v>
      </c>
      <c r="AK1818" s="39">
        <f t="shared" si="520"/>
        <v>0.88371670643226607</v>
      </c>
      <c r="AL1818" s="39" t="str">
        <f t="shared" si="521"/>
        <v>TIDAK</v>
      </c>
    </row>
    <row r="1819" spans="1:38" ht="14" x14ac:dyDescent="0.3">
      <c r="A1819" s="13">
        <v>23763320</v>
      </c>
      <c r="B1819" s="11" t="s">
        <v>5118</v>
      </c>
      <c r="C1819" s="9">
        <v>1181486</v>
      </c>
      <c r="D1819" s="1" t="s">
        <v>3579</v>
      </c>
      <c r="E1819" s="1" t="s">
        <v>1731</v>
      </c>
      <c r="F1819" s="1" t="s">
        <v>3213</v>
      </c>
      <c r="G1819" s="2">
        <v>40.695689999999999</v>
      </c>
      <c r="H1819" s="2">
        <v>-73.907330000000002</v>
      </c>
      <c r="I1819" s="1" t="s">
        <v>20</v>
      </c>
      <c r="J1819" s="44">
        <v>84</v>
      </c>
      <c r="K1819" s="2">
        <v>9</v>
      </c>
      <c r="L1819" s="2">
        <v>1</v>
      </c>
      <c r="M1819" s="3">
        <v>43172</v>
      </c>
      <c r="N1819" s="2">
        <v>0.06</v>
      </c>
      <c r="O1819" s="2">
        <v>1</v>
      </c>
      <c r="P1819" s="4">
        <v>0</v>
      </c>
      <c r="U1819" s="38">
        <f t="shared" si="504"/>
        <v>-0.6038053147649155</v>
      </c>
      <c r="V1819" s="39">
        <f t="shared" si="505"/>
        <v>0.6038053147649155</v>
      </c>
      <c r="W1819" s="39" t="str">
        <f t="shared" si="506"/>
        <v>TIDAK</v>
      </c>
      <c r="X1819" s="38">
        <f t="shared" si="507"/>
        <v>-0.39643358014138202</v>
      </c>
      <c r="Y1819" s="39">
        <f t="shared" si="508"/>
        <v>0.39643358014138202</v>
      </c>
      <c r="Z1819" s="39" t="str">
        <f t="shared" si="509"/>
        <v>TIDAK</v>
      </c>
      <c r="AA1819" s="38">
        <f t="shared" si="510"/>
        <v>-0.31276910688378667</v>
      </c>
      <c r="AB1819" s="39">
        <f t="shared" si="511"/>
        <v>0.31276910688378667</v>
      </c>
      <c r="AC1819" s="39" t="str">
        <f t="shared" si="512"/>
        <v>TIDAK</v>
      </c>
      <c r="AD1819" s="38">
        <f t="shared" si="513"/>
        <v>0.49662801086654557</v>
      </c>
      <c r="AE1819" s="39">
        <f t="shared" si="514"/>
        <v>0.49662801086654557</v>
      </c>
      <c r="AF1819" s="39" t="str">
        <f t="shared" si="515"/>
        <v>TIDAK</v>
      </c>
      <c r="AG1819" s="38">
        <f t="shared" si="516"/>
        <v>-4.5589149015460649E-2</v>
      </c>
      <c r="AH1819" s="39">
        <f t="shared" si="517"/>
        <v>4.5589149015460649E-2</v>
      </c>
      <c r="AI1819" s="39" t="str">
        <f t="shared" si="518"/>
        <v>TIDAK</v>
      </c>
      <c r="AJ1819" s="38">
        <f t="shared" si="519"/>
        <v>0.5254997986723482</v>
      </c>
      <c r="AK1819" s="39">
        <f t="shared" si="520"/>
        <v>0.5254997986723482</v>
      </c>
      <c r="AL1819" s="39" t="str">
        <f t="shared" si="521"/>
        <v>TIDAK</v>
      </c>
    </row>
    <row r="1820" spans="1:38" ht="14" x14ac:dyDescent="0.3">
      <c r="A1820" s="13">
        <v>23766156</v>
      </c>
      <c r="B1820" s="11" t="s">
        <v>4852</v>
      </c>
      <c r="C1820" s="9">
        <v>75059797</v>
      </c>
      <c r="D1820" s="1" t="s">
        <v>898</v>
      </c>
      <c r="E1820" s="1" t="s">
        <v>17</v>
      </c>
      <c r="F1820" s="1" t="s">
        <v>642</v>
      </c>
      <c r="G1820" s="2">
        <v>40.746519999999997</v>
      </c>
      <c r="H1820" s="2">
        <v>-73.828729999999993</v>
      </c>
      <c r="I1820" s="1" t="s">
        <v>19</v>
      </c>
      <c r="J1820" s="44">
        <v>40</v>
      </c>
      <c r="K1820" s="2">
        <v>3</v>
      </c>
      <c r="L1820" s="2">
        <v>3</v>
      </c>
      <c r="M1820" s="3">
        <v>43654</v>
      </c>
      <c r="N1820" s="2">
        <v>3</v>
      </c>
      <c r="O1820" s="2">
        <v>1</v>
      </c>
      <c r="P1820" s="4">
        <v>66</v>
      </c>
      <c r="U1820" s="38">
        <f t="shared" si="504"/>
        <v>0.51910295444881038</v>
      </c>
      <c r="V1820" s="39">
        <f t="shared" si="505"/>
        <v>0.51910295444881038</v>
      </c>
      <c r="W1820" s="39" t="str">
        <f t="shared" si="506"/>
        <v>TIDAK</v>
      </c>
      <c r="X1820" s="38">
        <f t="shared" si="507"/>
        <v>-0.39643358014138202</v>
      </c>
      <c r="Y1820" s="39">
        <f t="shared" si="508"/>
        <v>0.39643358014138202</v>
      </c>
      <c r="Z1820" s="39" t="str">
        <f t="shared" si="509"/>
        <v>TIDAK</v>
      </c>
      <c r="AA1820" s="38">
        <f t="shared" si="510"/>
        <v>0.83248998162684773</v>
      </c>
      <c r="AB1820" s="39">
        <f t="shared" si="511"/>
        <v>0.83248998162684773</v>
      </c>
      <c r="AC1820" s="39" t="str">
        <f t="shared" si="512"/>
        <v>TIDAK</v>
      </c>
      <c r="AD1820" s="38">
        <f t="shared" si="513"/>
        <v>-0.13587530465411093</v>
      </c>
      <c r="AE1820" s="39">
        <f t="shared" si="514"/>
        <v>0.13587530465411093</v>
      </c>
      <c r="AF1820" s="39" t="str">
        <f t="shared" si="515"/>
        <v>TIDAK</v>
      </c>
      <c r="AG1820" s="38">
        <f t="shared" si="516"/>
        <v>-0.27078855981472416</v>
      </c>
      <c r="AH1820" s="39">
        <f t="shared" si="517"/>
        <v>0.27078855981472416</v>
      </c>
      <c r="AI1820" s="39" t="str">
        <f t="shared" si="518"/>
        <v>TIDAK</v>
      </c>
      <c r="AJ1820" s="38">
        <f t="shared" si="519"/>
        <v>9.8237347656587495E-2</v>
      </c>
      <c r="AK1820" s="39">
        <f t="shared" si="520"/>
        <v>9.8237347656587495E-2</v>
      </c>
      <c r="AL1820" s="39" t="str">
        <f t="shared" si="521"/>
        <v>TIDAK</v>
      </c>
    </row>
    <row r="1821" spans="1:38" ht="14" x14ac:dyDescent="0.3">
      <c r="A1821" s="13">
        <v>23768377</v>
      </c>
      <c r="B1821" s="11" t="s">
        <v>1297</v>
      </c>
      <c r="C1821" s="9">
        <v>210218219</v>
      </c>
      <c r="D1821" s="1" t="s">
        <v>1053</v>
      </c>
      <c r="E1821" s="1" t="s">
        <v>548</v>
      </c>
      <c r="F1821" s="1" t="s">
        <v>2574</v>
      </c>
      <c r="G1821" s="2">
        <v>40.816940000000002</v>
      </c>
      <c r="H1821" s="2">
        <v>-73.896270000000001</v>
      </c>
      <c r="I1821" s="1" t="s">
        <v>19</v>
      </c>
      <c r="J1821" s="44">
        <v>60</v>
      </c>
      <c r="K1821" s="2">
        <v>1</v>
      </c>
      <c r="L1821" s="2">
        <v>8</v>
      </c>
      <c r="M1821" s="3">
        <v>43610</v>
      </c>
      <c r="N1821" s="2">
        <v>1.97</v>
      </c>
      <c r="O1821" s="2">
        <v>1</v>
      </c>
      <c r="P1821" s="4">
        <v>308</v>
      </c>
      <c r="U1821" s="38">
        <f t="shared" si="504"/>
        <v>-0.29521983620236492</v>
      </c>
      <c r="V1821" s="39">
        <f t="shared" si="505"/>
        <v>0.29521983620236492</v>
      </c>
      <c r="W1821" s="39" t="str">
        <f t="shared" si="506"/>
        <v>TIDAK</v>
      </c>
      <c r="X1821" s="38">
        <f t="shared" si="507"/>
        <v>-0.12582912870808141</v>
      </c>
      <c r="Y1821" s="39">
        <f t="shared" si="508"/>
        <v>0.12582912870808141</v>
      </c>
      <c r="Z1821" s="39" t="str">
        <f t="shared" si="509"/>
        <v>TIDAK</v>
      </c>
      <c r="AA1821" s="38">
        <f t="shared" si="510"/>
        <v>1.4460216361861162</v>
      </c>
      <c r="AB1821" s="39">
        <f t="shared" si="511"/>
        <v>1.4460216361861162</v>
      </c>
      <c r="AC1821" s="39" t="str">
        <f t="shared" si="512"/>
        <v>TIDAK</v>
      </c>
      <c r="AD1821" s="38">
        <f t="shared" si="513"/>
        <v>0.62208321394502297</v>
      </c>
      <c r="AE1821" s="39">
        <f t="shared" si="514"/>
        <v>0.62208321394502297</v>
      </c>
      <c r="AF1821" s="39" t="str">
        <f t="shared" si="515"/>
        <v>TIDAK</v>
      </c>
      <c r="AG1821" s="38">
        <f t="shared" si="516"/>
        <v>-0.27078855981472416</v>
      </c>
      <c r="AH1821" s="39">
        <f t="shared" si="517"/>
        <v>0.27078855981472416</v>
      </c>
      <c r="AI1821" s="39" t="str">
        <f t="shared" si="518"/>
        <v>TIDAK</v>
      </c>
      <c r="AJ1821" s="38">
        <f t="shared" si="519"/>
        <v>-0.8162542141666197</v>
      </c>
      <c r="AK1821" s="39">
        <f t="shared" si="520"/>
        <v>0.8162542141666197</v>
      </c>
      <c r="AL1821" s="39" t="str">
        <f t="shared" si="521"/>
        <v>TIDAK</v>
      </c>
    </row>
    <row r="1822" spans="1:38" ht="14" x14ac:dyDescent="0.3">
      <c r="A1822" s="13">
        <v>23769218</v>
      </c>
      <c r="B1822" s="11" t="s">
        <v>1317</v>
      </c>
      <c r="C1822" s="9">
        <v>20912691</v>
      </c>
      <c r="D1822" s="1" t="s">
        <v>550</v>
      </c>
      <c r="E1822" s="1" t="s">
        <v>17</v>
      </c>
      <c r="F1822" s="1" t="s">
        <v>364</v>
      </c>
      <c r="G1822" s="2">
        <v>40.708869999999997</v>
      </c>
      <c r="H1822" s="2">
        <v>-73.782749999999993</v>
      </c>
      <c r="I1822" s="1" t="s">
        <v>20</v>
      </c>
      <c r="J1822" s="44">
        <v>128</v>
      </c>
      <c r="K1822" s="2">
        <v>2</v>
      </c>
      <c r="L1822" s="2">
        <v>23</v>
      </c>
      <c r="M1822" s="3">
        <v>43590</v>
      </c>
      <c r="N1822" s="2">
        <v>1.75</v>
      </c>
      <c r="O1822" s="2">
        <v>7</v>
      </c>
      <c r="P1822" s="4">
        <v>10</v>
      </c>
      <c r="U1822" s="38">
        <f t="shared" si="504"/>
        <v>-0.33807893044716358</v>
      </c>
      <c r="V1822" s="39">
        <f t="shared" si="505"/>
        <v>0.33807893044716358</v>
      </c>
      <c r="W1822" s="39" t="str">
        <f t="shared" si="506"/>
        <v>TIDAK</v>
      </c>
      <c r="X1822" s="38">
        <f t="shared" si="507"/>
        <v>-0.39643358014138202</v>
      </c>
      <c r="Y1822" s="39">
        <f t="shared" si="508"/>
        <v>0.39643358014138202</v>
      </c>
      <c r="Z1822" s="39" t="str">
        <f t="shared" si="509"/>
        <v>TIDAK</v>
      </c>
      <c r="AA1822" s="38">
        <f t="shared" si="510"/>
        <v>-0.51727965840354273</v>
      </c>
      <c r="AB1822" s="39">
        <f t="shared" si="511"/>
        <v>0.51727965840354273</v>
      </c>
      <c r="AC1822" s="39" t="str">
        <f t="shared" si="512"/>
        <v>TIDAK</v>
      </c>
      <c r="AD1822" s="38">
        <f t="shared" si="513"/>
        <v>-0.38678571081106561</v>
      </c>
      <c r="AE1822" s="39">
        <f t="shared" si="514"/>
        <v>0.38678571081106561</v>
      </c>
      <c r="AF1822" s="39" t="str">
        <f t="shared" si="515"/>
        <v>TIDAK</v>
      </c>
      <c r="AG1822" s="38">
        <f t="shared" si="516"/>
        <v>-4.5589149015460649E-2</v>
      </c>
      <c r="AH1822" s="39">
        <f t="shared" si="517"/>
        <v>4.5589149015460649E-2</v>
      </c>
      <c r="AI1822" s="39" t="str">
        <f t="shared" si="518"/>
        <v>TIDAK</v>
      </c>
      <c r="AJ1822" s="38">
        <f t="shared" si="519"/>
        <v>1.215116386276734</v>
      </c>
      <c r="AK1822" s="39">
        <f t="shared" si="520"/>
        <v>1.215116386276734</v>
      </c>
      <c r="AL1822" s="39" t="str">
        <f t="shared" si="521"/>
        <v>TIDAK</v>
      </c>
    </row>
    <row r="1823" spans="1:38" ht="14" x14ac:dyDescent="0.3">
      <c r="A1823" s="13">
        <v>23780896</v>
      </c>
      <c r="B1823" s="11" t="s">
        <v>2638</v>
      </c>
      <c r="C1823" s="9">
        <v>5962328</v>
      </c>
      <c r="D1823" s="1" t="s">
        <v>1119</v>
      </c>
      <c r="E1823" s="1" t="s">
        <v>17</v>
      </c>
      <c r="F1823" s="1" t="s">
        <v>642</v>
      </c>
      <c r="G1823" s="2">
        <v>40.758989999999997</v>
      </c>
      <c r="H1823" s="2">
        <v>-73.822450000000003</v>
      </c>
      <c r="I1823" s="1" t="s">
        <v>20</v>
      </c>
      <c r="J1823" s="44">
        <v>90</v>
      </c>
      <c r="K1823" s="2">
        <v>30</v>
      </c>
      <c r="L1823" s="2">
        <v>3</v>
      </c>
      <c r="M1823" s="3">
        <v>43646</v>
      </c>
      <c r="N1823" s="2">
        <v>0.3</v>
      </c>
      <c r="O1823" s="2">
        <v>15</v>
      </c>
      <c r="P1823" s="4">
        <v>281</v>
      </c>
      <c r="U1823" s="38">
        <f t="shared" si="504"/>
        <v>-4.6637089582532439E-2</v>
      </c>
      <c r="V1823" s="39">
        <f t="shared" si="505"/>
        <v>4.6637089582532439E-2</v>
      </c>
      <c r="W1823" s="39" t="str">
        <f t="shared" si="506"/>
        <v>TIDAK</v>
      </c>
      <c r="X1823" s="38">
        <f t="shared" si="507"/>
        <v>0.68598422559182048</v>
      </c>
      <c r="Y1823" s="39">
        <f t="shared" si="508"/>
        <v>0.68598422559182048</v>
      </c>
      <c r="Z1823" s="39" t="str">
        <f t="shared" si="509"/>
        <v>TIDAK</v>
      </c>
      <c r="AA1823" s="38">
        <f t="shared" si="510"/>
        <v>-0.88539865113910388</v>
      </c>
      <c r="AB1823" s="39">
        <f t="shared" si="511"/>
        <v>0.88539865113910388</v>
      </c>
      <c r="AC1823" s="39" t="str">
        <f t="shared" si="512"/>
        <v>TIDAK</v>
      </c>
      <c r="AD1823" s="38">
        <f t="shared" si="513"/>
        <v>-0.92519762402286421</v>
      </c>
      <c r="AE1823" s="39">
        <f t="shared" si="514"/>
        <v>0.92519762402286421</v>
      </c>
      <c r="AF1823" s="39" t="str">
        <f t="shared" si="515"/>
        <v>TIDAK</v>
      </c>
      <c r="AG1823" s="38">
        <f t="shared" si="516"/>
        <v>-0.27078855981472416</v>
      </c>
      <c r="AH1823" s="39">
        <f t="shared" si="517"/>
        <v>0.27078855981472416</v>
      </c>
      <c r="AI1823" s="39" t="str">
        <f t="shared" si="518"/>
        <v>TIDAK</v>
      </c>
      <c r="AJ1823" s="38">
        <f t="shared" si="519"/>
        <v>-1.2435166651823804</v>
      </c>
      <c r="AK1823" s="39">
        <f t="shared" si="520"/>
        <v>1.2435166651823804</v>
      </c>
      <c r="AL1823" s="39" t="str">
        <f t="shared" si="521"/>
        <v>TIDAK</v>
      </c>
    </row>
    <row r="1824" spans="1:38" ht="14" x14ac:dyDescent="0.3">
      <c r="A1824" s="13">
        <v>23791349</v>
      </c>
      <c r="B1824" s="11" t="s">
        <v>3438</v>
      </c>
      <c r="C1824" s="9">
        <v>4254417</v>
      </c>
      <c r="D1824" s="1" t="s">
        <v>1228</v>
      </c>
      <c r="E1824" s="1" t="s">
        <v>17</v>
      </c>
      <c r="F1824" s="1" t="s">
        <v>1112</v>
      </c>
      <c r="G1824" s="2">
        <v>40.709470000000003</v>
      </c>
      <c r="H1824" s="2">
        <v>-73.829220000000007</v>
      </c>
      <c r="I1824" s="1" t="s">
        <v>19</v>
      </c>
      <c r="J1824" s="44">
        <v>60</v>
      </c>
      <c r="K1824" s="2">
        <v>3</v>
      </c>
      <c r="L1824" s="2">
        <v>12</v>
      </c>
      <c r="M1824" s="3">
        <v>43624</v>
      </c>
      <c r="N1824" s="2">
        <v>0.31</v>
      </c>
      <c r="O1824" s="2">
        <v>1</v>
      </c>
      <c r="P1824" s="4">
        <v>351</v>
      </c>
      <c r="U1824" s="38">
        <f t="shared" si="504"/>
        <v>-0.42379711893676097</v>
      </c>
      <c r="V1824" s="39">
        <f t="shared" si="505"/>
        <v>0.42379711893676097</v>
      </c>
      <c r="W1824" s="39" t="str">
        <f t="shared" si="506"/>
        <v>TIDAK</v>
      </c>
      <c r="X1824" s="38">
        <f t="shared" si="507"/>
        <v>-0.12582912870808141</v>
      </c>
      <c r="Y1824" s="39">
        <f t="shared" si="508"/>
        <v>0.12582912870808141</v>
      </c>
      <c r="Z1824" s="39" t="str">
        <f t="shared" si="509"/>
        <v>TIDAK</v>
      </c>
      <c r="AA1824" s="38">
        <f t="shared" si="510"/>
        <v>-0.80359443053120139</v>
      </c>
      <c r="AB1824" s="39">
        <f t="shared" si="511"/>
        <v>0.80359443053120139</v>
      </c>
      <c r="AC1824" s="39" t="str">
        <f t="shared" si="512"/>
        <v>TIDAK</v>
      </c>
      <c r="AD1824" s="38">
        <f t="shared" si="513"/>
        <v>0.6116286136884832</v>
      </c>
      <c r="AE1824" s="39">
        <f t="shared" si="514"/>
        <v>0.6116286136884832</v>
      </c>
      <c r="AF1824" s="39" t="str">
        <f t="shared" si="515"/>
        <v>TIDAK</v>
      </c>
      <c r="AG1824" s="38">
        <f t="shared" si="516"/>
        <v>-0.27078855981472416</v>
      </c>
      <c r="AH1824" s="39">
        <f t="shared" si="517"/>
        <v>0.27078855981472416</v>
      </c>
      <c r="AI1824" s="39" t="str">
        <f t="shared" si="518"/>
        <v>TIDAK</v>
      </c>
      <c r="AJ1824" s="38">
        <f t="shared" si="519"/>
        <v>-0.74879172190097321</v>
      </c>
      <c r="AK1824" s="39">
        <f t="shared" si="520"/>
        <v>0.74879172190097321</v>
      </c>
      <c r="AL1824" s="39" t="str">
        <f t="shared" si="521"/>
        <v>TIDAK</v>
      </c>
    </row>
    <row r="1825" spans="1:38" ht="14" x14ac:dyDescent="0.3">
      <c r="A1825" s="13">
        <v>23799904</v>
      </c>
      <c r="B1825" s="11" t="s">
        <v>1120</v>
      </c>
      <c r="C1825" s="9">
        <v>65493699</v>
      </c>
      <c r="D1825" s="1" t="s">
        <v>1758</v>
      </c>
      <c r="E1825" s="1" t="s">
        <v>17</v>
      </c>
      <c r="F1825" s="1" t="s">
        <v>1736</v>
      </c>
      <c r="G1825" s="2">
        <v>40.757309999999997</v>
      </c>
      <c r="H1825" s="2">
        <v>-73.857849999999999</v>
      </c>
      <c r="I1825" s="1" t="s">
        <v>20</v>
      </c>
      <c r="J1825" s="44">
        <v>143</v>
      </c>
      <c r="K1825" s="2">
        <v>2</v>
      </c>
      <c r="L1825" s="2">
        <v>3</v>
      </c>
      <c r="M1825" s="3">
        <v>43102</v>
      </c>
      <c r="N1825" s="2">
        <v>0.15</v>
      </c>
      <c r="O1825" s="2">
        <v>1</v>
      </c>
      <c r="P1825" s="4">
        <v>0</v>
      </c>
      <c r="U1825" s="38">
        <f t="shared" si="504"/>
        <v>-0.25236074195756619</v>
      </c>
      <c r="V1825" s="39">
        <f t="shared" si="505"/>
        <v>0.25236074195756619</v>
      </c>
      <c r="W1825" s="39" t="str">
        <f t="shared" si="506"/>
        <v>TIDAK</v>
      </c>
      <c r="X1825" s="38">
        <f t="shared" si="507"/>
        <v>-0.39643358014138202</v>
      </c>
      <c r="Y1825" s="39">
        <f t="shared" si="508"/>
        <v>0.39643358014138202</v>
      </c>
      <c r="Z1825" s="39" t="str">
        <f t="shared" si="509"/>
        <v>TIDAK</v>
      </c>
      <c r="AA1825" s="38">
        <f t="shared" si="510"/>
        <v>-0.59908387901144522</v>
      </c>
      <c r="AB1825" s="39">
        <f t="shared" si="511"/>
        <v>0.59908387901144522</v>
      </c>
      <c r="AC1825" s="39" t="str">
        <f t="shared" si="512"/>
        <v>TIDAK</v>
      </c>
      <c r="AD1825" s="38">
        <f t="shared" si="513"/>
        <v>7.3216700476684604E-2</v>
      </c>
      <c r="AE1825" s="39">
        <f t="shared" si="514"/>
        <v>7.3216700476684604E-2</v>
      </c>
      <c r="AF1825" s="39" t="str">
        <f t="shared" si="515"/>
        <v>TIDAK</v>
      </c>
      <c r="AG1825" s="38">
        <f t="shared" si="516"/>
        <v>-0.27078855981472416</v>
      </c>
      <c r="AH1825" s="39">
        <f t="shared" si="517"/>
        <v>0.27078855981472416</v>
      </c>
      <c r="AI1825" s="39" t="str">
        <f t="shared" si="518"/>
        <v>TIDAK</v>
      </c>
      <c r="AJ1825" s="38">
        <f t="shared" si="519"/>
        <v>1.0651997367975197</v>
      </c>
      <c r="AK1825" s="39">
        <f t="shared" si="520"/>
        <v>1.0651997367975197</v>
      </c>
      <c r="AL1825" s="39" t="str">
        <f t="shared" si="521"/>
        <v>TIDAK</v>
      </c>
    </row>
    <row r="1826" spans="1:38" ht="14" x14ac:dyDescent="0.3">
      <c r="A1826" s="13">
        <v>23807600</v>
      </c>
      <c r="B1826" s="11" t="s">
        <v>4713</v>
      </c>
      <c r="C1826" s="9">
        <v>182488531</v>
      </c>
      <c r="D1826" s="1" t="s">
        <v>2054</v>
      </c>
      <c r="E1826" s="1" t="s">
        <v>17</v>
      </c>
      <c r="F1826" s="1" t="s">
        <v>1971</v>
      </c>
      <c r="G1826" s="2">
        <v>40.73753</v>
      </c>
      <c r="H1826" s="2">
        <v>-73.870540000000005</v>
      </c>
      <c r="I1826" s="1" t="s">
        <v>24</v>
      </c>
      <c r="J1826" s="44">
        <v>15</v>
      </c>
      <c r="K1826" s="2">
        <v>1</v>
      </c>
      <c r="L1826" s="2">
        <v>19</v>
      </c>
      <c r="M1826" s="3">
        <v>43636</v>
      </c>
      <c r="N1826" s="2">
        <v>1.71</v>
      </c>
      <c r="O1826" s="2">
        <v>2</v>
      </c>
      <c r="P1826" s="4">
        <v>271</v>
      </c>
      <c r="U1826" s="38">
        <f t="shared" si="504"/>
        <v>0.33052293977169611</v>
      </c>
      <c r="V1826" s="39">
        <f t="shared" si="505"/>
        <v>0.33052293977169611</v>
      </c>
      <c r="W1826" s="39" t="str">
        <f t="shared" si="506"/>
        <v>TIDAK</v>
      </c>
      <c r="X1826" s="38">
        <f t="shared" si="507"/>
        <v>-0.26113135442473173</v>
      </c>
      <c r="Y1826" s="39">
        <f t="shared" si="508"/>
        <v>0.26113135442473173</v>
      </c>
      <c r="Z1826" s="39" t="str">
        <f t="shared" si="509"/>
        <v>TIDAK</v>
      </c>
      <c r="AA1826" s="38">
        <f t="shared" si="510"/>
        <v>1.444777554782317E-2</v>
      </c>
      <c r="AB1826" s="39">
        <f t="shared" si="511"/>
        <v>1.444777554782317E-2</v>
      </c>
      <c r="AC1826" s="39" t="str">
        <f t="shared" si="512"/>
        <v>TIDAK</v>
      </c>
      <c r="AD1826" s="38">
        <f t="shared" si="513"/>
        <v>-4.1783902345252956E-2</v>
      </c>
      <c r="AE1826" s="39">
        <f t="shared" si="514"/>
        <v>4.1783902345252956E-2</v>
      </c>
      <c r="AF1826" s="39" t="str">
        <f t="shared" si="515"/>
        <v>TIDAK</v>
      </c>
      <c r="AG1826" s="38">
        <f t="shared" si="516"/>
        <v>0.40480967258306638</v>
      </c>
      <c r="AH1826" s="39">
        <f t="shared" si="517"/>
        <v>0.40480967258306638</v>
      </c>
      <c r="AI1826" s="39" t="str">
        <f t="shared" si="518"/>
        <v>TIDAK</v>
      </c>
      <c r="AJ1826" s="38">
        <f t="shared" si="519"/>
        <v>-1.1685583404427733</v>
      </c>
      <c r="AK1826" s="39">
        <f t="shared" si="520"/>
        <v>1.1685583404427733</v>
      </c>
      <c r="AL1826" s="39" t="str">
        <f t="shared" si="521"/>
        <v>TIDAK</v>
      </c>
    </row>
    <row r="1827" spans="1:38" ht="14" x14ac:dyDescent="0.3">
      <c r="A1827" s="13">
        <v>23844034</v>
      </c>
      <c r="B1827" s="11" t="s">
        <v>4404</v>
      </c>
      <c r="C1827" s="9">
        <v>66309874</v>
      </c>
      <c r="D1827" s="1" t="s">
        <v>2231</v>
      </c>
      <c r="E1827" s="1" t="s">
        <v>1731</v>
      </c>
      <c r="F1827" s="1" t="s">
        <v>1918</v>
      </c>
      <c r="G1827" s="2">
        <v>40.685769999999998</v>
      </c>
      <c r="H1827" s="2">
        <v>-73.877700000000004</v>
      </c>
      <c r="I1827" s="1" t="s">
        <v>19</v>
      </c>
      <c r="J1827" s="44">
        <v>60</v>
      </c>
      <c r="K1827" s="2">
        <v>3</v>
      </c>
      <c r="L1827" s="2">
        <v>15</v>
      </c>
      <c r="M1827" s="3">
        <v>43645</v>
      </c>
      <c r="N1827" s="2">
        <v>0.41</v>
      </c>
      <c r="O1827" s="2">
        <v>3</v>
      </c>
      <c r="P1827" s="4">
        <v>90</v>
      </c>
      <c r="U1827" s="38">
        <f t="shared" si="504"/>
        <v>4.7938235112260034E-3</v>
      </c>
      <c r="V1827" s="39">
        <f t="shared" si="505"/>
        <v>4.7938235112260034E-3</v>
      </c>
      <c r="W1827" s="39" t="str">
        <f t="shared" si="506"/>
        <v>TIDAK</v>
      </c>
      <c r="X1827" s="38">
        <f t="shared" si="507"/>
        <v>3.5273309656414771</v>
      </c>
      <c r="Y1827" s="39">
        <f t="shared" si="508"/>
        <v>3.5273309656414771</v>
      </c>
      <c r="Z1827" s="39" t="str">
        <f t="shared" si="509"/>
        <v>OUTLIER</v>
      </c>
      <c r="AA1827" s="38">
        <f t="shared" si="510"/>
        <v>-0.80359443053120139</v>
      </c>
      <c r="AB1827" s="39">
        <f t="shared" si="511"/>
        <v>0.80359443053120139</v>
      </c>
      <c r="AC1827" s="39" t="str">
        <f t="shared" si="512"/>
        <v>TIDAK</v>
      </c>
      <c r="AD1827" s="38">
        <f t="shared" si="513"/>
        <v>-0.79974242094438686</v>
      </c>
      <c r="AE1827" s="39">
        <f t="shared" si="514"/>
        <v>0.79974242094438686</v>
      </c>
      <c r="AF1827" s="39" t="str">
        <f t="shared" si="515"/>
        <v>TIDAK</v>
      </c>
      <c r="AG1827" s="38">
        <f t="shared" si="516"/>
        <v>1.3056073157801205</v>
      </c>
      <c r="AH1827" s="39">
        <f t="shared" si="517"/>
        <v>1.3056073157801205</v>
      </c>
      <c r="AI1827" s="39" t="str">
        <f t="shared" si="518"/>
        <v>TIDAK</v>
      </c>
      <c r="AJ1827" s="38">
        <f t="shared" si="519"/>
        <v>0.86281226000058042</v>
      </c>
      <c r="AK1827" s="39">
        <f t="shared" si="520"/>
        <v>0.86281226000058042</v>
      </c>
      <c r="AL1827" s="39" t="str">
        <f t="shared" si="521"/>
        <v>TIDAK</v>
      </c>
    </row>
    <row r="1828" spans="1:38" ht="14" x14ac:dyDescent="0.3">
      <c r="A1828" s="13">
        <v>23857631</v>
      </c>
      <c r="B1828" s="11" t="s">
        <v>3408</v>
      </c>
      <c r="C1828" s="9">
        <v>133534397</v>
      </c>
      <c r="D1828" s="1" t="s">
        <v>240</v>
      </c>
      <c r="E1828" s="1" t="s">
        <v>548</v>
      </c>
      <c r="F1828" s="1" t="s">
        <v>2574</v>
      </c>
      <c r="G1828" s="2">
        <v>40.822899999999997</v>
      </c>
      <c r="H1828" s="2">
        <v>-73.902950000000004</v>
      </c>
      <c r="I1828" s="1" t="s">
        <v>20</v>
      </c>
      <c r="J1828" s="44">
        <v>100</v>
      </c>
      <c r="K1828" s="2">
        <v>3</v>
      </c>
      <c r="L1828" s="2">
        <v>30</v>
      </c>
      <c r="M1828" s="3">
        <v>43157</v>
      </c>
      <c r="N1828" s="2">
        <v>1.18</v>
      </c>
      <c r="O1828" s="2">
        <v>1</v>
      </c>
      <c r="P1828" s="4">
        <v>0</v>
      </c>
      <c r="U1828" s="38">
        <f t="shared" si="504"/>
        <v>-0.25236074195756619</v>
      </c>
      <c r="V1828" s="39">
        <f t="shared" si="505"/>
        <v>0.25236074195756619</v>
      </c>
      <c r="W1828" s="39" t="str">
        <f t="shared" si="506"/>
        <v>TIDAK</v>
      </c>
      <c r="X1828" s="38">
        <f t="shared" si="507"/>
        <v>-0.12582912870808141</v>
      </c>
      <c r="Y1828" s="39">
        <f t="shared" si="508"/>
        <v>0.12582912870808141</v>
      </c>
      <c r="Z1828" s="39" t="str">
        <f t="shared" si="509"/>
        <v>TIDAK</v>
      </c>
      <c r="AA1828" s="38">
        <f t="shared" si="510"/>
        <v>-0.43547543779564035</v>
      </c>
      <c r="AB1828" s="39">
        <f t="shared" si="511"/>
        <v>0.43547543779564035</v>
      </c>
      <c r="AC1828" s="39" t="str">
        <f t="shared" si="512"/>
        <v>TIDAK</v>
      </c>
      <c r="AD1828" s="38">
        <f t="shared" si="513"/>
        <v>-0.79451512081611697</v>
      </c>
      <c r="AE1828" s="39">
        <f t="shared" si="514"/>
        <v>0.79451512081611697</v>
      </c>
      <c r="AF1828" s="39" t="str">
        <f t="shared" si="515"/>
        <v>TIDAK</v>
      </c>
      <c r="AG1828" s="38">
        <f t="shared" si="516"/>
        <v>-0.27078855981472416</v>
      </c>
      <c r="AH1828" s="39">
        <f t="shared" si="517"/>
        <v>0.27078855981472416</v>
      </c>
      <c r="AI1828" s="39" t="str">
        <f t="shared" si="518"/>
        <v>TIDAK</v>
      </c>
      <c r="AJ1828" s="38">
        <f t="shared" si="519"/>
        <v>1.3875205331778304</v>
      </c>
      <c r="AK1828" s="39">
        <f t="shared" si="520"/>
        <v>1.3875205331778304</v>
      </c>
      <c r="AL1828" s="39" t="str">
        <f t="shared" si="521"/>
        <v>TIDAK</v>
      </c>
    </row>
    <row r="1829" spans="1:38" ht="14" x14ac:dyDescent="0.3">
      <c r="A1829" s="13">
        <v>23857837</v>
      </c>
      <c r="B1829" s="11" t="s">
        <v>3409</v>
      </c>
      <c r="C1829" s="9">
        <v>95416322</v>
      </c>
      <c r="D1829" s="1" t="s">
        <v>1228</v>
      </c>
      <c r="E1829" s="1" t="s">
        <v>17</v>
      </c>
      <c r="F1829" s="1" t="s">
        <v>1297</v>
      </c>
      <c r="G1829" s="2">
        <v>40.728099999999998</v>
      </c>
      <c r="H1829" s="2">
        <v>-73.848860000000002</v>
      </c>
      <c r="I1829" s="1" t="s">
        <v>20</v>
      </c>
      <c r="J1829" s="44">
        <v>100</v>
      </c>
      <c r="K1829" s="2">
        <v>2</v>
      </c>
      <c r="L1829" s="2">
        <v>18</v>
      </c>
      <c r="M1829" s="3">
        <v>43466</v>
      </c>
      <c r="N1829" s="2">
        <v>0.82</v>
      </c>
      <c r="O1829" s="2">
        <v>1</v>
      </c>
      <c r="P1829" s="4">
        <v>0</v>
      </c>
      <c r="U1829" s="38">
        <f t="shared" si="504"/>
        <v>0.45910022250609223</v>
      </c>
      <c r="V1829" s="39">
        <f t="shared" si="505"/>
        <v>0.45910022250609223</v>
      </c>
      <c r="W1829" s="39" t="str">
        <f t="shared" si="506"/>
        <v>TIDAK</v>
      </c>
      <c r="X1829" s="38">
        <f t="shared" si="507"/>
        <v>-0.26113135442473173</v>
      </c>
      <c r="Y1829" s="39">
        <f t="shared" si="508"/>
        <v>0.26113135442473173</v>
      </c>
      <c r="Z1829" s="39" t="str">
        <f t="shared" si="509"/>
        <v>TIDAK</v>
      </c>
      <c r="AA1829" s="38">
        <f t="shared" si="510"/>
        <v>-0.80359443053120139</v>
      </c>
      <c r="AB1829" s="39">
        <f t="shared" si="511"/>
        <v>0.80359443053120139</v>
      </c>
      <c r="AC1829" s="39" t="str">
        <f t="shared" si="512"/>
        <v>TIDAK</v>
      </c>
      <c r="AD1829" s="38">
        <f t="shared" si="513"/>
        <v>-0.87815192286843535</v>
      </c>
      <c r="AE1829" s="39">
        <f t="shared" si="514"/>
        <v>0.87815192286843535</v>
      </c>
      <c r="AF1829" s="39" t="str">
        <f t="shared" si="515"/>
        <v>TIDAK</v>
      </c>
      <c r="AG1829" s="38">
        <f t="shared" si="516"/>
        <v>-0.27078855981472416</v>
      </c>
      <c r="AH1829" s="39">
        <f t="shared" si="517"/>
        <v>0.27078855981472416</v>
      </c>
      <c r="AI1829" s="39" t="str">
        <f t="shared" si="518"/>
        <v>TIDAK</v>
      </c>
      <c r="AJ1829" s="38">
        <f t="shared" si="519"/>
        <v>-1.2435166651823804</v>
      </c>
      <c r="AK1829" s="39">
        <f t="shared" si="520"/>
        <v>1.2435166651823804</v>
      </c>
      <c r="AL1829" s="39" t="str">
        <f t="shared" si="521"/>
        <v>TIDAK</v>
      </c>
    </row>
    <row r="1830" spans="1:38" ht="14" x14ac:dyDescent="0.3">
      <c r="A1830" s="13">
        <v>23859280</v>
      </c>
      <c r="B1830" s="11" t="s">
        <v>3131</v>
      </c>
      <c r="C1830" s="9">
        <v>13394563</v>
      </c>
      <c r="D1830" s="1" t="s">
        <v>3295</v>
      </c>
      <c r="E1830" s="1" t="s">
        <v>1731</v>
      </c>
      <c r="F1830" s="1" t="s">
        <v>3213</v>
      </c>
      <c r="G1830" s="2">
        <v>40.691119999999998</v>
      </c>
      <c r="H1830" s="2">
        <v>-73.903999999999996</v>
      </c>
      <c r="I1830" s="1" t="s">
        <v>19</v>
      </c>
      <c r="J1830" s="44">
        <v>45</v>
      </c>
      <c r="K1830" s="2">
        <v>5</v>
      </c>
      <c r="L1830" s="2">
        <v>2</v>
      </c>
      <c r="M1830" s="3">
        <v>43173</v>
      </c>
      <c r="N1830" s="2">
        <v>0.12</v>
      </c>
      <c r="O1830" s="2">
        <v>1</v>
      </c>
      <c r="P1830" s="4">
        <v>0</v>
      </c>
      <c r="U1830" s="38">
        <f t="shared" si="504"/>
        <v>-0.63809259016075448</v>
      </c>
      <c r="V1830" s="39">
        <f t="shared" si="505"/>
        <v>0.63809259016075448</v>
      </c>
      <c r="W1830" s="39" t="str">
        <f t="shared" si="506"/>
        <v>TIDAK</v>
      </c>
      <c r="X1830" s="38">
        <f t="shared" si="507"/>
        <v>-0.39643358014138202</v>
      </c>
      <c r="Y1830" s="39">
        <f t="shared" si="508"/>
        <v>0.39643358014138202</v>
      </c>
      <c r="Z1830" s="39" t="str">
        <f t="shared" si="509"/>
        <v>TIDAK</v>
      </c>
      <c r="AA1830" s="38">
        <f t="shared" si="510"/>
        <v>-0.14916066566798175</v>
      </c>
      <c r="AB1830" s="39">
        <f t="shared" si="511"/>
        <v>0.14916066566798175</v>
      </c>
      <c r="AC1830" s="39" t="str">
        <f t="shared" si="512"/>
        <v>TIDAK</v>
      </c>
      <c r="AD1830" s="38">
        <f t="shared" si="513"/>
        <v>-6.2693102858332531E-2</v>
      </c>
      <c r="AE1830" s="39">
        <f t="shared" si="514"/>
        <v>6.2693102858332531E-2</v>
      </c>
      <c r="AF1830" s="39" t="str">
        <f t="shared" si="515"/>
        <v>TIDAK</v>
      </c>
      <c r="AG1830" s="38">
        <f t="shared" si="516"/>
        <v>-0.15818885441509239</v>
      </c>
      <c r="AH1830" s="39">
        <f t="shared" si="517"/>
        <v>0.15818885441509239</v>
      </c>
      <c r="AI1830" s="39" t="str">
        <f t="shared" si="518"/>
        <v>TIDAK</v>
      </c>
      <c r="AJ1830" s="38">
        <f t="shared" si="519"/>
        <v>0.78785393526097325</v>
      </c>
      <c r="AK1830" s="39">
        <f t="shared" si="520"/>
        <v>0.78785393526097325</v>
      </c>
      <c r="AL1830" s="39" t="str">
        <f t="shared" si="521"/>
        <v>TIDAK</v>
      </c>
    </row>
    <row r="1831" spans="1:38" ht="14" x14ac:dyDescent="0.3">
      <c r="A1831" s="13">
        <v>23861367</v>
      </c>
      <c r="B1831" s="11" t="s">
        <v>4071</v>
      </c>
      <c r="C1831" s="9">
        <v>37915862</v>
      </c>
      <c r="D1831" s="1" t="s">
        <v>1499</v>
      </c>
      <c r="E1831" s="1" t="s">
        <v>1731</v>
      </c>
      <c r="F1831" s="1" t="s">
        <v>1732</v>
      </c>
      <c r="G1831" s="2">
        <v>40.675199999999997</v>
      </c>
      <c r="H1831" s="2">
        <v>-73.892179999999996</v>
      </c>
      <c r="I1831" s="1" t="s">
        <v>20</v>
      </c>
      <c r="J1831" s="44">
        <v>80</v>
      </c>
      <c r="K1831" s="2">
        <v>5</v>
      </c>
      <c r="L1831" s="2">
        <v>49</v>
      </c>
      <c r="M1831" s="3">
        <v>43623</v>
      </c>
      <c r="N1831" s="2">
        <v>1.01</v>
      </c>
      <c r="O1831" s="2">
        <v>2</v>
      </c>
      <c r="P1831" s="4">
        <v>217</v>
      </c>
      <c r="U1831" s="38">
        <f t="shared" si="504"/>
        <v>-0.25236074195756619</v>
      </c>
      <c r="V1831" s="39">
        <f t="shared" si="505"/>
        <v>0.25236074195756619</v>
      </c>
      <c r="W1831" s="39" t="str">
        <f t="shared" si="506"/>
        <v>TIDAK</v>
      </c>
      <c r="X1831" s="38">
        <f t="shared" si="507"/>
        <v>-0.12582912870808141</v>
      </c>
      <c r="Y1831" s="39">
        <f t="shared" si="508"/>
        <v>0.12582912870808141</v>
      </c>
      <c r="Z1831" s="39" t="str">
        <f t="shared" si="509"/>
        <v>TIDAK</v>
      </c>
      <c r="AA1831" s="38">
        <f t="shared" si="510"/>
        <v>-0.31276910688378667</v>
      </c>
      <c r="AB1831" s="39">
        <f t="shared" si="511"/>
        <v>0.31276910688378667</v>
      </c>
      <c r="AC1831" s="39" t="str">
        <f t="shared" si="512"/>
        <v>TIDAK</v>
      </c>
      <c r="AD1831" s="38">
        <f t="shared" si="513"/>
        <v>-0.74224211953341823</v>
      </c>
      <c r="AE1831" s="39">
        <f t="shared" si="514"/>
        <v>0.74224211953341823</v>
      </c>
      <c r="AF1831" s="39" t="str">
        <f t="shared" si="515"/>
        <v>TIDAK</v>
      </c>
      <c r="AG1831" s="38">
        <f t="shared" si="516"/>
        <v>-4.5589149015460649E-2</v>
      </c>
      <c r="AH1831" s="39">
        <f t="shared" si="517"/>
        <v>4.5589149015460649E-2</v>
      </c>
      <c r="AI1831" s="39" t="str">
        <f t="shared" si="518"/>
        <v>TIDAK</v>
      </c>
      <c r="AJ1831" s="38">
        <f t="shared" si="519"/>
        <v>-0.56889174252591612</v>
      </c>
      <c r="AK1831" s="39">
        <f t="shared" si="520"/>
        <v>0.56889174252591612</v>
      </c>
      <c r="AL1831" s="39" t="str">
        <f t="shared" si="521"/>
        <v>TIDAK</v>
      </c>
    </row>
    <row r="1832" spans="1:38" ht="14" x14ac:dyDescent="0.3">
      <c r="A1832" s="13">
        <v>23872299</v>
      </c>
      <c r="B1832" s="11" t="s">
        <v>4066</v>
      </c>
      <c r="C1832" s="9">
        <v>101657794</v>
      </c>
      <c r="D1832" s="1" t="s">
        <v>851</v>
      </c>
      <c r="E1832" s="1" t="s">
        <v>17</v>
      </c>
      <c r="F1832" s="1" t="s">
        <v>852</v>
      </c>
      <c r="G1832" s="2">
        <v>40.708390000000001</v>
      </c>
      <c r="H1832" s="2">
        <v>-73.806229999999999</v>
      </c>
      <c r="I1832" s="1" t="s">
        <v>19</v>
      </c>
      <c r="J1832" s="44">
        <v>65</v>
      </c>
      <c r="K1832" s="2">
        <v>1</v>
      </c>
      <c r="L1832" s="2">
        <v>47</v>
      </c>
      <c r="M1832" s="3">
        <v>43597</v>
      </c>
      <c r="N1832" s="2">
        <v>1.48</v>
      </c>
      <c r="O1832" s="2">
        <v>6</v>
      </c>
      <c r="P1832" s="4">
        <v>365</v>
      </c>
      <c r="U1832" s="38">
        <f t="shared" si="504"/>
        <v>9.05120120008234E-2</v>
      </c>
      <c r="V1832" s="39">
        <f t="shared" si="505"/>
        <v>9.05120120008234E-2</v>
      </c>
      <c r="W1832" s="39" t="str">
        <f t="shared" si="506"/>
        <v>TIDAK</v>
      </c>
      <c r="X1832" s="38">
        <f t="shared" si="507"/>
        <v>-0.12582912870808141</v>
      </c>
      <c r="Y1832" s="39">
        <f t="shared" si="508"/>
        <v>0.12582912870808141</v>
      </c>
      <c r="Z1832" s="39" t="str">
        <f t="shared" si="509"/>
        <v>TIDAK</v>
      </c>
      <c r="AA1832" s="38">
        <f t="shared" si="510"/>
        <v>0.30076254767548177</v>
      </c>
      <c r="AB1832" s="39">
        <f t="shared" si="511"/>
        <v>0.30076254767548177</v>
      </c>
      <c r="AC1832" s="39" t="str">
        <f t="shared" si="512"/>
        <v>TIDAK</v>
      </c>
      <c r="AD1832" s="38">
        <f t="shared" si="513"/>
        <v>-0.3397400096566367</v>
      </c>
      <c r="AE1832" s="39">
        <f t="shared" si="514"/>
        <v>0.3397400096566367</v>
      </c>
      <c r="AF1832" s="39" t="str">
        <f t="shared" si="515"/>
        <v>TIDAK</v>
      </c>
      <c r="AG1832" s="38">
        <f t="shared" si="516"/>
        <v>-0.27078855981472416</v>
      </c>
      <c r="AH1832" s="39">
        <f t="shared" si="517"/>
        <v>0.27078855981472416</v>
      </c>
      <c r="AI1832" s="39" t="str">
        <f t="shared" si="518"/>
        <v>TIDAK</v>
      </c>
      <c r="AJ1832" s="38">
        <f t="shared" si="519"/>
        <v>-1.2435166651823804</v>
      </c>
      <c r="AK1832" s="39">
        <f t="shared" si="520"/>
        <v>1.2435166651823804</v>
      </c>
      <c r="AL1832" s="39" t="str">
        <f t="shared" si="521"/>
        <v>TIDAK</v>
      </c>
    </row>
    <row r="1833" spans="1:38" ht="14" x14ac:dyDescent="0.3">
      <c r="A1833" s="13">
        <v>23879156</v>
      </c>
      <c r="B1833" s="11" t="s">
        <v>4022</v>
      </c>
      <c r="C1833" s="9">
        <v>202350344</v>
      </c>
      <c r="D1833" s="1" t="s">
        <v>2565</v>
      </c>
      <c r="E1833" s="1" t="s">
        <v>17</v>
      </c>
      <c r="F1833" s="1" t="s">
        <v>1713</v>
      </c>
      <c r="G1833" s="2">
        <v>40.761090000000003</v>
      </c>
      <c r="H1833" s="2">
        <v>-73.888980000000004</v>
      </c>
      <c r="I1833" s="1" t="s">
        <v>19</v>
      </c>
      <c r="J1833" s="44">
        <v>40</v>
      </c>
      <c r="K1833" s="2">
        <v>2</v>
      </c>
      <c r="L1833" s="2">
        <v>32</v>
      </c>
      <c r="M1833" s="3">
        <v>43652</v>
      </c>
      <c r="N1833" s="2">
        <v>2.86</v>
      </c>
      <c r="O1833" s="2">
        <v>2</v>
      </c>
      <c r="P1833" s="4">
        <v>236</v>
      </c>
      <c r="U1833" s="38">
        <f t="shared" si="504"/>
        <v>9.05120120008234E-2</v>
      </c>
      <c r="V1833" s="39">
        <f t="shared" si="505"/>
        <v>9.05120120008234E-2</v>
      </c>
      <c r="W1833" s="39" t="str">
        <f t="shared" si="506"/>
        <v>TIDAK</v>
      </c>
      <c r="X1833" s="38">
        <f t="shared" si="507"/>
        <v>-0.26113135442473173</v>
      </c>
      <c r="Y1833" s="39">
        <f t="shared" si="508"/>
        <v>0.26113135442473173</v>
      </c>
      <c r="Z1833" s="39" t="str">
        <f t="shared" si="509"/>
        <v>TIDAK</v>
      </c>
      <c r="AA1833" s="38">
        <f t="shared" si="510"/>
        <v>-0.19006277597193297</v>
      </c>
      <c r="AB1833" s="39">
        <f t="shared" si="511"/>
        <v>0.19006277597193297</v>
      </c>
      <c r="AC1833" s="39" t="str">
        <f t="shared" si="512"/>
        <v>TIDAK</v>
      </c>
      <c r="AD1833" s="38">
        <f t="shared" si="513"/>
        <v>-0.52792281427435261</v>
      </c>
      <c r="AE1833" s="39">
        <f t="shared" si="514"/>
        <v>0.52792281427435261</v>
      </c>
      <c r="AF1833" s="39" t="str">
        <f t="shared" si="515"/>
        <v>TIDAK</v>
      </c>
      <c r="AG1833" s="38">
        <f t="shared" si="516"/>
        <v>-0.27078855981472416</v>
      </c>
      <c r="AH1833" s="39">
        <f t="shared" si="517"/>
        <v>0.27078855981472416</v>
      </c>
      <c r="AI1833" s="39" t="str">
        <f t="shared" si="518"/>
        <v>TIDAK</v>
      </c>
      <c r="AJ1833" s="38">
        <f t="shared" si="519"/>
        <v>-1.2435166651823804</v>
      </c>
      <c r="AK1833" s="39">
        <f t="shared" si="520"/>
        <v>1.2435166651823804</v>
      </c>
      <c r="AL1833" s="39" t="str">
        <f t="shared" si="521"/>
        <v>TIDAK</v>
      </c>
    </row>
    <row r="1834" spans="1:38" ht="14" x14ac:dyDescent="0.3">
      <c r="A1834" s="13">
        <v>23906042</v>
      </c>
      <c r="B1834" s="11" t="s">
        <v>1811</v>
      </c>
      <c r="C1834" s="9">
        <v>105049322</v>
      </c>
      <c r="D1834" s="1" t="s">
        <v>892</v>
      </c>
      <c r="E1834" s="1" t="s">
        <v>17</v>
      </c>
      <c r="F1834" s="1" t="s">
        <v>1538</v>
      </c>
      <c r="G1834" s="2">
        <v>40.75094</v>
      </c>
      <c r="H1834" s="2">
        <v>-73.852440000000001</v>
      </c>
      <c r="I1834" s="1" t="s">
        <v>20</v>
      </c>
      <c r="J1834" s="44">
        <v>125</v>
      </c>
      <c r="K1834" s="2">
        <v>1</v>
      </c>
      <c r="L1834" s="2">
        <v>16</v>
      </c>
      <c r="M1834" s="3">
        <v>43051</v>
      </c>
      <c r="N1834" s="2">
        <v>0.52</v>
      </c>
      <c r="O1834" s="2">
        <v>1</v>
      </c>
      <c r="P1834" s="4">
        <v>157</v>
      </c>
      <c r="U1834" s="38">
        <f t="shared" si="504"/>
        <v>-0.38093802469196231</v>
      </c>
      <c r="V1834" s="39">
        <f t="shared" si="505"/>
        <v>0.38093802469196231</v>
      </c>
      <c r="W1834" s="39" t="str">
        <f t="shared" si="506"/>
        <v>TIDAK</v>
      </c>
      <c r="X1834" s="38">
        <f t="shared" si="507"/>
        <v>0.1447753227252192</v>
      </c>
      <c r="Y1834" s="39">
        <f t="shared" si="508"/>
        <v>0.1447753227252192</v>
      </c>
      <c r="Z1834" s="39" t="str">
        <f t="shared" si="509"/>
        <v>TIDAK</v>
      </c>
      <c r="AA1834" s="38">
        <f t="shared" si="510"/>
        <v>-0.84449654083515258</v>
      </c>
      <c r="AB1834" s="39">
        <f t="shared" si="511"/>
        <v>0.84449654083515258</v>
      </c>
      <c r="AC1834" s="39" t="str">
        <f t="shared" si="512"/>
        <v>TIDAK</v>
      </c>
      <c r="AD1834" s="38">
        <f t="shared" si="513"/>
        <v>-0.89383382325324501</v>
      </c>
      <c r="AE1834" s="39">
        <f t="shared" si="514"/>
        <v>0.89383382325324501</v>
      </c>
      <c r="AF1834" s="39" t="str">
        <f t="shared" si="515"/>
        <v>TIDAK</v>
      </c>
      <c r="AG1834" s="38">
        <f t="shared" si="516"/>
        <v>-0.27078855981472416</v>
      </c>
      <c r="AH1834" s="39">
        <f t="shared" si="517"/>
        <v>0.27078855981472416</v>
      </c>
      <c r="AI1834" s="39" t="str">
        <f t="shared" si="518"/>
        <v>TIDAK</v>
      </c>
      <c r="AJ1834" s="38">
        <f t="shared" si="519"/>
        <v>-1.2435166651823804</v>
      </c>
      <c r="AK1834" s="39">
        <f t="shared" si="520"/>
        <v>1.2435166651823804</v>
      </c>
      <c r="AL1834" s="39" t="str">
        <f t="shared" si="521"/>
        <v>TIDAK</v>
      </c>
    </row>
    <row r="1835" spans="1:38" ht="14" x14ac:dyDescent="0.3">
      <c r="A1835" s="13">
        <v>23921460</v>
      </c>
      <c r="B1835" s="11" t="s">
        <v>3765</v>
      </c>
      <c r="C1835" s="9">
        <v>165257273</v>
      </c>
      <c r="D1835" s="1" t="s">
        <v>788</v>
      </c>
      <c r="E1835" s="1" t="s">
        <v>17</v>
      </c>
      <c r="F1835" s="1" t="s">
        <v>642</v>
      </c>
      <c r="G1835" s="2">
        <v>40.772440000000003</v>
      </c>
      <c r="H1835" s="2">
        <v>-73.800610000000006</v>
      </c>
      <c r="I1835" s="1" t="s">
        <v>19</v>
      </c>
      <c r="J1835" s="44">
        <v>40</v>
      </c>
      <c r="K1835" s="2">
        <v>30</v>
      </c>
      <c r="L1835" s="2">
        <v>1</v>
      </c>
      <c r="M1835" s="3">
        <v>43393</v>
      </c>
      <c r="N1835" s="2">
        <v>0.11</v>
      </c>
      <c r="O1835" s="2">
        <v>3</v>
      </c>
      <c r="P1835" s="4">
        <v>342</v>
      </c>
      <c r="U1835" s="38">
        <f t="shared" si="504"/>
        <v>-8.0924364978371396E-2</v>
      </c>
      <c r="V1835" s="39">
        <f t="shared" si="505"/>
        <v>8.0924364978371396E-2</v>
      </c>
      <c r="W1835" s="39" t="str">
        <f t="shared" si="506"/>
        <v>TIDAK</v>
      </c>
      <c r="X1835" s="38">
        <f t="shared" si="507"/>
        <v>0.1447753227252192</v>
      </c>
      <c r="Y1835" s="39">
        <f t="shared" si="508"/>
        <v>0.1447753227252192</v>
      </c>
      <c r="Z1835" s="39" t="str">
        <f t="shared" si="509"/>
        <v>TIDAK</v>
      </c>
      <c r="AA1835" s="38">
        <f t="shared" si="510"/>
        <v>1.077902643450555</v>
      </c>
      <c r="AB1835" s="39">
        <f t="shared" si="511"/>
        <v>1.077902643450555</v>
      </c>
      <c r="AC1835" s="39" t="str">
        <f t="shared" si="512"/>
        <v>TIDAK</v>
      </c>
      <c r="AD1835" s="38">
        <f t="shared" si="513"/>
        <v>-0.4286041118372248</v>
      </c>
      <c r="AE1835" s="39">
        <f t="shared" si="514"/>
        <v>0.4286041118372248</v>
      </c>
      <c r="AF1835" s="39" t="str">
        <f t="shared" si="515"/>
        <v>TIDAK</v>
      </c>
      <c r="AG1835" s="38">
        <f t="shared" si="516"/>
        <v>-0.15818885441509239</v>
      </c>
      <c r="AH1835" s="39">
        <f t="shared" si="517"/>
        <v>0.15818885441509239</v>
      </c>
      <c r="AI1835" s="39" t="str">
        <f t="shared" si="518"/>
        <v>TIDAK</v>
      </c>
      <c r="AJ1835" s="38">
        <f t="shared" si="519"/>
        <v>0.38307898166709464</v>
      </c>
      <c r="AK1835" s="39">
        <f t="shared" si="520"/>
        <v>0.38307898166709464</v>
      </c>
      <c r="AL1835" s="39" t="str">
        <f t="shared" si="521"/>
        <v>TIDAK</v>
      </c>
    </row>
    <row r="1836" spans="1:38" ht="14" x14ac:dyDescent="0.3">
      <c r="A1836" s="13">
        <v>23921983</v>
      </c>
      <c r="B1836" s="11" t="s">
        <v>4880</v>
      </c>
      <c r="C1836" s="9">
        <v>76596461</v>
      </c>
      <c r="D1836" s="1" t="s">
        <v>93</v>
      </c>
      <c r="E1836" s="1" t="s">
        <v>17</v>
      </c>
      <c r="F1836" s="1" t="s">
        <v>54</v>
      </c>
      <c r="G1836" s="2">
        <v>40.70975</v>
      </c>
      <c r="H1836" s="2">
        <v>-73.733469999999997</v>
      </c>
      <c r="I1836" s="1" t="s">
        <v>19</v>
      </c>
      <c r="J1836" s="44">
        <v>85</v>
      </c>
      <c r="K1836" s="2">
        <v>1</v>
      </c>
      <c r="L1836" s="2">
        <v>5</v>
      </c>
      <c r="M1836" s="3">
        <v>42981</v>
      </c>
      <c r="N1836" s="2">
        <v>0.14000000000000001</v>
      </c>
      <c r="O1836" s="2">
        <v>1</v>
      </c>
      <c r="P1836" s="4">
        <v>89</v>
      </c>
      <c r="U1836" s="38">
        <f t="shared" si="504"/>
        <v>-0.2095016477127675</v>
      </c>
      <c r="V1836" s="39">
        <f t="shared" si="505"/>
        <v>0.2095016477127675</v>
      </c>
      <c r="W1836" s="39" t="str">
        <f t="shared" si="506"/>
        <v>TIDAK</v>
      </c>
      <c r="X1836" s="38">
        <f t="shared" si="507"/>
        <v>-0.39643358014138202</v>
      </c>
      <c r="Y1836" s="39">
        <f t="shared" si="508"/>
        <v>0.39643358014138202</v>
      </c>
      <c r="Z1836" s="39" t="str">
        <f t="shared" si="509"/>
        <v>TIDAK</v>
      </c>
      <c r="AA1836" s="38">
        <f t="shared" si="510"/>
        <v>0.9960984228426526</v>
      </c>
      <c r="AB1836" s="39">
        <f t="shared" si="511"/>
        <v>0.9960984228426526</v>
      </c>
      <c r="AC1836" s="39" t="str">
        <f t="shared" si="512"/>
        <v>TIDAK</v>
      </c>
      <c r="AD1836" s="38">
        <f t="shared" si="513"/>
        <v>-0.18292100580853998</v>
      </c>
      <c r="AE1836" s="39">
        <f t="shared" si="514"/>
        <v>0.18292100580853998</v>
      </c>
      <c r="AF1836" s="39" t="str">
        <f t="shared" si="515"/>
        <v>TIDAK</v>
      </c>
      <c r="AG1836" s="38">
        <f t="shared" si="516"/>
        <v>0.29220996718343462</v>
      </c>
      <c r="AH1836" s="39">
        <f t="shared" si="517"/>
        <v>0.29220996718343462</v>
      </c>
      <c r="AI1836" s="39" t="str">
        <f t="shared" si="518"/>
        <v>TIDAK</v>
      </c>
      <c r="AJ1836" s="38">
        <f t="shared" si="519"/>
        <v>1.4924621878132804</v>
      </c>
      <c r="AK1836" s="39">
        <f t="shared" si="520"/>
        <v>1.4924621878132804</v>
      </c>
      <c r="AL1836" s="39" t="str">
        <f t="shared" si="521"/>
        <v>TIDAK</v>
      </c>
    </row>
    <row r="1837" spans="1:38" ht="14" x14ac:dyDescent="0.3">
      <c r="A1837" s="13">
        <v>23958542</v>
      </c>
      <c r="B1837" s="11" t="s">
        <v>3097</v>
      </c>
      <c r="C1837" s="9">
        <v>2286764</v>
      </c>
      <c r="D1837" s="1" t="s">
        <v>717</v>
      </c>
      <c r="E1837" s="1" t="s">
        <v>17</v>
      </c>
      <c r="F1837" s="1" t="s">
        <v>2689</v>
      </c>
      <c r="G1837" s="2">
        <v>40.755420000000001</v>
      </c>
      <c r="H1837" s="2">
        <v>-73.907160000000005</v>
      </c>
      <c r="I1837" s="1" t="s">
        <v>20</v>
      </c>
      <c r="J1837" s="44">
        <v>125</v>
      </c>
      <c r="K1837" s="2">
        <v>3</v>
      </c>
      <c r="L1837" s="2">
        <v>14</v>
      </c>
      <c r="M1837" s="3">
        <v>43629</v>
      </c>
      <c r="N1837" s="2">
        <v>2.0499999999999998</v>
      </c>
      <c r="O1837" s="2">
        <v>1</v>
      </c>
      <c r="P1837" s="4">
        <v>42</v>
      </c>
      <c r="U1837" s="38">
        <f t="shared" si="504"/>
        <v>-0.42379711893676097</v>
      </c>
      <c r="V1837" s="39">
        <f t="shared" si="505"/>
        <v>0.42379711893676097</v>
      </c>
      <c r="W1837" s="39" t="str">
        <f t="shared" si="506"/>
        <v>TIDAK</v>
      </c>
      <c r="X1837" s="38">
        <f t="shared" si="507"/>
        <v>-0.26113135442473173</v>
      </c>
      <c r="Y1837" s="39">
        <f t="shared" si="508"/>
        <v>0.26113135442473173</v>
      </c>
      <c r="Z1837" s="39" t="str">
        <f t="shared" si="509"/>
        <v>TIDAK</v>
      </c>
      <c r="AA1837" s="38">
        <f t="shared" si="510"/>
        <v>0.38256676828338421</v>
      </c>
      <c r="AB1837" s="39">
        <f t="shared" si="511"/>
        <v>0.38256676828338421</v>
      </c>
      <c r="AC1837" s="39" t="str">
        <f t="shared" si="512"/>
        <v>TIDAK</v>
      </c>
      <c r="AD1837" s="38">
        <f t="shared" si="513"/>
        <v>0.5384464118927047</v>
      </c>
      <c r="AE1837" s="39">
        <f t="shared" si="514"/>
        <v>0.5384464118927047</v>
      </c>
      <c r="AF1837" s="39" t="str">
        <f t="shared" si="515"/>
        <v>TIDAK</v>
      </c>
      <c r="AG1837" s="38">
        <f t="shared" si="516"/>
        <v>-0.15818885441509239</v>
      </c>
      <c r="AH1837" s="39">
        <f t="shared" si="517"/>
        <v>0.15818885441509239</v>
      </c>
      <c r="AI1837" s="39" t="str">
        <f t="shared" si="518"/>
        <v>TIDAK</v>
      </c>
      <c r="AJ1837" s="38">
        <f t="shared" si="519"/>
        <v>0.5254997986723482</v>
      </c>
      <c r="AK1837" s="39">
        <f t="shared" si="520"/>
        <v>0.5254997986723482</v>
      </c>
      <c r="AL1837" s="39" t="str">
        <f t="shared" si="521"/>
        <v>TIDAK</v>
      </c>
    </row>
    <row r="1838" spans="1:38" ht="14" x14ac:dyDescent="0.3">
      <c r="A1838" s="13">
        <v>23965055</v>
      </c>
      <c r="B1838" s="11" t="s">
        <v>2819</v>
      </c>
      <c r="C1838" s="9">
        <v>252019224</v>
      </c>
      <c r="D1838" s="1" t="s">
        <v>846</v>
      </c>
      <c r="E1838" s="1" t="s">
        <v>17</v>
      </c>
      <c r="F1838" s="1" t="s">
        <v>552</v>
      </c>
      <c r="G1838" s="2">
        <v>40.716679999999997</v>
      </c>
      <c r="H1838" s="2">
        <v>-73.805880000000002</v>
      </c>
      <c r="I1838" s="1" t="s">
        <v>20</v>
      </c>
      <c r="J1838" s="44">
        <v>250</v>
      </c>
      <c r="K1838" s="2">
        <v>1</v>
      </c>
      <c r="L1838" s="2">
        <v>13</v>
      </c>
      <c r="M1838" s="3">
        <v>43646</v>
      </c>
      <c r="N1838" s="2">
        <v>4.1500000000000004</v>
      </c>
      <c r="O1838" s="2">
        <v>1</v>
      </c>
      <c r="P1838" s="4">
        <v>359</v>
      </c>
      <c r="U1838" s="38">
        <f t="shared" si="504"/>
        <v>0.30480748322481688</v>
      </c>
      <c r="V1838" s="39">
        <f t="shared" si="505"/>
        <v>0.30480748322481688</v>
      </c>
      <c r="W1838" s="39" t="str">
        <f t="shared" si="506"/>
        <v>TIDAK</v>
      </c>
      <c r="X1838" s="38">
        <f t="shared" si="507"/>
        <v>-0.39643358014138202</v>
      </c>
      <c r="Y1838" s="39">
        <f t="shared" si="508"/>
        <v>0.39643358014138202</v>
      </c>
      <c r="Z1838" s="39" t="str">
        <f t="shared" si="509"/>
        <v>TIDAK</v>
      </c>
      <c r="AA1838" s="38">
        <f t="shared" si="510"/>
        <v>-0.27186699657983543</v>
      </c>
      <c r="AB1838" s="39">
        <f t="shared" si="511"/>
        <v>0.27186699657983543</v>
      </c>
      <c r="AC1838" s="39" t="str">
        <f t="shared" si="512"/>
        <v>TIDAK</v>
      </c>
      <c r="AD1838" s="38">
        <f t="shared" si="513"/>
        <v>-0.68474181812244939</v>
      </c>
      <c r="AE1838" s="39">
        <f t="shared" si="514"/>
        <v>0.68474181812244939</v>
      </c>
      <c r="AF1838" s="39" t="str">
        <f t="shared" si="515"/>
        <v>TIDAK</v>
      </c>
      <c r="AG1838" s="38">
        <f t="shared" si="516"/>
        <v>-0.27078855981472416</v>
      </c>
      <c r="AH1838" s="39">
        <f t="shared" si="517"/>
        <v>0.27078855981472416</v>
      </c>
      <c r="AI1838" s="39" t="str">
        <f t="shared" si="518"/>
        <v>TIDAK</v>
      </c>
      <c r="AJ1838" s="38">
        <f t="shared" si="519"/>
        <v>-6.6670966770548221E-2</v>
      </c>
      <c r="AK1838" s="39">
        <f t="shared" si="520"/>
        <v>6.6670966770548221E-2</v>
      </c>
      <c r="AL1838" s="39" t="str">
        <f t="shared" si="521"/>
        <v>TIDAK</v>
      </c>
    </row>
    <row r="1839" spans="1:38" ht="14" x14ac:dyDescent="0.3">
      <c r="A1839" s="13">
        <v>23976566</v>
      </c>
      <c r="B1839" s="11" t="s">
        <v>4451</v>
      </c>
      <c r="C1839" s="9">
        <v>43220439</v>
      </c>
      <c r="D1839" s="1" t="s">
        <v>418</v>
      </c>
      <c r="E1839" s="1" t="s">
        <v>17</v>
      </c>
      <c r="F1839" s="1" t="s">
        <v>364</v>
      </c>
      <c r="G1839" s="2">
        <v>40.670679999999997</v>
      </c>
      <c r="H1839" s="2">
        <v>-73.767110000000002</v>
      </c>
      <c r="I1839" s="1" t="s">
        <v>19</v>
      </c>
      <c r="J1839" s="44">
        <v>55</v>
      </c>
      <c r="K1839" s="2">
        <v>5</v>
      </c>
      <c r="L1839" s="2">
        <v>29</v>
      </c>
      <c r="M1839" s="3">
        <v>43653</v>
      </c>
      <c r="N1839" s="2">
        <v>0.64</v>
      </c>
      <c r="O1839" s="2">
        <v>1</v>
      </c>
      <c r="P1839" s="4">
        <v>314</v>
      </c>
      <c r="U1839" s="38">
        <f t="shared" si="504"/>
        <v>-0.42379711893676097</v>
      </c>
      <c r="V1839" s="39">
        <f t="shared" si="505"/>
        <v>0.42379711893676097</v>
      </c>
      <c r="W1839" s="39" t="str">
        <f t="shared" si="506"/>
        <v>TIDAK</v>
      </c>
      <c r="X1839" s="38">
        <f t="shared" si="507"/>
        <v>3.5273309656414771</v>
      </c>
      <c r="Y1839" s="39">
        <f t="shared" si="508"/>
        <v>3.5273309656414771</v>
      </c>
      <c r="Z1839" s="39" t="str">
        <f t="shared" si="509"/>
        <v>OUTLIER</v>
      </c>
      <c r="AA1839" s="38">
        <f t="shared" si="510"/>
        <v>-0.88539865113910388</v>
      </c>
      <c r="AB1839" s="39">
        <f t="shared" si="511"/>
        <v>0.88539865113910388</v>
      </c>
      <c r="AC1839" s="39" t="str">
        <f t="shared" si="512"/>
        <v>TIDAK</v>
      </c>
      <c r="AD1839" s="38">
        <f t="shared" si="513"/>
        <v>-0.89906112338151478</v>
      </c>
      <c r="AE1839" s="39">
        <f t="shared" si="514"/>
        <v>0.89906112338151478</v>
      </c>
      <c r="AF1839" s="39" t="str">
        <f t="shared" si="515"/>
        <v>TIDAK</v>
      </c>
      <c r="AG1839" s="38">
        <f t="shared" si="516"/>
        <v>-4.5589149015460649E-2</v>
      </c>
      <c r="AH1839" s="39">
        <f t="shared" si="517"/>
        <v>4.5589149015460649E-2</v>
      </c>
      <c r="AI1839" s="39" t="str">
        <f t="shared" si="518"/>
        <v>TIDAK</v>
      </c>
      <c r="AJ1839" s="38">
        <f t="shared" si="519"/>
        <v>1.320058040912184</v>
      </c>
      <c r="AK1839" s="39">
        <f t="shared" si="520"/>
        <v>1.320058040912184</v>
      </c>
      <c r="AL1839" s="39" t="str">
        <f t="shared" si="521"/>
        <v>TIDAK</v>
      </c>
    </row>
    <row r="1840" spans="1:38" ht="14" x14ac:dyDescent="0.3">
      <c r="A1840" s="13">
        <v>23992737</v>
      </c>
      <c r="B1840" s="11" t="s">
        <v>2210</v>
      </c>
      <c r="C1840" s="9">
        <v>162881419</v>
      </c>
      <c r="D1840" s="1" t="s">
        <v>1624</v>
      </c>
      <c r="E1840" s="1" t="s">
        <v>548</v>
      </c>
      <c r="F1840" s="1" t="s">
        <v>2099</v>
      </c>
      <c r="G1840" s="2">
        <v>40.878160000000001</v>
      </c>
      <c r="H1840" s="2">
        <v>-73.872129999999999</v>
      </c>
      <c r="I1840" s="1" t="s">
        <v>20</v>
      </c>
      <c r="J1840" s="44">
        <v>125</v>
      </c>
      <c r="K1840" s="2">
        <v>3</v>
      </c>
      <c r="L1840" s="2">
        <v>20</v>
      </c>
      <c r="M1840" s="3">
        <v>43455</v>
      </c>
      <c r="N1840" s="2">
        <v>1.4</v>
      </c>
      <c r="O1840" s="2">
        <v>1</v>
      </c>
      <c r="P1840" s="4">
        <v>281</v>
      </c>
      <c r="U1840" s="38">
        <f t="shared" si="504"/>
        <v>-3.8065270733572694E-2</v>
      </c>
      <c r="V1840" s="39">
        <f t="shared" si="505"/>
        <v>3.8065270733572694E-2</v>
      </c>
      <c r="W1840" s="39" t="str">
        <f t="shared" si="506"/>
        <v>TIDAK</v>
      </c>
      <c r="X1840" s="38">
        <f t="shared" si="507"/>
        <v>-0.39643358014138202</v>
      </c>
      <c r="Y1840" s="39">
        <f t="shared" si="508"/>
        <v>0.39643358014138202</v>
      </c>
      <c r="Z1840" s="39" t="str">
        <f t="shared" si="509"/>
        <v>TIDAK</v>
      </c>
      <c r="AA1840" s="38">
        <f t="shared" si="510"/>
        <v>-0.7217902099232989</v>
      </c>
      <c r="AB1840" s="39">
        <f t="shared" si="511"/>
        <v>0.7217902099232989</v>
      </c>
      <c r="AC1840" s="39" t="str">
        <f t="shared" si="512"/>
        <v>TIDAK</v>
      </c>
      <c r="AD1840" s="38">
        <f t="shared" si="513"/>
        <v>-0.88337922299670524</v>
      </c>
      <c r="AE1840" s="39">
        <f t="shared" si="514"/>
        <v>0.88337922299670524</v>
      </c>
      <c r="AF1840" s="39" t="str">
        <f t="shared" si="515"/>
        <v>TIDAK</v>
      </c>
      <c r="AG1840" s="38">
        <f t="shared" si="516"/>
        <v>-0.27078855981472416</v>
      </c>
      <c r="AH1840" s="39">
        <f t="shared" si="517"/>
        <v>0.27078855981472416</v>
      </c>
      <c r="AI1840" s="39" t="str">
        <f t="shared" si="518"/>
        <v>TIDAK</v>
      </c>
      <c r="AJ1840" s="38">
        <f t="shared" si="519"/>
        <v>-0.57638757499987681</v>
      </c>
      <c r="AK1840" s="39">
        <f t="shared" si="520"/>
        <v>0.57638757499987681</v>
      </c>
      <c r="AL1840" s="39" t="str">
        <f t="shared" si="521"/>
        <v>TIDAK</v>
      </c>
    </row>
    <row r="1841" spans="1:38" ht="14" x14ac:dyDescent="0.3">
      <c r="A1841" s="13">
        <v>24000797</v>
      </c>
      <c r="B1841" s="11" t="s">
        <v>3059</v>
      </c>
      <c r="C1841" s="9">
        <v>6866353</v>
      </c>
      <c r="D1841" s="1" t="s">
        <v>666</v>
      </c>
      <c r="E1841" s="1" t="s">
        <v>1731</v>
      </c>
      <c r="F1841" s="1" t="s">
        <v>3213</v>
      </c>
      <c r="G1841" s="2">
        <v>40.685850000000002</v>
      </c>
      <c r="H1841" s="2">
        <v>-73.906859999999995</v>
      </c>
      <c r="I1841" s="1" t="s">
        <v>19</v>
      </c>
      <c r="J1841" s="44">
        <v>75</v>
      </c>
      <c r="K1841" s="2">
        <v>2</v>
      </c>
      <c r="L1841" s="2">
        <v>12</v>
      </c>
      <c r="M1841" s="3">
        <v>43282</v>
      </c>
      <c r="N1841" s="2">
        <v>0.24</v>
      </c>
      <c r="O1841" s="2">
        <v>1</v>
      </c>
      <c r="P1841" s="4">
        <v>0</v>
      </c>
      <c r="U1841" s="38">
        <f t="shared" si="504"/>
        <v>0.30480748322481688</v>
      </c>
      <c r="V1841" s="39">
        <f t="shared" si="505"/>
        <v>0.30480748322481688</v>
      </c>
      <c r="W1841" s="39" t="str">
        <f t="shared" si="506"/>
        <v>TIDAK</v>
      </c>
      <c r="X1841" s="38">
        <f t="shared" si="507"/>
        <v>-0.12582912870808141</v>
      </c>
      <c r="Y1841" s="39">
        <f t="shared" si="508"/>
        <v>0.12582912870808141</v>
      </c>
      <c r="Z1841" s="39" t="str">
        <f t="shared" si="509"/>
        <v>TIDAK</v>
      </c>
      <c r="AA1841" s="38">
        <f t="shared" si="510"/>
        <v>-0.35367121718773786</v>
      </c>
      <c r="AB1841" s="39">
        <f t="shared" si="511"/>
        <v>0.35367121718773786</v>
      </c>
      <c r="AC1841" s="39" t="str">
        <f t="shared" si="512"/>
        <v>TIDAK</v>
      </c>
      <c r="AD1841" s="38">
        <f t="shared" si="513"/>
        <v>0.11503510150284364</v>
      </c>
      <c r="AE1841" s="39">
        <f t="shared" si="514"/>
        <v>0.11503510150284364</v>
      </c>
      <c r="AF1841" s="39" t="str">
        <f t="shared" si="515"/>
        <v>TIDAK</v>
      </c>
      <c r="AG1841" s="38">
        <f t="shared" si="516"/>
        <v>-0.27078855981472416</v>
      </c>
      <c r="AH1841" s="39">
        <f t="shared" si="517"/>
        <v>0.27078855981472416</v>
      </c>
      <c r="AI1841" s="39" t="str">
        <f t="shared" si="518"/>
        <v>TIDAK</v>
      </c>
      <c r="AJ1841" s="38">
        <f t="shared" si="519"/>
        <v>-0.9286917012760304</v>
      </c>
      <c r="AK1841" s="39">
        <f t="shared" si="520"/>
        <v>0.9286917012760304</v>
      </c>
      <c r="AL1841" s="39" t="str">
        <f t="shared" si="521"/>
        <v>TIDAK</v>
      </c>
    </row>
    <row r="1842" spans="1:38" ht="14" x14ac:dyDescent="0.3">
      <c r="A1842" s="13">
        <v>24014159</v>
      </c>
      <c r="B1842" s="11" t="s">
        <v>3978</v>
      </c>
      <c r="C1842" s="9">
        <v>79499558</v>
      </c>
      <c r="D1842" s="1" t="s">
        <v>2474</v>
      </c>
      <c r="E1842" s="1" t="s">
        <v>17</v>
      </c>
      <c r="F1842" s="1" t="s">
        <v>1736</v>
      </c>
      <c r="G1842" s="2">
        <v>40.753459999999997</v>
      </c>
      <c r="H1842" s="2">
        <v>-73.883970000000005</v>
      </c>
      <c r="I1842" s="1" t="s">
        <v>19</v>
      </c>
      <c r="J1842" s="44">
        <v>68</v>
      </c>
      <c r="K1842" s="2">
        <v>4</v>
      </c>
      <c r="L1842" s="2">
        <v>22</v>
      </c>
      <c r="M1842" s="3">
        <v>43653</v>
      </c>
      <c r="N1842" s="2">
        <v>2.4500000000000002</v>
      </c>
      <c r="O1842" s="2">
        <v>4</v>
      </c>
      <c r="P1842" s="4">
        <v>100</v>
      </c>
      <c r="U1842" s="38">
        <f t="shared" si="504"/>
        <v>1.3762848393447844</v>
      </c>
      <c r="V1842" s="39">
        <f t="shared" si="505"/>
        <v>1.3762848393447844</v>
      </c>
      <c r="W1842" s="39" t="str">
        <f t="shared" si="506"/>
        <v>TIDAK</v>
      </c>
      <c r="X1842" s="38">
        <f t="shared" si="507"/>
        <v>-0.39643358014138202</v>
      </c>
      <c r="Y1842" s="39">
        <f t="shared" si="508"/>
        <v>0.39643358014138202</v>
      </c>
      <c r="Z1842" s="39" t="str">
        <f t="shared" si="509"/>
        <v>TIDAK</v>
      </c>
      <c r="AA1842" s="38">
        <f t="shared" si="510"/>
        <v>-0.39457332749168911</v>
      </c>
      <c r="AB1842" s="39">
        <f t="shared" si="511"/>
        <v>0.39457332749168911</v>
      </c>
      <c r="AC1842" s="39" t="str">
        <f t="shared" si="512"/>
        <v>TIDAK</v>
      </c>
      <c r="AD1842" s="38">
        <f t="shared" si="513"/>
        <v>1.2127681284395209</v>
      </c>
      <c r="AE1842" s="39">
        <f t="shared" si="514"/>
        <v>1.2127681284395209</v>
      </c>
      <c r="AF1842" s="39" t="str">
        <f t="shared" si="515"/>
        <v>TIDAK</v>
      </c>
      <c r="AG1842" s="38">
        <f t="shared" si="516"/>
        <v>-0.27078855981472416</v>
      </c>
      <c r="AH1842" s="39">
        <f t="shared" si="517"/>
        <v>0.27078855981472416</v>
      </c>
      <c r="AI1842" s="39" t="str">
        <f t="shared" si="518"/>
        <v>TIDAK</v>
      </c>
      <c r="AJ1842" s="38">
        <f t="shared" si="519"/>
        <v>1.4474871929695161</v>
      </c>
      <c r="AK1842" s="39">
        <f t="shared" si="520"/>
        <v>1.4474871929695161</v>
      </c>
      <c r="AL1842" s="39" t="str">
        <f t="shared" si="521"/>
        <v>TIDAK</v>
      </c>
    </row>
    <row r="1843" spans="1:38" ht="14" x14ac:dyDescent="0.3">
      <c r="A1843" s="13">
        <v>24020883</v>
      </c>
      <c r="B1843" s="11" t="s">
        <v>960</v>
      </c>
      <c r="C1843" s="9">
        <v>86887132</v>
      </c>
      <c r="D1843" s="1" t="s">
        <v>542</v>
      </c>
      <c r="E1843" s="1" t="s">
        <v>17</v>
      </c>
      <c r="F1843" s="1" t="s">
        <v>210</v>
      </c>
      <c r="G1843" s="2">
        <v>40.693640000000002</v>
      </c>
      <c r="H1843" s="2">
        <v>-73.780249999999995</v>
      </c>
      <c r="I1843" s="1" t="s">
        <v>20</v>
      </c>
      <c r="J1843" s="44">
        <v>100</v>
      </c>
      <c r="K1843" s="2">
        <v>2</v>
      </c>
      <c r="L1843" s="2">
        <v>46</v>
      </c>
      <c r="M1843" s="3">
        <v>43646</v>
      </c>
      <c r="N1843" s="2">
        <v>1.34</v>
      </c>
      <c r="O1843" s="2">
        <v>2</v>
      </c>
      <c r="P1843" s="4">
        <v>361</v>
      </c>
      <c r="U1843" s="38">
        <f t="shared" si="504"/>
        <v>-0.29521983620236492</v>
      </c>
      <c r="V1843" s="39">
        <f t="shared" si="505"/>
        <v>0.29521983620236492</v>
      </c>
      <c r="W1843" s="39" t="str">
        <f t="shared" si="506"/>
        <v>TIDAK</v>
      </c>
      <c r="X1843" s="38">
        <f t="shared" si="507"/>
        <v>0.1447753227252192</v>
      </c>
      <c r="Y1843" s="39">
        <f t="shared" si="508"/>
        <v>0.1447753227252192</v>
      </c>
      <c r="Z1843" s="39" t="str">
        <f t="shared" si="509"/>
        <v>TIDAK</v>
      </c>
      <c r="AA1843" s="38">
        <f t="shared" si="510"/>
        <v>0.25986043737153053</v>
      </c>
      <c r="AB1843" s="39">
        <f t="shared" si="511"/>
        <v>0.25986043737153053</v>
      </c>
      <c r="AC1843" s="39" t="str">
        <f t="shared" si="512"/>
        <v>TIDAK</v>
      </c>
      <c r="AD1843" s="38">
        <f t="shared" si="513"/>
        <v>-0.62201421658321077</v>
      </c>
      <c r="AE1843" s="39">
        <f t="shared" si="514"/>
        <v>0.62201421658321077</v>
      </c>
      <c r="AF1843" s="39" t="str">
        <f t="shared" si="515"/>
        <v>TIDAK</v>
      </c>
      <c r="AG1843" s="38">
        <f t="shared" si="516"/>
        <v>-0.27078855981472416</v>
      </c>
      <c r="AH1843" s="39">
        <f t="shared" si="517"/>
        <v>0.27078855981472416</v>
      </c>
      <c r="AI1843" s="39" t="str">
        <f t="shared" si="518"/>
        <v>TIDAK</v>
      </c>
      <c r="AJ1843" s="38">
        <f t="shared" si="519"/>
        <v>1.110174731641284</v>
      </c>
      <c r="AK1843" s="39">
        <f t="shared" si="520"/>
        <v>1.110174731641284</v>
      </c>
      <c r="AL1843" s="39" t="str">
        <f t="shared" si="521"/>
        <v>TIDAK</v>
      </c>
    </row>
    <row r="1844" spans="1:38" ht="14" x14ac:dyDescent="0.3">
      <c r="A1844" s="13">
        <v>24024322</v>
      </c>
      <c r="B1844" s="11" t="s">
        <v>3994</v>
      </c>
      <c r="C1844" s="9">
        <v>2556784</v>
      </c>
      <c r="D1844" s="1" t="s">
        <v>570</v>
      </c>
      <c r="E1844" s="1" t="s">
        <v>548</v>
      </c>
      <c r="F1844" s="1" t="s">
        <v>2981</v>
      </c>
      <c r="G1844" s="2">
        <v>40.887569999999997</v>
      </c>
      <c r="H1844" s="2">
        <v>-73.90522</v>
      </c>
      <c r="I1844" s="1" t="s">
        <v>20</v>
      </c>
      <c r="J1844" s="44">
        <v>60</v>
      </c>
      <c r="K1844" s="2">
        <v>1</v>
      </c>
      <c r="L1844" s="2">
        <v>25</v>
      </c>
      <c r="M1844" s="3">
        <v>43651</v>
      </c>
      <c r="N1844" s="2">
        <v>0.67</v>
      </c>
      <c r="O1844" s="2">
        <v>1</v>
      </c>
      <c r="P1844" s="4">
        <v>311</v>
      </c>
      <c r="U1844" s="38">
        <f t="shared" si="504"/>
        <v>0.30480748322481688</v>
      </c>
      <c r="V1844" s="39">
        <f t="shared" si="505"/>
        <v>0.30480748322481688</v>
      </c>
      <c r="W1844" s="39" t="str">
        <f t="shared" si="506"/>
        <v>TIDAK</v>
      </c>
      <c r="X1844" s="38">
        <f t="shared" si="507"/>
        <v>-0.12582912870808141</v>
      </c>
      <c r="Y1844" s="39">
        <f t="shared" si="508"/>
        <v>0.12582912870808141</v>
      </c>
      <c r="Z1844" s="39" t="str">
        <f t="shared" si="509"/>
        <v>TIDAK</v>
      </c>
      <c r="AA1844" s="38">
        <f t="shared" si="510"/>
        <v>-0.10825855536403051</v>
      </c>
      <c r="AB1844" s="39">
        <f t="shared" si="511"/>
        <v>0.10825855536403051</v>
      </c>
      <c r="AC1844" s="39" t="str">
        <f t="shared" si="512"/>
        <v>TIDAK</v>
      </c>
      <c r="AD1844" s="38">
        <f t="shared" si="513"/>
        <v>-0.22473940683469915</v>
      </c>
      <c r="AE1844" s="39">
        <f t="shared" si="514"/>
        <v>0.22473940683469915</v>
      </c>
      <c r="AF1844" s="39" t="str">
        <f t="shared" si="515"/>
        <v>TIDAK</v>
      </c>
      <c r="AG1844" s="38">
        <f t="shared" si="516"/>
        <v>-0.27078855981472416</v>
      </c>
      <c r="AH1844" s="39">
        <f t="shared" si="517"/>
        <v>0.27078855981472416</v>
      </c>
      <c r="AI1844" s="39" t="str">
        <f t="shared" si="518"/>
        <v>TIDAK</v>
      </c>
      <c r="AJ1844" s="38">
        <f t="shared" si="519"/>
        <v>0.86281226000058042</v>
      </c>
      <c r="AK1844" s="39">
        <f t="shared" si="520"/>
        <v>0.86281226000058042</v>
      </c>
      <c r="AL1844" s="39" t="str">
        <f t="shared" si="521"/>
        <v>TIDAK</v>
      </c>
    </row>
    <row r="1845" spans="1:38" ht="14" x14ac:dyDescent="0.3">
      <c r="A1845" s="13">
        <v>24024456</v>
      </c>
      <c r="B1845" s="11" t="s">
        <v>5214</v>
      </c>
      <c r="C1845" s="9">
        <v>5069809</v>
      </c>
      <c r="D1845" s="1" t="s">
        <v>1460</v>
      </c>
      <c r="E1845" s="1" t="s">
        <v>17</v>
      </c>
      <c r="F1845" s="1" t="s">
        <v>1297</v>
      </c>
      <c r="G1845" s="2">
        <v>40.719149999999999</v>
      </c>
      <c r="H1845" s="2">
        <v>-73.843969999999999</v>
      </c>
      <c r="I1845" s="1" t="s">
        <v>19</v>
      </c>
      <c r="J1845" s="44">
        <v>65</v>
      </c>
      <c r="K1845" s="2">
        <v>2</v>
      </c>
      <c r="L1845" s="2">
        <v>29</v>
      </c>
      <c r="M1845" s="3">
        <v>43626</v>
      </c>
      <c r="N1845" s="2">
        <v>0.77</v>
      </c>
      <c r="O1845" s="2">
        <v>1</v>
      </c>
      <c r="P1845" s="4">
        <v>333</v>
      </c>
      <c r="U1845" s="38">
        <f t="shared" si="504"/>
        <v>-0.12378345922317009</v>
      </c>
      <c r="V1845" s="39">
        <f t="shared" si="505"/>
        <v>0.12378345922317009</v>
      </c>
      <c r="W1845" s="39" t="str">
        <f t="shared" si="506"/>
        <v>TIDAK</v>
      </c>
      <c r="X1845" s="38">
        <f t="shared" si="507"/>
        <v>-0.26113135442473173</v>
      </c>
      <c r="Y1845" s="39">
        <f t="shared" si="508"/>
        <v>0.26113135442473173</v>
      </c>
      <c r="Z1845" s="39" t="str">
        <f t="shared" si="509"/>
        <v>TIDAK</v>
      </c>
      <c r="AA1845" s="38">
        <f t="shared" si="510"/>
        <v>-0.43547543779564035</v>
      </c>
      <c r="AB1845" s="39">
        <f t="shared" si="511"/>
        <v>0.43547543779564035</v>
      </c>
      <c r="AC1845" s="39" t="str">
        <f t="shared" si="512"/>
        <v>TIDAK</v>
      </c>
      <c r="AD1845" s="38">
        <f t="shared" si="513"/>
        <v>-0.83110622171400628</v>
      </c>
      <c r="AE1845" s="39">
        <f t="shared" si="514"/>
        <v>0.83110622171400628</v>
      </c>
      <c r="AF1845" s="39" t="str">
        <f t="shared" si="515"/>
        <v>TIDAK</v>
      </c>
      <c r="AG1845" s="38">
        <f t="shared" si="516"/>
        <v>-0.27078855981472416</v>
      </c>
      <c r="AH1845" s="39">
        <f t="shared" si="517"/>
        <v>0.27078855981472416</v>
      </c>
      <c r="AI1845" s="39" t="str">
        <f t="shared" si="518"/>
        <v>TIDAK</v>
      </c>
      <c r="AJ1845" s="38">
        <f t="shared" si="519"/>
        <v>-1.2435166651823804</v>
      </c>
      <c r="AK1845" s="39">
        <f t="shared" si="520"/>
        <v>1.2435166651823804</v>
      </c>
      <c r="AL1845" s="39" t="str">
        <f t="shared" si="521"/>
        <v>TIDAK</v>
      </c>
    </row>
    <row r="1846" spans="1:38" ht="14" x14ac:dyDescent="0.3">
      <c r="A1846" s="13">
        <v>24024721</v>
      </c>
      <c r="B1846" s="11" t="s">
        <v>519</v>
      </c>
      <c r="C1846" s="9">
        <v>88400958</v>
      </c>
      <c r="D1846" s="1" t="s">
        <v>1326</v>
      </c>
      <c r="E1846" s="1" t="s">
        <v>17</v>
      </c>
      <c r="F1846" s="1" t="s">
        <v>1297</v>
      </c>
      <c r="G1846" s="2">
        <v>40.717410000000001</v>
      </c>
      <c r="H1846" s="2">
        <v>-73.833299999999994</v>
      </c>
      <c r="I1846" s="1" t="s">
        <v>19</v>
      </c>
      <c r="J1846" s="44">
        <v>58</v>
      </c>
      <c r="K1846" s="2">
        <v>2</v>
      </c>
      <c r="L1846" s="2">
        <v>78</v>
      </c>
      <c r="M1846" s="3">
        <v>43632</v>
      </c>
      <c r="N1846" s="2">
        <v>2.2200000000000002</v>
      </c>
      <c r="O1846" s="2">
        <v>1</v>
      </c>
      <c r="P1846" s="4">
        <v>0</v>
      </c>
      <c r="U1846" s="38">
        <f t="shared" si="504"/>
        <v>-0.18378619116588826</v>
      </c>
      <c r="V1846" s="39">
        <f t="shared" si="505"/>
        <v>0.18378619116588826</v>
      </c>
      <c r="W1846" s="39" t="str">
        <f t="shared" si="506"/>
        <v>TIDAK</v>
      </c>
      <c r="X1846" s="38">
        <f t="shared" si="507"/>
        <v>9.4730970085688936E-3</v>
      </c>
      <c r="Y1846" s="39">
        <f t="shared" si="508"/>
        <v>9.4730970085688936E-3</v>
      </c>
      <c r="Z1846" s="39" t="str">
        <f t="shared" si="509"/>
        <v>TIDAK</v>
      </c>
      <c r="AA1846" s="38">
        <f t="shared" si="510"/>
        <v>-2.6454334756128059E-2</v>
      </c>
      <c r="AB1846" s="39">
        <f t="shared" si="511"/>
        <v>2.6454334756128059E-2</v>
      </c>
      <c r="AC1846" s="39" t="str">
        <f t="shared" si="512"/>
        <v>TIDAK</v>
      </c>
      <c r="AD1846" s="38">
        <f t="shared" si="513"/>
        <v>0.32412710663363942</v>
      </c>
      <c r="AE1846" s="39">
        <f t="shared" si="514"/>
        <v>0.32412710663363942</v>
      </c>
      <c r="AF1846" s="39" t="str">
        <f t="shared" si="515"/>
        <v>TIDAK</v>
      </c>
      <c r="AG1846" s="38">
        <f t="shared" si="516"/>
        <v>6.7010556384171097E-2</v>
      </c>
      <c r="AH1846" s="39">
        <f t="shared" si="517"/>
        <v>6.7010556384171097E-2</v>
      </c>
      <c r="AI1846" s="39" t="str">
        <f t="shared" si="518"/>
        <v>TIDAK</v>
      </c>
      <c r="AJ1846" s="38">
        <f t="shared" si="519"/>
        <v>-0.49393341778630895</v>
      </c>
      <c r="AK1846" s="39">
        <f t="shared" si="520"/>
        <v>0.49393341778630895</v>
      </c>
      <c r="AL1846" s="39" t="str">
        <f t="shared" si="521"/>
        <v>TIDAK</v>
      </c>
    </row>
    <row r="1847" spans="1:38" ht="14" x14ac:dyDescent="0.3">
      <c r="A1847" s="13">
        <v>24057278</v>
      </c>
      <c r="B1847" s="11" t="s">
        <v>1327</v>
      </c>
      <c r="C1847" s="9">
        <v>178011115</v>
      </c>
      <c r="D1847" s="1" t="s">
        <v>3150</v>
      </c>
      <c r="E1847" s="1" t="s">
        <v>17</v>
      </c>
      <c r="F1847" s="1" t="s">
        <v>2592</v>
      </c>
      <c r="G1847" s="2">
        <v>40.741129999999998</v>
      </c>
      <c r="H1847" s="2">
        <v>-73.901179999999997</v>
      </c>
      <c r="I1847" s="1" t="s">
        <v>20</v>
      </c>
      <c r="J1847" s="44">
        <v>166</v>
      </c>
      <c r="K1847" s="2">
        <v>4</v>
      </c>
      <c r="L1847" s="2">
        <v>31</v>
      </c>
      <c r="M1847" s="3">
        <v>43625</v>
      </c>
      <c r="N1847" s="2">
        <v>3.52</v>
      </c>
      <c r="O1847" s="2">
        <v>1</v>
      </c>
      <c r="P1847" s="4">
        <v>280</v>
      </c>
      <c r="U1847" s="38">
        <f t="shared" si="504"/>
        <v>9.05120120008234E-2</v>
      </c>
      <c r="V1847" s="39">
        <f t="shared" si="505"/>
        <v>9.05120120008234E-2</v>
      </c>
      <c r="W1847" s="39" t="str">
        <f t="shared" si="506"/>
        <v>TIDAK</v>
      </c>
      <c r="X1847" s="38">
        <f t="shared" si="507"/>
        <v>-0.26113135442473173</v>
      </c>
      <c r="Y1847" s="39">
        <f t="shared" si="508"/>
        <v>0.26113135442473173</v>
      </c>
      <c r="Z1847" s="39" t="str">
        <f t="shared" si="509"/>
        <v>TIDAK</v>
      </c>
      <c r="AA1847" s="38">
        <f t="shared" si="510"/>
        <v>0.95519631253870141</v>
      </c>
      <c r="AB1847" s="39">
        <f t="shared" si="511"/>
        <v>0.95519631253870141</v>
      </c>
      <c r="AC1847" s="39" t="str">
        <f t="shared" si="512"/>
        <v>TIDAK</v>
      </c>
      <c r="AD1847" s="38">
        <f t="shared" si="513"/>
        <v>-0.25610320760431837</v>
      </c>
      <c r="AE1847" s="39">
        <f t="shared" si="514"/>
        <v>0.25610320760431837</v>
      </c>
      <c r="AF1847" s="39" t="str">
        <f t="shared" si="515"/>
        <v>TIDAK</v>
      </c>
      <c r="AG1847" s="38">
        <f t="shared" si="516"/>
        <v>-0.15818885441509239</v>
      </c>
      <c r="AH1847" s="39">
        <f t="shared" si="517"/>
        <v>0.15818885441509239</v>
      </c>
      <c r="AI1847" s="39" t="str">
        <f t="shared" si="518"/>
        <v>TIDAK</v>
      </c>
      <c r="AJ1847" s="38">
        <f t="shared" si="519"/>
        <v>1.4624788579174375</v>
      </c>
      <c r="AK1847" s="39">
        <f t="shared" si="520"/>
        <v>1.4624788579174375</v>
      </c>
      <c r="AL1847" s="39" t="str">
        <f t="shared" si="521"/>
        <v>TIDAK</v>
      </c>
    </row>
    <row r="1848" spans="1:38" ht="14" x14ac:dyDescent="0.3">
      <c r="A1848" s="13">
        <v>24078552</v>
      </c>
      <c r="B1848" s="11" t="s">
        <v>4221</v>
      </c>
      <c r="C1848" s="9">
        <v>219167320</v>
      </c>
      <c r="D1848" s="1" t="s">
        <v>176</v>
      </c>
      <c r="E1848" s="1" t="s">
        <v>17</v>
      </c>
      <c r="F1848" s="1" t="s">
        <v>54</v>
      </c>
      <c r="G1848" s="2">
        <v>40.710590000000003</v>
      </c>
      <c r="H1848" s="2">
        <v>-73.745149999999995</v>
      </c>
      <c r="I1848" s="1" t="s">
        <v>20</v>
      </c>
      <c r="J1848" s="44">
        <v>60</v>
      </c>
      <c r="K1848" s="2">
        <v>3</v>
      </c>
      <c r="L1848" s="2">
        <v>25</v>
      </c>
      <c r="M1848" s="3">
        <v>43633</v>
      </c>
      <c r="N1848" s="2">
        <v>3.16</v>
      </c>
      <c r="O1848" s="2">
        <v>1</v>
      </c>
      <c r="P1848" s="4">
        <v>143</v>
      </c>
      <c r="U1848" s="38">
        <f t="shared" si="504"/>
        <v>-0.25236074195756619</v>
      </c>
      <c r="V1848" s="39">
        <f t="shared" si="505"/>
        <v>0.25236074195756619</v>
      </c>
      <c r="W1848" s="39" t="str">
        <f t="shared" si="506"/>
        <v>TIDAK</v>
      </c>
      <c r="X1848" s="38">
        <f t="shared" si="507"/>
        <v>-0.39643358014138202</v>
      </c>
      <c r="Y1848" s="39">
        <f t="shared" si="508"/>
        <v>0.39643358014138202</v>
      </c>
      <c r="Z1848" s="39" t="str">
        <f t="shared" si="509"/>
        <v>TIDAK</v>
      </c>
      <c r="AA1848" s="38">
        <f t="shared" si="510"/>
        <v>9.6251996155725619E-2</v>
      </c>
      <c r="AB1848" s="39">
        <f t="shared" si="511"/>
        <v>9.6251996155725619E-2</v>
      </c>
      <c r="AC1848" s="39" t="str">
        <f t="shared" si="512"/>
        <v>TIDAK</v>
      </c>
      <c r="AD1848" s="38">
        <f t="shared" si="513"/>
        <v>-0.60633231619840089</v>
      </c>
      <c r="AE1848" s="39">
        <f t="shared" si="514"/>
        <v>0.60633231619840089</v>
      </c>
      <c r="AF1848" s="39" t="str">
        <f t="shared" si="515"/>
        <v>TIDAK</v>
      </c>
      <c r="AG1848" s="38">
        <f t="shared" si="516"/>
        <v>-0.27078855981472416</v>
      </c>
      <c r="AH1848" s="39">
        <f t="shared" si="517"/>
        <v>0.27078855981472416</v>
      </c>
      <c r="AI1848" s="39" t="str">
        <f t="shared" si="518"/>
        <v>TIDAK</v>
      </c>
      <c r="AJ1848" s="38">
        <f t="shared" si="519"/>
        <v>1.0876872342194017</v>
      </c>
      <c r="AK1848" s="39">
        <f t="shared" si="520"/>
        <v>1.0876872342194017</v>
      </c>
      <c r="AL1848" s="39" t="str">
        <f t="shared" si="521"/>
        <v>TIDAK</v>
      </c>
    </row>
    <row r="1849" spans="1:38" ht="14" x14ac:dyDescent="0.3">
      <c r="A1849" s="13">
        <v>24086704</v>
      </c>
      <c r="B1849" s="11" t="s">
        <v>4034</v>
      </c>
      <c r="C1849" s="9">
        <v>75020731</v>
      </c>
      <c r="D1849" s="1" t="s">
        <v>3024</v>
      </c>
      <c r="E1849" s="1" t="s">
        <v>17</v>
      </c>
      <c r="F1849" s="1" t="s">
        <v>2813</v>
      </c>
      <c r="G1849" s="2">
        <v>40.702190000000002</v>
      </c>
      <c r="H1849" s="2">
        <v>-73.898589999999999</v>
      </c>
      <c r="I1849" s="1" t="s">
        <v>19</v>
      </c>
      <c r="J1849" s="44">
        <v>45</v>
      </c>
      <c r="K1849" s="2">
        <v>7</v>
      </c>
      <c r="L1849" s="2">
        <v>35</v>
      </c>
      <c r="M1849" s="3">
        <v>43647</v>
      </c>
      <c r="N1849" s="2">
        <v>1.29</v>
      </c>
      <c r="O1849" s="2">
        <v>1</v>
      </c>
      <c r="P1849" s="4">
        <v>18</v>
      </c>
      <c r="U1849" s="38">
        <f t="shared" si="504"/>
        <v>-0.2095016477127675</v>
      </c>
      <c r="V1849" s="39">
        <f t="shared" si="505"/>
        <v>0.2095016477127675</v>
      </c>
      <c r="W1849" s="39" t="str">
        <f t="shared" si="506"/>
        <v>TIDAK</v>
      </c>
      <c r="X1849" s="38">
        <f t="shared" si="507"/>
        <v>-0.26113135442473173</v>
      </c>
      <c r="Y1849" s="39">
        <f t="shared" si="508"/>
        <v>0.26113135442473173</v>
      </c>
      <c r="Z1849" s="39" t="str">
        <f t="shared" si="509"/>
        <v>TIDAK</v>
      </c>
      <c r="AA1849" s="38">
        <f t="shared" si="510"/>
        <v>0.25986043737153053</v>
      </c>
      <c r="AB1849" s="39">
        <f t="shared" si="511"/>
        <v>0.25986043737153053</v>
      </c>
      <c r="AC1849" s="39" t="str">
        <f t="shared" si="512"/>
        <v>TIDAK</v>
      </c>
      <c r="AD1849" s="38">
        <f t="shared" si="513"/>
        <v>-0.55405931491570215</v>
      </c>
      <c r="AE1849" s="39">
        <f t="shared" si="514"/>
        <v>0.55405931491570215</v>
      </c>
      <c r="AF1849" s="39" t="str">
        <f t="shared" si="515"/>
        <v>TIDAK</v>
      </c>
      <c r="AG1849" s="38">
        <f t="shared" si="516"/>
        <v>-0.27078855981472416</v>
      </c>
      <c r="AH1849" s="39">
        <f t="shared" si="517"/>
        <v>0.27078855981472416</v>
      </c>
      <c r="AI1849" s="39" t="str">
        <f t="shared" si="518"/>
        <v>TIDAK</v>
      </c>
      <c r="AJ1849" s="38">
        <f t="shared" si="519"/>
        <v>1.2525955486465374</v>
      </c>
      <c r="AK1849" s="39">
        <f t="shared" si="520"/>
        <v>1.2525955486465374</v>
      </c>
      <c r="AL1849" s="39" t="str">
        <f t="shared" si="521"/>
        <v>TIDAK</v>
      </c>
    </row>
    <row r="1850" spans="1:38" ht="14" x14ac:dyDescent="0.3">
      <c r="A1850" s="13">
        <v>24115562</v>
      </c>
      <c r="B1850" s="11" t="s">
        <v>1432</v>
      </c>
      <c r="C1850" s="9">
        <v>107211000</v>
      </c>
      <c r="D1850" s="1" t="s">
        <v>2621</v>
      </c>
      <c r="E1850" s="1" t="s">
        <v>17</v>
      </c>
      <c r="F1850" s="1" t="s">
        <v>1713</v>
      </c>
      <c r="G1850" s="2">
        <v>40.760010000000001</v>
      </c>
      <c r="H1850" s="2">
        <v>-73.888649999999998</v>
      </c>
      <c r="I1850" s="1" t="s">
        <v>20</v>
      </c>
      <c r="J1850" s="44">
        <v>225</v>
      </c>
      <c r="K1850" s="2">
        <v>2</v>
      </c>
      <c r="L1850" s="2">
        <v>5</v>
      </c>
      <c r="M1850" s="3">
        <v>43640</v>
      </c>
      <c r="N1850" s="2">
        <v>4.29</v>
      </c>
      <c r="O1850" s="2">
        <v>1</v>
      </c>
      <c r="P1850" s="4">
        <v>337</v>
      </c>
      <c r="U1850" s="38">
        <f t="shared" si="504"/>
        <v>-0.26950437965548568</v>
      </c>
      <c r="V1850" s="39">
        <f t="shared" si="505"/>
        <v>0.26950437965548568</v>
      </c>
      <c r="W1850" s="39" t="str">
        <f t="shared" si="506"/>
        <v>TIDAK</v>
      </c>
      <c r="X1850" s="38">
        <f t="shared" si="507"/>
        <v>-0.26113135442473173</v>
      </c>
      <c r="Y1850" s="39">
        <f t="shared" si="508"/>
        <v>0.26113135442473173</v>
      </c>
      <c r="Z1850" s="39" t="str">
        <f t="shared" si="509"/>
        <v>TIDAK</v>
      </c>
      <c r="AA1850" s="38">
        <f t="shared" si="510"/>
        <v>2.2640638422651405</v>
      </c>
      <c r="AB1850" s="39">
        <f t="shared" si="511"/>
        <v>2.2640638422651405</v>
      </c>
      <c r="AC1850" s="39" t="str">
        <f t="shared" si="512"/>
        <v>TIDAK</v>
      </c>
      <c r="AD1850" s="38">
        <f t="shared" si="513"/>
        <v>0.20389920368343195</v>
      </c>
      <c r="AE1850" s="39">
        <f t="shared" si="514"/>
        <v>0.20389920368343195</v>
      </c>
      <c r="AF1850" s="39" t="str">
        <f t="shared" si="515"/>
        <v>TIDAK</v>
      </c>
      <c r="AG1850" s="38">
        <f t="shared" si="516"/>
        <v>-0.27078855981472416</v>
      </c>
      <c r="AH1850" s="39">
        <f t="shared" si="517"/>
        <v>0.27078855981472416</v>
      </c>
      <c r="AI1850" s="39" t="str">
        <f t="shared" si="518"/>
        <v>TIDAK</v>
      </c>
      <c r="AJ1850" s="38">
        <f t="shared" si="519"/>
        <v>-1.2435166651823804</v>
      </c>
      <c r="AK1850" s="39">
        <f t="shared" si="520"/>
        <v>1.2435166651823804</v>
      </c>
      <c r="AL1850" s="39" t="str">
        <f t="shared" si="521"/>
        <v>TIDAK</v>
      </c>
    </row>
    <row r="1851" spans="1:38" ht="14" x14ac:dyDescent="0.3">
      <c r="A1851" s="13">
        <v>24117055</v>
      </c>
      <c r="B1851" s="11" t="s">
        <v>131</v>
      </c>
      <c r="C1851" s="9">
        <v>177157966</v>
      </c>
      <c r="D1851" s="1" t="s">
        <v>327</v>
      </c>
      <c r="E1851" s="1" t="s">
        <v>17</v>
      </c>
      <c r="F1851" s="1" t="s">
        <v>210</v>
      </c>
      <c r="G1851" s="2">
        <v>40.691470000000002</v>
      </c>
      <c r="H1851" s="2">
        <v>-73.760130000000004</v>
      </c>
      <c r="I1851" s="1" t="s">
        <v>19</v>
      </c>
      <c r="J1851" s="44">
        <v>45</v>
      </c>
      <c r="K1851" s="2">
        <v>3</v>
      </c>
      <c r="L1851" s="2">
        <v>9</v>
      </c>
      <c r="M1851" s="3">
        <v>43408</v>
      </c>
      <c r="N1851" s="2">
        <v>0.56999999999999995</v>
      </c>
      <c r="O1851" s="2">
        <v>1</v>
      </c>
      <c r="P1851" s="4">
        <v>90</v>
      </c>
      <c r="U1851" s="38">
        <f t="shared" si="504"/>
        <v>0.65625205603216619</v>
      </c>
      <c r="V1851" s="39">
        <f t="shared" si="505"/>
        <v>0.65625205603216619</v>
      </c>
      <c r="W1851" s="39" t="str">
        <f t="shared" si="506"/>
        <v>TIDAK</v>
      </c>
      <c r="X1851" s="38">
        <f t="shared" si="507"/>
        <v>9.4730970085688936E-3</v>
      </c>
      <c r="Y1851" s="39">
        <f t="shared" si="508"/>
        <v>9.4730970085688936E-3</v>
      </c>
      <c r="Z1851" s="39" t="str">
        <f t="shared" si="509"/>
        <v>TIDAK</v>
      </c>
      <c r="AA1851" s="38">
        <f t="shared" si="510"/>
        <v>0.34166465797943296</v>
      </c>
      <c r="AB1851" s="39">
        <f t="shared" si="511"/>
        <v>0.34166465797943296</v>
      </c>
      <c r="AC1851" s="39" t="str">
        <f t="shared" si="512"/>
        <v>TIDAK</v>
      </c>
      <c r="AD1851" s="38">
        <f t="shared" si="513"/>
        <v>0.88344822035851756</v>
      </c>
      <c r="AE1851" s="39">
        <f t="shared" si="514"/>
        <v>0.88344822035851756</v>
      </c>
      <c r="AF1851" s="39" t="str">
        <f t="shared" si="515"/>
        <v>TIDAK</v>
      </c>
      <c r="AG1851" s="38">
        <f t="shared" si="516"/>
        <v>-0.27078855981472416</v>
      </c>
      <c r="AH1851" s="39">
        <f t="shared" si="517"/>
        <v>0.27078855981472416</v>
      </c>
      <c r="AI1851" s="39" t="str">
        <f t="shared" si="518"/>
        <v>TIDAK</v>
      </c>
      <c r="AJ1851" s="38">
        <f t="shared" si="519"/>
        <v>0.85531642752661963</v>
      </c>
      <c r="AK1851" s="39">
        <f t="shared" si="520"/>
        <v>0.85531642752661963</v>
      </c>
      <c r="AL1851" s="39" t="str">
        <f t="shared" si="521"/>
        <v>TIDAK</v>
      </c>
    </row>
    <row r="1852" spans="1:38" ht="14" x14ac:dyDescent="0.3">
      <c r="A1852" s="13">
        <v>24122836</v>
      </c>
      <c r="B1852" s="11" t="s">
        <v>1246</v>
      </c>
      <c r="C1852" s="9">
        <v>8083568</v>
      </c>
      <c r="D1852" s="1" t="s">
        <v>2237</v>
      </c>
      <c r="E1852" s="1" t="s">
        <v>17</v>
      </c>
      <c r="F1852" s="1" t="s">
        <v>1736</v>
      </c>
      <c r="G1852" s="2">
        <v>40.751069999999999</v>
      </c>
      <c r="H1852" s="2">
        <v>-73.876540000000006</v>
      </c>
      <c r="I1852" s="1" t="s">
        <v>19</v>
      </c>
      <c r="J1852" s="44">
        <v>60</v>
      </c>
      <c r="K1852" s="2">
        <v>5</v>
      </c>
      <c r="L1852" s="2">
        <v>66</v>
      </c>
      <c r="M1852" s="3">
        <v>43612</v>
      </c>
      <c r="N1852" s="2">
        <v>1.05</v>
      </c>
      <c r="O1852" s="2">
        <v>1</v>
      </c>
      <c r="P1852" s="4">
        <v>348</v>
      </c>
      <c r="U1852" s="38">
        <f t="shared" si="504"/>
        <v>-0.25236074195756619</v>
      </c>
      <c r="V1852" s="39">
        <f t="shared" si="505"/>
        <v>0.25236074195756619</v>
      </c>
      <c r="W1852" s="39" t="str">
        <f t="shared" si="506"/>
        <v>TIDAK</v>
      </c>
      <c r="X1852" s="38">
        <f t="shared" si="507"/>
        <v>-0.12582912870808141</v>
      </c>
      <c r="Y1852" s="39">
        <f t="shared" si="508"/>
        <v>0.12582912870808141</v>
      </c>
      <c r="Z1852" s="39" t="str">
        <f t="shared" si="509"/>
        <v>TIDAK</v>
      </c>
      <c r="AA1852" s="38">
        <f t="shared" si="510"/>
        <v>9.6251996155725619E-2</v>
      </c>
      <c r="AB1852" s="39">
        <f t="shared" si="511"/>
        <v>9.6251996155725619E-2</v>
      </c>
      <c r="AC1852" s="39" t="str">
        <f t="shared" si="512"/>
        <v>TIDAK</v>
      </c>
      <c r="AD1852" s="38">
        <f t="shared" si="513"/>
        <v>0.69526541574080158</v>
      </c>
      <c r="AE1852" s="39">
        <f t="shared" si="514"/>
        <v>0.69526541574080158</v>
      </c>
      <c r="AF1852" s="39" t="str">
        <f t="shared" si="515"/>
        <v>TIDAK</v>
      </c>
      <c r="AG1852" s="38">
        <f t="shared" si="516"/>
        <v>-0.27078855981472416</v>
      </c>
      <c r="AH1852" s="39">
        <f t="shared" si="517"/>
        <v>0.27078855981472416</v>
      </c>
      <c r="AI1852" s="39" t="str">
        <f t="shared" si="518"/>
        <v>TIDAK</v>
      </c>
      <c r="AJ1852" s="38">
        <f t="shared" si="519"/>
        <v>-0.17161262140599823</v>
      </c>
      <c r="AK1852" s="39">
        <f t="shared" si="520"/>
        <v>0.17161262140599823</v>
      </c>
      <c r="AL1852" s="39" t="str">
        <f t="shared" si="521"/>
        <v>TIDAK</v>
      </c>
    </row>
    <row r="1853" spans="1:38" ht="14" x14ac:dyDescent="0.3">
      <c r="A1853" s="13">
        <v>24129287</v>
      </c>
      <c r="B1853" s="11" t="s">
        <v>3513</v>
      </c>
      <c r="C1853" s="9">
        <v>193626078</v>
      </c>
      <c r="D1853" s="1" t="s">
        <v>757</v>
      </c>
      <c r="E1853" s="1" t="s">
        <v>548</v>
      </c>
      <c r="F1853" s="1" t="s">
        <v>2477</v>
      </c>
      <c r="G1853" s="2">
        <v>40.853870000000001</v>
      </c>
      <c r="H1853" s="2">
        <v>-73.893839999999997</v>
      </c>
      <c r="I1853" s="1" t="s">
        <v>20</v>
      </c>
      <c r="J1853" s="44">
        <v>247</v>
      </c>
      <c r="K1853" s="2">
        <v>2</v>
      </c>
      <c r="L1853" s="2">
        <v>15</v>
      </c>
      <c r="M1853" s="3">
        <v>43646</v>
      </c>
      <c r="N1853" s="2">
        <v>3.17</v>
      </c>
      <c r="O1853" s="2">
        <v>3</v>
      </c>
      <c r="P1853" s="4">
        <v>322</v>
      </c>
      <c r="U1853" s="38">
        <f t="shared" si="504"/>
        <v>-0.38093802469196231</v>
      </c>
      <c r="V1853" s="39">
        <f t="shared" si="505"/>
        <v>0.38093802469196231</v>
      </c>
      <c r="W1853" s="39" t="str">
        <f t="shared" si="506"/>
        <v>TIDAK</v>
      </c>
      <c r="X1853" s="38">
        <f t="shared" si="507"/>
        <v>0.41537977415851984</v>
      </c>
      <c r="Y1853" s="39">
        <f t="shared" si="508"/>
        <v>0.41537977415851984</v>
      </c>
      <c r="Z1853" s="39" t="str">
        <f t="shared" si="509"/>
        <v>TIDAK</v>
      </c>
      <c r="AA1853" s="38">
        <f t="shared" si="510"/>
        <v>0.50527309919523788</v>
      </c>
      <c r="AB1853" s="39">
        <f t="shared" si="511"/>
        <v>0.50527309919523788</v>
      </c>
      <c r="AC1853" s="39" t="str">
        <f t="shared" si="512"/>
        <v>TIDAK</v>
      </c>
      <c r="AD1853" s="38">
        <f t="shared" si="513"/>
        <v>-0.28223970824566785</v>
      </c>
      <c r="AE1853" s="39">
        <f t="shared" si="514"/>
        <v>0.28223970824566785</v>
      </c>
      <c r="AF1853" s="39" t="str">
        <f t="shared" si="515"/>
        <v>TIDAK</v>
      </c>
      <c r="AG1853" s="38">
        <f t="shared" si="516"/>
        <v>-0.27078855981472416</v>
      </c>
      <c r="AH1853" s="39">
        <f t="shared" si="517"/>
        <v>0.27078855981472416</v>
      </c>
      <c r="AI1853" s="39" t="str">
        <f t="shared" si="518"/>
        <v>TIDAK</v>
      </c>
      <c r="AJ1853" s="38">
        <f t="shared" si="519"/>
        <v>-1.1085916806510876</v>
      </c>
      <c r="AK1853" s="39">
        <f t="shared" si="520"/>
        <v>1.1085916806510876</v>
      </c>
      <c r="AL1853" s="39" t="str">
        <f t="shared" si="521"/>
        <v>TIDAK</v>
      </c>
    </row>
    <row r="1854" spans="1:38" ht="14" x14ac:dyDescent="0.3">
      <c r="A1854" s="13">
        <v>24140119</v>
      </c>
      <c r="B1854" s="11" t="s">
        <v>4098</v>
      </c>
      <c r="C1854" s="9">
        <v>39805148</v>
      </c>
      <c r="D1854" s="1" t="s">
        <v>523</v>
      </c>
      <c r="E1854" s="1" t="s">
        <v>17</v>
      </c>
      <c r="F1854" s="1" t="s">
        <v>364</v>
      </c>
      <c r="G1854" s="2">
        <v>40.686920000000001</v>
      </c>
      <c r="H1854" s="2">
        <v>-73.78022</v>
      </c>
      <c r="I1854" s="1" t="s">
        <v>19</v>
      </c>
      <c r="J1854" s="44">
        <v>45</v>
      </c>
      <c r="K1854" s="2">
        <v>1</v>
      </c>
      <c r="L1854" s="2">
        <v>63</v>
      </c>
      <c r="M1854" s="3">
        <v>43405</v>
      </c>
      <c r="N1854" s="2">
        <v>1.34</v>
      </c>
      <c r="O1854" s="2">
        <v>2</v>
      </c>
      <c r="P1854" s="4">
        <v>250</v>
      </c>
      <c r="U1854" s="38">
        <f t="shared" si="504"/>
        <v>1.1619893681207909</v>
      </c>
      <c r="V1854" s="39">
        <f t="shared" si="505"/>
        <v>1.1619893681207909</v>
      </c>
      <c r="W1854" s="39" t="str">
        <f t="shared" si="506"/>
        <v>TIDAK</v>
      </c>
      <c r="X1854" s="38">
        <f t="shared" si="507"/>
        <v>-0.26113135442473173</v>
      </c>
      <c r="Y1854" s="39">
        <f t="shared" si="508"/>
        <v>0.26113135442473173</v>
      </c>
      <c r="Z1854" s="39" t="str">
        <f t="shared" si="509"/>
        <v>TIDAK</v>
      </c>
      <c r="AA1854" s="38">
        <f t="shared" si="510"/>
        <v>-0.7217902099232989</v>
      </c>
      <c r="AB1854" s="39">
        <f t="shared" si="511"/>
        <v>0.7217902099232989</v>
      </c>
      <c r="AC1854" s="39" t="str">
        <f t="shared" si="512"/>
        <v>TIDAK</v>
      </c>
      <c r="AD1854" s="38">
        <f t="shared" si="513"/>
        <v>1.285950330235299</v>
      </c>
      <c r="AE1854" s="39">
        <f t="shared" si="514"/>
        <v>1.285950330235299</v>
      </c>
      <c r="AF1854" s="39" t="str">
        <f t="shared" si="515"/>
        <v>TIDAK</v>
      </c>
      <c r="AG1854" s="38">
        <f t="shared" si="516"/>
        <v>-0.27078855981472416</v>
      </c>
      <c r="AH1854" s="39">
        <f t="shared" si="517"/>
        <v>0.27078855981472416</v>
      </c>
      <c r="AI1854" s="39" t="str">
        <f t="shared" si="518"/>
        <v>TIDAK</v>
      </c>
      <c r="AJ1854" s="38">
        <f t="shared" si="519"/>
        <v>1.2825788785423804</v>
      </c>
      <c r="AK1854" s="39">
        <f t="shared" si="520"/>
        <v>1.2825788785423804</v>
      </c>
      <c r="AL1854" s="39" t="str">
        <f t="shared" si="521"/>
        <v>TIDAK</v>
      </c>
    </row>
    <row r="1855" spans="1:38" ht="14" x14ac:dyDescent="0.3">
      <c r="A1855" s="13">
        <v>24151078</v>
      </c>
      <c r="B1855" s="11" t="s">
        <v>670</v>
      </c>
      <c r="C1855" s="9">
        <v>143555322</v>
      </c>
      <c r="D1855" s="1" t="s">
        <v>814</v>
      </c>
      <c r="E1855" s="1" t="s">
        <v>17</v>
      </c>
      <c r="F1855" s="1" t="s">
        <v>718</v>
      </c>
      <c r="G1855" s="2">
        <v>40.710619999999999</v>
      </c>
      <c r="H1855" s="2">
        <v>-73.801450000000003</v>
      </c>
      <c r="I1855" s="1" t="s">
        <v>19</v>
      </c>
      <c r="J1855" s="44">
        <v>50</v>
      </c>
      <c r="K1855" s="2">
        <v>1</v>
      </c>
      <c r="L1855" s="2">
        <v>4</v>
      </c>
      <c r="M1855" s="3">
        <v>42965</v>
      </c>
      <c r="N1855" s="2">
        <v>0.17</v>
      </c>
      <c r="O1855" s="2">
        <v>1</v>
      </c>
      <c r="P1855" s="4">
        <v>0</v>
      </c>
      <c r="U1855" s="38">
        <f t="shared" si="504"/>
        <v>-0.38093802469196231</v>
      </c>
      <c r="V1855" s="39">
        <f t="shared" si="505"/>
        <v>0.38093802469196231</v>
      </c>
      <c r="W1855" s="39" t="str">
        <f t="shared" si="506"/>
        <v>TIDAK</v>
      </c>
      <c r="X1855" s="38">
        <f t="shared" si="507"/>
        <v>-0.12582912870808141</v>
      </c>
      <c r="Y1855" s="39">
        <f t="shared" si="508"/>
        <v>0.12582912870808141</v>
      </c>
      <c r="Z1855" s="39" t="str">
        <f t="shared" si="509"/>
        <v>TIDAK</v>
      </c>
      <c r="AA1855" s="38">
        <f t="shared" si="510"/>
        <v>-0.55818176870749403</v>
      </c>
      <c r="AB1855" s="39">
        <f t="shared" si="511"/>
        <v>0.55818176870749403</v>
      </c>
      <c r="AC1855" s="39" t="str">
        <f t="shared" si="512"/>
        <v>TIDAK</v>
      </c>
      <c r="AD1855" s="38">
        <f t="shared" si="513"/>
        <v>-0.65860531748109985</v>
      </c>
      <c r="AE1855" s="39">
        <f t="shared" si="514"/>
        <v>0.65860531748109985</v>
      </c>
      <c r="AF1855" s="39" t="str">
        <f t="shared" si="515"/>
        <v>TIDAK</v>
      </c>
      <c r="AG1855" s="38">
        <f t="shared" si="516"/>
        <v>-0.27078855981472416</v>
      </c>
      <c r="AH1855" s="39">
        <f t="shared" si="517"/>
        <v>0.27078855981472416</v>
      </c>
      <c r="AI1855" s="39" t="str">
        <f t="shared" si="518"/>
        <v>TIDAK</v>
      </c>
      <c r="AJ1855" s="38">
        <f t="shared" si="519"/>
        <v>-0.56889174252591612</v>
      </c>
      <c r="AK1855" s="39">
        <f t="shared" si="520"/>
        <v>0.56889174252591612</v>
      </c>
      <c r="AL1855" s="39" t="str">
        <f t="shared" si="521"/>
        <v>TIDAK</v>
      </c>
    </row>
    <row r="1856" spans="1:38" ht="14" x14ac:dyDescent="0.3">
      <c r="A1856" s="13">
        <v>24155415</v>
      </c>
      <c r="B1856" s="11" t="s">
        <v>4655</v>
      </c>
      <c r="C1856" s="9">
        <v>207640201</v>
      </c>
      <c r="D1856" s="1" t="s">
        <v>2934</v>
      </c>
      <c r="E1856" s="1" t="s">
        <v>548</v>
      </c>
      <c r="F1856" s="1" t="s">
        <v>2583</v>
      </c>
      <c r="G1856" s="2">
        <v>40.8474</v>
      </c>
      <c r="H1856" s="2">
        <v>-73.896119999999996</v>
      </c>
      <c r="I1856" s="1" t="s">
        <v>24</v>
      </c>
      <c r="J1856" s="44">
        <v>50</v>
      </c>
      <c r="K1856" s="2">
        <v>1</v>
      </c>
      <c r="L1856" s="2">
        <v>7</v>
      </c>
      <c r="M1856" s="3">
        <v>43604</v>
      </c>
      <c r="N1856" s="2">
        <v>1.54</v>
      </c>
      <c r="O1856" s="2">
        <v>1</v>
      </c>
      <c r="P1856" s="4">
        <v>158</v>
      </c>
      <c r="U1856" s="38">
        <f t="shared" si="504"/>
        <v>-0.25236074195756619</v>
      </c>
      <c r="V1856" s="39">
        <f t="shared" si="505"/>
        <v>0.25236074195756619</v>
      </c>
      <c r="W1856" s="39" t="str">
        <f t="shared" si="506"/>
        <v>TIDAK</v>
      </c>
      <c r="X1856" s="38">
        <f t="shared" si="507"/>
        <v>0.1447753227252192</v>
      </c>
      <c r="Y1856" s="39">
        <f t="shared" si="508"/>
        <v>0.1447753227252192</v>
      </c>
      <c r="Z1856" s="39" t="str">
        <f t="shared" si="509"/>
        <v>TIDAK</v>
      </c>
      <c r="AA1856" s="38">
        <f t="shared" si="510"/>
        <v>1.773238518617726</v>
      </c>
      <c r="AB1856" s="39">
        <f t="shared" si="511"/>
        <v>1.773238518617726</v>
      </c>
      <c r="AC1856" s="39" t="str">
        <f t="shared" si="512"/>
        <v>TIDAK</v>
      </c>
      <c r="AD1856" s="38">
        <f t="shared" si="513"/>
        <v>-0.4076949113241452</v>
      </c>
      <c r="AE1856" s="39">
        <f t="shared" si="514"/>
        <v>0.4076949113241452</v>
      </c>
      <c r="AF1856" s="39" t="str">
        <f t="shared" si="515"/>
        <v>TIDAK</v>
      </c>
      <c r="AG1856" s="38">
        <f t="shared" si="516"/>
        <v>-0.27078855981472416</v>
      </c>
      <c r="AH1856" s="39">
        <f t="shared" si="517"/>
        <v>0.27078855981472416</v>
      </c>
      <c r="AI1856" s="39" t="str">
        <f t="shared" si="518"/>
        <v>TIDAK</v>
      </c>
      <c r="AJ1856" s="38">
        <f t="shared" si="519"/>
        <v>1.3650330357559481</v>
      </c>
      <c r="AK1856" s="39">
        <f t="shared" si="520"/>
        <v>1.3650330357559481</v>
      </c>
      <c r="AL1856" s="39" t="str">
        <f t="shared" si="521"/>
        <v>TIDAK</v>
      </c>
    </row>
    <row r="1857" spans="1:38" ht="14" x14ac:dyDescent="0.3">
      <c r="A1857" s="13">
        <v>24161365</v>
      </c>
      <c r="B1857" s="11" t="s">
        <v>3550</v>
      </c>
      <c r="C1857" s="9">
        <v>2497606</v>
      </c>
      <c r="D1857" s="1" t="s">
        <v>717</v>
      </c>
      <c r="E1857" s="1" t="s">
        <v>1731</v>
      </c>
      <c r="F1857" s="1" t="s">
        <v>3213</v>
      </c>
      <c r="G1857" s="2">
        <v>40.682609999999997</v>
      </c>
      <c r="H1857" s="2">
        <v>-73.907139999999998</v>
      </c>
      <c r="I1857" s="1" t="s">
        <v>19</v>
      </c>
      <c r="J1857" s="44">
        <v>45</v>
      </c>
      <c r="K1857" s="2">
        <v>6</v>
      </c>
      <c r="L1857" s="2">
        <v>1</v>
      </c>
      <c r="M1857" s="3">
        <v>43267</v>
      </c>
      <c r="N1857" s="2">
        <v>0.08</v>
      </c>
      <c r="O1857" s="2">
        <v>1</v>
      </c>
      <c r="P1857" s="4">
        <v>0</v>
      </c>
      <c r="U1857" s="38">
        <f t="shared" si="504"/>
        <v>1.3505693827979051</v>
      </c>
      <c r="V1857" s="39">
        <f t="shared" si="505"/>
        <v>1.3505693827979051</v>
      </c>
      <c r="W1857" s="39" t="str">
        <f t="shared" si="506"/>
        <v>TIDAK</v>
      </c>
      <c r="X1857" s="38">
        <f t="shared" si="507"/>
        <v>-0.26113135442473173</v>
      </c>
      <c r="Y1857" s="39">
        <f t="shared" si="508"/>
        <v>0.26113135442473173</v>
      </c>
      <c r="Z1857" s="39" t="str">
        <f t="shared" si="509"/>
        <v>TIDAK</v>
      </c>
      <c r="AA1857" s="38">
        <f t="shared" si="510"/>
        <v>-0.31276910688378667</v>
      </c>
      <c r="AB1857" s="39">
        <f t="shared" si="511"/>
        <v>0.31276910688378667</v>
      </c>
      <c r="AC1857" s="39" t="str">
        <f t="shared" si="512"/>
        <v>TIDAK</v>
      </c>
      <c r="AD1857" s="38">
        <f t="shared" si="513"/>
        <v>0.70049271586907136</v>
      </c>
      <c r="AE1857" s="39">
        <f t="shared" si="514"/>
        <v>0.70049271586907136</v>
      </c>
      <c r="AF1857" s="39" t="str">
        <f t="shared" si="515"/>
        <v>TIDAK</v>
      </c>
      <c r="AG1857" s="38">
        <f t="shared" si="516"/>
        <v>-4.5589149015460649E-2</v>
      </c>
      <c r="AH1857" s="39">
        <f t="shared" si="517"/>
        <v>4.5589149015460649E-2</v>
      </c>
      <c r="AI1857" s="39" t="str">
        <f t="shared" si="518"/>
        <v>TIDAK</v>
      </c>
      <c r="AJ1857" s="38">
        <f t="shared" si="519"/>
        <v>1.1701413914329697</v>
      </c>
      <c r="AK1857" s="39">
        <f t="shared" si="520"/>
        <v>1.1701413914329697</v>
      </c>
      <c r="AL1857" s="39" t="str">
        <f t="shared" si="521"/>
        <v>TIDAK</v>
      </c>
    </row>
    <row r="1858" spans="1:38" ht="14" x14ac:dyDescent="0.3">
      <c r="A1858" s="13">
        <v>24162261</v>
      </c>
      <c r="B1858" s="11" t="s">
        <v>5011</v>
      </c>
      <c r="C1858" s="9">
        <v>28753907</v>
      </c>
      <c r="D1858" s="1" t="s">
        <v>3524</v>
      </c>
      <c r="E1858" s="1" t="s">
        <v>17</v>
      </c>
      <c r="F1858" s="1" t="s">
        <v>291</v>
      </c>
      <c r="G1858" s="2">
        <v>40.76</v>
      </c>
      <c r="H1858" s="2">
        <v>-73.906840000000003</v>
      </c>
      <c r="I1858" s="1" t="s">
        <v>19</v>
      </c>
      <c r="J1858" s="44">
        <v>60</v>
      </c>
      <c r="K1858" s="2">
        <v>2</v>
      </c>
      <c r="L1858" s="2">
        <v>35</v>
      </c>
      <c r="M1858" s="3">
        <v>43646</v>
      </c>
      <c r="N1858" s="2">
        <v>2.67</v>
      </c>
      <c r="O1858" s="2">
        <v>1</v>
      </c>
      <c r="P1858" s="4">
        <v>204</v>
      </c>
      <c r="U1858" s="38">
        <f t="shared" si="504"/>
        <v>-0.38093802469196231</v>
      </c>
      <c r="V1858" s="39">
        <f t="shared" si="505"/>
        <v>0.38093802469196231</v>
      </c>
      <c r="W1858" s="39" t="str">
        <f t="shared" si="506"/>
        <v>TIDAK</v>
      </c>
      <c r="X1858" s="38">
        <f t="shared" si="507"/>
        <v>-0.39643358014138202</v>
      </c>
      <c r="Y1858" s="39">
        <f t="shared" si="508"/>
        <v>0.39643358014138202</v>
      </c>
      <c r="Z1858" s="39" t="str">
        <f t="shared" si="509"/>
        <v>TIDAK</v>
      </c>
      <c r="AA1858" s="38">
        <f t="shared" si="510"/>
        <v>1.6505321877058723</v>
      </c>
      <c r="AB1858" s="39">
        <f t="shared" si="511"/>
        <v>1.6505321877058723</v>
      </c>
      <c r="AC1858" s="39" t="str">
        <f t="shared" si="512"/>
        <v>TIDAK</v>
      </c>
      <c r="AD1858" s="38">
        <f t="shared" si="513"/>
        <v>-0.25610320760431837</v>
      </c>
      <c r="AE1858" s="39">
        <f t="shared" si="514"/>
        <v>0.25610320760431837</v>
      </c>
      <c r="AF1858" s="39" t="str">
        <f t="shared" si="515"/>
        <v>TIDAK</v>
      </c>
      <c r="AG1858" s="38">
        <f t="shared" si="516"/>
        <v>-0.15818885441509239</v>
      </c>
      <c r="AH1858" s="39">
        <f t="shared" si="517"/>
        <v>0.15818885441509239</v>
      </c>
      <c r="AI1858" s="39" t="str">
        <f t="shared" si="518"/>
        <v>TIDAK</v>
      </c>
      <c r="AJ1858" s="38">
        <f t="shared" si="519"/>
        <v>0.63044145330779822</v>
      </c>
      <c r="AK1858" s="39">
        <f t="shared" si="520"/>
        <v>0.63044145330779822</v>
      </c>
      <c r="AL1858" s="39" t="str">
        <f t="shared" si="521"/>
        <v>TIDAK</v>
      </c>
    </row>
    <row r="1859" spans="1:38" ht="14" x14ac:dyDescent="0.3">
      <c r="A1859" s="13">
        <v>24162615</v>
      </c>
      <c r="B1859" s="11" t="s">
        <v>4056</v>
      </c>
      <c r="C1859" s="9">
        <v>34313176</v>
      </c>
      <c r="D1859" s="1" t="s">
        <v>50</v>
      </c>
      <c r="E1859" s="1" t="s">
        <v>17</v>
      </c>
      <c r="F1859" s="1" t="s">
        <v>1647</v>
      </c>
      <c r="G1859" s="2">
        <v>40.716909999999999</v>
      </c>
      <c r="H1859" s="2">
        <v>-73.861469999999997</v>
      </c>
      <c r="I1859" s="1" t="s">
        <v>20</v>
      </c>
      <c r="J1859" s="44">
        <v>80</v>
      </c>
      <c r="K1859" s="2">
        <v>2</v>
      </c>
      <c r="L1859" s="2">
        <v>42</v>
      </c>
      <c r="M1859" s="3">
        <v>43645</v>
      </c>
      <c r="N1859" s="2">
        <v>3.16</v>
      </c>
      <c r="O1859" s="2">
        <v>4</v>
      </c>
      <c r="P1859" s="4">
        <v>307</v>
      </c>
      <c r="U1859" s="38">
        <f t="shared" si="504"/>
        <v>-0.33807893044716358</v>
      </c>
      <c r="V1859" s="39">
        <f t="shared" si="505"/>
        <v>0.33807893044716358</v>
      </c>
      <c r="W1859" s="39" t="str">
        <f t="shared" si="506"/>
        <v>TIDAK</v>
      </c>
      <c r="X1859" s="38">
        <f t="shared" si="507"/>
        <v>-0.39643358014138202</v>
      </c>
      <c r="Y1859" s="39">
        <f t="shared" si="508"/>
        <v>0.39643358014138202</v>
      </c>
      <c r="Z1859" s="39" t="str">
        <f t="shared" si="509"/>
        <v>TIDAK</v>
      </c>
      <c r="AA1859" s="38">
        <f t="shared" si="510"/>
        <v>-0.7626923202272502</v>
      </c>
      <c r="AB1859" s="39">
        <f t="shared" si="511"/>
        <v>0.7626923202272502</v>
      </c>
      <c r="AC1859" s="39" t="str">
        <f t="shared" si="512"/>
        <v>TIDAK</v>
      </c>
      <c r="AD1859" s="38">
        <f t="shared" si="513"/>
        <v>-0.86769732261189558</v>
      </c>
      <c r="AE1859" s="39">
        <f t="shared" si="514"/>
        <v>0.86769732261189558</v>
      </c>
      <c r="AF1859" s="39" t="str">
        <f t="shared" si="515"/>
        <v>TIDAK</v>
      </c>
      <c r="AG1859" s="38">
        <f t="shared" si="516"/>
        <v>-0.27078855981472416</v>
      </c>
      <c r="AH1859" s="39">
        <f t="shared" si="517"/>
        <v>0.27078855981472416</v>
      </c>
      <c r="AI1859" s="39" t="str">
        <f t="shared" si="518"/>
        <v>TIDAK</v>
      </c>
      <c r="AJ1859" s="38">
        <f t="shared" si="519"/>
        <v>-1.2435166651823804</v>
      </c>
      <c r="AK1859" s="39">
        <f t="shared" si="520"/>
        <v>1.2435166651823804</v>
      </c>
      <c r="AL1859" s="39" t="str">
        <f t="shared" si="521"/>
        <v>TIDAK</v>
      </c>
    </row>
    <row r="1860" spans="1:38" ht="14" x14ac:dyDescent="0.3">
      <c r="A1860" s="13">
        <v>24181763</v>
      </c>
      <c r="B1860" s="11" t="s">
        <v>4074</v>
      </c>
      <c r="C1860" s="9">
        <v>65809485</v>
      </c>
      <c r="D1860" s="1" t="s">
        <v>774</v>
      </c>
      <c r="E1860" s="1" t="s">
        <v>17</v>
      </c>
      <c r="F1860" s="1" t="s">
        <v>642</v>
      </c>
      <c r="G1860" s="2">
        <v>40.74944</v>
      </c>
      <c r="H1860" s="2">
        <v>-73.827719999999999</v>
      </c>
      <c r="I1860" s="1" t="s">
        <v>19</v>
      </c>
      <c r="J1860" s="44">
        <v>40</v>
      </c>
      <c r="K1860" s="2">
        <v>3</v>
      </c>
      <c r="L1860" s="2">
        <v>51</v>
      </c>
      <c r="M1860" s="3">
        <v>43594</v>
      </c>
      <c r="N1860" s="2">
        <v>1.45</v>
      </c>
      <c r="O1860" s="2">
        <v>12</v>
      </c>
      <c r="P1860" s="4">
        <v>96</v>
      </c>
      <c r="U1860" s="38">
        <f t="shared" si="504"/>
        <v>-0.33807893044716358</v>
      </c>
      <c r="V1860" s="39">
        <f t="shared" si="505"/>
        <v>0.33807893044716358</v>
      </c>
      <c r="W1860" s="39" t="str">
        <f t="shared" si="506"/>
        <v>TIDAK</v>
      </c>
      <c r="X1860" s="38">
        <f t="shared" si="507"/>
        <v>-0.39643358014138202</v>
      </c>
      <c r="Y1860" s="39">
        <f t="shared" si="508"/>
        <v>0.39643358014138202</v>
      </c>
      <c r="Z1860" s="39" t="str">
        <f t="shared" si="509"/>
        <v>TIDAK</v>
      </c>
      <c r="AA1860" s="38">
        <f t="shared" si="510"/>
        <v>-0.63998598931539652</v>
      </c>
      <c r="AB1860" s="39">
        <f t="shared" si="511"/>
        <v>0.63998598931539652</v>
      </c>
      <c r="AC1860" s="39" t="str">
        <f t="shared" si="512"/>
        <v>TIDAK</v>
      </c>
      <c r="AD1860" s="38">
        <f t="shared" si="513"/>
        <v>-0.15155720503892062</v>
      </c>
      <c r="AE1860" s="39">
        <f t="shared" si="514"/>
        <v>0.15155720503892062</v>
      </c>
      <c r="AF1860" s="39" t="str">
        <f t="shared" si="515"/>
        <v>TIDAK</v>
      </c>
      <c r="AG1860" s="38">
        <f t="shared" si="516"/>
        <v>-0.27078855981472416</v>
      </c>
      <c r="AH1860" s="39">
        <f t="shared" si="517"/>
        <v>0.27078855981472416</v>
      </c>
      <c r="AI1860" s="39" t="str">
        <f t="shared" si="518"/>
        <v>TIDAK</v>
      </c>
      <c r="AJ1860" s="38">
        <f t="shared" si="519"/>
        <v>-5.9175134296587509E-2</v>
      </c>
      <c r="AK1860" s="39">
        <f t="shared" si="520"/>
        <v>5.9175134296587509E-2</v>
      </c>
      <c r="AL1860" s="39" t="str">
        <f t="shared" si="521"/>
        <v>TIDAK</v>
      </c>
    </row>
    <row r="1861" spans="1:38" ht="14" x14ac:dyDescent="0.3">
      <c r="A1861" s="13">
        <v>24183293</v>
      </c>
      <c r="B1861" s="11" t="s">
        <v>5145</v>
      </c>
      <c r="C1861" s="9">
        <v>62307584</v>
      </c>
      <c r="D1861" s="1" t="s">
        <v>106</v>
      </c>
      <c r="E1861" s="1" t="s">
        <v>1731</v>
      </c>
      <c r="F1861" s="1" t="s">
        <v>3213</v>
      </c>
      <c r="G1861" s="2">
        <v>40.681870000000004</v>
      </c>
      <c r="H1861" s="2">
        <v>-73.908150000000006</v>
      </c>
      <c r="I1861" s="1" t="s">
        <v>19</v>
      </c>
      <c r="J1861" s="44">
        <v>67</v>
      </c>
      <c r="K1861" s="2">
        <v>30</v>
      </c>
      <c r="L1861" s="2">
        <v>3</v>
      </c>
      <c r="M1861" s="3">
        <v>43325</v>
      </c>
      <c r="N1861" s="2">
        <v>0.16</v>
      </c>
      <c r="O1861" s="2">
        <v>1</v>
      </c>
      <c r="P1861" s="4">
        <v>179</v>
      </c>
      <c r="U1861" s="38">
        <f t="shared" si="504"/>
        <v>-0.38093802469196231</v>
      </c>
      <c r="V1861" s="39">
        <f t="shared" si="505"/>
        <v>0.38093802469196231</v>
      </c>
      <c r="W1861" s="39" t="str">
        <f t="shared" si="506"/>
        <v>TIDAK</v>
      </c>
      <c r="X1861" s="38">
        <f t="shared" si="507"/>
        <v>0.28007754844186949</v>
      </c>
      <c r="Y1861" s="39">
        <f t="shared" si="508"/>
        <v>0.28007754844186949</v>
      </c>
      <c r="Z1861" s="39" t="str">
        <f t="shared" si="509"/>
        <v>TIDAK</v>
      </c>
      <c r="AA1861" s="38">
        <f t="shared" si="510"/>
        <v>-0.88539865113910388</v>
      </c>
      <c r="AB1861" s="39">
        <f t="shared" si="511"/>
        <v>0.88539865113910388</v>
      </c>
      <c r="AC1861" s="39" t="str">
        <f t="shared" si="512"/>
        <v>TIDAK</v>
      </c>
      <c r="AD1861" s="38">
        <f t="shared" si="513"/>
        <v>-0.91474302376632444</v>
      </c>
      <c r="AE1861" s="39">
        <f t="shared" si="514"/>
        <v>0.91474302376632444</v>
      </c>
      <c r="AF1861" s="39" t="str">
        <f t="shared" si="515"/>
        <v>TIDAK</v>
      </c>
      <c r="AG1861" s="38">
        <f t="shared" si="516"/>
        <v>-0.27078855981472416</v>
      </c>
      <c r="AH1861" s="39">
        <f t="shared" si="517"/>
        <v>0.27078855981472416</v>
      </c>
      <c r="AI1861" s="39" t="str">
        <f t="shared" si="518"/>
        <v>TIDAK</v>
      </c>
      <c r="AJ1861" s="38">
        <f t="shared" si="519"/>
        <v>-1.2435166651823804</v>
      </c>
      <c r="AK1861" s="39">
        <f t="shared" si="520"/>
        <v>1.2435166651823804</v>
      </c>
      <c r="AL1861" s="39" t="str">
        <f t="shared" si="521"/>
        <v>TIDAK</v>
      </c>
    </row>
    <row r="1862" spans="1:38" ht="14" x14ac:dyDescent="0.3">
      <c r="A1862" s="13">
        <v>24207804</v>
      </c>
      <c r="B1862" s="11" t="s">
        <v>4415</v>
      </c>
      <c r="C1862" s="9">
        <v>138607228</v>
      </c>
      <c r="D1862" s="1" t="s">
        <v>1180</v>
      </c>
      <c r="E1862" s="1" t="s">
        <v>1731</v>
      </c>
      <c r="F1862" s="1" t="s">
        <v>3213</v>
      </c>
      <c r="G1862" s="2">
        <v>40.694319999999998</v>
      </c>
      <c r="H1862" s="2">
        <v>-73.906580000000005</v>
      </c>
      <c r="I1862" s="1" t="s">
        <v>20</v>
      </c>
      <c r="J1862" s="44">
        <v>150</v>
      </c>
      <c r="K1862" s="2">
        <v>2</v>
      </c>
      <c r="L1862" s="2">
        <v>17</v>
      </c>
      <c r="M1862" s="3">
        <v>43338</v>
      </c>
      <c r="N1862" s="2">
        <v>1.1499999999999999</v>
      </c>
      <c r="O1862" s="2">
        <v>3</v>
      </c>
      <c r="P1862" s="4">
        <v>0</v>
      </c>
      <c r="U1862" s="38">
        <f t="shared" ref="U1862:U1925" si="522">STANDARDIZE(J1858,$S$5,$S$6)</f>
        <v>-0.25236074195756619</v>
      </c>
      <c r="V1862" s="39">
        <f t="shared" ref="V1862:V1925" si="523">ABS(U1862)</f>
        <v>0.25236074195756619</v>
      </c>
      <c r="W1862" s="39" t="str">
        <f t="shared" ref="W1862:W1925" si="524">IF(V1862&gt;3,"OUTLIER","TIDAK")</f>
        <v>TIDAK</v>
      </c>
      <c r="X1862" s="38">
        <f t="shared" ref="X1862:X1925" si="525">STANDARDIZE(K1858,$S$9,$S$10)</f>
        <v>-0.26113135442473173</v>
      </c>
      <c r="Y1862" s="39">
        <f t="shared" ref="Y1862:Y1925" si="526">ABS(X1862)</f>
        <v>0.26113135442473173</v>
      </c>
      <c r="Z1862" s="39" t="str">
        <f t="shared" ref="Z1862:Z1925" si="527">IF(Y1862&gt;3,"OUTLIER","TIDAK")</f>
        <v>TIDAK</v>
      </c>
      <c r="AA1862" s="38">
        <f t="shared" ref="AA1862:AA1925" si="528">STANDARDIZE(L1858,$S$13,$S$14)</f>
        <v>0.50527309919523788</v>
      </c>
      <c r="AB1862" s="39">
        <f t="shared" ref="AB1862:AB1925" si="529">ABS(AA1862)</f>
        <v>0.50527309919523788</v>
      </c>
      <c r="AC1862" s="39" t="str">
        <f t="shared" ref="AC1862:AC1925" si="530">IF(AB1862&gt;3,"OUTLIER","TIDAK")</f>
        <v>TIDAK</v>
      </c>
      <c r="AD1862" s="38">
        <f t="shared" ref="AD1862:AD1925" si="531">STANDARDIZE(N1858,$S$17,$S$18)</f>
        <v>0.43912770945557683</v>
      </c>
      <c r="AE1862" s="39">
        <f t="shared" ref="AE1862:AE1925" si="532">ABS(AD1862)</f>
        <v>0.43912770945557683</v>
      </c>
      <c r="AF1862" s="39" t="str">
        <f t="shared" ref="AF1862:AF1925" si="533">IF(AE1862&gt;3,"OUTLIER","TIDAK")</f>
        <v>TIDAK</v>
      </c>
      <c r="AG1862" s="38">
        <f t="shared" ref="AG1862:AG1925" si="534">STANDARDIZE(O1858,$S$21,$S$22)</f>
        <v>-0.27078855981472416</v>
      </c>
      <c r="AH1862" s="39">
        <f t="shared" ref="AH1862:AH1925" si="535">ABS(AG1862)</f>
        <v>0.27078855981472416</v>
      </c>
      <c r="AI1862" s="39" t="str">
        <f t="shared" ref="AI1862:AI1925" si="536">IF(AH1862&gt;3,"OUTLIER","TIDAK")</f>
        <v>TIDAK</v>
      </c>
      <c r="AJ1862" s="38">
        <f t="shared" ref="AJ1862:AJ1925" si="537">STANDARDIZE(P1858,$S$25,$S$26)</f>
        <v>0.28563315950560536</v>
      </c>
      <c r="AK1862" s="39">
        <f t="shared" ref="AK1862:AK1925" si="538">ABS(AJ1862)</f>
        <v>0.28563315950560536</v>
      </c>
      <c r="AL1862" s="39" t="str">
        <f t="shared" ref="AL1862:AL1925" si="539">IF(AK1862&gt;3,"OUTLIER","TIDAK")</f>
        <v>TIDAK</v>
      </c>
    </row>
    <row r="1863" spans="1:38" ht="14" x14ac:dyDescent="0.3">
      <c r="A1863" s="13">
        <v>24239222</v>
      </c>
      <c r="B1863" s="11" t="s">
        <v>3677</v>
      </c>
      <c r="C1863" s="9">
        <v>171668854</v>
      </c>
      <c r="D1863" s="1" t="s">
        <v>961</v>
      </c>
      <c r="E1863" s="1" t="s">
        <v>17</v>
      </c>
      <c r="F1863" s="1" t="s">
        <v>2813</v>
      </c>
      <c r="G1863" s="2">
        <v>40.711910000000003</v>
      </c>
      <c r="H1863" s="2">
        <v>-73.906310000000005</v>
      </c>
      <c r="I1863" s="1" t="s">
        <v>20</v>
      </c>
      <c r="J1863" s="44">
        <v>60</v>
      </c>
      <c r="K1863" s="2">
        <v>4</v>
      </c>
      <c r="L1863" s="2">
        <v>2</v>
      </c>
      <c r="M1863" s="3">
        <v>43534</v>
      </c>
      <c r="N1863" s="2">
        <v>0.19</v>
      </c>
      <c r="O1863" s="2">
        <v>1</v>
      </c>
      <c r="P1863" s="4">
        <v>0</v>
      </c>
      <c r="U1863" s="38">
        <f t="shared" si="522"/>
        <v>-8.0924364978371396E-2</v>
      </c>
      <c r="V1863" s="39">
        <f t="shared" si="523"/>
        <v>8.0924364978371396E-2</v>
      </c>
      <c r="W1863" s="39" t="str">
        <f t="shared" si="524"/>
        <v>TIDAK</v>
      </c>
      <c r="X1863" s="38">
        <f t="shared" si="525"/>
        <v>-0.26113135442473173</v>
      </c>
      <c r="Y1863" s="39">
        <f t="shared" si="526"/>
        <v>0.26113135442473173</v>
      </c>
      <c r="Z1863" s="39" t="str">
        <f t="shared" si="527"/>
        <v>TIDAK</v>
      </c>
      <c r="AA1863" s="38">
        <f t="shared" si="528"/>
        <v>0.79158787132289654</v>
      </c>
      <c r="AB1863" s="39">
        <f t="shared" si="529"/>
        <v>0.79158787132289654</v>
      </c>
      <c r="AC1863" s="39" t="str">
        <f t="shared" si="530"/>
        <v>TIDAK</v>
      </c>
      <c r="AD1863" s="38">
        <f t="shared" si="531"/>
        <v>0.69526541574080158</v>
      </c>
      <c r="AE1863" s="39">
        <f t="shared" si="532"/>
        <v>0.69526541574080158</v>
      </c>
      <c r="AF1863" s="39" t="str">
        <f t="shared" si="533"/>
        <v>TIDAK</v>
      </c>
      <c r="AG1863" s="38">
        <f t="shared" si="534"/>
        <v>6.7010556384171097E-2</v>
      </c>
      <c r="AH1863" s="39">
        <f t="shared" si="535"/>
        <v>6.7010556384171097E-2</v>
      </c>
      <c r="AI1863" s="39" t="str">
        <f t="shared" si="536"/>
        <v>TIDAK</v>
      </c>
      <c r="AJ1863" s="38">
        <f t="shared" si="537"/>
        <v>1.057703904323559</v>
      </c>
      <c r="AK1863" s="39">
        <f t="shared" si="538"/>
        <v>1.057703904323559</v>
      </c>
      <c r="AL1863" s="39" t="str">
        <f t="shared" si="539"/>
        <v>TIDAK</v>
      </c>
    </row>
    <row r="1864" spans="1:38" ht="14" x14ac:dyDescent="0.3">
      <c r="A1864" s="13">
        <v>24266273</v>
      </c>
      <c r="B1864" s="11" t="s">
        <v>1267</v>
      </c>
      <c r="C1864" s="9">
        <v>44924379</v>
      </c>
      <c r="D1864" s="1" t="s">
        <v>475</v>
      </c>
      <c r="E1864" s="1" t="s">
        <v>17</v>
      </c>
      <c r="F1864" s="1" t="s">
        <v>364</v>
      </c>
      <c r="G1864" s="2">
        <v>40.698720000000002</v>
      </c>
      <c r="H1864" s="2">
        <v>-73.786140000000003</v>
      </c>
      <c r="I1864" s="1" t="s">
        <v>19</v>
      </c>
      <c r="J1864" s="44">
        <v>70</v>
      </c>
      <c r="K1864" s="2">
        <v>1</v>
      </c>
      <c r="L1864" s="2">
        <v>68</v>
      </c>
      <c r="M1864" s="3">
        <v>43629</v>
      </c>
      <c r="N1864" s="2">
        <v>1.5</v>
      </c>
      <c r="O1864" s="2">
        <v>3</v>
      </c>
      <c r="P1864" s="4">
        <v>349</v>
      </c>
      <c r="U1864" s="38">
        <f t="shared" si="522"/>
        <v>-0.42379711893676097</v>
      </c>
      <c r="V1864" s="39">
        <f t="shared" si="523"/>
        <v>0.42379711893676097</v>
      </c>
      <c r="W1864" s="39" t="str">
        <f t="shared" si="524"/>
        <v>TIDAK</v>
      </c>
      <c r="X1864" s="38">
        <f t="shared" si="525"/>
        <v>-0.12582912870808141</v>
      </c>
      <c r="Y1864" s="39">
        <f t="shared" si="526"/>
        <v>0.12582912870808141</v>
      </c>
      <c r="Z1864" s="39" t="str">
        <f t="shared" si="527"/>
        <v>TIDAK</v>
      </c>
      <c r="AA1864" s="38">
        <f t="shared" si="528"/>
        <v>1.1597068640584576</v>
      </c>
      <c r="AB1864" s="39">
        <f t="shared" si="529"/>
        <v>1.1597068640584576</v>
      </c>
      <c r="AC1864" s="39" t="str">
        <f t="shared" si="530"/>
        <v>TIDAK</v>
      </c>
      <c r="AD1864" s="38">
        <f t="shared" si="531"/>
        <v>-0.19860290619334967</v>
      </c>
      <c r="AE1864" s="39">
        <f t="shared" si="532"/>
        <v>0.19860290619334967</v>
      </c>
      <c r="AF1864" s="39" t="str">
        <f t="shared" si="533"/>
        <v>TIDAK</v>
      </c>
      <c r="AG1864" s="38">
        <f t="shared" si="534"/>
        <v>0.96780819958122521</v>
      </c>
      <c r="AH1864" s="39">
        <f t="shared" si="535"/>
        <v>0.96780819958122521</v>
      </c>
      <c r="AI1864" s="39" t="str">
        <f t="shared" si="536"/>
        <v>TIDAK</v>
      </c>
      <c r="AJ1864" s="38">
        <f t="shared" si="537"/>
        <v>-0.5239167476821518</v>
      </c>
      <c r="AK1864" s="39">
        <f t="shared" si="538"/>
        <v>0.5239167476821518</v>
      </c>
      <c r="AL1864" s="39" t="str">
        <f t="shared" si="539"/>
        <v>TIDAK</v>
      </c>
    </row>
    <row r="1865" spans="1:38" ht="14" x14ac:dyDescent="0.3">
      <c r="A1865" s="13">
        <v>24269100</v>
      </c>
      <c r="B1865" s="11" t="s">
        <v>1268</v>
      </c>
      <c r="C1865" s="9">
        <v>151812737</v>
      </c>
      <c r="D1865" s="1" t="s">
        <v>2787</v>
      </c>
      <c r="E1865" s="1" t="s">
        <v>1731</v>
      </c>
      <c r="F1865" s="1" t="s">
        <v>2385</v>
      </c>
      <c r="G1865" s="2">
        <v>40.640079999999998</v>
      </c>
      <c r="H1865" s="2">
        <v>-73.893020000000007</v>
      </c>
      <c r="I1865" s="1" t="s">
        <v>20</v>
      </c>
      <c r="J1865" s="44">
        <v>139</v>
      </c>
      <c r="K1865" s="2">
        <v>2</v>
      </c>
      <c r="L1865" s="2">
        <v>64</v>
      </c>
      <c r="M1865" s="3">
        <v>43647</v>
      </c>
      <c r="N1865" s="2">
        <v>3.11</v>
      </c>
      <c r="O1865" s="2">
        <v>1</v>
      </c>
      <c r="P1865" s="4">
        <v>358</v>
      </c>
      <c r="U1865" s="38">
        <f t="shared" si="522"/>
        <v>-0.19235801001484801</v>
      </c>
      <c r="V1865" s="39">
        <f t="shared" si="523"/>
        <v>0.19235801001484801</v>
      </c>
      <c r="W1865" s="39" t="str">
        <f t="shared" si="524"/>
        <v>TIDAK</v>
      </c>
      <c r="X1865" s="38">
        <f t="shared" si="525"/>
        <v>3.5273309656414771</v>
      </c>
      <c r="Y1865" s="39">
        <f t="shared" si="526"/>
        <v>3.5273309656414771</v>
      </c>
      <c r="Z1865" s="39" t="str">
        <f t="shared" si="527"/>
        <v>OUTLIER</v>
      </c>
      <c r="AA1865" s="38">
        <f t="shared" si="528"/>
        <v>-0.80359443053120139</v>
      </c>
      <c r="AB1865" s="39">
        <f t="shared" si="529"/>
        <v>0.80359443053120139</v>
      </c>
      <c r="AC1865" s="39" t="str">
        <f t="shared" si="530"/>
        <v>TIDAK</v>
      </c>
      <c r="AD1865" s="38">
        <f t="shared" si="531"/>
        <v>-0.87292462274016547</v>
      </c>
      <c r="AE1865" s="39">
        <f t="shared" si="532"/>
        <v>0.87292462274016547</v>
      </c>
      <c r="AF1865" s="39" t="str">
        <f t="shared" si="533"/>
        <v>TIDAK</v>
      </c>
      <c r="AG1865" s="38">
        <f t="shared" si="534"/>
        <v>-0.27078855981472416</v>
      </c>
      <c r="AH1865" s="39">
        <f t="shared" si="535"/>
        <v>0.27078855981472416</v>
      </c>
      <c r="AI1865" s="39" t="str">
        <f t="shared" si="536"/>
        <v>TIDAK</v>
      </c>
      <c r="AJ1865" s="38">
        <f t="shared" si="537"/>
        <v>9.8237347656587495E-2</v>
      </c>
      <c r="AK1865" s="39">
        <f t="shared" si="538"/>
        <v>9.8237347656587495E-2</v>
      </c>
      <c r="AL1865" s="39" t="str">
        <f t="shared" si="539"/>
        <v>TIDAK</v>
      </c>
    </row>
    <row r="1866" spans="1:38" ht="14" x14ac:dyDescent="0.3">
      <c r="A1866" s="13">
        <v>24279547</v>
      </c>
      <c r="B1866" s="11" t="s">
        <v>4296</v>
      </c>
      <c r="C1866" s="9">
        <v>40317143</v>
      </c>
      <c r="D1866" s="1" t="s">
        <v>3232</v>
      </c>
      <c r="E1866" s="1" t="s">
        <v>17</v>
      </c>
      <c r="F1866" s="1" t="s">
        <v>2592</v>
      </c>
      <c r="G1866" s="2">
        <v>40.719369999999998</v>
      </c>
      <c r="H1866" s="2">
        <v>-73.904420000000002</v>
      </c>
      <c r="I1866" s="1" t="s">
        <v>19</v>
      </c>
      <c r="J1866" s="44">
        <v>40</v>
      </c>
      <c r="K1866" s="2">
        <v>1</v>
      </c>
      <c r="L1866" s="2">
        <v>2</v>
      </c>
      <c r="M1866" s="3">
        <v>43464</v>
      </c>
      <c r="N1866" s="2">
        <v>0.13</v>
      </c>
      <c r="O1866" s="2">
        <v>2</v>
      </c>
      <c r="P1866" s="4">
        <v>169</v>
      </c>
      <c r="U1866" s="38">
        <f t="shared" si="522"/>
        <v>0.51910295444881038</v>
      </c>
      <c r="V1866" s="39">
        <f t="shared" si="523"/>
        <v>0.51910295444881038</v>
      </c>
      <c r="W1866" s="39" t="str">
        <f t="shared" si="524"/>
        <v>TIDAK</v>
      </c>
      <c r="X1866" s="38">
        <f t="shared" si="525"/>
        <v>-0.26113135442473173</v>
      </c>
      <c r="Y1866" s="39">
        <f t="shared" si="526"/>
        <v>0.26113135442473173</v>
      </c>
      <c r="Z1866" s="39" t="str">
        <f t="shared" si="527"/>
        <v>TIDAK</v>
      </c>
      <c r="AA1866" s="38">
        <f t="shared" si="528"/>
        <v>-0.23096488627588418</v>
      </c>
      <c r="AB1866" s="39">
        <f t="shared" si="529"/>
        <v>0.23096488627588418</v>
      </c>
      <c r="AC1866" s="39" t="str">
        <f t="shared" si="530"/>
        <v>TIDAK</v>
      </c>
      <c r="AD1866" s="38">
        <f t="shared" si="531"/>
        <v>-0.35542191004144635</v>
      </c>
      <c r="AE1866" s="39">
        <f t="shared" si="532"/>
        <v>0.35542191004144635</v>
      </c>
      <c r="AF1866" s="39" t="str">
        <f t="shared" si="533"/>
        <v>TIDAK</v>
      </c>
      <c r="AG1866" s="38">
        <f t="shared" si="534"/>
        <v>-4.5589149015460649E-2</v>
      </c>
      <c r="AH1866" s="39">
        <f t="shared" si="535"/>
        <v>4.5589149015460649E-2</v>
      </c>
      <c r="AI1866" s="39" t="str">
        <f t="shared" si="536"/>
        <v>TIDAK</v>
      </c>
      <c r="AJ1866" s="38">
        <f t="shared" si="537"/>
        <v>-1.2435166651823804</v>
      </c>
      <c r="AK1866" s="39">
        <f t="shared" si="538"/>
        <v>1.2435166651823804</v>
      </c>
      <c r="AL1866" s="39" t="str">
        <f t="shared" si="539"/>
        <v>TIDAK</v>
      </c>
    </row>
    <row r="1867" spans="1:38" ht="14" x14ac:dyDescent="0.3">
      <c r="A1867" s="13">
        <v>24279693</v>
      </c>
      <c r="B1867" s="11" t="s">
        <v>5024</v>
      </c>
      <c r="C1867" s="9">
        <v>36234811</v>
      </c>
      <c r="D1867" s="1" t="s">
        <v>272</v>
      </c>
      <c r="E1867" s="1" t="s">
        <v>17</v>
      </c>
      <c r="F1867" s="1" t="s">
        <v>607</v>
      </c>
      <c r="G1867" s="2">
        <v>40.591529999999999</v>
      </c>
      <c r="H1867" s="2">
        <v>-73.791659999999993</v>
      </c>
      <c r="I1867" s="1" t="s">
        <v>20</v>
      </c>
      <c r="J1867" s="44">
        <v>200</v>
      </c>
      <c r="K1867" s="2">
        <v>1</v>
      </c>
      <c r="L1867" s="2">
        <v>46</v>
      </c>
      <c r="M1867" s="3">
        <v>43632</v>
      </c>
      <c r="N1867" s="2">
        <v>1.65</v>
      </c>
      <c r="O1867" s="2">
        <v>4</v>
      </c>
      <c r="P1867" s="4">
        <v>152</v>
      </c>
      <c r="U1867" s="38">
        <f t="shared" si="522"/>
        <v>-0.25236074195756619</v>
      </c>
      <c r="V1867" s="39">
        <f t="shared" si="523"/>
        <v>0.25236074195756619</v>
      </c>
      <c r="W1867" s="39" t="str">
        <f t="shared" si="524"/>
        <v>TIDAK</v>
      </c>
      <c r="X1867" s="38">
        <f t="shared" si="525"/>
        <v>9.4730970085688936E-3</v>
      </c>
      <c r="Y1867" s="39">
        <f t="shared" si="526"/>
        <v>9.4730970085688936E-3</v>
      </c>
      <c r="Z1867" s="39" t="str">
        <f t="shared" si="527"/>
        <v>TIDAK</v>
      </c>
      <c r="AA1867" s="38">
        <f t="shared" si="528"/>
        <v>-0.84449654083515258</v>
      </c>
      <c r="AB1867" s="39">
        <f t="shared" si="529"/>
        <v>0.84449654083515258</v>
      </c>
      <c r="AC1867" s="39" t="str">
        <f t="shared" si="530"/>
        <v>TIDAK</v>
      </c>
      <c r="AD1867" s="38">
        <f t="shared" si="531"/>
        <v>-0.8572427223553557</v>
      </c>
      <c r="AE1867" s="39">
        <f t="shared" si="532"/>
        <v>0.8572427223553557</v>
      </c>
      <c r="AF1867" s="39" t="str">
        <f t="shared" si="533"/>
        <v>TIDAK</v>
      </c>
      <c r="AG1867" s="38">
        <f t="shared" si="534"/>
        <v>-0.27078855981472416</v>
      </c>
      <c r="AH1867" s="39">
        <f t="shared" si="535"/>
        <v>0.27078855981472416</v>
      </c>
      <c r="AI1867" s="39" t="str">
        <f t="shared" si="536"/>
        <v>TIDAK</v>
      </c>
      <c r="AJ1867" s="38">
        <f t="shared" si="537"/>
        <v>-1.2435166651823804</v>
      </c>
      <c r="AK1867" s="39">
        <f t="shared" si="538"/>
        <v>1.2435166651823804</v>
      </c>
      <c r="AL1867" s="39" t="str">
        <f t="shared" si="539"/>
        <v>TIDAK</v>
      </c>
    </row>
    <row r="1868" spans="1:38" ht="14" x14ac:dyDescent="0.3">
      <c r="A1868" s="13">
        <v>24283531</v>
      </c>
      <c r="B1868" s="11" t="s">
        <v>3399</v>
      </c>
      <c r="C1868" s="9">
        <v>172640229</v>
      </c>
      <c r="D1868" s="1" t="s">
        <v>2456</v>
      </c>
      <c r="E1868" s="1" t="s">
        <v>17</v>
      </c>
      <c r="F1868" s="1" t="s">
        <v>2689</v>
      </c>
      <c r="G1868" s="2">
        <v>40.743009999999998</v>
      </c>
      <c r="H1868" s="2">
        <v>-73.895399999999995</v>
      </c>
      <c r="I1868" s="1" t="s">
        <v>19</v>
      </c>
      <c r="J1868" s="44">
        <v>46</v>
      </c>
      <c r="K1868" s="2">
        <v>1</v>
      </c>
      <c r="L1868" s="2">
        <v>2</v>
      </c>
      <c r="M1868" s="3">
        <v>43577</v>
      </c>
      <c r="N1868" s="2">
        <v>0.16</v>
      </c>
      <c r="O1868" s="2">
        <v>1</v>
      </c>
      <c r="P1868" s="4">
        <v>96</v>
      </c>
      <c r="U1868" s="38">
        <f t="shared" si="522"/>
        <v>-0.1666425534679688</v>
      </c>
      <c r="V1868" s="39">
        <f t="shared" si="523"/>
        <v>0.1666425534679688</v>
      </c>
      <c r="W1868" s="39" t="str">
        <f t="shared" si="524"/>
        <v>TIDAK</v>
      </c>
      <c r="X1868" s="38">
        <f t="shared" si="525"/>
        <v>-0.39643358014138202</v>
      </c>
      <c r="Y1868" s="39">
        <f t="shared" si="526"/>
        <v>0.39643358014138202</v>
      </c>
      <c r="Z1868" s="39" t="str">
        <f t="shared" si="527"/>
        <v>TIDAK</v>
      </c>
      <c r="AA1868" s="38">
        <f t="shared" si="528"/>
        <v>1.8550427392256283</v>
      </c>
      <c r="AB1868" s="39">
        <f t="shared" si="529"/>
        <v>1.8550427392256283</v>
      </c>
      <c r="AC1868" s="39" t="str">
        <f t="shared" si="530"/>
        <v>TIDAK</v>
      </c>
      <c r="AD1868" s="38">
        <f t="shared" si="531"/>
        <v>-0.17246640555200018</v>
      </c>
      <c r="AE1868" s="39">
        <f t="shared" si="532"/>
        <v>0.17246640555200018</v>
      </c>
      <c r="AF1868" s="39" t="str">
        <f t="shared" si="533"/>
        <v>TIDAK</v>
      </c>
      <c r="AG1868" s="38">
        <f t="shared" si="534"/>
        <v>-4.5589149015460649E-2</v>
      </c>
      <c r="AH1868" s="39">
        <f t="shared" si="535"/>
        <v>4.5589149015460649E-2</v>
      </c>
      <c r="AI1868" s="39" t="str">
        <f t="shared" si="536"/>
        <v>TIDAK</v>
      </c>
      <c r="AJ1868" s="38">
        <f t="shared" si="537"/>
        <v>1.372528868229909</v>
      </c>
      <c r="AK1868" s="39">
        <f t="shared" si="538"/>
        <v>1.372528868229909</v>
      </c>
      <c r="AL1868" s="39" t="str">
        <f t="shared" si="539"/>
        <v>TIDAK</v>
      </c>
    </row>
    <row r="1869" spans="1:38" ht="14" x14ac:dyDescent="0.3">
      <c r="A1869" s="13">
        <v>24285110</v>
      </c>
      <c r="B1869" s="11" t="s">
        <v>4937</v>
      </c>
      <c r="C1869" s="9">
        <v>226402773</v>
      </c>
      <c r="D1869" s="1" t="s">
        <v>51</v>
      </c>
      <c r="E1869" s="1" t="s">
        <v>17</v>
      </c>
      <c r="F1869" s="1" t="s">
        <v>52</v>
      </c>
      <c r="G1869" s="2">
        <v>40.754660000000001</v>
      </c>
      <c r="H1869" s="2">
        <v>-73.729240000000004</v>
      </c>
      <c r="I1869" s="1" t="s">
        <v>20</v>
      </c>
      <c r="J1869" s="44">
        <v>178</v>
      </c>
      <c r="K1869" s="2">
        <v>5</v>
      </c>
      <c r="L1869" s="2">
        <v>14</v>
      </c>
      <c r="M1869" s="3">
        <v>43633</v>
      </c>
      <c r="N1869" s="2">
        <v>1.94</v>
      </c>
      <c r="O1869" s="2">
        <v>1</v>
      </c>
      <c r="P1869" s="4">
        <v>143</v>
      </c>
      <c r="U1869" s="38">
        <f t="shared" si="522"/>
        <v>0.42481294711025325</v>
      </c>
      <c r="V1869" s="39">
        <f t="shared" si="523"/>
        <v>0.42481294711025325</v>
      </c>
      <c r="W1869" s="39" t="str">
        <f t="shared" si="524"/>
        <v>TIDAK</v>
      </c>
      <c r="X1869" s="38">
        <f t="shared" si="525"/>
        <v>-0.26113135442473173</v>
      </c>
      <c r="Y1869" s="39">
        <f t="shared" si="526"/>
        <v>0.26113135442473173</v>
      </c>
      <c r="Z1869" s="39" t="str">
        <f t="shared" si="527"/>
        <v>TIDAK</v>
      </c>
      <c r="AA1869" s="38">
        <f t="shared" si="528"/>
        <v>1.6914342980098236</v>
      </c>
      <c r="AB1869" s="39">
        <f t="shared" si="529"/>
        <v>1.6914342980098236</v>
      </c>
      <c r="AC1869" s="39" t="str">
        <f t="shared" si="530"/>
        <v>TIDAK</v>
      </c>
      <c r="AD1869" s="38">
        <f t="shared" si="531"/>
        <v>0.66912891509945194</v>
      </c>
      <c r="AE1869" s="39">
        <f t="shared" si="532"/>
        <v>0.66912891509945194</v>
      </c>
      <c r="AF1869" s="39" t="str">
        <f t="shared" si="533"/>
        <v>TIDAK</v>
      </c>
      <c r="AG1869" s="38">
        <f t="shared" si="534"/>
        <v>-0.27078855981472416</v>
      </c>
      <c r="AH1869" s="39">
        <f t="shared" si="535"/>
        <v>0.27078855981472416</v>
      </c>
      <c r="AI1869" s="39" t="str">
        <f t="shared" si="536"/>
        <v>TIDAK</v>
      </c>
      <c r="AJ1869" s="38">
        <f t="shared" si="537"/>
        <v>1.4399913604955554</v>
      </c>
      <c r="AK1869" s="39">
        <f t="shared" si="538"/>
        <v>1.4399913604955554</v>
      </c>
      <c r="AL1869" s="39" t="str">
        <f t="shared" si="539"/>
        <v>TIDAK</v>
      </c>
    </row>
    <row r="1870" spans="1:38" ht="14" x14ac:dyDescent="0.3">
      <c r="A1870" s="13">
        <v>24287062</v>
      </c>
      <c r="B1870" s="11" t="s">
        <v>2744</v>
      </c>
      <c r="C1870" s="9">
        <v>37154382</v>
      </c>
      <c r="D1870" s="1" t="s">
        <v>1622</v>
      </c>
      <c r="E1870" s="1" t="s">
        <v>17</v>
      </c>
      <c r="F1870" s="1" t="s">
        <v>1297</v>
      </c>
      <c r="G1870" s="2">
        <v>40.710180000000001</v>
      </c>
      <c r="H1870" s="2">
        <v>-73.852289999999996</v>
      </c>
      <c r="I1870" s="1" t="s">
        <v>20</v>
      </c>
      <c r="J1870" s="44">
        <v>100</v>
      </c>
      <c r="K1870" s="2">
        <v>2</v>
      </c>
      <c r="L1870" s="2">
        <v>22</v>
      </c>
      <c r="M1870" s="3">
        <v>43640</v>
      </c>
      <c r="N1870" s="2">
        <v>2.83</v>
      </c>
      <c r="O1870" s="2">
        <v>1</v>
      </c>
      <c r="P1870" s="4">
        <v>103</v>
      </c>
      <c r="U1870" s="38">
        <f t="shared" si="522"/>
        <v>-0.42379711893676097</v>
      </c>
      <c r="V1870" s="39">
        <f t="shared" si="523"/>
        <v>0.42379711893676097</v>
      </c>
      <c r="W1870" s="39" t="str">
        <f t="shared" si="524"/>
        <v>TIDAK</v>
      </c>
      <c r="X1870" s="38">
        <f t="shared" si="525"/>
        <v>-0.39643358014138202</v>
      </c>
      <c r="Y1870" s="39">
        <f t="shared" si="526"/>
        <v>0.39643358014138202</v>
      </c>
      <c r="Z1870" s="39" t="str">
        <f t="shared" si="527"/>
        <v>TIDAK</v>
      </c>
      <c r="AA1870" s="38">
        <f t="shared" si="528"/>
        <v>-0.84449654083515258</v>
      </c>
      <c r="AB1870" s="39">
        <f t="shared" si="529"/>
        <v>0.84449654083515258</v>
      </c>
      <c r="AC1870" s="39" t="str">
        <f t="shared" si="530"/>
        <v>TIDAK</v>
      </c>
      <c r="AD1870" s="38">
        <f t="shared" si="531"/>
        <v>-0.88860652312497501</v>
      </c>
      <c r="AE1870" s="39">
        <f t="shared" si="532"/>
        <v>0.88860652312497501</v>
      </c>
      <c r="AF1870" s="39" t="str">
        <f t="shared" si="533"/>
        <v>TIDAK</v>
      </c>
      <c r="AG1870" s="38">
        <f t="shared" si="534"/>
        <v>-0.15818885441509239</v>
      </c>
      <c r="AH1870" s="39">
        <f t="shared" si="535"/>
        <v>0.15818885441509239</v>
      </c>
      <c r="AI1870" s="39" t="str">
        <f t="shared" si="536"/>
        <v>TIDAK</v>
      </c>
      <c r="AJ1870" s="38">
        <f t="shared" si="537"/>
        <v>2.3279022916980353E-2</v>
      </c>
      <c r="AK1870" s="39">
        <f t="shared" si="538"/>
        <v>2.3279022916980353E-2</v>
      </c>
      <c r="AL1870" s="39" t="str">
        <f t="shared" si="539"/>
        <v>TIDAK</v>
      </c>
    </row>
    <row r="1871" spans="1:38" ht="14" x14ac:dyDescent="0.3">
      <c r="A1871" s="13">
        <v>24287286</v>
      </c>
      <c r="B1871" s="11" t="s">
        <v>644</v>
      </c>
      <c r="C1871" s="9">
        <v>21663531</v>
      </c>
      <c r="D1871" s="1" t="s">
        <v>3175</v>
      </c>
      <c r="E1871" s="1" t="s">
        <v>17</v>
      </c>
      <c r="F1871" s="1" t="s">
        <v>2813</v>
      </c>
      <c r="G1871" s="2">
        <v>40.707799999999999</v>
      </c>
      <c r="H1871" s="2">
        <v>-73.901769999999999</v>
      </c>
      <c r="I1871" s="1" t="s">
        <v>19</v>
      </c>
      <c r="J1871" s="44">
        <v>50</v>
      </c>
      <c r="K1871" s="2">
        <v>21</v>
      </c>
      <c r="L1871" s="2">
        <v>38</v>
      </c>
      <c r="M1871" s="3">
        <v>43373</v>
      </c>
      <c r="N1871" s="2">
        <v>0.76</v>
      </c>
      <c r="O1871" s="2">
        <v>2</v>
      </c>
      <c r="P1871" s="4">
        <v>245</v>
      </c>
      <c r="U1871" s="38">
        <f t="shared" si="522"/>
        <v>0.94769389689679739</v>
      </c>
      <c r="V1871" s="39">
        <f t="shared" si="523"/>
        <v>0.94769389689679739</v>
      </c>
      <c r="W1871" s="39" t="str">
        <f t="shared" si="524"/>
        <v>TIDAK</v>
      </c>
      <c r="X1871" s="38">
        <f t="shared" si="525"/>
        <v>-0.39643358014138202</v>
      </c>
      <c r="Y1871" s="39">
        <f t="shared" si="526"/>
        <v>0.39643358014138202</v>
      </c>
      <c r="Z1871" s="39" t="str">
        <f t="shared" si="527"/>
        <v>TIDAK</v>
      </c>
      <c r="AA1871" s="38">
        <f t="shared" si="528"/>
        <v>0.95519631253870141</v>
      </c>
      <c r="AB1871" s="39">
        <f t="shared" si="529"/>
        <v>0.95519631253870141</v>
      </c>
      <c r="AC1871" s="39" t="str">
        <f t="shared" si="530"/>
        <v>TIDAK</v>
      </c>
      <c r="AD1871" s="38">
        <f t="shared" si="531"/>
        <v>-9.4056903627951896E-2</v>
      </c>
      <c r="AE1871" s="39">
        <f t="shared" si="532"/>
        <v>9.4056903627951896E-2</v>
      </c>
      <c r="AF1871" s="39" t="str">
        <f t="shared" si="533"/>
        <v>TIDAK</v>
      </c>
      <c r="AG1871" s="38">
        <f t="shared" si="534"/>
        <v>6.7010556384171097E-2</v>
      </c>
      <c r="AH1871" s="39">
        <f t="shared" si="535"/>
        <v>6.7010556384171097E-2</v>
      </c>
      <c r="AI1871" s="39" t="str">
        <f t="shared" si="536"/>
        <v>TIDAK</v>
      </c>
      <c r="AJ1871" s="38">
        <f t="shared" si="537"/>
        <v>-0.10415012914035179</v>
      </c>
      <c r="AK1871" s="39">
        <f t="shared" si="538"/>
        <v>0.10415012914035179</v>
      </c>
      <c r="AL1871" s="39" t="str">
        <f t="shared" si="539"/>
        <v>TIDAK</v>
      </c>
    </row>
    <row r="1872" spans="1:38" ht="14" x14ac:dyDescent="0.3">
      <c r="A1872" s="13">
        <v>24289567</v>
      </c>
      <c r="B1872" s="11" t="s">
        <v>2323</v>
      </c>
      <c r="C1872" s="9">
        <v>11406067</v>
      </c>
      <c r="D1872" s="1" t="s">
        <v>623</v>
      </c>
      <c r="E1872" s="1" t="s">
        <v>17</v>
      </c>
      <c r="F1872" s="1" t="s">
        <v>2738</v>
      </c>
      <c r="G1872" s="2">
        <v>40.773760000000003</v>
      </c>
      <c r="H1872" s="2">
        <v>-73.904839999999993</v>
      </c>
      <c r="I1872" s="1" t="s">
        <v>19</v>
      </c>
      <c r="J1872" s="44">
        <v>80</v>
      </c>
      <c r="K1872" s="2">
        <v>2</v>
      </c>
      <c r="L1872" s="2">
        <v>17</v>
      </c>
      <c r="M1872" s="3">
        <v>43640</v>
      </c>
      <c r="N1872" s="2">
        <v>1.36</v>
      </c>
      <c r="O1872" s="2">
        <v>1</v>
      </c>
      <c r="P1872" s="4">
        <v>24</v>
      </c>
      <c r="U1872" s="38">
        <f t="shared" si="522"/>
        <v>-0.37236620584300256</v>
      </c>
      <c r="V1872" s="39">
        <f t="shared" si="523"/>
        <v>0.37236620584300256</v>
      </c>
      <c r="W1872" s="39" t="str">
        <f t="shared" si="524"/>
        <v>TIDAK</v>
      </c>
      <c r="X1872" s="38">
        <f t="shared" si="525"/>
        <v>-0.39643358014138202</v>
      </c>
      <c r="Y1872" s="39">
        <f t="shared" si="526"/>
        <v>0.39643358014138202</v>
      </c>
      <c r="Z1872" s="39" t="str">
        <f t="shared" si="527"/>
        <v>TIDAK</v>
      </c>
      <c r="AA1872" s="38">
        <f t="shared" si="528"/>
        <v>-0.84449654083515258</v>
      </c>
      <c r="AB1872" s="39">
        <f t="shared" si="529"/>
        <v>0.84449654083515258</v>
      </c>
      <c r="AC1872" s="39" t="str">
        <f t="shared" si="530"/>
        <v>TIDAK</v>
      </c>
      <c r="AD1872" s="38">
        <f t="shared" si="531"/>
        <v>-0.87292462274016547</v>
      </c>
      <c r="AE1872" s="39">
        <f t="shared" si="532"/>
        <v>0.87292462274016547</v>
      </c>
      <c r="AF1872" s="39" t="str">
        <f t="shared" si="533"/>
        <v>TIDAK</v>
      </c>
      <c r="AG1872" s="38">
        <f t="shared" si="534"/>
        <v>-0.27078855981472416</v>
      </c>
      <c r="AH1872" s="39">
        <f t="shared" si="535"/>
        <v>0.27078855981472416</v>
      </c>
      <c r="AI1872" s="39" t="str">
        <f t="shared" si="536"/>
        <v>TIDAK</v>
      </c>
      <c r="AJ1872" s="38">
        <f t="shared" si="537"/>
        <v>-0.5239167476821518</v>
      </c>
      <c r="AK1872" s="39">
        <f t="shared" si="538"/>
        <v>0.5239167476821518</v>
      </c>
      <c r="AL1872" s="39" t="str">
        <f t="shared" si="539"/>
        <v>TIDAK</v>
      </c>
    </row>
    <row r="1873" spans="1:38" ht="14" x14ac:dyDescent="0.3">
      <c r="A1873" s="13">
        <v>24305252</v>
      </c>
      <c r="B1873" s="11" t="s">
        <v>4050</v>
      </c>
      <c r="C1873" s="9">
        <v>135910220</v>
      </c>
      <c r="D1873" s="1" t="s">
        <v>357</v>
      </c>
      <c r="E1873" s="1" t="s">
        <v>17</v>
      </c>
      <c r="F1873" s="1" t="s">
        <v>2592</v>
      </c>
      <c r="G1873" s="2">
        <v>40.738320000000002</v>
      </c>
      <c r="H1873" s="2">
        <v>-73.906689999999998</v>
      </c>
      <c r="I1873" s="1" t="s">
        <v>19</v>
      </c>
      <c r="J1873" s="44">
        <v>45</v>
      </c>
      <c r="K1873" s="2">
        <v>2</v>
      </c>
      <c r="L1873" s="2">
        <v>41</v>
      </c>
      <c r="M1873" s="3">
        <v>43647</v>
      </c>
      <c r="N1873" s="2">
        <v>1.68</v>
      </c>
      <c r="O1873" s="2">
        <v>1</v>
      </c>
      <c r="P1873" s="4">
        <v>154</v>
      </c>
      <c r="U1873" s="38">
        <f t="shared" si="522"/>
        <v>0.75911388221968312</v>
      </c>
      <c r="V1873" s="39">
        <f t="shared" si="523"/>
        <v>0.75911388221968312</v>
      </c>
      <c r="W1873" s="39" t="str">
        <f t="shared" si="524"/>
        <v>TIDAK</v>
      </c>
      <c r="X1873" s="38">
        <f t="shared" si="525"/>
        <v>0.1447753227252192</v>
      </c>
      <c r="Y1873" s="39">
        <f t="shared" si="526"/>
        <v>0.1447753227252192</v>
      </c>
      <c r="Z1873" s="39" t="str">
        <f t="shared" si="527"/>
        <v>TIDAK</v>
      </c>
      <c r="AA1873" s="38">
        <f t="shared" si="528"/>
        <v>-0.35367121718773786</v>
      </c>
      <c r="AB1873" s="39">
        <f t="shared" si="529"/>
        <v>0.35367121718773786</v>
      </c>
      <c r="AC1873" s="39" t="str">
        <f t="shared" si="530"/>
        <v>TIDAK</v>
      </c>
      <c r="AD1873" s="38">
        <f t="shared" si="531"/>
        <v>5.7534800091874921E-2</v>
      </c>
      <c r="AE1873" s="39">
        <f t="shared" si="532"/>
        <v>5.7534800091874921E-2</v>
      </c>
      <c r="AF1873" s="39" t="str">
        <f t="shared" si="533"/>
        <v>TIDAK</v>
      </c>
      <c r="AG1873" s="38">
        <f t="shared" si="534"/>
        <v>-0.27078855981472416</v>
      </c>
      <c r="AH1873" s="39">
        <f t="shared" si="535"/>
        <v>0.27078855981472416</v>
      </c>
      <c r="AI1873" s="39" t="str">
        <f t="shared" si="536"/>
        <v>TIDAK</v>
      </c>
      <c r="AJ1873" s="38">
        <f t="shared" si="537"/>
        <v>-0.17161262140599823</v>
      </c>
      <c r="AK1873" s="39">
        <f t="shared" si="538"/>
        <v>0.17161262140599823</v>
      </c>
      <c r="AL1873" s="39" t="str">
        <f t="shared" si="539"/>
        <v>TIDAK</v>
      </c>
    </row>
    <row r="1874" spans="1:38" ht="14" x14ac:dyDescent="0.3">
      <c r="A1874" s="13">
        <v>24305977</v>
      </c>
      <c r="B1874" s="11" t="s">
        <v>4052</v>
      </c>
      <c r="C1874" s="9">
        <v>22534244</v>
      </c>
      <c r="D1874" s="1" t="s">
        <v>102</v>
      </c>
      <c r="E1874" s="1" t="s">
        <v>17</v>
      </c>
      <c r="F1874" s="1" t="s">
        <v>2689</v>
      </c>
      <c r="G1874" s="2">
        <v>40.748449999999998</v>
      </c>
      <c r="H1874" s="2">
        <v>-73.896649999999994</v>
      </c>
      <c r="I1874" s="1" t="s">
        <v>19</v>
      </c>
      <c r="J1874" s="44">
        <v>85</v>
      </c>
      <c r="K1874" s="2">
        <v>1</v>
      </c>
      <c r="L1874" s="2">
        <v>42</v>
      </c>
      <c r="M1874" s="3">
        <v>43644</v>
      </c>
      <c r="N1874" s="2">
        <v>1.26</v>
      </c>
      <c r="O1874" s="2">
        <v>1</v>
      </c>
      <c r="P1874" s="4">
        <v>364</v>
      </c>
      <c r="U1874" s="38">
        <f t="shared" si="522"/>
        <v>9.05120120008234E-2</v>
      </c>
      <c r="V1874" s="39">
        <f t="shared" si="523"/>
        <v>9.05120120008234E-2</v>
      </c>
      <c r="W1874" s="39" t="str">
        <f t="shared" si="524"/>
        <v>TIDAK</v>
      </c>
      <c r="X1874" s="38">
        <f t="shared" si="525"/>
        <v>-0.26113135442473173</v>
      </c>
      <c r="Y1874" s="39">
        <f t="shared" si="526"/>
        <v>0.26113135442473173</v>
      </c>
      <c r="Z1874" s="39" t="str">
        <f t="shared" si="527"/>
        <v>TIDAK</v>
      </c>
      <c r="AA1874" s="38">
        <f t="shared" si="528"/>
        <v>-2.6454334756128059E-2</v>
      </c>
      <c r="AB1874" s="39">
        <f t="shared" si="529"/>
        <v>2.6454334756128059E-2</v>
      </c>
      <c r="AC1874" s="39" t="str">
        <f t="shared" si="530"/>
        <v>TIDAK</v>
      </c>
      <c r="AD1874" s="38">
        <f t="shared" si="531"/>
        <v>0.52276451150789516</v>
      </c>
      <c r="AE1874" s="39">
        <f t="shared" si="532"/>
        <v>0.52276451150789516</v>
      </c>
      <c r="AF1874" s="39" t="str">
        <f t="shared" si="533"/>
        <v>TIDAK</v>
      </c>
      <c r="AG1874" s="38">
        <f t="shared" si="534"/>
        <v>-0.27078855981472416</v>
      </c>
      <c r="AH1874" s="39">
        <f t="shared" si="535"/>
        <v>0.27078855981472416</v>
      </c>
      <c r="AI1874" s="39" t="str">
        <f t="shared" si="536"/>
        <v>TIDAK</v>
      </c>
      <c r="AJ1874" s="38">
        <f t="shared" si="537"/>
        <v>-0.47144592036442678</v>
      </c>
      <c r="AK1874" s="39">
        <f t="shared" si="538"/>
        <v>0.47144592036442678</v>
      </c>
      <c r="AL1874" s="39" t="str">
        <f t="shared" si="539"/>
        <v>TIDAK</v>
      </c>
    </row>
    <row r="1875" spans="1:38" ht="14" x14ac:dyDescent="0.3">
      <c r="A1875" s="13">
        <v>24308928</v>
      </c>
      <c r="B1875" s="11" t="s">
        <v>4716</v>
      </c>
      <c r="C1875" s="9">
        <v>140057330</v>
      </c>
      <c r="D1875" s="1" t="s">
        <v>2659</v>
      </c>
      <c r="E1875" s="1" t="s">
        <v>17</v>
      </c>
      <c r="F1875" s="1" t="s">
        <v>2813</v>
      </c>
      <c r="G1875" s="2">
        <v>40.696489999999997</v>
      </c>
      <c r="H1875" s="2">
        <v>-73.905640000000005</v>
      </c>
      <c r="I1875" s="1" t="s">
        <v>19</v>
      </c>
      <c r="J1875" s="44">
        <v>55</v>
      </c>
      <c r="K1875" s="2">
        <v>1</v>
      </c>
      <c r="L1875" s="2">
        <v>20</v>
      </c>
      <c r="M1875" s="3">
        <v>43604</v>
      </c>
      <c r="N1875" s="2">
        <v>1.44</v>
      </c>
      <c r="O1875" s="2">
        <v>7</v>
      </c>
      <c r="P1875" s="4">
        <v>107</v>
      </c>
      <c r="U1875" s="38">
        <f t="shared" si="522"/>
        <v>-0.33807893044716358</v>
      </c>
      <c r="V1875" s="39">
        <f t="shared" si="523"/>
        <v>0.33807893044716358</v>
      </c>
      <c r="W1875" s="39" t="str">
        <f t="shared" si="524"/>
        <v>TIDAK</v>
      </c>
      <c r="X1875" s="38">
        <f t="shared" si="525"/>
        <v>2.3096109341916242</v>
      </c>
      <c r="Y1875" s="39">
        <f t="shared" si="526"/>
        <v>2.3096109341916242</v>
      </c>
      <c r="Z1875" s="39" t="str">
        <f t="shared" si="527"/>
        <v>TIDAK</v>
      </c>
      <c r="AA1875" s="38">
        <f t="shared" si="528"/>
        <v>0.62797943010709156</v>
      </c>
      <c r="AB1875" s="39">
        <f t="shared" si="529"/>
        <v>0.62797943010709156</v>
      </c>
      <c r="AC1875" s="39" t="str">
        <f t="shared" si="530"/>
        <v>TIDAK</v>
      </c>
      <c r="AD1875" s="38">
        <f t="shared" si="531"/>
        <v>-0.55928661504397204</v>
      </c>
      <c r="AE1875" s="39">
        <f t="shared" si="532"/>
        <v>0.55928661504397204</v>
      </c>
      <c r="AF1875" s="39" t="str">
        <f t="shared" si="533"/>
        <v>TIDAK</v>
      </c>
      <c r="AG1875" s="38">
        <f t="shared" si="534"/>
        <v>-0.15818885441509239</v>
      </c>
      <c r="AH1875" s="39">
        <f t="shared" si="535"/>
        <v>0.15818885441509239</v>
      </c>
      <c r="AI1875" s="39" t="str">
        <f t="shared" si="536"/>
        <v>TIDAK</v>
      </c>
      <c r="AJ1875" s="38">
        <f t="shared" si="537"/>
        <v>0.59296229093799468</v>
      </c>
      <c r="AK1875" s="39">
        <f t="shared" si="538"/>
        <v>0.59296229093799468</v>
      </c>
      <c r="AL1875" s="39" t="str">
        <f t="shared" si="539"/>
        <v>TIDAK</v>
      </c>
    </row>
    <row r="1876" spans="1:38" ht="14" x14ac:dyDescent="0.3">
      <c r="A1876" s="13">
        <v>24313701</v>
      </c>
      <c r="B1876" s="11" t="s">
        <v>4902</v>
      </c>
      <c r="C1876" s="9">
        <v>242571852</v>
      </c>
      <c r="D1876" s="1" t="s">
        <v>2188</v>
      </c>
      <c r="E1876" s="1" t="s">
        <v>548</v>
      </c>
      <c r="F1876" s="1" t="s">
        <v>2574</v>
      </c>
      <c r="G1876" s="2">
        <v>40.826709999999999</v>
      </c>
      <c r="H1876" s="2">
        <v>-73.90643</v>
      </c>
      <c r="I1876" s="1" t="s">
        <v>20</v>
      </c>
      <c r="J1876" s="44">
        <v>159</v>
      </c>
      <c r="K1876" s="2">
        <v>2</v>
      </c>
      <c r="L1876" s="2">
        <v>7</v>
      </c>
      <c r="M1876" s="3">
        <v>43646</v>
      </c>
      <c r="N1876" s="2">
        <v>2.2599999999999998</v>
      </c>
      <c r="O1876" s="2">
        <v>1</v>
      </c>
      <c r="P1876" s="4">
        <v>118</v>
      </c>
      <c r="U1876" s="38">
        <f t="shared" si="522"/>
        <v>-8.0924364978371396E-2</v>
      </c>
      <c r="V1876" s="39">
        <f t="shared" si="523"/>
        <v>8.0924364978371396E-2</v>
      </c>
      <c r="W1876" s="39" t="str">
        <f t="shared" si="524"/>
        <v>TIDAK</v>
      </c>
      <c r="X1876" s="38">
        <f t="shared" si="525"/>
        <v>-0.26113135442473173</v>
      </c>
      <c r="Y1876" s="39">
        <f t="shared" si="526"/>
        <v>0.26113135442473173</v>
      </c>
      <c r="Z1876" s="39" t="str">
        <f t="shared" si="527"/>
        <v>TIDAK</v>
      </c>
      <c r="AA1876" s="38">
        <f t="shared" si="528"/>
        <v>-0.23096488627588418</v>
      </c>
      <c r="AB1876" s="39">
        <f t="shared" si="529"/>
        <v>0.23096488627588418</v>
      </c>
      <c r="AC1876" s="39" t="str">
        <f t="shared" si="530"/>
        <v>TIDAK</v>
      </c>
      <c r="AD1876" s="38">
        <f t="shared" si="531"/>
        <v>-0.2456486073477786</v>
      </c>
      <c r="AE1876" s="39">
        <f t="shared" si="532"/>
        <v>0.2456486073477786</v>
      </c>
      <c r="AF1876" s="39" t="str">
        <f t="shared" si="533"/>
        <v>TIDAK</v>
      </c>
      <c r="AG1876" s="38">
        <f t="shared" si="534"/>
        <v>-0.27078855981472416</v>
      </c>
      <c r="AH1876" s="39">
        <f t="shared" si="535"/>
        <v>0.27078855981472416</v>
      </c>
      <c r="AI1876" s="39" t="str">
        <f t="shared" si="536"/>
        <v>TIDAK</v>
      </c>
      <c r="AJ1876" s="38">
        <f t="shared" si="537"/>
        <v>-1.0636166858073233</v>
      </c>
      <c r="AK1876" s="39">
        <f t="shared" si="538"/>
        <v>1.0636166858073233</v>
      </c>
      <c r="AL1876" s="39" t="str">
        <f t="shared" si="539"/>
        <v>TIDAK</v>
      </c>
    </row>
    <row r="1877" spans="1:38" ht="14" x14ac:dyDescent="0.3">
      <c r="A1877" s="13">
        <v>24335248</v>
      </c>
      <c r="B1877" s="11" t="s">
        <v>694</v>
      </c>
      <c r="C1877" s="9">
        <v>103336088</v>
      </c>
      <c r="D1877" s="1" t="s">
        <v>702</v>
      </c>
      <c r="E1877" s="1" t="s">
        <v>17</v>
      </c>
      <c r="F1877" s="1" t="s">
        <v>364</v>
      </c>
      <c r="G1877" s="2">
        <v>40.674799999999998</v>
      </c>
      <c r="H1877" s="2">
        <v>-73.792420000000007</v>
      </c>
      <c r="I1877" s="1" t="s">
        <v>20</v>
      </c>
      <c r="J1877" s="44">
        <v>85</v>
      </c>
      <c r="K1877" s="2">
        <v>1</v>
      </c>
      <c r="L1877" s="2">
        <v>5</v>
      </c>
      <c r="M1877" s="3">
        <v>43653</v>
      </c>
      <c r="N1877" s="2">
        <v>5</v>
      </c>
      <c r="O1877" s="2">
        <v>1</v>
      </c>
      <c r="P1877" s="4">
        <v>62</v>
      </c>
      <c r="U1877" s="38">
        <f t="shared" si="522"/>
        <v>-0.38093802469196231</v>
      </c>
      <c r="V1877" s="39">
        <f t="shared" si="523"/>
        <v>0.38093802469196231</v>
      </c>
      <c r="W1877" s="39" t="str">
        <f t="shared" si="524"/>
        <v>TIDAK</v>
      </c>
      <c r="X1877" s="38">
        <f t="shared" si="525"/>
        <v>-0.26113135442473173</v>
      </c>
      <c r="Y1877" s="39">
        <f t="shared" si="526"/>
        <v>0.26113135442473173</v>
      </c>
      <c r="Z1877" s="39" t="str">
        <f t="shared" si="527"/>
        <v>TIDAK</v>
      </c>
      <c r="AA1877" s="38">
        <f t="shared" si="528"/>
        <v>0.75068576101894524</v>
      </c>
      <c r="AB1877" s="39">
        <f t="shared" si="529"/>
        <v>0.75068576101894524</v>
      </c>
      <c r="AC1877" s="39" t="str">
        <f t="shared" si="530"/>
        <v>TIDAK</v>
      </c>
      <c r="AD1877" s="38">
        <f t="shared" si="531"/>
        <v>-7.8375003243142213E-2</v>
      </c>
      <c r="AE1877" s="39">
        <f t="shared" si="532"/>
        <v>7.8375003243142213E-2</v>
      </c>
      <c r="AF1877" s="39" t="str">
        <f t="shared" si="533"/>
        <v>TIDAK</v>
      </c>
      <c r="AG1877" s="38">
        <f t="shared" si="534"/>
        <v>-0.27078855981472416</v>
      </c>
      <c r="AH1877" s="39">
        <f t="shared" si="535"/>
        <v>0.27078855981472416</v>
      </c>
      <c r="AI1877" s="39" t="str">
        <f t="shared" si="536"/>
        <v>TIDAK</v>
      </c>
      <c r="AJ1877" s="38">
        <f t="shared" si="537"/>
        <v>-8.915846419243037E-2</v>
      </c>
      <c r="AK1877" s="39">
        <f t="shared" si="538"/>
        <v>8.915846419243037E-2</v>
      </c>
      <c r="AL1877" s="39" t="str">
        <f t="shared" si="539"/>
        <v>TIDAK</v>
      </c>
    </row>
    <row r="1878" spans="1:38" ht="14" x14ac:dyDescent="0.3">
      <c r="A1878" s="13">
        <v>24337254</v>
      </c>
      <c r="B1878" s="11" t="s">
        <v>1337</v>
      </c>
      <c r="C1878" s="9">
        <v>132669029</v>
      </c>
      <c r="D1878" s="1" t="s">
        <v>1070</v>
      </c>
      <c r="E1878" s="1" t="s">
        <v>548</v>
      </c>
      <c r="F1878" s="1" t="s">
        <v>798</v>
      </c>
      <c r="G1878" s="2">
        <v>40.826169999999998</v>
      </c>
      <c r="H1878" s="2">
        <v>-73.820729999999998</v>
      </c>
      <c r="I1878" s="1" t="s">
        <v>19</v>
      </c>
      <c r="J1878" s="44">
        <v>74</v>
      </c>
      <c r="K1878" s="2">
        <v>3</v>
      </c>
      <c r="L1878" s="2">
        <v>23</v>
      </c>
      <c r="M1878" s="3">
        <v>43651</v>
      </c>
      <c r="N1878" s="2">
        <v>1.77</v>
      </c>
      <c r="O1878" s="2">
        <v>4</v>
      </c>
      <c r="P1878" s="4">
        <v>58</v>
      </c>
      <c r="U1878" s="38">
        <f t="shared" si="522"/>
        <v>-3.8065270733572694E-2</v>
      </c>
      <c r="V1878" s="39">
        <f t="shared" si="523"/>
        <v>3.8065270733572694E-2</v>
      </c>
      <c r="W1878" s="39" t="str">
        <f t="shared" si="524"/>
        <v>TIDAK</v>
      </c>
      <c r="X1878" s="38">
        <f t="shared" si="525"/>
        <v>-0.39643358014138202</v>
      </c>
      <c r="Y1878" s="39">
        <f t="shared" si="526"/>
        <v>0.39643358014138202</v>
      </c>
      <c r="Z1878" s="39" t="str">
        <f t="shared" si="527"/>
        <v>TIDAK</v>
      </c>
      <c r="AA1878" s="38">
        <f t="shared" si="528"/>
        <v>0.79158787132289654</v>
      </c>
      <c r="AB1878" s="39">
        <f t="shared" si="529"/>
        <v>0.79158787132289654</v>
      </c>
      <c r="AC1878" s="39" t="str">
        <f t="shared" si="530"/>
        <v>TIDAK</v>
      </c>
      <c r="AD1878" s="38">
        <f t="shared" si="531"/>
        <v>-0.29792160863047751</v>
      </c>
      <c r="AE1878" s="39">
        <f t="shared" si="532"/>
        <v>0.29792160863047751</v>
      </c>
      <c r="AF1878" s="39" t="str">
        <f t="shared" si="533"/>
        <v>TIDAK</v>
      </c>
      <c r="AG1878" s="38">
        <f t="shared" si="534"/>
        <v>-0.27078855981472416</v>
      </c>
      <c r="AH1878" s="39">
        <f t="shared" si="535"/>
        <v>0.27078855981472416</v>
      </c>
      <c r="AI1878" s="39" t="str">
        <f t="shared" si="536"/>
        <v>TIDAK</v>
      </c>
      <c r="AJ1878" s="38">
        <f t="shared" si="537"/>
        <v>1.4849663553393198</v>
      </c>
      <c r="AK1878" s="39">
        <f t="shared" si="538"/>
        <v>1.4849663553393198</v>
      </c>
      <c r="AL1878" s="39" t="str">
        <f t="shared" si="539"/>
        <v>TIDAK</v>
      </c>
    </row>
    <row r="1879" spans="1:38" ht="14" x14ac:dyDescent="0.3">
      <c r="A1879" s="13">
        <v>24355153</v>
      </c>
      <c r="B1879" s="11" t="s">
        <v>4446</v>
      </c>
      <c r="C1879" s="9">
        <v>102482048</v>
      </c>
      <c r="D1879" s="1" t="s">
        <v>3576</v>
      </c>
      <c r="E1879" s="1" t="s">
        <v>1731</v>
      </c>
      <c r="F1879" s="1" t="s">
        <v>3213</v>
      </c>
      <c r="G1879" s="2">
        <v>40.681739999999998</v>
      </c>
      <c r="H1879" s="2">
        <v>-73.907330000000002</v>
      </c>
      <c r="I1879" s="1" t="s">
        <v>19</v>
      </c>
      <c r="J1879" s="44">
        <v>50</v>
      </c>
      <c r="K1879" s="2">
        <v>2</v>
      </c>
      <c r="L1879" s="2">
        <v>28</v>
      </c>
      <c r="M1879" s="3">
        <v>43577</v>
      </c>
      <c r="N1879" s="2">
        <v>1.22</v>
      </c>
      <c r="O1879" s="2">
        <v>4</v>
      </c>
      <c r="P1879" s="4">
        <v>341</v>
      </c>
      <c r="U1879" s="38">
        <f t="shared" si="522"/>
        <v>-0.29521983620236492</v>
      </c>
      <c r="V1879" s="39">
        <f t="shared" si="523"/>
        <v>0.29521983620236492</v>
      </c>
      <c r="W1879" s="39" t="str">
        <f t="shared" si="524"/>
        <v>TIDAK</v>
      </c>
      <c r="X1879" s="38">
        <f t="shared" si="525"/>
        <v>-0.39643358014138202</v>
      </c>
      <c r="Y1879" s="39">
        <f t="shared" si="526"/>
        <v>0.39643358014138202</v>
      </c>
      <c r="Z1879" s="39" t="str">
        <f t="shared" si="527"/>
        <v>TIDAK</v>
      </c>
      <c r="AA1879" s="38">
        <f t="shared" si="528"/>
        <v>-0.10825855536403051</v>
      </c>
      <c r="AB1879" s="39">
        <f t="shared" si="529"/>
        <v>0.10825855536403051</v>
      </c>
      <c r="AC1879" s="39" t="str">
        <f t="shared" si="530"/>
        <v>TIDAK</v>
      </c>
      <c r="AD1879" s="38">
        <f t="shared" si="531"/>
        <v>-0.20383020632161955</v>
      </c>
      <c r="AE1879" s="39">
        <f t="shared" si="532"/>
        <v>0.20383020632161955</v>
      </c>
      <c r="AF1879" s="39" t="str">
        <f t="shared" si="533"/>
        <v>TIDAK</v>
      </c>
      <c r="AG1879" s="38">
        <f t="shared" si="534"/>
        <v>0.40480967258306638</v>
      </c>
      <c r="AH1879" s="39">
        <f t="shared" si="535"/>
        <v>0.40480967258306638</v>
      </c>
      <c r="AI1879" s="39" t="str">
        <f t="shared" si="536"/>
        <v>TIDAK</v>
      </c>
      <c r="AJ1879" s="38">
        <f t="shared" si="537"/>
        <v>-0.44146259046858394</v>
      </c>
      <c r="AK1879" s="39">
        <f t="shared" si="538"/>
        <v>0.44146259046858394</v>
      </c>
      <c r="AL1879" s="39" t="str">
        <f t="shared" si="539"/>
        <v>TIDAK</v>
      </c>
    </row>
    <row r="1880" spans="1:38" ht="14" x14ac:dyDescent="0.3">
      <c r="A1880" s="13">
        <v>24356390</v>
      </c>
      <c r="B1880" s="11" t="s">
        <v>3499</v>
      </c>
      <c r="C1880" s="9">
        <v>67261284</v>
      </c>
      <c r="D1880" s="1" t="s">
        <v>2341</v>
      </c>
      <c r="E1880" s="1" t="s">
        <v>17</v>
      </c>
      <c r="F1880" s="1" t="s">
        <v>1736</v>
      </c>
      <c r="G1880" s="2">
        <v>40.753019999999999</v>
      </c>
      <c r="H1880" s="2">
        <v>-73.8797</v>
      </c>
      <c r="I1880" s="1" t="s">
        <v>19</v>
      </c>
      <c r="J1880" s="44">
        <v>47</v>
      </c>
      <c r="K1880" s="2">
        <v>1</v>
      </c>
      <c r="L1880" s="2">
        <v>15</v>
      </c>
      <c r="M1880" s="3">
        <v>43454</v>
      </c>
      <c r="N1880" s="2">
        <v>0.39</v>
      </c>
      <c r="O1880" s="2">
        <v>2</v>
      </c>
      <c r="P1880" s="4">
        <v>0</v>
      </c>
      <c r="U1880" s="38">
        <f t="shared" si="522"/>
        <v>0.59624932408944809</v>
      </c>
      <c r="V1880" s="39">
        <f t="shared" si="523"/>
        <v>0.59624932408944809</v>
      </c>
      <c r="W1880" s="39" t="str">
        <f t="shared" si="524"/>
        <v>TIDAK</v>
      </c>
      <c r="X1880" s="38">
        <f t="shared" si="525"/>
        <v>-0.26113135442473173</v>
      </c>
      <c r="Y1880" s="39">
        <f t="shared" si="526"/>
        <v>0.26113135442473173</v>
      </c>
      <c r="Z1880" s="39" t="str">
        <f t="shared" si="527"/>
        <v>TIDAK</v>
      </c>
      <c r="AA1880" s="38">
        <f t="shared" si="528"/>
        <v>-0.63998598931539652</v>
      </c>
      <c r="AB1880" s="39">
        <f t="shared" si="529"/>
        <v>0.63998598931539652</v>
      </c>
      <c r="AC1880" s="39" t="str">
        <f t="shared" si="530"/>
        <v>TIDAK</v>
      </c>
      <c r="AD1880" s="38">
        <f t="shared" si="531"/>
        <v>0.2248084041965113</v>
      </c>
      <c r="AE1880" s="39">
        <f t="shared" si="532"/>
        <v>0.2248084041965113</v>
      </c>
      <c r="AF1880" s="39" t="str">
        <f t="shared" si="533"/>
        <v>TIDAK</v>
      </c>
      <c r="AG1880" s="38">
        <f t="shared" si="534"/>
        <v>-0.27078855981472416</v>
      </c>
      <c r="AH1880" s="39">
        <f t="shared" si="535"/>
        <v>0.27078855981472416</v>
      </c>
      <c r="AI1880" s="39" t="str">
        <f t="shared" si="536"/>
        <v>TIDAK</v>
      </c>
      <c r="AJ1880" s="38">
        <f t="shared" si="537"/>
        <v>-0.35900843325501608</v>
      </c>
      <c r="AK1880" s="39">
        <f t="shared" si="538"/>
        <v>0.35900843325501608</v>
      </c>
      <c r="AL1880" s="39" t="str">
        <f t="shared" si="539"/>
        <v>TIDAK</v>
      </c>
    </row>
    <row r="1881" spans="1:38" ht="14" x14ac:dyDescent="0.3">
      <c r="A1881" s="13">
        <v>24356663</v>
      </c>
      <c r="B1881" s="11" t="s">
        <v>3607</v>
      </c>
      <c r="C1881" s="9">
        <v>191804394</v>
      </c>
      <c r="D1881" s="1" t="s">
        <v>3071</v>
      </c>
      <c r="E1881" s="1" t="s">
        <v>548</v>
      </c>
      <c r="F1881" s="1" t="s">
        <v>2574</v>
      </c>
      <c r="G1881" s="2">
        <v>40.816679999999998</v>
      </c>
      <c r="H1881" s="2">
        <v>-73.899879999999996</v>
      </c>
      <c r="I1881" s="1" t="s">
        <v>19</v>
      </c>
      <c r="J1881" s="44">
        <v>35</v>
      </c>
      <c r="K1881" s="2">
        <v>1</v>
      </c>
      <c r="L1881" s="2">
        <v>38</v>
      </c>
      <c r="M1881" s="3">
        <v>43639</v>
      </c>
      <c r="N1881" s="2">
        <v>2.82</v>
      </c>
      <c r="O1881" s="2">
        <v>2</v>
      </c>
      <c r="P1881" s="4">
        <v>75</v>
      </c>
      <c r="U1881" s="38">
        <f t="shared" si="522"/>
        <v>-3.8065270733572694E-2</v>
      </c>
      <c r="V1881" s="39">
        <f t="shared" si="523"/>
        <v>3.8065270733572694E-2</v>
      </c>
      <c r="W1881" s="39" t="str">
        <f t="shared" si="524"/>
        <v>TIDAK</v>
      </c>
      <c r="X1881" s="38">
        <f t="shared" si="525"/>
        <v>-0.39643358014138202</v>
      </c>
      <c r="Y1881" s="39">
        <f t="shared" si="526"/>
        <v>0.39643358014138202</v>
      </c>
      <c r="Z1881" s="39" t="str">
        <f t="shared" si="527"/>
        <v>TIDAK</v>
      </c>
      <c r="AA1881" s="38">
        <f t="shared" si="528"/>
        <v>-0.7217902099232989</v>
      </c>
      <c r="AB1881" s="39">
        <f t="shared" si="529"/>
        <v>0.7217902099232989</v>
      </c>
      <c r="AC1881" s="39" t="str">
        <f t="shared" si="530"/>
        <v>TIDAK</v>
      </c>
      <c r="AD1881" s="38">
        <f t="shared" si="531"/>
        <v>1.6570886393424613</v>
      </c>
      <c r="AE1881" s="39">
        <f t="shared" si="532"/>
        <v>1.6570886393424613</v>
      </c>
      <c r="AF1881" s="39" t="str">
        <f t="shared" si="533"/>
        <v>TIDAK</v>
      </c>
      <c r="AG1881" s="38">
        <f t="shared" si="534"/>
        <v>-0.27078855981472416</v>
      </c>
      <c r="AH1881" s="39">
        <f t="shared" si="535"/>
        <v>0.27078855981472416</v>
      </c>
      <c r="AI1881" s="39" t="str">
        <f t="shared" si="536"/>
        <v>TIDAK</v>
      </c>
      <c r="AJ1881" s="38">
        <f t="shared" si="537"/>
        <v>-0.77877505179681605</v>
      </c>
      <c r="AK1881" s="39">
        <f t="shared" si="538"/>
        <v>0.77877505179681605</v>
      </c>
      <c r="AL1881" s="39" t="str">
        <f t="shared" si="539"/>
        <v>TIDAK</v>
      </c>
    </row>
    <row r="1882" spans="1:38" ht="14" x14ac:dyDescent="0.3">
      <c r="A1882" s="13">
        <v>24379279</v>
      </c>
      <c r="B1882" s="11" t="s">
        <v>2480</v>
      </c>
      <c r="C1882" s="9">
        <v>184000316</v>
      </c>
      <c r="D1882" s="1" t="s">
        <v>2481</v>
      </c>
      <c r="E1882" s="1" t="s">
        <v>1731</v>
      </c>
      <c r="F1882" s="1" t="s">
        <v>1732</v>
      </c>
      <c r="G1882" s="2">
        <v>40.669719999999998</v>
      </c>
      <c r="H1882" s="2">
        <v>-73.883930000000007</v>
      </c>
      <c r="I1882" s="1" t="s">
        <v>19</v>
      </c>
      <c r="J1882" s="44">
        <v>55</v>
      </c>
      <c r="K1882" s="2">
        <v>1</v>
      </c>
      <c r="L1882" s="2">
        <v>1</v>
      </c>
      <c r="M1882" s="3">
        <v>43340</v>
      </c>
      <c r="N1882" s="2">
        <v>0.09</v>
      </c>
      <c r="O1882" s="2">
        <v>1</v>
      </c>
      <c r="P1882" s="4">
        <v>87</v>
      </c>
      <c r="U1882" s="38">
        <f t="shared" si="522"/>
        <v>-0.13235527807212982</v>
      </c>
      <c r="V1882" s="39">
        <f t="shared" si="523"/>
        <v>0.13235527807212982</v>
      </c>
      <c r="W1882" s="39" t="str">
        <f t="shared" si="524"/>
        <v>TIDAK</v>
      </c>
      <c r="X1882" s="38">
        <f t="shared" si="525"/>
        <v>-0.12582912870808141</v>
      </c>
      <c r="Y1882" s="39">
        <f t="shared" si="526"/>
        <v>0.12582912870808141</v>
      </c>
      <c r="Z1882" s="39" t="str">
        <f t="shared" si="527"/>
        <v>TIDAK</v>
      </c>
      <c r="AA1882" s="38">
        <f t="shared" si="528"/>
        <v>1.444777554782317E-2</v>
      </c>
      <c r="AB1882" s="39">
        <f t="shared" si="529"/>
        <v>1.444777554782317E-2</v>
      </c>
      <c r="AC1882" s="39" t="str">
        <f t="shared" si="530"/>
        <v>TIDAK</v>
      </c>
      <c r="AD1882" s="38">
        <f t="shared" si="531"/>
        <v>-3.1329302088713165E-2</v>
      </c>
      <c r="AE1882" s="39">
        <f t="shared" si="532"/>
        <v>3.1329302088713165E-2</v>
      </c>
      <c r="AF1882" s="39" t="str">
        <f t="shared" si="533"/>
        <v>TIDAK</v>
      </c>
      <c r="AG1882" s="38">
        <f t="shared" si="534"/>
        <v>6.7010556384171097E-2</v>
      </c>
      <c r="AH1882" s="39">
        <f t="shared" si="535"/>
        <v>6.7010556384171097E-2</v>
      </c>
      <c r="AI1882" s="39" t="str">
        <f t="shared" si="536"/>
        <v>TIDAK</v>
      </c>
      <c r="AJ1882" s="38">
        <f t="shared" si="537"/>
        <v>-0.8087583816926589</v>
      </c>
      <c r="AK1882" s="39">
        <f t="shared" si="538"/>
        <v>0.8087583816926589</v>
      </c>
      <c r="AL1882" s="39" t="str">
        <f t="shared" si="539"/>
        <v>TIDAK</v>
      </c>
    </row>
    <row r="1883" spans="1:38" ht="14" x14ac:dyDescent="0.3">
      <c r="A1883" s="13">
        <v>24397657</v>
      </c>
      <c r="B1883" s="11" t="s">
        <v>5003</v>
      </c>
      <c r="C1883" s="9">
        <v>87065585</v>
      </c>
      <c r="D1883" s="1" t="s">
        <v>172</v>
      </c>
      <c r="E1883" s="1" t="s">
        <v>17</v>
      </c>
      <c r="F1883" s="1" t="s">
        <v>364</v>
      </c>
      <c r="G1883" s="2">
        <v>40.70796</v>
      </c>
      <c r="H1883" s="2">
        <v>-73.801169999999999</v>
      </c>
      <c r="I1883" s="1" t="s">
        <v>20</v>
      </c>
      <c r="J1883" s="44">
        <v>115</v>
      </c>
      <c r="K1883" s="2">
        <v>2</v>
      </c>
      <c r="L1883" s="2">
        <v>32</v>
      </c>
      <c r="M1883" s="3">
        <v>43365</v>
      </c>
      <c r="N1883" s="2">
        <v>0.91</v>
      </c>
      <c r="O1883" s="2">
        <v>1</v>
      </c>
      <c r="P1883" s="4">
        <v>265</v>
      </c>
      <c r="U1883" s="38">
        <f t="shared" si="522"/>
        <v>-0.33807893044716358</v>
      </c>
      <c r="V1883" s="39">
        <f t="shared" si="523"/>
        <v>0.33807893044716358</v>
      </c>
      <c r="W1883" s="39" t="str">
        <f t="shared" si="524"/>
        <v>TIDAK</v>
      </c>
      <c r="X1883" s="38">
        <f t="shared" si="525"/>
        <v>-0.26113135442473173</v>
      </c>
      <c r="Y1883" s="39">
        <f t="shared" si="526"/>
        <v>0.26113135442473173</v>
      </c>
      <c r="Z1883" s="39" t="str">
        <f t="shared" si="527"/>
        <v>TIDAK</v>
      </c>
      <c r="AA1883" s="38">
        <f t="shared" si="528"/>
        <v>0.21895832706757931</v>
      </c>
      <c r="AB1883" s="39">
        <f t="shared" si="529"/>
        <v>0.21895832706757931</v>
      </c>
      <c r="AC1883" s="39" t="str">
        <f t="shared" si="530"/>
        <v>TIDAK</v>
      </c>
      <c r="AD1883" s="38">
        <f t="shared" si="531"/>
        <v>-0.3188308091435571</v>
      </c>
      <c r="AE1883" s="39">
        <f t="shared" si="532"/>
        <v>0.3188308091435571</v>
      </c>
      <c r="AF1883" s="39" t="str">
        <f t="shared" si="533"/>
        <v>TIDAK</v>
      </c>
      <c r="AG1883" s="38">
        <f t="shared" si="534"/>
        <v>6.7010556384171097E-2</v>
      </c>
      <c r="AH1883" s="39">
        <f t="shared" si="535"/>
        <v>6.7010556384171097E-2</v>
      </c>
      <c r="AI1883" s="39" t="str">
        <f t="shared" si="536"/>
        <v>TIDAK</v>
      </c>
      <c r="AJ1883" s="38">
        <f t="shared" si="537"/>
        <v>1.3125622084382231</v>
      </c>
      <c r="AK1883" s="39">
        <f t="shared" si="538"/>
        <v>1.3125622084382231</v>
      </c>
      <c r="AL1883" s="39" t="str">
        <f t="shared" si="539"/>
        <v>TIDAK</v>
      </c>
    </row>
    <row r="1884" spans="1:38" ht="14" x14ac:dyDescent="0.3">
      <c r="A1884" s="13">
        <v>24403784</v>
      </c>
      <c r="B1884" s="11" t="s">
        <v>4869</v>
      </c>
      <c r="C1884" s="9">
        <v>100069033</v>
      </c>
      <c r="D1884" s="1" t="s">
        <v>2377</v>
      </c>
      <c r="E1884" s="1" t="s">
        <v>1731</v>
      </c>
      <c r="F1884" s="1" t="s">
        <v>1918</v>
      </c>
      <c r="G1884" s="2">
        <v>40.681849999999997</v>
      </c>
      <c r="H1884" s="2">
        <v>-73.881280000000004</v>
      </c>
      <c r="I1884" s="1" t="s">
        <v>20</v>
      </c>
      <c r="J1884" s="44">
        <v>5000</v>
      </c>
      <c r="K1884" s="2">
        <v>2</v>
      </c>
      <c r="L1884" s="2">
        <v>4</v>
      </c>
      <c r="M1884" s="3">
        <v>43103</v>
      </c>
      <c r="N1884" s="2">
        <v>0.18</v>
      </c>
      <c r="O1884" s="2">
        <v>1</v>
      </c>
      <c r="P1884" s="4">
        <v>0</v>
      </c>
      <c r="U1884" s="38">
        <f t="shared" si="522"/>
        <v>-0.36379438699404282</v>
      </c>
      <c r="V1884" s="39">
        <f t="shared" si="523"/>
        <v>0.36379438699404282</v>
      </c>
      <c r="W1884" s="39" t="str">
        <f t="shared" si="524"/>
        <v>TIDAK</v>
      </c>
      <c r="X1884" s="38">
        <f t="shared" si="525"/>
        <v>-0.39643358014138202</v>
      </c>
      <c r="Y1884" s="39">
        <f t="shared" si="526"/>
        <v>0.39643358014138202</v>
      </c>
      <c r="Z1884" s="39" t="str">
        <f t="shared" si="527"/>
        <v>TIDAK</v>
      </c>
      <c r="AA1884" s="38">
        <f t="shared" si="528"/>
        <v>-0.31276910688378667</v>
      </c>
      <c r="AB1884" s="39">
        <f t="shared" si="529"/>
        <v>0.31276910688378667</v>
      </c>
      <c r="AC1884" s="39" t="str">
        <f t="shared" si="530"/>
        <v>TIDAK</v>
      </c>
      <c r="AD1884" s="38">
        <f t="shared" si="531"/>
        <v>-0.752696719789958</v>
      </c>
      <c r="AE1884" s="39">
        <f t="shared" si="532"/>
        <v>0.752696719789958</v>
      </c>
      <c r="AF1884" s="39" t="str">
        <f t="shared" si="533"/>
        <v>TIDAK</v>
      </c>
      <c r="AG1884" s="38">
        <f t="shared" si="534"/>
        <v>-0.15818885441509239</v>
      </c>
      <c r="AH1884" s="39">
        <f t="shared" si="535"/>
        <v>0.15818885441509239</v>
      </c>
      <c r="AI1884" s="39" t="str">
        <f t="shared" si="536"/>
        <v>TIDAK</v>
      </c>
      <c r="AJ1884" s="38">
        <f t="shared" si="537"/>
        <v>-1.2435166651823804</v>
      </c>
      <c r="AK1884" s="39">
        <f t="shared" si="538"/>
        <v>1.2435166651823804</v>
      </c>
      <c r="AL1884" s="39" t="str">
        <f t="shared" si="539"/>
        <v>TIDAK</v>
      </c>
    </row>
    <row r="1885" spans="1:38" ht="14" x14ac:dyDescent="0.3">
      <c r="A1885" s="13">
        <v>24421357</v>
      </c>
      <c r="B1885" s="11" t="s">
        <v>4950</v>
      </c>
      <c r="C1885" s="9">
        <v>215577249</v>
      </c>
      <c r="D1885" s="1" t="s">
        <v>3225</v>
      </c>
      <c r="E1885" s="1" t="s">
        <v>1731</v>
      </c>
      <c r="F1885" s="1" t="s">
        <v>3213</v>
      </c>
      <c r="G1885" s="2">
        <v>40.692129999999999</v>
      </c>
      <c r="H1885" s="2">
        <v>-73.902479999999997</v>
      </c>
      <c r="I1885" s="1" t="s">
        <v>19</v>
      </c>
      <c r="J1885" s="44">
        <v>65</v>
      </c>
      <c r="K1885" s="2">
        <v>2</v>
      </c>
      <c r="L1885" s="2">
        <v>15</v>
      </c>
      <c r="M1885" s="3">
        <v>43634</v>
      </c>
      <c r="N1885" s="2">
        <v>2.81</v>
      </c>
      <c r="O1885" s="2">
        <v>8</v>
      </c>
      <c r="P1885" s="4">
        <v>344</v>
      </c>
      <c r="U1885" s="38">
        <f t="shared" si="522"/>
        <v>-0.4666562131815597</v>
      </c>
      <c r="V1885" s="39">
        <f t="shared" si="523"/>
        <v>0.4666562131815597</v>
      </c>
      <c r="W1885" s="39" t="str">
        <f t="shared" si="524"/>
        <v>TIDAK</v>
      </c>
      <c r="X1885" s="38">
        <f t="shared" si="525"/>
        <v>-0.39643358014138202</v>
      </c>
      <c r="Y1885" s="39">
        <f t="shared" si="526"/>
        <v>0.39643358014138202</v>
      </c>
      <c r="Z1885" s="39" t="str">
        <f t="shared" si="527"/>
        <v>TIDAK</v>
      </c>
      <c r="AA1885" s="38">
        <f t="shared" si="528"/>
        <v>0.62797943010709156</v>
      </c>
      <c r="AB1885" s="39">
        <f t="shared" si="529"/>
        <v>0.62797943010709156</v>
      </c>
      <c r="AC1885" s="39" t="str">
        <f t="shared" si="530"/>
        <v>TIDAK</v>
      </c>
      <c r="AD1885" s="38">
        <f t="shared" si="531"/>
        <v>0.51753721137962516</v>
      </c>
      <c r="AE1885" s="39">
        <f t="shared" si="532"/>
        <v>0.51753721137962516</v>
      </c>
      <c r="AF1885" s="39" t="str">
        <f t="shared" si="533"/>
        <v>TIDAK</v>
      </c>
      <c r="AG1885" s="38">
        <f t="shared" si="534"/>
        <v>-0.15818885441509239</v>
      </c>
      <c r="AH1885" s="39">
        <f t="shared" si="535"/>
        <v>0.15818885441509239</v>
      </c>
      <c r="AI1885" s="39" t="str">
        <f t="shared" si="536"/>
        <v>TIDAK</v>
      </c>
      <c r="AJ1885" s="38">
        <f t="shared" si="537"/>
        <v>-0.68132922963532683</v>
      </c>
      <c r="AK1885" s="39">
        <f t="shared" si="538"/>
        <v>0.68132922963532683</v>
      </c>
      <c r="AL1885" s="39" t="str">
        <f t="shared" si="539"/>
        <v>TIDAK</v>
      </c>
    </row>
    <row r="1886" spans="1:38" ht="14" x14ac:dyDescent="0.3">
      <c r="A1886" s="13">
        <v>24432539</v>
      </c>
      <c r="B1886" s="11" t="s">
        <v>5080</v>
      </c>
      <c r="C1886" s="9">
        <v>153141476</v>
      </c>
      <c r="D1886" s="1" t="s">
        <v>975</v>
      </c>
      <c r="E1886" s="1" t="s">
        <v>17</v>
      </c>
      <c r="F1886" s="1" t="s">
        <v>852</v>
      </c>
      <c r="G1886" s="2">
        <v>40.707619999999999</v>
      </c>
      <c r="H1886" s="2">
        <v>-73.814530000000005</v>
      </c>
      <c r="I1886" s="1" t="s">
        <v>20</v>
      </c>
      <c r="J1886" s="44">
        <v>78</v>
      </c>
      <c r="K1886" s="2">
        <v>1</v>
      </c>
      <c r="L1886" s="2">
        <v>5</v>
      </c>
      <c r="M1886" s="3">
        <v>43652</v>
      </c>
      <c r="N1886" s="2">
        <v>5</v>
      </c>
      <c r="O1886" s="2">
        <v>3</v>
      </c>
      <c r="P1886" s="4">
        <v>326</v>
      </c>
      <c r="U1886" s="38">
        <f t="shared" si="522"/>
        <v>-0.29521983620236492</v>
      </c>
      <c r="V1886" s="39">
        <f t="shared" si="523"/>
        <v>0.29521983620236492</v>
      </c>
      <c r="W1886" s="39" t="str">
        <f t="shared" si="524"/>
        <v>TIDAK</v>
      </c>
      <c r="X1886" s="38">
        <f t="shared" si="525"/>
        <v>-0.39643358014138202</v>
      </c>
      <c r="Y1886" s="39">
        <f t="shared" si="526"/>
        <v>0.39643358014138202</v>
      </c>
      <c r="Z1886" s="39" t="str">
        <f t="shared" si="527"/>
        <v>TIDAK</v>
      </c>
      <c r="AA1886" s="38">
        <f t="shared" si="528"/>
        <v>-0.88539865113910388</v>
      </c>
      <c r="AB1886" s="39">
        <f t="shared" si="529"/>
        <v>0.88539865113910388</v>
      </c>
      <c r="AC1886" s="39" t="str">
        <f t="shared" si="530"/>
        <v>TIDAK</v>
      </c>
      <c r="AD1886" s="38">
        <f t="shared" si="531"/>
        <v>-0.90951572363805455</v>
      </c>
      <c r="AE1886" s="39">
        <f t="shared" si="532"/>
        <v>0.90951572363805455</v>
      </c>
      <c r="AF1886" s="39" t="str">
        <f t="shared" si="533"/>
        <v>TIDAK</v>
      </c>
      <c r="AG1886" s="38">
        <f t="shared" si="534"/>
        <v>-0.27078855981472416</v>
      </c>
      <c r="AH1886" s="39">
        <f t="shared" si="535"/>
        <v>0.27078855981472416</v>
      </c>
      <c r="AI1886" s="39" t="str">
        <f t="shared" si="536"/>
        <v>TIDAK</v>
      </c>
      <c r="AJ1886" s="38">
        <f t="shared" si="537"/>
        <v>-0.59137923994779829</v>
      </c>
      <c r="AK1886" s="39">
        <f t="shared" si="538"/>
        <v>0.59137923994779829</v>
      </c>
      <c r="AL1886" s="39" t="str">
        <f t="shared" si="539"/>
        <v>TIDAK</v>
      </c>
    </row>
    <row r="1887" spans="1:38" ht="14" x14ac:dyDescent="0.3">
      <c r="A1887" s="13">
        <v>24438437</v>
      </c>
      <c r="B1887" s="11" t="s">
        <v>3284</v>
      </c>
      <c r="C1887" s="9">
        <v>258589420</v>
      </c>
      <c r="D1887" s="1" t="s">
        <v>1286</v>
      </c>
      <c r="E1887" s="1" t="s">
        <v>17</v>
      </c>
      <c r="F1887" s="1" t="s">
        <v>970</v>
      </c>
      <c r="G1887" s="2">
        <v>40.689810000000001</v>
      </c>
      <c r="H1887" s="2">
        <v>-73.831980000000001</v>
      </c>
      <c r="I1887" s="1" t="s">
        <v>19</v>
      </c>
      <c r="J1887" s="44">
        <v>58</v>
      </c>
      <c r="K1887" s="2">
        <v>1</v>
      </c>
      <c r="L1887" s="2">
        <v>6</v>
      </c>
      <c r="M1887" s="3">
        <v>43653</v>
      </c>
      <c r="N1887" s="2">
        <v>2.73</v>
      </c>
      <c r="O1887" s="2">
        <v>7</v>
      </c>
      <c r="P1887" s="4">
        <v>176</v>
      </c>
      <c r="U1887" s="38">
        <f t="shared" si="522"/>
        <v>0.21908929473521949</v>
      </c>
      <c r="V1887" s="39">
        <f t="shared" si="523"/>
        <v>0.21908929473521949</v>
      </c>
      <c r="W1887" s="39" t="str">
        <f t="shared" si="524"/>
        <v>TIDAK</v>
      </c>
      <c r="X1887" s="38">
        <f t="shared" si="525"/>
        <v>-0.26113135442473173</v>
      </c>
      <c r="Y1887" s="39">
        <f t="shared" si="526"/>
        <v>0.26113135442473173</v>
      </c>
      <c r="Z1887" s="39" t="str">
        <f t="shared" si="527"/>
        <v>TIDAK</v>
      </c>
      <c r="AA1887" s="38">
        <f t="shared" si="528"/>
        <v>0.38256676828338421</v>
      </c>
      <c r="AB1887" s="39">
        <f t="shared" si="529"/>
        <v>0.38256676828338421</v>
      </c>
      <c r="AC1887" s="39" t="str">
        <f t="shared" si="530"/>
        <v>TIDAK</v>
      </c>
      <c r="AD1887" s="38">
        <f t="shared" si="531"/>
        <v>-0.48087711311992365</v>
      </c>
      <c r="AE1887" s="39">
        <f t="shared" si="532"/>
        <v>0.48087711311992365</v>
      </c>
      <c r="AF1887" s="39" t="str">
        <f t="shared" si="533"/>
        <v>TIDAK</v>
      </c>
      <c r="AG1887" s="38">
        <f t="shared" si="534"/>
        <v>-0.27078855981472416</v>
      </c>
      <c r="AH1887" s="39">
        <f t="shared" si="535"/>
        <v>0.27078855981472416</v>
      </c>
      <c r="AI1887" s="39" t="str">
        <f t="shared" si="536"/>
        <v>TIDAK</v>
      </c>
      <c r="AJ1887" s="38">
        <f t="shared" si="537"/>
        <v>0.74287894041720892</v>
      </c>
      <c r="AK1887" s="39">
        <f t="shared" si="538"/>
        <v>0.74287894041720892</v>
      </c>
      <c r="AL1887" s="39" t="str">
        <f t="shared" si="539"/>
        <v>TIDAK</v>
      </c>
    </row>
    <row r="1888" spans="1:38" ht="14" x14ac:dyDescent="0.3">
      <c r="A1888" s="13">
        <v>24438564</v>
      </c>
      <c r="B1888" s="11" t="s">
        <v>3369</v>
      </c>
      <c r="C1888" s="9">
        <v>84562428</v>
      </c>
      <c r="D1888" s="1" t="s">
        <v>1521</v>
      </c>
      <c r="E1888" s="1" t="s">
        <v>17</v>
      </c>
      <c r="F1888" s="1" t="s">
        <v>1297</v>
      </c>
      <c r="G1888" s="2">
        <v>40.73715</v>
      </c>
      <c r="H1888" s="2">
        <v>-73.847920000000002</v>
      </c>
      <c r="I1888" s="1" t="s">
        <v>19</v>
      </c>
      <c r="J1888" s="44">
        <v>45</v>
      </c>
      <c r="K1888" s="2">
        <v>5</v>
      </c>
      <c r="L1888" s="2">
        <v>18</v>
      </c>
      <c r="M1888" s="3">
        <v>43619</v>
      </c>
      <c r="N1888" s="2">
        <v>0.83</v>
      </c>
      <c r="O1888" s="2">
        <v>2</v>
      </c>
      <c r="P1888" s="4">
        <v>80</v>
      </c>
      <c r="U1888" s="38">
        <f t="shared" si="522"/>
        <v>42.092424371903554</v>
      </c>
      <c r="V1888" s="39">
        <f t="shared" si="523"/>
        <v>42.092424371903554</v>
      </c>
      <c r="W1888" s="39" t="str">
        <f t="shared" si="524"/>
        <v>OUTLIER</v>
      </c>
      <c r="X1888" s="38">
        <f t="shared" si="525"/>
        <v>-0.26113135442473173</v>
      </c>
      <c r="Y1888" s="39">
        <f t="shared" si="526"/>
        <v>0.26113135442473173</v>
      </c>
      <c r="Z1888" s="39" t="str">
        <f t="shared" si="527"/>
        <v>TIDAK</v>
      </c>
      <c r="AA1888" s="38">
        <f t="shared" si="528"/>
        <v>-0.7626923202272502</v>
      </c>
      <c r="AB1888" s="39">
        <f t="shared" si="529"/>
        <v>0.7626923202272502</v>
      </c>
      <c r="AC1888" s="39" t="str">
        <f t="shared" si="530"/>
        <v>TIDAK</v>
      </c>
      <c r="AD1888" s="38">
        <f t="shared" si="531"/>
        <v>-0.86247002248362559</v>
      </c>
      <c r="AE1888" s="39">
        <f t="shared" si="532"/>
        <v>0.86247002248362559</v>
      </c>
      <c r="AF1888" s="39" t="str">
        <f t="shared" si="533"/>
        <v>TIDAK</v>
      </c>
      <c r="AG1888" s="38">
        <f t="shared" si="534"/>
        <v>-0.27078855981472416</v>
      </c>
      <c r="AH1888" s="39">
        <f t="shared" si="535"/>
        <v>0.27078855981472416</v>
      </c>
      <c r="AI1888" s="39" t="str">
        <f t="shared" si="536"/>
        <v>TIDAK</v>
      </c>
      <c r="AJ1888" s="38">
        <f t="shared" si="537"/>
        <v>-1.2435166651823804</v>
      </c>
      <c r="AK1888" s="39">
        <f t="shared" si="538"/>
        <v>1.2435166651823804</v>
      </c>
      <c r="AL1888" s="39" t="str">
        <f t="shared" si="539"/>
        <v>TIDAK</v>
      </c>
    </row>
    <row r="1889" spans="1:38" ht="14" x14ac:dyDescent="0.3">
      <c r="A1889" s="13">
        <v>24454114</v>
      </c>
      <c r="B1889" s="11" t="s">
        <v>640</v>
      </c>
      <c r="C1889" s="9">
        <v>185889529</v>
      </c>
      <c r="D1889" s="1" t="s">
        <v>285</v>
      </c>
      <c r="E1889" s="1" t="s">
        <v>17</v>
      </c>
      <c r="F1889" s="1" t="s">
        <v>210</v>
      </c>
      <c r="G1889" s="2">
        <v>40.698979999999999</v>
      </c>
      <c r="H1889" s="2">
        <v>-73.755179999999996</v>
      </c>
      <c r="I1889" s="1" t="s">
        <v>19</v>
      </c>
      <c r="J1889" s="44">
        <v>50</v>
      </c>
      <c r="K1889" s="2">
        <v>1</v>
      </c>
      <c r="L1889" s="2">
        <v>51</v>
      </c>
      <c r="M1889" s="3">
        <v>43645</v>
      </c>
      <c r="N1889" s="2">
        <v>5.0999999999999996</v>
      </c>
      <c r="O1889" s="2">
        <v>3</v>
      </c>
      <c r="P1889" s="4">
        <v>358</v>
      </c>
      <c r="U1889" s="38">
        <f t="shared" si="522"/>
        <v>-0.2095016477127675</v>
      </c>
      <c r="V1889" s="39">
        <f t="shared" si="523"/>
        <v>0.2095016477127675</v>
      </c>
      <c r="W1889" s="39" t="str">
        <f t="shared" si="524"/>
        <v>TIDAK</v>
      </c>
      <c r="X1889" s="38">
        <f t="shared" si="525"/>
        <v>-0.26113135442473173</v>
      </c>
      <c r="Y1889" s="39">
        <f t="shared" si="526"/>
        <v>0.26113135442473173</v>
      </c>
      <c r="Z1889" s="39" t="str">
        <f t="shared" si="527"/>
        <v>TIDAK</v>
      </c>
      <c r="AA1889" s="38">
        <f t="shared" si="528"/>
        <v>-0.31276910688378667</v>
      </c>
      <c r="AB1889" s="39">
        <f t="shared" si="529"/>
        <v>0.31276910688378667</v>
      </c>
      <c r="AC1889" s="39" t="str">
        <f t="shared" si="530"/>
        <v>TIDAK</v>
      </c>
      <c r="AD1889" s="38">
        <f t="shared" si="531"/>
        <v>0.51230991125135539</v>
      </c>
      <c r="AE1889" s="39">
        <f t="shared" si="532"/>
        <v>0.51230991125135539</v>
      </c>
      <c r="AF1889" s="39" t="str">
        <f t="shared" si="533"/>
        <v>TIDAK</v>
      </c>
      <c r="AG1889" s="38">
        <f t="shared" si="534"/>
        <v>0.51740937798269815</v>
      </c>
      <c r="AH1889" s="39">
        <f t="shared" si="535"/>
        <v>0.51740937798269815</v>
      </c>
      <c r="AI1889" s="39" t="str">
        <f t="shared" si="536"/>
        <v>TIDAK</v>
      </c>
      <c r="AJ1889" s="38">
        <f t="shared" si="537"/>
        <v>1.3350497058601054</v>
      </c>
      <c r="AK1889" s="39">
        <f t="shared" si="538"/>
        <v>1.3350497058601054</v>
      </c>
      <c r="AL1889" s="39" t="str">
        <f t="shared" si="539"/>
        <v>TIDAK</v>
      </c>
    </row>
    <row r="1890" spans="1:38" ht="14" x14ac:dyDescent="0.3">
      <c r="A1890" s="13">
        <v>24455779</v>
      </c>
      <c r="B1890" s="11" t="s">
        <v>5178</v>
      </c>
      <c r="C1890" s="9">
        <v>244817841</v>
      </c>
      <c r="D1890" s="1" t="s">
        <v>2818</v>
      </c>
      <c r="E1890" s="1" t="s">
        <v>1731</v>
      </c>
      <c r="F1890" s="1" t="s">
        <v>1732</v>
      </c>
      <c r="G1890" s="2">
        <v>40.669339999999998</v>
      </c>
      <c r="H1890" s="2">
        <v>-73.894019999999998</v>
      </c>
      <c r="I1890" s="1" t="s">
        <v>19</v>
      </c>
      <c r="J1890" s="44">
        <v>35</v>
      </c>
      <c r="K1890" s="2">
        <v>7</v>
      </c>
      <c r="L1890" s="2">
        <v>7</v>
      </c>
      <c r="M1890" s="3">
        <v>43632</v>
      </c>
      <c r="N1890" s="2">
        <v>1.75</v>
      </c>
      <c r="O1890" s="2">
        <v>13</v>
      </c>
      <c r="P1890" s="4">
        <v>252</v>
      </c>
      <c r="U1890" s="38">
        <f t="shared" si="522"/>
        <v>-9.8068002676290872E-2</v>
      </c>
      <c r="V1890" s="39">
        <f t="shared" si="523"/>
        <v>9.8068002676290872E-2</v>
      </c>
      <c r="W1890" s="39" t="str">
        <f t="shared" si="524"/>
        <v>TIDAK</v>
      </c>
      <c r="X1890" s="38">
        <f t="shared" si="525"/>
        <v>-0.39643358014138202</v>
      </c>
      <c r="Y1890" s="39">
        <f t="shared" si="526"/>
        <v>0.39643358014138202</v>
      </c>
      <c r="Z1890" s="39" t="str">
        <f t="shared" si="527"/>
        <v>TIDAK</v>
      </c>
      <c r="AA1890" s="38">
        <f t="shared" si="528"/>
        <v>-0.7217902099232989</v>
      </c>
      <c r="AB1890" s="39">
        <f t="shared" si="529"/>
        <v>0.7217902099232989</v>
      </c>
      <c r="AC1890" s="39" t="str">
        <f t="shared" si="530"/>
        <v>TIDAK</v>
      </c>
      <c r="AD1890" s="38">
        <f t="shared" si="531"/>
        <v>1.6570886393424613</v>
      </c>
      <c r="AE1890" s="39">
        <f t="shared" si="532"/>
        <v>1.6570886393424613</v>
      </c>
      <c r="AF1890" s="39" t="str">
        <f t="shared" si="533"/>
        <v>TIDAK</v>
      </c>
      <c r="AG1890" s="38">
        <f t="shared" si="534"/>
        <v>-4.5589149015460649E-2</v>
      </c>
      <c r="AH1890" s="39">
        <f t="shared" si="535"/>
        <v>4.5589149015460649E-2</v>
      </c>
      <c r="AI1890" s="39" t="str">
        <f t="shared" si="536"/>
        <v>TIDAK</v>
      </c>
      <c r="AJ1890" s="38">
        <f t="shared" si="537"/>
        <v>1.2001247213288124</v>
      </c>
      <c r="AK1890" s="39">
        <f t="shared" si="538"/>
        <v>1.2001247213288124</v>
      </c>
      <c r="AL1890" s="39" t="str">
        <f t="shared" si="539"/>
        <v>TIDAK</v>
      </c>
    </row>
    <row r="1891" spans="1:38" ht="14" x14ac:dyDescent="0.3">
      <c r="A1891" s="13">
        <v>24460450</v>
      </c>
      <c r="B1891" s="11" t="s">
        <v>5012</v>
      </c>
      <c r="C1891" s="9">
        <v>59473349</v>
      </c>
      <c r="D1891" s="1" t="s">
        <v>1090</v>
      </c>
      <c r="E1891" s="1" t="s">
        <v>1731</v>
      </c>
      <c r="F1891" s="1" t="s">
        <v>1732</v>
      </c>
      <c r="G1891" s="2">
        <v>40.677289999999999</v>
      </c>
      <c r="H1891" s="2">
        <v>-73.879959999999997</v>
      </c>
      <c r="I1891" s="1" t="s">
        <v>20</v>
      </c>
      <c r="J1891" s="44">
        <v>70</v>
      </c>
      <c r="K1891" s="2">
        <v>5</v>
      </c>
      <c r="L1891" s="2">
        <v>37</v>
      </c>
      <c r="M1891" s="3">
        <v>43644</v>
      </c>
      <c r="N1891" s="2">
        <v>1.48</v>
      </c>
      <c r="O1891" s="2">
        <v>1</v>
      </c>
      <c r="P1891" s="4">
        <v>263</v>
      </c>
      <c r="U1891" s="38">
        <f t="shared" si="522"/>
        <v>-0.26950437965548568</v>
      </c>
      <c r="V1891" s="39">
        <f t="shared" si="523"/>
        <v>0.26950437965548568</v>
      </c>
      <c r="W1891" s="39" t="str">
        <f t="shared" si="524"/>
        <v>TIDAK</v>
      </c>
      <c r="X1891" s="38">
        <f t="shared" si="525"/>
        <v>-0.39643358014138202</v>
      </c>
      <c r="Y1891" s="39">
        <f t="shared" si="526"/>
        <v>0.39643358014138202</v>
      </c>
      <c r="Z1891" s="39" t="str">
        <f t="shared" si="527"/>
        <v>TIDAK</v>
      </c>
      <c r="AA1891" s="38">
        <f t="shared" si="528"/>
        <v>-0.68088809961934771</v>
      </c>
      <c r="AB1891" s="39">
        <f t="shared" si="529"/>
        <v>0.68088809961934771</v>
      </c>
      <c r="AC1891" s="39" t="str">
        <f t="shared" si="530"/>
        <v>TIDAK</v>
      </c>
      <c r="AD1891" s="38">
        <f t="shared" si="531"/>
        <v>0.4704915102251962</v>
      </c>
      <c r="AE1891" s="39">
        <f t="shared" si="532"/>
        <v>0.4704915102251962</v>
      </c>
      <c r="AF1891" s="39" t="str">
        <f t="shared" si="533"/>
        <v>TIDAK</v>
      </c>
      <c r="AG1891" s="38">
        <f t="shared" si="534"/>
        <v>0.40480967258306638</v>
      </c>
      <c r="AH1891" s="39">
        <f t="shared" si="535"/>
        <v>0.40480967258306638</v>
      </c>
      <c r="AI1891" s="39" t="str">
        <f t="shared" si="536"/>
        <v>TIDAK</v>
      </c>
      <c r="AJ1891" s="38">
        <f t="shared" si="537"/>
        <v>7.574985023470536E-2</v>
      </c>
      <c r="AK1891" s="39">
        <f t="shared" si="538"/>
        <v>7.574985023470536E-2</v>
      </c>
      <c r="AL1891" s="39" t="str">
        <f t="shared" si="539"/>
        <v>TIDAK</v>
      </c>
    </row>
    <row r="1892" spans="1:38" ht="14" x14ac:dyDescent="0.3">
      <c r="A1892" s="13">
        <v>24474325</v>
      </c>
      <c r="B1892" s="11" t="s">
        <v>4885</v>
      </c>
      <c r="C1892" s="9">
        <v>269113892</v>
      </c>
      <c r="D1892" s="1" t="s">
        <v>724</v>
      </c>
      <c r="E1892" s="1" t="s">
        <v>17</v>
      </c>
      <c r="F1892" s="1" t="s">
        <v>364</v>
      </c>
      <c r="G1892" s="2">
        <v>40.682479999999998</v>
      </c>
      <c r="H1892" s="2">
        <v>-73.794169999999994</v>
      </c>
      <c r="I1892" s="1" t="s">
        <v>20</v>
      </c>
      <c r="J1892" s="44">
        <v>128</v>
      </c>
      <c r="K1892" s="2">
        <v>1</v>
      </c>
      <c r="L1892" s="2">
        <v>5</v>
      </c>
      <c r="M1892" s="3">
        <v>43647</v>
      </c>
      <c r="N1892" s="2">
        <v>5</v>
      </c>
      <c r="O1892" s="2">
        <v>1</v>
      </c>
      <c r="P1892" s="4">
        <v>176</v>
      </c>
      <c r="U1892" s="38">
        <f t="shared" si="522"/>
        <v>-0.38093802469196231</v>
      </c>
      <c r="V1892" s="39">
        <f t="shared" si="523"/>
        <v>0.38093802469196231</v>
      </c>
      <c r="W1892" s="39" t="str">
        <f t="shared" si="524"/>
        <v>TIDAK</v>
      </c>
      <c r="X1892" s="38">
        <f t="shared" si="525"/>
        <v>0.1447753227252192</v>
      </c>
      <c r="Y1892" s="39">
        <f t="shared" si="526"/>
        <v>0.1447753227252192</v>
      </c>
      <c r="Z1892" s="39" t="str">
        <f t="shared" si="527"/>
        <v>TIDAK</v>
      </c>
      <c r="AA1892" s="38">
        <f t="shared" si="528"/>
        <v>-0.19006277597193297</v>
      </c>
      <c r="AB1892" s="39">
        <f t="shared" si="529"/>
        <v>0.19006277597193297</v>
      </c>
      <c r="AC1892" s="39" t="str">
        <f t="shared" si="530"/>
        <v>TIDAK</v>
      </c>
      <c r="AD1892" s="38">
        <f t="shared" si="531"/>
        <v>-0.52269551414608284</v>
      </c>
      <c r="AE1892" s="39">
        <f t="shared" si="532"/>
        <v>0.52269551414608284</v>
      </c>
      <c r="AF1892" s="39" t="str">
        <f t="shared" si="533"/>
        <v>TIDAK</v>
      </c>
      <c r="AG1892" s="38">
        <f t="shared" si="534"/>
        <v>-0.15818885441509239</v>
      </c>
      <c r="AH1892" s="39">
        <f t="shared" si="535"/>
        <v>0.15818885441509239</v>
      </c>
      <c r="AI1892" s="39" t="str">
        <f t="shared" si="536"/>
        <v>TIDAK</v>
      </c>
      <c r="AJ1892" s="38">
        <f t="shared" si="537"/>
        <v>-0.64385006726552318</v>
      </c>
      <c r="AK1892" s="39">
        <f t="shared" si="538"/>
        <v>0.64385006726552318</v>
      </c>
      <c r="AL1892" s="39" t="str">
        <f t="shared" si="539"/>
        <v>TIDAK</v>
      </c>
    </row>
    <row r="1893" spans="1:38" ht="14" x14ac:dyDescent="0.3">
      <c r="A1893" s="13">
        <v>24512493</v>
      </c>
      <c r="B1893" s="11" t="s">
        <v>3899</v>
      </c>
      <c r="C1893" s="9">
        <v>199299171</v>
      </c>
      <c r="D1893" s="1" t="s">
        <v>51</v>
      </c>
      <c r="E1893" s="1" t="s">
        <v>17</v>
      </c>
      <c r="F1893" s="1" t="s">
        <v>825</v>
      </c>
      <c r="G1893" s="2">
        <v>40.587429999999998</v>
      </c>
      <c r="H1893" s="2">
        <v>-73.814109999999999</v>
      </c>
      <c r="I1893" s="1" t="s">
        <v>19</v>
      </c>
      <c r="J1893" s="44">
        <v>49</v>
      </c>
      <c r="K1893" s="2">
        <v>1</v>
      </c>
      <c r="L1893" s="2">
        <v>10</v>
      </c>
      <c r="M1893" s="3">
        <v>43627</v>
      </c>
      <c r="N1893" s="2">
        <v>0.87</v>
      </c>
      <c r="O1893" s="2">
        <v>1</v>
      </c>
      <c r="P1893" s="4">
        <v>356</v>
      </c>
      <c r="U1893" s="38">
        <f t="shared" si="522"/>
        <v>-0.33807893044716358</v>
      </c>
      <c r="V1893" s="39">
        <f t="shared" si="523"/>
        <v>0.33807893044716358</v>
      </c>
      <c r="W1893" s="39" t="str">
        <f t="shared" si="524"/>
        <v>TIDAK</v>
      </c>
      <c r="X1893" s="38">
        <f t="shared" si="525"/>
        <v>-0.39643358014138202</v>
      </c>
      <c r="Y1893" s="39">
        <f t="shared" si="526"/>
        <v>0.39643358014138202</v>
      </c>
      <c r="Z1893" s="39" t="str">
        <f t="shared" si="527"/>
        <v>TIDAK</v>
      </c>
      <c r="AA1893" s="38">
        <f t="shared" si="528"/>
        <v>1.1597068640584576</v>
      </c>
      <c r="AB1893" s="39">
        <f t="shared" si="529"/>
        <v>1.1597068640584576</v>
      </c>
      <c r="AC1893" s="39" t="str">
        <f t="shared" si="530"/>
        <v>TIDAK</v>
      </c>
      <c r="AD1893" s="38">
        <f t="shared" si="531"/>
        <v>1.7093616406251599</v>
      </c>
      <c r="AE1893" s="39">
        <f t="shared" si="532"/>
        <v>1.7093616406251599</v>
      </c>
      <c r="AF1893" s="39" t="str">
        <f t="shared" si="533"/>
        <v>TIDAK</v>
      </c>
      <c r="AG1893" s="38">
        <f t="shared" si="534"/>
        <v>-4.5589149015460649E-2</v>
      </c>
      <c r="AH1893" s="39">
        <f t="shared" si="535"/>
        <v>4.5589149015460649E-2</v>
      </c>
      <c r="AI1893" s="39" t="str">
        <f t="shared" si="536"/>
        <v>TIDAK</v>
      </c>
      <c r="AJ1893" s="38">
        <f t="shared" si="537"/>
        <v>1.4399913604955554</v>
      </c>
      <c r="AK1893" s="39">
        <f t="shared" si="538"/>
        <v>1.4399913604955554</v>
      </c>
      <c r="AL1893" s="39" t="str">
        <f t="shared" si="539"/>
        <v>TIDAK</v>
      </c>
    </row>
    <row r="1894" spans="1:38" ht="14" x14ac:dyDescent="0.3">
      <c r="A1894" s="13">
        <v>24562495</v>
      </c>
      <c r="B1894" s="11" t="s">
        <v>4226</v>
      </c>
      <c r="C1894" s="9">
        <v>84810879</v>
      </c>
      <c r="D1894" s="1" t="s">
        <v>67</v>
      </c>
      <c r="E1894" s="1" t="s">
        <v>17</v>
      </c>
      <c r="F1894" s="1" t="s">
        <v>32</v>
      </c>
      <c r="G1894" s="2">
        <v>40.6599</v>
      </c>
      <c r="H1894" s="2">
        <v>-73.732209999999995</v>
      </c>
      <c r="I1894" s="1" t="s">
        <v>20</v>
      </c>
      <c r="J1894" s="44">
        <v>105</v>
      </c>
      <c r="K1894" s="2">
        <v>2</v>
      </c>
      <c r="L1894" s="2">
        <v>29</v>
      </c>
      <c r="M1894" s="3">
        <v>43620</v>
      </c>
      <c r="N1894" s="2">
        <v>0.81</v>
      </c>
      <c r="O1894" s="2">
        <v>3</v>
      </c>
      <c r="P1894" s="4">
        <v>38</v>
      </c>
      <c r="U1894" s="38">
        <f t="shared" si="522"/>
        <v>-0.4666562131815597</v>
      </c>
      <c r="V1894" s="39">
        <f t="shared" si="523"/>
        <v>0.4666562131815597</v>
      </c>
      <c r="W1894" s="39" t="str">
        <f t="shared" si="524"/>
        <v>TIDAK</v>
      </c>
      <c r="X1894" s="38">
        <f t="shared" si="525"/>
        <v>0.41537977415851984</v>
      </c>
      <c r="Y1894" s="39">
        <f t="shared" si="526"/>
        <v>0.41537977415851984</v>
      </c>
      <c r="Z1894" s="39" t="str">
        <f t="shared" si="527"/>
        <v>TIDAK</v>
      </c>
      <c r="AA1894" s="38">
        <f t="shared" si="528"/>
        <v>-0.63998598931539652</v>
      </c>
      <c r="AB1894" s="39">
        <f t="shared" si="529"/>
        <v>0.63998598931539652</v>
      </c>
      <c r="AC1894" s="39" t="str">
        <f t="shared" si="530"/>
        <v>TIDAK</v>
      </c>
      <c r="AD1894" s="38">
        <f t="shared" si="531"/>
        <v>-4.1783902345252956E-2</v>
      </c>
      <c r="AE1894" s="39">
        <f t="shared" si="532"/>
        <v>4.1783902345252956E-2</v>
      </c>
      <c r="AF1894" s="39" t="str">
        <f t="shared" si="533"/>
        <v>TIDAK</v>
      </c>
      <c r="AG1894" s="38">
        <f t="shared" si="534"/>
        <v>1.0804079049808568</v>
      </c>
      <c r="AH1894" s="39">
        <f t="shared" si="535"/>
        <v>1.0804079049808568</v>
      </c>
      <c r="AI1894" s="39" t="str">
        <f t="shared" si="536"/>
        <v>TIDAK</v>
      </c>
      <c r="AJ1894" s="38">
        <f t="shared" si="537"/>
        <v>0.6454331182557197</v>
      </c>
      <c r="AK1894" s="39">
        <f t="shared" si="538"/>
        <v>0.6454331182557197</v>
      </c>
      <c r="AL1894" s="39" t="str">
        <f t="shared" si="539"/>
        <v>TIDAK</v>
      </c>
    </row>
    <row r="1895" spans="1:38" ht="14" x14ac:dyDescent="0.3">
      <c r="A1895" s="13">
        <v>24575718</v>
      </c>
      <c r="B1895" s="11" t="s">
        <v>3812</v>
      </c>
      <c r="C1895" s="9">
        <v>147721837</v>
      </c>
      <c r="D1895" s="1" t="s">
        <v>38</v>
      </c>
      <c r="E1895" s="1" t="s">
        <v>1731</v>
      </c>
      <c r="F1895" s="1" t="s">
        <v>1732</v>
      </c>
      <c r="G1895" s="2">
        <v>40.6661</v>
      </c>
      <c r="H1895" s="2">
        <v>-73.874690000000001</v>
      </c>
      <c r="I1895" s="1" t="s">
        <v>20</v>
      </c>
      <c r="J1895" s="44">
        <v>160</v>
      </c>
      <c r="K1895" s="2">
        <v>3</v>
      </c>
      <c r="L1895" s="2">
        <v>4</v>
      </c>
      <c r="M1895" s="3">
        <v>43622</v>
      </c>
      <c r="N1895" s="2">
        <v>0.18</v>
      </c>
      <c r="O1895" s="2">
        <v>2</v>
      </c>
      <c r="P1895" s="4">
        <v>36</v>
      </c>
      <c r="U1895" s="38">
        <f t="shared" si="522"/>
        <v>-0.1666425534679688</v>
      </c>
      <c r="V1895" s="39">
        <f t="shared" si="523"/>
        <v>0.1666425534679688</v>
      </c>
      <c r="W1895" s="39" t="str">
        <f t="shared" si="524"/>
        <v>TIDAK</v>
      </c>
      <c r="X1895" s="38">
        <f t="shared" si="525"/>
        <v>0.1447753227252192</v>
      </c>
      <c r="Y1895" s="39">
        <f t="shared" si="526"/>
        <v>0.1447753227252192</v>
      </c>
      <c r="Z1895" s="39" t="str">
        <f t="shared" si="527"/>
        <v>TIDAK</v>
      </c>
      <c r="AA1895" s="38">
        <f t="shared" si="528"/>
        <v>0.58707731980314037</v>
      </c>
      <c r="AB1895" s="39">
        <f t="shared" si="529"/>
        <v>0.58707731980314037</v>
      </c>
      <c r="AC1895" s="39" t="str">
        <f t="shared" si="530"/>
        <v>TIDAK</v>
      </c>
      <c r="AD1895" s="38">
        <f t="shared" si="531"/>
        <v>-0.18292100580853998</v>
      </c>
      <c r="AE1895" s="39">
        <f t="shared" si="532"/>
        <v>0.18292100580853998</v>
      </c>
      <c r="AF1895" s="39" t="str">
        <f t="shared" si="533"/>
        <v>TIDAK</v>
      </c>
      <c r="AG1895" s="38">
        <f t="shared" si="534"/>
        <v>-0.27078855981472416</v>
      </c>
      <c r="AH1895" s="39">
        <f t="shared" si="535"/>
        <v>0.27078855981472416</v>
      </c>
      <c r="AI1895" s="39" t="str">
        <f t="shared" si="536"/>
        <v>TIDAK</v>
      </c>
      <c r="AJ1895" s="38">
        <f t="shared" si="537"/>
        <v>0.72788727546928755</v>
      </c>
      <c r="AK1895" s="39">
        <f t="shared" si="538"/>
        <v>0.72788727546928755</v>
      </c>
      <c r="AL1895" s="39" t="str">
        <f t="shared" si="539"/>
        <v>TIDAK</v>
      </c>
    </row>
    <row r="1896" spans="1:38" ht="14" x14ac:dyDescent="0.3">
      <c r="A1896" s="13">
        <v>24608095</v>
      </c>
      <c r="B1896" s="11" t="s">
        <v>4807</v>
      </c>
      <c r="C1896" s="9">
        <v>9663349</v>
      </c>
      <c r="D1896" s="1" t="s">
        <v>538</v>
      </c>
      <c r="E1896" s="1" t="s">
        <v>17</v>
      </c>
      <c r="F1896" s="1" t="s">
        <v>1647</v>
      </c>
      <c r="G1896" s="2">
        <v>40.72795</v>
      </c>
      <c r="H1896" s="2">
        <v>-73.860479999999995</v>
      </c>
      <c r="I1896" s="1" t="s">
        <v>19</v>
      </c>
      <c r="J1896" s="44">
        <v>40</v>
      </c>
      <c r="K1896" s="2">
        <v>3</v>
      </c>
      <c r="L1896" s="2">
        <v>1</v>
      </c>
      <c r="M1896" s="3">
        <v>43609</v>
      </c>
      <c r="N1896" s="2">
        <v>0.65</v>
      </c>
      <c r="O1896" s="2">
        <v>1</v>
      </c>
      <c r="P1896" s="4">
        <v>305</v>
      </c>
      <c r="U1896" s="38">
        <f t="shared" si="522"/>
        <v>0.33052293977169611</v>
      </c>
      <c r="V1896" s="39">
        <f t="shared" si="523"/>
        <v>0.33052293977169611</v>
      </c>
      <c r="W1896" s="39" t="str">
        <f t="shared" si="524"/>
        <v>TIDAK</v>
      </c>
      <c r="X1896" s="38">
        <f t="shared" si="525"/>
        <v>-0.39643358014138202</v>
      </c>
      <c r="Y1896" s="39">
        <f t="shared" si="526"/>
        <v>0.39643358014138202</v>
      </c>
      <c r="Z1896" s="39" t="str">
        <f t="shared" si="527"/>
        <v>TIDAK</v>
      </c>
      <c r="AA1896" s="38">
        <f t="shared" si="528"/>
        <v>-0.7217902099232989</v>
      </c>
      <c r="AB1896" s="39">
        <f t="shared" si="529"/>
        <v>0.7217902099232989</v>
      </c>
      <c r="AC1896" s="39" t="str">
        <f t="shared" si="530"/>
        <v>TIDAK</v>
      </c>
      <c r="AD1896" s="38">
        <f t="shared" si="531"/>
        <v>1.6570886393424613</v>
      </c>
      <c r="AE1896" s="39">
        <f t="shared" si="532"/>
        <v>1.6570886393424613</v>
      </c>
      <c r="AF1896" s="39" t="str">
        <f t="shared" si="533"/>
        <v>TIDAK</v>
      </c>
      <c r="AG1896" s="38">
        <f t="shared" si="534"/>
        <v>-0.27078855981472416</v>
      </c>
      <c r="AH1896" s="39">
        <f t="shared" si="535"/>
        <v>0.27078855981472416</v>
      </c>
      <c r="AI1896" s="39" t="str">
        <f t="shared" si="536"/>
        <v>TIDAK</v>
      </c>
      <c r="AJ1896" s="38">
        <f t="shared" si="537"/>
        <v>7.574985023470536E-2</v>
      </c>
      <c r="AK1896" s="39">
        <f t="shared" si="538"/>
        <v>7.574985023470536E-2</v>
      </c>
      <c r="AL1896" s="39" t="str">
        <f t="shared" si="539"/>
        <v>TIDAK</v>
      </c>
    </row>
    <row r="1897" spans="1:38" ht="14" x14ac:dyDescent="0.3">
      <c r="A1897" s="13">
        <v>24620408</v>
      </c>
      <c r="B1897" s="11" t="s">
        <v>4020</v>
      </c>
      <c r="C1897" s="9">
        <v>116365995</v>
      </c>
      <c r="D1897" s="1" t="s">
        <v>3534</v>
      </c>
      <c r="E1897" s="1" t="s">
        <v>17</v>
      </c>
      <c r="F1897" s="1" t="s">
        <v>2689</v>
      </c>
      <c r="G1897" s="2">
        <v>40.747050000000002</v>
      </c>
      <c r="H1897" s="2">
        <v>-73.907920000000004</v>
      </c>
      <c r="I1897" s="1" t="s">
        <v>20</v>
      </c>
      <c r="J1897" s="44">
        <v>275</v>
      </c>
      <c r="K1897" s="2">
        <v>4</v>
      </c>
      <c r="L1897" s="2">
        <v>31</v>
      </c>
      <c r="M1897" s="3">
        <v>43650</v>
      </c>
      <c r="N1897" s="2">
        <v>1.21</v>
      </c>
      <c r="O1897" s="2">
        <v>2</v>
      </c>
      <c r="P1897" s="4">
        <v>283</v>
      </c>
      <c r="U1897" s="38">
        <f t="shared" si="522"/>
        <v>-0.34665074929612333</v>
      </c>
      <c r="V1897" s="39">
        <f t="shared" si="523"/>
        <v>0.34665074929612333</v>
      </c>
      <c r="W1897" s="39" t="str">
        <f t="shared" si="524"/>
        <v>TIDAK</v>
      </c>
      <c r="X1897" s="38">
        <f t="shared" si="525"/>
        <v>-0.39643358014138202</v>
      </c>
      <c r="Y1897" s="39">
        <f t="shared" si="526"/>
        <v>0.39643358014138202</v>
      </c>
      <c r="Z1897" s="39" t="str">
        <f t="shared" si="527"/>
        <v>TIDAK</v>
      </c>
      <c r="AA1897" s="38">
        <f t="shared" si="528"/>
        <v>-0.51727965840354273</v>
      </c>
      <c r="AB1897" s="39">
        <f t="shared" si="529"/>
        <v>0.51727965840354273</v>
      </c>
      <c r="AC1897" s="39" t="str">
        <f t="shared" si="530"/>
        <v>TIDAK</v>
      </c>
      <c r="AD1897" s="38">
        <f t="shared" si="531"/>
        <v>-0.50178631363300319</v>
      </c>
      <c r="AE1897" s="39">
        <f t="shared" si="532"/>
        <v>0.50178631363300319</v>
      </c>
      <c r="AF1897" s="39" t="str">
        <f t="shared" si="533"/>
        <v>TIDAK</v>
      </c>
      <c r="AG1897" s="38">
        <f t="shared" si="534"/>
        <v>-0.27078855981472416</v>
      </c>
      <c r="AH1897" s="39">
        <f t="shared" si="535"/>
        <v>0.27078855981472416</v>
      </c>
      <c r="AI1897" s="39" t="str">
        <f t="shared" si="536"/>
        <v>TIDAK</v>
      </c>
      <c r="AJ1897" s="38">
        <f t="shared" si="537"/>
        <v>1.4249996955476341</v>
      </c>
      <c r="AK1897" s="39">
        <f t="shared" si="538"/>
        <v>1.4249996955476341</v>
      </c>
      <c r="AL1897" s="39" t="str">
        <f t="shared" si="539"/>
        <v>TIDAK</v>
      </c>
    </row>
    <row r="1898" spans="1:38" ht="14" x14ac:dyDescent="0.3">
      <c r="A1898" s="13">
        <v>24629830</v>
      </c>
      <c r="B1898" s="11" t="s">
        <v>291</v>
      </c>
      <c r="C1898" s="9">
        <v>15838559</v>
      </c>
      <c r="D1898" s="1" t="s">
        <v>1591</v>
      </c>
      <c r="E1898" s="1" t="s">
        <v>17</v>
      </c>
      <c r="F1898" s="1" t="s">
        <v>1297</v>
      </c>
      <c r="G1898" s="2">
        <v>40.714289999999998</v>
      </c>
      <c r="H1898" s="2">
        <v>-73.850880000000004</v>
      </c>
      <c r="I1898" s="1" t="s">
        <v>19</v>
      </c>
      <c r="J1898" s="44">
        <v>59</v>
      </c>
      <c r="K1898" s="2">
        <v>3</v>
      </c>
      <c r="L1898" s="2">
        <v>15</v>
      </c>
      <c r="M1898" s="3">
        <v>43316</v>
      </c>
      <c r="N1898" s="2">
        <v>0.41</v>
      </c>
      <c r="O1898" s="2">
        <v>4</v>
      </c>
      <c r="P1898" s="4">
        <v>0</v>
      </c>
      <c r="U1898" s="38">
        <f t="shared" si="522"/>
        <v>0.1333711062456221</v>
      </c>
      <c r="V1898" s="39">
        <f t="shared" si="523"/>
        <v>0.1333711062456221</v>
      </c>
      <c r="W1898" s="39" t="str">
        <f t="shared" si="524"/>
        <v>TIDAK</v>
      </c>
      <c r="X1898" s="38">
        <f t="shared" si="525"/>
        <v>-0.26113135442473173</v>
      </c>
      <c r="Y1898" s="39">
        <f t="shared" si="526"/>
        <v>0.26113135442473173</v>
      </c>
      <c r="Z1898" s="39" t="str">
        <f t="shared" si="527"/>
        <v>TIDAK</v>
      </c>
      <c r="AA1898" s="38">
        <f t="shared" si="528"/>
        <v>0.25986043737153053</v>
      </c>
      <c r="AB1898" s="39">
        <f t="shared" si="529"/>
        <v>0.25986043737153053</v>
      </c>
      <c r="AC1898" s="39" t="str">
        <f t="shared" si="530"/>
        <v>TIDAK</v>
      </c>
      <c r="AD1898" s="38">
        <f t="shared" si="531"/>
        <v>-0.5331501144026225</v>
      </c>
      <c r="AE1898" s="39">
        <f t="shared" si="532"/>
        <v>0.5331501144026225</v>
      </c>
      <c r="AF1898" s="39" t="str">
        <f t="shared" si="533"/>
        <v>TIDAK</v>
      </c>
      <c r="AG1898" s="38">
        <f t="shared" si="534"/>
        <v>-4.5589149015460649E-2</v>
      </c>
      <c r="AH1898" s="39">
        <f t="shared" si="535"/>
        <v>4.5589149015460649E-2</v>
      </c>
      <c r="AI1898" s="39" t="str">
        <f t="shared" si="536"/>
        <v>TIDAK</v>
      </c>
      <c r="AJ1898" s="38">
        <f t="shared" si="537"/>
        <v>-0.95867503117187325</v>
      </c>
      <c r="AK1898" s="39">
        <f t="shared" si="538"/>
        <v>0.95867503117187325</v>
      </c>
      <c r="AL1898" s="39" t="str">
        <f t="shared" si="539"/>
        <v>TIDAK</v>
      </c>
    </row>
    <row r="1899" spans="1:38" ht="14" x14ac:dyDescent="0.3">
      <c r="A1899" s="13">
        <v>24632456</v>
      </c>
      <c r="B1899" s="11" t="s">
        <v>4429</v>
      </c>
      <c r="C1899" s="9">
        <v>102618751</v>
      </c>
      <c r="D1899" s="1" t="s">
        <v>1659</v>
      </c>
      <c r="E1899" s="1" t="s">
        <v>1731</v>
      </c>
      <c r="F1899" s="1" t="s">
        <v>1732</v>
      </c>
      <c r="G1899" s="2">
        <v>40.658940000000001</v>
      </c>
      <c r="H1899" s="2">
        <v>-73.892099999999999</v>
      </c>
      <c r="I1899" s="1" t="s">
        <v>20</v>
      </c>
      <c r="J1899" s="44">
        <v>300</v>
      </c>
      <c r="K1899" s="2">
        <v>2</v>
      </c>
      <c r="L1899" s="2">
        <v>24</v>
      </c>
      <c r="M1899" s="3">
        <v>43639</v>
      </c>
      <c r="N1899" s="2">
        <v>3.29</v>
      </c>
      <c r="O1899" s="2">
        <v>1</v>
      </c>
      <c r="P1899" s="4">
        <v>294</v>
      </c>
      <c r="U1899" s="38">
        <f t="shared" si="522"/>
        <v>0.60482114293840783</v>
      </c>
      <c r="V1899" s="39">
        <f t="shared" si="523"/>
        <v>0.60482114293840783</v>
      </c>
      <c r="W1899" s="39" t="str">
        <f t="shared" si="524"/>
        <v>TIDAK</v>
      </c>
      <c r="X1899" s="38">
        <f t="shared" si="525"/>
        <v>-0.12582912870808141</v>
      </c>
      <c r="Y1899" s="39">
        <f t="shared" si="526"/>
        <v>0.12582912870808141</v>
      </c>
      <c r="Z1899" s="39" t="str">
        <f t="shared" si="527"/>
        <v>TIDAK</v>
      </c>
      <c r="AA1899" s="38">
        <f t="shared" si="528"/>
        <v>-0.7626923202272502</v>
      </c>
      <c r="AB1899" s="39">
        <f t="shared" si="529"/>
        <v>0.7626923202272502</v>
      </c>
      <c r="AC1899" s="39" t="str">
        <f t="shared" si="530"/>
        <v>TIDAK</v>
      </c>
      <c r="AD1899" s="38">
        <f t="shared" si="531"/>
        <v>-0.86247002248362559</v>
      </c>
      <c r="AE1899" s="39">
        <f t="shared" si="532"/>
        <v>0.86247002248362559</v>
      </c>
      <c r="AF1899" s="39" t="str">
        <f t="shared" si="533"/>
        <v>TIDAK</v>
      </c>
      <c r="AG1899" s="38">
        <f t="shared" si="534"/>
        <v>-0.15818885441509239</v>
      </c>
      <c r="AH1899" s="39">
        <f t="shared" si="535"/>
        <v>0.15818885441509239</v>
      </c>
      <c r="AI1899" s="39" t="str">
        <f t="shared" si="536"/>
        <v>TIDAK</v>
      </c>
      <c r="AJ1899" s="38">
        <f t="shared" si="537"/>
        <v>-0.97366669611979462</v>
      </c>
      <c r="AK1899" s="39">
        <f t="shared" si="538"/>
        <v>0.97366669611979462</v>
      </c>
      <c r="AL1899" s="39" t="str">
        <f t="shared" si="539"/>
        <v>TIDAK</v>
      </c>
    </row>
    <row r="1900" spans="1:38" ht="14" x14ac:dyDescent="0.3">
      <c r="A1900" s="13">
        <v>24635041</v>
      </c>
      <c r="B1900" s="11" t="s">
        <v>3624</v>
      </c>
      <c r="C1900" s="9">
        <v>186178785</v>
      </c>
      <c r="D1900" s="1" t="s">
        <v>2468</v>
      </c>
      <c r="E1900" s="1" t="s">
        <v>1731</v>
      </c>
      <c r="F1900" s="1" t="s">
        <v>3213</v>
      </c>
      <c r="G1900" s="2">
        <v>40.696579999999997</v>
      </c>
      <c r="H1900" s="2">
        <v>-73.907730000000001</v>
      </c>
      <c r="I1900" s="1" t="s">
        <v>19</v>
      </c>
      <c r="J1900" s="44">
        <v>55</v>
      </c>
      <c r="K1900" s="2">
        <v>14</v>
      </c>
      <c r="L1900" s="2">
        <v>1</v>
      </c>
      <c r="M1900" s="3">
        <v>43343</v>
      </c>
      <c r="N1900" s="2">
        <v>0.1</v>
      </c>
      <c r="O1900" s="2">
        <v>1</v>
      </c>
      <c r="P1900" s="4">
        <v>0</v>
      </c>
      <c r="U1900" s="38">
        <f t="shared" si="522"/>
        <v>-0.42379711893676097</v>
      </c>
      <c r="V1900" s="39">
        <f t="shared" si="523"/>
        <v>0.42379711893676097</v>
      </c>
      <c r="W1900" s="39" t="str">
        <f t="shared" si="524"/>
        <v>TIDAK</v>
      </c>
      <c r="X1900" s="38">
        <f t="shared" si="525"/>
        <v>-0.12582912870808141</v>
      </c>
      <c r="Y1900" s="39">
        <f t="shared" si="526"/>
        <v>0.12582912870808141</v>
      </c>
      <c r="Z1900" s="39" t="str">
        <f t="shared" si="527"/>
        <v>TIDAK</v>
      </c>
      <c r="AA1900" s="38">
        <f t="shared" si="528"/>
        <v>-0.88539865113910388</v>
      </c>
      <c r="AB1900" s="39">
        <f t="shared" si="529"/>
        <v>0.88539865113910388</v>
      </c>
      <c r="AC1900" s="39" t="str">
        <f t="shared" si="530"/>
        <v>TIDAK</v>
      </c>
      <c r="AD1900" s="38">
        <f t="shared" si="531"/>
        <v>-0.61678691645494077</v>
      </c>
      <c r="AE1900" s="39">
        <f t="shared" si="532"/>
        <v>0.61678691645494077</v>
      </c>
      <c r="AF1900" s="39" t="str">
        <f t="shared" si="533"/>
        <v>TIDAK</v>
      </c>
      <c r="AG1900" s="38">
        <f t="shared" si="534"/>
        <v>-0.27078855981472416</v>
      </c>
      <c r="AH1900" s="39">
        <f t="shared" si="535"/>
        <v>0.27078855981472416</v>
      </c>
      <c r="AI1900" s="39" t="str">
        <f t="shared" si="536"/>
        <v>TIDAK</v>
      </c>
      <c r="AJ1900" s="38">
        <f t="shared" si="537"/>
        <v>1.0427122393756376</v>
      </c>
      <c r="AK1900" s="39">
        <f t="shared" si="538"/>
        <v>1.0427122393756376</v>
      </c>
      <c r="AL1900" s="39" t="str">
        <f t="shared" si="539"/>
        <v>TIDAK</v>
      </c>
    </row>
    <row r="1901" spans="1:38" ht="14" x14ac:dyDescent="0.3">
      <c r="A1901" s="13">
        <v>24652644</v>
      </c>
      <c r="B1901" s="11" t="s">
        <v>4361</v>
      </c>
      <c r="C1901" s="9">
        <v>8589557</v>
      </c>
      <c r="D1901" s="1" t="s">
        <v>717</v>
      </c>
      <c r="E1901" s="1" t="s">
        <v>548</v>
      </c>
      <c r="F1901" s="1" t="s">
        <v>1890</v>
      </c>
      <c r="G1901" s="2">
        <v>40.899810000000002</v>
      </c>
      <c r="H1901" s="2">
        <v>-73.866839999999996</v>
      </c>
      <c r="I1901" s="1" t="s">
        <v>19</v>
      </c>
      <c r="J1901" s="44">
        <v>80</v>
      </c>
      <c r="K1901" s="2">
        <v>2</v>
      </c>
      <c r="L1901" s="2">
        <v>7</v>
      </c>
      <c r="M1901" s="3">
        <v>43619</v>
      </c>
      <c r="N1901" s="2">
        <v>1.84</v>
      </c>
      <c r="O1901" s="2">
        <v>1</v>
      </c>
      <c r="P1901" s="4">
        <v>70</v>
      </c>
      <c r="U1901" s="38">
        <f t="shared" si="522"/>
        <v>1.5905803105687779</v>
      </c>
      <c r="V1901" s="39">
        <f t="shared" si="523"/>
        <v>1.5905803105687779</v>
      </c>
      <c r="W1901" s="39" t="str">
        <f t="shared" si="524"/>
        <v>TIDAK</v>
      </c>
      <c r="X1901" s="38">
        <f t="shared" si="525"/>
        <v>9.4730970085688936E-3</v>
      </c>
      <c r="Y1901" s="39">
        <f t="shared" si="526"/>
        <v>9.4730970085688936E-3</v>
      </c>
      <c r="Z1901" s="39" t="str">
        <f t="shared" si="527"/>
        <v>TIDAK</v>
      </c>
      <c r="AA1901" s="38">
        <f t="shared" si="528"/>
        <v>0.34166465797943296</v>
      </c>
      <c r="AB1901" s="39">
        <f t="shared" si="529"/>
        <v>0.34166465797943296</v>
      </c>
      <c r="AC1901" s="39" t="str">
        <f t="shared" si="530"/>
        <v>TIDAK</v>
      </c>
      <c r="AD1901" s="38">
        <f t="shared" si="531"/>
        <v>-0.32405810927182699</v>
      </c>
      <c r="AE1901" s="39">
        <f t="shared" si="532"/>
        <v>0.32405810927182699</v>
      </c>
      <c r="AF1901" s="39" t="str">
        <f t="shared" si="533"/>
        <v>TIDAK</v>
      </c>
      <c r="AG1901" s="38">
        <f t="shared" si="534"/>
        <v>-0.15818885441509239</v>
      </c>
      <c r="AH1901" s="39">
        <f t="shared" si="535"/>
        <v>0.15818885441509239</v>
      </c>
      <c r="AI1901" s="39" t="str">
        <f t="shared" si="536"/>
        <v>TIDAK</v>
      </c>
      <c r="AJ1901" s="38">
        <f t="shared" si="537"/>
        <v>0.87780392494850179</v>
      </c>
      <c r="AK1901" s="39">
        <f t="shared" si="538"/>
        <v>0.87780392494850179</v>
      </c>
      <c r="AL1901" s="39" t="str">
        <f t="shared" si="539"/>
        <v>TIDAK</v>
      </c>
    </row>
    <row r="1902" spans="1:38" ht="14" x14ac:dyDescent="0.3">
      <c r="A1902" s="13">
        <v>24670583</v>
      </c>
      <c r="B1902" s="11" t="s">
        <v>2322</v>
      </c>
      <c r="C1902" s="9">
        <v>98697139</v>
      </c>
      <c r="D1902" s="1" t="s">
        <v>135</v>
      </c>
      <c r="E1902" s="1" t="s">
        <v>17</v>
      </c>
      <c r="F1902" s="1" t="s">
        <v>1736</v>
      </c>
      <c r="G1902" s="2">
        <v>40.752139999999997</v>
      </c>
      <c r="H1902" s="2">
        <v>-73.858400000000003</v>
      </c>
      <c r="I1902" s="1" t="s">
        <v>19</v>
      </c>
      <c r="J1902" s="44">
        <v>40</v>
      </c>
      <c r="K1902" s="2">
        <v>4</v>
      </c>
      <c r="L1902" s="2">
        <v>22</v>
      </c>
      <c r="M1902" s="3">
        <v>43596</v>
      </c>
      <c r="N1902" s="2">
        <v>0.86</v>
      </c>
      <c r="O1902" s="2">
        <v>2</v>
      </c>
      <c r="P1902" s="4">
        <v>95</v>
      </c>
      <c r="U1902" s="38">
        <f t="shared" si="522"/>
        <v>-0.26093256080652594</v>
      </c>
      <c r="V1902" s="39">
        <f t="shared" si="523"/>
        <v>0.26093256080652594</v>
      </c>
      <c r="W1902" s="39" t="str">
        <f t="shared" si="524"/>
        <v>TIDAK</v>
      </c>
      <c r="X1902" s="38">
        <f t="shared" si="525"/>
        <v>-0.12582912870808141</v>
      </c>
      <c r="Y1902" s="39">
        <f t="shared" si="526"/>
        <v>0.12582912870808141</v>
      </c>
      <c r="Z1902" s="39" t="str">
        <f t="shared" si="527"/>
        <v>TIDAK</v>
      </c>
      <c r="AA1902" s="38">
        <f t="shared" si="528"/>
        <v>-0.31276910688378667</v>
      </c>
      <c r="AB1902" s="39">
        <f t="shared" si="529"/>
        <v>0.31276910688378667</v>
      </c>
      <c r="AC1902" s="39" t="str">
        <f t="shared" si="530"/>
        <v>TIDAK</v>
      </c>
      <c r="AD1902" s="38">
        <f t="shared" si="531"/>
        <v>-0.74224211953341823</v>
      </c>
      <c r="AE1902" s="39">
        <f t="shared" si="532"/>
        <v>0.74224211953341823</v>
      </c>
      <c r="AF1902" s="39" t="str">
        <f t="shared" si="533"/>
        <v>TIDAK</v>
      </c>
      <c r="AG1902" s="38">
        <f t="shared" si="534"/>
        <v>6.7010556384171097E-2</v>
      </c>
      <c r="AH1902" s="39">
        <f t="shared" si="535"/>
        <v>6.7010556384171097E-2</v>
      </c>
      <c r="AI1902" s="39" t="str">
        <f t="shared" si="536"/>
        <v>TIDAK</v>
      </c>
      <c r="AJ1902" s="38">
        <f t="shared" si="537"/>
        <v>-1.2435166651823804</v>
      </c>
      <c r="AK1902" s="39">
        <f t="shared" si="538"/>
        <v>1.2435166651823804</v>
      </c>
      <c r="AL1902" s="39" t="str">
        <f t="shared" si="539"/>
        <v>TIDAK</v>
      </c>
    </row>
    <row r="1903" spans="1:38" ht="14" x14ac:dyDescent="0.3">
      <c r="A1903" s="13">
        <v>24670846</v>
      </c>
      <c r="B1903" s="11" t="s">
        <v>2650</v>
      </c>
      <c r="C1903" s="9">
        <v>6754369</v>
      </c>
      <c r="D1903" s="1" t="s">
        <v>820</v>
      </c>
      <c r="E1903" s="1" t="s">
        <v>17</v>
      </c>
      <c r="F1903" s="1" t="s">
        <v>364</v>
      </c>
      <c r="G1903" s="2">
        <v>40.692520000000002</v>
      </c>
      <c r="H1903" s="2">
        <v>-73.802719999999994</v>
      </c>
      <c r="I1903" s="1" t="s">
        <v>19</v>
      </c>
      <c r="J1903" s="44">
        <v>85</v>
      </c>
      <c r="K1903" s="2">
        <v>1</v>
      </c>
      <c r="L1903" s="2">
        <v>23</v>
      </c>
      <c r="M1903" s="3">
        <v>43613</v>
      </c>
      <c r="N1903" s="2">
        <v>1.75</v>
      </c>
      <c r="O1903" s="2">
        <v>4</v>
      </c>
      <c r="P1903" s="4">
        <v>114</v>
      </c>
      <c r="U1903" s="38">
        <f t="shared" si="522"/>
        <v>1.8048757817927714</v>
      </c>
      <c r="V1903" s="39">
        <f t="shared" si="523"/>
        <v>1.8048757817927714</v>
      </c>
      <c r="W1903" s="39" t="str">
        <f t="shared" si="524"/>
        <v>TIDAK</v>
      </c>
      <c r="X1903" s="38">
        <f t="shared" si="525"/>
        <v>-0.26113135442473173</v>
      </c>
      <c r="Y1903" s="39">
        <f t="shared" si="526"/>
        <v>0.26113135442473173</v>
      </c>
      <c r="Z1903" s="39" t="str">
        <f t="shared" si="527"/>
        <v>TIDAK</v>
      </c>
      <c r="AA1903" s="38">
        <f t="shared" si="528"/>
        <v>5.5349885851774396E-2</v>
      </c>
      <c r="AB1903" s="39">
        <f t="shared" si="529"/>
        <v>5.5349885851774396E-2</v>
      </c>
      <c r="AC1903" s="39" t="str">
        <f t="shared" si="530"/>
        <v>TIDAK</v>
      </c>
      <c r="AD1903" s="38">
        <f t="shared" si="531"/>
        <v>0.76322031740831009</v>
      </c>
      <c r="AE1903" s="39">
        <f t="shared" si="532"/>
        <v>0.76322031740831009</v>
      </c>
      <c r="AF1903" s="39" t="str">
        <f t="shared" si="533"/>
        <v>TIDAK</v>
      </c>
      <c r="AG1903" s="38">
        <f t="shared" si="534"/>
        <v>-0.27078855981472416</v>
      </c>
      <c r="AH1903" s="39">
        <f t="shared" si="535"/>
        <v>0.27078855981472416</v>
      </c>
      <c r="AI1903" s="39" t="str">
        <f t="shared" si="536"/>
        <v>TIDAK</v>
      </c>
      <c r="AJ1903" s="38">
        <f t="shared" si="537"/>
        <v>0.96025808216206965</v>
      </c>
      <c r="AK1903" s="39">
        <f t="shared" si="538"/>
        <v>0.96025808216206965</v>
      </c>
      <c r="AL1903" s="39" t="str">
        <f t="shared" si="539"/>
        <v>TIDAK</v>
      </c>
    </row>
    <row r="1904" spans="1:38" ht="14" x14ac:dyDescent="0.3">
      <c r="A1904" s="13">
        <v>24676554</v>
      </c>
      <c r="B1904" s="11" t="s">
        <v>4414</v>
      </c>
      <c r="C1904" s="9">
        <v>245258532</v>
      </c>
      <c r="D1904" s="1" t="s">
        <v>764</v>
      </c>
      <c r="E1904" s="1" t="s">
        <v>17</v>
      </c>
      <c r="F1904" s="1" t="s">
        <v>1112</v>
      </c>
      <c r="G1904" s="2">
        <v>40.713000000000001</v>
      </c>
      <c r="H1904" s="2">
        <v>-73.831010000000006</v>
      </c>
      <c r="I1904" s="1" t="s">
        <v>19</v>
      </c>
      <c r="J1904" s="44">
        <v>45</v>
      </c>
      <c r="K1904" s="2">
        <v>2</v>
      </c>
      <c r="L1904" s="2">
        <v>16</v>
      </c>
      <c r="M1904" s="3">
        <v>43651</v>
      </c>
      <c r="N1904" s="2">
        <v>4.0999999999999996</v>
      </c>
      <c r="O1904" s="2">
        <v>2</v>
      </c>
      <c r="P1904" s="4">
        <v>6</v>
      </c>
      <c r="U1904" s="38">
        <f t="shared" si="522"/>
        <v>-0.29521983620236492</v>
      </c>
      <c r="V1904" s="39">
        <f t="shared" si="523"/>
        <v>0.29521983620236492</v>
      </c>
      <c r="W1904" s="39" t="str">
        <f t="shared" si="524"/>
        <v>TIDAK</v>
      </c>
      <c r="X1904" s="38">
        <f t="shared" si="525"/>
        <v>1.3624953541750722</v>
      </c>
      <c r="Y1904" s="39">
        <f t="shared" si="526"/>
        <v>1.3624953541750722</v>
      </c>
      <c r="Z1904" s="39" t="str">
        <f t="shared" si="527"/>
        <v>TIDAK</v>
      </c>
      <c r="AA1904" s="38">
        <f t="shared" si="528"/>
        <v>-0.88539865113910388</v>
      </c>
      <c r="AB1904" s="39">
        <f t="shared" si="529"/>
        <v>0.88539865113910388</v>
      </c>
      <c r="AC1904" s="39" t="str">
        <f t="shared" si="530"/>
        <v>TIDAK</v>
      </c>
      <c r="AD1904" s="38">
        <f t="shared" si="531"/>
        <v>-0.90428842350978467</v>
      </c>
      <c r="AE1904" s="39">
        <f t="shared" si="532"/>
        <v>0.90428842350978467</v>
      </c>
      <c r="AF1904" s="39" t="str">
        <f t="shared" si="533"/>
        <v>TIDAK</v>
      </c>
      <c r="AG1904" s="38">
        <f t="shared" si="534"/>
        <v>-0.27078855981472416</v>
      </c>
      <c r="AH1904" s="39">
        <f t="shared" si="535"/>
        <v>0.27078855981472416</v>
      </c>
      <c r="AI1904" s="39" t="str">
        <f t="shared" si="536"/>
        <v>TIDAK</v>
      </c>
      <c r="AJ1904" s="38">
        <f t="shared" si="537"/>
        <v>-1.2435166651823804</v>
      </c>
      <c r="AK1904" s="39">
        <f t="shared" si="538"/>
        <v>1.2435166651823804</v>
      </c>
      <c r="AL1904" s="39" t="str">
        <f t="shared" si="539"/>
        <v>TIDAK</v>
      </c>
    </row>
    <row r="1905" spans="1:38" ht="14" x14ac:dyDescent="0.3">
      <c r="A1905" s="13">
        <v>24695406</v>
      </c>
      <c r="B1905" s="11" t="s">
        <v>1701</v>
      </c>
      <c r="C1905" s="9">
        <v>129133511</v>
      </c>
      <c r="D1905" s="1" t="s">
        <v>182</v>
      </c>
      <c r="E1905" s="1" t="s">
        <v>17</v>
      </c>
      <c r="F1905" s="1" t="s">
        <v>825</v>
      </c>
      <c r="G1905" s="2">
        <v>40.588900000000002</v>
      </c>
      <c r="H1905" s="2">
        <v>-73.815849999999998</v>
      </c>
      <c r="I1905" s="1" t="s">
        <v>20</v>
      </c>
      <c r="J1905" s="44">
        <v>545</v>
      </c>
      <c r="K1905" s="2">
        <v>1</v>
      </c>
      <c r="L1905" s="2">
        <v>31</v>
      </c>
      <c r="M1905" s="3">
        <v>43653</v>
      </c>
      <c r="N1905" s="2">
        <v>1.2</v>
      </c>
      <c r="O1905" s="2">
        <v>1</v>
      </c>
      <c r="P1905" s="4">
        <v>224</v>
      </c>
      <c r="U1905" s="38">
        <f t="shared" si="522"/>
        <v>-8.0924364978371396E-2</v>
      </c>
      <c r="V1905" s="39">
        <f t="shared" si="523"/>
        <v>8.0924364978371396E-2</v>
      </c>
      <c r="W1905" s="39" t="str">
        <f t="shared" si="524"/>
        <v>TIDAK</v>
      </c>
      <c r="X1905" s="38">
        <f t="shared" si="525"/>
        <v>-0.26113135442473173</v>
      </c>
      <c r="Y1905" s="39">
        <f t="shared" si="526"/>
        <v>0.26113135442473173</v>
      </c>
      <c r="Z1905" s="39" t="str">
        <f t="shared" si="527"/>
        <v>TIDAK</v>
      </c>
      <c r="AA1905" s="38">
        <f t="shared" si="528"/>
        <v>-0.63998598931539652</v>
      </c>
      <c r="AB1905" s="39">
        <f t="shared" si="529"/>
        <v>0.63998598931539652</v>
      </c>
      <c r="AC1905" s="39" t="str">
        <f t="shared" si="530"/>
        <v>TIDAK</v>
      </c>
      <c r="AD1905" s="38">
        <f t="shared" si="531"/>
        <v>5.261798809176094E-3</v>
      </c>
      <c r="AE1905" s="39">
        <f t="shared" si="532"/>
        <v>5.261798809176094E-3</v>
      </c>
      <c r="AF1905" s="39" t="str">
        <f t="shared" si="533"/>
        <v>TIDAK</v>
      </c>
      <c r="AG1905" s="38">
        <f t="shared" si="534"/>
        <v>-0.27078855981472416</v>
      </c>
      <c r="AH1905" s="39">
        <f t="shared" si="535"/>
        <v>0.27078855981472416</v>
      </c>
      <c r="AI1905" s="39" t="str">
        <f t="shared" si="536"/>
        <v>TIDAK</v>
      </c>
      <c r="AJ1905" s="38">
        <f t="shared" si="537"/>
        <v>-0.71880839200513036</v>
      </c>
      <c r="AK1905" s="39">
        <f t="shared" si="538"/>
        <v>0.71880839200513036</v>
      </c>
      <c r="AL1905" s="39" t="str">
        <f t="shared" si="539"/>
        <v>TIDAK</v>
      </c>
    </row>
    <row r="1906" spans="1:38" ht="14" x14ac:dyDescent="0.3">
      <c r="A1906" s="13">
        <v>24699301</v>
      </c>
      <c r="B1906" s="11" t="s">
        <v>5286</v>
      </c>
      <c r="C1906" s="9">
        <v>199745521</v>
      </c>
      <c r="D1906" s="1" t="s">
        <v>1672</v>
      </c>
      <c r="E1906" s="1" t="s">
        <v>17</v>
      </c>
      <c r="F1906" s="1" t="s">
        <v>1538</v>
      </c>
      <c r="G1906" s="2">
        <v>40.750459999999997</v>
      </c>
      <c r="H1906" s="2">
        <v>-73.854429999999994</v>
      </c>
      <c r="I1906" s="1" t="s">
        <v>19</v>
      </c>
      <c r="J1906" s="44">
        <v>40</v>
      </c>
      <c r="K1906" s="2">
        <v>2</v>
      </c>
      <c r="L1906" s="2">
        <v>19</v>
      </c>
      <c r="M1906" s="3">
        <v>43640</v>
      </c>
      <c r="N1906" s="2">
        <v>1.6</v>
      </c>
      <c r="O1906" s="2">
        <v>1</v>
      </c>
      <c r="P1906" s="4">
        <v>24</v>
      </c>
      <c r="U1906" s="38">
        <f t="shared" si="522"/>
        <v>-0.42379711893676097</v>
      </c>
      <c r="V1906" s="39">
        <f t="shared" si="523"/>
        <v>0.42379711893676097</v>
      </c>
      <c r="W1906" s="39" t="str">
        <f t="shared" si="524"/>
        <v>TIDAK</v>
      </c>
      <c r="X1906" s="38">
        <f t="shared" si="525"/>
        <v>9.4730970085688936E-3</v>
      </c>
      <c r="Y1906" s="39">
        <f t="shared" si="526"/>
        <v>9.4730970085688936E-3</v>
      </c>
      <c r="Z1906" s="39" t="str">
        <f t="shared" si="527"/>
        <v>TIDAK</v>
      </c>
      <c r="AA1906" s="38">
        <f t="shared" si="528"/>
        <v>-2.6454334756128059E-2</v>
      </c>
      <c r="AB1906" s="39">
        <f t="shared" si="529"/>
        <v>2.6454334756128059E-2</v>
      </c>
      <c r="AC1906" s="39" t="str">
        <f t="shared" si="530"/>
        <v>TIDAK</v>
      </c>
      <c r="AD1906" s="38">
        <f t="shared" si="531"/>
        <v>-0.50701361376127307</v>
      </c>
      <c r="AE1906" s="39">
        <f t="shared" si="532"/>
        <v>0.50701361376127307</v>
      </c>
      <c r="AF1906" s="39" t="str">
        <f t="shared" si="533"/>
        <v>TIDAK</v>
      </c>
      <c r="AG1906" s="38">
        <f t="shared" si="534"/>
        <v>-0.15818885441509239</v>
      </c>
      <c r="AH1906" s="39">
        <f t="shared" si="535"/>
        <v>0.15818885441509239</v>
      </c>
      <c r="AI1906" s="39" t="str">
        <f t="shared" si="536"/>
        <v>TIDAK</v>
      </c>
      <c r="AJ1906" s="38">
        <f t="shared" si="537"/>
        <v>-0.53141258015611248</v>
      </c>
      <c r="AK1906" s="39">
        <f t="shared" si="538"/>
        <v>0.53141258015611248</v>
      </c>
      <c r="AL1906" s="39" t="str">
        <f t="shared" si="539"/>
        <v>TIDAK</v>
      </c>
    </row>
    <row r="1907" spans="1:38" ht="14" x14ac:dyDescent="0.3">
      <c r="A1907" s="13">
        <v>24700919</v>
      </c>
      <c r="B1907" s="11" t="s">
        <v>3557</v>
      </c>
      <c r="C1907" s="9">
        <v>10229087</v>
      </c>
      <c r="D1907" s="1" t="s">
        <v>2740</v>
      </c>
      <c r="E1907" s="1" t="s">
        <v>17</v>
      </c>
      <c r="F1907" s="1" t="s">
        <v>2738</v>
      </c>
      <c r="G1907" s="2">
        <v>40.772480000000002</v>
      </c>
      <c r="H1907" s="2">
        <v>-73.892629999999997</v>
      </c>
      <c r="I1907" s="1" t="s">
        <v>19</v>
      </c>
      <c r="J1907" s="44">
        <v>52</v>
      </c>
      <c r="K1907" s="2">
        <v>1</v>
      </c>
      <c r="L1907" s="2">
        <v>32</v>
      </c>
      <c r="M1907" s="3">
        <v>43651</v>
      </c>
      <c r="N1907" s="2">
        <v>2.83</v>
      </c>
      <c r="O1907" s="2">
        <v>4</v>
      </c>
      <c r="P1907" s="4">
        <v>355</v>
      </c>
      <c r="U1907" s="38">
        <f t="shared" si="522"/>
        <v>-3.8065270733572694E-2</v>
      </c>
      <c r="V1907" s="39">
        <f t="shared" si="523"/>
        <v>3.8065270733572694E-2</v>
      </c>
      <c r="W1907" s="39" t="str">
        <f t="shared" si="524"/>
        <v>TIDAK</v>
      </c>
      <c r="X1907" s="38">
        <f t="shared" si="525"/>
        <v>-0.39643358014138202</v>
      </c>
      <c r="Y1907" s="39">
        <f t="shared" si="526"/>
        <v>0.39643358014138202</v>
      </c>
      <c r="Z1907" s="39" t="str">
        <f t="shared" si="527"/>
        <v>TIDAK</v>
      </c>
      <c r="AA1907" s="38">
        <f t="shared" si="528"/>
        <v>1.444777554782317E-2</v>
      </c>
      <c r="AB1907" s="39">
        <f t="shared" si="529"/>
        <v>1.444777554782317E-2</v>
      </c>
      <c r="AC1907" s="39" t="str">
        <f t="shared" si="530"/>
        <v>TIDAK</v>
      </c>
      <c r="AD1907" s="38">
        <f t="shared" si="531"/>
        <v>-4.1783902345252956E-2</v>
      </c>
      <c r="AE1907" s="39">
        <f t="shared" si="532"/>
        <v>4.1783902345252956E-2</v>
      </c>
      <c r="AF1907" s="39" t="str">
        <f t="shared" si="533"/>
        <v>TIDAK</v>
      </c>
      <c r="AG1907" s="38">
        <f t="shared" si="534"/>
        <v>6.7010556384171097E-2</v>
      </c>
      <c r="AH1907" s="39">
        <f t="shared" si="535"/>
        <v>6.7010556384171097E-2</v>
      </c>
      <c r="AI1907" s="39" t="str">
        <f t="shared" si="536"/>
        <v>TIDAK</v>
      </c>
      <c r="AJ1907" s="38">
        <f t="shared" si="537"/>
        <v>-0.38899176315085893</v>
      </c>
      <c r="AK1907" s="39">
        <f t="shared" si="538"/>
        <v>0.38899176315085893</v>
      </c>
      <c r="AL1907" s="39" t="str">
        <f t="shared" si="539"/>
        <v>TIDAK</v>
      </c>
    </row>
    <row r="1908" spans="1:38" ht="14" x14ac:dyDescent="0.3">
      <c r="A1908" s="13">
        <v>24735722</v>
      </c>
      <c r="B1908" s="11" t="s">
        <v>5083</v>
      </c>
      <c r="C1908" s="9">
        <v>244082709</v>
      </c>
      <c r="D1908" s="1" t="s">
        <v>444</v>
      </c>
      <c r="E1908" s="1" t="s">
        <v>17</v>
      </c>
      <c r="F1908" s="1" t="s">
        <v>203</v>
      </c>
      <c r="G1908" s="2">
        <v>40.659529999999997</v>
      </c>
      <c r="H1908" s="2">
        <v>-73.769229999999993</v>
      </c>
      <c r="I1908" s="1" t="s">
        <v>19</v>
      </c>
      <c r="J1908" s="44">
        <v>75</v>
      </c>
      <c r="K1908" s="2">
        <v>1</v>
      </c>
      <c r="L1908" s="2">
        <v>8</v>
      </c>
      <c r="M1908" s="3">
        <v>43636</v>
      </c>
      <c r="N1908" s="2">
        <v>1.86</v>
      </c>
      <c r="O1908" s="2">
        <v>7</v>
      </c>
      <c r="P1908" s="4">
        <v>179</v>
      </c>
      <c r="U1908" s="38">
        <f t="shared" si="522"/>
        <v>-0.38093802469196231</v>
      </c>
      <c r="V1908" s="39">
        <f t="shared" si="523"/>
        <v>0.38093802469196231</v>
      </c>
      <c r="W1908" s="39" t="str">
        <f t="shared" si="524"/>
        <v>TIDAK</v>
      </c>
      <c r="X1908" s="38">
        <f t="shared" si="525"/>
        <v>-0.26113135442473173</v>
      </c>
      <c r="Y1908" s="39">
        <f t="shared" si="526"/>
        <v>0.26113135442473173</v>
      </c>
      <c r="Z1908" s="39" t="str">
        <f t="shared" si="527"/>
        <v>TIDAK</v>
      </c>
      <c r="AA1908" s="38">
        <f t="shared" si="528"/>
        <v>-0.27186699657983543</v>
      </c>
      <c r="AB1908" s="39">
        <f t="shared" si="529"/>
        <v>0.27186699657983543</v>
      </c>
      <c r="AC1908" s="39" t="str">
        <f t="shared" si="530"/>
        <v>TIDAK</v>
      </c>
      <c r="AD1908" s="38">
        <f t="shared" si="531"/>
        <v>1.186631627798171</v>
      </c>
      <c r="AE1908" s="39">
        <f t="shared" si="532"/>
        <v>1.186631627798171</v>
      </c>
      <c r="AF1908" s="39" t="str">
        <f t="shared" si="533"/>
        <v>TIDAK</v>
      </c>
      <c r="AG1908" s="38">
        <f t="shared" si="534"/>
        <v>-0.15818885441509239</v>
      </c>
      <c r="AH1908" s="39">
        <f t="shared" si="535"/>
        <v>0.15818885441509239</v>
      </c>
      <c r="AI1908" s="39" t="str">
        <f t="shared" si="536"/>
        <v>TIDAK</v>
      </c>
      <c r="AJ1908" s="38">
        <f t="shared" si="537"/>
        <v>-1.198541670338616</v>
      </c>
      <c r="AK1908" s="39">
        <f t="shared" si="538"/>
        <v>1.198541670338616</v>
      </c>
      <c r="AL1908" s="39" t="str">
        <f t="shared" si="539"/>
        <v>TIDAK</v>
      </c>
    </row>
    <row r="1909" spans="1:38" ht="14" x14ac:dyDescent="0.3">
      <c r="A1909" s="13">
        <v>24757985</v>
      </c>
      <c r="B1909" s="11" t="s">
        <v>2913</v>
      </c>
      <c r="C1909" s="9">
        <v>151421618</v>
      </c>
      <c r="D1909" s="1" t="s">
        <v>1443</v>
      </c>
      <c r="E1909" s="1" t="s">
        <v>17</v>
      </c>
      <c r="F1909" s="1" t="s">
        <v>1342</v>
      </c>
      <c r="G1909" s="2">
        <v>40.684640000000002</v>
      </c>
      <c r="H1909" s="2">
        <v>-73.842449999999999</v>
      </c>
      <c r="I1909" s="1" t="s">
        <v>20</v>
      </c>
      <c r="J1909" s="44">
        <v>130</v>
      </c>
      <c r="K1909" s="2">
        <v>4</v>
      </c>
      <c r="L1909" s="2">
        <v>4</v>
      </c>
      <c r="M1909" s="3">
        <v>43625</v>
      </c>
      <c r="N1909" s="2">
        <v>0.39</v>
      </c>
      <c r="O1909" s="2">
        <v>2</v>
      </c>
      <c r="P1909" s="4">
        <v>145</v>
      </c>
      <c r="U1909" s="38">
        <f t="shared" si="522"/>
        <v>3.9049713997879079</v>
      </c>
      <c r="V1909" s="39">
        <f t="shared" si="523"/>
        <v>3.9049713997879079</v>
      </c>
      <c r="W1909" s="39" t="str">
        <f t="shared" si="524"/>
        <v>OUTLIER</v>
      </c>
      <c r="X1909" s="38">
        <f t="shared" si="525"/>
        <v>-0.39643358014138202</v>
      </c>
      <c r="Y1909" s="39">
        <f t="shared" si="526"/>
        <v>0.39643358014138202</v>
      </c>
      <c r="Z1909" s="39" t="str">
        <f t="shared" si="527"/>
        <v>TIDAK</v>
      </c>
      <c r="AA1909" s="38">
        <f t="shared" si="528"/>
        <v>0.34166465797943296</v>
      </c>
      <c r="AB1909" s="39">
        <f t="shared" si="529"/>
        <v>0.34166465797943296</v>
      </c>
      <c r="AC1909" s="39" t="str">
        <f t="shared" si="530"/>
        <v>TIDAK</v>
      </c>
      <c r="AD1909" s="38">
        <f t="shared" si="531"/>
        <v>-0.32928540940009687</v>
      </c>
      <c r="AE1909" s="39">
        <f t="shared" si="532"/>
        <v>0.32928540940009687</v>
      </c>
      <c r="AF1909" s="39" t="str">
        <f t="shared" si="533"/>
        <v>TIDAK</v>
      </c>
      <c r="AG1909" s="38">
        <f t="shared" si="534"/>
        <v>-0.27078855981472416</v>
      </c>
      <c r="AH1909" s="39">
        <f t="shared" si="535"/>
        <v>0.27078855981472416</v>
      </c>
      <c r="AI1909" s="39" t="str">
        <f t="shared" si="536"/>
        <v>TIDAK</v>
      </c>
      <c r="AJ1909" s="38">
        <f t="shared" si="537"/>
        <v>0.43554980898481965</v>
      </c>
      <c r="AK1909" s="39">
        <f t="shared" si="538"/>
        <v>0.43554980898481965</v>
      </c>
      <c r="AL1909" s="39" t="str">
        <f t="shared" si="539"/>
        <v>TIDAK</v>
      </c>
    </row>
    <row r="1910" spans="1:38" ht="14" x14ac:dyDescent="0.3">
      <c r="A1910" s="13">
        <v>24758883</v>
      </c>
      <c r="B1910" s="11" t="s">
        <v>1615</v>
      </c>
      <c r="C1910" s="9">
        <v>63389796</v>
      </c>
      <c r="D1910" s="1" t="s">
        <v>128</v>
      </c>
      <c r="E1910" s="1" t="s">
        <v>17</v>
      </c>
      <c r="F1910" s="1" t="s">
        <v>825</v>
      </c>
      <c r="G1910" s="2">
        <v>40.589469999999999</v>
      </c>
      <c r="H1910" s="2">
        <v>-73.814350000000005</v>
      </c>
      <c r="I1910" s="1" t="s">
        <v>20</v>
      </c>
      <c r="J1910" s="44">
        <v>150</v>
      </c>
      <c r="K1910" s="2">
        <v>1</v>
      </c>
      <c r="L1910" s="2">
        <v>5</v>
      </c>
      <c r="M1910" s="3">
        <v>43653</v>
      </c>
      <c r="N1910" s="2">
        <v>5</v>
      </c>
      <c r="O1910" s="2">
        <v>1</v>
      </c>
      <c r="P1910" s="4">
        <v>79</v>
      </c>
      <c r="U1910" s="38">
        <f t="shared" si="522"/>
        <v>-0.42379711893676097</v>
      </c>
      <c r="V1910" s="39">
        <f t="shared" si="523"/>
        <v>0.42379711893676097</v>
      </c>
      <c r="W1910" s="39" t="str">
        <f t="shared" si="524"/>
        <v>TIDAK</v>
      </c>
      <c r="X1910" s="38">
        <f t="shared" si="525"/>
        <v>-0.26113135442473173</v>
      </c>
      <c r="Y1910" s="39">
        <f t="shared" si="526"/>
        <v>0.26113135442473173</v>
      </c>
      <c r="Z1910" s="39" t="str">
        <f t="shared" si="527"/>
        <v>TIDAK</v>
      </c>
      <c r="AA1910" s="38">
        <f t="shared" si="528"/>
        <v>-0.14916066566798175</v>
      </c>
      <c r="AB1910" s="39">
        <f t="shared" si="529"/>
        <v>0.14916066566798175</v>
      </c>
      <c r="AC1910" s="39" t="str">
        <f t="shared" si="530"/>
        <v>TIDAK</v>
      </c>
      <c r="AD1910" s="38">
        <f t="shared" si="531"/>
        <v>-0.12019340426930125</v>
      </c>
      <c r="AE1910" s="39">
        <f t="shared" si="532"/>
        <v>0.12019340426930125</v>
      </c>
      <c r="AF1910" s="39" t="str">
        <f t="shared" si="533"/>
        <v>TIDAK</v>
      </c>
      <c r="AG1910" s="38">
        <f t="shared" si="534"/>
        <v>-0.27078855981472416</v>
      </c>
      <c r="AH1910" s="39">
        <f t="shared" si="535"/>
        <v>0.27078855981472416</v>
      </c>
      <c r="AI1910" s="39" t="str">
        <f t="shared" si="536"/>
        <v>TIDAK</v>
      </c>
      <c r="AJ1910" s="38">
        <f t="shared" si="537"/>
        <v>-1.0636166858073233</v>
      </c>
      <c r="AK1910" s="39">
        <f t="shared" si="538"/>
        <v>1.0636166858073233</v>
      </c>
      <c r="AL1910" s="39" t="str">
        <f t="shared" si="539"/>
        <v>TIDAK</v>
      </c>
    </row>
    <row r="1911" spans="1:38" ht="14" x14ac:dyDescent="0.3">
      <c r="A1911" s="13">
        <v>24770824</v>
      </c>
      <c r="B1911" s="11" t="s">
        <v>928</v>
      </c>
      <c r="C1911" s="9">
        <v>84529</v>
      </c>
      <c r="D1911" s="1" t="s">
        <v>2595</v>
      </c>
      <c r="E1911" s="1" t="s">
        <v>17</v>
      </c>
      <c r="F1911" s="1" t="s">
        <v>1971</v>
      </c>
      <c r="G1911" s="2">
        <v>40.745240000000003</v>
      </c>
      <c r="H1911" s="2">
        <v>-73.887600000000006</v>
      </c>
      <c r="I1911" s="1" t="s">
        <v>20</v>
      </c>
      <c r="J1911" s="44">
        <v>100</v>
      </c>
      <c r="K1911" s="2">
        <v>60</v>
      </c>
      <c r="L1911" s="2">
        <v>2</v>
      </c>
      <c r="M1911" s="3">
        <v>43467</v>
      </c>
      <c r="N1911" s="2">
        <v>0.17</v>
      </c>
      <c r="O1911" s="2">
        <v>1</v>
      </c>
      <c r="P1911" s="4">
        <v>132</v>
      </c>
      <c r="U1911" s="38">
        <f t="shared" si="522"/>
        <v>-0.32093529274924409</v>
      </c>
      <c r="V1911" s="39">
        <f t="shared" si="523"/>
        <v>0.32093529274924409</v>
      </c>
      <c r="W1911" s="39" t="str">
        <f t="shared" si="524"/>
        <v>TIDAK</v>
      </c>
      <c r="X1911" s="38">
        <f t="shared" si="525"/>
        <v>-0.39643358014138202</v>
      </c>
      <c r="Y1911" s="39">
        <f t="shared" si="526"/>
        <v>0.39643358014138202</v>
      </c>
      <c r="Z1911" s="39" t="str">
        <f t="shared" si="527"/>
        <v>TIDAK</v>
      </c>
      <c r="AA1911" s="38">
        <f t="shared" si="528"/>
        <v>0.38256676828338421</v>
      </c>
      <c r="AB1911" s="39">
        <f t="shared" si="529"/>
        <v>0.38256676828338421</v>
      </c>
      <c r="AC1911" s="39" t="str">
        <f t="shared" si="530"/>
        <v>TIDAK</v>
      </c>
      <c r="AD1911" s="38">
        <f t="shared" si="531"/>
        <v>0.52276451150789516</v>
      </c>
      <c r="AE1911" s="39">
        <f t="shared" si="532"/>
        <v>0.52276451150789516</v>
      </c>
      <c r="AF1911" s="39" t="str">
        <f t="shared" si="533"/>
        <v>TIDAK</v>
      </c>
      <c r="AG1911" s="38">
        <f t="shared" si="534"/>
        <v>6.7010556384171097E-2</v>
      </c>
      <c r="AH1911" s="39">
        <f t="shared" si="535"/>
        <v>6.7010556384171097E-2</v>
      </c>
      <c r="AI1911" s="39" t="str">
        <f t="shared" si="536"/>
        <v>TIDAK</v>
      </c>
      <c r="AJ1911" s="38">
        <f t="shared" si="537"/>
        <v>1.4175038630736732</v>
      </c>
      <c r="AK1911" s="39">
        <f t="shared" si="538"/>
        <v>1.4175038630736732</v>
      </c>
      <c r="AL1911" s="39" t="str">
        <f t="shared" si="539"/>
        <v>TIDAK</v>
      </c>
    </row>
    <row r="1912" spans="1:38" ht="14" x14ac:dyDescent="0.3">
      <c r="A1912" s="13">
        <v>24774169</v>
      </c>
      <c r="B1912" s="11" t="s">
        <v>3986</v>
      </c>
      <c r="C1912" s="9">
        <v>193497177</v>
      </c>
      <c r="D1912" s="1" t="s">
        <v>674</v>
      </c>
      <c r="E1912" s="1" t="s">
        <v>548</v>
      </c>
      <c r="F1912" s="1" t="s">
        <v>798</v>
      </c>
      <c r="G1912" s="2">
        <v>40.822569999999999</v>
      </c>
      <c r="H1912" s="2">
        <v>-73.837729999999993</v>
      </c>
      <c r="I1912" s="1" t="s">
        <v>20</v>
      </c>
      <c r="J1912" s="44">
        <v>100</v>
      </c>
      <c r="K1912" s="2">
        <v>2</v>
      </c>
      <c r="L1912" s="2">
        <v>23</v>
      </c>
      <c r="M1912" s="3">
        <v>43619</v>
      </c>
      <c r="N1912" s="2">
        <v>1.84</v>
      </c>
      <c r="O1912" s="2">
        <v>1</v>
      </c>
      <c r="P1912" s="4">
        <v>89</v>
      </c>
      <c r="U1912" s="38">
        <f t="shared" si="522"/>
        <v>-0.12378345922317009</v>
      </c>
      <c r="V1912" s="39">
        <f t="shared" si="523"/>
        <v>0.12378345922317009</v>
      </c>
      <c r="W1912" s="39" t="str">
        <f t="shared" si="524"/>
        <v>TIDAK</v>
      </c>
      <c r="X1912" s="38">
        <f t="shared" si="525"/>
        <v>-0.39643358014138202</v>
      </c>
      <c r="Y1912" s="39">
        <f t="shared" si="526"/>
        <v>0.39643358014138202</v>
      </c>
      <c r="Z1912" s="39" t="str">
        <f t="shared" si="527"/>
        <v>TIDAK</v>
      </c>
      <c r="AA1912" s="38">
        <f t="shared" si="528"/>
        <v>-0.59908387901144522</v>
      </c>
      <c r="AB1912" s="39">
        <f t="shared" si="529"/>
        <v>0.59908387901144522</v>
      </c>
      <c r="AC1912" s="39" t="str">
        <f t="shared" si="530"/>
        <v>TIDAK</v>
      </c>
      <c r="AD1912" s="38">
        <f t="shared" si="531"/>
        <v>1.5716399065715883E-2</v>
      </c>
      <c r="AE1912" s="39">
        <f t="shared" si="532"/>
        <v>1.5716399065715883E-2</v>
      </c>
      <c r="AF1912" s="39" t="str">
        <f t="shared" si="533"/>
        <v>TIDAK</v>
      </c>
      <c r="AG1912" s="38">
        <f t="shared" si="534"/>
        <v>0.40480967258306638</v>
      </c>
      <c r="AH1912" s="39">
        <f t="shared" si="535"/>
        <v>0.40480967258306638</v>
      </c>
      <c r="AI1912" s="39" t="str">
        <f t="shared" si="536"/>
        <v>TIDAK</v>
      </c>
      <c r="AJ1912" s="38">
        <f t="shared" si="537"/>
        <v>9.8237347656587495E-2</v>
      </c>
      <c r="AK1912" s="39">
        <f t="shared" si="538"/>
        <v>9.8237347656587495E-2</v>
      </c>
      <c r="AL1912" s="39" t="str">
        <f t="shared" si="539"/>
        <v>TIDAK</v>
      </c>
    </row>
    <row r="1913" spans="1:38" ht="14" x14ac:dyDescent="0.3">
      <c r="A1913" s="13">
        <v>24778075</v>
      </c>
      <c r="B1913" s="11" t="s">
        <v>1599</v>
      </c>
      <c r="C1913" s="9">
        <v>40711894</v>
      </c>
      <c r="D1913" s="1" t="s">
        <v>698</v>
      </c>
      <c r="E1913" s="1" t="s">
        <v>17</v>
      </c>
      <c r="F1913" s="1" t="s">
        <v>1971</v>
      </c>
      <c r="G1913" s="2">
        <v>40.739579999999997</v>
      </c>
      <c r="H1913" s="2">
        <v>-73.887839999999997</v>
      </c>
      <c r="I1913" s="1" t="s">
        <v>19</v>
      </c>
      <c r="J1913" s="44">
        <v>55</v>
      </c>
      <c r="K1913" s="2">
        <v>1</v>
      </c>
      <c r="L1913" s="2">
        <v>54</v>
      </c>
      <c r="M1913" s="3">
        <v>43607</v>
      </c>
      <c r="N1913" s="2">
        <v>2.14</v>
      </c>
      <c r="O1913" s="2">
        <v>4</v>
      </c>
      <c r="P1913" s="4">
        <v>0</v>
      </c>
      <c r="U1913" s="38">
        <f t="shared" si="522"/>
        <v>0.3476665774696156</v>
      </c>
      <c r="V1913" s="39">
        <f t="shared" si="523"/>
        <v>0.3476665774696156</v>
      </c>
      <c r="W1913" s="39" t="str">
        <f t="shared" si="524"/>
        <v>TIDAK</v>
      </c>
      <c r="X1913" s="38">
        <f t="shared" si="525"/>
        <v>9.4730970085688936E-3</v>
      </c>
      <c r="Y1913" s="39">
        <f t="shared" si="526"/>
        <v>9.4730970085688936E-3</v>
      </c>
      <c r="Z1913" s="39" t="str">
        <f t="shared" si="527"/>
        <v>TIDAK</v>
      </c>
      <c r="AA1913" s="38">
        <f t="shared" si="528"/>
        <v>-0.7626923202272502</v>
      </c>
      <c r="AB1913" s="39">
        <f t="shared" si="529"/>
        <v>0.7626923202272502</v>
      </c>
      <c r="AC1913" s="39" t="str">
        <f t="shared" si="530"/>
        <v>TIDAK</v>
      </c>
      <c r="AD1913" s="38">
        <f t="shared" si="531"/>
        <v>-0.752696719789958</v>
      </c>
      <c r="AE1913" s="39">
        <f t="shared" si="532"/>
        <v>0.752696719789958</v>
      </c>
      <c r="AF1913" s="39" t="str">
        <f t="shared" si="533"/>
        <v>TIDAK</v>
      </c>
      <c r="AG1913" s="38">
        <f t="shared" si="534"/>
        <v>-0.15818885441509239</v>
      </c>
      <c r="AH1913" s="39">
        <f t="shared" si="535"/>
        <v>0.15818885441509239</v>
      </c>
      <c r="AI1913" s="39" t="str">
        <f t="shared" si="536"/>
        <v>TIDAK</v>
      </c>
      <c r="AJ1913" s="38">
        <f t="shared" si="537"/>
        <v>-0.1566209564580768</v>
      </c>
      <c r="AK1913" s="39">
        <f t="shared" si="538"/>
        <v>0.1566209564580768</v>
      </c>
      <c r="AL1913" s="39" t="str">
        <f t="shared" si="539"/>
        <v>TIDAK</v>
      </c>
    </row>
    <row r="1914" spans="1:38" ht="14" x14ac:dyDescent="0.3">
      <c r="A1914" s="13">
        <v>24793502</v>
      </c>
      <c r="B1914" s="11" t="s">
        <v>1069</v>
      </c>
      <c r="C1914" s="9">
        <v>1886695</v>
      </c>
      <c r="D1914" s="1" t="s">
        <v>88</v>
      </c>
      <c r="E1914" s="1" t="s">
        <v>1731</v>
      </c>
      <c r="F1914" s="1" t="s">
        <v>3213</v>
      </c>
      <c r="G1914" s="2">
        <v>40.68338</v>
      </c>
      <c r="H1914" s="2">
        <v>-73.907799999999995</v>
      </c>
      <c r="I1914" s="1" t="s">
        <v>19</v>
      </c>
      <c r="J1914" s="44">
        <v>70</v>
      </c>
      <c r="K1914" s="2">
        <v>2</v>
      </c>
      <c r="L1914" s="2">
        <v>16</v>
      </c>
      <c r="M1914" s="3">
        <v>43646</v>
      </c>
      <c r="N1914" s="2">
        <v>0.87</v>
      </c>
      <c r="O1914" s="2">
        <v>1</v>
      </c>
      <c r="P1914" s="4">
        <v>29</v>
      </c>
      <c r="U1914" s="38">
        <f t="shared" si="522"/>
        <v>0.51910295444881038</v>
      </c>
      <c r="V1914" s="39">
        <f t="shared" si="523"/>
        <v>0.51910295444881038</v>
      </c>
      <c r="W1914" s="39" t="str">
        <f t="shared" si="524"/>
        <v>TIDAK</v>
      </c>
      <c r="X1914" s="38">
        <f t="shared" si="525"/>
        <v>-0.39643358014138202</v>
      </c>
      <c r="Y1914" s="39">
        <f t="shared" si="526"/>
        <v>0.39643358014138202</v>
      </c>
      <c r="Z1914" s="39" t="str">
        <f t="shared" si="527"/>
        <v>TIDAK</v>
      </c>
      <c r="AA1914" s="38">
        <f t="shared" si="528"/>
        <v>-0.7217902099232989</v>
      </c>
      <c r="AB1914" s="39">
        <f t="shared" si="529"/>
        <v>0.7217902099232989</v>
      </c>
      <c r="AC1914" s="39" t="str">
        <f t="shared" si="530"/>
        <v>TIDAK</v>
      </c>
      <c r="AD1914" s="38">
        <f t="shared" si="531"/>
        <v>1.6570886393424613</v>
      </c>
      <c r="AE1914" s="39">
        <f t="shared" si="532"/>
        <v>1.6570886393424613</v>
      </c>
      <c r="AF1914" s="39" t="str">
        <f t="shared" si="533"/>
        <v>TIDAK</v>
      </c>
      <c r="AG1914" s="38">
        <f t="shared" si="534"/>
        <v>-0.27078855981472416</v>
      </c>
      <c r="AH1914" s="39">
        <f t="shared" si="535"/>
        <v>0.27078855981472416</v>
      </c>
      <c r="AI1914" s="39" t="str">
        <f t="shared" si="536"/>
        <v>TIDAK</v>
      </c>
      <c r="AJ1914" s="38">
        <f t="shared" si="537"/>
        <v>-0.65134589973948398</v>
      </c>
      <c r="AK1914" s="39">
        <f t="shared" si="538"/>
        <v>0.65134589973948398</v>
      </c>
      <c r="AL1914" s="39" t="str">
        <f t="shared" si="539"/>
        <v>TIDAK</v>
      </c>
    </row>
    <row r="1915" spans="1:38" ht="14" x14ac:dyDescent="0.3">
      <c r="A1915" s="13">
        <v>24805086</v>
      </c>
      <c r="B1915" s="11" t="s">
        <v>390</v>
      </c>
      <c r="C1915" s="9">
        <v>30214562</v>
      </c>
      <c r="D1915" s="1" t="s">
        <v>57</v>
      </c>
      <c r="E1915" s="1" t="s">
        <v>17</v>
      </c>
      <c r="F1915" s="1" t="s">
        <v>552</v>
      </c>
      <c r="G1915" s="2">
        <v>40.723619999999997</v>
      </c>
      <c r="H1915" s="2">
        <v>-73.790999999999997</v>
      </c>
      <c r="I1915" s="1" t="s">
        <v>20</v>
      </c>
      <c r="J1915" s="44">
        <v>145</v>
      </c>
      <c r="K1915" s="2">
        <v>4</v>
      </c>
      <c r="L1915" s="2">
        <v>38</v>
      </c>
      <c r="M1915" s="3">
        <v>42914</v>
      </c>
      <c r="N1915" s="2">
        <v>0.75</v>
      </c>
      <c r="O1915" s="2">
        <v>1</v>
      </c>
      <c r="P1915" s="4">
        <v>125</v>
      </c>
      <c r="U1915" s="38">
        <f t="shared" si="522"/>
        <v>9.05120120008234E-2</v>
      </c>
      <c r="V1915" s="39">
        <f t="shared" si="523"/>
        <v>9.05120120008234E-2</v>
      </c>
      <c r="W1915" s="39" t="str">
        <f t="shared" si="524"/>
        <v>TIDAK</v>
      </c>
      <c r="X1915" s="38">
        <f t="shared" si="525"/>
        <v>7.5863977371409863</v>
      </c>
      <c r="Y1915" s="39">
        <f t="shared" si="526"/>
        <v>7.5863977371409863</v>
      </c>
      <c r="Z1915" s="39" t="str">
        <f t="shared" si="527"/>
        <v>OUTLIER</v>
      </c>
      <c r="AA1915" s="38">
        <f t="shared" si="528"/>
        <v>-0.84449654083515258</v>
      </c>
      <c r="AB1915" s="39">
        <f t="shared" si="529"/>
        <v>0.84449654083515258</v>
      </c>
      <c r="AC1915" s="39" t="str">
        <f t="shared" si="530"/>
        <v>TIDAK</v>
      </c>
      <c r="AD1915" s="38">
        <f t="shared" si="531"/>
        <v>-0.86769732261189558</v>
      </c>
      <c r="AE1915" s="39">
        <f t="shared" si="532"/>
        <v>0.86769732261189558</v>
      </c>
      <c r="AF1915" s="39" t="str">
        <f t="shared" si="533"/>
        <v>TIDAK</v>
      </c>
      <c r="AG1915" s="38">
        <f t="shared" si="534"/>
        <v>-0.27078855981472416</v>
      </c>
      <c r="AH1915" s="39">
        <f t="shared" si="535"/>
        <v>0.27078855981472416</v>
      </c>
      <c r="AI1915" s="39" t="str">
        <f t="shared" si="536"/>
        <v>TIDAK</v>
      </c>
      <c r="AJ1915" s="38">
        <f t="shared" si="537"/>
        <v>-0.25406677861956606</v>
      </c>
      <c r="AK1915" s="39">
        <f t="shared" si="538"/>
        <v>0.25406677861956606</v>
      </c>
      <c r="AL1915" s="39" t="str">
        <f t="shared" si="539"/>
        <v>TIDAK</v>
      </c>
    </row>
    <row r="1916" spans="1:38" ht="14" x14ac:dyDescent="0.3">
      <c r="A1916" s="13">
        <v>24821651</v>
      </c>
      <c r="B1916" s="11" t="s">
        <v>1685</v>
      </c>
      <c r="C1916" s="9">
        <v>47015275</v>
      </c>
      <c r="D1916" s="1" t="s">
        <v>2359</v>
      </c>
      <c r="E1916" s="1" t="s">
        <v>17</v>
      </c>
      <c r="F1916" s="1" t="s">
        <v>1971</v>
      </c>
      <c r="G1916" s="2">
        <v>40.745460000000001</v>
      </c>
      <c r="H1916" s="2">
        <v>-73.888980000000004</v>
      </c>
      <c r="I1916" s="1" t="s">
        <v>19</v>
      </c>
      <c r="J1916" s="44">
        <v>70</v>
      </c>
      <c r="K1916" s="2">
        <v>1</v>
      </c>
      <c r="L1916" s="2">
        <v>31</v>
      </c>
      <c r="M1916" s="3">
        <v>43617</v>
      </c>
      <c r="N1916" s="2">
        <v>1.23</v>
      </c>
      <c r="O1916" s="2">
        <v>2</v>
      </c>
      <c r="P1916" s="4">
        <v>89</v>
      </c>
      <c r="U1916" s="38">
        <f t="shared" si="522"/>
        <v>9.05120120008234E-2</v>
      </c>
      <c r="V1916" s="39">
        <f t="shared" si="523"/>
        <v>9.05120120008234E-2</v>
      </c>
      <c r="W1916" s="39" t="str">
        <f t="shared" si="524"/>
        <v>TIDAK</v>
      </c>
      <c r="X1916" s="38">
        <f t="shared" si="525"/>
        <v>-0.26113135442473173</v>
      </c>
      <c r="Y1916" s="39">
        <f t="shared" si="526"/>
        <v>0.26113135442473173</v>
      </c>
      <c r="Z1916" s="39" t="str">
        <f t="shared" si="527"/>
        <v>TIDAK</v>
      </c>
      <c r="AA1916" s="38">
        <f t="shared" si="528"/>
        <v>1.444777554782317E-2</v>
      </c>
      <c r="AB1916" s="39">
        <f t="shared" si="529"/>
        <v>1.444777554782317E-2</v>
      </c>
      <c r="AC1916" s="39" t="str">
        <f t="shared" si="530"/>
        <v>TIDAK</v>
      </c>
      <c r="AD1916" s="38">
        <f t="shared" si="531"/>
        <v>5.261798809176094E-3</v>
      </c>
      <c r="AE1916" s="39">
        <f t="shared" si="532"/>
        <v>5.261798809176094E-3</v>
      </c>
      <c r="AF1916" s="39" t="str">
        <f t="shared" si="533"/>
        <v>TIDAK</v>
      </c>
      <c r="AG1916" s="38">
        <f t="shared" si="534"/>
        <v>-0.27078855981472416</v>
      </c>
      <c r="AH1916" s="39">
        <f t="shared" si="535"/>
        <v>0.27078855981472416</v>
      </c>
      <c r="AI1916" s="39" t="str">
        <f t="shared" si="536"/>
        <v>TIDAK</v>
      </c>
      <c r="AJ1916" s="38">
        <f t="shared" si="537"/>
        <v>-0.57638757499987681</v>
      </c>
      <c r="AK1916" s="39">
        <f t="shared" si="538"/>
        <v>0.57638757499987681</v>
      </c>
      <c r="AL1916" s="39" t="str">
        <f t="shared" si="539"/>
        <v>TIDAK</v>
      </c>
    </row>
    <row r="1917" spans="1:38" ht="14" x14ac:dyDescent="0.3">
      <c r="A1917" s="13">
        <v>24823404</v>
      </c>
      <c r="B1917" s="11" t="s">
        <v>1013</v>
      </c>
      <c r="C1917" s="9">
        <v>162142087</v>
      </c>
      <c r="D1917" s="1" t="s">
        <v>839</v>
      </c>
      <c r="E1917" s="1" t="s">
        <v>17</v>
      </c>
      <c r="F1917" s="1" t="s">
        <v>364</v>
      </c>
      <c r="G1917" s="2">
        <v>40.688040000000001</v>
      </c>
      <c r="H1917" s="2">
        <v>-73.805639999999997</v>
      </c>
      <c r="I1917" s="1" t="s">
        <v>19</v>
      </c>
      <c r="J1917" s="44">
        <v>59</v>
      </c>
      <c r="K1917" s="2">
        <v>1</v>
      </c>
      <c r="L1917" s="2">
        <v>21</v>
      </c>
      <c r="M1917" s="3">
        <v>43621</v>
      </c>
      <c r="N1917" s="2">
        <v>1.53</v>
      </c>
      <c r="O1917" s="2">
        <v>3</v>
      </c>
      <c r="P1917" s="4">
        <v>348</v>
      </c>
      <c r="U1917" s="38">
        <f t="shared" si="522"/>
        <v>-0.29521983620236492</v>
      </c>
      <c r="V1917" s="39">
        <f t="shared" si="523"/>
        <v>0.29521983620236492</v>
      </c>
      <c r="W1917" s="39" t="str">
        <f t="shared" si="524"/>
        <v>TIDAK</v>
      </c>
      <c r="X1917" s="38">
        <f t="shared" si="525"/>
        <v>-0.39643358014138202</v>
      </c>
      <c r="Y1917" s="39">
        <f t="shared" si="526"/>
        <v>0.39643358014138202</v>
      </c>
      <c r="Z1917" s="39" t="str">
        <f t="shared" si="527"/>
        <v>TIDAK</v>
      </c>
      <c r="AA1917" s="38">
        <f t="shared" si="528"/>
        <v>1.2824131949703113</v>
      </c>
      <c r="AB1917" s="39">
        <f t="shared" si="529"/>
        <v>1.2824131949703113</v>
      </c>
      <c r="AC1917" s="39" t="str">
        <f t="shared" si="530"/>
        <v>TIDAK</v>
      </c>
      <c r="AD1917" s="38">
        <f t="shared" si="531"/>
        <v>0.16208080265727282</v>
      </c>
      <c r="AE1917" s="39">
        <f t="shared" si="532"/>
        <v>0.16208080265727282</v>
      </c>
      <c r="AF1917" s="39" t="str">
        <f t="shared" si="533"/>
        <v>TIDAK</v>
      </c>
      <c r="AG1917" s="38">
        <f t="shared" si="534"/>
        <v>6.7010556384171097E-2</v>
      </c>
      <c r="AH1917" s="39">
        <f t="shared" si="535"/>
        <v>6.7010556384171097E-2</v>
      </c>
      <c r="AI1917" s="39" t="str">
        <f t="shared" si="536"/>
        <v>TIDAK</v>
      </c>
      <c r="AJ1917" s="38">
        <f t="shared" si="537"/>
        <v>-1.2435166651823804</v>
      </c>
      <c r="AK1917" s="39">
        <f t="shared" si="538"/>
        <v>1.2435166651823804</v>
      </c>
      <c r="AL1917" s="39" t="str">
        <f t="shared" si="539"/>
        <v>TIDAK</v>
      </c>
    </row>
    <row r="1918" spans="1:38" ht="14" x14ac:dyDescent="0.3">
      <c r="A1918" s="13">
        <v>24825809</v>
      </c>
      <c r="B1918" s="11" t="s">
        <v>929</v>
      </c>
      <c r="C1918" s="9">
        <v>8316059</v>
      </c>
      <c r="D1918" s="1" t="s">
        <v>1749</v>
      </c>
      <c r="E1918" s="1" t="s">
        <v>17</v>
      </c>
      <c r="F1918" s="1" t="s">
        <v>2689</v>
      </c>
      <c r="G1918" s="2">
        <v>40.74409</v>
      </c>
      <c r="H1918" s="2">
        <v>-73.89864</v>
      </c>
      <c r="I1918" s="1" t="s">
        <v>19</v>
      </c>
      <c r="J1918" s="44">
        <v>75</v>
      </c>
      <c r="K1918" s="2">
        <v>2</v>
      </c>
      <c r="L1918" s="2">
        <v>25</v>
      </c>
      <c r="M1918" s="3">
        <v>43401</v>
      </c>
      <c r="N1918" s="2">
        <v>0.4</v>
      </c>
      <c r="O1918" s="2">
        <v>1</v>
      </c>
      <c r="P1918" s="4">
        <v>365</v>
      </c>
      <c r="U1918" s="38">
        <f t="shared" si="522"/>
        <v>-0.1666425534679688</v>
      </c>
      <c r="V1918" s="39">
        <f t="shared" si="523"/>
        <v>0.1666425534679688</v>
      </c>
      <c r="W1918" s="39" t="str">
        <f t="shared" si="524"/>
        <v>TIDAK</v>
      </c>
      <c r="X1918" s="38">
        <f t="shared" si="525"/>
        <v>-0.26113135442473173</v>
      </c>
      <c r="Y1918" s="39">
        <f t="shared" si="526"/>
        <v>0.26113135442473173</v>
      </c>
      <c r="Z1918" s="39" t="str">
        <f t="shared" si="527"/>
        <v>TIDAK</v>
      </c>
      <c r="AA1918" s="38">
        <f t="shared" si="528"/>
        <v>-0.27186699657983543</v>
      </c>
      <c r="AB1918" s="39">
        <f t="shared" si="529"/>
        <v>0.27186699657983543</v>
      </c>
      <c r="AC1918" s="39" t="str">
        <f t="shared" si="530"/>
        <v>TIDAK</v>
      </c>
      <c r="AD1918" s="38">
        <f t="shared" si="531"/>
        <v>-0.50178631363300319</v>
      </c>
      <c r="AE1918" s="39">
        <f t="shared" si="532"/>
        <v>0.50178631363300319</v>
      </c>
      <c r="AF1918" s="39" t="str">
        <f t="shared" si="533"/>
        <v>TIDAK</v>
      </c>
      <c r="AG1918" s="38">
        <f t="shared" si="534"/>
        <v>-0.27078855981472416</v>
      </c>
      <c r="AH1918" s="39">
        <f t="shared" si="535"/>
        <v>0.27078855981472416</v>
      </c>
      <c r="AI1918" s="39" t="str">
        <f t="shared" si="536"/>
        <v>TIDAK</v>
      </c>
      <c r="AJ1918" s="38">
        <f t="shared" si="537"/>
        <v>-1.0261375234375196</v>
      </c>
      <c r="AK1918" s="39">
        <f t="shared" si="538"/>
        <v>1.0261375234375196</v>
      </c>
      <c r="AL1918" s="39" t="str">
        <f t="shared" si="539"/>
        <v>TIDAK</v>
      </c>
    </row>
    <row r="1919" spans="1:38" ht="14" x14ac:dyDescent="0.3">
      <c r="A1919" s="13">
        <v>24831635</v>
      </c>
      <c r="B1919" s="11" t="s">
        <v>985</v>
      </c>
      <c r="C1919" s="9">
        <v>6724903</v>
      </c>
      <c r="D1919" s="1" t="s">
        <v>2489</v>
      </c>
      <c r="E1919" s="1" t="s">
        <v>17</v>
      </c>
      <c r="F1919" s="1" t="s">
        <v>1883</v>
      </c>
      <c r="G1919" s="2">
        <v>40.71293</v>
      </c>
      <c r="H1919" s="2">
        <v>-73.884020000000007</v>
      </c>
      <c r="I1919" s="1" t="s">
        <v>19</v>
      </c>
      <c r="J1919" s="44">
        <v>70</v>
      </c>
      <c r="K1919" s="2">
        <v>2</v>
      </c>
      <c r="L1919" s="2">
        <v>20</v>
      </c>
      <c r="M1919" s="3">
        <v>43589</v>
      </c>
      <c r="N1919" s="2">
        <v>1.82</v>
      </c>
      <c r="O1919" s="2">
        <v>1</v>
      </c>
      <c r="P1919" s="4">
        <v>224</v>
      </c>
      <c r="U1919" s="38">
        <f t="shared" si="522"/>
        <v>0.47624386020401172</v>
      </c>
      <c r="V1919" s="39">
        <f t="shared" si="523"/>
        <v>0.47624386020401172</v>
      </c>
      <c r="W1919" s="39" t="str">
        <f t="shared" si="524"/>
        <v>TIDAK</v>
      </c>
      <c r="X1919" s="38">
        <f t="shared" si="525"/>
        <v>9.4730970085688936E-3</v>
      </c>
      <c r="Y1919" s="39">
        <f t="shared" si="526"/>
        <v>9.4730970085688936E-3</v>
      </c>
      <c r="Z1919" s="39" t="str">
        <f t="shared" si="527"/>
        <v>TIDAK</v>
      </c>
      <c r="AA1919" s="38">
        <f t="shared" si="528"/>
        <v>0.62797943010709156</v>
      </c>
      <c r="AB1919" s="39">
        <f t="shared" si="529"/>
        <v>0.62797943010709156</v>
      </c>
      <c r="AC1919" s="39" t="str">
        <f t="shared" si="530"/>
        <v>TIDAK</v>
      </c>
      <c r="AD1919" s="38">
        <f t="shared" si="531"/>
        <v>-0.56451391517224192</v>
      </c>
      <c r="AE1919" s="39">
        <f t="shared" si="532"/>
        <v>0.56451391517224192</v>
      </c>
      <c r="AF1919" s="39" t="str">
        <f t="shared" si="533"/>
        <v>TIDAK</v>
      </c>
      <c r="AG1919" s="38">
        <f t="shared" si="534"/>
        <v>-0.27078855981472416</v>
      </c>
      <c r="AH1919" s="39">
        <f t="shared" si="535"/>
        <v>0.27078855981472416</v>
      </c>
      <c r="AI1919" s="39" t="str">
        <f t="shared" si="536"/>
        <v>TIDAK</v>
      </c>
      <c r="AJ1919" s="38">
        <f t="shared" si="537"/>
        <v>-0.30653760593729107</v>
      </c>
      <c r="AK1919" s="39">
        <f t="shared" si="538"/>
        <v>0.30653760593729107</v>
      </c>
      <c r="AL1919" s="39" t="str">
        <f t="shared" si="539"/>
        <v>TIDAK</v>
      </c>
    </row>
    <row r="1920" spans="1:38" ht="14" x14ac:dyDescent="0.3">
      <c r="A1920" s="13">
        <v>24833279</v>
      </c>
      <c r="B1920" s="11" t="s">
        <v>709</v>
      </c>
      <c r="C1920" s="9">
        <v>175152359</v>
      </c>
      <c r="D1920" s="1" t="s">
        <v>1524</v>
      </c>
      <c r="E1920" s="1" t="s">
        <v>548</v>
      </c>
      <c r="F1920" s="1" t="s">
        <v>1457</v>
      </c>
      <c r="G1920" s="2">
        <v>40.843000000000004</v>
      </c>
      <c r="H1920" s="2">
        <v>-73.848060000000004</v>
      </c>
      <c r="I1920" s="1" t="s">
        <v>19</v>
      </c>
      <c r="J1920" s="44">
        <v>65</v>
      </c>
      <c r="K1920" s="2">
        <v>2</v>
      </c>
      <c r="L1920" s="2">
        <v>2</v>
      </c>
      <c r="M1920" s="3">
        <v>43639</v>
      </c>
      <c r="N1920" s="2">
        <v>0.13</v>
      </c>
      <c r="O1920" s="2">
        <v>2</v>
      </c>
      <c r="P1920" s="4">
        <v>135</v>
      </c>
      <c r="U1920" s="38">
        <f t="shared" si="522"/>
        <v>-0.1666425534679688</v>
      </c>
      <c r="V1920" s="39">
        <f t="shared" si="523"/>
        <v>0.1666425534679688</v>
      </c>
      <c r="W1920" s="39" t="str">
        <f t="shared" si="524"/>
        <v>TIDAK</v>
      </c>
      <c r="X1920" s="38">
        <f t="shared" si="525"/>
        <v>-0.39643358014138202</v>
      </c>
      <c r="Y1920" s="39">
        <f t="shared" si="526"/>
        <v>0.39643358014138202</v>
      </c>
      <c r="Z1920" s="39" t="str">
        <f t="shared" si="527"/>
        <v>TIDAK</v>
      </c>
      <c r="AA1920" s="38">
        <f t="shared" si="528"/>
        <v>0.34166465797943296</v>
      </c>
      <c r="AB1920" s="39">
        <f t="shared" si="529"/>
        <v>0.34166465797943296</v>
      </c>
      <c r="AC1920" s="39" t="str">
        <f t="shared" si="530"/>
        <v>TIDAK</v>
      </c>
      <c r="AD1920" s="38">
        <f t="shared" si="531"/>
        <v>-0.31360350901528722</v>
      </c>
      <c r="AE1920" s="39">
        <f t="shared" si="532"/>
        <v>0.31360350901528722</v>
      </c>
      <c r="AF1920" s="39" t="str">
        <f t="shared" si="533"/>
        <v>TIDAK</v>
      </c>
      <c r="AG1920" s="38">
        <f t="shared" si="534"/>
        <v>-0.15818885441509239</v>
      </c>
      <c r="AH1920" s="39">
        <f t="shared" si="535"/>
        <v>0.15818885441509239</v>
      </c>
      <c r="AI1920" s="39" t="str">
        <f t="shared" si="536"/>
        <v>TIDAK</v>
      </c>
      <c r="AJ1920" s="38">
        <f t="shared" si="537"/>
        <v>-0.57638757499987681</v>
      </c>
      <c r="AK1920" s="39">
        <f t="shared" si="538"/>
        <v>0.57638757499987681</v>
      </c>
      <c r="AL1920" s="39" t="str">
        <f t="shared" si="539"/>
        <v>TIDAK</v>
      </c>
    </row>
    <row r="1921" spans="1:38" ht="14" x14ac:dyDescent="0.3">
      <c r="A1921" s="13">
        <v>24834309</v>
      </c>
      <c r="B1921" s="11" t="s">
        <v>4546</v>
      </c>
      <c r="C1921" s="9">
        <v>20134231</v>
      </c>
      <c r="D1921" s="1" t="s">
        <v>347</v>
      </c>
      <c r="E1921" s="1" t="s">
        <v>17</v>
      </c>
      <c r="F1921" s="1" t="s">
        <v>203</v>
      </c>
      <c r="G1921" s="2">
        <v>40.663829999999997</v>
      </c>
      <c r="H1921" s="2">
        <v>-73.763999999999996</v>
      </c>
      <c r="I1921" s="1" t="s">
        <v>19</v>
      </c>
      <c r="J1921" s="44">
        <v>44</v>
      </c>
      <c r="K1921" s="2">
        <v>2</v>
      </c>
      <c r="L1921" s="2">
        <v>36</v>
      </c>
      <c r="M1921" s="3">
        <v>43635</v>
      </c>
      <c r="N1921" s="2">
        <v>1.03</v>
      </c>
      <c r="O1921" s="2">
        <v>3</v>
      </c>
      <c r="P1921" s="4">
        <v>357</v>
      </c>
      <c r="U1921" s="38">
        <f t="shared" si="522"/>
        <v>-0.26093256080652594</v>
      </c>
      <c r="V1921" s="39">
        <f t="shared" si="523"/>
        <v>0.26093256080652594</v>
      </c>
      <c r="W1921" s="39" t="str">
        <f t="shared" si="524"/>
        <v>TIDAK</v>
      </c>
      <c r="X1921" s="38">
        <f t="shared" si="525"/>
        <v>-0.39643358014138202</v>
      </c>
      <c r="Y1921" s="39">
        <f t="shared" si="526"/>
        <v>0.39643358014138202</v>
      </c>
      <c r="Z1921" s="39" t="str">
        <f t="shared" si="527"/>
        <v>TIDAK</v>
      </c>
      <c r="AA1921" s="38">
        <f t="shared" si="528"/>
        <v>-6.735644506007929E-2</v>
      </c>
      <c r="AB1921" s="39">
        <f t="shared" si="529"/>
        <v>6.735644506007929E-2</v>
      </c>
      <c r="AC1921" s="39" t="str">
        <f t="shared" si="530"/>
        <v>TIDAK</v>
      </c>
      <c r="AD1921" s="38">
        <f t="shared" si="531"/>
        <v>-0.1567845051671905</v>
      </c>
      <c r="AE1921" s="39">
        <f t="shared" si="532"/>
        <v>0.1567845051671905</v>
      </c>
      <c r="AF1921" s="39" t="str">
        <f t="shared" si="533"/>
        <v>TIDAK</v>
      </c>
      <c r="AG1921" s="38">
        <f t="shared" si="534"/>
        <v>-4.5589149015460649E-2</v>
      </c>
      <c r="AH1921" s="39">
        <f t="shared" si="535"/>
        <v>4.5589149015460649E-2</v>
      </c>
      <c r="AI1921" s="39" t="str">
        <f t="shared" si="536"/>
        <v>TIDAK</v>
      </c>
      <c r="AJ1921" s="38">
        <f t="shared" si="537"/>
        <v>1.3650330357559481</v>
      </c>
      <c r="AK1921" s="39">
        <f t="shared" si="538"/>
        <v>1.3650330357559481</v>
      </c>
      <c r="AL1921" s="39" t="str">
        <f t="shared" si="539"/>
        <v>TIDAK</v>
      </c>
    </row>
    <row r="1922" spans="1:38" ht="14" x14ac:dyDescent="0.3">
      <c r="A1922" s="13">
        <v>24834739</v>
      </c>
      <c r="B1922" s="11" t="s">
        <v>3123</v>
      </c>
      <c r="C1922" s="9">
        <v>129559712</v>
      </c>
      <c r="D1922" s="1" t="s">
        <v>53</v>
      </c>
      <c r="E1922" s="1" t="s">
        <v>17</v>
      </c>
      <c r="F1922" s="1" t="s">
        <v>54</v>
      </c>
      <c r="G1922" s="2">
        <v>40.710239999999999</v>
      </c>
      <c r="H1922" s="2">
        <v>-73.729280000000003</v>
      </c>
      <c r="I1922" s="1" t="s">
        <v>20</v>
      </c>
      <c r="J1922" s="44">
        <v>100</v>
      </c>
      <c r="K1922" s="2">
        <v>2</v>
      </c>
      <c r="L1922" s="2">
        <v>42</v>
      </c>
      <c r="M1922" s="3">
        <v>43653</v>
      </c>
      <c r="N1922" s="2">
        <v>5.08</v>
      </c>
      <c r="O1922" s="2">
        <v>1</v>
      </c>
      <c r="P1922" s="4">
        <v>123</v>
      </c>
      <c r="U1922" s="38">
        <f t="shared" si="522"/>
        <v>-0.12378345922317009</v>
      </c>
      <c r="V1922" s="39">
        <f t="shared" si="523"/>
        <v>0.12378345922317009</v>
      </c>
      <c r="W1922" s="39" t="str">
        <f t="shared" si="524"/>
        <v>TIDAK</v>
      </c>
      <c r="X1922" s="38">
        <f t="shared" si="525"/>
        <v>-0.26113135442473173</v>
      </c>
      <c r="Y1922" s="39">
        <f t="shared" si="526"/>
        <v>0.26113135442473173</v>
      </c>
      <c r="Z1922" s="39" t="str">
        <f t="shared" si="527"/>
        <v>TIDAK</v>
      </c>
      <c r="AA1922" s="38">
        <f t="shared" si="528"/>
        <v>9.6251996155725619E-2</v>
      </c>
      <c r="AB1922" s="39">
        <f t="shared" si="529"/>
        <v>9.6251996155725619E-2</v>
      </c>
      <c r="AC1922" s="39" t="str">
        <f t="shared" si="530"/>
        <v>TIDAK</v>
      </c>
      <c r="AD1922" s="38">
        <f t="shared" si="531"/>
        <v>-0.74746941966168801</v>
      </c>
      <c r="AE1922" s="39">
        <f t="shared" si="532"/>
        <v>0.74746941966168801</v>
      </c>
      <c r="AF1922" s="39" t="str">
        <f t="shared" si="533"/>
        <v>TIDAK</v>
      </c>
      <c r="AG1922" s="38">
        <f t="shared" si="534"/>
        <v>-0.27078855981472416</v>
      </c>
      <c r="AH1922" s="39">
        <f t="shared" si="535"/>
        <v>0.27078855981472416</v>
      </c>
      <c r="AI1922" s="39" t="str">
        <f t="shared" si="536"/>
        <v>TIDAK</v>
      </c>
      <c r="AJ1922" s="38">
        <f t="shared" si="537"/>
        <v>1.4924621878132804</v>
      </c>
      <c r="AK1922" s="39">
        <f t="shared" si="538"/>
        <v>1.4924621878132804</v>
      </c>
      <c r="AL1922" s="39" t="str">
        <f t="shared" si="539"/>
        <v>TIDAK</v>
      </c>
    </row>
    <row r="1923" spans="1:38" ht="14" x14ac:dyDescent="0.3">
      <c r="A1923" s="13">
        <v>24835618</v>
      </c>
      <c r="B1923" s="11" t="s">
        <v>1275</v>
      </c>
      <c r="C1923" s="9">
        <v>146449899</v>
      </c>
      <c r="D1923" s="1" t="s">
        <v>383</v>
      </c>
      <c r="E1923" s="1" t="s">
        <v>17</v>
      </c>
      <c r="F1923" s="1" t="s">
        <v>642</v>
      </c>
      <c r="G1923" s="2">
        <v>40.745379999999997</v>
      </c>
      <c r="H1923" s="2">
        <v>-73.834890000000001</v>
      </c>
      <c r="I1923" s="1" t="s">
        <v>19</v>
      </c>
      <c r="J1923" s="44">
        <v>49</v>
      </c>
      <c r="K1923" s="2">
        <v>1</v>
      </c>
      <c r="L1923" s="2">
        <v>57</v>
      </c>
      <c r="M1923" s="3">
        <v>43646</v>
      </c>
      <c r="N1923" s="2">
        <v>6.71</v>
      </c>
      <c r="O1923" s="2">
        <v>2</v>
      </c>
      <c r="P1923" s="4">
        <v>143</v>
      </c>
      <c r="U1923" s="38">
        <f t="shared" si="522"/>
        <v>-0.1666425534679688</v>
      </c>
      <c r="V1923" s="39">
        <f t="shared" si="523"/>
        <v>0.1666425534679688</v>
      </c>
      <c r="W1923" s="39" t="str">
        <f t="shared" si="524"/>
        <v>TIDAK</v>
      </c>
      <c r="X1923" s="38">
        <f t="shared" si="525"/>
        <v>-0.26113135442473173</v>
      </c>
      <c r="Y1923" s="39">
        <f t="shared" si="526"/>
        <v>0.26113135442473173</v>
      </c>
      <c r="Z1923" s="39" t="str">
        <f t="shared" si="527"/>
        <v>TIDAK</v>
      </c>
      <c r="AA1923" s="38">
        <f t="shared" si="528"/>
        <v>-0.10825855536403051</v>
      </c>
      <c r="AB1923" s="39">
        <f t="shared" si="529"/>
        <v>0.10825855536403051</v>
      </c>
      <c r="AC1923" s="39" t="str">
        <f t="shared" si="530"/>
        <v>TIDAK</v>
      </c>
      <c r="AD1923" s="38">
        <f t="shared" si="531"/>
        <v>-5.1928014473636942E-3</v>
      </c>
      <c r="AE1923" s="39">
        <f t="shared" si="532"/>
        <v>5.1928014473636942E-3</v>
      </c>
      <c r="AF1923" s="39" t="str">
        <f t="shared" si="533"/>
        <v>TIDAK</v>
      </c>
      <c r="AG1923" s="38">
        <f t="shared" si="534"/>
        <v>-0.27078855981472416</v>
      </c>
      <c r="AH1923" s="39">
        <f t="shared" si="535"/>
        <v>0.27078855981472416</v>
      </c>
      <c r="AI1923" s="39" t="str">
        <f t="shared" si="536"/>
        <v>TIDAK</v>
      </c>
      <c r="AJ1923" s="38">
        <f t="shared" si="537"/>
        <v>0.43554980898481965</v>
      </c>
      <c r="AK1923" s="39">
        <f t="shared" si="538"/>
        <v>0.43554980898481965</v>
      </c>
      <c r="AL1923" s="39" t="str">
        <f t="shared" si="539"/>
        <v>TIDAK</v>
      </c>
    </row>
    <row r="1924" spans="1:38" ht="14" x14ac:dyDescent="0.3">
      <c r="A1924" s="13">
        <v>24836464</v>
      </c>
      <c r="B1924" s="11" t="s">
        <v>530</v>
      </c>
      <c r="C1924" s="9">
        <v>151777787</v>
      </c>
      <c r="D1924" s="1" t="s">
        <v>1741</v>
      </c>
      <c r="E1924" s="1" t="s">
        <v>1731</v>
      </c>
      <c r="F1924" s="1" t="s">
        <v>3088</v>
      </c>
      <c r="G1924" s="2">
        <v>40.675280000000001</v>
      </c>
      <c r="H1924" s="2">
        <v>-73.906000000000006</v>
      </c>
      <c r="I1924" s="1" t="s">
        <v>19</v>
      </c>
      <c r="J1924" s="44">
        <v>40</v>
      </c>
      <c r="K1924" s="2">
        <v>2</v>
      </c>
      <c r="L1924" s="2">
        <v>3</v>
      </c>
      <c r="M1924" s="3">
        <v>43107</v>
      </c>
      <c r="N1924" s="2">
        <v>0.16</v>
      </c>
      <c r="O1924" s="2">
        <v>2</v>
      </c>
      <c r="P1924" s="4">
        <v>0</v>
      </c>
      <c r="U1924" s="38">
        <f t="shared" si="522"/>
        <v>-0.2095016477127675</v>
      </c>
      <c r="V1924" s="39">
        <f t="shared" si="523"/>
        <v>0.2095016477127675</v>
      </c>
      <c r="W1924" s="39" t="str">
        <f t="shared" si="524"/>
        <v>TIDAK</v>
      </c>
      <c r="X1924" s="38">
        <f t="shared" si="525"/>
        <v>-0.26113135442473173</v>
      </c>
      <c r="Y1924" s="39">
        <f t="shared" si="526"/>
        <v>0.26113135442473173</v>
      </c>
      <c r="Z1924" s="39" t="str">
        <f t="shared" si="527"/>
        <v>TIDAK</v>
      </c>
      <c r="AA1924" s="38">
        <f t="shared" si="528"/>
        <v>-0.84449654083515258</v>
      </c>
      <c r="AB1924" s="39">
        <f t="shared" si="529"/>
        <v>0.84449654083515258</v>
      </c>
      <c r="AC1924" s="39" t="str">
        <f t="shared" si="530"/>
        <v>TIDAK</v>
      </c>
      <c r="AD1924" s="38">
        <f t="shared" si="531"/>
        <v>-0.88860652312497501</v>
      </c>
      <c r="AE1924" s="39">
        <f t="shared" si="532"/>
        <v>0.88860652312497501</v>
      </c>
      <c r="AF1924" s="39" t="str">
        <f t="shared" si="533"/>
        <v>TIDAK</v>
      </c>
      <c r="AG1924" s="38">
        <f t="shared" si="534"/>
        <v>-0.15818885441509239</v>
      </c>
      <c r="AH1924" s="39">
        <f t="shared" si="535"/>
        <v>0.15818885441509239</v>
      </c>
      <c r="AI1924" s="39" t="str">
        <f t="shared" si="536"/>
        <v>TIDAK</v>
      </c>
      <c r="AJ1924" s="38">
        <f t="shared" si="537"/>
        <v>-0.23157928119768395</v>
      </c>
      <c r="AK1924" s="39">
        <f t="shared" si="538"/>
        <v>0.23157928119768395</v>
      </c>
      <c r="AL1924" s="39" t="str">
        <f t="shared" si="539"/>
        <v>TIDAK</v>
      </c>
    </row>
    <row r="1925" spans="1:38" ht="14" x14ac:dyDescent="0.3">
      <c r="A1925" s="13">
        <v>24843435</v>
      </c>
      <c r="B1925" s="11" t="s">
        <v>4008</v>
      </c>
      <c r="C1925" s="9">
        <v>153927396</v>
      </c>
      <c r="D1925" s="1" t="s">
        <v>29</v>
      </c>
      <c r="E1925" s="1" t="s">
        <v>17</v>
      </c>
      <c r="F1925" s="1" t="s">
        <v>18</v>
      </c>
      <c r="G1925" s="2">
        <v>40.731380000000001</v>
      </c>
      <c r="H1925" s="2">
        <v>-73.724350000000001</v>
      </c>
      <c r="I1925" s="1" t="s">
        <v>19</v>
      </c>
      <c r="J1925" s="44">
        <v>55</v>
      </c>
      <c r="K1925" s="2">
        <v>1</v>
      </c>
      <c r="L1925" s="2">
        <v>28</v>
      </c>
      <c r="M1925" s="3">
        <v>43645</v>
      </c>
      <c r="N1925" s="2">
        <v>1.32</v>
      </c>
      <c r="O1925" s="2">
        <v>1</v>
      </c>
      <c r="P1925" s="4">
        <v>359</v>
      </c>
      <c r="U1925" s="38">
        <f t="shared" si="522"/>
        <v>-0.38950984354092205</v>
      </c>
      <c r="V1925" s="39">
        <f t="shared" si="523"/>
        <v>0.38950984354092205</v>
      </c>
      <c r="W1925" s="39" t="str">
        <f t="shared" si="524"/>
        <v>TIDAK</v>
      </c>
      <c r="X1925" s="38">
        <f t="shared" si="525"/>
        <v>-0.26113135442473173</v>
      </c>
      <c r="Y1925" s="39">
        <f t="shared" si="526"/>
        <v>0.26113135442473173</v>
      </c>
      <c r="Z1925" s="39" t="str">
        <f t="shared" si="527"/>
        <v>TIDAK</v>
      </c>
      <c r="AA1925" s="38">
        <f t="shared" si="528"/>
        <v>0.54617520949918907</v>
      </c>
      <c r="AB1925" s="39">
        <f t="shared" si="529"/>
        <v>0.54617520949918907</v>
      </c>
      <c r="AC1925" s="39" t="str">
        <f t="shared" si="530"/>
        <v>TIDAK</v>
      </c>
      <c r="AD1925" s="38">
        <f t="shared" si="531"/>
        <v>-0.41814951158068497</v>
      </c>
      <c r="AE1925" s="39">
        <f t="shared" si="532"/>
        <v>0.41814951158068497</v>
      </c>
      <c r="AF1925" s="39" t="str">
        <f t="shared" si="533"/>
        <v>TIDAK</v>
      </c>
      <c r="AG1925" s="38">
        <f t="shared" si="534"/>
        <v>-4.5589149015460649E-2</v>
      </c>
      <c r="AH1925" s="39">
        <f t="shared" si="535"/>
        <v>4.5589149015460649E-2</v>
      </c>
      <c r="AI1925" s="39" t="str">
        <f t="shared" si="536"/>
        <v>TIDAK</v>
      </c>
      <c r="AJ1925" s="38">
        <f t="shared" si="537"/>
        <v>1.4324955280215947</v>
      </c>
      <c r="AK1925" s="39">
        <f t="shared" si="538"/>
        <v>1.4324955280215947</v>
      </c>
      <c r="AL1925" s="39" t="str">
        <f t="shared" si="539"/>
        <v>TIDAK</v>
      </c>
    </row>
    <row r="1926" spans="1:38" ht="14" x14ac:dyDescent="0.3">
      <c r="A1926" s="13">
        <v>24846816</v>
      </c>
      <c r="B1926" s="11" t="s">
        <v>4118</v>
      </c>
      <c r="C1926" s="9">
        <v>206714649</v>
      </c>
      <c r="D1926" s="1" t="s">
        <v>759</v>
      </c>
      <c r="E1926" s="1" t="s">
        <v>17</v>
      </c>
      <c r="F1926" s="1" t="s">
        <v>647</v>
      </c>
      <c r="G1926" s="2">
        <v>40.672960000000003</v>
      </c>
      <c r="H1926" s="2">
        <v>-73.796580000000006</v>
      </c>
      <c r="I1926" s="1" t="s">
        <v>19</v>
      </c>
      <c r="J1926" s="44">
        <v>80</v>
      </c>
      <c r="K1926" s="2">
        <v>1</v>
      </c>
      <c r="L1926" s="2">
        <v>75</v>
      </c>
      <c r="M1926" s="3">
        <v>43651</v>
      </c>
      <c r="N1926" s="2">
        <v>9.34</v>
      </c>
      <c r="O1926" s="2">
        <v>3</v>
      </c>
      <c r="P1926" s="4">
        <v>57</v>
      </c>
      <c r="U1926" s="38">
        <f t="shared" ref="U1926:U1989" si="540">STANDARDIZE(J1922,$S$5,$S$6)</f>
        <v>9.05120120008234E-2</v>
      </c>
      <c r="V1926" s="39">
        <f t="shared" ref="V1926:V1989" si="541">ABS(U1926)</f>
        <v>9.05120120008234E-2</v>
      </c>
      <c r="W1926" s="39" t="str">
        <f t="shared" ref="W1926:W1989" si="542">IF(V1926&gt;3,"OUTLIER","TIDAK")</f>
        <v>TIDAK</v>
      </c>
      <c r="X1926" s="38">
        <f t="shared" ref="X1926:X1989" si="543">STANDARDIZE(K1922,$S$9,$S$10)</f>
        <v>-0.26113135442473173</v>
      </c>
      <c r="Y1926" s="39">
        <f t="shared" ref="Y1926:Y1989" si="544">ABS(X1926)</f>
        <v>0.26113135442473173</v>
      </c>
      <c r="Z1926" s="39" t="str">
        <f t="shared" ref="Z1926:Z1989" si="545">IF(Y1926&gt;3,"OUTLIER","TIDAK")</f>
        <v>TIDAK</v>
      </c>
      <c r="AA1926" s="38">
        <f t="shared" ref="AA1926:AA1989" si="546">STANDARDIZE(L1922,$S$13,$S$14)</f>
        <v>0.79158787132289654</v>
      </c>
      <c r="AB1926" s="39">
        <f t="shared" ref="AB1926:AB1989" si="547">ABS(AA1926)</f>
        <v>0.79158787132289654</v>
      </c>
      <c r="AC1926" s="39" t="str">
        <f t="shared" ref="AC1926:AC1989" si="548">IF(AB1926&gt;3,"OUTLIER","TIDAK")</f>
        <v>TIDAK</v>
      </c>
      <c r="AD1926" s="38">
        <f t="shared" ref="AD1926:AD1989" si="549">STANDARDIZE(N1922,$S$17,$S$18)</f>
        <v>1.6989070403686204</v>
      </c>
      <c r="AE1926" s="39">
        <f t="shared" ref="AE1926:AE1989" si="550">ABS(AD1926)</f>
        <v>1.6989070403686204</v>
      </c>
      <c r="AF1926" s="39" t="str">
        <f t="shared" ref="AF1926:AF1989" si="551">IF(AE1926&gt;3,"OUTLIER","TIDAK")</f>
        <v>TIDAK</v>
      </c>
      <c r="AG1926" s="38">
        <f t="shared" ref="AG1926:AG1989" si="552">STANDARDIZE(O1922,$S$21,$S$22)</f>
        <v>-0.27078855981472416</v>
      </c>
      <c r="AH1926" s="39">
        <f t="shared" ref="AH1926:AH1989" si="553">ABS(AG1926)</f>
        <v>0.27078855981472416</v>
      </c>
      <c r="AI1926" s="39" t="str">
        <f t="shared" ref="AI1926:AI1989" si="554">IF(AH1926&gt;3,"OUTLIER","TIDAK")</f>
        <v>TIDAK</v>
      </c>
      <c r="AJ1926" s="38">
        <f t="shared" ref="AJ1926:AJ1989" si="555">STANDARDIZE(P1922,$S$25,$S$26)</f>
        <v>-0.32152927088521249</v>
      </c>
      <c r="AK1926" s="39">
        <f t="shared" ref="AK1926:AK1989" si="556">ABS(AJ1926)</f>
        <v>0.32152927088521249</v>
      </c>
      <c r="AL1926" s="39" t="str">
        <f t="shared" ref="AL1926:AL1989" si="557">IF(AK1926&gt;3,"OUTLIER","TIDAK")</f>
        <v>TIDAK</v>
      </c>
    </row>
    <row r="1927" spans="1:38" ht="14" x14ac:dyDescent="0.3">
      <c r="A1927" s="13">
        <v>24853936</v>
      </c>
      <c r="B1927" s="11" t="s">
        <v>5106</v>
      </c>
      <c r="C1927" s="9">
        <v>214888995</v>
      </c>
      <c r="D1927" s="1" t="s">
        <v>2547</v>
      </c>
      <c r="E1927" s="1" t="s">
        <v>548</v>
      </c>
      <c r="F1927" s="1" t="s">
        <v>2477</v>
      </c>
      <c r="G1927" s="2">
        <v>40.852670000000003</v>
      </c>
      <c r="H1927" s="2">
        <v>-73.886269999999996</v>
      </c>
      <c r="I1927" s="1" t="s">
        <v>19</v>
      </c>
      <c r="J1927" s="44">
        <v>50</v>
      </c>
      <c r="K1927" s="2">
        <v>2</v>
      </c>
      <c r="L1927" s="2">
        <v>51</v>
      </c>
      <c r="M1927" s="3">
        <v>43652</v>
      </c>
      <c r="N1927" s="2">
        <v>5.17</v>
      </c>
      <c r="O1927" s="2">
        <v>1</v>
      </c>
      <c r="P1927" s="4">
        <v>325</v>
      </c>
      <c r="U1927" s="38">
        <f t="shared" si="540"/>
        <v>-0.34665074929612333</v>
      </c>
      <c r="V1927" s="39">
        <f t="shared" si="541"/>
        <v>0.34665074929612333</v>
      </c>
      <c r="W1927" s="39" t="str">
        <f t="shared" si="542"/>
        <v>TIDAK</v>
      </c>
      <c r="X1927" s="38">
        <f t="shared" si="543"/>
        <v>-0.39643358014138202</v>
      </c>
      <c r="Y1927" s="39">
        <f t="shared" si="544"/>
        <v>0.39643358014138202</v>
      </c>
      <c r="Z1927" s="39" t="str">
        <f t="shared" si="545"/>
        <v>TIDAK</v>
      </c>
      <c r="AA1927" s="38">
        <f t="shared" si="546"/>
        <v>1.4051195258821649</v>
      </c>
      <c r="AB1927" s="39">
        <f t="shared" si="547"/>
        <v>1.4051195258821649</v>
      </c>
      <c r="AC1927" s="39" t="str">
        <f t="shared" si="548"/>
        <v>TIDAK</v>
      </c>
      <c r="AD1927" s="38">
        <f t="shared" si="549"/>
        <v>2.5509569612766123</v>
      </c>
      <c r="AE1927" s="39">
        <f t="shared" si="550"/>
        <v>2.5509569612766123</v>
      </c>
      <c r="AF1927" s="39" t="str">
        <f t="shared" si="551"/>
        <v>TIDAK</v>
      </c>
      <c r="AG1927" s="38">
        <f t="shared" si="552"/>
        <v>-0.15818885441509239</v>
      </c>
      <c r="AH1927" s="39">
        <f t="shared" si="553"/>
        <v>0.15818885441509239</v>
      </c>
      <c r="AI1927" s="39" t="str">
        <f t="shared" si="554"/>
        <v>TIDAK</v>
      </c>
      <c r="AJ1927" s="38">
        <f t="shared" si="555"/>
        <v>-0.17161262140599823</v>
      </c>
      <c r="AK1927" s="39">
        <f t="shared" si="556"/>
        <v>0.17161262140599823</v>
      </c>
      <c r="AL1927" s="39" t="str">
        <f t="shared" si="557"/>
        <v>TIDAK</v>
      </c>
    </row>
    <row r="1928" spans="1:38" ht="14" x14ac:dyDescent="0.3">
      <c r="A1928" s="13">
        <v>24856606</v>
      </c>
      <c r="B1928" s="11" t="s">
        <v>515</v>
      </c>
      <c r="C1928" s="9">
        <v>52044518</v>
      </c>
      <c r="D1928" s="1" t="s">
        <v>142</v>
      </c>
      <c r="E1928" s="1" t="s">
        <v>17</v>
      </c>
      <c r="F1928" s="1" t="s">
        <v>1713</v>
      </c>
      <c r="G1928" s="2">
        <v>40.76173</v>
      </c>
      <c r="H1928" s="2">
        <v>-73.874170000000007</v>
      </c>
      <c r="I1928" s="1" t="s">
        <v>19</v>
      </c>
      <c r="J1928" s="44">
        <v>65</v>
      </c>
      <c r="K1928" s="2">
        <v>1</v>
      </c>
      <c r="L1928" s="2">
        <v>58</v>
      </c>
      <c r="M1928" s="3">
        <v>43654</v>
      </c>
      <c r="N1928" s="2">
        <v>6.19</v>
      </c>
      <c r="O1928" s="2">
        <v>1</v>
      </c>
      <c r="P1928" s="4">
        <v>47</v>
      </c>
      <c r="U1928" s="38">
        <f t="shared" si="540"/>
        <v>-0.42379711893676097</v>
      </c>
      <c r="V1928" s="39">
        <f t="shared" si="541"/>
        <v>0.42379711893676097</v>
      </c>
      <c r="W1928" s="39" t="str">
        <f t="shared" si="542"/>
        <v>TIDAK</v>
      </c>
      <c r="X1928" s="38">
        <f t="shared" si="543"/>
        <v>-0.26113135442473173</v>
      </c>
      <c r="Y1928" s="39">
        <f t="shared" si="544"/>
        <v>0.26113135442473173</v>
      </c>
      <c r="Z1928" s="39" t="str">
        <f t="shared" si="545"/>
        <v>TIDAK</v>
      </c>
      <c r="AA1928" s="38">
        <f t="shared" si="546"/>
        <v>-0.80359443053120139</v>
      </c>
      <c r="AB1928" s="39">
        <f t="shared" si="547"/>
        <v>0.80359443053120139</v>
      </c>
      <c r="AC1928" s="39" t="str">
        <f t="shared" si="548"/>
        <v>TIDAK</v>
      </c>
      <c r="AD1928" s="38">
        <f t="shared" si="549"/>
        <v>-0.87292462274016547</v>
      </c>
      <c r="AE1928" s="39">
        <f t="shared" si="550"/>
        <v>0.87292462274016547</v>
      </c>
      <c r="AF1928" s="39" t="str">
        <f t="shared" si="551"/>
        <v>TIDAK</v>
      </c>
      <c r="AG1928" s="38">
        <f t="shared" si="552"/>
        <v>-0.15818885441509239</v>
      </c>
      <c r="AH1928" s="39">
        <f t="shared" si="553"/>
        <v>0.15818885441509239</v>
      </c>
      <c r="AI1928" s="39" t="str">
        <f t="shared" si="554"/>
        <v>TIDAK</v>
      </c>
      <c r="AJ1928" s="38">
        <f t="shared" si="555"/>
        <v>-1.2435166651823804</v>
      </c>
      <c r="AK1928" s="39">
        <f t="shared" si="556"/>
        <v>1.2435166651823804</v>
      </c>
      <c r="AL1928" s="39" t="str">
        <f t="shared" si="557"/>
        <v>TIDAK</v>
      </c>
    </row>
    <row r="1929" spans="1:38" ht="14" x14ac:dyDescent="0.3">
      <c r="A1929" s="13">
        <v>24879207</v>
      </c>
      <c r="B1929" s="11" t="s">
        <v>139</v>
      </c>
      <c r="C1929" s="9">
        <v>5760970</v>
      </c>
      <c r="D1929" s="1" t="s">
        <v>523</v>
      </c>
      <c r="E1929" s="1" t="s">
        <v>17</v>
      </c>
      <c r="F1929" s="1" t="s">
        <v>2738</v>
      </c>
      <c r="G1929" s="2">
        <v>40.769820000000003</v>
      </c>
      <c r="H1929" s="2">
        <v>-73.902540000000002</v>
      </c>
      <c r="I1929" s="1" t="s">
        <v>20</v>
      </c>
      <c r="J1929" s="44">
        <v>150</v>
      </c>
      <c r="K1929" s="2">
        <v>2</v>
      </c>
      <c r="L1929" s="2">
        <v>18</v>
      </c>
      <c r="M1929" s="3">
        <v>43604</v>
      </c>
      <c r="N1929" s="2">
        <v>0.86</v>
      </c>
      <c r="O1929" s="2">
        <v>2</v>
      </c>
      <c r="P1929" s="4">
        <v>364</v>
      </c>
      <c r="U1929" s="38">
        <f t="shared" si="540"/>
        <v>-0.29521983620236492</v>
      </c>
      <c r="V1929" s="39">
        <f t="shared" si="541"/>
        <v>0.29521983620236492</v>
      </c>
      <c r="W1929" s="39" t="str">
        <f t="shared" si="542"/>
        <v>TIDAK</v>
      </c>
      <c r="X1929" s="38">
        <f t="shared" si="543"/>
        <v>-0.39643358014138202</v>
      </c>
      <c r="Y1929" s="39">
        <f t="shared" si="544"/>
        <v>0.39643358014138202</v>
      </c>
      <c r="Z1929" s="39" t="str">
        <f t="shared" si="545"/>
        <v>TIDAK</v>
      </c>
      <c r="AA1929" s="38">
        <f t="shared" si="546"/>
        <v>0.21895832706757931</v>
      </c>
      <c r="AB1929" s="39">
        <f t="shared" si="547"/>
        <v>0.21895832706757931</v>
      </c>
      <c r="AC1929" s="39" t="str">
        <f t="shared" si="548"/>
        <v>TIDAK</v>
      </c>
      <c r="AD1929" s="38">
        <f t="shared" si="549"/>
        <v>-0.26655780786085814</v>
      </c>
      <c r="AE1929" s="39">
        <f t="shared" si="550"/>
        <v>0.26655780786085814</v>
      </c>
      <c r="AF1929" s="39" t="str">
        <f t="shared" si="551"/>
        <v>TIDAK</v>
      </c>
      <c r="AG1929" s="38">
        <f t="shared" si="552"/>
        <v>-0.27078855981472416</v>
      </c>
      <c r="AH1929" s="39">
        <f t="shared" si="553"/>
        <v>0.27078855981472416</v>
      </c>
      <c r="AI1929" s="39" t="str">
        <f t="shared" si="554"/>
        <v>TIDAK</v>
      </c>
      <c r="AJ1929" s="38">
        <f t="shared" si="555"/>
        <v>1.4474871929695161</v>
      </c>
      <c r="AK1929" s="39">
        <f t="shared" si="556"/>
        <v>1.4474871929695161</v>
      </c>
      <c r="AL1929" s="39" t="str">
        <f t="shared" si="557"/>
        <v>TIDAK</v>
      </c>
    </row>
    <row r="1930" spans="1:38" ht="14" x14ac:dyDescent="0.3">
      <c r="A1930" s="13">
        <v>24885715</v>
      </c>
      <c r="B1930" s="11" t="s">
        <v>4041</v>
      </c>
      <c r="C1930" s="9">
        <v>68139551</v>
      </c>
      <c r="D1930" s="1" t="s">
        <v>2799</v>
      </c>
      <c r="E1930" s="1" t="s">
        <v>17</v>
      </c>
      <c r="F1930" s="1" t="s">
        <v>2592</v>
      </c>
      <c r="G1930" s="2">
        <v>40.721429999999998</v>
      </c>
      <c r="H1930" s="2">
        <v>-73.893199999999993</v>
      </c>
      <c r="I1930" s="1" t="s">
        <v>19</v>
      </c>
      <c r="J1930" s="44">
        <v>58</v>
      </c>
      <c r="K1930" s="2">
        <v>1</v>
      </c>
      <c r="L1930" s="2">
        <v>37</v>
      </c>
      <c r="M1930" s="3">
        <v>43618</v>
      </c>
      <c r="N1930" s="2">
        <v>0.97</v>
      </c>
      <c r="O1930" s="2">
        <v>3</v>
      </c>
      <c r="P1930" s="4">
        <v>364</v>
      </c>
      <c r="U1930" s="38">
        <f t="shared" si="540"/>
        <v>-8.0924364978371396E-2</v>
      </c>
      <c r="V1930" s="39">
        <f t="shared" si="541"/>
        <v>8.0924364978371396E-2</v>
      </c>
      <c r="W1930" s="39" t="str">
        <f t="shared" si="542"/>
        <v>TIDAK</v>
      </c>
      <c r="X1930" s="38">
        <f t="shared" si="543"/>
        <v>-0.39643358014138202</v>
      </c>
      <c r="Y1930" s="39">
        <f t="shared" si="544"/>
        <v>0.39643358014138202</v>
      </c>
      <c r="Z1930" s="39" t="str">
        <f t="shared" si="545"/>
        <v>TIDAK</v>
      </c>
      <c r="AA1930" s="38">
        <f t="shared" si="546"/>
        <v>2.141357511353287</v>
      </c>
      <c r="AB1930" s="39">
        <f t="shared" si="547"/>
        <v>2.141357511353287</v>
      </c>
      <c r="AC1930" s="39" t="str">
        <f t="shared" si="548"/>
        <v>TIDAK</v>
      </c>
      <c r="AD1930" s="38">
        <f t="shared" si="549"/>
        <v>3.9257368950115934</v>
      </c>
      <c r="AE1930" s="39">
        <f t="shared" si="550"/>
        <v>3.9257368950115934</v>
      </c>
      <c r="AF1930" s="39" t="str">
        <f t="shared" si="551"/>
        <v>OUTLIER</v>
      </c>
      <c r="AG1930" s="38">
        <f t="shared" si="552"/>
        <v>-4.5589149015460649E-2</v>
      </c>
      <c r="AH1930" s="39">
        <f t="shared" si="553"/>
        <v>4.5589149015460649E-2</v>
      </c>
      <c r="AI1930" s="39" t="str">
        <f t="shared" si="554"/>
        <v>TIDAK</v>
      </c>
      <c r="AJ1930" s="38">
        <f t="shared" si="555"/>
        <v>-0.8162542141666197</v>
      </c>
      <c r="AK1930" s="39">
        <f t="shared" si="556"/>
        <v>0.8162542141666197</v>
      </c>
      <c r="AL1930" s="39" t="str">
        <f t="shared" si="557"/>
        <v>TIDAK</v>
      </c>
    </row>
    <row r="1931" spans="1:38" ht="14" x14ac:dyDescent="0.3">
      <c r="A1931" s="13">
        <v>24889922</v>
      </c>
      <c r="B1931" s="11" t="s">
        <v>2662</v>
      </c>
      <c r="C1931" s="9">
        <v>51826974</v>
      </c>
      <c r="D1931" s="1" t="s">
        <v>43</v>
      </c>
      <c r="E1931" s="1" t="s">
        <v>1731</v>
      </c>
      <c r="F1931" s="1" t="s">
        <v>2385</v>
      </c>
      <c r="G1931" s="2">
        <v>40.639809999999997</v>
      </c>
      <c r="H1931" s="2">
        <v>-73.902109999999993</v>
      </c>
      <c r="I1931" s="1" t="s">
        <v>20</v>
      </c>
      <c r="J1931" s="44">
        <v>80</v>
      </c>
      <c r="K1931" s="2">
        <v>3</v>
      </c>
      <c r="L1931" s="2">
        <v>15</v>
      </c>
      <c r="M1931" s="3">
        <v>43647</v>
      </c>
      <c r="N1931" s="2">
        <v>0.42</v>
      </c>
      <c r="O1931" s="2">
        <v>2</v>
      </c>
      <c r="P1931" s="4">
        <v>365</v>
      </c>
      <c r="U1931" s="38">
        <f t="shared" si="540"/>
        <v>-0.33807893044716358</v>
      </c>
      <c r="V1931" s="39">
        <f t="shared" si="541"/>
        <v>0.33807893044716358</v>
      </c>
      <c r="W1931" s="39" t="str">
        <f t="shared" si="542"/>
        <v>TIDAK</v>
      </c>
      <c r="X1931" s="38">
        <f t="shared" si="543"/>
        <v>-0.26113135442473173</v>
      </c>
      <c r="Y1931" s="39">
        <f t="shared" si="544"/>
        <v>0.26113135442473173</v>
      </c>
      <c r="Z1931" s="39" t="str">
        <f t="shared" si="545"/>
        <v>TIDAK</v>
      </c>
      <c r="AA1931" s="38">
        <f t="shared" si="546"/>
        <v>1.1597068640584576</v>
      </c>
      <c r="AB1931" s="39">
        <f t="shared" si="547"/>
        <v>1.1597068640584576</v>
      </c>
      <c r="AC1931" s="39" t="str">
        <f t="shared" si="548"/>
        <v>TIDAK</v>
      </c>
      <c r="AD1931" s="38">
        <f t="shared" si="549"/>
        <v>1.7459527415230494</v>
      </c>
      <c r="AE1931" s="39">
        <f t="shared" si="550"/>
        <v>1.7459527415230494</v>
      </c>
      <c r="AF1931" s="39" t="str">
        <f t="shared" si="551"/>
        <v>TIDAK</v>
      </c>
      <c r="AG1931" s="38">
        <f t="shared" si="552"/>
        <v>-0.27078855981472416</v>
      </c>
      <c r="AH1931" s="39">
        <f t="shared" si="553"/>
        <v>0.27078855981472416</v>
      </c>
      <c r="AI1931" s="39" t="str">
        <f t="shared" si="554"/>
        <v>TIDAK</v>
      </c>
      <c r="AJ1931" s="38">
        <f t="shared" si="555"/>
        <v>1.1926288888548517</v>
      </c>
      <c r="AK1931" s="39">
        <f t="shared" si="556"/>
        <v>1.1926288888548517</v>
      </c>
      <c r="AL1931" s="39" t="str">
        <f t="shared" si="557"/>
        <v>TIDAK</v>
      </c>
    </row>
    <row r="1932" spans="1:38" ht="14" x14ac:dyDescent="0.3">
      <c r="A1932" s="13">
        <v>24893756</v>
      </c>
      <c r="B1932" s="11" t="s">
        <v>5235</v>
      </c>
      <c r="C1932" s="9">
        <v>240203470</v>
      </c>
      <c r="D1932" s="1" t="s">
        <v>812</v>
      </c>
      <c r="E1932" s="1" t="s">
        <v>17</v>
      </c>
      <c r="F1932" s="1" t="s">
        <v>364</v>
      </c>
      <c r="G1932" s="2">
        <v>40.678040000000003</v>
      </c>
      <c r="H1932" s="2">
        <v>-73.801220000000001</v>
      </c>
      <c r="I1932" s="1" t="s">
        <v>19</v>
      </c>
      <c r="J1932" s="44">
        <v>25</v>
      </c>
      <c r="K1932" s="2">
        <v>1</v>
      </c>
      <c r="L1932" s="2">
        <v>44</v>
      </c>
      <c r="M1932" s="3">
        <v>43646</v>
      </c>
      <c r="N1932" s="2">
        <v>9.23</v>
      </c>
      <c r="O1932" s="2">
        <v>1</v>
      </c>
      <c r="P1932" s="4">
        <v>41</v>
      </c>
      <c r="U1932" s="38">
        <f t="shared" si="540"/>
        <v>-0.2095016477127675</v>
      </c>
      <c r="V1932" s="39">
        <f t="shared" si="541"/>
        <v>0.2095016477127675</v>
      </c>
      <c r="W1932" s="39" t="str">
        <f t="shared" si="542"/>
        <v>TIDAK</v>
      </c>
      <c r="X1932" s="38">
        <f t="shared" si="543"/>
        <v>-0.39643358014138202</v>
      </c>
      <c r="Y1932" s="39">
        <f t="shared" si="544"/>
        <v>0.39643358014138202</v>
      </c>
      <c r="Z1932" s="39" t="str">
        <f t="shared" si="545"/>
        <v>TIDAK</v>
      </c>
      <c r="AA1932" s="38">
        <f t="shared" si="546"/>
        <v>1.4460216361861162</v>
      </c>
      <c r="AB1932" s="39">
        <f t="shared" si="547"/>
        <v>1.4460216361861162</v>
      </c>
      <c r="AC1932" s="39" t="str">
        <f t="shared" si="548"/>
        <v>TIDAK</v>
      </c>
      <c r="AD1932" s="38">
        <f t="shared" si="549"/>
        <v>2.2791373546065783</v>
      </c>
      <c r="AE1932" s="39">
        <f t="shared" si="550"/>
        <v>2.2791373546065783</v>
      </c>
      <c r="AF1932" s="39" t="str">
        <f t="shared" si="551"/>
        <v>TIDAK</v>
      </c>
      <c r="AG1932" s="38">
        <f t="shared" si="552"/>
        <v>-0.27078855981472416</v>
      </c>
      <c r="AH1932" s="39">
        <f t="shared" si="553"/>
        <v>0.27078855981472416</v>
      </c>
      <c r="AI1932" s="39" t="str">
        <f t="shared" si="554"/>
        <v>TIDAK</v>
      </c>
      <c r="AJ1932" s="38">
        <f t="shared" si="555"/>
        <v>-0.89121253890622676</v>
      </c>
      <c r="AK1932" s="39">
        <f t="shared" si="556"/>
        <v>0.89121253890622676</v>
      </c>
      <c r="AL1932" s="39" t="str">
        <f t="shared" si="557"/>
        <v>TIDAK</v>
      </c>
    </row>
    <row r="1933" spans="1:38" ht="14" x14ac:dyDescent="0.3">
      <c r="A1933" s="13">
        <v>24899087</v>
      </c>
      <c r="B1933" s="11" t="s">
        <v>3954</v>
      </c>
      <c r="C1933" s="9">
        <v>168891738</v>
      </c>
      <c r="D1933" s="1" t="s">
        <v>1737</v>
      </c>
      <c r="E1933" s="1" t="s">
        <v>548</v>
      </c>
      <c r="F1933" s="1" t="s">
        <v>1530</v>
      </c>
      <c r="G1933" s="2">
        <v>40.826610000000002</v>
      </c>
      <c r="H1933" s="2">
        <v>-73.857100000000003</v>
      </c>
      <c r="I1933" s="1" t="s">
        <v>20</v>
      </c>
      <c r="J1933" s="44">
        <v>100</v>
      </c>
      <c r="K1933" s="2">
        <v>2</v>
      </c>
      <c r="L1933" s="2">
        <v>16</v>
      </c>
      <c r="M1933" s="3">
        <v>43646</v>
      </c>
      <c r="N1933" s="2">
        <v>4.32</v>
      </c>
      <c r="O1933" s="2">
        <v>2</v>
      </c>
      <c r="P1933" s="4">
        <v>161</v>
      </c>
      <c r="U1933" s="38">
        <f t="shared" si="540"/>
        <v>0.51910295444881038</v>
      </c>
      <c r="V1933" s="39">
        <f t="shared" si="541"/>
        <v>0.51910295444881038</v>
      </c>
      <c r="W1933" s="39" t="str">
        <f t="shared" si="542"/>
        <v>TIDAK</v>
      </c>
      <c r="X1933" s="38">
        <f t="shared" si="543"/>
        <v>-0.26113135442473173</v>
      </c>
      <c r="Y1933" s="39">
        <f t="shared" si="544"/>
        <v>0.26113135442473173</v>
      </c>
      <c r="Z1933" s="39" t="str">
        <f t="shared" si="545"/>
        <v>TIDAK</v>
      </c>
      <c r="AA1933" s="38">
        <f t="shared" si="546"/>
        <v>-0.19006277597193297</v>
      </c>
      <c r="AB1933" s="39">
        <f t="shared" si="547"/>
        <v>0.19006277597193297</v>
      </c>
      <c r="AC1933" s="39" t="str">
        <f t="shared" si="548"/>
        <v>TIDAK</v>
      </c>
      <c r="AD1933" s="38">
        <f t="shared" si="549"/>
        <v>-0.50701361376127307</v>
      </c>
      <c r="AE1933" s="39">
        <f t="shared" si="550"/>
        <v>0.50701361376127307</v>
      </c>
      <c r="AF1933" s="39" t="str">
        <f t="shared" si="551"/>
        <v>TIDAK</v>
      </c>
      <c r="AG1933" s="38">
        <f t="shared" si="552"/>
        <v>-0.15818885441509239</v>
      </c>
      <c r="AH1933" s="39">
        <f t="shared" si="553"/>
        <v>0.15818885441509239</v>
      </c>
      <c r="AI1933" s="39" t="str">
        <f t="shared" si="554"/>
        <v>TIDAK</v>
      </c>
      <c r="AJ1933" s="38">
        <f t="shared" si="555"/>
        <v>1.4849663553393198</v>
      </c>
      <c r="AK1933" s="39">
        <f t="shared" si="556"/>
        <v>1.4849663553393198</v>
      </c>
      <c r="AL1933" s="39" t="str">
        <f t="shared" si="557"/>
        <v>TIDAK</v>
      </c>
    </row>
    <row r="1934" spans="1:38" ht="14" x14ac:dyDescent="0.3">
      <c r="A1934" s="13">
        <v>24910361</v>
      </c>
      <c r="B1934" s="11" t="s">
        <v>3862</v>
      </c>
      <c r="C1934" s="9">
        <v>246887851</v>
      </c>
      <c r="D1934" s="1" t="s">
        <v>2483</v>
      </c>
      <c r="E1934" s="1" t="s">
        <v>17</v>
      </c>
      <c r="F1934" s="1" t="s">
        <v>1971</v>
      </c>
      <c r="G1934" s="2">
        <v>40.741840000000003</v>
      </c>
      <c r="H1934" s="2">
        <v>-73.883930000000007</v>
      </c>
      <c r="I1934" s="1" t="s">
        <v>19</v>
      </c>
      <c r="J1934" s="44">
        <v>42</v>
      </c>
      <c r="K1934" s="2">
        <v>2</v>
      </c>
      <c r="L1934" s="2">
        <v>6</v>
      </c>
      <c r="M1934" s="3">
        <v>43645</v>
      </c>
      <c r="N1934" s="2">
        <v>2.77</v>
      </c>
      <c r="O1934" s="2">
        <v>1</v>
      </c>
      <c r="P1934" s="4">
        <v>292</v>
      </c>
      <c r="U1934" s="38">
        <f t="shared" si="540"/>
        <v>-0.26950437965548568</v>
      </c>
      <c r="V1934" s="39">
        <f t="shared" si="541"/>
        <v>0.26950437965548568</v>
      </c>
      <c r="W1934" s="39" t="str">
        <f t="shared" si="542"/>
        <v>TIDAK</v>
      </c>
      <c r="X1934" s="38">
        <f t="shared" si="543"/>
        <v>-0.39643358014138202</v>
      </c>
      <c r="Y1934" s="39">
        <f t="shared" si="544"/>
        <v>0.39643358014138202</v>
      </c>
      <c r="Z1934" s="39" t="str">
        <f t="shared" si="545"/>
        <v>TIDAK</v>
      </c>
      <c r="AA1934" s="38">
        <f t="shared" si="546"/>
        <v>0.58707731980314037</v>
      </c>
      <c r="AB1934" s="39">
        <f t="shared" si="547"/>
        <v>0.58707731980314037</v>
      </c>
      <c r="AC1934" s="39" t="str">
        <f t="shared" si="548"/>
        <v>TIDAK</v>
      </c>
      <c r="AD1934" s="38">
        <f t="shared" si="549"/>
        <v>-0.44951331235030434</v>
      </c>
      <c r="AE1934" s="39">
        <f t="shared" si="550"/>
        <v>0.44951331235030434</v>
      </c>
      <c r="AF1934" s="39" t="str">
        <f t="shared" si="551"/>
        <v>TIDAK</v>
      </c>
      <c r="AG1934" s="38">
        <f t="shared" si="552"/>
        <v>-4.5589149015460649E-2</v>
      </c>
      <c r="AH1934" s="39">
        <f t="shared" si="553"/>
        <v>4.5589149015460649E-2</v>
      </c>
      <c r="AI1934" s="39" t="str">
        <f t="shared" si="554"/>
        <v>TIDAK</v>
      </c>
      <c r="AJ1934" s="38">
        <f t="shared" si="555"/>
        <v>1.4849663553393198</v>
      </c>
      <c r="AK1934" s="39">
        <f t="shared" si="556"/>
        <v>1.4849663553393198</v>
      </c>
      <c r="AL1934" s="39" t="str">
        <f t="shared" si="557"/>
        <v>TIDAK</v>
      </c>
    </row>
    <row r="1935" spans="1:38" ht="14" x14ac:dyDescent="0.3">
      <c r="A1935" s="13">
        <v>24911468</v>
      </c>
      <c r="B1935" s="11" t="s">
        <v>1123</v>
      </c>
      <c r="C1935" s="9">
        <v>5962328</v>
      </c>
      <c r="D1935" s="1" t="s">
        <v>1119</v>
      </c>
      <c r="E1935" s="1" t="s">
        <v>17</v>
      </c>
      <c r="F1935" s="1" t="s">
        <v>642</v>
      </c>
      <c r="G1935" s="2">
        <v>40.760249999999999</v>
      </c>
      <c r="H1935" s="2">
        <v>-73.822100000000006</v>
      </c>
      <c r="I1935" s="1" t="s">
        <v>20</v>
      </c>
      <c r="J1935" s="44">
        <v>115</v>
      </c>
      <c r="K1935" s="2">
        <v>30</v>
      </c>
      <c r="L1935" s="2">
        <v>1</v>
      </c>
      <c r="M1935" s="3">
        <v>43627</v>
      </c>
      <c r="N1935" s="2">
        <v>1</v>
      </c>
      <c r="O1935" s="2">
        <v>15</v>
      </c>
      <c r="P1935" s="4">
        <v>291</v>
      </c>
      <c r="U1935" s="38">
        <f t="shared" si="540"/>
        <v>-8.0924364978371396E-2</v>
      </c>
      <c r="V1935" s="39">
        <f t="shared" si="541"/>
        <v>8.0924364978371396E-2</v>
      </c>
      <c r="W1935" s="39" t="str">
        <f t="shared" si="542"/>
        <v>TIDAK</v>
      </c>
      <c r="X1935" s="38">
        <f t="shared" si="543"/>
        <v>-0.12582912870808141</v>
      </c>
      <c r="Y1935" s="39">
        <f t="shared" si="544"/>
        <v>0.12582912870808141</v>
      </c>
      <c r="Z1935" s="39" t="str">
        <f t="shared" si="545"/>
        <v>TIDAK</v>
      </c>
      <c r="AA1935" s="38">
        <f t="shared" si="546"/>
        <v>-0.31276910688378667</v>
      </c>
      <c r="AB1935" s="39">
        <f t="shared" si="547"/>
        <v>0.31276910688378667</v>
      </c>
      <c r="AC1935" s="39" t="str">
        <f t="shared" si="548"/>
        <v>TIDAK</v>
      </c>
      <c r="AD1935" s="38">
        <f t="shared" si="549"/>
        <v>-0.73701481940514835</v>
      </c>
      <c r="AE1935" s="39">
        <f t="shared" si="550"/>
        <v>0.73701481940514835</v>
      </c>
      <c r="AF1935" s="39" t="str">
        <f t="shared" si="551"/>
        <v>TIDAK</v>
      </c>
      <c r="AG1935" s="38">
        <f t="shared" si="552"/>
        <v>-0.15818885441509239</v>
      </c>
      <c r="AH1935" s="39">
        <f t="shared" si="553"/>
        <v>0.15818885441509239</v>
      </c>
      <c r="AI1935" s="39" t="str">
        <f t="shared" si="554"/>
        <v>TIDAK</v>
      </c>
      <c r="AJ1935" s="38">
        <f t="shared" si="555"/>
        <v>1.4924621878132804</v>
      </c>
      <c r="AK1935" s="39">
        <f t="shared" si="556"/>
        <v>1.4924621878132804</v>
      </c>
      <c r="AL1935" s="39" t="str">
        <f t="shared" si="557"/>
        <v>TIDAK</v>
      </c>
    </row>
    <row r="1936" spans="1:38" ht="14" x14ac:dyDescent="0.3">
      <c r="A1936" s="13">
        <v>24921735</v>
      </c>
      <c r="B1936" s="11" t="s">
        <v>636</v>
      </c>
      <c r="C1936" s="9">
        <v>79651295</v>
      </c>
      <c r="D1936" s="1" t="s">
        <v>619</v>
      </c>
      <c r="E1936" s="1" t="s">
        <v>17</v>
      </c>
      <c r="F1936" s="1" t="s">
        <v>364</v>
      </c>
      <c r="G1936" s="2">
        <v>40.678939999999997</v>
      </c>
      <c r="H1936" s="2">
        <v>-73.788849999999996</v>
      </c>
      <c r="I1936" s="1" t="s">
        <v>19</v>
      </c>
      <c r="J1936" s="44">
        <v>140</v>
      </c>
      <c r="K1936" s="2">
        <v>1</v>
      </c>
      <c r="L1936" s="2">
        <v>1</v>
      </c>
      <c r="M1936" s="3">
        <v>43239</v>
      </c>
      <c r="N1936" s="2">
        <v>7.0000000000000007E-2</v>
      </c>
      <c r="O1936" s="2">
        <v>4</v>
      </c>
      <c r="P1936" s="4">
        <v>177</v>
      </c>
      <c r="U1936" s="38">
        <f t="shared" si="540"/>
        <v>-0.55237440167115703</v>
      </c>
      <c r="V1936" s="39">
        <f t="shared" si="541"/>
        <v>0.55237440167115703</v>
      </c>
      <c r="W1936" s="39" t="str">
        <f t="shared" si="542"/>
        <v>TIDAK</v>
      </c>
      <c r="X1936" s="38">
        <f t="shared" si="543"/>
        <v>-0.39643358014138202</v>
      </c>
      <c r="Y1936" s="39">
        <f t="shared" si="544"/>
        <v>0.39643358014138202</v>
      </c>
      <c r="Z1936" s="39" t="str">
        <f t="shared" si="545"/>
        <v>TIDAK</v>
      </c>
      <c r="AA1936" s="38">
        <f t="shared" si="546"/>
        <v>0.87339209193079892</v>
      </c>
      <c r="AB1936" s="39">
        <f t="shared" si="547"/>
        <v>0.87339209193079892</v>
      </c>
      <c r="AC1936" s="39" t="str">
        <f t="shared" si="548"/>
        <v>TIDAK</v>
      </c>
      <c r="AD1936" s="38">
        <f t="shared" si="549"/>
        <v>3.8682365936006247</v>
      </c>
      <c r="AE1936" s="39">
        <f t="shared" si="550"/>
        <v>3.8682365936006247</v>
      </c>
      <c r="AF1936" s="39" t="str">
        <f t="shared" si="551"/>
        <v>OUTLIER</v>
      </c>
      <c r="AG1936" s="38">
        <f t="shared" si="552"/>
        <v>-0.27078855981472416</v>
      </c>
      <c r="AH1936" s="39">
        <f t="shared" si="553"/>
        <v>0.27078855981472416</v>
      </c>
      <c r="AI1936" s="39" t="str">
        <f t="shared" si="554"/>
        <v>TIDAK</v>
      </c>
      <c r="AJ1936" s="38">
        <f t="shared" si="555"/>
        <v>-0.93618753374999109</v>
      </c>
      <c r="AK1936" s="39">
        <f t="shared" si="556"/>
        <v>0.93618753374999109</v>
      </c>
      <c r="AL1936" s="39" t="str">
        <f t="shared" si="557"/>
        <v>TIDAK</v>
      </c>
    </row>
    <row r="1937" spans="1:38" ht="14" x14ac:dyDescent="0.3">
      <c r="A1937" s="13">
        <v>24941111</v>
      </c>
      <c r="B1937" s="11" t="s">
        <v>3298</v>
      </c>
      <c r="C1937" s="9">
        <v>218116366</v>
      </c>
      <c r="D1937" s="1" t="s">
        <v>2575</v>
      </c>
      <c r="E1937" s="1" t="s">
        <v>548</v>
      </c>
      <c r="F1937" s="1" t="s">
        <v>2574</v>
      </c>
      <c r="G1937" s="2">
        <v>40.827559999999998</v>
      </c>
      <c r="H1937" s="2">
        <v>-73.887100000000004</v>
      </c>
      <c r="I1937" s="1" t="s">
        <v>19</v>
      </c>
      <c r="J1937" s="44">
        <v>70</v>
      </c>
      <c r="K1937" s="2">
        <v>1</v>
      </c>
      <c r="L1937" s="2">
        <v>6</v>
      </c>
      <c r="M1937" s="3">
        <v>43639</v>
      </c>
      <c r="N1937" s="2">
        <v>2.95</v>
      </c>
      <c r="O1937" s="2">
        <v>2</v>
      </c>
      <c r="P1937" s="4">
        <v>89</v>
      </c>
      <c r="U1937" s="38">
        <f t="shared" si="540"/>
        <v>9.05120120008234E-2</v>
      </c>
      <c r="V1937" s="39">
        <f t="shared" si="541"/>
        <v>9.05120120008234E-2</v>
      </c>
      <c r="W1937" s="39" t="str">
        <f t="shared" si="542"/>
        <v>TIDAK</v>
      </c>
      <c r="X1937" s="38">
        <f t="shared" si="543"/>
        <v>-0.26113135442473173</v>
      </c>
      <c r="Y1937" s="39">
        <f t="shared" si="544"/>
        <v>0.26113135442473173</v>
      </c>
      <c r="Z1937" s="39" t="str">
        <f t="shared" si="545"/>
        <v>TIDAK</v>
      </c>
      <c r="AA1937" s="38">
        <f t="shared" si="546"/>
        <v>-0.27186699657983543</v>
      </c>
      <c r="AB1937" s="39">
        <f t="shared" si="547"/>
        <v>0.27186699657983543</v>
      </c>
      <c r="AC1937" s="39" t="str">
        <f t="shared" si="548"/>
        <v>TIDAK</v>
      </c>
      <c r="AD1937" s="38">
        <f t="shared" si="549"/>
        <v>1.3016322306201089</v>
      </c>
      <c r="AE1937" s="39">
        <f t="shared" si="550"/>
        <v>1.3016322306201089</v>
      </c>
      <c r="AF1937" s="39" t="str">
        <f t="shared" si="551"/>
        <v>TIDAK</v>
      </c>
      <c r="AG1937" s="38">
        <f t="shared" si="552"/>
        <v>-0.15818885441509239</v>
      </c>
      <c r="AH1937" s="39">
        <f t="shared" si="553"/>
        <v>0.15818885441509239</v>
      </c>
      <c r="AI1937" s="39" t="str">
        <f t="shared" si="554"/>
        <v>TIDAK</v>
      </c>
      <c r="AJ1937" s="38">
        <f t="shared" si="555"/>
        <v>-3.6687636874705359E-2</v>
      </c>
      <c r="AK1937" s="39">
        <f t="shared" si="556"/>
        <v>3.6687636874705359E-2</v>
      </c>
      <c r="AL1937" s="39" t="str">
        <f t="shared" si="557"/>
        <v>TIDAK</v>
      </c>
    </row>
    <row r="1938" spans="1:38" ht="14" x14ac:dyDescent="0.3">
      <c r="A1938" s="13">
        <v>24943484</v>
      </c>
      <c r="B1938" s="11" t="s">
        <v>3402</v>
      </c>
      <c r="C1938" s="9">
        <v>204539</v>
      </c>
      <c r="D1938" s="1" t="s">
        <v>581</v>
      </c>
      <c r="E1938" s="1" t="s">
        <v>17</v>
      </c>
      <c r="F1938" s="1" t="s">
        <v>2813</v>
      </c>
      <c r="G1938" s="2">
        <v>40.70234</v>
      </c>
      <c r="H1938" s="2">
        <v>-73.898160000000004</v>
      </c>
      <c r="I1938" s="1" t="s">
        <v>19</v>
      </c>
      <c r="J1938" s="44">
        <v>140</v>
      </c>
      <c r="K1938" s="2">
        <v>7</v>
      </c>
      <c r="L1938" s="2">
        <v>6</v>
      </c>
      <c r="M1938" s="3">
        <v>42285</v>
      </c>
      <c r="N1938" s="2">
        <v>0.06</v>
      </c>
      <c r="O1938" s="2">
        <v>5</v>
      </c>
      <c r="P1938" s="4">
        <v>365</v>
      </c>
      <c r="U1938" s="38">
        <f t="shared" si="540"/>
        <v>-0.40665348123884149</v>
      </c>
      <c r="V1938" s="39">
        <f t="shared" si="541"/>
        <v>0.40665348123884149</v>
      </c>
      <c r="W1938" s="39" t="str">
        <f t="shared" si="542"/>
        <v>TIDAK</v>
      </c>
      <c r="X1938" s="38">
        <f t="shared" si="543"/>
        <v>-0.26113135442473173</v>
      </c>
      <c r="Y1938" s="39">
        <f t="shared" si="544"/>
        <v>0.26113135442473173</v>
      </c>
      <c r="Z1938" s="39" t="str">
        <f t="shared" si="545"/>
        <v>TIDAK</v>
      </c>
      <c r="AA1938" s="38">
        <f t="shared" si="546"/>
        <v>-0.68088809961934771</v>
      </c>
      <c r="AB1938" s="39">
        <f t="shared" si="547"/>
        <v>0.68088809961934771</v>
      </c>
      <c r="AC1938" s="39" t="str">
        <f t="shared" si="548"/>
        <v>TIDAK</v>
      </c>
      <c r="AD1938" s="38">
        <f t="shared" si="549"/>
        <v>0.49140071073827579</v>
      </c>
      <c r="AE1938" s="39">
        <f t="shared" si="550"/>
        <v>0.49140071073827579</v>
      </c>
      <c r="AF1938" s="39" t="str">
        <f t="shared" si="551"/>
        <v>TIDAK</v>
      </c>
      <c r="AG1938" s="38">
        <f t="shared" si="552"/>
        <v>-0.27078855981472416</v>
      </c>
      <c r="AH1938" s="39">
        <f t="shared" si="553"/>
        <v>0.27078855981472416</v>
      </c>
      <c r="AI1938" s="39" t="str">
        <f t="shared" si="554"/>
        <v>TIDAK</v>
      </c>
      <c r="AJ1938" s="38">
        <f t="shared" si="555"/>
        <v>0.94526641721414828</v>
      </c>
      <c r="AK1938" s="39">
        <f t="shared" si="556"/>
        <v>0.94526641721414828</v>
      </c>
      <c r="AL1938" s="39" t="str">
        <f t="shared" si="557"/>
        <v>TIDAK</v>
      </c>
    </row>
    <row r="1939" spans="1:38" ht="14" x14ac:dyDescent="0.3">
      <c r="A1939" s="13">
        <v>24945253</v>
      </c>
      <c r="B1939" s="11" t="s">
        <v>4210</v>
      </c>
      <c r="C1939" s="9">
        <v>65171233</v>
      </c>
      <c r="D1939" s="1" t="s">
        <v>2665</v>
      </c>
      <c r="E1939" s="1" t="s">
        <v>17</v>
      </c>
      <c r="F1939" s="1" t="s">
        <v>1971</v>
      </c>
      <c r="G1939" s="2">
        <v>40.742519999999999</v>
      </c>
      <c r="H1939" s="2">
        <v>-73.889899999999997</v>
      </c>
      <c r="I1939" s="1" t="s">
        <v>19</v>
      </c>
      <c r="J1939" s="44">
        <v>31</v>
      </c>
      <c r="K1939" s="2">
        <v>3</v>
      </c>
      <c r="L1939" s="2">
        <v>21</v>
      </c>
      <c r="M1939" s="3">
        <v>43647</v>
      </c>
      <c r="N1939" s="2">
        <v>1.27</v>
      </c>
      <c r="O1939" s="2">
        <v>2</v>
      </c>
      <c r="P1939" s="4">
        <v>111</v>
      </c>
      <c r="U1939" s="38">
        <f t="shared" si="540"/>
        <v>0.21908929473521949</v>
      </c>
      <c r="V1939" s="39">
        <f t="shared" si="541"/>
        <v>0.21908929473521949</v>
      </c>
      <c r="W1939" s="39" t="str">
        <f t="shared" si="542"/>
        <v>TIDAK</v>
      </c>
      <c r="X1939" s="38">
        <f t="shared" si="543"/>
        <v>3.5273309656414771</v>
      </c>
      <c r="Y1939" s="39">
        <f t="shared" si="544"/>
        <v>3.5273309656414771</v>
      </c>
      <c r="Z1939" s="39" t="str">
        <f t="shared" si="545"/>
        <v>OUTLIER</v>
      </c>
      <c r="AA1939" s="38">
        <f t="shared" si="546"/>
        <v>-0.88539865113910388</v>
      </c>
      <c r="AB1939" s="39">
        <f t="shared" si="547"/>
        <v>0.88539865113910388</v>
      </c>
      <c r="AC1939" s="39" t="str">
        <f t="shared" si="548"/>
        <v>TIDAK</v>
      </c>
      <c r="AD1939" s="38">
        <f t="shared" si="549"/>
        <v>-0.43383141196549468</v>
      </c>
      <c r="AE1939" s="39">
        <f t="shared" si="550"/>
        <v>0.43383141196549468</v>
      </c>
      <c r="AF1939" s="39" t="str">
        <f t="shared" si="551"/>
        <v>TIDAK</v>
      </c>
      <c r="AG1939" s="38">
        <f t="shared" si="552"/>
        <v>1.3056073157801205</v>
      </c>
      <c r="AH1939" s="39">
        <f t="shared" si="553"/>
        <v>1.3056073157801205</v>
      </c>
      <c r="AI1939" s="39" t="str">
        <f t="shared" si="554"/>
        <v>TIDAK</v>
      </c>
      <c r="AJ1939" s="38">
        <f t="shared" si="555"/>
        <v>0.93777058474018749</v>
      </c>
      <c r="AK1939" s="39">
        <f t="shared" si="556"/>
        <v>0.93777058474018749</v>
      </c>
      <c r="AL1939" s="39" t="str">
        <f t="shared" si="557"/>
        <v>TIDAK</v>
      </c>
    </row>
    <row r="1940" spans="1:38" ht="14" x14ac:dyDescent="0.3">
      <c r="A1940" s="13">
        <v>24945710</v>
      </c>
      <c r="B1940" s="11" t="s">
        <v>4625</v>
      </c>
      <c r="C1940" s="9">
        <v>21891606</v>
      </c>
      <c r="D1940" s="1" t="s">
        <v>734</v>
      </c>
      <c r="E1940" s="1" t="s">
        <v>17</v>
      </c>
      <c r="F1940" s="1" t="s">
        <v>2813</v>
      </c>
      <c r="G1940" s="2">
        <v>40.697870000000002</v>
      </c>
      <c r="H1940" s="2">
        <v>-73.900080000000003</v>
      </c>
      <c r="I1940" s="1" t="s">
        <v>19</v>
      </c>
      <c r="J1940" s="44">
        <v>38</v>
      </c>
      <c r="K1940" s="2">
        <v>2</v>
      </c>
      <c r="L1940" s="2">
        <v>4</v>
      </c>
      <c r="M1940" s="3">
        <v>43616</v>
      </c>
      <c r="N1940" s="2">
        <v>0.19</v>
      </c>
      <c r="O1940" s="2">
        <v>1</v>
      </c>
      <c r="P1940" s="4">
        <v>175</v>
      </c>
      <c r="U1940" s="38">
        <f t="shared" si="540"/>
        <v>0.43338476595921299</v>
      </c>
      <c r="V1940" s="39">
        <f t="shared" si="541"/>
        <v>0.43338476595921299</v>
      </c>
      <c r="W1940" s="39" t="str">
        <f t="shared" si="542"/>
        <v>TIDAK</v>
      </c>
      <c r="X1940" s="38">
        <f t="shared" si="543"/>
        <v>-0.39643358014138202</v>
      </c>
      <c r="Y1940" s="39">
        <f t="shared" si="544"/>
        <v>0.39643358014138202</v>
      </c>
      <c r="Z1940" s="39" t="str">
        <f t="shared" si="545"/>
        <v>TIDAK</v>
      </c>
      <c r="AA1940" s="38">
        <f t="shared" si="546"/>
        <v>-0.88539865113910388</v>
      </c>
      <c r="AB1940" s="39">
        <f t="shared" si="547"/>
        <v>0.88539865113910388</v>
      </c>
      <c r="AC1940" s="39" t="str">
        <f t="shared" si="548"/>
        <v>TIDAK</v>
      </c>
      <c r="AD1940" s="38">
        <f t="shared" si="549"/>
        <v>-0.91997032389459432</v>
      </c>
      <c r="AE1940" s="39">
        <f t="shared" si="550"/>
        <v>0.91997032389459432</v>
      </c>
      <c r="AF1940" s="39" t="str">
        <f t="shared" si="551"/>
        <v>TIDAK</v>
      </c>
      <c r="AG1940" s="38">
        <f t="shared" si="552"/>
        <v>6.7010556384171097E-2</v>
      </c>
      <c r="AH1940" s="39">
        <f t="shared" si="553"/>
        <v>6.7010556384171097E-2</v>
      </c>
      <c r="AI1940" s="39" t="str">
        <f t="shared" si="554"/>
        <v>TIDAK</v>
      </c>
      <c r="AJ1940" s="38">
        <f t="shared" si="555"/>
        <v>8.3245682708666072E-2</v>
      </c>
      <c r="AK1940" s="39">
        <f t="shared" si="556"/>
        <v>8.3245682708666072E-2</v>
      </c>
      <c r="AL1940" s="39" t="str">
        <f t="shared" si="557"/>
        <v>TIDAK</v>
      </c>
    </row>
    <row r="1941" spans="1:38" ht="14" x14ac:dyDescent="0.3">
      <c r="A1941" s="13">
        <v>24961967</v>
      </c>
      <c r="B1941" s="11" t="s">
        <v>4274</v>
      </c>
      <c r="C1941" s="9">
        <v>104684975</v>
      </c>
      <c r="D1941" s="1" t="s">
        <v>3312</v>
      </c>
      <c r="E1941" s="1" t="s">
        <v>1731</v>
      </c>
      <c r="F1941" s="1" t="s">
        <v>2385</v>
      </c>
      <c r="G1941" s="2">
        <v>40.643610000000002</v>
      </c>
      <c r="H1941" s="2">
        <v>-73.904349999999994</v>
      </c>
      <c r="I1941" s="1" t="s">
        <v>20</v>
      </c>
      <c r="J1941" s="44">
        <v>140</v>
      </c>
      <c r="K1941" s="2">
        <v>1</v>
      </c>
      <c r="L1941" s="2">
        <v>1</v>
      </c>
      <c r="M1941" s="3">
        <v>43271</v>
      </c>
      <c r="N1941" s="2">
        <v>0.08</v>
      </c>
      <c r="O1941" s="2">
        <v>1</v>
      </c>
      <c r="P1941" s="4">
        <v>178</v>
      </c>
      <c r="U1941" s="38">
        <f t="shared" si="540"/>
        <v>-0.1666425534679688</v>
      </c>
      <c r="V1941" s="39">
        <f t="shared" si="541"/>
        <v>0.1666425534679688</v>
      </c>
      <c r="W1941" s="39" t="str">
        <f t="shared" si="542"/>
        <v>TIDAK</v>
      </c>
      <c r="X1941" s="38">
        <f t="shared" si="543"/>
        <v>-0.39643358014138202</v>
      </c>
      <c r="Y1941" s="39">
        <f t="shared" si="544"/>
        <v>0.39643358014138202</v>
      </c>
      <c r="Z1941" s="39" t="str">
        <f t="shared" si="545"/>
        <v>TIDAK</v>
      </c>
      <c r="AA1941" s="38">
        <f t="shared" si="546"/>
        <v>-0.68088809961934771</v>
      </c>
      <c r="AB1941" s="39">
        <f t="shared" si="547"/>
        <v>0.68088809961934771</v>
      </c>
      <c r="AC1941" s="39" t="str">
        <f t="shared" si="548"/>
        <v>TIDAK</v>
      </c>
      <c r="AD1941" s="38">
        <f t="shared" si="549"/>
        <v>0.58549211304713389</v>
      </c>
      <c r="AE1941" s="39">
        <f t="shared" si="550"/>
        <v>0.58549211304713389</v>
      </c>
      <c r="AF1941" s="39" t="str">
        <f t="shared" si="551"/>
        <v>TIDAK</v>
      </c>
      <c r="AG1941" s="38">
        <f t="shared" si="552"/>
        <v>-0.15818885441509239</v>
      </c>
      <c r="AH1941" s="39">
        <f t="shared" si="553"/>
        <v>0.15818885441509239</v>
      </c>
      <c r="AI1941" s="39" t="str">
        <f t="shared" si="554"/>
        <v>TIDAK</v>
      </c>
      <c r="AJ1941" s="38">
        <f t="shared" si="555"/>
        <v>-0.57638757499987681</v>
      </c>
      <c r="AK1941" s="39">
        <f t="shared" si="556"/>
        <v>0.57638757499987681</v>
      </c>
      <c r="AL1941" s="39" t="str">
        <f t="shared" si="557"/>
        <v>TIDAK</v>
      </c>
    </row>
    <row r="1942" spans="1:38" ht="14" x14ac:dyDescent="0.3">
      <c r="A1942" s="13">
        <v>24965059</v>
      </c>
      <c r="B1942" s="11" t="s">
        <v>944</v>
      </c>
      <c r="C1942" s="9">
        <v>17766289</v>
      </c>
      <c r="D1942" s="1" t="s">
        <v>3493</v>
      </c>
      <c r="E1942" s="1" t="s">
        <v>548</v>
      </c>
      <c r="F1942" s="1" t="s">
        <v>2701</v>
      </c>
      <c r="G1942" s="2">
        <v>40.869239999999998</v>
      </c>
      <c r="H1942" s="2">
        <v>-73.906509999999997</v>
      </c>
      <c r="I1942" s="1" t="s">
        <v>19</v>
      </c>
      <c r="J1942" s="44">
        <v>40</v>
      </c>
      <c r="K1942" s="2">
        <v>30</v>
      </c>
      <c r="L1942" s="2">
        <v>4</v>
      </c>
      <c r="M1942" s="3">
        <v>43252</v>
      </c>
      <c r="N1942" s="2">
        <v>0.19</v>
      </c>
      <c r="O1942" s="2">
        <v>2</v>
      </c>
      <c r="P1942" s="4">
        <v>148</v>
      </c>
      <c r="U1942" s="38">
        <f t="shared" si="540"/>
        <v>0.43338476595921299</v>
      </c>
      <c r="V1942" s="39">
        <f t="shared" si="541"/>
        <v>0.43338476595921299</v>
      </c>
      <c r="W1942" s="39" t="str">
        <f t="shared" si="542"/>
        <v>TIDAK</v>
      </c>
      <c r="X1942" s="38">
        <f t="shared" si="543"/>
        <v>0.41537977415851984</v>
      </c>
      <c r="Y1942" s="39">
        <f t="shared" si="544"/>
        <v>0.41537977415851984</v>
      </c>
      <c r="Z1942" s="39" t="str">
        <f t="shared" si="545"/>
        <v>TIDAK</v>
      </c>
      <c r="AA1942" s="38">
        <f t="shared" si="546"/>
        <v>-0.68088809961934771</v>
      </c>
      <c r="AB1942" s="39">
        <f t="shared" si="547"/>
        <v>0.68088809961934771</v>
      </c>
      <c r="AC1942" s="39" t="str">
        <f t="shared" si="548"/>
        <v>TIDAK</v>
      </c>
      <c r="AD1942" s="38">
        <f t="shared" si="549"/>
        <v>-0.92519762402286421</v>
      </c>
      <c r="AE1942" s="39">
        <f t="shared" si="550"/>
        <v>0.92519762402286421</v>
      </c>
      <c r="AF1942" s="39" t="str">
        <f t="shared" si="551"/>
        <v>TIDAK</v>
      </c>
      <c r="AG1942" s="38">
        <f t="shared" si="552"/>
        <v>0.17961026178380285</v>
      </c>
      <c r="AH1942" s="39">
        <f t="shared" si="553"/>
        <v>0.17961026178380285</v>
      </c>
      <c r="AI1942" s="39" t="str">
        <f t="shared" si="554"/>
        <v>TIDAK</v>
      </c>
      <c r="AJ1942" s="38">
        <f t="shared" si="555"/>
        <v>1.4924621878132804</v>
      </c>
      <c r="AK1942" s="39">
        <f t="shared" si="556"/>
        <v>1.4924621878132804</v>
      </c>
      <c r="AL1942" s="39" t="str">
        <f t="shared" si="557"/>
        <v>TIDAK</v>
      </c>
    </row>
    <row r="1943" spans="1:38" ht="14" x14ac:dyDescent="0.3">
      <c r="A1943" s="13">
        <v>24970116</v>
      </c>
      <c r="B1943" s="11" t="s">
        <v>4475</v>
      </c>
      <c r="C1943" s="9">
        <v>105762561</v>
      </c>
      <c r="D1943" s="1" t="s">
        <v>404</v>
      </c>
      <c r="E1943" s="1" t="s">
        <v>17</v>
      </c>
      <c r="F1943" s="1" t="s">
        <v>364</v>
      </c>
      <c r="G1943" s="2">
        <v>40.68038</v>
      </c>
      <c r="H1943" s="2">
        <v>-73.772440000000003</v>
      </c>
      <c r="I1943" s="1" t="s">
        <v>20</v>
      </c>
      <c r="J1943" s="44">
        <v>125</v>
      </c>
      <c r="K1943" s="2">
        <v>3</v>
      </c>
      <c r="L1943" s="2">
        <v>42</v>
      </c>
      <c r="M1943" s="3">
        <v>43626</v>
      </c>
      <c r="N1943" s="2">
        <v>1.85</v>
      </c>
      <c r="O1943" s="2">
        <v>3</v>
      </c>
      <c r="P1943" s="4">
        <v>348</v>
      </c>
      <c r="U1943" s="38">
        <f t="shared" si="540"/>
        <v>-0.50094348857739868</v>
      </c>
      <c r="V1943" s="39">
        <f t="shared" si="541"/>
        <v>0.50094348857739868</v>
      </c>
      <c r="W1943" s="39" t="str">
        <f t="shared" si="542"/>
        <v>TIDAK</v>
      </c>
      <c r="X1943" s="38">
        <f t="shared" si="543"/>
        <v>-0.12582912870808141</v>
      </c>
      <c r="Y1943" s="39">
        <f t="shared" si="544"/>
        <v>0.12582912870808141</v>
      </c>
      <c r="Z1943" s="39" t="str">
        <f t="shared" si="545"/>
        <v>TIDAK</v>
      </c>
      <c r="AA1943" s="38">
        <f t="shared" si="546"/>
        <v>-6.735644506007929E-2</v>
      </c>
      <c r="AB1943" s="39">
        <f t="shared" si="547"/>
        <v>6.735644506007929E-2</v>
      </c>
      <c r="AC1943" s="39" t="str">
        <f t="shared" si="548"/>
        <v>TIDAK</v>
      </c>
      <c r="AD1943" s="38">
        <f t="shared" si="549"/>
        <v>-0.29269430850220762</v>
      </c>
      <c r="AE1943" s="39">
        <f t="shared" si="550"/>
        <v>0.29269430850220762</v>
      </c>
      <c r="AF1943" s="39" t="str">
        <f t="shared" si="551"/>
        <v>TIDAK</v>
      </c>
      <c r="AG1943" s="38">
        <f t="shared" si="552"/>
        <v>-0.15818885441509239</v>
      </c>
      <c r="AH1943" s="39">
        <f t="shared" si="553"/>
        <v>0.15818885441509239</v>
      </c>
      <c r="AI1943" s="39" t="str">
        <f t="shared" si="554"/>
        <v>TIDAK</v>
      </c>
      <c r="AJ1943" s="38">
        <f t="shared" si="555"/>
        <v>-0.41147926057274109</v>
      </c>
      <c r="AK1943" s="39">
        <f t="shared" si="556"/>
        <v>0.41147926057274109</v>
      </c>
      <c r="AL1943" s="39" t="str">
        <f t="shared" si="557"/>
        <v>TIDAK</v>
      </c>
    </row>
    <row r="1944" spans="1:38" ht="14" x14ac:dyDescent="0.3">
      <c r="A1944" s="13">
        <v>24970711</v>
      </c>
      <c r="B1944" s="11" t="s">
        <v>848</v>
      </c>
      <c r="C1944" s="9">
        <v>215778245</v>
      </c>
      <c r="D1944" s="1" t="s">
        <v>1933</v>
      </c>
      <c r="E1944" s="1" t="s">
        <v>17</v>
      </c>
      <c r="F1944" s="1" t="s">
        <v>1538</v>
      </c>
      <c r="G1944" s="2">
        <v>40.74147</v>
      </c>
      <c r="H1944" s="2">
        <v>-73.867530000000002</v>
      </c>
      <c r="I1944" s="1" t="s">
        <v>24</v>
      </c>
      <c r="J1944" s="44">
        <v>23</v>
      </c>
      <c r="K1944" s="2">
        <v>1</v>
      </c>
      <c r="L1944" s="2">
        <v>8</v>
      </c>
      <c r="M1944" s="3">
        <v>43619</v>
      </c>
      <c r="N1944" s="2">
        <v>2.12</v>
      </c>
      <c r="O1944" s="2">
        <v>6</v>
      </c>
      <c r="P1944" s="4">
        <v>308</v>
      </c>
      <c r="U1944" s="38">
        <f t="shared" si="540"/>
        <v>-0.44094075663468046</v>
      </c>
      <c r="V1944" s="39">
        <f t="shared" si="541"/>
        <v>0.44094075663468046</v>
      </c>
      <c r="W1944" s="39" t="str">
        <f t="shared" si="542"/>
        <v>TIDAK</v>
      </c>
      <c r="X1944" s="38">
        <f t="shared" si="543"/>
        <v>-0.26113135442473173</v>
      </c>
      <c r="Y1944" s="39">
        <f t="shared" si="544"/>
        <v>0.26113135442473173</v>
      </c>
      <c r="Z1944" s="39" t="str">
        <f t="shared" si="545"/>
        <v>TIDAK</v>
      </c>
      <c r="AA1944" s="38">
        <f t="shared" si="546"/>
        <v>-0.7626923202272502</v>
      </c>
      <c r="AB1944" s="39">
        <f t="shared" si="547"/>
        <v>0.7626923202272502</v>
      </c>
      <c r="AC1944" s="39" t="str">
        <f t="shared" si="548"/>
        <v>TIDAK</v>
      </c>
      <c r="AD1944" s="38">
        <f t="shared" si="549"/>
        <v>-0.8572427223553557</v>
      </c>
      <c r="AE1944" s="39">
        <f t="shared" si="550"/>
        <v>0.8572427223553557</v>
      </c>
      <c r="AF1944" s="39" t="str">
        <f t="shared" si="551"/>
        <v>TIDAK</v>
      </c>
      <c r="AG1944" s="38">
        <f t="shared" si="552"/>
        <v>-0.27078855981472416</v>
      </c>
      <c r="AH1944" s="39">
        <f t="shared" si="553"/>
        <v>0.27078855981472416</v>
      </c>
      <c r="AI1944" s="39" t="str">
        <f t="shared" si="554"/>
        <v>TIDAK</v>
      </c>
      <c r="AJ1944" s="38">
        <f t="shared" si="555"/>
        <v>6.8254017760744634E-2</v>
      </c>
      <c r="AK1944" s="39">
        <f t="shared" si="556"/>
        <v>6.8254017760744634E-2</v>
      </c>
      <c r="AL1944" s="39" t="str">
        <f t="shared" si="557"/>
        <v>TIDAK</v>
      </c>
    </row>
    <row r="1945" spans="1:38" ht="14" x14ac:dyDescent="0.3">
      <c r="A1945" s="13">
        <v>24973698</v>
      </c>
      <c r="B1945" s="11" t="s">
        <v>4012</v>
      </c>
      <c r="C1945" s="9">
        <v>179677211</v>
      </c>
      <c r="D1945" s="1" t="s">
        <v>1812</v>
      </c>
      <c r="E1945" s="1" t="s">
        <v>548</v>
      </c>
      <c r="F1945" s="1" t="s">
        <v>1859</v>
      </c>
      <c r="G1945" s="2">
        <v>40.84778</v>
      </c>
      <c r="H1945" s="2">
        <v>-73.861459999999994</v>
      </c>
      <c r="I1945" s="1" t="s">
        <v>20</v>
      </c>
      <c r="J1945" s="44">
        <v>150</v>
      </c>
      <c r="K1945" s="2">
        <v>1</v>
      </c>
      <c r="L1945" s="2">
        <v>29</v>
      </c>
      <c r="M1945" s="3">
        <v>43619</v>
      </c>
      <c r="N1945" s="2">
        <v>2.23</v>
      </c>
      <c r="O1945" s="2">
        <v>3</v>
      </c>
      <c r="P1945" s="4">
        <v>24</v>
      </c>
      <c r="U1945" s="38">
        <f t="shared" si="540"/>
        <v>0.43338476595921299</v>
      </c>
      <c r="V1945" s="39">
        <f t="shared" si="541"/>
        <v>0.43338476595921299</v>
      </c>
      <c r="W1945" s="39" t="str">
        <f t="shared" si="542"/>
        <v>TIDAK</v>
      </c>
      <c r="X1945" s="38">
        <f t="shared" si="543"/>
        <v>-0.39643358014138202</v>
      </c>
      <c r="Y1945" s="39">
        <f t="shared" si="544"/>
        <v>0.39643358014138202</v>
      </c>
      <c r="Z1945" s="39" t="str">
        <f t="shared" si="545"/>
        <v>TIDAK</v>
      </c>
      <c r="AA1945" s="38">
        <f t="shared" si="546"/>
        <v>-0.88539865113910388</v>
      </c>
      <c r="AB1945" s="39">
        <f t="shared" si="547"/>
        <v>0.88539865113910388</v>
      </c>
      <c r="AC1945" s="39" t="str">
        <f t="shared" si="548"/>
        <v>TIDAK</v>
      </c>
      <c r="AD1945" s="38">
        <f t="shared" si="549"/>
        <v>-0.91474302376632444</v>
      </c>
      <c r="AE1945" s="39">
        <f t="shared" si="550"/>
        <v>0.91474302376632444</v>
      </c>
      <c r="AF1945" s="39" t="str">
        <f t="shared" si="551"/>
        <v>TIDAK</v>
      </c>
      <c r="AG1945" s="38">
        <f t="shared" si="552"/>
        <v>-0.27078855981472416</v>
      </c>
      <c r="AH1945" s="39">
        <f t="shared" si="553"/>
        <v>0.27078855981472416</v>
      </c>
      <c r="AI1945" s="39" t="str">
        <f t="shared" si="554"/>
        <v>TIDAK</v>
      </c>
      <c r="AJ1945" s="38">
        <f t="shared" si="555"/>
        <v>9.0741515182626784E-2</v>
      </c>
      <c r="AK1945" s="39">
        <f t="shared" si="556"/>
        <v>9.0741515182626784E-2</v>
      </c>
      <c r="AL1945" s="39" t="str">
        <f t="shared" si="557"/>
        <v>TIDAK</v>
      </c>
    </row>
    <row r="1946" spans="1:38" ht="14" x14ac:dyDescent="0.3">
      <c r="A1946" s="13">
        <v>24983373</v>
      </c>
      <c r="B1946" s="11" t="s">
        <v>5030</v>
      </c>
      <c r="C1946" s="9">
        <v>30884023</v>
      </c>
      <c r="D1946" s="1" t="s">
        <v>689</v>
      </c>
      <c r="E1946" s="1" t="s">
        <v>17</v>
      </c>
      <c r="F1946" s="1" t="s">
        <v>607</v>
      </c>
      <c r="G1946" s="2">
        <v>40.590440000000001</v>
      </c>
      <c r="H1946" s="2">
        <v>-73.791790000000006</v>
      </c>
      <c r="I1946" s="1" t="s">
        <v>20</v>
      </c>
      <c r="J1946" s="44">
        <v>60</v>
      </c>
      <c r="K1946" s="2">
        <v>1</v>
      </c>
      <c r="L1946" s="2">
        <v>53</v>
      </c>
      <c r="M1946" s="3">
        <v>43646</v>
      </c>
      <c r="N1946" s="2">
        <v>2.2000000000000002</v>
      </c>
      <c r="O1946" s="2">
        <v>1</v>
      </c>
      <c r="P1946" s="4">
        <v>0</v>
      </c>
      <c r="U1946" s="38">
        <f t="shared" si="540"/>
        <v>-0.42379711893676097</v>
      </c>
      <c r="V1946" s="39">
        <f t="shared" si="541"/>
        <v>0.42379711893676097</v>
      </c>
      <c r="W1946" s="39" t="str">
        <f t="shared" si="542"/>
        <v>TIDAK</v>
      </c>
      <c r="X1946" s="38">
        <f t="shared" si="543"/>
        <v>3.5273309656414771</v>
      </c>
      <c r="Y1946" s="39">
        <f t="shared" si="544"/>
        <v>3.5273309656414771</v>
      </c>
      <c r="Z1946" s="39" t="str">
        <f t="shared" si="545"/>
        <v>OUTLIER</v>
      </c>
      <c r="AA1946" s="38">
        <f t="shared" si="546"/>
        <v>-0.7626923202272502</v>
      </c>
      <c r="AB1946" s="39">
        <f t="shared" si="547"/>
        <v>0.7626923202272502</v>
      </c>
      <c r="AC1946" s="39" t="str">
        <f t="shared" si="548"/>
        <v>TIDAK</v>
      </c>
      <c r="AD1946" s="38">
        <f t="shared" si="549"/>
        <v>-0.8572427223553557</v>
      </c>
      <c r="AE1946" s="39">
        <f t="shared" si="550"/>
        <v>0.8572427223553557</v>
      </c>
      <c r="AF1946" s="39" t="str">
        <f t="shared" si="551"/>
        <v>TIDAK</v>
      </c>
      <c r="AG1946" s="38">
        <f t="shared" si="552"/>
        <v>-0.15818885441509239</v>
      </c>
      <c r="AH1946" s="39">
        <f t="shared" si="553"/>
        <v>0.15818885441509239</v>
      </c>
      <c r="AI1946" s="39" t="str">
        <f t="shared" si="554"/>
        <v>TIDAK</v>
      </c>
      <c r="AJ1946" s="38">
        <f t="shared" si="555"/>
        <v>-0.13413345903619464</v>
      </c>
      <c r="AK1946" s="39">
        <f t="shared" si="556"/>
        <v>0.13413345903619464</v>
      </c>
      <c r="AL1946" s="39" t="str">
        <f t="shared" si="557"/>
        <v>TIDAK</v>
      </c>
    </row>
    <row r="1947" spans="1:38" ht="14" x14ac:dyDescent="0.3">
      <c r="A1947" s="13">
        <v>24985440</v>
      </c>
      <c r="B1947" s="11" t="s">
        <v>3831</v>
      </c>
      <c r="C1947" s="9">
        <v>38294216</v>
      </c>
      <c r="D1947" s="1" t="s">
        <v>811</v>
      </c>
      <c r="E1947" s="1" t="s">
        <v>17</v>
      </c>
      <c r="F1947" s="1" t="s">
        <v>364</v>
      </c>
      <c r="G1947" s="2">
        <v>40.686889999999998</v>
      </c>
      <c r="H1947" s="2">
        <v>-73.801169999999999</v>
      </c>
      <c r="I1947" s="1" t="s">
        <v>19</v>
      </c>
      <c r="J1947" s="44">
        <v>60</v>
      </c>
      <c r="K1947" s="2">
        <v>7</v>
      </c>
      <c r="L1947" s="2">
        <v>5</v>
      </c>
      <c r="M1947" s="3">
        <v>43617</v>
      </c>
      <c r="N1947" s="2">
        <v>0.27</v>
      </c>
      <c r="O1947" s="2">
        <v>4</v>
      </c>
      <c r="P1947" s="4">
        <v>160</v>
      </c>
      <c r="U1947" s="38">
        <f t="shared" si="540"/>
        <v>0.30480748322481688</v>
      </c>
      <c r="V1947" s="39">
        <f t="shared" si="541"/>
        <v>0.30480748322481688</v>
      </c>
      <c r="W1947" s="39" t="str">
        <f t="shared" si="542"/>
        <v>TIDAK</v>
      </c>
      <c r="X1947" s="38">
        <f t="shared" si="543"/>
        <v>-0.12582912870808141</v>
      </c>
      <c r="Y1947" s="39">
        <f t="shared" si="544"/>
        <v>0.12582912870808141</v>
      </c>
      <c r="Z1947" s="39" t="str">
        <f t="shared" si="545"/>
        <v>TIDAK</v>
      </c>
      <c r="AA1947" s="38">
        <f t="shared" si="546"/>
        <v>0.79158787132289654</v>
      </c>
      <c r="AB1947" s="39">
        <f t="shared" si="547"/>
        <v>0.79158787132289654</v>
      </c>
      <c r="AC1947" s="39" t="str">
        <f t="shared" si="548"/>
        <v>TIDAK</v>
      </c>
      <c r="AD1947" s="38">
        <f t="shared" si="549"/>
        <v>1.0489098937445988E-2</v>
      </c>
      <c r="AE1947" s="39">
        <f t="shared" si="550"/>
        <v>1.0489098937445988E-2</v>
      </c>
      <c r="AF1947" s="39" t="str">
        <f t="shared" si="551"/>
        <v>TIDAK</v>
      </c>
      <c r="AG1947" s="38">
        <f t="shared" si="552"/>
        <v>-4.5589149015460649E-2</v>
      </c>
      <c r="AH1947" s="39">
        <f t="shared" si="553"/>
        <v>4.5589149015460649E-2</v>
      </c>
      <c r="AI1947" s="39" t="str">
        <f t="shared" si="554"/>
        <v>TIDAK</v>
      </c>
      <c r="AJ1947" s="38">
        <f t="shared" si="555"/>
        <v>1.3650330357559481</v>
      </c>
      <c r="AK1947" s="39">
        <f t="shared" si="556"/>
        <v>1.3650330357559481</v>
      </c>
      <c r="AL1947" s="39" t="str">
        <f t="shared" si="557"/>
        <v>TIDAK</v>
      </c>
    </row>
    <row r="1948" spans="1:38" ht="14" x14ac:dyDescent="0.3">
      <c r="A1948" s="13">
        <v>24987685</v>
      </c>
      <c r="B1948" s="11" t="s">
        <v>4903</v>
      </c>
      <c r="C1948" s="9">
        <v>247013511</v>
      </c>
      <c r="D1948" s="1" t="s">
        <v>752</v>
      </c>
      <c r="E1948" s="1" t="s">
        <v>17</v>
      </c>
      <c r="F1948" s="1" t="s">
        <v>1736</v>
      </c>
      <c r="G1948" s="2">
        <v>40.750929999999997</v>
      </c>
      <c r="H1948" s="2">
        <v>-73.875069999999994</v>
      </c>
      <c r="I1948" s="1" t="s">
        <v>19</v>
      </c>
      <c r="J1948" s="44">
        <v>45</v>
      </c>
      <c r="K1948" s="2">
        <v>2</v>
      </c>
      <c r="L1948" s="2">
        <v>7</v>
      </c>
      <c r="M1948" s="3">
        <v>43635</v>
      </c>
      <c r="N1948" s="2">
        <v>1.74</v>
      </c>
      <c r="O1948" s="2">
        <v>6</v>
      </c>
      <c r="P1948" s="4">
        <v>64</v>
      </c>
      <c r="U1948" s="38">
        <f t="shared" si="540"/>
        <v>-0.56951803936907652</v>
      </c>
      <c r="V1948" s="39">
        <f t="shared" si="541"/>
        <v>0.56951803936907652</v>
      </c>
      <c r="W1948" s="39" t="str">
        <f t="shared" si="542"/>
        <v>TIDAK</v>
      </c>
      <c r="X1948" s="38">
        <f t="shared" si="543"/>
        <v>-0.39643358014138202</v>
      </c>
      <c r="Y1948" s="39">
        <f t="shared" si="544"/>
        <v>0.39643358014138202</v>
      </c>
      <c r="Z1948" s="39" t="str">
        <f t="shared" si="545"/>
        <v>TIDAK</v>
      </c>
      <c r="AA1948" s="38">
        <f t="shared" si="546"/>
        <v>-0.59908387901144522</v>
      </c>
      <c r="AB1948" s="39">
        <f t="shared" si="547"/>
        <v>0.59908387901144522</v>
      </c>
      <c r="AC1948" s="39" t="str">
        <f t="shared" si="548"/>
        <v>TIDAK</v>
      </c>
      <c r="AD1948" s="38">
        <f t="shared" si="549"/>
        <v>0.15162620240073302</v>
      </c>
      <c r="AE1948" s="39">
        <f t="shared" si="550"/>
        <v>0.15162620240073302</v>
      </c>
      <c r="AF1948" s="39" t="str">
        <f t="shared" si="551"/>
        <v>TIDAK</v>
      </c>
      <c r="AG1948" s="38">
        <f t="shared" si="552"/>
        <v>0.29220996718343462</v>
      </c>
      <c r="AH1948" s="39">
        <f t="shared" si="553"/>
        <v>0.29220996718343462</v>
      </c>
      <c r="AI1948" s="39" t="str">
        <f t="shared" si="554"/>
        <v>TIDAK</v>
      </c>
      <c r="AJ1948" s="38">
        <f t="shared" si="555"/>
        <v>1.0651997367975197</v>
      </c>
      <c r="AK1948" s="39">
        <f t="shared" si="556"/>
        <v>1.0651997367975197</v>
      </c>
      <c r="AL1948" s="39" t="str">
        <f t="shared" si="557"/>
        <v>TIDAK</v>
      </c>
    </row>
    <row r="1949" spans="1:38" ht="14" x14ac:dyDescent="0.3">
      <c r="A1949" s="13">
        <v>24996332</v>
      </c>
      <c r="B1949" s="11" t="s">
        <v>5264</v>
      </c>
      <c r="C1949" s="9">
        <v>26411218</v>
      </c>
      <c r="D1949" s="1" t="s">
        <v>185</v>
      </c>
      <c r="E1949" s="1" t="s">
        <v>17</v>
      </c>
      <c r="F1949" s="1" t="s">
        <v>1971</v>
      </c>
      <c r="G1949" s="2">
        <v>40.734909999999999</v>
      </c>
      <c r="H1949" s="2">
        <v>-73.888000000000005</v>
      </c>
      <c r="I1949" s="1" t="s">
        <v>20</v>
      </c>
      <c r="J1949" s="44">
        <v>83</v>
      </c>
      <c r="K1949" s="2">
        <v>3</v>
      </c>
      <c r="L1949" s="2">
        <v>77</v>
      </c>
      <c r="M1949" s="3">
        <v>43653</v>
      </c>
      <c r="N1949" s="2">
        <v>4.05</v>
      </c>
      <c r="O1949" s="2">
        <v>2</v>
      </c>
      <c r="P1949" s="4">
        <v>22</v>
      </c>
      <c r="U1949" s="38">
        <f t="shared" si="540"/>
        <v>0.51910295444881038</v>
      </c>
      <c r="V1949" s="39">
        <f t="shared" si="541"/>
        <v>0.51910295444881038</v>
      </c>
      <c r="W1949" s="39" t="str">
        <f t="shared" si="542"/>
        <v>TIDAK</v>
      </c>
      <c r="X1949" s="38">
        <f t="shared" si="543"/>
        <v>-0.39643358014138202</v>
      </c>
      <c r="Y1949" s="39">
        <f t="shared" si="544"/>
        <v>0.39643358014138202</v>
      </c>
      <c r="Z1949" s="39" t="str">
        <f t="shared" si="545"/>
        <v>TIDAK</v>
      </c>
      <c r="AA1949" s="38">
        <f t="shared" si="546"/>
        <v>0.25986043737153053</v>
      </c>
      <c r="AB1949" s="39">
        <f t="shared" si="547"/>
        <v>0.25986043737153053</v>
      </c>
      <c r="AC1949" s="39" t="str">
        <f t="shared" si="548"/>
        <v>TIDAK</v>
      </c>
      <c r="AD1949" s="38">
        <f t="shared" si="549"/>
        <v>0.20912650381170172</v>
      </c>
      <c r="AE1949" s="39">
        <f t="shared" si="550"/>
        <v>0.20912650381170172</v>
      </c>
      <c r="AF1949" s="39" t="str">
        <f t="shared" si="551"/>
        <v>TIDAK</v>
      </c>
      <c r="AG1949" s="38">
        <f t="shared" si="552"/>
        <v>-4.5589149015460649E-2</v>
      </c>
      <c r="AH1949" s="39">
        <f t="shared" si="553"/>
        <v>4.5589149015460649E-2</v>
      </c>
      <c r="AI1949" s="39" t="str">
        <f t="shared" si="554"/>
        <v>TIDAK</v>
      </c>
      <c r="AJ1949" s="38">
        <f t="shared" si="555"/>
        <v>-1.0636166858073233</v>
      </c>
      <c r="AK1949" s="39">
        <f t="shared" si="556"/>
        <v>1.0636166858073233</v>
      </c>
      <c r="AL1949" s="39" t="str">
        <f t="shared" si="557"/>
        <v>TIDAK</v>
      </c>
    </row>
    <row r="1950" spans="1:38" ht="14" x14ac:dyDescent="0.3">
      <c r="A1950" s="13">
        <v>25002172</v>
      </c>
      <c r="B1950" s="11" t="s">
        <v>5243</v>
      </c>
      <c r="C1950" s="9">
        <v>128580688</v>
      </c>
      <c r="D1950" s="1" t="e">
        <v>#NAME?</v>
      </c>
      <c r="E1950" s="1" t="s">
        <v>17</v>
      </c>
      <c r="F1950" s="1" t="s">
        <v>54</v>
      </c>
      <c r="G1950" s="2">
        <v>40.705240000000003</v>
      </c>
      <c r="H1950" s="2">
        <v>-73.733490000000003</v>
      </c>
      <c r="I1950" s="1" t="s">
        <v>20</v>
      </c>
      <c r="J1950" s="44">
        <v>150</v>
      </c>
      <c r="K1950" s="2">
        <v>1</v>
      </c>
      <c r="L1950" s="2">
        <v>51</v>
      </c>
      <c r="M1950" s="3">
        <v>43653</v>
      </c>
      <c r="N1950" s="2">
        <v>7.43</v>
      </c>
      <c r="O1950" s="2">
        <v>1</v>
      </c>
      <c r="P1950" s="4">
        <v>248</v>
      </c>
      <c r="U1950" s="38">
        <f t="shared" si="540"/>
        <v>-0.25236074195756619</v>
      </c>
      <c r="V1950" s="39">
        <f t="shared" si="541"/>
        <v>0.25236074195756619</v>
      </c>
      <c r="W1950" s="39" t="str">
        <f t="shared" si="542"/>
        <v>TIDAK</v>
      </c>
      <c r="X1950" s="38">
        <f t="shared" si="543"/>
        <v>-0.39643358014138202</v>
      </c>
      <c r="Y1950" s="39">
        <f t="shared" si="544"/>
        <v>0.39643358014138202</v>
      </c>
      <c r="Z1950" s="39" t="str">
        <f t="shared" si="545"/>
        <v>TIDAK</v>
      </c>
      <c r="AA1950" s="38">
        <f t="shared" si="546"/>
        <v>1.24151108466636</v>
      </c>
      <c r="AB1950" s="39">
        <f t="shared" si="547"/>
        <v>1.24151108466636</v>
      </c>
      <c r="AC1950" s="39" t="str">
        <f t="shared" si="548"/>
        <v>TIDAK</v>
      </c>
      <c r="AD1950" s="38">
        <f t="shared" si="549"/>
        <v>0.19344460342689218</v>
      </c>
      <c r="AE1950" s="39">
        <f t="shared" si="550"/>
        <v>0.19344460342689218</v>
      </c>
      <c r="AF1950" s="39" t="str">
        <f t="shared" si="551"/>
        <v>TIDAK</v>
      </c>
      <c r="AG1950" s="38">
        <f t="shared" si="552"/>
        <v>-0.27078855981472416</v>
      </c>
      <c r="AH1950" s="39">
        <f t="shared" si="553"/>
        <v>0.27078855981472416</v>
      </c>
      <c r="AI1950" s="39" t="str">
        <f t="shared" si="554"/>
        <v>TIDAK</v>
      </c>
      <c r="AJ1950" s="38">
        <f t="shared" si="555"/>
        <v>-1.2435166651823804</v>
      </c>
      <c r="AK1950" s="39">
        <f t="shared" si="556"/>
        <v>1.2435166651823804</v>
      </c>
      <c r="AL1950" s="39" t="str">
        <f t="shared" si="557"/>
        <v>TIDAK</v>
      </c>
    </row>
    <row r="1951" spans="1:38" ht="14" x14ac:dyDescent="0.3">
      <c r="A1951" s="13">
        <v>25004276</v>
      </c>
      <c r="B1951" s="11" t="s">
        <v>1704</v>
      </c>
      <c r="C1951" s="9">
        <v>6118355</v>
      </c>
      <c r="D1951" s="1" t="s">
        <v>1325</v>
      </c>
      <c r="E1951" s="1" t="s">
        <v>17</v>
      </c>
      <c r="F1951" s="1" t="s">
        <v>2738</v>
      </c>
      <c r="G1951" s="2">
        <v>40.771030000000003</v>
      </c>
      <c r="H1951" s="2">
        <v>-73.89461</v>
      </c>
      <c r="I1951" s="1" t="s">
        <v>19</v>
      </c>
      <c r="J1951" s="44">
        <v>73</v>
      </c>
      <c r="K1951" s="2">
        <v>1</v>
      </c>
      <c r="L1951" s="2">
        <v>6</v>
      </c>
      <c r="M1951" s="3">
        <v>43555</v>
      </c>
      <c r="N1951" s="2">
        <v>0.13</v>
      </c>
      <c r="O1951" s="2">
        <v>1</v>
      </c>
      <c r="P1951" s="4">
        <v>363</v>
      </c>
      <c r="U1951" s="38">
        <f t="shared" si="540"/>
        <v>-0.25236074195756619</v>
      </c>
      <c r="V1951" s="39">
        <f t="shared" si="541"/>
        <v>0.25236074195756619</v>
      </c>
      <c r="W1951" s="39" t="str">
        <f t="shared" si="542"/>
        <v>TIDAK</v>
      </c>
      <c r="X1951" s="38">
        <f t="shared" si="543"/>
        <v>0.41537977415851984</v>
      </c>
      <c r="Y1951" s="39">
        <f t="shared" si="544"/>
        <v>0.41537977415851984</v>
      </c>
      <c r="Z1951" s="39" t="str">
        <f t="shared" si="545"/>
        <v>TIDAK</v>
      </c>
      <c r="AA1951" s="38">
        <f t="shared" si="546"/>
        <v>-0.7217902099232989</v>
      </c>
      <c r="AB1951" s="39">
        <f t="shared" si="547"/>
        <v>0.7217902099232989</v>
      </c>
      <c r="AC1951" s="39" t="str">
        <f t="shared" si="548"/>
        <v>TIDAK</v>
      </c>
      <c r="AD1951" s="38">
        <f t="shared" si="549"/>
        <v>-0.81542432132919662</v>
      </c>
      <c r="AE1951" s="39">
        <f t="shared" si="550"/>
        <v>0.81542432132919662</v>
      </c>
      <c r="AF1951" s="39" t="str">
        <f t="shared" si="551"/>
        <v>TIDAK</v>
      </c>
      <c r="AG1951" s="38">
        <f t="shared" si="552"/>
        <v>6.7010556384171097E-2</v>
      </c>
      <c r="AH1951" s="39">
        <f t="shared" si="553"/>
        <v>6.7010556384171097E-2</v>
      </c>
      <c r="AI1951" s="39" t="str">
        <f t="shared" si="554"/>
        <v>TIDAK</v>
      </c>
      <c r="AJ1951" s="38">
        <f t="shared" si="555"/>
        <v>-4.4183469348666078E-2</v>
      </c>
      <c r="AK1951" s="39">
        <f t="shared" si="556"/>
        <v>4.4183469348666078E-2</v>
      </c>
      <c r="AL1951" s="39" t="str">
        <f t="shared" si="557"/>
        <v>TIDAK</v>
      </c>
    </row>
    <row r="1952" spans="1:38" ht="14" x14ac:dyDescent="0.3">
      <c r="A1952" s="13">
        <v>25010171</v>
      </c>
      <c r="B1952" s="11" t="s">
        <v>943</v>
      </c>
      <c r="C1952" s="9">
        <v>199887038</v>
      </c>
      <c r="D1952" s="1" t="s">
        <v>3644</v>
      </c>
      <c r="E1952" s="1" t="s">
        <v>17</v>
      </c>
      <c r="F1952" s="1" t="s">
        <v>2738</v>
      </c>
      <c r="G1952" s="2">
        <v>40.770310000000002</v>
      </c>
      <c r="H1952" s="2">
        <v>-73.907929999999993</v>
      </c>
      <c r="I1952" s="1" t="s">
        <v>19</v>
      </c>
      <c r="J1952" s="44">
        <v>68</v>
      </c>
      <c r="K1952" s="2">
        <v>2</v>
      </c>
      <c r="L1952" s="2">
        <v>10</v>
      </c>
      <c r="M1952" s="3">
        <v>43645</v>
      </c>
      <c r="N1952" s="2">
        <v>0.89</v>
      </c>
      <c r="O1952" s="2">
        <v>2</v>
      </c>
      <c r="P1952" s="4">
        <v>53</v>
      </c>
      <c r="U1952" s="38">
        <f t="shared" si="540"/>
        <v>-0.38093802469196231</v>
      </c>
      <c r="V1952" s="39">
        <f t="shared" si="541"/>
        <v>0.38093802469196231</v>
      </c>
      <c r="W1952" s="39" t="str">
        <f t="shared" si="542"/>
        <v>TIDAK</v>
      </c>
      <c r="X1952" s="38">
        <f t="shared" si="543"/>
        <v>-0.26113135442473173</v>
      </c>
      <c r="Y1952" s="39">
        <f t="shared" si="544"/>
        <v>0.26113135442473173</v>
      </c>
      <c r="Z1952" s="39" t="str">
        <f t="shared" si="545"/>
        <v>TIDAK</v>
      </c>
      <c r="AA1952" s="38">
        <f t="shared" si="546"/>
        <v>-0.63998598931539652</v>
      </c>
      <c r="AB1952" s="39">
        <f t="shared" si="547"/>
        <v>0.63998598931539652</v>
      </c>
      <c r="AC1952" s="39" t="str">
        <f t="shared" si="548"/>
        <v>TIDAK</v>
      </c>
      <c r="AD1952" s="38">
        <f t="shared" si="549"/>
        <v>-4.7011202473522848E-2</v>
      </c>
      <c r="AE1952" s="39">
        <f t="shared" si="550"/>
        <v>4.7011202473522848E-2</v>
      </c>
      <c r="AF1952" s="39" t="str">
        <f t="shared" si="551"/>
        <v>TIDAK</v>
      </c>
      <c r="AG1952" s="38">
        <f t="shared" si="552"/>
        <v>0.29220996718343462</v>
      </c>
      <c r="AH1952" s="39">
        <f t="shared" si="553"/>
        <v>0.29220996718343462</v>
      </c>
      <c r="AI1952" s="39" t="str">
        <f t="shared" si="554"/>
        <v>TIDAK</v>
      </c>
      <c r="AJ1952" s="38">
        <f t="shared" si="555"/>
        <v>-0.76378338684889469</v>
      </c>
      <c r="AK1952" s="39">
        <f t="shared" si="556"/>
        <v>0.76378338684889469</v>
      </c>
      <c r="AL1952" s="39" t="str">
        <f t="shared" si="557"/>
        <v>TIDAK</v>
      </c>
    </row>
    <row r="1953" spans="1:38" ht="14" x14ac:dyDescent="0.3">
      <c r="A1953" s="13">
        <v>25011664</v>
      </c>
      <c r="B1953" s="11" t="s">
        <v>2761</v>
      </c>
      <c r="C1953" s="9">
        <v>159369488</v>
      </c>
      <c r="D1953" s="1" t="s">
        <v>828</v>
      </c>
      <c r="E1953" s="1" t="s">
        <v>17</v>
      </c>
      <c r="F1953" s="1" t="s">
        <v>607</v>
      </c>
      <c r="G1953" s="2">
        <v>40.59686</v>
      </c>
      <c r="H1953" s="2">
        <v>-73.802620000000005</v>
      </c>
      <c r="I1953" s="1" t="s">
        <v>20</v>
      </c>
      <c r="J1953" s="44">
        <v>200</v>
      </c>
      <c r="K1953" s="2">
        <v>2</v>
      </c>
      <c r="L1953" s="2">
        <v>18</v>
      </c>
      <c r="M1953" s="3">
        <v>43652</v>
      </c>
      <c r="N1953" s="2">
        <v>1.3</v>
      </c>
      <c r="O1953" s="2">
        <v>1</v>
      </c>
      <c r="P1953" s="4">
        <v>202</v>
      </c>
      <c r="U1953" s="38">
        <f t="shared" si="540"/>
        <v>-5.5208908431492176E-2</v>
      </c>
      <c r="V1953" s="39">
        <f t="shared" si="541"/>
        <v>5.5208908431492176E-2</v>
      </c>
      <c r="W1953" s="39" t="str">
        <f t="shared" si="542"/>
        <v>TIDAK</v>
      </c>
      <c r="X1953" s="38">
        <f t="shared" si="543"/>
        <v>-0.12582912870808141</v>
      </c>
      <c r="Y1953" s="39">
        <f t="shared" si="544"/>
        <v>0.12582912870808141</v>
      </c>
      <c r="Z1953" s="39" t="str">
        <f t="shared" si="545"/>
        <v>TIDAK</v>
      </c>
      <c r="AA1953" s="38">
        <f t="shared" si="546"/>
        <v>2.2231617319611896</v>
      </c>
      <c r="AB1953" s="39">
        <f t="shared" si="547"/>
        <v>2.2231617319611896</v>
      </c>
      <c r="AC1953" s="39" t="str">
        <f t="shared" si="548"/>
        <v>TIDAK</v>
      </c>
      <c r="AD1953" s="38">
        <f t="shared" si="549"/>
        <v>1.1604951271568216</v>
      </c>
      <c r="AE1953" s="39">
        <f t="shared" si="550"/>
        <v>1.1604951271568216</v>
      </c>
      <c r="AF1953" s="39" t="str">
        <f t="shared" si="551"/>
        <v>TIDAK</v>
      </c>
      <c r="AG1953" s="38">
        <f t="shared" si="552"/>
        <v>-0.15818885441509239</v>
      </c>
      <c r="AH1953" s="39">
        <f t="shared" si="553"/>
        <v>0.15818885441509239</v>
      </c>
      <c r="AI1953" s="39" t="str">
        <f t="shared" si="554"/>
        <v>TIDAK</v>
      </c>
      <c r="AJ1953" s="38">
        <f t="shared" si="555"/>
        <v>-1.0786083507552446</v>
      </c>
      <c r="AK1953" s="39">
        <f t="shared" si="556"/>
        <v>1.0786083507552446</v>
      </c>
      <c r="AL1953" s="39" t="str">
        <f t="shared" si="557"/>
        <v>TIDAK</v>
      </c>
    </row>
    <row r="1954" spans="1:38" ht="14" x14ac:dyDescent="0.3">
      <c r="A1954" s="13">
        <v>25015496</v>
      </c>
      <c r="B1954" s="11" t="s">
        <v>4042</v>
      </c>
      <c r="C1954" s="9">
        <v>35660592</v>
      </c>
      <c r="D1954" s="1" t="s">
        <v>508</v>
      </c>
      <c r="E1954" s="1" t="s">
        <v>17</v>
      </c>
      <c r="F1954" s="1" t="s">
        <v>1538</v>
      </c>
      <c r="G1954" s="2">
        <v>40.750579999999999</v>
      </c>
      <c r="H1954" s="2">
        <v>-73.853499999999997</v>
      </c>
      <c r="I1954" s="1" t="s">
        <v>20</v>
      </c>
      <c r="J1954" s="44">
        <v>119</v>
      </c>
      <c r="K1954" s="2">
        <v>2</v>
      </c>
      <c r="L1954" s="2">
        <v>37</v>
      </c>
      <c r="M1954" s="3">
        <v>43648</v>
      </c>
      <c r="N1954" s="2">
        <v>1.01</v>
      </c>
      <c r="O1954" s="2">
        <v>6</v>
      </c>
      <c r="P1954" s="4">
        <v>336</v>
      </c>
      <c r="U1954" s="38">
        <f t="shared" si="540"/>
        <v>0.51910295444881038</v>
      </c>
      <c r="V1954" s="39">
        <f t="shared" si="541"/>
        <v>0.51910295444881038</v>
      </c>
      <c r="W1954" s="39" t="str">
        <f t="shared" si="542"/>
        <v>TIDAK</v>
      </c>
      <c r="X1954" s="38">
        <f t="shared" si="543"/>
        <v>-0.39643358014138202</v>
      </c>
      <c r="Y1954" s="39">
        <f t="shared" si="544"/>
        <v>0.39643358014138202</v>
      </c>
      <c r="Z1954" s="39" t="str">
        <f t="shared" si="545"/>
        <v>TIDAK</v>
      </c>
      <c r="AA1954" s="38">
        <f t="shared" si="546"/>
        <v>1.1597068640584576</v>
      </c>
      <c r="AB1954" s="39">
        <f t="shared" si="547"/>
        <v>1.1597068640584576</v>
      </c>
      <c r="AC1954" s="39" t="str">
        <f t="shared" si="548"/>
        <v>TIDAK</v>
      </c>
      <c r="AD1954" s="38">
        <f t="shared" si="549"/>
        <v>2.9273225705120445</v>
      </c>
      <c r="AE1954" s="39">
        <f t="shared" si="550"/>
        <v>2.9273225705120445</v>
      </c>
      <c r="AF1954" s="39" t="str">
        <f t="shared" si="551"/>
        <v>TIDAK</v>
      </c>
      <c r="AG1954" s="38">
        <f t="shared" si="552"/>
        <v>-0.27078855981472416</v>
      </c>
      <c r="AH1954" s="39">
        <f t="shared" si="553"/>
        <v>0.27078855981472416</v>
      </c>
      <c r="AI1954" s="39" t="str">
        <f t="shared" si="554"/>
        <v>TIDAK</v>
      </c>
      <c r="AJ1954" s="38">
        <f t="shared" si="555"/>
        <v>0.61544978835987685</v>
      </c>
      <c r="AK1954" s="39">
        <f t="shared" si="556"/>
        <v>0.61544978835987685</v>
      </c>
      <c r="AL1954" s="39" t="str">
        <f t="shared" si="557"/>
        <v>TIDAK</v>
      </c>
    </row>
    <row r="1955" spans="1:38" ht="14" x14ac:dyDescent="0.3">
      <c r="A1955" s="13">
        <v>25017424</v>
      </c>
      <c r="B1955" s="11" t="s">
        <v>2753</v>
      </c>
      <c r="C1955" s="9">
        <v>84765662</v>
      </c>
      <c r="D1955" s="1" t="s">
        <v>783</v>
      </c>
      <c r="E1955" s="1" t="s">
        <v>17</v>
      </c>
      <c r="F1955" s="1" t="s">
        <v>607</v>
      </c>
      <c r="G1955" s="2">
        <v>40.588430000000002</v>
      </c>
      <c r="H1955" s="2">
        <v>-73.799049999999994</v>
      </c>
      <c r="I1955" s="1" t="s">
        <v>20</v>
      </c>
      <c r="J1955" s="44">
        <v>450</v>
      </c>
      <c r="K1955" s="2">
        <v>3</v>
      </c>
      <c r="L1955" s="2">
        <v>15</v>
      </c>
      <c r="M1955" s="3">
        <v>43638</v>
      </c>
      <c r="N1955" s="2">
        <v>0.42</v>
      </c>
      <c r="O1955" s="2">
        <v>1</v>
      </c>
      <c r="P1955" s="4">
        <v>290</v>
      </c>
      <c r="U1955" s="38">
        <f t="shared" si="540"/>
        <v>-0.14092709692108957</v>
      </c>
      <c r="V1955" s="39">
        <f t="shared" si="541"/>
        <v>0.14092709692108957</v>
      </c>
      <c r="W1955" s="39" t="str">
        <f t="shared" si="542"/>
        <v>TIDAK</v>
      </c>
      <c r="X1955" s="38">
        <f t="shared" si="543"/>
        <v>-0.39643358014138202</v>
      </c>
      <c r="Y1955" s="39">
        <f t="shared" si="544"/>
        <v>0.39643358014138202</v>
      </c>
      <c r="Z1955" s="39" t="str">
        <f t="shared" si="545"/>
        <v>TIDAK</v>
      </c>
      <c r="AA1955" s="38">
        <f t="shared" si="546"/>
        <v>-0.68088809961934771</v>
      </c>
      <c r="AB1955" s="39">
        <f t="shared" si="547"/>
        <v>0.68088809961934771</v>
      </c>
      <c r="AC1955" s="39" t="str">
        <f t="shared" si="548"/>
        <v>TIDAK</v>
      </c>
      <c r="AD1955" s="38">
        <f t="shared" si="549"/>
        <v>-0.88860652312497501</v>
      </c>
      <c r="AE1955" s="39">
        <f t="shared" si="550"/>
        <v>0.88860652312497501</v>
      </c>
      <c r="AF1955" s="39" t="str">
        <f t="shared" si="551"/>
        <v>TIDAK</v>
      </c>
      <c r="AG1955" s="38">
        <f t="shared" si="552"/>
        <v>-0.27078855981472416</v>
      </c>
      <c r="AH1955" s="39">
        <f t="shared" si="553"/>
        <v>0.27078855981472416</v>
      </c>
      <c r="AI1955" s="39" t="str">
        <f t="shared" si="554"/>
        <v>TIDAK</v>
      </c>
      <c r="AJ1955" s="38">
        <f t="shared" si="555"/>
        <v>1.4774705228653591</v>
      </c>
      <c r="AK1955" s="39">
        <f t="shared" si="556"/>
        <v>1.4774705228653591</v>
      </c>
      <c r="AL1955" s="39" t="str">
        <f t="shared" si="557"/>
        <v>TIDAK</v>
      </c>
    </row>
    <row r="1956" spans="1:38" ht="14" x14ac:dyDescent="0.3">
      <c r="A1956" s="13">
        <v>25031387</v>
      </c>
      <c r="B1956" s="11" t="s">
        <v>2989</v>
      </c>
      <c r="C1956" s="9">
        <v>59089906</v>
      </c>
      <c r="D1956" s="1" t="s">
        <v>2235</v>
      </c>
      <c r="E1956" s="1" t="s">
        <v>1731</v>
      </c>
      <c r="F1956" s="1" t="s">
        <v>1732</v>
      </c>
      <c r="G1956" s="2">
        <v>40.672370000000001</v>
      </c>
      <c r="H1956" s="2">
        <v>-73.876509999999996</v>
      </c>
      <c r="I1956" s="1" t="s">
        <v>20</v>
      </c>
      <c r="J1956" s="44">
        <v>139</v>
      </c>
      <c r="K1956" s="2">
        <v>3</v>
      </c>
      <c r="L1956" s="2">
        <v>21</v>
      </c>
      <c r="M1956" s="3">
        <v>43651</v>
      </c>
      <c r="N1956" s="2">
        <v>1.49</v>
      </c>
      <c r="O1956" s="2">
        <v>1</v>
      </c>
      <c r="P1956" s="4">
        <v>344</v>
      </c>
      <c r="U1956" s="38">
        <f t="shared" si="540"/>
        <v>-0.18378619116588826</v>
      </c>
      <c r="V1956" s="39">
        <f t="shared" si="541"/>
        <v>0.18378619116588826</v>
      </c>
      <c r="W1956" s="39" t="str">
        <f t="shared" si="542"/>
        <v>TIDAK</v>
      </c>
      <c r="X1956" s="38">
        <f t="shared" si="543"/>
        <v>-0.26113135442473173</v>
      </c>
      <c r="Y1956" s="39">
        <f t="shared" si="544"/>
        <v>0.26113135442473173</v>
      </c>
      <c r="Z1956" s="39" t="str">
        <f t="shared" si="545"/>
        <v>TIDAK</v>
      </c>
      <c r="AA1956" s="38">
        <f t="shared" si="546"/>
        <v>-0.51727965840354273</v>
      </c>
      <c r="AB1956" s="39">
        <f t="shared" si="547"/>
        <v>0.51727965840354273</v>
      </c>
      <c r="AC1956" s="39" t="str">
        <f t="shared" si="548"/>
        <v>TIDAK</v>
      </c>
      <c r="AD1956" s="38">
        <f t="shared" si="549"/>
        <v>-0.49133171337646342</v>
      </c>
      <c r="AE1956" s="39">
        <f t="shared" si="550"/>
        <v>0.49133171337646342</v>
      </c>
      <c r="AF1956" s="39" t="str">
        <f t="shared" si="551"/>
        <v>TIDAK</v>
      </c>
      <c r="AG1956" s="38">
        <f t="shared" si="552"/>
        <v>-0.15818885441509239</v>
      </c>
      <c r="AH1956" s="39">
        <f t="shared" si="553"/>
        <v>0.15818885441509239</v>
      </c>
      <c r="AI1956" s="39" t="str">
        <f t="shared" si="554"/>
        <v>TIDAK</v>
      </c>
      <c r="AJ1956" s="38">
        <f t="shared" si="555"/>
        <v>-0.84623754406246254</v>
      </c>
      <c r="AK1956" s="39">
        <f t="shared" si="556"/>
        <v>0.84623754406246254</v>
      </c>
      <c r="AL1956" s="39" t="str">
        <f t="shared" si="557"/>
        <v>TIDAK</v>
      </c>
    </row>
    <row r="1957" spans="1:38" ht="14" x14ac:dyDescent="0.3">
      <c r="A1957" s="13">
        <v>25032319</v>
      </c>
      <c r="B1957" s="11" t="s">
        <v>4447</v>
      </c>
      <c r="C1957" s="9">
        <v>156505456</v>
      </c>
      <c r="D1957" s="1" t="s">
        <v>717</v>
      </c>
      <c r="E1957" s="1" t="s">
        <v>1731</v>
      </c>
      <c r="F1957" s="1" t="s">
        <v>1732</v>
      </c>
      <c r="G1957" s="2">
        <v>40.661140000000003</v>
      </c>
      <c r="H1957" s="2">
        <v>-73.888890000000004</v>
      </c>
      <c r="I1957" s="1" t="s">
        <v>19</v>
      </c>
      <c r="J1957" s="44">
        <v>30</v>
      </c>
      <c r="K1957" s="2">
        <v>3</v>
      </c>
      <c r="L1957" s="2">
        <v>28</v>
      </c>
      <c r="M1957" s="3">
        <v>43613</v>
      </c>
      <c r="N1957" s="2">
        <v>1.43</v>
      </c>
      <c r="O1957" s="2">
        <v>13</v>
      </c>
      <c r="P1957" s="4">
        <v>90</v>
      </c>
      <c r="U1957" s="38">
        <f t="shared" si="540"/>
        <v>0.94769389689679739</v>
      </c>
      <c r="V1957" s="39">
        <f t="shared" si="541"/>
        <v>0.94769389689679739</v>
      </c>
      <c r="W1957" s="39" t="str">
        <f t="shared" si="542"/>
        <v>TIDAK</v>
      </c>
      <c r="X1957" s="38">
        <f t="shared" si="543"/>
        <v>-0.26113135442473173</v>
      </c>
      <c r="Y1957" s="39">
        <f t="shared" si="544"/>
        <v>0.26113135442473173</v>
      </c>
      <c r="Z1957" s="39" t="str">
        <f t="shared" si="545"/>
        <v>TIDAK</v>
      </c>
      <c r="AA1957" s="38">
        <f t="shared" si="546"/>
        <v>-0.19006277597193297</v>
      </c>
      <c r="AB1957" s="39">
        <f t="shared" si="547"/>
        <v>0.19006277597193297</v>
      </c>
      <c r="AC1957" s="39" t="str">
        <f t="shared" si="548"/>
        <v>TIDAK</v>
      </c>
      <c r="AD1957" s="38">
        <f t="shared" si="549"/>
        <v>-0.27701240811739797</v>
      </c>
      <c r="AE1957" s="39">
        <f t="shared" si="550"/>
        <v>0.27701240811739797</v>
      </c>
      <c r="AF1957" s="39" t="str">
        <f t="shared" si="551"/>
        <v>TIDAK</v>
      </c>
      <c r="AG1957" s="38">
        <f t="shared" si="552"/>
        <v>-0.27078855981472416</v>
      </c>
      <c r="AH1957" s="39">
        <f t="shared" si="553"/>
        <v>0.27078855981472416</v>
      </c>
      <c r="AI1957" s="39" t="str">
        <f t="shared" si="554"/>
        <v>TIDAK</v>
      </c>
      <c r="AJ1957" s="38">
        <f t="shared" si="555"/>
        <v>0.27064149455768394</v>
      </c>
      <c r="AK1957" s="39">
        <f t="shared" si="556"/>
        <v>0.27064149455768394</v>
      </c>
      <c r="AL1957" s="39" t="str">
        <f t="shared" si="557"/>
        <v>TIDAK</v>
      </c>
    </row>
    <row r="1958" spans="1:38" ht="14" x14ac:dyDescent="0.3">
      <c r="A1958" s="13">
        <v>25033659</v>
      </c>
      <c r="B1958" s="11" t="s">
        <v>4911</v>
      </c>
      <c r="C1958" s="9">
        <v>97262966</v>
      </c>
      <c r="D1958" s="1" t="s">
        <v>717</v>
      </c>
      <c r="E1958" s="1" t="s">
        <v>17</v>
      </c>
      <c r="F1958" s="1" t="s">
        <v>1297</v>
      </c>
      <c r="G1958" s="2">
        <v>40.712629999999997</v>
      </c>
      <c r="H1958" s="2">
        <v>-73.853719999999996</v>
      </c>
      <c r="I1958" s="1" t="s">
        <v>20</v>
      </c>
      <c r="J1958" s="44">
        <v>175</v>
      </c>
      <c r="K1958" s="2">
        <v>2</v>
      </c>
      <c r="L1958" s="2">
        <v>9</v>
      </c>
      <c r="M1958" s="3">
        <v>43461</v>
      </c>
      <c r="N1958" s="2">
        <v>0.66</v>
      </c>
      <c r="O1958" s="2">
        <v>2</v>
      </c>
      <c r="P1958" s="4">
        <v>0</v>
      </c>
      <c r="U1958" s="38">
        <f t="shared" si="540"/>
        <v>0.25337657013105847</v>
      </c>
      <c r="V1958" s="39">
        <f t="shared" si="541"/>
        <v>0.25337657013105847</v>
      </c>
      <c r="W1958" s="39" t="str">
        <f t="shared" si="542"/>
        <v>TIDAK</v>
      </c>
      <c r="X1958" s="38">
        <f t="shared" si="543"/>
        <v>-0.26113135442473173</v>
      </c>
      <c r="Y1958" s="39">
        <f t="shared" si="544"/>
        <v>0.26113135442473173</v>
      </c>
      <c r="Z1958" s="39" t="str">
        <f t="shared" si="545"/>
        <v>TIDAK</v>
      </c>
      <c r="AA1958" s="38">
        <f t="shared" si="546"/>
        <v>0.58707731980314037</v>
      </c>
      <c r="AB1958" s="39">
        <f t="shared" si="547"/>
        <v>0.58707731980314037</v>
      </c>
      <c r="AC1958" s="39" t="str">
        <f t="shared" si="548"/>
        <v>TIDAK</v>
      </c>
      <c r="AD1958" s="38">
        <f t="shared" si="549"/>
        <v>-0.4286041118372248</v>
      </c>
      <c r="AE1958" s="39">
        <f t="shared" si="550"/>
        <v>0.4286041118372248</v>
      </c>
      <c r="AF1958" s="39" t="str">
        <f t="shared" si="551"/>
        <v>TIDAK</v>
      </c>
      <c r="AG1958" s="38">
        <f t="shared" si="552"/>
        <v>0.29220996718343462</v>
      </c>
      <c r="AH1958" s="39">
        <f t="shared" si="553"/>
        <v>0.29220996718343462</v>
      </c>
      <c r="AI1958" s="39" t="str">
        <f t="shared" si="554"/>
        <v>TIDAK</v>
      </c>
      <c r="AJ1958" s="38">
        <f t="shared" si="555"/>
        <v>1.2750830460684197</v>
      </c>
      <c r="AK1958" s="39">
        <f t="shared" si="556"/>
        <v>1.2750830460684197</v>
      </c>
      <c r="AL1958" s="39" t="str">
        <f t="shared" si="557"/>
        <v>TIDAK</v>
      </c>
    </row>
    <row r="1959" spans="1:38" ht="14" x14ac:dyDescent="0.3">
      <c r="A1959" s="13">
        <v>25034086</v>
      </c>
      <c r="B1959" s="11" t="s">
        <v>2624</v>
      </c>
      <c r="C1959" s="9">
        <v>13621509</v>
      </c>
      <c r="D1959" s="1" t="s">
        <v>2037</v>
      </c>
      <c r="E1959" s="1" t="s">
        <v>17</v>
      </c>
      <c r="F1959" s="1" t="s">
        <v>1647</v>
      </c>
      <c r="G1959" s="2">
        <v>40.72786</v>
      </c>
      <c r="H1959" s="2">
        <v>-73.869460000000004</v>
      </c>
      <c r="I1959" s="1" t="s">
        <v>19</v>
      </c>
      <c r="J1959" s="44">
        <v>55</v>
      </c>
      <c r="K1959" s="2">
        <v>2</v>
      </c>
      <c r="L1959" s="2">
        <v>12</v>
      </c>
      <c r="M1959" s="3">
        <v>43639</v>
      </c>
      <c r="N1959" s="2">
        <v>0.2</v>
      </c>
      <c r="O1959" s="2">
        <v>1</v>
      </c>
      <c r="P1959" s="4">
        <v>89</v>
      </c>
      <c r="U1959" s="38">
        <f t="shared" si="540"/>
        <v>3.0906486091367324</v>
      </c>
      <c r="V1959" s="39">
        <f t="shared" si="541"/>
        <v>3.0906486091367324</v>
      </c>
      <c r="W1959" s="39" t="str">
        <f t="shared" si="542"/>
        <v>OUTLIER</v>
      </c>
      <c r="X1959" s="38">
        <f t="shared" si="543"/>
        <v>-0.12582912870808141</v>
      </c>
      <c r="Y1959" s="39">
        <f t="shared" si="544"/>
        <v>0.12582912870808141</v>
      </c>
      <c r="Z1959" s="39" t="str">
        <f t="shared" si="545"/>
        <v>TIDAK</v>
      </c>
      <c r="AA1959" s="38">
        <f t="shared" si="546"/>
        <v>-0.31276910688378667</v>
      </c>
      <c r="AB1959" s="39">
        <f t="shared" si="547"/>
        <v>0.31276910688378667</v>
      </c>
      <c r="AC1959" s="39" t="str">
        <f t="shared" si="548"/>
        <v>TIDAK</v>
      </c>
      <c r="AD1959" s="38">
        <f t="shared" si="549"/>
        <v>-0.73701481940514835</v>
      </c>
      <c r="AE1959" s="39">
        <f t="shared" si="550"/>
        <v>0.73701481940514835</v>
      </c>
      <c r="AF1959" s="39" t="str">
        <f t="shared" si="551"/>
        <v>TIDAK</v>
      </c>
      <c r="AG1959" s="38">
        <f t="shared" si="552"/>
        <v>-0.27078855981472416</v>
      </c>
      <c r="AH1959" s="39">
        <f t="shared" si="553"/>
        <v>0.27078855981472416</v>
      </c>
      <c r="AI1959" s="39" t="str">
        <f t="shared" si="554"/>
        <v>TIDAK</v>
      </c>
      <c r="AJ1959" s="38">
        <f t="shared" si="555"/>
        <v>0.9302747522662268</v>
      </c>
      <c r="AK1959" s="39">
        <f t="shared" si="556"/>
        <v>0.9302747522662268</v>
      </c>
      <c r="AL1959" s="39" t="str">
        <f t="shared" si="557"/>
        <v>TIDAK</v>
      </c>
    </row>
    <row r="1960" spans="1:38" ht="14" x14ac:dyDescent="0.3">
      <c r="A1960" s="13">
        <v>25047693</v>
      </c>
      <c r="B1960" s="11" t="s">
        <v>5207</v>
      </c>
      <c r="C1960" s="9">
        <v>152530167</v>
      </c>
      <c r="D1960" s="1" t="s">
        <v>1166</v>
      </c>
      <c r="E1960" s="1" t="s">
        <v>17</v>
      </c>
      <c r="F1960" s="1" t="s">
        <v>642</v>
      </c>
      <c r="G1960" s="2">
        <v>40.764069999999997</v>
      </c>
      <c r="H1960" s="2">
        <v>-73.825180000000003</v>
      </c>
      <c r="I1960" s="1" t="s">
        <v>20</v>
      </c>
      <c r="J1960" s="44">
        <v>148</v>
      </c>
      <c r="K1960" s="2">
        <v>1</v>
      </c>
      <c r="L1960" s="2">
        <v>24</v>
      </c>
      <c r="M1960" s="3">
        <v>43622</v>
      </c>
      <c r="N1960" s="2">
        <v>1.1499999999999999</v>
      </c>
      <c r="O1960" s="2">
        <v>1</v>
      </c>
      <c r="P1960" s="4">
        <v>77</v>
      </c>
      <c r="U1960" s="38">
        <f t="shared" si="540"/>
        <v>0.42481294711025325</v>
      </c>
      <c r="V1960" s="39">
        <f t="shared" si="541"/>
        <v>0.42481294711025325</v>
      </c>
      <c r="W1960" s="39" t="str">
        <f t="shared" si="542"/>
        <v>TIDAK</v>
      </c>
      <c r="X1960" s="38">
        <f t="shared" si="543"/>
        <v>-0.12582912870808141</v>
      </c>
      <c r="Y1960" s="39">
        <f t="shared" si="544"/>
        <v>0.12582912870808141</v>
      </c>
      <c r="Z1960" s="39" t="str">
        <f t="shared" si="545"/>
        <v>TIDAK</v>
      </c>
      <c r="AA1960" s="38">
        <f t="shared" si="546"/>
        <v>-6.735644506007929E-2</v>
      </c>
      <c r="AB1960" s="39">
        <f t="shared" si="547"/>
        <v>6.735644506007929E-2</v>
      </c>
      <c r="AC1960" s="39" t="str">
        <f t="shared" si="548"/>
        <v>TIDAK</v>
      </c>
      <c r="AD1960" s="38">
        <f t="shared" si="549"/>
        <v>-0.1776937056802701</v>
      </c>
      <c r="AE1960" s="39">
        <f t="shared" si="550"/>
        <v>0.1776937056802701</v>
      </c>
      <c r="AF1960" s="39" t="str">
        <f t="shared" si="551"/>
        <v>TIDAK</v>
      </c>
      <c r="AG1960" s="38">
        <f t="shared" si="552"/>
        <v>-0.27078855981472416</v>
      </c>
      <c r="AH1960" s="39">
        <f t="shared" si="553"/>
        <v>0.27078855981472416</v>
      </c>
      <c r="AI1960" s="39" t="str">
        <f t="shared" si="554"/>
        <v>TIDAK</v>
      </c>
      <c r="AJ1960" s="38">
        <f t="shared" si="555"/>
        <v>1.3350497058601054</v>
      </c>
      <c r="AK1960" s="39">
        <f t="shared" si="556"/>
        <v>1.3350497058601054</v>
      </c>
      <c r="AL1960" s="39" t="str">
        <f t="shared" si="557"/>
        <v>TIDAK</v>
      </c>
    </row>
    <row r="1961" spans="1:38" ht="14" x14ac:dyDescent="0.3">
      <c r="A1961" s="13">
        <v>25055293</v>
      </c>
      <c r="B1961" s="11" t="s">
        <v>3095</v>
      </c>
      <c r="C1961" s="9">
        <v>94100727</v>
      </c>
      <c r="D1961" s="1" t="s">
        <v>2945</v>
      </c>
      <c r="E1961" s="1" t="s">
        <v>17</v>
      </c>
      <c r="F1961" s="1" t="s">
        <v>1744</v>
      </c>
      <c r="G1961" s="2">
        <v>40.69426</v>
      </c>
      <c r="H1961" s="2">
        <v>-73.8964</v>
      </c>
      <c r="I1961" s="1" t="s">
        <v>20</v>
      </c>
      <c r="J1961" s="44">
        <v>87</v>
      </c>
      <c r="K1961" s="2">
        <v>2</v>
      </c>
      <c r="L1961" s="2">
        <v>36</v>
      </c>
      <c r="M1961" s="3">
        <v>42981</v>
      </c>
      <c r="N1961" s="2">
        <v>1.1100000000000001</v>
      </c>
      <c r="O1961" s="2">
        <v>1</v>
      </c>
      <c r="P1961" s="4">
        <v>0</v>
      </c>
      <c r="U1961" s="38">
        <f t="shared" si="540"/>
        <v>-0.50951530742635842</v>
      </c>
      <c r="V1961" s="39">
        <f t="shared" si="541"/>
        <v>0.50951530742635842</v>
      </c>
      <c r="W1961" s="39" t="str">
        <f t="shared" si="542"/>
        <v>TIDAK</v>
      </c>
      <c r="X1961" s="38">
        <f t="shared" si="543"/>
        <v>-0.12582912870808141</v>
      </c>
      <c r="Y1961" s="39">
        <f t="shared" si="544"/>
        <v>0.12582912870808141</v>
      </c>
      <c r="Z1961" s="39" t="str">
        <f t="shared" si="545"/>
        <v>TIDAK</v>
      </c>
      <c r="AA1961" s="38">
        <f t="shared" si="546"/>
        <v>0.21895832706757931</v>
      </c>
      <c r="AB1961" s="39">
        <f t="shared" si="547"/>
        <v>0.21895832706757931</v>
      </c>
      <c r="AC1961" s="39" t="str">
        <f t="shared" si="548"/>
        <v>TIDAK</v>
      </c>
      <c r="AD1961" s="38">
        <f t="shared" si="549"/>
        <v>-0.20905750644988946</v>
      </c>
      <c r="AE1961" s="39">
        <f t="shared" si="550"/>
        <v>0.20905750644988946</v>
      </c>
      <c r="AF1961" s="39" t="str">
        <f t="shared" si="551"/>
        <v>TIDAK</v>
      </c>
      <c r="AG1961" s="38">
        <f t="shared" si="552"/>
        <v>1.0804079049808568</v>
      </c>
      <c r="AH1961" s="39">
        <f t="shared" si="553"/>
        <v>1.0804079049808568</v>
      </c>
      <c r="AI1961" s="39" t="str">
        <f t="shared" si="554"/>
        <v>TIDAK</v>
      </c>
      <c r="AJ1961" s="38">
        <f t="shared" si="555"/>
        <v>-0.56889174252591612</v>
      </c>
      <c r="AK1961" s="39">
        <f t="shared" si="556"/>
        <v>0.56889174252591612</v>
      </c>
      <c r="AL1961" s="39" t="str">
        <f t="shared" si="557"/>
        <v>TIDAK</v>
      </c>
    </row>
    <row r="1962" spans="1:38" ht="14" x14ac:dyDescent="0.3">
      <c r="A1962" s="13">
        <v>25082230</v>
      </c>
      <c r="B1962" s="11" t="s">
        <v>1320</v>
      </c>
      <c r="C1962" s="9">
        <v>189604966</v>
      </c>
      <c r="D1962" s="1" t="s">
        <v>1321</v>
      </c>
      <c r="E1962" s="1" t="s">
        <v>548</v>
      </c>
      <c r="F1962" s="1" t="s">
        <v>1252</v>
      </c>
      <c r="G1962" s="2">
        <v>40.830219999999997</v>
      </c>
      <c r="H1962" s="2">
        <v>-73.832859999999997</v>
      </c>
      <c r="I1962" s="1" t="s">
        <v>19</v>
      </c>
      <c r="J1962" s="44">
        <v>90</v>
      </c>
      <c r="K1962" s="2">
        <v>2</v>
      </c>
      <c r="L1962" s="2">
        <v>1</v>
      </c>
      <c r="M1962" s="3">
        <v>43375</v>
      </c>
      <c r="N1962" s="2">
        <v>0.11</v>
      </c>
      <c r="O1962" s="2">
        <v>1</v>
      </c>
      <c r="P1962" s="4">
        <v>35</v>
      </c>
      <c r="U1962" s="38">
        <f t="shared" si="540"/>
        <v>0.73339842567280389</v>
      </c>
      <c r="V1962" s="39">
        <f t="shared" si="541"/>
        <v>0.73339842567280389</v>
      </c>
      <c r="W1962" s="39" t="str">
        <f t="shared" si="542"/>
        <v>TIDAK</v>
      </c>
      <c r="X1962" s="38">
        <f t="shared" si="543"/>
        <v>-0.26113135442473173</v>
      </c>
      <c r="Y1962" s="39">
        <f t="shared" si="544"/>
        <v>0.26113135442473173</v>
      </c>
      <c r="Z1962" s="39" t="str">
        <f t="shared" si="545"/>
        <v>TIDAK</v>
      </c>
      <c r="AA1962" s="38">
        <f t="shared" si="546"/>
        <v>-0.55818176870749403</v>
      </c>
      <c r="AB1962" s="39">
        <f t="shared" si="547"/>
        <v>0.55818176870749403</v>
      </c>
      <c r="AC1962" s="39" t="str">
        <f t="shared" si="548"/>
        <v>TIDAK</v>
      </c>
      <c r="AD1962" s="38">
        <f t="shared" si="549"/>
        <v>-0.611559616326671</v>
      </c>
      <c r="AE1962" s="39">
        <f t="shared" si="550"/>
        <v>0.611559616326671</v>
      </c>
      <c r="AF1962" s="39" t="str">
        <f t="shared" si="551"/>
        <v>TIDAK</v>
      </c>
      <c r="AG1962" s="38">
        <f t="shared" si="552"/>
        <v>-0.15818885441509239</v>
      </c>
      <c r="AH1962" s="39">
        <f t="shared" si="553"/>
        <v>0.15818885441509239</v>
      </c>
      <c r="AI1962" s="39" t="str">
        <f t="shared" si="554"/>
        <v>TIDAK</v>
      </c>
      <c r="AJ1962" s="38">
        <f t="shared" si="555"/>
        <v>-1.2435166651823804</v>
      </c>
      <c r="AK1962" s="39">
        <f t="shared" si="556"/>
        <v>1.2435166651823804</v>
      </c>
      <c r="AL1962" s="39" t="str">
        <f t="shared" si="557"/>
        <v>TIDAK</v>
      </c>
    </row>
    <row r="1963" spans="1:38" ht="14" x14ac:dyDescent="0.3">
      <c r="A1963" s="13">
        <v>25113126</v>
      </c>
      <c r="B1963" s="11" t="s">
        <v>1409</v>
      </c>
      <c r="C1963" s="9">
        <v>196274503</v>
      </c>
      <c r="D1963" s="1" t="s">
        <v>278</v>
      </c>
      <c r="E1963" s="1" t="s">
        <v>17</v>
      </c>
      <c r="F1963" s="1" t="s">
        <v>279</v>
      </c>
      <c r="G1963" s="2">
        <v>40.606059999999999</v>
      </c>
      <c r="H1963" s="2">
        <v>-73.754919999999998</v>
      </c>
      <c r="I1963" s="1" t="s">
        <v>20</v>
      </c>
      <c r="J1963" s="44">
        <v>120</v>
      </c>
      <c r="K1963" s="2">
        <v>1</v>
      </c>
      <c r="L1963" s="2">
        <v>23</v>
      </c>
      <c r="M1963" s="3">
        <v>43526</v>
      </c>
      <c r="N1963" s="2">
        <v>1.81</v>
      </c>
      <c r="O1963" s="2">
        <v>1</v>
      </c>
      <c r="P1963" s="4">
        <v>189</v>
      </c>
      <c r="U1963" s="38">
        <f t="shared" si="540"/>
        <v>-0.29521983620236492</v>
      </c>
      <c r="V1963" s="39">
        <f t="shared" si="541"/>
        <v>0.29521983620236492</v>
      </c>
      <c r="W1963" s="39" t="str">
        <f t="shared" si="542"/>
        <v>TIDAK</v>
      </c>
      <c r="X1963" s="38">
        <f t="shared" si="543"/>
        <v>-0.26113135442473173</v>
      </c>
      <c r="Y1963" s="39">
        <f t="shared" si="544"/>
        <v>0.26113135442473173</v>
      </c>
      <c r="Z1963" s="39" t="str">
        <f t="shared" si="545"/>
        <v>TIDAK</v>
      </c>
      <c r="AA1963" s="38">
        <f t="shared" si="546"/>
        <v>-0.43547543779564035</v>
      </c>
      <c r="AB1963" s="39">
        <f t="shared" si="547"/>
        <v>0.43547543779564035</v>
      </c>
      <c r="AC1963" s="39" t="str">
        <f t="shared" si="548"/>
        <v>TIDAK</v>
      </c>
      <c r="AD1963" s="38">
        <f t="shared" si="549"/>
        <v>-0.85201542222708582</v>
      </c>
      <c r="AE1963" s="39">
        <f t="shared" si="550"/>
        <v>0.85201542222708582</v>
      </c>
      <c r="AF1963" s="39" t="str">
        <f t="shared" si="551"/>
        <v>TIDAK</v>
      </c>
      <c r="AG1963" s="38">
        <f t="shared" si="552"/>
        <v>-0.27078855981472416</v>
      </c>
      <c r="AH1963" s="39">
        <f t="shared" si="553"/>
        <v>0.27078855981472416</v>
      </c>
      <c r="AI1963" s="39" t="str">
        <f t="shared" si="554"/>
        <v>TIDAK</v>
      </c>
      <c r="AJ1963" s="38">
        <f t="shared" si="555"/>
        <v>-0.57638757499987681</v>
      </c>
      <c r="AK1963" s="39">
        <f t="shared" si="556"/>
        <v>0.57638757499987681</v>
      </c>
      <c r="AL1963" s="39" t="str">
        <f t="shared" si="557"/>
        <v>TIDAK</v>
      </c>
    </row>
    <row r="1964" spans="1:38" ht="14" x14ac:dyDescent="0.3">
      <c r="A1964" s="13">
        <v>25137887</v>
      </c>
      <c r="B1964" s="11" t="s">
        <v>716</v>
      </c>
      <c r="C1964" s="9">
        <v>215577249</v>
      </c>
      <c r="D1964" s="1" t="s">
        <v>3225</v>
      </c>
      <c r="E1964" s="1" t="s">
        <v>1731</v>
      </c>
      <c r="F1964" s="1" t="s">
        <v>3213</v>
      </c>
      <c r="G1964" s="2">
        <v>40.69256</v>
      </c>
      <c r="H1964" s="2">
        <v>-73.904570000000007</v>
      </c>
      <c r="I1964" s="1" t="s">
        <v>19</v>
      </c>
      <c r="J1964" s="44">
        <v>65</v>
      </c>
      <c r="K1964" s="2">
        <v>2</v>
      </c>
      <c r="L1964" s="2">
        <v>26</v>
      </c>
      <c r="M1964" s="3">
        <v>43623</v>
      </c>
      <c r="N1964" s="2">
        <v>2.8</v>
      </c>
      <c r="O1964" s="2">
        <v>8</v>
      </c>
      <c r="P1964" s="4">
        <v>362</v>
      </c>
      <c r="U1964" s="38">
        <f t="shared" si="540"/>
        <v>0.50195931675089089</v>
      </c>
      <c r="V1964" s="39">
        <f t="shared" si="541"/>
        <v>0.50195931675089089</v>
      </c>
      <c r="W1964" s="39" t="str">
        <f t="shared" si="542"/>
        <v>TIDAK</v>
      </c>
      <c r="X1964" s="38">
        <f t="shared" si="543"/>
        <v>-0.39643358014138202</v>
      </c>
      <c r="Y1964" s="39">
        <f t="shared" si="544"/>
        <v>0.39643358014138202</v>
      </c>
      <c r="Z1964" s="39" t="str">
        <f t="shared" si="545"/>
        <v>TIDAK</v>
      </c>
      <c r="AA1964" s="38">
        <f t="shared" si="546"/>
        <v>5.5349885851774396E-2</v>
      </c>
      <c r="AB1964" s="39">
        <f t="shared" si="547"/>
        <v>5.5349885851774396E-2</v>
      </c>
      <c r="AC1964" s="39" t="str">
        <f t="shared" si="548"/>
        <v>TIDAK</v>
      </c>
      <c r="AD1964" s="38">
        <f t="shared" si="549"/>
        <v>-0.35542191004144635</v>
      </c>
      <c r="AE1964" s="39">
        <f t="shared" si="550"/>
        <v>0.35542191004144635</v>
      </c>
      <c r="AF1964" s="39" t="str">
        <f t="shared" si="551"/>
        <v>TIDAK</v>
      </c>
      <c r="AG1964" s="38">
        <f t="shared" si="552"/>
        <v>-0.27078855981472416</v>
      </c>
      <c r="AH1964" s="39">
        <f t="shared" si="553"/>
        <v>0.27078855981472416</v>
      </c>
      <c r="AI1964" s="39" t="str">
        <f t="shared" si="554"/>
        <v>TIDAK</v>
      </c>
      <c r="AJ1964" s="38">
        <f t="shared" si="555"/>
        <v>-0.66633756468740535</v>
      </c>
      <c r="AK1964" s="39">
        <f t="shared" si="556"/>
        <v>0.66633756468740535</v>
      </c>
      <c r="AL1964" s="39" t="str">
        <f t="shared" si="557"/>
        <v>TIDAK</v>
      </c>
    </row>
    <row r="1965" spans="1:38" ht="14" x14ac:dyDescent="0.3">
      <c r="A1965" s="13">
        <v>25138975</v>
      </c>
      <c r="B1965" s="11" t="s">
        <v>4448</v>
      </c>
      <c r="C1965" s="9">
        <v>170857849</v>
      </c>
      <c r="D1965" s="1" t="s">
        <v>1332</v>
      </c>
      <c r="E1965" s="1" t="s">
        <v>548</v>
      </c>
      <c r="F1965" s="1" t="s">
        <v>1203</v>
      </c>
      <c r="G1965" s="2">
        <v>40.849339999999998</v>
      </c>
      <c r="H1965" s="2">
        <v>-73.833449999999999</v>
      </c>
      <c r="I1965" s="1" t="s">
        <v>20</v>
      </c>
      <c r="J1965" s="44">
        <v>119</v>
      </c>
      <c r="K1965" s="2">
        <v>3</v>
      </c>
      <c r="L1965" s="2">
        <v>28</v>
      </c>
      <c r="M1965" s="3">
        <v>43628</v>
      </c>
      <c r="N1965" s="2">
        <v>1.68</v>
      </c>
      <c r="O1965" s="2">
        <v>1</v>
      </c>
      <c r="P1965" s="4">
        <v>351</v>
      </c>
      <c r="U1965" s="38">
        <f t="shared" si="540"/>
        <v>-2.0921633035653215E-2</v>
      </c>
      <c r="V1965" s="39">
        <f t="shared" si="541"/>
        <v>2.0921633035653215E-2</v>
      </c>
      <c r="W1965" s="39" t="str">
        <f t="shared" si="542"/>
        <v>TIDAK</v>
      </c>
      <c r="X1965" s="38">
        <f t="shared" si="543"/>
        <v>-0.26113135442473173</v>
      </c>
      <c r="Y1965" s="39">
        <f t="shared" si="544"/>
        <v>0.26113135442473173</v>
      </c>
      <c r="Z1965" s="39" t="str">
        <f t="shared" si="545"/>
        <v>TIDAK</v>
      </c>
      <c r="AA1965" s="38">
        <f t="shared" si="546"/>
        <v>0.54617520949918907</v>
      </c>
      <c r="AB1965" s="39">
        <f t="shared" si="547"/>
        <v>0.54617520949918907</v>
      </c>
      <c r="AC1965" s="39" t="str">
        <f t="shared" si="548"/>
        <v>TIDAK</v>
      </c>
      <c r="AD1965" s="38">
        <f t="shared" si="549"/>
        <v>-0.37633111055452584</v>
      </c>
      <c r="AE1965" s="39">
        <f t="shared" si="550"/>
        <v>0.37633111055452584</v>
      </c>
      <c r="AF1965" s="39" t="str">
        <f t="shared" si="551"/>
        <v>TIDAK</v>
      </c>
      <c r="AG1965" s="38">
        <f t="shared" si="552"/>
        <v>-0.27078855981472416</v>
      </c>
      <c r="AH1965" s="39">
        <f t="shared" si="553"/>
        <v>0.27078855981472416</v>
      </c>
      <c r="AI1965" s="39" t="str">
        <f t="shared" si="554"/>
        <v>TIDAK</v>
      </c>
      <c r="AJ1965" s="38">
        <f t="shared" si="555"/>
        <v>-1.2435166651823804</v>
      </c>
      <c r="AK1965" s="39">
        <f t="shared" si="556"/>
        <v>1.2435166651823804</v>
      </c>
      <c r="AL1965" s="39" t="str">
        <f t="shared" si="557"/>
        <v>TIDAK</v>
      </c>
    </row>
    <row r="1966" spans="1:38" ht="14" x14ac:dyDescent="0.3">
      <c r="A1966" s="13">
        <v>25155248</v>
      </c>
      <c r="B1966" s="11" t="s">
        <v>2622</v>
      </c>
      <c r="C1966" s="9">
        <v>133812877</v>
      </c>
      <c r="D1966" s="1" t="s">
        <v>762</v>
      </c>
      <c r="E1966" s="1" t="s">
        <v>1731</v>
      </c>
      <c r="F1966" s="1" t="s">
        <v>1918</v>
      </c>
      <c r="G1966" s="2">
        <v>40.679769999999998</v>
      </c>
      <c r="H1966" s="2">
        <v>-73.890219999999999</v>
      </c>
      <c r="I1966" s="1" t="s">
        <v>19</v>
      </c>
      <c r="J1966" s="44">
        <v>39</v>
      </c>
      <c r="K1966" s="2">
        <v>3</v>
      </c>
      <c r="L1966" s="2">
        <v>30</v>
      </c>
      <c r="M1966" s="3">
        <v>43605</v>
      </c>
      <c r="N1966" s="2">
        <v>1.2</v>
      </c>
      <c r="O1966" s="2">
        <v>3</v>
      </c>
      <c r="P1966" s="4">
        <v>344</v>
      </c>
      <c r="U1966" s="38">
        <f t="shared" si="540"/>
        <v>4.7938235112260034E-3</v>
      </c>
      <c r="V1966" s="39">
        <f t="shared" si="541"/>
        <v>4.7938235112260034E-3</v>
      </c>
      <c r="W1966" s="39" t="str">
        <f t="shared" si="542"/>
        <v>TIDAK</v>
      </c>
      <c r="X1966" s="38">
        <f t="shared" si="543"/>
        <v>-0.26113135442473173</v>
      </c>
      <c r="Y1966" s="39">
        <f t="shared" si="544"/>
        <v>0.26113135442473173</v>
      </c>
      <c r="Z1966" s="39" t="str">
        <f t="shared" si="545"/>
        <v>TIDAK</v>
      </c>
      <c r="AA1966" s="38">
        <f t="shared" si="546"/>
        <v>-0.88539865113910388</v>
      </c>
      <c r="AB1966" s="39">
        <f t="shared" si="547"/>
        <v>0.88539865113910388</v>
      </c>
      <c r="AC1966" s="39" t="str">
        <f t="shared" si="548"/>
        <v>TIDAK</v>
      </c>
      <c r="AD1966" s="38">
        <f t="shared" si="549"/>
        <v>-0.89906112338151478</v>
      </c>
      <c r="AE1966" s="39">
        <f t="shared" si="550"/>
        <v>0.89906112338151478</v>
      </c>
      <c r="AF1966" s="39" t="str">
        <f t="shared" si="551"/>
        <v>TIDAK</v>
      </c>
      <c r="AG1966" s="38">
        <f t="shared" si="552"/>
        <v>-0.27078855981472416</v>
      </c>
      <c r="AH1966" s="39">
        <f t="shared" si="553"/>
        <v>0.27078855981472416</v>
      </c>
      <c r="AI1966" s="39" t="str">
        <f t="shared" si="554"/>
        <v>TIDAK</v>
      </c>
      <c r="AJ1966" s="38">
        <f t="shared" si="555"/>
        <v>-0.98116252859375541</v>
      </c>
      <c r="AK1966" s="39">
        <f t="shared" si="556"/>
        <v>0.98116252859375541</v>
      </c>
      <c r="AL1966" s="39" t="str">
        <f t="shared" si="557"/>
        <v>TIDAK</v>
      </c>
    </row>
    <row r="1967" spans="1:38" ht="14" x14ac:dyDescent="0.3">
      <c r="A1967" s="13">
        <v>25156280</v>
      </c>
      <c r="B1967" s="11" t="s">
        <v>5119</v>
      </c>
      <c r="C1967" s="9">
        <v>5637331</v>
      </c>
      <c r="D1967" s="1" t="s">
        <v>3455</v>
      </c>
      <c r="E1967" s="1" t="s">
        <v>17</v>
      </c>
      <c r="F1967" s="1" t="s">
        <v>291</v>
      </c>
      <c r="G1967" s="2">
        <v>40.76182</v>
      </c>
      <c r="H1967" s="2">
        <v>-73.906220000000005</v>
      </c>
      <c r="I1967" s="1" t="s">
        <v>20</v>
      </c>
      <c r="J1967" s="44">
        <v>118</v>
      </c>
      <c r="K1967" s="2">
        <v>3</v>
      </c>
      <c r="L1967" s="2">
        <v>1</v>
      </c>
      <c r="M1967" s="3">
        <v>43323</v>
      </c>
      <c r="N1967" s="2">
        <v>0.09</v>
      </c>
      <c r="O1967" s="2">
        <v>2</v>
      </c>
      <c r="P1967" s="4">
        <v>0</v>
      </c>
      <c r="U1967" s="38">
        <f t="shared" si="540"/>
        <v>0.26194838898001821</v>
      </c>
      <c r="V1967" s="39">
        <f t="shared" si="541"/>
        <v>0.26194838898001821</v>
      </c>
      <c r="W1967" s="39" t="str">
        <f t="shared" si="542"/>
        <v>TIDAK</v>
      </c>
      <c r="X1967" s="38">
        <f t="shared" si="543"/>
        <v>-0.39643358014138202</v>
      </c>
      <c r="Y1967" s="39">
        <f t="shared" si="544"/>
        <v>0.39643358014138202</v>
      </c>
      <c r="Z1967" s="39" t="str">
        <f t="shared" si="545"/>
        <v>TIDAK</v>
      </c>
      <c r="AA1967" s="38">
        <f t="shared" si="546"/>
        <v>1.444777554782317E-2</v>
      </c>
      <c r="AB1967" s="39">
        <f t="shared" si="547"/>
        <v>1.444777554782317E-2</v>
      </c>
      <c r="AC1967" s="39" t="str">
        <f t="shared" si="548"/>
        <v>TIDAK</v>
      </c>
      <c r="AD1967" s="38">
        <f t="shared" si="549"/>
        <v>-1.0420101575633589E-2</v>
      </c>
      <c r="AE1967" s="39">
        <f t="shared" si="550"/>
        <v>1.0420101575633589E-2</v>
      </c>
      <c r="AF1967" s="39" t="str">
        <f t="shared" si="551"/>
        <v>TIDAK</v>
      </c>
      <c r="AG1967" s="38">
        <f t="shared" si="552"/>
        <v>-0.27078855981472416</v>
      </c>
      <c r="AH1967" s="39">
        <f t="shared" si="553"/>
        <v>0.27078855981472416</v>
      </c>
      <c r="AI1967" s="39" t="str">
        <f t="shared" si="554"/>
        <v>TIDAK</v>
      </c>
      <c r="AJ1967" s="38">
        <f t="shared" si="555"/>
        <v>0.17319567239619466</v>
      </c>
      <c r="AK1967" s="39">
        <f t="shared" si="556"/>
        <v>0.17319567239619466</v>
      </c>
      <c r="AL1967" s="39" t="str">
        <f t="shared" si="557"/>
        <v>TIDAK</v>
      </c>
    </row>
    <row r="1968" spans="1:38" ht="14" x14ac:dyDescent="0.3">
      <c r="A1968" s="13">
        <v>25157541</v>
      </c>
      <c r="B1968" s="11" t="s">
        <v>2881</v>
      </c>
      <c r="C1968" s="9">
        <v>175370972</v>
      </c>
      <c r="D1968" s="1" t="s">
        <v>1373</v>
      </c>
      <c r="E1968" s="1" t="s">
        <v>17</v>
      </c>
      <c r="F1968" s="1" t="s">
        <v>642</v>
      </c>
      <c r="G1968" s="2">
        <v>40.7577</v>
      </c>
      <c r="H1968" s="2">
        <v>-73.835189999999997</v>
      </c>
      <c r="I1968" s="1" t="s">
        <v>19</v>
      </c>
      <c r="J1968" s="44">
        <v>65</v>
      </c>
      <c r="K1968" s="2">
        <v>1</v>
      </c>
      <c r="L1968" s="2">
        <v>13</v>
      </c>
      <c r="M1968" s="3">
        <v>43638</v>
      </c>
      <c r="N1968" s="2">
        <v>4.0599999999999996</v>
      </c>
      <c r="O1968" s="2">
        <v>1</v>
      </c>
      <c r="P1968" s="4">
        <v>36</v>
      </c>
      <c r="U1968" s="38">
        <f t="shared" si="540"/>
        <v>-0.2095016477127675</v>
      </c>
      <c r="V1968" s="39">
        <f t="shared" si="541"/>
        <v>0.2095016477127675</v>
      </c>
      <c r="W1968" s="39" t="str">
        <f t="shared" si="542"/>
        <v>TIDAK</v>
      </c>
      <c r="X1968" s="38">
        <f t="shared" si="543"/>
        <v>-0.26113135442473173</v>
      </c>
      <c r="Y1968" s="39">
        <f t="shared" si="544"/>
        <v>0.26113135442473173</v>
      </c>
      <c r="Z1968" s="39" t="str">
        <f t="shared" si="545"/>
        <v>TIDAK</v>
      </c>
      <c r="AA1968" s="38">
        <f t="shared" si="546"/>
        <v>0.13715410645967685</v>
      </c>
      <c r="AB1968" s="39">
        <f t="shared" si="547"/>
        <v>0.13715410645967685</v>
      </c>
      <c r="AC1968" s="39" t="str">
        <f t="shared" si="548"/>
        <v>TIDAK</v>
      </c>
      <c r="AD1968" s="38">
        <f t="shared" si="549"/>
        <v>0.50708261112308539</v>
      </c>
      <c r="AE1968" s="39">
        <f t="shared" si="550"/>
        <v>0.50708261112308539</v>
      </c>
      <c r="AF1968" s="39" t="str">
        <f t="shared" si="551"/>
        <v>TIDAK</v>
      </c>
      <c r="AG1968" s="38">
        <f t="shared" si="552"/>
        <v>0.51740937798269815</v>
      </c>
      <c r="AH1968" s="39">
        <f t="shared" si="553"/>
        <v>0.51740937798269815</v>
      </c>
      <c r="AI1968" s="39" t="str">
        <f t="shared" si="554"/>
        <v>TIDAK</v>
      </c>
      <c r="AJ1968" s="38">
        <f t="shared" si="555"/>
        <v>1.4699746903913982</v>
      </c>
      <c r="AK1968" s="39">
        <f t="shared" si="556"/>
        <v>1.4699746903913982</v>
      </c>
      <c r="AL1968" s="39" t="str">
        <f t="shared" si="557"/>
        <v>TIDAK</v>
      </c>
    </row>
    <row r="1969" spans="1:38" ht="14" x14ac:dyDescent="0.3">
      <c r="A1969" s="13">
        <v>25168638</v>
      </c>
      <c r="B1969" s="11" t="s">
        <v>2687</v>
      </c>
      <c r="C1969" s="9">
        <v>110900012</v>
      </c>
      <c r="D1969" s="1" t="s">
        <v>1242</v>
      </c>
      <c r="E1969" s="1" t="s">
        <v>17</v>
      </c>
      <c r="F1969" s="1" t="s">
        <v>970</v>
      </c>
      <c r="G1969" s="2">
        <v>40.689790000000002</v>
      </c>
      <c r="H1969" s="2">
        <v>-73.829740000000001</v>
      </c>
      <c r="I1969" s="1" t="s">
        <v>19</v>
      </c>
      <c r="J1969" s="44">
        <v>33</v>
      </c>
      <c r="K1969" s="2">
        <v>1</v>
      </c>
      <c r="L1969" s="2">
        <v>16</v>
      </c>
      <c r="M1969" s="3">
        <v>43605</v>
      </c>
      <c r="N1969" s="2">
        <v>0.53</v>
      </c>
      <c r="O1969" s="2">
        <v>1</v>
      </c>
      <c r="P1969" s="4">
        <v>361</v>
      </c>
      <c r="U1969" s="38">
        <f t="shared" si="540"/>
        <v>0.25337657013105847</v>
      </c>
      <c r="V1969" s="39">
        <f t="shared" si="541"/>
        <v>0.25337657013105847</v>
      </c>
      <c r="W1969" s="39" t="str">
        <f t="shared" si="542"/>
        <v>TIDAK</v>
      </c>
      <c r="X1969" s="38">
        <f t="shared" si="543"/>
        <v>-0.12582912870808141</v>
      </c>
      <c r="Y1969" s="39">
        <f t="shared" si="544"/>
        <v>0.12582912870808141</v>
      </c>
      <c r="Z1969" s="39" t="str">
        <f t="shared" si="545"/>
        <v>TIDAK</v>
      </c>
      <c r="AA1969" s="38">
        <f t="shared" si="546"/>
        <v>0.21895832706757931</v>
      </c>
      <c r="AB1969" s="39">
        <f t="shared" si="547"/>
        <v>0.21895832706757931</v>
      </c>
      <c r="AC1969" s="39" t="str">
        <f t="shared" si="548"/>
        <v>TIDAK</v>
      </c>
      <c r="AD1969" s="38">
        <f t="shared" si="549"/>
        <v>-7.8375003243142213E-2</v>
      </c>
      <c r="AE1969" s="39">
        <f t="shared" si="550"/>
        <v>7.8375003243142213E-2</v>
      </c>
      <c r="AF1969" s="39" t="str">
        <f t="shared" si="551"/>
        <v>TIDAK</v>
      </c>
      <c r="AG1969" s="38">
        <f t="shared" si="552"/>
        <v>-0.27078855981472416</v>
      </c>
      <c r="AH1969" s="39">
        <f t="shared" si="553"/>
        <v>0.27078855981472416</v>
      </c>
      <c r="AI1969" s="39" t="str">
        <f t="shared" si="554"/>
        <v>TIDAK</v>
      </c>
      <c r="AJ1969" s="38">
        <f t="shared" si="555"/>
        <v>1.3875205331778304</v>
      </c>
      <c r="AK1969" s="39">
        <f t="shared" si="556"/>
        <v>1.3875205331778304</v>
      </c>
      <c r="AL1969" s="39" t="str">
        <f t="shared" si="557"/>
        <v>TIDAK</v>
      </c>
    </row>
    <row r="1970" spans="1:38" ht="14" x14ac:dyDescent="0.3">
      <c r="A1970" s="13">
        <v>25187576</v>
      </c>
      <c r="B1970" s="11" t="s">
        <v>5253</v>
      </c>
      <c r="C1970" s="9">
        <v>223846870</v>
      </c>
      <c r="D1970" s="1" t="s">
        <v>453</v>
      </c>
      <c r="E1970" s="1" t="s">
        <v>17</v>
      </c>
      <c r="F1970" s="1" t="s">
        <v>203</v>
      </c>
      <c r="G1970" s="2">
        <v>40.661020000000001</v>
      </c>
      <c r="H1970" s="2">
        <v>-73.770349999999993</v>
      </c>
      <c r="I1970" s="1" t="s">
        <v>19</v>
      </c>
      <c r="J1970" s="44">
        <v>50</v>
      </c>
      <c r="K1970" s="2">
        <v>1</v>
      </c>
      <c r="L1970" s="2">
        <v>57</v>
      </c>
      <c r="M1970" s="3">
        <v>43637</v>
      </c>
      <c r="N1970" s="2">
        <v>7.28</v>
      </c>
      <c r="O1970" s="2">
        <v>3</v>
      </c>
      <c r="P1970" s="4">
        <v>342</v>
      </c>
      <c r="U1970" s="38">
        <f t="shared" si="540"/>
        <v>-0.43236893778572072</v>
      </c>
      <c r="V1970" s="39">
        <f t="shared" si="541"/>
        <v>0.43236893778572072</v>
      </c>
      <c r="W1970" s="39" t="str">
        <f t="shared" si="542"/>
        <v>TIDAK</v>
      </c>
      <c r="X1970" s="38">
        <f t="shared" si="543"/>
        <v>-0.12582912870808141</v>
      </c>
      <c r="Y1970" s="39">
        <f t="shared" si="544"/>
        <v>0.12582912870808141</v>
      </c>
      <c r="Z1970" s="39" t="str">
        <f t="shared" si="545"/>
        <v>TIDAK</v>
      </c>
      <c r="AA1970" s="38">
        <f t="shared" si="546"/>
        <v>0.30076254767548177</v>
      </c>
      <c r="AB1970" s="39">
        <f t="shared" si="547"/>
        <v>0.30076254767548177</v>
      </c>
      <c r="AC1970" s="39" t="str">
        <f t="shared" si="548"/>
        <v>TIDAK</v>
      </c>
      <c r="AD1970" s="38">
        <f t="shared" si="549"/>
        <v>-0.32928540940009687</v>
      </c>
      <c r="AE1970" s="39">
        <f t="shared" si="550"/>
        <v>0.32928540940009687</v>
      </c>
      <c r="AF1970" s="39" t="str">
        <f t="shared" si="551"/>
        <v>TIDAK</v>
      </c>
      <c r="AG1970" s="38">
        <f t="shared" si="552"/>
        <v>-4.5589149015460649E-2</v>
      </c>
      <c r="AH1970" s="39">
        <f t="shared" si="553"/>
        <v>4.5589149015460649E-2</v>
      </c>
      <c r="AI1970" s="39" t="str">
        <f t="shared" si="554"/>
        <v>TIDAK</v>
      </c>
      <c r="AJ1970" s="38">
        <f t="shared" si="555"/>
        <v>1.3350497058601054</v>
      </c>
      <c r="AK1970" s="39">
        <f t="shared" si="556"/>
        <v>1.3350497058601054</v>
      </c>
      <c r="AL1970" s="39" t="str">
        <f t="shared" si="557"/>
        <v>TIDAK</v>
      </c>
    </row>
    <row r="1971" spans="1:38" ht="14" x14ac:dyDescent="0.3">
      <c r="A1971" s="13">
        <v>25193752</v>
      </c>
      <c r="B1971" s="11" t="s">
        <v>2386</v>
      </c>
      <c r="C1971" s="9">
        <v>212899703</v>
      </c>
      <c r="D1971" s="1" t="s">
        <v>387</v>
      </c>
      <c r="E1971" s="1" t="s">
        <v>17</v>
      </c>
      <c r="F1971" s="1" t="s">
        <v>364</v>
      </c>
      <c r="G1971" s="2">
        <v>40.679560000000002</v>
      </c>
      <c r="H1971" s="2">
        <v>-73.766210000000001</v>
      </c>
      <c r="I1971" s="1" t="s">
        <v>20</v>
      </c>
      <c r="J1971" s="44">
        <v>83</v>
      </c>
      <c r="K1971" s="2">
        <v>3</v>
      </c>
      <c r="L1971" s="2">
        <v>29</v>
      </c>
      <c r="M1971" s="3">
        <v>43639</v>
      </c>
      <c r="N1971" s="2">
        <v>2.82</v>
      </c>
      <c r="O1971" s="2">
        <v>3</v>
      </c>
      <c r="P1971" s="4">
        <v>48</v>
      </c>
      <c r="U1971" s="38">
        <f t="shared" si="540"/>
        <v>0.24480475128209872</v>
      </c>
      <c r="V1971" s="39">
        <f t="shared" si="541"/>
        <v>0.24480475128209872</v>
      </c>
      <c r="W1971" s="39" t="str">
        <f t="shared" si="542"/>
        <v>TIDAK</v>
      </c>
      <c r="X1971" s="38">
        <f t="shared" si="543"/>
        <v>-0.12582912870808141</v>
      </c>
      <c r="Y1971" s="39">
        <f t="shared" si="544"/>
        <v>0.12582912870808141</v>
      </c>
      <c r="Z1971" s="39" t="str">
        <f t="shared" si="545"/>
        <v>TIDAK</v>
      </c>
      <c r="AA1971" s="38">
        <f t="shared" si="546"/>
        <v>-0.88539865113910388</v>
      </c>
      <c r="AB1971" s="39">
        <f t="shared" si="547"/>
        <v>0.88539865113910388</v>
      </c>
      <c r="AC1971" s="39" t="str">
        <f t="shared" si="548"/>
        <v>TIDAK</v>
      </c>
      <c r="AD1971" s="38">
        <f t="shared" si="549"/>
        <v>-0.90951572363805455</v>
      </c>
      <c r="AE1971" s="39">
        <f t="shared" si="550"/>
        <v>0.90951572363805455</v>
      </c>
      <c r="AF1971" s="39" t="str">
        <f t="shared" si="551"/>
        <v>TIDAK</v>
      </c>
      <c r="AG1971" s="38">
        <f t="shared" si="552"/>
        <v>-0.15818885441509239</v>
      </c>
      <c r="AH1971" s="39">
        <f t="shared" si="553"/>
        <v>0.15818885441509239</v>
      </c>
      <c r="AI1971" s="39" t="str">
        <f t="shared" si="554"/>
        <v>TIDAK</v>
      </c>
      <c r="AJ1971" s="38">
        <f t="shared" si="555"/>
        <v>-1.2435166651823804</v>
      </c>
      <c r="AK1971" s="39">
        <f t="shared" si="556"/>
        <v>1.2435166651823804</v>
      </c>
      <c r="AL1971" s="39" t="str">
        <f t="shared" si="557"/>
        <v>TIDAK</v>
      </c>
    </row>
    <row r="1972" spans="1:38" ht="14" x14ac:dyDescent="0.3">
      <c r="A1972" s="13">
        <v>25205044</v>
      </c>
      <c r="B1972" s="11" t="s">
        <v>3022</v>
      </c>
      <c r="C1972" s="9">
        <v>166673485</v>
      </c>
      <c r="D1972" s="1" t="s">
        <v>3417</v>
      </c>
      <c r="E1972" s="1" t="s">
        <v>1731</v>
      </c>
      <c r="F1972" s="1" t="s">
        <v>3213</v>
      </c>
      <c r="G1972" s="2">
        <v>40.682270000000003</v>
      </c>
      <c r="H1972" s="2">
        <v>-73.907030000000006</v>
      </c>
      <c r="I1972" s="1" t="s">
        <v>20</v>
      </c>
      <c r="J1972" s="44">
        <v>150</v>
      </c>
      <c r="K1972" s="2">
        <v>2</v>
      </c>
      <c r="L1972" s="2">
        <v>7</v>
      </c>
      <c r="M1972" s="3">
        <v>43639</v>
      </c>
      <c r="N1972" s="2">
        <v>3.62</v>
      </c>
      <c r="O1972" s="2">
        <v>1</v>
      </c>
      <c r="P1972" s="4">
        <v>342</v>
      </c>
      <c r="U1972" s="38">
        <f t="shared" si="540"/>
        <v>-0.2095016477127675</v>
      </c>
      <c r="V1972" s="39">
        <f t="shared" si="541"/>
        <v>0.2095016477127675</v>
      </c>
      <c r="W1972" s="39" t="str">
        <f t="shared" si="542"/>
        <v>TIDAK</v>
      </c>
      <c r="X1972" s="38">
        <f t="shared" si="543"/>
        <v>-0.39643358014138202</v>
      </c>
      <c r="Y1972" s="39">
        <f t="shared" si="544"/>
        <v>0.39643358014138202</v>
      </c>
      <c r="Z1972" s="39" t="str">
        <f t="shared" si="545"/>
        <v>TIDAK</v>
      </c>
      <c r="AA1972" s="38">
        <f t="shared" si="546"/>
        <v>-0.39457332749168911</v>
      </c>
      <c r="AB1972" s="39">
        <f t="shared" si="547"/>
        <v>0.39457332749168911</v>
      </c>
      <c r="AC1972" s="39" t="str">
        <f t="shared" si="548"/>
        <v>TIDAK</v>
      </c>
      <c r="AD1972" s="38">
        <f t="shared" si="549"/>
        <v>1.1657224272850915</v>
      </c>
      <c r="AE1972" s="39">
        <f t="shared" si="550"/>
        <v>1.1657224272850915</v>
      </c>
      <c r="AF1972" s="39" t="str">
        <f t="shared" si="551"/>
        <v>TIDAK</v>
      </c>
      <c r="AG1972" s="38">
        <f t="shared" si="552"/>
        <v>-0.27078855981472416</v>
      </c>
      <c r="AH1972" s="39">
        <f t="shared" si="553"/>
        <v>0.27078855981472416</v>
      </c>
      <c r="AI1972" s="39" t="str">
        <f t="shared" si="554"/>
        <v>TIDAK</v>
      </c>
      <c r="AJ1972" s="38">
        <f t="shared" si="555"/>
        <v>-0.97366669611979462</v>
      </c>
      <c r="AK1972" s="39">
        <f t="shared" si="556"/>
        <v>0.97366669611979462</v>
      </c>
      <c r="AL1972" s="39" t="str">
        <f t="shared" si="557"/>
        <v>TIDAK</v>
      </c>
    </row>
    <row r="1973" spans="1:38" ht="14" x14ac:dyDescent="0.3">
      <c r="A1973" s="13">
        <v>25215426</v>
      </c>
      <c r="B1973" s="11" t="s">
        <v>2733</v>
      </c>
      <c r="C1973" s="9">
        <v>189075482</v>
      </c>
      <c r="D1973" s="1" t="s">
        <v>2734</v>
      </c>
      <c r="E1973" s="1" t="s">
        <v>1731</v>
      </c>
      <c r="F1973" s="1" t="s">
        <v>1918</v>
      </c>
      <c r="G1973" s="2">
        <v>40.68074</v>
      </c>
      <c r="H1973" s="2">
        <v>-73.891570000000002</v>
      </c>
      <c r="I1973" s="1" t="s">
        <v>19</v>
      </c>
      <c r="J1973" s="44">
        <v>85</v>
      </c>
      <c r="K1973" s="2">
        <v>1</v>
      </c>
      <c r="L1973" s="2">
        <v>1</v>
      </c>
      <c r="M1973" s="3">
        <v>43605</v>
      </c>
      <c r="N1973" s="2">
        <v>0.6</v>
      </c>
      <c r="O1973" s="2">
        <v>3</v>
      </c>
      <c r="P1973" s="4">
        <v>0</v>
      </c>
      <c r="U1973" s="38">
        <f t="shared" si="540"/>
        <v>-0.48379985087947919</v>
      </c>
      <c r="V1973" s="39">
        <f t="shared" si="541"/>
        <v>0.48379985087947919</v>
      </c>
      <c r="W1973" s="39" t="str">
        <f t="shared" si="542"/>
        <v>TIDAK</v>
      </c>
      <c r="X1973" s="38">
        <f t="shared" si="543"/>
        <v>-0.39643358014138202</v>
      </c>
      <c r="Y1973" s="39">
        <f t="shared" si="544"/>
        <v>0.39643358014138202</v>
      </c>
      <c r="Z1973" s="39" t="str">
        <f t="shared" si="545"/>
        <v>TIDAK</v>
      </c>
      <c r="AA1973" s="38">
        <f t="shared" si="546"/>
        <v>-0.27186699657983543</v>
      </c>
      <c r="AB1973" s="39">
        <f t="shared" si="547"/>
        <v>0.27186699657983543</v>
      </c>
      <c r="AC1973" s="39" t="str">
        <f t="shared" si="548"/>
        <v>TIDAK</v>
      </c>
      <c r="AD1973" s="38">
        <f t="shared" si="549"/>
        <v>-0.6795145179941795</v>
      </c>
      <c r="AE1973" s="39">
        <f t="shared" si="550"/>
        <v>0.6795145179941795</v>
      </c>
      <c r="AF1973" s="39" t="str">
        <f t="shared" si="551"/>
        <v>TIDAK</v>
      </c>
      <c r="AG1973" s="38">
        <f t="shared" si="552"/>
        <v>-0.27078855981472416</v>
      </c>
      <c r="AH1973" s="39">
        <f t="shared" si="553"/>
        <v>0.27078855981472416</v>
      </c>
      <c r="AI1973" s="39" t="str">
        <f t="shared" si="554"/>
        <v>TIDAK</v>
      </c>
      <c r="AJ1973" s="38">
        <f t="shared" si="555"/>
        <v>1.4624788579174375</v>
      </c>
      <c r="AK1973" s="39">
        <f t="shared" si="556"/>
        <v>1.4624788579174375</v>
      </c>
      <c r="AL1973" s="39" t="str">
        <f t="shared" si="557"/>
        <v>TIDAK</v>
      </c>
    </row>
    <row r="1974" spans="1:38" ht="14" x14ac:dyDescent="0.3">
      <c r="A1974" s="13">
        <v>25227782</v>
      </c>
      <c r="B1974" s="11" t="s">
        <v>4967</v>
      </c>
      <c r="C1974" s="9">
        <v>27951037</v>
      </c>
      <c r="D1974" s="1" t="s">
        <v>3600</v>
      </c>
      <c r="E1974" s="1" t="s">
        <v>17</v>
      </c>
      <c r="F1974" s="1" t="s">
        <v>2738</v>
      </c>
      <c r="G1974" s="2">
        <v>40.775919999999999</v>
      </c>
      <c r="H1974" s="2">
        <v>-73.907539999999997</v>
      </c>
      <c r="I1974" s="1" t="s">
        <v>20</v>
      </c>
      <c r="J1974" s="44">
        <v>65</v>
      </c>
      <c r="K1974" s="2">
        <v>6</v>
      </c>
      <c r="L1974" s="2">
        <v>19</v>
      </c>
      <c r="M1974" s="3">
        <v>43631</v>
      </c>
      <c r="N1974" s="2">
        <v>1.88</v>
      </c>
      <c r="O1974" s="2">
        <v>2</v>
      </c>
      <c r="P1974" s="4">
        <v>7</v>
      </c>
      <c r="U1974" s="38">
        <f t="shared" si="540"/>
        <v>-0.33807893044716358</v>
      </c>
      <c r="V1974" s="39">
        <f t="shared" si="541"/>
        <v>0.33807893044716358</v>
      </c>
      <c r="W1974" s="39" t="str">
        <f t="shared" si="542"/>
        <v>TIDAK</v>
      </c>
      <c r="X1974" s="38">
        <f t="shared" si="543"/>
        <v>-0.39643358014138202</v>
      </c>
      <c r="Y1974" s="39">
        <f t="shared" si="544"/>
        <v>0.39643358014138202</v>
      </c>
      <c r="Z1974" s="39" t="str">
        <f t="shared" si="545"/>
        <v>TIDAK</v>
      </c>
      <c r="AA1974" s="38">
        <f t="shared" si="546"/>
        <v>1.4051195258821649</v>
      </c>
      <c r="AB1974" s="39">
        <f t="shared" si="547"/>
        <v>1.4051195258821649</v>
      </c>
      <c r="AC1974" s="39" t="str">
        <f t="shared" si="548"/>
        <v>TIDAK</v>
      </c>
      <c r="AD1974" s="38">
        <f t="shared" si="549"/>
        <v>2.8489130685879962</v>
      </c>
      <c r="AE1974" s="39">
        <f t="shared" si="550"/>
        <v>2.8489130685879962</v>
      </c>
      <c r="AF1974" s="39" t="str">
        <f t="shared" si="551"/>
        <v>TIDAK</v>
      </c>
      <c r="AG1974" s="38">
        <f t="shared" si="552"/>
        <v>-4.5589149015460649E-2</v>
      </c>
      <c r="AH1974" s="39">
        <f t="shared" si="553"/>
        <v>4.5589149015460649E-2</v>
      </c>
      <c r="AI1974" s="39" t="str">
        <f t="shared" si="554"/>
        <v>TIDAK</v>
      </c>
      <c r="AJ1974" s="38">
        <f t="shared" si="555"/>
        <v>1.320058040912184</v>
      </c>
      <c r="AK1974" s="39">
        <f t="shared" si="556"/>
        <v>1.320058040912184</v>
      </c>
      <c r="AL1974" s="39" t="str">
        <f t="shared" si="557"/>
        <v>TIDAK</v>
      </c>
    </row>
    <row r="1975" spans="1:38" ht="14" x14ac:dyDescent="0.3">
      <c r="A1975" s="13">
        <v>25234017</v>
      </c>
      <c r="B1975" s="11" t="s">
        <v>2632</v>
      </c>
      <c r="C1975" s="9">
        <v>69439684</v>
      </c>
      <c r="D1975" s="1" t="s">
        <v>2375</v>
      </c>
      <c r="E1975" s="1" t="s">
        <v>17</v>
      </c>
      <c r="F1975" s="1" t="s">
        <v>1971</v>
      </c>
      <c r="G1975" s="2">
        <v>40.739600000000003</v>
      </c>
      <c r="H1975" s="2">
        <v>-73.881190000000004</v>
      </c>
      <c r="I1975" s="1" t="s">
        <v>20</v>
      </c>
      <c r="J1975" s="44">
        <v>165</v>
      </c>
      <c r="K1975" s="2">
        <v>1</v>
      </c>
      <c r="L1975" s="2">
        <v>38</v>
      </c>
      <c r="M1975" s="3">
        <v>43639</v>
      </c>
      <c r="N1975" s="2">
        <v>3.31</v>
      </c>
      <c r="O1975" s="2">
        <v>2</v>
      </c>
      <c r="P1975" s="4">
        <v>122</v>
      </c>
      <c r="U1975" s="38">
        <f t="shared" si="540"/>
        <v>-5.5208908431492176E-2</v>
      </c>
      <c r="V1975" s="39">
        <f t="shared" si="541"/>
        <v>5.5208908431492176E-2</v>
      </c>
      <c r="W1975" s="39" t="str">
        <f t="shared" si="542"/>
        <v>TIDAK</v>
      </c>
      <c r="X1975" s="38">
        <f t="shared" si="543"/>
        <v>-0.12582912870808141</v>
      </c>
      <c r="Y1975" s="39">
        <f t="shared" si="544"/>
        <v>0.12582912870808141</v>
      </c>
      <c r="Z1975" s="39" t="str">
        <f t="shared" si="545"/>
        <v>TIDAK</v>
      </c>
      <c r="AA1975" s="38">
        <f t="shared" si="546"/>
        <v>0.25986043737153053</v>
      </c>
      <c r="AB1975" s="39">
        <f t="shared" si="547"/>
        <v>0.25986043737153053</v>
      </c>
      <c r="AC1975" s="39" t="str">
        <f t="shared" si="548"/>
        <v>TIDAK</v>
      </c>
      <c r="AD1975" s="38">
        <f t="shared" si="549"/>
        <v>0.51753721137962516</v>
      </c>
      <c r="AE1975" s="39">
        <f t="shared" si="550"/>
        <v>0.51753721137962516</v>
      </c>
      <c r="AF1975" s="39" t="str">
        <f t="shared" si="551"/>
        <v>TIDAK</v>
      </c>
      <c r="AG1975" s="38">
        <f t="shared" si="552"/>
        <v>-4.5589149015460649E-2</v>
      </c>
      <c r="AH1975" s="39">
        <f t="shared" si="553"/>
        <v>4.5589149015460649E-2</v>
      </c>
      <c r="AI1975" s="39" t="str">
        <f t="shared" si="554"/>
        <v>TIDAK</v>
      </c>
      <c r="AJ1975" s="38">
        <f t="shared" si="555"/>
        <v>-0.88371670643226607</v>
      </c>
      <c r="AK1975" s="39">
        <f t="shared" si="556"/>
        <v>0.88371670643226607</v>
      </c>
      <c r="AL1975" s="39" t="str">
        <f t="shared" si="557"/>
        <v>TIDAK</v>
      </c>
    </row>
    <row r="1976" spans="1:38" ht="14" x14ac:dyDescent="0.3">
      <c r="A1976" s="13">
        <v>25245882</v>
      </c>
      <c r="B1976" s="11" t="s">
        <v>5177</v>
      </c>
      <c r="C1976" s="9">
        <v>260842282</v>
      </c>
      <c r="D1976" s="1" t="s">
        <v>757</v>
      </c>
      <c r="E1976" s="1" t="s">
        <v>17</v>
      </c>
      <c r="F1976" s="1" t="s">
        <v>607</v>
      </c>
      <c r="G1976" s="2">
        <v>40.592689999999997</v>
      </c>
      <c r="H1976" s="2">
        <v>-73.796350000000004</v>
      </c>
      <c r="I1976" s="1" t="s">
        <v>20</v>
      </c>
      <c r="J1976" s="44">
        <v>95</v>
      </c>
      <c r="K1976" s="2">
        <v>2</v>
      </c>
      <c r="L1976" s="2">
        <v>6</v>
      </c>
      <c r="M1976" s="3">
        <v>43647</v>
      </c>
      <c r="N1976" s="2">
        <v>3.46</v>
      </c>
      <c r="O1976" s="2">
        <v>1</v>
      </c>
      <c r="P1976" s="4">
        <v>348</v>
      </c>
      <c r="U1976" s="38">
        <f t="shared" si="540"/>
        <v>0.51910295444881038</v>
      </c>
      <c r="V1976" s="39">
        <f t="shared" si="541"/>
        <v>0.51910295444881038</v>
      </c>
      <c r="W1976" s="39" t="str">
        <f t="shared" si="542"/>
        <v>TIDAK</v>
      </c>
      <c r="X1976" s="38">
        <f t="shared" si="543"/>
        <v>-0.26113135442473173</v>
      </c>
      <c r="Y1976" s="39">
        <f t="shared" si="544"/>
        <v>0.26113135442473173</v>
      </c>
      <c r="Z1976" s="39" t="str">
        <f t="shared" si="545"/>
        <v>TIDAK</v>
      </c>
      <c r="AA1976" s="38">
        <f t="shared" si="546"/>
        <v>-0.63998598931539652</v>
      </c>
      <c r="AB1976" s="39">
        <f t="shared" si="547"/>
        <v>0.63998598931539652</v>
      </c>
      <c r="AC1976" s="39" t="str">
        <f t="shared" si="548"/>
        <v>TIDAK</v>
      </c>
      <c r="AD1976" s="38">
        <f t="shared" si="549"/>
        <v>0.93572122164121641</v>
      </c>
      <c r="AE1976" s="39">
        <f t="shared" si="550"/>
        <v>0.93572122164121641</v>
      </c>
      <c r="AF1976" s="39" t="str">
        <f t="shared" si="551"/>
        <v>TIDAK</v>
      </c>
      <c r="AG1976" s="38">
        <f t="shared" si="552"/>
        <v>-0.27078855981472416</v>
      </c>
      <c r="AH1976" s="39">
        <f t="shared" si="553"/>
        <v>0.27078855981472416</v>
      </c>
      <c r="AI1976" s="39" t="str">
        <f t="shared" si="554"/>
        <v>TIDAK</v>
      </c>
      <c r="AJ1976" s="38">
        <f t="shared" si="555"/>
        <v>1.320058040912184</v>
      </c>
      <c r="AK1976" s="39">
        <f t="shared" si="556"/>
        <v>1.320058040912184</v>
      </c>
      <c r="AL1976" s="39" t="str">
        <f t="shared" si="557"/>
        <v>TIDAK</v>
      </c>
    </row>
    <row r="1977" spans="1:38" ht="14" x14ac:dyDescent="0.3">
      <c r="A1977" s="13">
        <v>25255024</v>
      </c>
      <c r="B1977" s="11" t="s">
        <v>4023</v>
      </c>
      <c r="C1977" s="9">
        <v>84459821</v>
      </c>
      <c r="D1977" s="1" t="s">
        <v>1871</v>
      </c>
      <c r="E1977" s="1" t="s">
        <v>548</v>
      </c>
      <c r="F1977" s="1" t="s">
        <v>1627</v>
      </c>
      <c r="G1977" s="2">
        <v>40.836579999999998</v>
      </c>
      <c r="H1977" s="2">
        <v>-73.861810000000006</v>
      </c>
      <c r="I1977" s="1" t="s">
        <v>19</v>
      </c>
      <c r="J1977" s="44">
        <v>55</v>
      </c>
      <c r="K1977" s="2">
        <v>1</v>
      </c>
      <c r="L1977" s="2">
        <v>32</v>
      </c>
      <c r="M1977" s="3">
        <v>43636</v>
      </c>
      <c r="N1977" s="2">
        <v>2.96</v>
      </c>
      <c r="O1977" s="2">
        <v>1</v>
      </c>
      <c r="P1977" s="4">
        <v>333</v>
      </c>
      <c r="U1977" s="38">
        <f t="shared" si="540"/>
        <v>-3.8065270733572694E-2</v>
      </c>
      <c r="V1977" s="39">
        <f t="shared" si="541"/>
        <v>3.8065270733572694E-2</v>
      </c>
      <c r="W1977" s="39" t="str">
        <f t="shared" si="542"/>
        <v>TIDAK</v>
      </c>
      <c r="X1977" s="38">
        <f t="shared" si="543"/>
        <v>-0.39643358014138202</v>
      </c>
      <c r="Y1977" s="39">
        <f t="shared" si="544"/>
        <v>0.39643358014138202</v>
      </c>
      <c r="Z1977" s="39" t="str">
        <f t="shared" si="545"/>
        <v>TIDAK</v>
      </c>
      <c r="AA1977" s="38">
        <f t="shared" si="546"/>
        <v>-0.88539865113910388</v>
      </c>
      <c r="AB1977" s="39">
        <f t="shared" si="547"/>
        <v>0.88539865113910388</v>
      </c>
      <c r="AC1977" s="39" t="str">
        <f t="shared" si="548"/>
        <v>TIDAK</v>
      </c>
      <c r="AD1977" s="38">
        <f t="shared" si="549"/>
        <v>-0.64292341709629031</v>
      </c>
      <c r="AE1977" s="39">
        <f t="shared" si="550"/>
        <v>0.64292341709629031</v>
      </c>
      <c r="AF1977" s="39" t="str">
        <f t="shared" si="551"/>
        <v>TIDAK</v>
      </c>
      <c r="AG1977" s="38">
        <f t="shared" si="552"/>
        <v>-4.5589149015460649E-2</v>
      </c>
      <c r="AH1977" s="39">
        <f t="shared" si="553"/>
        <v>4.5589149015460649E-2</v>
      </c>
      <c r="AI1977" s="39" t="str">
        <f t="shared" si="554"/>
        <v>TIDAK</v>
      </c>
      <c r="AJ1977" s="38">
        <f t="shared" si="555"/>
        <v>-1.2435166651823804</v>
      </c>
      <c r="AK1977" s="39">
        <f t="shared" si="556"/>
        <v>1.2435166651823804</v>
      </c>
      <c r="AL1977" s="39" t="str">
        <f t="shared" si="557"/>
        <v>TIDAK</v>
      </c>
    </row>
    <row r="1978" spans="1:38" ht="14" x14ac:dyDescent="0.3">
      <c r="A1978" s="13">
        <v>25274161</v>
      </c>
      <c r="B1978" s="11" t="s">
        <v>3158</v>
      </c>
      <c r="C1978" s="9">
        <v>43872938</v>
      </c>
      <c r="D1978" s="1" t="s">
        <v>3345</v>
      </c>
      <c r="E1978" s="1" t="s">
        <v>1731</v>
      </c>
      <c r="F1978" s="1" t="s">
        <v>3213</v>
      </c>
      <c r="G1978" s="2">
        <v>40.692639999999997</v>
      </c>
      <c r="H1978" s="2">
        <v>-73.904849999999996</v>
      </c>
      <c r="I1978" s="1" t="s">
        <v>19</v>
      </c>
      <c r="J1978" s="44">
        <v>49</v>
      </c>
      <c r="K1978" s="2">
        <v>4</v>
      </c>
      <c r="L1978" s="2">
        <v>3</v>
      </c>
      <c r="M1978" s="3">
        <v>43199</v>
      </c>
      <c r="N1978" s="2">
        <v>0.17</v>
      </c>
      <c r="O1978" s="2">
        <v>1</v>
      </c>
      <c r="P1978" s="4">
        <v>0</v>
      </c>
      <c r="U1978" s="38">
        <f t="shared" si="540"/>
        <v>-0.2095016477127675</v>
      </c>
      <c r="V1978" s="39">
        <f t="shared" si="541"/>
        <v>0.2095016477127675</v>
      </c>
      <c r="W1978" s="39" t="str">
        <f t="shared" si="542"/>
        <v>TIDAK</v>
      </c>
      <c r="X1978" s="38">
        <f t="shared" si="543"/>
        <v>0.28007754844186949</v>
      </c>
      <c r="Y1978" s="39">
        <f t="shared" si="544"/>
        <v>0.28007754844186949</v>
      </c>
      <c r="Z1978" s="39" t="str">
        <f t="shared" si="545"/>
        <v>TIDAK</v>
      </c>
      <c r="AA1978" s="38">
        <f t="shared" si="546"/>
        <v>-0.14916066566798175</v>
      </c>
      <c r="AB1978" s="39">
        <f t="shared" si="547"/>
        <v>0.14916066566798175</v>
      </c>
      <c r="AC1978" s="39" t="str">
        <f t="shared" si="548"/>
        <v>TIDAK</v>
      </c>
      <c r="AD1978" s="38">
        <f t="shared" si="549"/>
        <v>2.6170999322255556E-2</v>
      </c>
      <c r="AE1978" s="39">
        <f t="shared" si="550"/>
        <v>2.6170999322255556E-2</v>
      </c>
      <c r="AF1978" s="39" t="str">
        <f t="shared" si="551"/>
        <v>TIDAK</v>
      </c>
      <c r="AG1978" s="38">
        <f t="shared" si="552"/>
        <v>-0.15818885441509239</v>
      </c>
      <c r="AH1978" s="39">
        <f t="shared" si="553"/>
        <v>0.15818885441509239</v>
      </c>
      <c r="AI1978" s="39" t="str">
        <f t="shared" si="554"/>
        <v>TIDAK</v>
      </c>
      <c r="AJ1978" s="38">
        <f t="shared" si="555"/>
        <v>-1.1910458378646553</v>
      </c>
      <c r="AK1978" s="39">
        <f t="shared" si="556"/>
        <v>1.1910458378646553</v>
      </c>
      <c r="AL1978" s="39" t="str">
        <f t="shared" si="557"/>
        <v>TIDAK</v>
      </c>
    </row>
    <row r="1979" spans="1:38" ht="14" x14ac:dyDescent="0.3">
      <c r="A1979" s="13">
        <v>25287115</v>
      </c>
      <c r="B1979" s="11" t="s">
        <v>1958</v>
      </c>
      <c r="C1979" s="9">
        <v>175368807</v>
      </c>
      <c r="D1979" s="1" t="s">
        <v>1959</v>
      </c>
      <c r="E1979" s="1" t="s">
        <v>548</v>
      </c>
      <c r="F1979" s="1" t="s">
        <v>1512</v>
      </c>
      <c r="G1979" s="2">
        <v>40.875790000000002</v>
      </c>
      <c r="H1979" s="2">
        <v>-73.865319999999997</v>
      </c>
      <c r="I1979" s="1" t="s">
        <v>19</v>
      </c>
      <c r="J1979" s="44">
        <v>33</v>
      </c>
      <c r="K1979" s="2">
        <v>3</v>
      </c>
      <c r="L1979" s="2">
        <v>1</v>
      </c>
      <c r="M1979" s="3">
        <v>43309</v>
      </c>
      <c r="N1979" s="2">
        <v>0.09</v>
      </c>
      <c r="O1979" s="2">
        <v>1</v>
      </c>
      <c r="P1979" s="4">
        <v>365</v>
      </c>
      <c r="U1979" s="38">
        <f t="shared" si="540"/>
        <v>0.64768023718320644</v>
      </c>
      <c r="V1979" s="39">
        <f t="shared" si="541"/>
        <v>0.64768023718320644</v>
      </c>
      <c r="W1979" s="39" t="str">
        <f t="shared" si="542"/>
        <v>TIDAK</v>
      </c>
      <c r="X1979" s="38">
        <f t="shared" si="543"/>
        <v>-0.39643358014138202</v>
      </c>
      <c r="Y1979" s="39">
        <f t="shared" si="544"/>
        <v>0.39643358014138202</v>
      </c>
      <c r="Z1979" s="39" t="str">
        <f t="shared" si="545"/>
        <v>TIDAK</v>
      </c>
      <c r="AA1979" s="38">
        <f t="shared" si="546"/>
        <v>0.62797943010709156</v>
      </c>
      <c r="AB1979" s="39">
        <f t="shared" si="547"/>
        <v>0.62797943010709156</v>
      </c>
      <c r="AC1979" s="39" t="str">
        <f t="shared" si="548"/>
        <v>TIDAK</v>
      </c>
      <c r="AD1979" s="38">
        <f t="shared" si="549"/>
        <v>0.77367491766484986</v>
      </c>
      <c r="AE1979" s="39">
        <f t="shared" si="550"/>
        <v>0.77367491766484986</v>
      </c>
      <c r="AF1979" s="39" t="str">
        <f t="shared" si="551"/>
        <v>TIDAK</v>
      </c>
      <c r="AG1979" s="38">
        <f t="shared" si="552"/>
        <v>-0.15818885441509239</v>
      </c>
      <c r="AH1979" s="39">
        <f t="shared" si="553"/>
        <v>0.15818885441509239</v>
      </c>
      <c r="AI1979" s="39" t="str">
        <f t="shared" si="554"/>
        <v>TIDAK</v>
      </c>
      <c r="AJ1979" s="38">
        <f t="shared" si="555"/>
        <v>-0.32902510335917323</v>
      </c>
      <c r="AK1979" s="39">
        <f t="shared" si="556"/>
        <v>0.32902510335917323</v>
      </c>
      <c r="AL1979" s="39" t="str">
        <f t="shared" si="557"/>
        <v>TIDAK</v>
      </c>
    </row>
    <row r="1980" spans="1:38" ht="14" x14ac:dyDescent="0.3">
      <c r="A1980" s="13">
        <v>25296394</v>
      </c>
      <c r="B1980" s="11" t="s">
        <v>1232</v>
      </c>
      <c r="C1980" s="9">
        <v>4436365</v>
      </c>
      <c r="D1980" s="1" t="s">
        <v>3616</v>
      </c>
      <c r="E1980" s="1" t="s">
        <v>17</v>
      </c>
      <c r="F1980" s="1" t="s">
        <v>2689</v>
      </c>
      <c r="G1980" s="2">
        <v>40.755240000000001</v>
      </c>
      <c r="H1980" s="2">
        <v>-73.907679999999999</v>
      </c>
      <c r="I1980" s="1" t="s">
        <v>20</v>
      </c>
      <c r="J1980" s="44">
        <v>120</v>
      </c>
      <c r="K1980" s="2">
        <v>3</v>
      </c>
      <c r="L1980" s="2">
        <v>2</v>
      </c>
      <c r="M1980" s="3">
        <v>43620</v>
      </c>
      <c r="N1980" s="2">
        <v>1.5</v>
      </c>
      <c r="O1980" s="2">
        <v>1</v>
      </c>
      <c r="P1980" s="4">
        <v>180</v>
      </c>
      <c r="U1980" s="38">
        <f t="shared" si="540"/>
        <v>4.7652917756024704E-2</v>
      </c>
      <c r="V1980" s="39">
        <f t="shared" si="541"/>
        <v>4.7652917756024704E-2</v>
      </c>
      <c r="W1980" s="39" t="str">
        <f t="shared" si="542"/>
        <v>TIDAK</v>
      </c>
      <c r="X1980" s="38">
        <f t="shared" si="543"/>
        <v>-0.26113135442473173</v>
      </c>
      <c r="Y1980" s="39">
        <f t="shared" si="544"/>
        <v>0.26113135442473173</v>
      </c>
      <c r="Z1980" s="39" t="str">
        <f t="shared" si="545"/>
        <v>TIDAK</v>
      </c>
      <c r="AA1980" s="38">
        <f t="shared" si="546"/>
        <v>-0.68088809961934771</v>
      </c>
      <c r="AB1980" s="39">
        <f t="shared" si="547"/>
        <v>0.68088809961934771</v>
      </c>
      <c r="AC1980" s="39" t="str">
        <f t="shared" si="548"/>
        <v>TIDAK</v>
      </c>
      <c r="AD1980" s="38">
        <f t="shared" si="549"/>
        <v>0.85208441958889813</v>
      </c>
      <c r="AE1980" s="39">
        <f t="shared" si="550"/>
        <v>0.85208441958889813</v>
      </c>
      <c r="AF1980" s="39" t="str">
        <f t="shared" si="551"/>
        <v>TIDAK</v>
      </c>
      <c r="AG1980" s="38">
        <f t="shared" si="552"/>
        <v>-0.27078855981472416</v>
      </c>
      <c r="AH1980" s="39">
        <f t="shared" si="553"/>
        <v>0.27078855981472416</v>
      </c>
      <c r="AI1980" s="39" t="str">
        <f t="shared" si="554"/>
        <v>TIDAK</v>
      </c>
      <c r="AJ1980" s="38">
        <f t="shared" si="555"/>
        <v>1.3650330357559481</v>
      </c>
      <c r="AK1980" s="39">
        <f t="shared" si="556"/>
        <v>1.3650330357559481</v>
      </c>
      <c r="AL1980" s="39" t="str">
        <f t="shared" si="557"/>
        <v>TIDAK</v>
      </c>
    </row>
    <row r="1981" spans="1:38" ht="14" x14ac:dyDescent="0.3">
      <c r="A1981" s="13">
        <v>25308563</v>
      </c>
      <c r="B1981" s="11" t="s">
        <v>5099</v>
      </c>
      <c r="C1981" s="9">
        <v>211638781</v>
      </c>
      <c r="D1981" s="1" t="s">
        <v>313</v>
      </c>
      <c r="E1981" s="1" t="s">
        <v>548</v>
      </c>
      <c r="F1981" s="1" t="s">
        <v>2477</v>
      </c>
      <c r="G1981" s="2">
        <v>40.853360000000002</v>
      </c>
      <c r="H1981" s="2">
        <v>-73.885490000000004</v>
      </c>
      <c r="I1981" s="1" t="s">
        <v>19</v>
      </c>
      <c r="J1981" s="44">
        <v>65</v>
      </c>
      <c r="K1981" s="2">
        <v>3</v>
      </c>
      <c r="L1981" s="2">
        <v>26</v>
      </c>
      <c r="M1981" s="3">
        <v>43645</v>
      </c>
      <c r="N1981" s="2">
        <v>2.83</v>
      </c>
      <c r="O1981" s="2">
        <v>2</v>
      </c>
      <c r="P1981" s="4">
        <v>46</v>
      </c>
      <c r="U1981" s="38">
        <f t="shared" si="540"/>
        <v>-0.29521983620236492</v>
      </c>
      <c r="V1981" s="39">
        <f t="shared" si="541"/>
        <v>0.29521983620236492</v>
      </c>
      <c r="W1981" s="39" t="str">
        <f t="shared" si="542"/>
        <v>TIDAK</v>
      </c>
      <c r="X1981" s="38">
        <f t="shared" si="543"/>
        <v>-0.39643358014138202</v>
      </c>
      <c r="Y1981" s="39">
        <f t="shared" si="544"/>
        <v>0.39643358014138202</v>
      </c>
      <c r="Z1981" s="39" t="str">
        <f t="shared" si="545"/>
        <v>TIDAK</v>
      </c>
      <c r="AA1981" s="38">
        <f t="shared" si="546"/>
        <v>0.38256676828338421</v>
      </c>
      <c r="AB1981" s="39">
        <f t="shared" si="547"/>
        <v>0.38256676828338421</v>
      </c>
      <c r="AC1981" s="39" t="str">
        <f t="shared" si="548"/>
        <v>TIDAK</v>
      </c>
      <c r="AD1981" s="38">
        <f t="shared" si="549"/>
        <v>0.59071941317540366</v>
      </c>
      <c r="AE1981" s="39">
        <f t="shared" si="550"/>
        <v>0.59071941317540366</v>
      </c>
      <c r="AF1981" s="39" t="str">
        <f t="shared" si="551"/>
        <v>TIDAK</v>
      </c>
      <c r="AG1981" s="38">
        <f t="shared" si="552"/>
        <v>-0.27078855981472416</v>
      </c>
      <c r="AH1981" s="39">
        <f t="shared" si="553"/>
        <v>0.27078855981472416</v>
      </c>
      <c r="AI1981" s="39" t="str">
        <f t="shared" si="554"/>
        <v>TIDAK</v>
      </c>
      <c r="AJ1981" s="38">
        <f t="shared" si="555"/>
        <v>1.2525955486465374</v>
      </c>
      <c r="AK1981" s="39">
        <f t="shared" si="556"/>
        <v>1.2525955486465374</v>
      </c>
      <c r="AL1981" s="39" t="str">
        <f t="shared" si="557"/>
        <v>TIDAK</v>
      </c>
    </row>
    <row r="1982" spans="1:38" ht="14" x14ac:dyDescent="0.3">
      <c r="A1982" s="13">
        <v>25317671</v>
      </c>
      <c r="B1982" s="11" t="s">
        <v>4374</v>
      </c>
      <c r="C1982" s="9">
        <v>43825074</v>
      </c>
      <c r="D1982" s="1" t="s">
        <v>2069</v>
      </c>
      <c r="E1982" s="1" t="s">
        <v>1731</v>
      </c>
      <c r="F1982" s="1" t="s">
        <v>1918</v>
      </c>
      <c r="G1982" s="2">
        <v>40.685929999999999</v>
      </c>
      <c r="H1982" s="2">
        <v>-73.877930000000006</v>
      </c>
      <c r="I1982" s="1" t="s">
        <v>19</v>
      </c>
      <c r="J1982" s="44">
        <v>35</v>
      </c>
      <c r="K1982" s="2">
        <v>28</v>
      </c>
      <c r="L1982" s="2">
        <v>9</v>
      </c>
      <c r="M1982" s="3">
        <v>43586</v>
      </c>
      <c r="N1982" s="2">
        <v>0.63</v>
      </c>
      <c r="O1982" s="2">
        <v>3</v>
      </c>
      <c r="P1982" s="4">
        <v>312</v>
      </c>
      <c r="U1982" s="38">
        <f t="shared" si="540"/>
        <v>-0.34665074929612333</v>
      </c>
      <c r="V1982" s="39">
        <f t="shared" si="541"/>
        <v>0.34665074929612333</v>
      </c>
      <c r="W1982" s="39" t="str">
        <f t="shared" si="542"/>
        <v>TIDAK</v>
      </c>
      <c r="X1982" s="38">
        <f t="shared" si="543"/>
        <v>9.4730970085688936E-3</v>
      </c>
      <c r="Y1982" s="39">
        <f t="shared" si="544"/>
        <v>9.4730970085688936E-3</v>
      </c>
      <c r="Z1982" s="39" t="str">
        <f t="shared" si="545"/>
        <v>TIDAK</v>
      </c>
      <c r="AA1982" s="38">
        <f t="shared" si="546"/>
        <v>-0.80359443053120139</v>
      </c>
      <c r="AB1982" s="39">
        <f t="shared" si="547"/>
        <v>0.80359443053120139</v>
      </c>
      <c r="AC1982" s="39" t="str">
        <f t="shared" si="548"/>
        <v>TIDAK</v>
      </c>
      <c r="AD1982" s="38">
        <f t="shared" si="549"/>
        <v>-0.86769732261189558</v>
      </c>
      <c r="AE1982" s="39">
        <f t="shared" si="550"/>
        <v>0.86769732261189558</v>
      </c>
      <c r="AF1982" s="39" t="str">
        <f t="shared" si="551"/>
        <v>TIDAK</v>
      </c>
      <c r="AG1982" s="38">
        <f t="shared" si="552"/>
        <v>-0.27078855981472416</v>
      </c>
      <c r="AH1982" s="39">
        <f t="shared" si="553"/>
        <v>0.27078855981472416</v>
      </c>
      <c r="AI1982" s="39" t="str">
        <f t="shared" si="554"/>
        <v>TIDAK</v>
      </c>
      <c r="AJ1982" s="38">
        <f t="shared" si="555"/>
        <v>-1.2435166651823804</v>
      </c>
      <c r="AK1982" s="39">
        <f t="shared" si="556"/>
        <v>1.2435166651823804</v>
      </c>
      <c r="AL1982" s="39" t="str">
        <f t="shared" si="557"/>
        <v>TIDAK</v>
      </c>
    </row>
    <row r="1983" spans="1:38" ht="14" x14ac:dyDescent="0.3">
      <c r="A1983" s="13">
        <v>25323446</v>
      </c>
      <c r="B1983" s="11" t="s">
        <v>2335</v>
      </c>
      <c r="C1983" s="9">
        <v>179619904</v>
      </c>
      <c r="D1983" s="1" t="s">
        <v>1088</v>
      </c>
      <c r="E1983" s="1" t="s">
        <v>17</v>
      </c>
      <c r="F1983" s="1" t="s">
        <v>647</v>
      </c>
      <c r="G1983" s="2">
        <v>40.675809999999998</v>
      </c>
      <c r="H1983" s="2">
        <v>-73.823040000000006</v>
      </c>
      <c r="I1983" s="1" t="s">
        <v>19</v>
      </c>
      <c r="J1983" s="44">
        <v>60</v>
      </c>
      <c r="K1983" s="2">
        <v>1</v>
      </c>
      <c r="L1983" s="2">
        <v>72</v>
      </c>
      <c r="M1983" s="3">
        <v>43640</v>
      </c>
      <c r="N1983" s="2">
        <v>4.6399999999999997</v>
      </c>
      <c r="O1983" s="2">
        <v>3</v>
      </c>
      <c r="P1983" s="4">
        <v>175</v>
      </c>
      <c r="U1983" s="38">
        <f t="shared" si="540"/>
        <v>-0.48379985087947919</v>
      </c>
      <c r="V1983" s="39">
        <f t="shared" si="541"/>
        <v>0.48379985087947919</v>
      </c>
      <c r="W1983" s="39" t="str">
        <f t="shared" si="542"/>
        <v>TIDAK</v>
      </c>
      <c r="X1983" s="38">
        <f t="shared" si="543"/>
        <v>-0.12582912870808141</v>
      </c>
      <c r="Y1983" s="39">
        <f t="shared" si="544"/>
        <v>0.12582912870808141</v>
      </c>
      <c r="Z1983" s="39" t="str">
        <f t="shared" si="545"/>
        <v>TIDAK</v>
      </c>
      <c r="AA1983" s="38">
        <f t="shared" si="546"/>
        <v>-0.88539865113910388</v>
      </c>
      <c r="AB1983" s="39">
        <f t="shared" si="547"/>
        <v>0.88539865113910388</v>
      </c>
      <c r="AC1983" s="39" t="str">
        <f t="shared" si="548"/>
        <v>TIDAK</v>
      </c>
      <c r="AD1983" s="38">
        <f t="shared" si="549"/>
        <v>-0.90951572363805455</v>
      </c>
      <c r="AE1983" s="39">
        <f t="shared" si="550"/>
        <v>0.90951572363805455</v>
      </c>
      <c r="AF1983" s="39" t="str">
        <f t="shared" si="551"/>
        <v>TIDAK</v>
      </c>
      <c r="AG1983" s="38">
        <f t="shared" si="552"/>
        <v>-0.27078855981472416</v>
      </c>
      <c r="AH1983" s="39">
        <f t="shared" si="553"/>
        <v>0.27078855981472416</v>
      </c>
      <c r="AI1983" s="39" t="str">
        <f t="shared" si="554"/>
        <v>TIDAK</v>
      </c>
      <c r="AJ1983" s="38">
        <f t="shared" si="555"/>
        <v>1.4924621878132804</v>
      </c>
      <c r="AK1983" s="39">
        <f t="shared" si="556"/>
        <v>1.4924621878132804</v>
      </c>
      <c r="AL1983" s="39" t="str">
        <f t="shared" si="557"/>
        <v>TIDAK</v>
      </c>
    </row>
    <row r="1984" spans="1:38" ht="14" x14ac:dyDescent="0.3">
      <c r="A1984" s="13">
        <v>25323809</v>
      </c>
      <c r="B1984" s="11" t="s">
        <v>5120</v>
      </c>
      <c r="C1984" s="9">
        <v>61699814</v>
      </c>
      <c r="D1984" s="1" t="s">
        <v>3139</v>
      </c>
      <c r="E1984" s="1" t="s">
        <v>548</v>
      </c>
      <c r="F1984" s="1" t="s">
        <v>2701</v>
      </c>
      <c r="G1984" s="2">
        <v>40.879010000000001</v>
      </c>
      <c r="H1984" s="2">
        <v>-73.90155</v>
      </c>
      <c r="I1984" s="1" t="s">
        <v>19</v>
      </c>
      <c r="J1984" s="44">
        <v>45</v>
      </c>
      <c r="K1984" s="2">
        <v>30</v>
      </c>
      <c r="L1984" s="2">
        <v>1</v>
      </c>
      <c r="M1984" s="3">
        <v>43320</v>
      </c>
      <c r="N1984" s="2">
        <v>0.09</v>
      </c>
      <c r="O1984" s="2">
        <v>2</v>
      </c>
      <c r="P1984" s="4">
        <v>193</v>
      </c>
      <c r="U1984" s="38">
        <f t="shared" si="540"/>
        <v>0.26194838898001821</v>
      </c>
      <c r="V1984" s="39">
        <f t="shared" si="541"/>
        <v>0.26194838898001821</v>
      </c>
      <c r="W1984" s="39" t="str">
        <f t="shared" si="542"/>
        <v>TIDAK</v>
      </c>
      <c r="X1984" s="38">
        <f t="shared" si="543"/>
        <v>-0.12582912870808141</v>
      </c>
      <c r="Y1984" s="39">
        <f t="shared" si="544"/>
        <v>0.12582912870808141</v>
      </c>
      <c r="Z1984" s="39" t="str">
        <f t="shared" si="545"/>
        <v>TIDAK</v>
      </c>
      <c r="AA1984" s="38">
        <f t="shared" si="546"/>
        <v>-0.84449654083515258</v>
      </c>
      <c r="AB1984" s="39">
        <f t="shared" si="547"/>
        <v>0.84449654083515258</v>
      </c>
      <c r="AC1984" s="39" t="str">
        <f t="shared" si="548"/>
        <v>TIDAK</v>
      </c>
      <c r="AD1984" s="38">
        <f t="shared" si="549"/>
        <v>-0.17246640555200018</v>
      </c>
      <c r="AE1984" s="39">
        <f t="shared" si="550"/>
        <v>0.17246640555200018</v>
      </c>
      <c r="AF1984" s="39" t="str">
        <f t="shared" si="551"/>
        <v>TIDAK</v>
      </c>
      <c r="AG1984" s="38">
        <f t="shared" si="552"/>
        <v>-0.27078855981472416</v>
      </c>
      <c r="AH1984" s="39">
        <f t="shared" si="553"/>
        <v>0.27078855981472416</v>
      </c>
      <c r="AI1984" s="39" t="str">
        <f t="shared" si="554"/>
        <v>TIDAK</v>
      </c>
      <c r="AJ1984" s="38">
        <f t="shared" si="555"/>
        <v>0.10573318013054821</v>
      </c>
      <c r="AK1984" s="39">
        <f t="shared" si="556"/>
        <v>0.10573318013054821</v>
      </c>
      <c r="AL1984" s="39" t="str">
        <f t="shared" si="557"/>
        <v>TIDAK</v>
      </c>
    </row>
    <row r="1985" spans="1:38" ht="14" x14ac:dyDescent="0.3">
      <c r="A1985" s="13">
        <v>25341465</v>
      </c>
      <c r="B1985" s="11" t="s">
        <v>5240</v>
      </c>
      <c r="C1985" s="9">
        <v>22117154</v>
      </c>
      <c r="D1985" s="1" t="s">
        <v>3361</v>
      </c>
      <c r="E1985" s="1" t="s">
        <v>17</v>
      </c>
      <c r="F1985" s="1" t="s">
        <v>2813</v>
      </c>
      <c r="G1985" s="2">
        <v>40.700090000000003</v>
      </c>
      <c r="H1985" s="2">
        <v>-73.905050000000003</v>
      </c>
      <c r="I1985" s="1" t="s">
        <v>19</v>
      </c>
      <c r="J1985" s="44">
        <v>40</v>
      </c>
      <c r="K1985" s="2">
        <v>1</v>
      </c>
      <c r="L1985" s="2">
        <v>48</v>
      </c>
      <c r="M1985" s="3">
        <v>43653</v>
      </c>
      <c r="N1985" s="2">
        <v>1.24</v>
      </c>
      <c r="O1985" s="2">
        <v>1</v>
      </c>
      <c r="P1985" s="4">
        <v>1</v>
      </c>
      <c r="U1985" s="38">
        <f t="shared" si="540"/>
        <v>-0.2095016477127675</v>
      </c>
      <c r="V1985" s="39">
        <f t="shared" si="541"/>
        <v>0.2095016477127675</v>
      </c>
      <c r="W1985" s="39" t="str">
        <f t="shared" si="542"/>
        <v>TIDAK</v>
      </c>
      <c r="X1985" s="38">
        <f t="shared" si="543"/>
        <v>-0.12582912870808141</v>
      </c>
      <c r="Y1985" s="39">
        <f t="shared" si="544"/>
        <v>0.12582912870808141</v>
      </c>
      <c r="Z1985" s="39" t="str">
        <f t="shared" si="545"/>
        <v>TIDAK</v>
      </c>
      <c r="AA1985" s="38">
        <f t="shared" si="546"/>
        <v>0.13715410645967685</v>
      </c>
      <c r="AB1985" s="39">
        <f t="shared" si="547"/>
        <v>0.13715410645967685</v>
      </c>
      <c r="AC1985" s="39" t="str">
        <f t="shared" si="548"/>
        <v>TIDAK</v>
      </c>
      <c r="AD1985" s="38">
        <f t="shared" si="549"/>
        <v>0.52276451150789516</v>
      </c>
      <c r="AE1985" s="39">
        <f t="shared" si="550"/>
        <v>0.52276451150789516</v>
      </c>
      <c r="AF1985" s="39" t="str">
        <f t="shared" si="551"/>
        <v>TIDAK</v>
      </c>
      <c r="AG1985" s="38">
        <f t="shared" si="552"/>
        <v>-0.15818885441509239</v>
      </c>
      <c r="AH1985" s="39">
        <f t="shared" si="553"/>
        <v>0.15818885441509239</v>
      </c>
      <c r="AI1985" s="39" t="str">
        <f t="shared" si="554"/>
        <v>TIDAK</v>
      </c>
      <c r="AJ1985" s="38">
        <f t="shared" si="555"/>
        <v>-0.89870837138018755</v>
      </c>
      <c r="AK1985" s="39">
        <f t="shared" si="556"/>
        <v>0.89870837138018755</v>
      </c>
      <c r="AL1985" s="39" t="str">
        <f t="shared" si="557"/>
        <v>TIDAK</v>
      </c>
    </row>
    <row r="1986" spans="1:38" ht="14" x14ac:dyDescent="0.3">
      <c r="A1986" s="13">
        <v>25344034</v>
      </c>
      <c r="B1986" s="11" t="s">
        <v>3989</v>
      </c>
      <c r="C1986" s="9">
        <v>165003654</v>
      </c>
      <c r="D1986" s="1" t="s">
        <v>2291</v>
      </c>
      <c r="E1986" s="1" t="s">
        <v>548</v>
      </c>
      <c r="F1986" s="1" t="s">
        <v>2099</v>
      </c>
      <c r="G1986" s="2">
        <v>40.873959999999997</v>
      </c>
      <c r="H1986" s="2">
        <v>-73.877849999999995</v>
      </c>
      <c r="I1986" s="1" t="s">
        <v>19</v>
      </c>
      <c r="J1986" s="44">
        <v>26</v>
      </c>
      <c r="K1986" s="2">
        <v>30</v>
      </c>
      <c r="L1986" s="2">
        <v>24</v>
      </c>
      <c r="M1986" s="3">
        <v>43480</v>
      </c>
      <c r="N1986" s="2">
        <v>1.39</v>
      </c>
      <c r="O1986" s="2">
        <v>1</v>
      </c>
      <c r="P1986" s="4">
        <v>303</v>
      </c>
      <c r="U1986" s="38">
        <f t="shared" si="540"/>
        <v>-0.4666562131815597</v>
      </c>
      <c r="V1986" s="39">
        <f t="shared" si="541"/>
        <v>0.4666562131815597</v>
      </c>
      <c r="W1986" s="39" t="str">
        <f t="shared" si="542"/>
        <v>TIDAK</v>
      </c>
      <c r="X1986" s="38">
        <f t="shared" si="543"/>
        <v>3.2567265142081765</v>
      </c>
      <c r="Y1986" s="39">
        <f t="shared" si="544"/>
        <v>3.2567265142081765</v>
      </c>
      <c r="Z1986" s="39" t="str">
        <f t="shared" si="545"/>
        <v>OUTLIER</v>
      </c>
      <c r="AA1986" s="38">
        <f t="shared" si="546"/>
        <v>-0.55818176870749403</v>
      </c>
      <c r="AB1986" s="39">
        <f t="shared" si="547"/>
        <v>0.55818176870749403</v>
      </c>
      <c r="AC1986" s="39" t="str">
        <f t="shared" si="548"/>
        <v>TIDAK</v>
      </c>
      <c r="AD1986" s="38">
        <f t="shared" si="549"/>
        <v>-0.62724151671148054</v>
      </c>
      <c r="AE1986" s="39">
        <f t="shared" si="550"/>
        <v>0.62724151671148054</v>
      </c>
      <c r="AF1986" s="39" t="str">
        <f t="shared" si="551"/>
        <v>TIDAK</v>
      </c>
      <c r="AG1986" s="38">
        <f t="shared" si="552"/>
        <v>-4.5589149015460649E-2</v>
      </c>
      <c r="AH1986" s="39">
        <f t="shared" si="553"/>
        <v>4.5589149015460649E-2</v>
      </c>
      <c r="AI1986" s="39" t="str">
        <f t="shared" si="554"/>
        <v>TIDAK</v>
      </c>
      <c r="AJ1986" s="38">
        <f t="shared" si="555"/>
        <v>1.0951830666933626</v>
      </c>
      <c r="AK1986" s="39">
        <f t="shared" si="556"/>
        <v>1.0951830666933626</v>
      </c>
      <c r="AL1986" s="39" t="str">
        <f t="shared" si="557"/>
        <v>TIDAK</v>
      </c>
    </row>
    <row r="1987" spans="1:38" ht="14" x14ac:dyDescent="0.3">
      <c r="A1987" s="13">
        <v>25350452</v>
      </c>
      <c r="B1987" s="11" t="s">
        <v>3528</v>
      </c>
      <c r="C1987" s="9">
        <v>238975559</v>
      </c>
      <c r="D1987" s="1" t="s">
        <v>3195</v>
      </c>
      <c r="E1987" s="1" t="s">
        <v>17</v>
      </c>
      <c r="F1987" s="1" t="s">
        <v>2689</v>
      </c>
      <c r="G1987" s="2">
        <v>40.754130000000004</v>
      </c>
      <c r="H1987" s="2">
        <v>-73.90204</v>
      </c>
      <c r="I1987" s="1" t="s">
        <v>20</v>
      </c>
      <c r="J1987" s="44">
        <v>250</v>
      </c>
      <c r="K1987" s="2">
        <v>2</v>
      </c>
      <c r="L1987" s="2">
        <v>12</v>
      </c>
      <c r="M1987" s="3">
        <v>43653</v>
      </c>
      <c r="N1987" s="2">
        <v>2.81</v>
      </c>
      <c r="O1987" s="2">
        <v>1</v>
      </c>
      <c r="P1987" s="4">
        <v>137</v>
      </c>
      <c r="U1987" s="38">
        <f t="shared" si="540"/>
        <v>-0.25236074195756619</v>
      </c>
      <c r="V1987" s="39">
        <f t="shared" si="541"/>
        <v>0.25236074195756619</v>
      </c>
      <c r="W1987" s="39" t="str">
        <f t="shared" si="542"/>
        <v>TIDAK</v>
      </c>
      <c r="X1987" s="38">
        <f t="shared" si="543"/>
        <v>-0.39643358014138202</v>
      </c>
      <c r="Y1987" s="39">
        <f t="shared" si="544"/>
        <v>0.39643358014138202</v>
      </c>
      <c r="Z1987" s="39" t="str">
        <f t="shared" si="545"/>
        <v>TIDAK</v>
      </c>
      <c r="AA1987" s="38">
        <f t="shared" si="546"/>
        <v>2.0186511804414331</v>
      </c>
      <c r="AB1987" s="39">
        <f t="shared" si="547"/>
        <v>2.0186511804414331</v>
      </c>
      <c r="AC1987" s="39" t="str">
        <f t="shared" si="548"/>
        <v>TIDAK</v>
      </c>
      <c r="AD1987" s="38">
        <f t="shared" si="549"/>
        <v>1.468905834724745</v>
      </c>
      <c r="AE1987" s="39">
        <f t="shared" si="550"/>
        <v>1.468905834724745</v>
      </c>
      <c r="AF1987" s="39" t="str">
        <f t="shared" si="551"/>
        <v>TIDAK</v>
      </c>
      <c r="AG1987" s="38">
        <f t="shared" si="552"/>
        <v>-4.5589149015460649E-2</v>
      </c>
      <c r="AH1987" s="39">
        <f t="shared" si="553"/>
        <v>4.5589149015460649E-2</v>
      </c>
      <c r="AI1987" s="39" t="str">
        <f t="shared" si="554"/>
        <v>TIDAK</v>
      </c>
      <c r="AJ1987" s="38">
        <f t="shared" si="555"/>
        <v>6.8254017760744634E-2</v>
      </c>
      <c r="AK1987" s="39">
        <f t="shared" si="556"/>
        <v>6.8254017760744634E-2</v>
      </c>
      <c r="AL1987" s="39" t="str">
        <f t="shared" si="557"/>
        <v>TIDAK</v>
      </c>
    </row>
    <row r="1988" spans="1:38" ht="14" x14ac:dyDescent="0.3">
      <c r="A1988" s="13">
        <v>25354678</v>
      </c>
      <c r="B1988" s="11" t="s">
        <v>1355</v>
      </c>
      <c r="C1988" s="9">
        <v>2558779</v>
      </c>
      <c r="D1988" s="1" t="s">
        <v>993</v>
      </c>
      <c r="E1988" s="1" t="s">
        <v>17</v>
      </c>
      <c r="F1988" s="1" t="s">
        <v>2813</v>
      </c>
      <c r="G1988" s="2">
        <v>40.702159999999999</v>
      </c>
      <c r="H1988" s="2">
        <v>-73.907160000000005</v>
      </c>
      <c r="I1988" s="1" t="s">
        <v>19</v>
      </c>
      <c r="J1988" s="44">
        <v>56</v>
      </c>
      <c r="K1988" s="2">
        <v>3</v>
      </c>
      <c r="L1988" s="2">
        <v>45</v>
      </c>
      <c r="M1988" s="3">
        <v>43631</v>
      </c>
      <c r="N1988" s="2">
        <v>0.88</v>
      </c>
      <c r="O1988" s="2">
        <v>2</v>
      </c>
      <c r="P1988" s="4">
        <v>304</v>
      </c>
      <c r="U1988" s="38">
        <f t="shared" si="540"/>
        <v>-0.38093802469196231</v>
      </c>
      <c r="V1988" s="39">
        <f t="shared" si="541"/>
        <v>0.38093802469196231</v>
      </c>
      <c r="W1988" s="39" t="str">
        <f t="shared" si="542"/>
        <v>TIDAK</v>
      </c>
      <c r="X1988" s="38">
        <f t="shared" si="543"/>
        <v>3.5273309656414771</v>
      </c>
      <c r="Y1988" s="39">
        <f t="shared" si="544"/>
        <v>3.5273309656414771</v>
      </c>
      <c r="Z1988" s="39" t="str">
        <f t="shared" si="545"/>
        <v>OUTLIER</v>
      </c>
      <c r="AA1988" s="38">
        <f t="shared" si="546"/>
        <v>-0.88539865113910388</v>
      </c>
      <c r="AB1988" s="39">
        <f t="shared" si="547"/>
        <v>0.88539865113910388</v>
      </c>
      <c r="AC1988" s="39" t="str">
        <f t="shared" si="548"/>
        <v>TIDAK</v>
      </c>
      <c r="AD1988" s="38">
        <f t="shared" si="549"/>
        <v>-0.90951572363805455</v>
      </c>
      <c r="AE1988" s="39">
        <f t="shared" si="550"/>
        <v>0.90951572363805455</v>
      </c>
      <c r="AF1988" s="39" t="str">
        <f t="shared" si="551"/>
        <v>TIDAK</v>
      </c>
      <c r="AG1988" s="38">
        <f t="shared" si="552"/>
        <v>-0.15818885441509239</v>
      </c>
      <c r="AH1988" s="39">
        <f t="shared" si="553"/>
        <v>0.15818885441509239</v>
      </c>
      <c r="AI1988" s="39" t="str">
        <f t="shared" si="554"/>
        <v>TIDAK</v>
      </c>
      <c r="AJ1988" s="38">
        <f t="shared" si="555"/>
        <v>0.2031790022920375</v>
      </c>
      <c r="AK1988" s="39">
        <f t="shared" si="556"/>
        <v>0.2031790022920375</v>
      </c>
      <c r="AL1988" s="39" t="str">
        <f t="shared" si="557"/>
        <v>TIDAK</v>
      </c>
    </row>
    <row r="1989" spans="1:38" ht="14" x14ac:dyDescent="0.3">
      <c r="A1989" s="13">
        <v>25356602</v>
      </c>
      <c r="B1989" s="11" t="s">
        <v>4886</v>
      </c>
      <c r="C1989" s="9">
        <v>10577541</v>
      </c>
      <c r="D1989" s="1" t="s">
        <v>1653</v>
      </c>
      <c r="E1989" s="1" t="s">
        <v>17</v>
      </c>
      <c r="F1989" s="1" t="s">
        <v>1297</v>
      </c>
      <c r="G1989" s="2">
        <v>40.712150000000001</v>
      </c>
      <c r="H1989" s="2">
        <v>-73.853560000000002</v>
      </c>
      <c r="I1989" s="1" t="s">
        <v>19</v>
      </c>
      <c r="J1989" s="44">
        <v>55</v>
      </c>
      <c r="K1989" s="2">
        <v>15</v>
      </c>
      <c r="L1989" s="2">
        <v>6</v>
      </c>
      <c r="M1989" s="3">
        <v>43211</v>
      </c>
      <c r="N1989" s="2">
        <v>0.1</v>
      </c>
      <c r="O1989" s="2">
        <v>1</v>
      </c>
      <c r="P1989" s="4">
        <v>255</v>
      </c>
      <c r="U1989" s="38">
        <f t="shared" si="540"/>
        <v>-0.42379711893676097</v>
      </c>
      <c r="V1989" s="39">
        <f t="shared" si="541"/>
        <v>0.42379711893676097</v>
      </c>
      <c r="W1989" s="39" t="str">
        <f t="shared" si="542"/>
        <v>TIDAK</v>
      </c>
      <c r="X1989" s="38">
        <f t="shared" si="543"/>
        <v>-0.39643358014138202</v>
      </c>
      <c r="Y1989" s="39">
        <f t="shared" si="544"/>
        <v>0.39643358014138202</v>
      </c>
      <c r="Z1989" s="39" t="str">
        <f t="shared" si="545"/>
        <v>TIDAK</v>
      </c>
      <c r="AA1989" s="38">
        <f t="shared" si="546"/>
        <v>1.0370005331466039</v>
      </c>
      <c r="AB1989" s="39">
        <f t="shared" si="547"/>
        <v>1.0370005331466039</v>
      </c>
      <c r="AC1989" s="39" t="str">
        <f t="shared" si="548"/>
        <v>TIDAK</v>
      </c>
      <c r="AD1989" s="38">
        <f t="shared" si="549"/>
        <v>-0.30837620888701733</v>
      </c>
      <c r="AE1989" s="39">
        <f t="shared" si="550"/>
        <v>0.30837620888701733</v>
      </c>
      <c r="AF1989" s="39" t="str">
        <f t="shared" si="551"/>
        <v>TIDAK</v>
      </c>
      <c r="AG1989" s="38">
        <f t="shared" si="552"/>
        <v>-0.27078855981472416</v>
      </c>
      <c r="AH1989" s="39">
        <f t="shared" si="553"/>
        <v>0.27078855981472416</v>
      </c>
      <c r="AI1989" s="39" t="str">
        <f t="shared" si="554"/>
        <v>TIDAK</v>
      </c>
      <c r="AJ1989" s="38">
        <f t="shared" si="555"/>
        <v>-1.2360208327084197</v>
      </c>
      <c r="AK1989" s="39">
        <f t="shared" si="556"/>
        <v>1.2360208327084197</v>
      </c>
      <c r="AL1989" s="39" t="str">
        <f t="shared" si="557"/>
        <v>TIDAK</v>
      </c>
    </row>
    <row r="1990" spans="1:38" ht="14" x14ac:dyDescent="0.3">
      <c r="A1990" s="13">
        <v>25378614</v>
      </c>
      <c r="B1990" s="11" t="s">
        <v>2537</v>
      </c>
      <c r="C1990" s="9">
        <v>113558700</v>
      </c>
      <c r="D1990" s="1" t="s">
        <v>1831</v>
      </c>
      <c r="E1990" s="1" t="s">
        <v>17</v>
      </c>
      <c r="F1990" s="1" t="s">
        <v>1647</v>
      </c>
      <c r="G1990" s="2">
        <v>40.727490000000003</v>
      </c>
      <c r="H1990" s="2">
        <v>-73.860349999999997</v>
      </c>
      <c r="I1990" s="1" t="s">
        <v>19</v>
      </c>
      <c r="J1990" s="44">
        <v>30</v>
      </c>
      <c r="K1990" s="2">
        <v>1</v>
      </c>
      <c r="L1990" s="2">
        <v>61</v>
      </c>
      <c r="M1990" s="3">
        <v>43624</v>
      </c>
      <c r="N1990" s="2">
        <v>2.17</v>
      </c>
      <c r="O1990" s="2">
        <v>3</v>
      </c>
      <c r="P1990" s="4">
        <v>361</v>
      </c>
      <c r="U1990" s="38">
        <f t="shared" ref="U1990:U2053" si="558">STANDARDIZE(J1986,$S$5,$S$6)</f>
        <v>-0.5438025828221974</v>
      </c>
      <c r="V1990" s="39">
        <f t="shared" ref="V1990:V2053" si="559">ABS(U1990)</f>
        <v>0.5438025828221974</v>
      </c>
      <c r="W1990" s="39" t="str">
        <f t="shared" ref="W1990:W2053" si="560">IF(V1990&gt;3,"OUTLIER","TIDAK")</f>
        <v>TIDAK</v>
      </c>
      <c r="X1990" s="38">
        <f t="shared" ref="X1990:X2053" si="561">STANDARDIZE(K1986,$S$9,$S$10)</f>
        <v>3.5273309656414771</v>
      </c>
      <c r="Y1990" s="39">
        <f t="shared" ref="Y1990:Y2053" si="562">ABS(X1990)</f>
        <v>3.5273309656414771</v>
      </c>
      <c r="Z1990" s="39" t="str">
        <f t="shared" ref="Z1990:Z2053" si="563">IF(Y1990&gt;3,"OUTLIER","TIDAK")</f>
        <v>OUTLIER</v>
      </c>
      <c r="AA1990" s="38">
        <f t="shared" ref="AA1990:AA2053" si="564">STANDARDIZE(L1986,$S$13,$S$14)</f>
        <v>5.5349885851774396E-2</v>
      </c>
      <c r="AB1990" s="39">
        <f t="shared" ref="AB1990:AB2053" si="565">ABS(AA1990)</f>
        <v>5.5349885851774396E-2</v>
      </c>
      <c r="AC1990" s="39" t="str">
        <f t="shared" ref="AC1990:AC2053" si="566">IF(AB1990&gt;3,"OUTLIER","TIDAK")</f>
        <v>TIDAK</v>
      </c>
      <c r="AD1990" s="38">
        <f t="shared" ref="AD1990:AD2053" si="567">STANDARDIZE(N1986,$S$17,$S$18)</f>
        <v>-0.22996670696296903</v>
      </c>
      <c r="AE1990" s="39">
        <f t="shared" ref="AE1990:AE2053" si="568">ABS(AD1990)</f>
        <v>0.22996670696296903</v>
      </c>
      <c r="AF1990" s="39" t="str">
        <f t="shared" ref="AF1990:AF2053" si="569">IF(AE1990&gt;3,"OUTLIER","TIDAK")</f>
        <v>TIDAK</v>
      </c>
      <c r="AG1990" s="38">
        <f t="shared" ref="AG1990:AG2053" si="570">STANDARDIZE(O1986,$S$21,$S$22)</f>
        <v>-0.27078855981472416</v>
      </c>
      <c r="AH1990" s="39">
        <f t="shared" ref="AH1990:AH2053" si="571">ABS(AG1990)</f>
        <v>0.27078855981472416</v>
      </c>
      <c r="AI1990" s="39" t="str">
        <f t="shared" ref="AI1990:AI2053" si="572">IF(AH1990&gt;3,"OUTLIER","TIDAK")</f>
        <v>TIDAK</v>
      </c>
      <c r="AJ1990" s="38">
        <f t="shared" ref="AJ1990:AJ2053" si="573">STANDARDIZE(P1986,$S$25,$S$26)</f>
        <v>1.027720574427716</v>
      </c>
      <c r="AK1990" s="39">
        <f t="shared" ref="AK1990:AK2053" si="574">ABS(AJ1990)</f>
        <v>1.027720574427716</v>
      </c>
      <c r="AL1990" s="39" t="str">
        <f t="shared" ref="AL1990:AL2053" si="575">IF(AK1990&gt;3,"OUTLIER","TIDAK")</f>
        <v>TIDAK</v>
      </c>
    </row>
    <row r="1991" spans="1:38" ht="14" x14ac:dyDescent="0.3">
      <c r="A1991" s="13">
        <v>25401843</v>
      </c>
      <c r="B1991" s="11" t="s">
        <v>5007</v>
      </c>
      <c r="C1991" s="9">
        <v>20120009</v>
      </c>
      <c r="D1991" s="1" t="s">
        <v>3447</v>
      </c>
      <c r="E1991" s="1" t="s">
        <v>1731</v>
      </c>
      <c r="F1991" s="1" t="s">
        <v>3213</v>
      </c>
      <c r="G1991" s="2">
        <v>40.687570000000001</v>
      </c>
      <c r="H1991" s="2">
        <v>-73.90737</v>
      </c>
      <c r="I1991" s="1" t="s">
        <v>19</v>
      </c>
      <c r="J1991" s="44">
        <v>38</v>
      </c>
      <c r="K1991" s="2">
        <v>1</v>
      </c>
      <c r="L1991" s="2">
        <v>33</v>
      </c>
      <c r="M1991" s="3">
        <v>43637</v>
      </c>
      <c r="N1991" s="2">
        <v>1.83</v>
      </c>
      <c r="O1991" s="2">
        <v>6</v>
      </c>
      <c r="P1991" s="4">
        <v>1</v>
      </c>
      <c r="U1991" s="38">
        <f t="shared" si="558"/>
        <v>1.3762848393447844</v>
      </c>
      <c r="V1991" s="39">
        <f t="shared" si="559"/>
        <v>1.3762848393447844</v>
      </c>
      <c r="W1991" s="39" t="str">
        <f t="shared" si="560"/>
        <v>TIDAK</v>
      </c>
      <c r="X1991" s="38">
        <f t="shared" si="561"/>
        <v>-0.26113135442473173</v>
      </c>
      <c r="Y1991" s="39">
        <f t="shared" si="562"/>
        <v>0.26113135442473173</v>
      </c>
      <c r="Z1991" s="39" t="str">
        <f t="shared" si="563"/>
        <v>TIDAK</v>
      </c>
      <c r="AA1991" s="38">
        <f t="shared" si="564"/>
        <v>-0.43547543779564035</v>
      </c>
      <c r="AB1991" s="39">
        <f t="shared" si="565"/>
        <v>0.43547543779564035</v>
      </c>
      <c r="AC1991" s="39" t="str">
        <f t="shared" si="566"/>
        <v>TIDAK</v>
      </c>
      <c r="AD1991" s="38">
        <f t="shared" si="567"/>
        <v>0.51230991125135539</v>
      </c>
      <c r="AE1991" s="39">
        <f t="shared" si="568"/>
        <v>0.51230991125135539</v>
      </c>
      <c r="AF1991" s="39" t="str">
        <f t="shared" si="569"/>
        <v>TIDAK</v>
      </c>
      <c r="AG1991" s="38">
        <f t="shared" si="570"/>
        <v>-0.27078855981472416</v>
      </c>
      <c r="AH1991" s="39">
        <f t="shared" si="571"/>
        <v>0.27078855981472416</v>
      </c>
      <c r="AI1991" s="39" t="str">
        <f t="shared" si="572"/>
        <v>TIDAK</v>
      </c>
      <c r="AJ1991" s="38">
        <f t="shared" si="573"/>
        <v>-0.2165876162497625</v>
      </c>
      <c r="AK1991" s="39">
        <f t="shared" si="574"/>
        <v>0.2165876162497625</v>
      </c>
      <c r="AL1991" s="39" t="str">
        <f t="shared" si="575"/>
        <v>TIDAK</v>
      </c>
    </row>
    <row r="1992" spans="1:38" ht="14" x14ac:dyDescent="0.3">
      <c r="A1992" s="13">
        <v>25407116</v>
      </c>
      <c r="B1992" s="11" t="s">
        <v>3118</v>
      </c>
      <c r="C1992" s="9">
        <v>244817841</v>
      </c>
      <c r="D1992" s="1" t="s">
        <v>2818</v>
      </c>
      <c r="E1992" s="1" t="s">
        <v>1731</v>
      </c>
      <c r="F1992" s="1" t="s">
        <v>1732</v>
      </c>
      <c r="G1992" s="2">
        <v>40.66977</v>
      </c>
      <c r="H1992" s="2">
        <v>-73.893559999999994</v>
      </c>
      <c r="I1992" s="1" t="s">
        <v>19</v>
      </c>
      <c r="J1992" s="44">
        <v>40</v>
      </c>
      <c r="K1992" s="2">
        <v>7</v>
      </c>
      <c r="L1992" s="2">
        <v>8</v>
      </c>
      <c r="M1992" s="3">
        <v>43630</v>
      </c>
      <c r="N1992" s="2">
        <v>2.0499999999999998</v>
      </c>
      <c r="O1992" s="2">
        <v>13</v>
      </c>
      <c r="P1992" s="4">
        <v>198</v>
      </c>
      <c r="U1992" s="38">
        <f t="shared" si="558"/>
        <v>-0.28664801735340517</v>
      </c>
      <c r="V1992" s="39">
        <f t="shared" si="559"/>
        <v>0.28664801735340517</v>
      </c>
      <c r="W1992" s="39" t="str">
        <f t="shared" si="560"/>
        <v>TIDAK</v>
      </c>
      <c r="X1992" s="38">
        <f t="shared" si="561"/>
        <v>-0.12582912870808141</v>
      </c>
      <c r="Y1992" s="39">
        <f t="shared" si="562"/>
        <v>0.12582912870808141</v>
      </c>
      <c r="Z1992" s="39" t="str">
        <f t="shared" si="563"/>
        <v>TIDAK</v>
      </c>
      <c r="AA1992" s="38">
        <f t="shared" si="564"/>
        <v>0.91429420223475022</v>
      </c>
      <c r="AB1992" s="39">
        <f t="shared" si="565"/>
        <v>0.91429420223475022</v>
      </c>
      <c r="AC1992" s="39" t="str">
        <f t="shared" si="566"/>
        <v>TIDAK</v>
      </c>
      <c r="AD1992" s="38">
        <f t="shared" si="567"/>
        <v>-0.49655901350473336</v>
      </c>
      <c r="AE1992" s="39">
        <f t="shared" si="568"/>
        <v>0.49655901350473336</v>
      </c>
      <c r="AF1992" s="39" t="str">
        <f t="shared" si="569"/>
        <v>TIDAK</v>
      </c>
      <c r="AG1992" s="38">
        <f t="shared" si="570"/>
        <v>-0.15818885441509239</v>
      </c>
      <c r="AH1992" s="39">
        <f t="shared" si="571"/>
        <v>0.15818885441509239</v>
      </c>
      <c r="AI1992" s="39" t="str">
        <f t="shared" si="572"/>
        <v>TIDAK</v>
      </c>
      <c r="AJ1992" s="38">
        <f t="shared" si="573"/>
        <v>1.0352164069016767</v>
      </c>
      <c r="AK1992" s="39">
        <f t="shared" si="574"/>
        <v>1.0352164069016767</v>
      </c>
      <c r="AL1992" s="39" t="str">
        <f t="shared" si="575"/>
        <v>TIDAK</v>
      </c>
    </row>
    <row r="1993" spans="1:38" ht="14" x14ac:dyDescent="0.3">
      <c r="A1993" s="13">
        <v>25448433</v>
      </c>
      <c r="B1993" s="11" t="s">
        <v>1981</v>
      </c>
      <c r="C1993" s="9">
        <v>1635983</v>
      </c>
      <c r="D1993" s="1" t="s">
        <v>358</v>
      </c>
      <c r="E1993" s="1" t="s">
        <v>548</v>
      </c>
      <c r="F1993" s="1" t="s">
        <v>1252</v>
      </c>
      <c r="G1993" s="2">
        <v>40.830179999999999</v>
      </c>
      <c r="H1993" s="2">
        <v>-73.834130000000002</v>
      </c>
      <c r="I1993" s="1" t="s">
        <v>19</v>
      </c>
      <c r="J1993" s="44">
        <v>42</v>
      </c>
      <c r="K1993" s="2">
        <v>4</v>
      </c>
      <c r="L1993" s="2">
        <v>22</v>
      </c>
      <c r="M1993" s="3">
        <v>43641</v>
      </c>
      <c r="N1993" s="2">
        <v>1.18</v>
      </c>
      <c r="O1993" s="2">
        <v>3</v>
      </c>
      <c r="P1993" s="4">
        <v>147</v>
      </c>
      <c r="U1993" s="38">
        <f t="shared" si="558"/>
        <v>-0.29521983620236492</v>
      </c>
      <c r="V1993" s="39">
        <f t="shared" si="559"/>
        <v>0.29521983620236492</v>
      </c>
      <c r="W1993" s="39" t="str">
        <f t="shared" si="560"/>
        <v>TIDAK</v>
      </c>
      <c r="X1993" s="38">
        <f t="shared" si="561"/>
        <v>1.4977975798917225</v>
      </c>
      <c r="Y1993" s="39">
        <f t="shared" si="562"/>
        <v>1.4977975798917225</v>
      </c>
      <c r="Z1993" s="39" t="str">
        <f t="shared" si="563"/>
        <v>TIDAK</v>
      </c>
      <c r="AA1993" s="38">
        <f t="shared" si="564"/>
        <v>-0.68088809961934771</v>
      </c>
      <c r="AB1993" s="39">
        <f t="shared" si="565"/>
        <v>0.68088809961934771</v>
      </c>
      <c r="AC1993" s="39" t="str">
        <f t="shared" si="566"/>
        <v>TIDAK</v>
      </c>
      <c r="AD1993" s="38">
        <f t="shared" si="567"/>
        <v>-0.90428842350978467</v>
      </c>
      <c r="AE1993" s="39">
        <f t="shared" si="568"/>
        <v>0.90428842350978467</v>
      </c>
      <c r="AF1993" s="39" t="str">
        <f t="shared" si="569"/>
        <v>TIDAK</v>
      </c>
      <c r="AG1993" s="38">
        <f t="shared" si="570"/>
        <v>-0.27078855981472416</v>
      </c>
      <c r="AH1993" s="39">
        <f t="shared" si="571"/>
        <v>0.27078855981472416</v>
      </c>
      <c r="AI1993" s="39" t="str">
        <f t="shared" si="572"/>
        <v>TIDAK</v>
      </c>
      <c r="AJ1993" s="38">
        <f t="shared" si="573"/>
        <v>0.66792061567760175</v>
      </c>
      <c r="AK1993" s="39">
        <f t="shared" si="574"/>
        <v>0.66792061567760175</v>
      </c>
      <c r="AL1993" s="39" t="str">
        <f t="shared" si="575"/>
        <v>TIDAK</v>
      </c>
    </row>
    <row r="1994" spans="1:38" ht="14" x14ac:dyDescent="0.3">
      <c r="A1994" s="13">
        <v>25456296</v>
      </c>
      <c r="B1994" s="11" t="s">
        <v>339</v>
      </c>
      <c r="C1994" s="9">
        <v>60437472</v>
      </c>
      <c r="D1994" s="1" t="s">
        <v>341</v>
      </c>
      <c r="E1994" s="1" t="s">
        <v>17</v>
      </c>
      <c r="F1994" s="1" t="s">
        <v>642</v>
      </c>
      <c r="G1994" s="2">
        <v>40.76491</v>
      </c>
      <c r="H1994" s="2">
        <v>-73.825609999999998</v>
      </c>
      <c r="I1994" s="1" t="s">
        <v>20</v>
      </c>
      <c r="J1994" s="44">
        <v>122</v>
      </c>
      <c r="K1994" s="2">
        <v>3</v>
      </c>
      <c r="L1994" s="2">
        <v>32</v>
      </c>
      <c r="M1994" s="3">
        <v>43628</v>
      </c>
      <c r="N1994" s="2">
        <v>1.06</v>
      </c>
      <c r="O1994" s="2">
        <v>1</v>
      </c>
      <c r="P1994" s="4">
        <v>84</v>
      </c>
      <c r="U1994" s="38">
        <f t="shared" si="558"/>
        <v>-0.50951530742635842</v>
      </c>
      <c r="V1994" s="39">
        <f t="shared" si="559"/>
        <v>0.50951530742635842</v>
      </c>
      <c r="W1994" s="39" t="str">
        <f t="shared" si="560"/>
        <v>TIDAK</v>
      </c>
      <c r="X1994" s="38">
        <f t="shared" si="561"/>
        <v>-0.39643358014138202</v>
      </c>
      <c r="Y1994" s="39">
        <f t="shared" si="562"/>
        <v>0.39643358014138202</v>
      </c>
      <c r="Z1994" s="39" t="str">
        <f t="shared" si="563"/>
        <v>TIDAK</v>
      </c>
      <c r="AA1994" s="38">
        <f t="shared" si="564"/>
        <v>1.5687279670979699</v>
      </c>
      <c r="AB1994" s="39">
        <f t="shared" si="565"/>
        <v>1.5687279670979699</v>
      </c>
      <c r="AC1994" s="39" t="str">
        <f t="shared" si="566"/>
        <v>TIDAK</v>
      </c>
      <c r="AD1994" s="38">
        <f t="shared" si="567"/>
        <v>0.17776270304208236</v>
      </c>
      <c r="AE1994" s="39">
        <f t="shared" si="568"/>
        <v>0.17776270304208236</v>
      </c>
      <c r="AF1994" s="39" t="str">
        <f t="shared" si="569"/>
        <v>TIDAK</v>
      </c>
      <c r="AG1994" s="38">
        <f t="shared" si="570"/>
        <v>-4.5589149015460649E-2</v>
      </c>
      <c r="AH1994" s="39">
        <f t="shared" si="571"/>
        <v>4.5589149015460649E-2</v>
      </c>
      <c r="AI1994" s="39" t="str">
        <f t="shared" si="572"/>
        <v>TIDAK</v>
      </c>
      <c r="AJ1994" s="38">
        <f t="shared" si="573"/>
        <v>1.4624788579174375</v>
      </c>
      <c r="AK1994" s="39">
        <f t="shared" si="574"/>
        <v>1.4624788579174375</v>
      </c>
      <c r="AL1994" s="39" t="str">
        <f t="shared" si="575"/>
        <v>TIDAK</v>
      </c>
    </row>
    <row r="1995" spans="1:38" ht="14" x14ac:dyDescent="0.3">
      <c r="A1995" s="13">
        <v>25471574</v>
      </c>
      <c r="B1995" s="11" t="s">
        <v>3769</v>
      </c>
      <c r="C1995" s="9">
        <v>9808458</v>
      </c>
      <c r="D1995" s="1" t="s">
        <v>3055</v>
      </c>
      <c r="E1995" s="1" t="s">
        <v>548</v>
      </c>
      <c r="F1995" s="1" t="s">
        <v>2701</v>
      </c>
      <c r="G1995" s="2">
        <v>40.872570000000003</v>
      </c>
      <c r="H1995" s="2">
        <v>-73.900899999999993</v>
      </c>
      <c r="I1995" s="1" t="s">
        <v>19</v>
      </c>
      <c r="J1995" s="44">
        <v>65</v>
      </c>
      <c r="K1995" s="2">
        <v>1</v>
      </c>
      <c r="L1995" s="2">
        <v>2</v>
      </c>
      <c r="M1995" s="3">
        <v>43392</v>
      </c>
      <c r="N1995" s="2">
        <v>0.21</v>
      </c>
      <c r="O1995" s="2">
        <v>4</v>
      </c>
      <c r="P1995" s="4">
        <v>364</v>
      </c>
      <c r="U1995" s="38">
        <f t="shared" si="558"/>
        <v>-0.44094075663468046</v>
      </c>
      <c r="V1995" s="39">
        <f t="shared" si="559"/>
        <v>0.44094075663468046</v>
      </c>
      <c r="W1995" s="39" t="str">
        <f t="shared" si="560"/>
        <v>TIDAK</v>
      </c>
      <c r="X1995" s="38">
        <f t="shared" si="561"/>
        <v>-0.39643358014138202</v>
      </c>
      <c r="Y1995" s="39">
        <f t="shared" si="562"/>
        <v>0.39643358014138202</v>
      </c>
      <c r="Z1995" s="39" t="str">
        <f t="shared" si="563"/>
        <v>TIDAK</v>
      </c>
      <c r="AA1995" s="38">
        <f t="shared" si="564"/>
        <v>0.42346887858733545</v>
      </c>
      <c r="AB1995" s="39">
        <f t="shared" si="565"/>
        <v>0.42346887858733545</v>
      </c>
      <c r="AC1995" s="39" t="str">
        <f t="shared" si="566"/>
        <v>TIDAK</v>
      </c>
      <c r="AD1995" s="38">
        <f t="shared" si="567"/>
        <v>3.449868090620007E-5</v>
      </c>
      <c r="AE1995" s="39">
        <f t="shared" si="568"/>
        <v>3.449868090620007E-5</v>
      </c>
      <c r="AF1995" s="39" t="str">
        <f t="shared" si="569"/>
        <v>TIDAK</v>
      </c>
      <c r="AG1995" s="38">
        <f t="shared" si="570"/>
        <v>0.29220996718343462</v>
      </c>
      <c r="AH1995" s="39">
        <f t="shared" si="571"/>
        <v>0.29220996718343462</v>
      </c>
      <c r="AI1995" s="39" t="str">
        <f t="shared" si="572"/>
        <v>TIDAK</v>
      </c>
      <c r="AJ1995" s="38">
        <f t="shared" si="573"/>
        <v>-1.2360208327084197</v>
      </c>
      <c r="AK1995" s="39">
        <f t="shared" si="574"/>
        <v>1.2360208327084197</v>
      </c>
      <c r="AL1995" s="39" t="str">
        <f t="shared" si="575"/>
        <v>TIDAK</v>
      </c>
    </row>
    <row r="1996" spans="1:38" ht="14" x14ac:dyDescent="0.3">
      <c r="A1996" s="13">
        <v>25475944</v>
      </c>
      <c r="B1996" s="11" t="s">
        <v>3070</v>
      </c>
      <c r="C1996" s="9">
        <v>21508828</v>
      </c>
      <c r="D1996" s="1" t="s">
        <v>3279</v>
      </c>
      <c r="E1996" s="1" t="s">
        <v>548</v>
      </c>
      <c r="F1996" s="1" t="s">
        <v>2701</v>
      </c>
      <c r="G1996" s="2">
        <v>40.873899999999999</v>
      </c>
      <c r="H1996" s="2">
        <v>-73.903639999999996</v>
      </c>
      <c r="I1996" s="1" t="s">
        <v>19</v>
      </c>
      <c r="J1996" s="44">
        <v>69</v>
      </c>
      <c r="K1996" s="2">
        <v>1</v>
      </c>
      <c r="L1996" s="2">
        <v>31</v>
      </c>
      <c r="M1996" s="3">
        <v>43611</v>
      </c>
      <c r="N1996" s="2">
        <v>1.7</v>
      </c>
      <c r="O1996" s="2">
        <v>2</v>
      </c>
      <c r="P1996" s="4">
        <v>365</v>
      </c>
      <c r="U1996" s="38">
        <f t="shared" si="558"/>
        <v>-0.42379711893676097</v>
      </c>
      <c r="V1996" s="39">
        <f t="shared" si="559"/>
        <v>0.42379711893676097</v>
      </c>
      <c r="W1996" s="39" t="str">
        <f t="shared" si="560"/>
        <v>TIDAK</v>
      </c>
      <c r="X1996" s="38">
        <f t="shared" si="561"/>
        <v>0.41537977415851984</v>
      </c>
      <c r="Y1996" s="39">
        <f t="shared" si="562"/>
        <v>0.41537977415851984</v>
      </c>
      <c r="Z1996" s="39" t="str">
        <f t="shared" si="563"/>
        <v>TIDAK</v>
      </c>
      <c r="AA1996" s="38">
        <f t="shared" si="564"/>
        <v>-0.59908387901144522</v>
      </c>
      <c r="AB1996" s="39">
        <f t="shared" si="565"/>
        <v>0.59908387901144522</v>
      </c>
      <c r="AC1996" s="39" t="str">
        <f t="shared" si="566"/>
        <v>TIDAK</v>
      </c>
      <c r="AD1996" s="38">
        <f t="shared" si="567"/>
        <v>0.11503510150284364</v>
      </c>
      <c r="AE1996" s="39">
        <f t="shared" si="568"/>
        <v>0.11503510150284364</v>
      </c>
      <c r="AF1996" s="39" t="str">
        <f t="shared" si="569"/>
        <v>TIDAK</v>
      </c>
      <c r="AG1996" s="38">
        <f t="shared" si="570"/>
        <v>1.0804079049808568</v>
      </c>
      <c r="AH1996" s="39">
        <f t="shared" si="571"/>
        <v>1.0804079049808568</v>
      </c>
      <c r="AI1996" s="39" t="str">
        <f t="shared" si="572"/>
        <v>TIDAK</v>
      </c>
      <c r="AJ1996" s="38">
        <f t="shared" si="573"/>
        <v>0.24065816466184106</v>
      </c>
      <c r="AK1996" s="39">
        <f t="shared" si="574"/>
        <v>0.24065816466184106</v>
      </c>
      <c r="AL1996" s="39" t="str">
        <f t="shared" si="575"/>
        <v>TIDAK</v>
      </c>
    </row>
    <row r="1997" spans="1:38" ht="14" x14ac:dyDescent="0.3">
      <c r="A1997" s="13">
        <v>25476838</v>
      </c>
      <c r="B1997" s="11" t="s">
        <v>3072</v>
      </c>
      <c r="C1997" s="9">
        <v>49701856</v>
      </c>
      <c r="D1997" s="1" t="s">
        <v>811</v>
      </c>
      <c r="E1997" s="1" t="s">
        <v>1731</v>
      </c>
      <c r="F1997" s="1" t="s">
        <v>3213</v>
      </c>
      <c r="G1997" s="2">
        <v>40.692219999999999</v>
      </c>
      <c r="H1997" s="2">
        <v>-73.906949999999995</v>
      </c>
      <c r="I1997" s="1" t="s">
        <v>20</v>
      </c>
      <c r="J1997" s="44">
        <v>150</v>
      </c>
      <c r="K1997" s="2">
        <v>3</v>
      </c>
      <c r="L1997" s="2">
        <v>22</v>
      </c>
      <c r="M1997" s="3">
        <v>43648</v>
      </c>
      <c r="N1997" s="2">
        <v>2.89</v>
      </c>
      <c r="O1997" s="2">
        <v>1</v>
      </c>
      <c r="P1997" s="4">
        <v>50</v>
      </c>
      <c r="U1997" s="38">
        <f t="shared" si="558"/>
        <v>-0.40665348123884149</v>
      </c>
      <c r="V1997" s="39">
        <f t="shared" si="559"/>
        <v>0.40665348123884149</v>
      </c>
      <c r="W1997" s="39" t="str">
        <f t="shared" si="560"/>
        <v>TIDAK</v>
      </c>
      <c r="X1997" s="38">
        <f t="shared" si="561"/>
        <v>9.4730970085688936E-3</v>
      </c>
      <c r="Y1997" s="39">
        <f t="shared" si="562"/>
        <v>9.4730970085688936E-3</v>
      </c>
      <c r="Z1997" s="39" t="str">
        <f t="shared" si="563"/>
        <v>TIDAK</v>
      </c>
      <c r="AA1997" s="38">
        <f t="shared" si="564"/>
        <v>-2.6454334756128059E-2</v>
      </c>
      <c r="AB1997" s="39">
        <f t="shared" si="565"/>
        <v>2.6454334756128059E-2</v>
      </c>
      <c r="AC1997" s="39" t="str">
        <f t="shared" si="566"/>
        <v>TIDAK</v>
      </c>
      <c r="AD1997" s="38">
        <f t="shared" si="567"/>
        <v>-0.3397400096566367</v>
      </c>
      <c r="AE1997" s="39">
        <f t="shared" si="568"/>
        <v>0.3397400096566367</v>
      </c>
      <c r="AF1997" s="39" t="str">
        <f t="shared" si="569"/>
        <v>TIDAK</v>
      </c>
      <c r="AG1997" s="38">
        <f t="shared" si="570"/>
        <v>-4.5589149015460649E-2</v>
      </c>
      <c r="AH1997" s="39">
        <f t="shared" si="571"/>
        <v>4.5589149015460649E-2</v>
      </c>
      <c r="AI1997" s="39" t="str">
        <f t="shared" si="572"/>
        <v>TIDAK</v>
      </c>
      <c r="AJ1997" s="38">
        <f t="shared" si="573"/>
        <v>-0.14162929151015535</v>
      </c>
      <c r="AK1997" s="39">
        <f t="shared" si="574"/>
        <v>0.14162929151015535</v>
      </c>
      <c r="AL1997" s="39" t="str">
        <f t="shared" si="575"/>
        <v>TIDAK</v>
      </c>
    </row>
    <row r="1998" spans="1:38" ht="14" x14ac:dyDescent="0.3">
      <c r="A1998" s="13">
        <v>25476912</v>
      </c>
      <c r="B1998" s="11" t="s">
        <v>1528</v>
      </c>
      <c r="C1998" s="9">
        <v>118697704</v>
      </c>
      <c r="D1998" s="1" t="s">
        <v>2223</v>
      </c>
      <c r="E1998" s="1" t="s">
        <v>17</v>
      </c>
      <c r="F1998" s="1" t="s">
        <v>1883</v>
      </c>
      <c r="G1998" s="2">
        <v>40.712850000000003</v>
      </c>
      <c r="H1998" s="2">
        <v>-73.876270000000005</v>
      </c>
      <c r="I1998" s="1" t="s">
        <v>20</v>
      </c>
      <c r="J1998" s="44">
        <v>250</v>
      </c>
      <c r="K1998" s="2">
        <v>2</v>
      </c>
      <c r="L1998" s="2">
        <v>4</v>
      </c>
      <c r="M1998" s="3">
        <v>43380</v>
      </c>
      <c r="N1998" s="2">
        <v>0.19</v>
      </c>
      <c r="O1998" s="2">
        <v>1</v>
      </c>
      <c r="P1998" s="4">
        <v>364</v>
      </c>
      <c r="U1998" s="38">
        <f t="shared" si="558"/>
        <v>0.2790920266779377</v>
      </c>
      <c r="V1998" s="39">
        <f t="shared" si="559"/>
        <v>0.2790920266779377</v>
      </c>
      <c r="W1998" s="39" t="str">
        <f t="shared" si="560"/>
        <v>TIDAK</v>
      </c>
      <c r="X1998" s="38">
        <f t="shared" si="561"/>
        <v>-0.12582912870808141</v>
      </c>
      <c r="Y1998" s="39">
        <f t="shared" si="562"/>
        <v>0.12582912870808141</v>
      </c>
      <c r="Z1998" s="39" t="str">
        <f t="shared" si="563"/>
        <v>TIDAK</v>
      </c>
      <c r="AA1998" s="38">
        <f t="shared" si="564"/>
        <v>0.38256676828338421</v>
      </c>
      <c r="AB1998" s="39">
        <f t="shared" si="565"/>
        <v>0.38256676828338421</v>
      </c>
      <c r="AC1998" s="39" t="str">
        <f t="shared" si="566"/>
        <v>TIDAK</v>
      </c>
      <c r="AD1998" s="38">
        <f t="shared" si="567"/>
        <v>-0.40246761119587532</v>
      </c>
      <c r="AE1998" s="39">
        <f t="shared" si="568"/>
        <v>0.40246761119587532</v>
      </c>
      <c r="AF1998" s="39" t="str">
        <f t="shared" si="569"/>
        <v>TIDAK</v>
      </c>
      <c r="AG1998" s="38">
        <f t="shared" si="570"/>
        <v>-0.27078855981472416</v>
      </c>
      <c r="AH1998" s="39">
        <f t="shared" si="571"/>
        <v>0.27078855981472416</v>
      </c>
      <c r="AI1998" s="39" t="str">
        <f t="shared" si="572"/>
        <v>TIDAK</v>
      </c>
      <c r="AJ1998" s="38">
        <f t="shared" si="573"/>
        <v>-0.61386673736968034</v>
      </c>
      <c r="AK1998" s="39">
        <f t="shared" si="574"/>
        <v>0.61386673736968034</v>
      </c>
      <c r="AL1998" s="39" t="str">
        <f t="shared" si="575"/>
        <v>TIDAK</v>
      </c>
    </row>
    <row r="1999" spans="1:38" ht="14" x14ac:dyDescent="0.3">
      <c r="A1999" s="13">
        <v>25503149</v>
      </c>
      <c r="B1999" s="11" t="s">
        <v>2784</v>
      </c>
      <c r="C1999" s="9">
        <v>74874485</v>
      </c>
      <c r="D1999" s="1" t="s">
        <v>512</v>
      </c>
      <c r="E1999" s="1" t="s">
        <v>17</v>
      </c>
      <c r="F1999" s="1" t="s">
        <v>2738</v>
      </c>
      <c r="G1999" s="2">
        <v>40.773049999999998</v>
      </c>
      <c r="H1999" s="2">
        <v>-73.908199999999994</v>
      </c>
      <c r="I1999" s="1" t="s">
        <v>20</v>
      </c>
      <c r="J1999" s="44">
        <v>70</v>
      </c>
      <c r="K1999" s="2">
        <v>3</v>
      </c>
      <c r="L1999" s="2">
        <v>2</v>
      </c>
      <c r="M1999" s="3">
        <v>43202</v>
      </c>
      <c r="N1999" s="2">
        <v>0.13</v>
      </c>
      <c r="O1999" s="2">
        <v>1</v>
      </c>
      <c r="P1999" s="4">
        <v>0</v>
      </c>
      <c r="U1999" s="38">
        <f t="shared" si="558"/>
        <v>-0.2095016477127675</v>
      </c>
      <c r="V1999" s="39">
        <f t="shared" si="559"/>
        <v>0.2095016477127675</v>
      </c>
      <c r="W1999" s="39" t="str">
        <f t="shared" si="560"/>
        <v>TIDAK</v>
      </c>
      <c r="X1999" s="38">
        <f t="shared" si="561"/>
        <v>-0.39643358014138202</v>
      </c>
      <c r="Y1999" s="39">
        <f t="shared" si="562"/>
        <v>0.39643358014138202</v>
      </c>
      <c r="Z1999" s="39" t="str">
        <f t="shared" si="563"/>
        <v>TIDAK</v>
      </c>
      <c r="AA1999" s="38">
        <f t="shared" si="564"/>
        <v>-0.84449654083515258</v>
      </c>
      <c r="AB1999" s="39">
        <f t="shared" si="565"/>
        <v>0.84449654083515258</v>
      </c>
      <c r="AC1999" s="39" t="str">
        <f t="shared" si="566"/>
        <v>TIDAK</v>
      </c>
      <c r="AD1999" s="38">
        <f t="shared" si="567"/>
        <v>-0.84678812209881593</v>
      </c>
      <c r="AE1999" s="39">
        <f t="shared" si="568"/>
        <v>0.84678812209881593</v>
      </c>
      <c r="AF1999" s="39" t="str">
        <f t="shared" si="569"/>
        <v>TIDAK</v>
      </c>
      <c r="AG1999" s="38">
        <f t="shared" si="570"/>
        <v>6.7010556384171097E-2</v>
      </c>
      <c r="AH1999" s="39">
        <f t="shared" si="571"/>
        <v>6.7010556384171097E-2</v>
      </c>
      <c r="AI1999" s="39" t="str">
        <f t="shared" si="572"/>
        <v>TIDAK</v>
      </c>
      <c r="AJ1999" s="38">
        <f t="shared" si="573"/>
        <v>1.4849663553393198</v>
      </c>
      <c r="AK1999" s="39">
        <f t="shared" si="574"/>
        <v>1.4849663553393198</v>
      </c>
      <c r="AL1999" s="39" t="str">
        <f t="shared" si="575"/>
        <v>TIDAK</v>
      </c>
    </row>
    <row r="2000" spans="1:38" ht="14" x14ac:dyDescent="0.3">
      <c r="A2000" s="13">
        <v>25503835</v>
      </c>
      <c r="B2000" s="11" t="s">
        <v>4505</v>
      </c>
      <c r="C2000" s="9">
        <v>124860677</v>
      </c>
      <c r="D2000" s="1" t="s">
        <v>913</v>
      </c>
      <c r="E2000" s="1" t="s">
        <v>17</v>
      </c>
      <c r="F2000" s="1" t="s">
        <v>642</v>
      </c>
      <c r="G2000" s="2">
        <v>40.757770000000001</v>
      </c>
      <c r="H2000" s="2">
        <v>-73.811719999999994</v>
      </c>
      <c r="I2000" s="1" t="s">
        <v>19</v>
      </c>
      <c r="J2000" s="44">
        <v>54</v>
      </c>
      <c r="K2000" s="2">
        <v>2</v>
      </c>
      <c r="L2000" s="2">
        <v>65</v>
      </c>
      <c r="M2000" s="3">
        <v>43649</v>
      </c>
      <c r="N2000" s="2">
        <v>2.88</v>
      </c>
      <c r="O2000" s="2">
        <v>6</v>
      </c>
      <c r="P2000" s="4">
        <v>361</v>
      </c>
      <c r="U2000" s="38">
        <f t="shared" si="558"/>
        <v>-0.17521437231692855</v>
      </c>
      <c r="V2000" s="39">
        <f t="shared" si="559"/>
        <v>0.17521437231692855</v>
      </c>
      <c r="W2000" s="39" t="str">
        <f t="shared" si="560"/>
        <v>TIDAK</v>
      </c>
      <c r="X2000" s="38">
        <f t="shared" si="561"/>
        <v>-0.39643358014138202</v>
      </c>
      <c r="Y2000" s="39">
        <f t="shared" si="562"/>
        <v>0.39643358014138202</v>
      </c>
      <c r="Z2000" s="39" t="str">
        <f t="shared" si="563"/>
        <v>TIDAK</v>
      </c>
      <c r="AA2000" s="38">
        <f t="shared" si="564"/>
        <v>0.34166465797943296</v>
      </c>
      <c r="AB2000" s="39">
        <f t="shared" si="565"/>
        <v>0.34166465797943296</v>
      </c>
      <c r="AC2000" s="39" t="str">
        <f t="shared" si="566"/>
        <v>TIDAK</v>
      </c>
      <c r="AD2000" s="38">
        <f t="shared" si="567"/>
        <v>-6.7920402986602429E-2</v>
      </c>
      <c r="AE2000" s="39">
        <f t="shared" si="568"/>
        <v>6.7920402986602429E-2</v>
      </c>
      <c r="AF2000" s="39" t="str">
        <f t="shared" si="569"/>
        <v>TIDAK</v>
      </c>
      <c r="AG2000" s="38">
        <f t="shared" si="570"/>
        <v>-0.15818885441509239</v>
      </c>
      <c r="AH2000" s="39">
        <f t="shared" si="571"/>
        <v>0.15818885441509239</v>
      </c>
      <c r="AI2000" s="39" t="str">
        <f t="shared" si="572"/>
        <v>TIDAK</v>
      </c>
      <c r="AJ2000" s="38">
        <f t="shared" si="573"/>
        <v>1.4924621878132804</v>
      </c>
      <c r="AK2000" s="39">
        <f t="shared" si="574"/>
        <v>1.4924621878132804</v>
      </c>
      <c r="AL2000" s="39" t="str">
        <f t="shared" si="575"/>
        <v>TIDAK</v>
      </c>
    </row>
    <row r="2001" spans="1:38" ht="14" x14ac:dyDescent="0.3">
      <c r="A2001" s="13">
        <v>25506360</v>
      </c>
      <c r="B2001" s="11" t="s">
        <v>4853</v>
      </c>
      <c r="C2001" s="9">
        <v>161638092</v>
      </c>
      <c r="D2001" s="1" t="s">
        <v>2528</v>
      </c>
      <c r="E2001" s="1" t="s">
        <v>548</v>
      </c>
      <c r="F2001" s="1" t="s">
        <v>2477</v>
      </c>
      <c r="G2001" s="2">
        <v>40.858280000000001</v>
      </c>
      <c r="H2001" s="2">
        <v>-73.885589999999993</v>
      </c>
      <c r="I2001" s="1" t="s">
        <v>19</v>
      </c>
      <c r="J2001" s="44">
        <v>30</v>
      </c>
      <c r="K2001" s="2">
        <v>1</v>
      </c>
      <c r="L2001" s="2">
        <v>3</v>
      </c>
      <c r="M2001" s="3">
        <v>43108</v>
      </c>
      <c r="N2001" s="2">
        <v>0.16</v>
      </c>
      <c r="O2001" s="2">
        <v>1</v>
      </c>
      <c r="P2001" s="4">
        <v>0</v>
      </c>
      <c r="U2001" s="38">
        <f t="shared" si="558"/>
        <v>0.51910295444881038</v>
      </c>
      <c r="V2001" s="39">
        <f t="shared" si="559"/>
        <v>0.51910295444881038</v>
      </c>
      <c r="W2001" s="39" t="str">
        <f t="shared" si="560"/>
        <v>TIDAK</v>
      </c>
      <c r="X2001" s="38">
        <f t="shared" si="561"/>
        <v>-0.12582912870808141</v>
      </c>
      <c r="Y2001" s="39">
        <f t="shared" si="562"/>
        <v>0.12582912870808141</v>
      </c>
      <c r="Z2001" s="39" t="str">
        <f t="shared" si="563"/>
        <v>TIDAK</v>
      </c>
      <c r="AA2001" s="38">
        <f t="shared" si="564"/>
        <v>-2.6454334756128059E-2</v>
      </c>
      <c r="AB2001" s="39">
        <f t="shared" si="565"/>
        <v>2.6454334756128059E-2</v>
      </c>
      <c r="AC2001" s="39" t="str">
        <f t="shared" si="566"/>
        <v>TIDAK</v>
      </c>
      <c r="AD2001" s="38">
        <f t="shared" si="567"/>
        <v>0.55412831227751447</v>
      </c>
      <c r="AE2001" s="39">
        <f t="shared" si="568"/>
        <v>0.55412831227751447</v>
      </c>
      <c r="AF2001" s="39" t="str">
        <f t="shared" si="569"/>
        <v>TIDAK</v>
      </c>
      <c r="AG2001" s="38">
        <f t="shared" si="570"/>
        <v>-0.27078855981472416</v>
      </c>
      <c r="AH2001" s="39">
        <f t="shared" si="571"/>
        <v>0.27078855981472416</v>
      </c>
      <c r="AI2001" s="39" t="str">
        <f t="shared" si="572"/>
        <v>TIDAK</v>
      </c>
      <c r="AJ2001" s="38">
        <f t="shared" si="573"/>
        <v>-0.86872504148434471</v>
      </c>
      <c r="AK2001" s="39">
        <f t="shared" si="574"/>
        <v>0.86872504148434471</v>
      </c>
      <c r="AL2001" s="39" t="str">
        <f t="shared" si="575"/>
        <v>TIDAK</v>
      </c>
    </row>
    <row r="2002" spans="1:38" ht="14" x14ac:dyDescent="0.3">
      <c r="A2002" s="13">
        <v>25518394</v>
      </c>
      <c r="B2002" s="11" t="s">
        <v>1706</v>
      </c>
      <c r="C2002" s="9">
        <v>156490310</v>
      </c>
      <c r="D2002" s="1" t="s">
        <v>2493</v>
      </c>
      <c r="E2002" s="1" t="s">
        <v>1731</v>
      </c>
      <c r="F2002" s="1" t="s">
        <v>1732</v>
      </c>
      <c r="G2002" s="2">
        <v>40.669699999999999</v>
      </c>
      <c r="H2002" s="2">
        <v>-73.884069999999994</v>
      </c>
      <c r="I2002" s="1" t="s">
        <v>20</v>
      </c>
      <c r="J2002" s="44">
        <v>70</v>
      </c>
      <c r="K2002" s="2">
        <v>1</v>
      </c>
      <c r="L2002" s="2">
        <v>56</v>
      </c>
      <c r="M2002" s="3">
        <v>43647</v>
      </c>
      <c r="N2002" s="2">
        <v>4.41</v>
      </c>
      <c r="O2002" s="2">
        <v>1</v>
      </c>
      <c r="P2002" s="4">
        <v>64</v>
      </c>
      <c r="U2002" s="38">
        <f t="shared" si="558"/>
        <v>1.3762848393447844</v>
      </c>
      <c r="V2002" s="39">
        <f t="shared" si="559"/>
        <v>1.3762848393447844</v>
      </c>
      <c r="W2002" s="39" t="str">
        <f t="shared" si="560"/>
        <v>TIDAK</v>
      </c>
      <c r="X2002" s="38">
        <f t="shared" si="561"/>
        <v>-0.26113135442473173</v>
      </c>
      <c r="Y2002" s="39">
        <f t="shared" si="562"/>
        <v>0.26113135442473173</v>
      </c>
      <c r="Z2002" s="39" t="str">
        <f t="shared" si="563"/>
        <v>TIDAK</v>
      </c>
      <c r="AA2002" s="38">
        <f t="shared" si="564"/>
        <v>-0.7626923202272502</v>
      </c>
      <c r="AB2002" s="39">
        <f t="shared" si="565"/>
        <v>0.7626923202272502</v>
      </c>
      <c r="AC2002" s="39" t="str">
        <f t="shared" si="566"/>
        <v>TIDAK</v>
      </c>
      <c r="AD2002" s="38">
        <f t="shared" si="567"/>
        <v>-0.8572427223553557</v>
      </c>
      <c r="AE2002" s="39">
        <f t="shared" si="568"/>
        <v>0.8572427223553557</v>
      </c>
      <c r="AF2002" s="39" t="str">
        <f t="shared" si="569"/>
        <v>TIDAK</v>
      </c>
      <c r="AG2002" s="38">
        <f t="shared" si="570"/>
        <v>-0.27078855981472416</v>
      </c>
      <c r="AH2002" s="39">
        <f t="shared" si="571"/>
        <v>0.27078855981472416</v>
      </c>
      <c r="AI2002" s="39" t="str">
        <f t="shared" si="572"/>
        <v>TIDAK</v>
      </c>
      <c r="AJ2002" s="38">
        <f t="shared" si="573"/>
        <v>1.4849663553393198</v>
      </c>
      <c r="AK2002" s="39">
        <f t="shared" si="574"/>
        <v>1.4849663553393198</v>
      </c>
      <c r="AL2002" s="39" t="str">
        <f t="shared" si="575"/>
        <v>TIDAK</v>
      </c>
    </row>
    <row r="2003" spans="1:38" ht="14" x14ac:dyDescent="0.3">
      <c r="A2003" s="13">
        <v>25519971</v>
      </c>
      <c r="B2003" s="11" t="s">
        <v>3348</v>
      </c>
      <c r="C2003" s="9">
        <v>192583202</v>
      </c>
      <c r="D2003" s="1" t="s">
        <v>3349</v>
      </c>
      <c r="E2003" s="1" t="s">
        <v>1731</v>
      </c>
      <c r="F2003" s="1" t="s">
        <v>3088</v>
      </c>
      <c r="G2003" s="2">
        <v>40.658320000000003</v>
      </c>
      <c r="H2003" s="2">
        <v>-73.904859999999999</v>
      </c>
      <c r="I2003" s="1" t="s">
        <v>19</v>
      </c>
      <c r="J2003" s="44">
        <v>65</v>
      </c>
      <c r="K2003" s="2">
        <v>1</v>
      </c>
      <c r="L2003" s="2">
        <v>1</v>
      </c>
      <c r="M2003" s="3">
        <v>43362</v>
      </c>
      <c r="N2003" s="2">
        <v>0.1</v>
      </c>
      <c r="O2003" s="2">
        <v>1</v>
      </c>
      <c r="P2003" s="4">
        <v>0</v>
      </c>
      <c r="U2003" s="38">
        <f t="shared" si="558"/>
        <v>-0.1666425534679688</v>
      </c>
      <c r="V2003" s="39">
        <f t="shared" si="559"/>
        <v>0.1666425534679688</v>
      </c>
      <c r="W2003" s="39" t="str">
        <f t="shared" si="560"/>
        <v>TIDAK</v>
      </c>
      <c r="X2003" s="38">
        <f t="shared" si="561"/>
        <v>-0.12582912870808141</v>
      </c>
      <c r="Y2003" s="39">
        <f t="shared" si="562"/>
        <v>0.12582912870808141</v>
      </c>
      <c r="Z2003" s="39" t="str">
        <f t="shared" si="563"/>
        <v>TIDAK</v>
      </c>
      <c r="AA2003" s="38">
        <f t="shared" si="564"/>
        <v>-0.84449654083515258</v>
      </c>
      <c r="AB2003" s="39">
        <f t="shared" si="565"/>
        <v>0.84449654083515258</v>
      </c>
      <c r="AC2003" s="39" t="str">
        <f t="shared" si="566"/>
        <v>TIDAK</v>
      </c>
      <c r="AD2003" s="38">
        <f t="shared" si="567"/>
        <v>-0.88860652312497501</v>
      </c>
      <c r="AE2003" s="39">
        <f t="shared" si="568"/>
        <v>0.88860652312497501</v>
      </c>
      <c r="AF2003" s="39" t="str">
        <f t="shared" si="569"/>
        <v>TIDAK</v>
      </c>
      <c r="AG2003" s="38">
        <f t="shared" si="570"/>
        <v>-0.27078855981472416</v>
      </c>
      <c r="AH2003" s="39">
        <f t="shared" si="571"/>
        <v>0.27078855981472416</v>
      </c>
      <c r="AI2003" s="39" t="str">
        <f t="shared" si="572"/>
        <v>TIDAK</v>
      </c>
      <c r="AJ2003" s="38">
        <f t="shared" si="573"/>
        <v>-1.2435166651823804</v>
      </c>
      <c r="AK2003" s="39">
        <f t="shared" si="574"/>
        <v>1.2435166651823804</v>
      </c>
      <c r="AL2003" s="39" t="str">
        <f t="shared" si="575"/>
        <v>TIDAK</v>
      </c>
    </row>
    <row r="2004" spans="1:38" ht="14" x14ac:dyDescent="0.3">
      <c r="A2004" s="13">
        <v>25521464</v>
      </c>
      <c r="B2004" s="11" t="s">
        <v>771</v>
      </c>
      <c r="C2004" s="9">
        <v>177560095</v>
      </c>
      <c r="D2004" s="1" t="s">
        <v>285</v>
      </c>
      <c r="E2004" s="1" t="s">
        <v>17</v>
      </c>
      <c r="F2004" s="1" t="s">
        <v>1744</v>
      </c>
      <c r="G2004" s="2">
        <v>40.699910000000003</v>
      </c>
      <c r="H2004" s="2">
        <v>-73.889520000000005</v>
      </c>
      <c r="I2004" s="1" t="s">
        <v>19</v>
      </c>
      <c r="J2004" s="44">
        <v>50</v>
      </c>
      <c r="K2004" s="2">
        <v>7</v>
      </c>
      <c r="L2004" s="2">
        <v>17</v>
      </c>
      <c r="M2004" s="3">
        <v>43565</v>
      </c>
      <c r="N2004" s="2">
        <v>1.27</v>
      </c>
      <c r="O2004" s="2">
        <v>1</v>
      </c>
      <c r="P2004" s="4">
        <v>66</v>
      </c>
      <c r="U2004" s="38">
        <f t="shared" si="558"/>
        <v>-0.30379165505132461</v>
      </c>
      <c r="V2004" s="39">
        <f t="shared" si="559"/>
        <v>0.30379165505132461</v>
      </c>
      <c r="W2004" s="39" t="str">
        <f t="shared" si="560"/>
        <v>TIDAK</v>
      </c>
      <c r="X2004" s="38">
        <f t="shared" si="561"/>
        <v>-0.26113135442473173</v>
      </c>
      <c r="Y2004" s="39">
        <f t="shared" si="562"/>
        <v>0.26113135442473173</v>
      </c>
      <c r="Z2004" s="39" t="str">
        <f t="shared" si="563"/>
        <v>TIDAK</v>
      </c>
      <c r="AA2004" s="38">
        <f t="shared" si="564"/>
        <v>1.7323364083137747</v>
      </c>
      <c r="AB2004" s="39">
        <f t="shared" si="565"/>
        <v>1.7323364083137747</v>
      </c>
      <c r="AC2004" s="39" t="str">
        <f t="shared" si="566"/>
        <v>TIDAK</v>
      </c>
      <c r="AD2004" s="38">
        <f t="shared" si="567"/>
        <v>0.54890101214924447</v>
      </c>
      <c r="AE2004" s="39">
        <f t="shared" si="568"/>
        <v>0.54890101214924447</v>
      </c>
      <c r="AF2004" s="39" t="str">
        <f t="shared" si="569"/>
        <v>TIDAK</v>
      </c>
      <c r="AG2004" s="38">
        <f t="shared" si="570"/>
        <v>0.29220996718343462</v>
      </c>
      <c r="AH2004" s="39">
        <f t="shared" si="571"/>
        <v>0.29220996718343462</v>
      </c>
      <c r="AI2004" s="39" t="str">
        <f t="shared" si="572"/>
        <v>TIDAK</v>
      </c>
      <c r="AJ2004" s="38">
        <f t="shared" si="573"/>
        <v>1.4624788579174375</v>
      </c>
      <c r="AK2004" s="39">
        <f t="shared" si="574"/>
        <v>1.4624788579174375</v>
      </c>
      <c r="AL2004" s="39" t="str">
        <f t="shared" si="575"/>
        <v>TIDAK</v>
      </c>
    </row>
    <row r="2005" spans="1:38" ht="14" x14ac:dyDescent="0.3">
      <c r="A2005" s="13">
        <v>25545177</v>
      </c>
      <c r="B2005" s="11" t="s">
        <v>3211</v>
      </c>
      <c r="C2005" s="9">
        <v>247013511</v>
      </c>
      <c r="D2005" s="1" t="s">
        <v>752</v>
      </c>
      <c r="E2005" s="1" t="s">
        <v>17</v>
      </c>
      <c r="F2005" s="1" t="s">
        <v>1736</v>
      </c>
      <c r="G2005" s="2">
        <v>40.752980000000001</v>
      </c>
      <c r="H2005" s="2">
        <v>-73.876750000000001</v>
      </c>
      <c r="I2005" s="1" t="s">
        <v>19</v>
      </c>
      <c r="J2005" s="44">
        <v>40</v>
      </c>
      <c r="K2005" s="2">
        <v>2</v>
      </c>
      <c r="L2005" s="2">
        <v>8</v>
      </c>
      <c r="M2005" s="3">
        <v>43636</v>
      </c>
      <c r="N2005" s="2">
        <v>2.42</v>
      </c>
      <c r="O2005" s="2">
        <v>6</v>
      </c>
      <c r="P2005" s="4">
        <v>75</v>
      </c>
      <c r="U2005" s="38">
        <f t="shared" si="558"/>
        <v>-0.50951530742635842</v>
      </c>
      <c r="V2005" s="39">
        <f t="shared" si="559"/>
        <v>0.50951530742635842</v>
      </c>
      <c r="W2005" s="39" t="str">
        <f t="shared" si="560"/>
        <v>TIDAK</v>
      </c>
      <c r="X2005" s="38">
        <f t="shared" si="561"/>
        <v>-0.39643358014138202</v>
      </c>
      <c r="Y2005" s="39">
        <f t="shared" si="562"/>
        <v>0.39643358014138202</v>
      </c>
      <c r="Z2005" s="39" t="str">
        <f t="shared" si="563"/>
        <v>TIDAK</v>
      </c>
      <c r="AA2005" s="38">
        <f t="shared" si="564"/>
        <v>-0.80359443053120139</v>
      </c>
      <c r="AB2005" s="39">
        <f t="shared" si="565"/>
        <v>0.80359443053120139</v>
      </c>
      <c r="AC2005" s="39" t="str">
        <f t="shared" si="566"/>
        <v>TIDAK</v>
      </c>
      <c r="AD2005" s="38">
        <f t="shared" si="567"/>
        <v>-0.87292462274016547</v>
      </c>
      <c r="AE2005" s="39">
        <f t="shared" si="568"/>
        <v>0.87292462274016547</v>
      </c>
      <c r="AF2005" s="39" t="str">
        <f t="shared" si="569"/>
        <v>TIDAK</v>
      </c>
      <c r="AG2005" s="38">
        <f t="shared" si="570"/>
        <v>-0.27078855981472416</v>
      </c>
      <c r="AH2005" s="39">
        <f t="shared" si="571"/>
        <v>0.27078855981472416</v>
      </c>
      <c r="AI2005" s="39" t="str">
        <f t="shared" si="572"/>
        <v>TIDAK</v>
      </c>
      <c r="AJ2005" s="38">
        <f t="shared" si="573"/>
        <v>-1.2435166651823804</v>
      </c>
      <c r="AK2005" s="39">
        <f t="shared" si="574"/>
        <v>1.2435166651823804</v>
      </c>
      <c r="AL2005" s="39" t="str">
        <f t="shared" si="575"/>
        <v>TIDAK</v>
      </c>
    </row>
    <row r="2006" spans="1:38" ht="14" x14ac:dyDescent="0.3">
      <c r="A2006" s="13">
        <v>25587778</v>
      </c>
      <c r="B2006" s="11" t="s">
        <v>2735</v>
      </c>
      <c r="C2006" s="9">
        <v>97001292</v>
      </c>
      <c r="D2006" s="1" t="s">
        <v>357</v>
      </c>
      <c r="E2006" s="1" t="s">
        <v>17</v>
      </c>
      <c r="F2006" s="1" t="s">
        <v>364</v>
      </c>
      <c r="G2006" s="2">
        <v>40.690849999999998</v>
      </c>
      <c r="H2006" s="2">
        <v>-73.799160000000001</v>
      </c>
      <c r="I2006" s="1" t="s">
        <v>20</v>
      </c>
      <c r="J2006" s="44">
        <v>10</v>
      </c>
      <c r="K2006" s="2">
        <v>1</v>
      </c>
      <c r="L2006" s="2">
        <v>43</v>
      </c>
      <c r="M2006" s="3">
        <v>43628</v>
      </c>
      <c r="N2006" s="2">
        <v>1.68</v>
      </c>
      <c r="O2006" s="2">
        <v>1</v>
      </c>
      <c r="P2006" s="4">
        <v>252</v>
      </c>
      <c r="U2006" s="38">
        <f t="shared" si="558"/>
        <v>-0.1666425534679688</v>
      </c>
      <c r="V2006" s="39">
        <f t="shared" si="559"/>
        <v>0.1666425534679688</v>
      </c>
      <c r="W2006" s="39" t="str">
        <f t="shared" si="560"/>
        <v>TIDAK</v>
      </c>
      <c r="X2006" s="38">
        <f t="shared" si="561"/>
        <v>-0.39643358014138202</v>
      </c>
      <c r="Y2006" s="39">
        <f t="shared" si="562"/>
        <v>0.39643358014138202</v>
      </c>
      <c r="Z2006" s="39" t="str">
        <f t="shared" si="563"/>
        <v>TIDAK</v>
      </c>
      <c r="AA2006" s="38">
        <f t="shared" si="564"/>
        <v>1.3642174155782136</v>
      </c>
      <c r="AB2006" s="39">
        <f t="shared" si="565"/>
        <v>1.3642174155782136</v>
      </c>
      <c r="AC2006" s="39" t="str">
        <f t="shared" si="566"/>
        <v>TIDAK</v>
      </c>
      <c r="AD2006" s="38">
        <f t="shared" si="567"/>
        <v>1.3486779317745379</v>
      </c>
      <c r="AE2006" s="39">
        <f t="shared" si="568"/>
        <v>1.3486779317745379</v>
      </c>
      <c r="AF2006" s="39" t="str">
        <f t="shared" si="569"/>
        <v>TIDAK</v>
      </c>
      <c r="AG2006" s="38">
        <f t="shared" si="570"/>
        <v>-0.27078855981472416</v>
      </c>
      <c r="AH2006" s="39">
        <f t="shared" si="571"/>
        <v>0.27078855981472416</v>
      </c>
      <c r="AI2006" s="39" t="str">
        <f t="shared" si="572"/>
        <v>TIDAK</v>
      </c>
      <c r="AJ2006" s="38">
        <f t="shared" si="573"/>
        <v>-0.76378338684889469</v>
      </c>
      <c r="AK2006" s="39">
        <f t="shared" si="574"/>
        <v>0.76378338684889469</v>
      </c>
      <c r="AL2006" s="39" t="str">
        <f t="shared" si="575"/>
        <v>TIDAK</v>
      </c>
    </row>
    <row r="2007" spans="1:38" ht="14" x14ac:dyDescent="0.3">
      <c r="A2007" s="13">
        <v>25618799</v>
      </c>
      <c r="B2007" s="11" t="s">
        <v>2395</v>
      </c>
      <c r="C2007" s="9">
        <v>217484432</v>
      </c>
      <c r="D2007" s="1" t="s">
        <v>2020</v>
      </c>
      <c r="E2007" s="1" t="s">
        <v>17</v>
      </c>
      <c r="F2007" s="1" t="s">
        <v>2738</v>
      </c>
      <c r="G2007" s="2">
        <v>40.777259999999998</v>
      </c>
      <c r="H2007" s="2">
        <v>-73.906890000000004</v>
      </c>
      <c r="I2007" s="1" t="s">
        <v>19</v>
      </c>
      <c r="J2007" s="44">
        <v>115</v>
      </c>
      <c r="K2007" s="2">
        <v>1</v>
      </c>
      <c r="L2007" s="2">
        <v>7</v>
      </c>
      <c r="M2007" s="3">
        <v>43626</v>
      </c>
      <c r="N2007" s="2">
        <v>2.2599999999999998</v>
      </c>
      <c r="O2007" s="2">
        <v>2</v>
      </c>
      <c r="P2007" s="4">
        <v>304</v>
      </c>
      <c r="U2007" s="38">
        <f t="shared" si="558"/>
        <v>-0.2095016477127675</v>
      </c>
      <c r="V2007" s="39">
        <f t="shared" si="559"/>
        <v>0.2095016477127675</v>
      </c>
      <c r="W2007" s="39" t="str">
        <f t="shared" si="560"/>
        <v>TIDAK</v>
      </c>
      <c r="X2007" s="38">
        <f t="shared" si="561"/>
        <v>-0.39643358014138202</v>
      </c>
      <c r="Y2007" s="39">
        <f t="shared" si="562"/>
        <v>0.39643358014138202</v>
      </c>
      <c r="Z2007" s="39" t="str">
        <f t="shared" si="563"/>
        <v>TIDAK</v>
      </c>
      <c r="AA2007" s="38">
        <f t="shared" si="564"/>
        <v>-0.88539865113910388</v>
      </c>
      <c r="AB2007" s="39">
        <f t="shared" si="565"/>
        <v>0.88539865113910388</v>
      </c>
      <c r="AC2007" s="39" t="str">
        <f t="shared" si="566"/>
        <v>TIDAK</v>
      </c>
      <c r="AD2007" s="38">
        <f t="shared" si="567"/>
        <v>-0.90428842350978467</v>
      </c>
      <c r="AE2007" s="39">
        <f t="shared" si="568"/>
        <v>0.90428842350978467</v>
      </c>
      <c r="AF2007" s="39" t="str">
        <f t="shared" si="569"/>
        <v>TIDAK</v>
      </c>
      <c r="AG2007" s="38">
        <f t="shared" si="570"/>
        <v>-0.27078855981472416</v>
      </c>
      <c r="AH2007" s="39">
        <f t="shared" si="571"/>
        <v>0.27078855981472416</v>
      </c>
      <c r="AI2007" s="39" t="str">
        <f t="shared" si="572"/>
        <v>TIDAK</v>
      </c>
      <c r="AJ2007" s="38">
        <f t="shared" si="573"/>
        <v>-1.2435166651823804</v>
      </c>
      <c r="AK2007" s="39">
        <f t="shared" si="574"/>
        <v>1.2435166651823804</v>
      </c>
      <c r="AL2007" s="39" t="str">
        <f t="shared" si="575"/>
        <v>TIDAK</v>
      </c>
    </row>
    <row r="2008" spans="1:38" ht="14" x14ac:dyDescent="0.3">
      <c r="A2008" s="13">
        <v>25622377</v>
      </c>
      <c r="B2008" s="11" t="s">
        <v>3086</v>
      </c>
      <c r="C2008" s="9">
        <v>188783370</v>
      </c>
      <c r="D2008" s="1" t="s">
        <v>849</v>
      </c>
      <c r="E2008" s="1" t="s">
        <v>17</v>
      </c>
      <c r="F2008" s="1" t="s">
        <v>642</v>
      </c>
      <c r="G2008" s="2">
        <v>40.73968</v>
      </c>
      <c r="H2008" s="2">
        <v>-73.806010000000001</v>
      </c>
      <c r="I2008" s="1" t="s">
        <v>19</v>
      </c>
      <c r="J2008" s="44">
        <v>80</v>
      </c>
      <c r="K2008" s="2">
        <v>1</v>
      </c>
      <c r="L2008" s="2">
        <v>9</v>
      </c>
      <c r="M2008" s="3">
        <v>43322</v>
      </c>
      <c r="N2008" s="2">
        <v>0.65</v>
      </c>
      <c r="O2008" s="2">
        <v>1</v>
      </c>
      <c r="P2008" s="4">
        <v>0</v>
      </c>
      <c r="U2008" s="38">
        <f t="shared" si="558"/>
        <v>-0.33807893044716358</v>
      </c>
      <c r="V2008" s="39">
        <f t="shared" si="559"/>
        <v>0.33807893044716358</v>
      </c>
      <c r="W2008" s="39" t="str">
        <f t="shared" si="560"/>
        <v>TIDAK</v>
      </c>
      <c r="X2008" s="38">
        <f t="shared" si="561"/>
        <v>0.41537977415851984</v>
      </c>
      <c r="Y2008" s="39">
        <f t="shared" si="562"/>
        <v>0.41537977415851984</v>
      </c>
      <c r="Z2008" s="39" t="str">
        <f t="shared" si="563"/>
        <v>TIDAK</v>
      </c>
      <c r="AA2008" s="38">
        <f t="shared" si="564"/>
        <v>-0.23096488627588418</v>
      </c>
      <c r="AB2008" s="39">
        <f t="shared" si="565"/>
        <v>0.23096488627588418</v>
      </c>
      <c r="AC2008" s="39" t="str">
        <f t="shared" si="566"/>
        <v>TIDAK</v>
      </c>
      <c r="AD2008" s="38">
        <f t="shared" si="567"/>
        <v>-0.29269430850220762</v>
      </c>
      <c r="AE2008" s="39">
        <f t="shared" si="568"/>
        <v>0.29269430850220762</v>
      </c>
      <c r="AF2008" s="39" t="str">
        <f t="shared" si="569"/>
        <v>TIDAK</v>
      </c>
      <c r="AG2008" s="38">
        <f t="shared" si="570"/>
        <v>-0.27078855981472416</v>
      </c>
      <c r="AH2008" s="39">
        <f t="shared" si="571"/>
        <v>0.27078855981472416</v>
      </c>
      <c r="AI2008" s="39" t="str">
        <f t="shared" si="572"/>
        <v>TIDAK</v>
      </c>
      <c r="AJ2008" s="38">
        <f t="shared" si="573"/>
        <v>-0.74879172190097321</v>
      </c>
      <c r="AK2008" s="39">
        <f t="shared" si="574"/>
        <v>0.74879172190097321</v>
      </c>
      <c r="AL2008" s="39" t="str">
        <f t="shared" si="575"/>
        <v>TIDAK</v>
      </c>
    </row>
    <row r="2009" spans="1:38" ht="14" x14ac:dyDescent="0.3">
      <c r="A2009" s="13">
        <v>25625417</v>
      </c>
      <c r="B2009" s="11" t="s">
        <v>4192</v>
      </c>
      <c r="C2009" s="9">
        <v>18492106</v>
      </c>
      <c r="D2009" s="1" t="s">
        <v>57</v>
      </c>
      <c r="E2009" s="1" t="s">
        <v>548</v>
      </c>
      <c r="F2009" s="1" t="s">
        <v>1429</v>
      </c>
      <c r="G2009" s="2">
        <v>40.888550000000002</v>
      </c>
      <c r="H2009" s="2">
        <v>-73.85127</v>
      </c>
      <c r="I2009" s="1" t="s">
        <v>19</v>
      </c>
      <c r="J2009" s="44">
        <v>50</v>
      </c>
      <c r="K2009" s="2">
        <v>7</v>
      </c>
      <c r="L2009" s="2">
        <v>12</v>
      </c>
      <c r="M2009" s="3">
        <v>43358</v>
      </c>
      <c r="N2009" s="2">
        <v>0.55000000000000004</v>
      </c>
      <c r="O2009" s="2">
        <v>1</v>
      </c>
      <c r="P2009" s="4">
        <v>0</v>
      </c>
      <c r="U2009" s="38">
        <f t="shared" si="558"/>
        <v>-0.42379711893676097</v>
      </c>
      <c r="V2009" s="39">
        <f t="shared" si="559"/>
        <v>0.42379711893676097</v>
      </c>
      <c r="W2009" s="39" t="str">
        <f t="shared" si="560"/>
        <v>TIDAK</v>
      </c>
      <c r="X2009" s="38">
        <f t="shared" si="561"/>
        <v>-0.26113135442473173</v>
      </c>
      <c r="Y2009" s="39">
        <f t="shared" si="562"/>
        <v>0.26113135442473173</v>
      </c>
      <c r="Z2009" s="39" t="str">
        <f t="shared" si="563"/>
        <v>TIDAK</v>
      </c>
      <c r="AA2009" s="38">
        <f t="shared" si="564"/>
        <v>-0.59908387901144522</v>
      </c>
      <c r="AB2009" s="39">
        <f t="shared" si="565"/>
        <v>0.59908387901144522</v>
      </c>
      <c r="AC2009" s="39" t="str">
        <f t="shared" si="566"/>
        <v>TIDAK</v>
      </c>
      <c r="AD2009" s="38">
        <f t="shared" si="567"/>
        <v>0.3084452062488296</v>
      </c>
      <c r="AE2009" s="39">
        <f t="shared" si="568"/>
        <v>0.3084452062488296</v>
      </c>
      <c r="AF2009" s="39" t="str">
        <f t="shared" si="569"/>
        <v>TIDAK</v>
      </c>
      <c r="AG2009" s="38">
        <f t="shared" si="570"/>
        <v>0.29220996718343462</v>
      </c>
      <c r="AH2009" s="39">
        <f t="shared" si="571"/>
        <v>0.29220996718343462</v>
      </c>
      <c r="AI2009" s="39" t="str">
        <f t="shared" si="572"/>
        <v>TIDAK</v>
      </c>
      <c r="AJ2009" s="38">
        <f t="shared" si="573"/>
        <v>-0.68132922963532683</v>
      </c>
      <c r="AK2009" s="39">
        <f t="shared" si="574"/>
        <v>0.68132922963532683</v>
      </c>
      <c r="AL2009" s="39" t="str">
        <f t="shared" si="575"/>
        <v>TIDAK</v>
      </c>
    </row>
    <row r="2010" spans="1:38" ht="14" x14ac:dyDescent="0.3">
      <c r="A2010" s="13">
        <v>25638322</v>
      </c>
      <c r="B2010" s="11" t="s">
        <v>4599</v>
      </c>
      <c r="C2010" s="9">
        <v>19866189</v>
      </c>
      <c r="D2010" s="1" t="s">
        <v>628</v>
      </c>
      <c r="E2010" s="1" t="s">
        <v>17</v>
      </c>
      <c r="F2010" s="1" t="s">
        <v>607</v>
      </c>
      <c r="G2010" s="2">
        <v>40.58896</v>
      </c>
      <c r="H2010" s="2">
        <v>-73.794939999999997</v>
      </c>
      <c r="I2010" s="1" t="s">
        <v>19</v>
      </c>
      <c r="J2010" s="44">
        <v>95</v>
      </c>
      <c r="K2010" s="2">
        <v>1</v>
      </c>
      <c r="L2010" s="2">
        <v>2</v>
      </c>
      <c r="M2010" s="3">
        <v>43282</v>
      </c>
      <c r="N2010" s="2">
        <v>0.15</v>
      </c>
      <c r="O2010" s="2">
        <v>5</v>
      </c>
      <c r="P2010" s="4">
        <v>361</v>
      </c>
      <c r="U2010" s="38">
        <f t="shared" si="558"/>
        <v>-0.6809516844055532</v>
      </c>
      <c r="V2010" s="39">
        <f t="shared" si="559"/>
        <v>0.6809516844055532</v>
      </c>
      <c r="W2010" s="39" t="str">
        <f t="shared" si="560"/>
        <v>TIDAK</v>
      </c>
      <c r="X2010" s="38">
        <f t="shared" si="561"/>
        <v>-0.39643358014138202</v>
      </c>
      <c r="Y2010" s="39">
        <f t="shared" si="562"/>
        <v>0.39643358014138202</v>
      </c>
      <c r="Z2010" s="39" t="str">
        <f t="shared" si="563"/>
        <v>TIDAK</v>
      </c>
      <c r="AA2010" s="38">
        <f t="shared" si="564"/>
        <v>0.83248998162684773</v>
      </c>
      <c r="AB2010" s="39">
        <f t="shared" si="565"/>
        <v>0.83248998162684773</v>
      </c>
      <c r="AC2010" s="39" t="str">
        <f t="shared" si="566"/>
        <v>TIDAK</v>
      </c>
      <c r="AD2010" s="38">
        <f t="shared" si="567"/>
        <v>-7.8375003243142213E-2</v>
      </c>
      <c r="AE2010" s="39">
        <f t="shared" si="568"/>
        <v>7.8375003243142213E-2</v>
      </c>
      <c r="AF2010" s="39" t="str">
        <f t="shared" si="569"/>
        <v>TIDAK</v>
      </c>
      <c r="AG2010" s="38">
        <f t="shared" si="570"/>
        <v>-0.27078855981472416</v>
      </c>
      <c r="AH2010" s="39">
        <f t="shared" si="571"/>
        <v>0.27078855981472416</v>
      </c>
      <c r="AI2010" s="39" t="str">
        <f t="shared" si="572"/>
        <v>TIDAK</v>
      </c>
      <c r="AJ2010" s="38">
        <f t="shared" si="573"/>
        <v>0.6454331182557197</v>
      </c>
      <c r="AK2010" s="39">
        <f t="shared" si="574"/>
        <v>0.6454331182557197</v>
      </c>
      <c r="AL2010" s="39" t="str">
        <f t="shared" si="575"/>
        <v>TIDAK</v>
      </c>
    </row>
    <row r="2011" spans="1:38" ht="14" x14ac:dyDescent="0.3">
      <c r="A2011" s="13">
        <v>25665981</v>
      </c>
      <c r="B2011" s="11" t="s">
        <v>1464</v>
      </c>
      <c r="C2011" s="9">
        <v>10510181</v>
      </c>
      <c r="D2011" s="1" t="s">
        <v>2984</v>
      </c>
      <c r="E2011" s="1" t="s">
        <v>548</v>
      </c>
      <c r="F2011" s="1" t="s">
        <v>2701</v>
      </c>
      <c r="G2011" s="2">
        <v>40.884369999999997</v>
      </c>
      <c r="H2011" s="2">
        <v>-73.897459999999995</v>
      </c>
      <c r="I2011" s="1" t="s">
        <v>24</v>
      </c>
      <c r="J2011" s="44">
        <v>32</v>
      </c>
      <c r="K2011" s="2">
        <v>2</v>
      </c>
      <c r="L2011" s="2">
        <v>6</v>
      </c>
      <c r="M2011" s="3">
        <v>42635</v>
      </c>
      <c r="N2011" s="2">
        <v>0.16</v>
      </c>
      <c r="O2011" s="2">
        <v>1</v>
      </c>
      <c r="P2011" s="4">
        <v>83</v>
      </c>
      <c r="U2011" s="38">
        <f t="shared" si="558"/>
        <v>0.21908929473521949</v>
      </c>
      <c r="V2011" s="39">
        <f t="shared" si="559"/>
        <v>0.21908929473521949</v>
      </c>
      <c r="W2011" s="39" t="str">
        <f t="shared" si="560"/>
        <v>TIDAK</v>
      </c>
      <c r="X2011" s="38">
        <f t="shared" si="561"/>
        <v>-0.39643358014138202</v>
      </c>
      <c r="Y2011" s="39">
        <f t="shared" si="562"/>
        <v>0.39643358014138202</v>
      </c>
      <c r="Z2011" s="39" t="str">
        <f t="shared" si="563"/>
        <v>TIDAK</v>
      </c>
      <c r="AA2011" s="38">
        <f t="shared" si="564"/>
        <v>-0.63998598931539652</v>
      </c>
      <c r="AB2011" s="39">
        <f t="shared" si="565"/>
        <v>0.63998598931539652</v>
      </c>
      <c r="AC2011" s="39" t="str">
        <f t="shared" si="566"/>
        <v>TIDAK</v>
      </c>
      <c r="AD2011" s="38">
        <f t="shared" si="567"/>
        <v>0.2248084041965113</v>
      </c>
      <c r="AE2011" s="39">
        <f t="shared" si="568"/>
        <v>0.2248084041965113</v>
      </c>
      <c r="AF2011" s="39" t="str">
        <f t="shared" si="569"/>
        <v>TIDAK</v>
      </c>
      <c r="AG2011" s="38">
        <f t="shared" si="570"/>
        <v>-0.15818885441509239</v>
      </c>
      <c r="AH2011" s="39">
        <f t="shared" si="571"/>
        <v>0.15818885441509239</v>
      </c>
      <c r="AI2011" s="39" t="str">
        <f t="shared" si="572"/>
        <v>TIDAK</v>
      </c>
      <c r="AJ2011" s="38">
        <f t="shared" si="573"/>
        <v>1.0352164069016767</v>
      </c>
      <c r="AK2011" s="39">
        <f t="shared" si="574"/>
        <v>1.0352164069016767</v>
      </c>
      <c r="AL2011" s="39" t="str">
        <f t="shared" si="575"/>
        <v>TIDAK</v>
      </c>
    </row>
    <row r="2012" spans="1:38" ht="14" x14ac:dyDescent="0.3">
      <c r="A2012" s="13">
        <v>25673769</v>
      </c>
      <c r="B2012" s="11" t="s">
        <v>3523</v>
      </c>
      <c r="C2012" s="9">
        <v>52997121</v>
      </c>
      <c r="D2012" s="1" t="s">
        <v>543</v>
      </c>
      <c r="E2012" s="1" t="s">
        <v>17</v>
      </c>
      <c r="F2012" s="1" t="s">
        <v>364</v>
      </c>
      <c r="G2012" s="2">
        <v>40.676029999999997</v>
      </c>
      <c r="H2012" s="2">
        <v>-73.782169999999994</v>
      </c>
      <c r="I2012" s="1" t="s">
        <v>19</v>
      </c>
      <c r="J2012" s="44">
        <v>70</v>
      </c>
      <c r="K2012" s="2">
        <v>1</v>
      </c>
      <c r="L2012" s="2">
        <v>29</v>
      </c>
      <c r="M2012" s="3">
        <v>43474</v>
      </c>
      <c r="N2012" s="2">
        <v>0.9</v>
      </c>
      <c r="O2012" s="2">
        <v>4</v>
      </c>
      <c r="P2012" s="4">
        <v>8</v>
      </c>
      <c r="U2012" s="38">
        <f t="shared" si="558"/>
        <v>-8.0924364978371396E-2</v>
      </c>
      <c r="V2012" s="39">
        <f t="shared" si="559"/>
        <v>8.0924364978371396E-2</v>
      </c>
      <c r="W2012" s="39" t="str">
        <f t="shared" si="560"/>
        <v>TIDAK</v>
      </c>
      <c r="X2012" s="38">
        <f t="shared" si="561"/>
        <v>-0.39643358014138202</v>
      </c>
      <c r="Y2012" s="39">
        <f t="shared" si="562"/>
        <v>0.39643358014138202</v>
      </c>
      <c r="Z2012" s="39" t="str">
        <f t="shared" si="563"/>
        <v>TIDAK</v>
      </c>
      <c r="AA2012" s="38">
        <f t="shared" si="564"/>
        <v>-0.55818176870749403</v>
      </c>
      <c r="AB2012" s="39">
        <f t="shared" si="565"/>
        <v>0.55818176870749403</v>
      </c>
      <c r="AC2012" s="39" t="str">
        <f t="shared" si="566"/>
        <v>TIDAK</v>
      </c>
      <c r="AD2012" s="38">
        <f t="shared" si="567"/>
        <v>-0.61678691645494077</v>
      </c>
      <c r="AE2012" s="39">
        <f t="shared" si="568"/>
        <v>0.61678691645494077</v>
      </c>
      <c r="AF2012" s="39" t="str">
        <f t="shared" si="569"/>
        <v>TIDAK</v>
      </c>
      <c r="AG2012" s="38">
        <f t="shared" si="570"/>
        <v>-0.27078855981472416</v>
      </c>
      <c r="AH2012" s="39">
        <f t="shared" si="571"/>
        <v>0.27078855981472416</v>
      </c>
      <c r="AI2012" s="39" t="str">
        <f t="shared" si="572"/>
        <v>TIDAK</v>
      </c>
      <c r="AJ2012" s="38">
        <f t="shared" si="573"/>
        <v>-1.2435166651823804</v>
      </c>
      <c r="AK2012" s="39">
        <f t="shared" si="574"/>
        <v>1.2435166651823804</v>
      </c>
      <c r="AL2012" s="39" t="str">
        <f t="shared" si="575"/>
        <v>TIDAK</v>
      </c>
    </row>
    <row r="2013" spans="1:38" ht="14" x14ac:dyDescent="0.3">
      <c r="A2013" s="13">
        <v>25679063</v>
      </c>
      <c r="B2013" s="11" t="s">
        <v>885</v>
      </c>
      <c r="C2013" s="9">
        <v>201654234</v>
      </c>
      <c r="D2013" s="1" t="s">
        <v>698</v>
      </c>
      <c r="E2013" s="1" t="s">
        <v>17</v>
      </c>
      <c r="F2013" s="1" t="s">
        <v>825</v>
      </c>
      <c r="G2013" s="2">
        <v>40.587389999999999</v>
      </c>
      <c r="H2013" s="2">
        <v>-73.817459999999997</v>
      </c>
      <c r="I2013" s="1" t="s">
        <v>20</v>
      </c>
      <c r="J2013" s="44">
        <v>75</v>
      </c>
      <c r="K2013" s="2">
        <v>2</v>
      </c>
      <c r="L2013" s="2">
        <v>35</v>
      </c>
      <c r="M2013" s="3">
        <v>43654</v>
      </c>
      <c r="N2013" s="2">
        <v>2.97</v>
      </c>
      <c r="O2013" s="2">
        <v>1</v>
      </c>
      <c r="P2013" s="4">
        <v>125</v>
      </c>
      <c r="U2013" s="38">
        <f t="shared" si="558"/>
        <v>-0.33807893044716358</v>
      </c>
      <c r="V2013" s="39">
        <f t="shared" si="559"/>
        <v>0.33807893044716358</v>
      </c>
      <c r="W2013" s="39" t="str">
        <f t="shared" si="560"/>
        <v>TIDAK</v>
      </c>
      <c r="X2013" s="38">
        <f t="shared" si="561"/>
        <v>0.41537977415851984</v>
      </c>
      <c r="Y2013" s="39">
        <f t="shared" si="562"/>
        <v>0.41537977415851984</v>
      </c>
      <c r="Z2013" s="39" t="str">
        <f t="shared" si="563"/>
        <v>TIDAK</v>
      </c>
      <c r="AA2013" s="38">
        <f t="shared" si="564"/>
        <v>-0.43547543779564035</v>
      </c>
      <c r="AB2013" s="39">
        <f t="shared" si="565"/>
        <v>0.43547543779564035</v>
      </c>
      <c r="AC2013" s="39" t="str">
        <f t="shared" si="566"/>
        <v>TIDAK</v>
      </c>
      <c r="AD2013" s="38">
        <f t="shared" si="567"/>
        <v>-0.66905991773763962</v>
      </c>
      <c r="AE2013" s="39">
        <f t="shared" si="568"/>
        <v>0.66905991773763962</v>
      </c>
      <c r="AF2013" s="39" t="str">
        <f t="shared" si="569"/>
        <v>TIDAK</v>
      </c>
      <c r="AG2013" s="38">
        <f t="shared" si="570"/>
        <v>-0.27078855981472416</v>
      </c>
      <c r="AH2013" s="39">
        <f t="shared" si="571"/>
        <v>0.27078855981472416</v>
      </c>
      <c r="AI2013" s="39" t="str">
        <f t="shared" si="572"/>
        <v>TIDAK</v>
      </c>
      <c r="AJ2013" s="38">
        <f t="shared" si="573"/>
        <v>-1.2435166651823804</v>
      </c>
      <c r="AK2013" s="39">
        <f t="shared" si="574"/>
        <v>1.2435166651823804</v>
      </c>
      <c r="AL2013" s="39" t="str">
        <f t="shared" si="575"/>
        <v>TIDAK</v>
      </c>
    </row>
    <row r="2014" spans="1:38" ht="14" x14ac:dyDescent="0.3">
      <c r="A2014" s="13">
        <v>25684094</v>
      </c>
      <c r="B2014" s="11" t="s">
        <v>1015</v>
      </c>
      <c r="C2014" s="9">
        <v>189075482</v>
      </c>
      <c r="D2014" s="1" t="s">
        <v>2734</v>
      </c>
      <c r="E2014" s="1" t="s">
        <v>1731</v>
      </c>
      <c r="F2014" s="1" t="s">
        <v>1918</v>
      </c>
      <c r="G2014" s="2">
        <v>40.679879999999997</v>
      </c>
      <c r="H2014" s="2">
        <v>-73.892009999999999</v>
      </c>
      <c r="I2014" s="1" t="s">
        <v>19</v>
      </c>
      <c r="J2014" s="44">
        <v>85</v>
      </c>
      <c r="K2014" s="2">
        <v>1</v>
      </c>
      <c r="L2014" s="2">
        <v>17</v>
      </c>
      <c r="M2014" s="3">
        <v>43626</v>
      </c>
      <c r="N2014" s="2">
        <v>1.64</v>
      </c>
      <c r="O2014" s="2">
        <v>3</v>
      </c>
      <c r="P2014" s="4">
        <v>67</v>
      </c>
      <c r="U2014" s="38">
        <f t="shared" si="558"/>
        <v>4.7652917756024704E-2</v>
      </c>
      <c r="V2014" s="39">
        <f t="shared" si="559"/>
        <v>4.7652917756024704E-2</v>
      </c>
      <c r="W2014" s="39" t="str">
        <f t="shared" si="560"/>
        <v>TIDAK</v>
      </c>
      <c r="X2014" s="38">
        <f t="shared" si="561"/>
        <v>-0.39643358014138202</v>
      </c>
      <c r="Y2014" s="39">
        <f t="shared" si="562"/>
        <v>0.39643358014138202</v>
      </c>
      <c r="Z2014" s="39" t="str">
        <f t="shared" si="563"/>
        <v>TIDAK</v>
      </c>
      <c r="AA2014" s="38">
        <f t="shared" si="564"/>
        <v>-0.84449654083515258</v>
      </c>
      <c r="AB2014" s="39">
        <f t="shared" si="565"/>
        <v>0.84449654083515258</v>
      </c>
      <c r="AC2014" s="39" t="str">
        <f t="shared" si="566"/>
        <v>TIDAK</v>
      </c>
      <c r="AD2014" s="38">
        <f t="shared" si="567"/>
        <v>-0.87815192286843535</v>
      </c>
      <c r="AE2014" s="39">
        <f t="shared" si="568"/>
        <v>0.87815192286843535</v>
      </c>
      <c r="AF2014" s="39" t="str">
        <f t="shared" si="569"/>
        <v>TIDAK</v>
      </c>
      <c r="AG2014" s="38">
        <f t="shared" si="570"/>
        <v>0.17961026178380285</v>
      </c>
      <c r="AH2014" s="39">
        <f t="shared" si="571"/>
        <v>0.17961026178380285</v>
      </c>
      <c r="AI2014" s="39" t="str">
        <f t="shared" si="572"/>
        <v>TIDAK</v>
      </c>
      <c r="AJ2014" s="38">
        <f t="shared" si="573"/>
        <v>1.4624788579174375</v>
      </c>
      <c r="AK2014" s="39">
        <f t="shared" si="574"/>
        <v>1.4624788579174375</v>
      </c>
      <c r="AL2014" s="39" t="str">
        <f t="shared" si="575"/>
        <v>TIDAK</v>
      </c>
    </row>
    <row r="2015" spans="1:38" ht="14" x14ac:dyDescent="0.3">
      <c r="A2015" s="13">
        <v>25719557</v>
      </c>
      <c r="B2015" s="11" t="s">
        <v>3555</v>
      </c>
      <c r="C2015" s="9">
        <v>77393311</v>
      </c>
      <c r="D2015" s="1" t="s">
        <v>1566</v>
      </c>
      <c r="E2015" s="1" t="s">
        <v>17</v>
      </c>
      <c r="F2015" s="1" t="s">
        <v>1488</v>
      </c>
      <c r="G2015" s="2">
        <v>40.69567</v>
      </c>
      <c r="H2015" s="2">
        <v>-73.849490000000003</v>
      </c>
      <c r="I2015" s="1" t="s">
        <v>19</v>
      </c>
      <c r="J2015" s="44">
        <v>50</v>
      </c>
      <c r="K2015" s="2">
        <v>2</v>
      </c>
      <c r="L2015" s="2">
        <v>7</v>
      </c>
      <c r="M2015" s="3">
        <v>43616</v>
      </c>
      <c r="N2015" s="2">
        <v>2</v>
      </c>
      <c r="O2015" s="2">
        <v>1</v>
      </c>
      <c r="P2015" s="4">
        <v>174</v>
      </c>
      <c r="U2015" s="38">
        <f t="shared" si="558"/>
        <v>-0.49237166972843893</v>
      </c>
      <c r="V2015" s="39">
        <f t="shared" si="559"/>
        <v>0.49237166972843893</v>
      </c>
      <c r="W2015" s="39" t="str">
        <f t="shared" si="560"/>
        <v>TIDAK</v>
      </c>
      <c r="X2015" s="38">
        <f t="shared" si="561"/>
        <v>-0.26113135442473173</v>
      </c>
      <c r="Y2015" s="39">
        <f t="shared" si="562"/>
        <v>0.26113135442473173</v>
      </c>
      <c r="Z2015" s="39" t="str">
        <f t="shared" si="563"/>
        <v>TIDAK</v>
      </c>
      <c r="AA2015" s="38">
        <f t="shared" si="564"/>
        <v>-0.68088809961934771</v>
      </c>
      <c r="AB2015" s="39">
        <f t="shared" si="565"/>
        <v>0.68088809961934771</v>
      </c>
      <c r="AC2015" s="39" t="str">
        <f t="shared" si="566"/>
        <v>TIDAK</v>
      </c>
      <c r="AD2015" s="38">
        <f t="shared" si="567"/>
        <v>-0.87292462274016547</v>
      </c>
      <c r="AE2015" s="39">
        <f t="shared" si="568"/>
        <v>0.87292462274016547</v>
      </c>
      <c r="AF2015" s="39" t="str">
        <f t="shared" si="569"/>
        <v>TIDAK</v>
      </c>
      <c r="AG2015" s="38">
        <f t="shared" si="570"/>
        <v>-0.27078855981472416</v>
      </c>
      <c r="AH2015" s="39">
        <f t="shared" si="571"/>
        <v>0.27078855981472416</v>
      </c>
      <c r="AI2015" s="39" t="str">
        <f t="shared" si="572"/>
        <v>TIDAK</v>
      </c>
      <c r="AJ2015" s="38">
        <f t="shared" si="573"/>
        <v>-0.62136256984364113</v>
      </c>
      <c r="AK2015" s="39">
        <f t="shared" si="574"/>
        <v>0.62136256984364113</v>
      </c>
      <c r="AL2015" s="39" t="str">
        <f t="shared" si="575"/>
        <v>TIDAK</v>
      </c>
    </row>
    <row r="2016" spans="1:38" ht="14" x14ac:dyDescent="0.3">
      <c r="A2016" s="13">
        <v>25722216</v>
      </c>
      <c r="B2016" s="11" t="s">
        <v>890</v>
      </c>
      <c r="C2016" s="9">
        <v>860636</v>
      </c>
      <c r="D2016" s="1" t="s">
        <v>2582</v>
      </c>
      <c r="E2016" s="1" t="s">
        <v>548</v>
      </c>
      <c r="F2016" s="1" t="s">
        <v>2583</v>
      </c>
      <c r="G2016" s="2">
        <v>40.83887</v>
      </c>
      <c r="H2016" s="2">
        <v>-73.888050000000007</v>
      </c>
      <c r="I2016" s="1" t="s">
        <v>19</v>
      </c>
      <c r="J2016" s="44">
        <v>42</v>
      </c>
      <c r="K2016" s="2">
        <v>2</v>
      </c>
      <c r="L2016" s="2">
        <v>25</v>
      </c>
      <c r="M2016" s="3">
        <v>43373</v>
      </c>
      <c r="N2016" s="2">
        <v>0.47</v>
      </c>
      <c r="O2016" s="2">
        <v>3</v>
      </c>
      <c r="P2016" s="4">
        <v>0</v>
      </c>
      <c r="U2016" s="38">
        <f t="shared" si="558"/>
        <v>-0.1666425534679688</v>
      </c>
      <c r="V2016" s="39">
        <f t="shared" si="559"/>
        <v>0.1666425534679688</v>
      </c>
      <c r="W2016" s="39" t="str">
        <f t="shared" si="560"/>
        <v>TIDAK</v>
      </c>
      <c r="X2016" s="38">
        <f t="shared" si="561"/>
        <v>-0.39643358014138202</v>
      </c>
      <c r="Y2016" s="39">
        <f t="shared" si="562"/>
        <v>0.39643358014138202</v>
      </c>
      <c r="Z2016" s="39" t="str">
        <f t="shared" si="563"/>
        <v>TIDAK</v>
      </c>
      <c r="AA2016" s="38">
        <f t="shared" si="564"/>
        <v>0.25986043737153053</v>
      </c>
      <c r="AB2016" s="39">
        <f t="shared" si="565"/>
        <v>0.25986043737153053</v>
      </c>
      <c r="AC2016" s="39" t="str">
        <f t="shared" si="566"/>
        <v>TIDAK</v>
      </c>
      <c r="AD2016" s="38">
        <f t="shared" si="567"/>
        <v>-0.48610441324819353</v>
      </c>
      <c r="AE2016" s="39">
        <f t="shared" si="568"/>
        <v>0.48610441324819353</v>
      </c>
      <c r="AF2016" s="39" t="str">
        <f t="shared" si="569"/>
        <v>TIDAK</v>
      </c>
      <c r="AG2016" s="38">
        <f t="shared" si="570"/>
        <v>6.7010556384171097E-2</v>
      </c>
      <c r="AH2016" s="39">
        <f t="shared" si="571"/>
        <v>6.7010556384171097E-2</v>
      </c>
      <c r="AI2016" s="39" t="str">
        <f t="shared" si="572"/>
        <v>TIDAK</v>
      </c>
      <c r="AJ2016" s="38">
        <f t="shared" si="573"/>
        <v>-1.1835500053906947</v>
      </c>
      <c r="AK2016" s="39">
        <f t="shared" si="574"/>
        <v>1.1835500053906947</v>
      </c>
      <c r="AL2016" s="39" t="str">
        <f t="shared" si="575"/>
        <v>TIDAK</v>
      </c>
    </row>
    <row r="2017" spans="1:38" ht="14" x14ac:dyDescent="0.3">
      <c r="A2017" s="13">
        <v>25776914</v>
      </c>
      <c r="B2017" s="11" t="s">
        <v>2804</v>
      </c>
      <c r="C2017" s="9">
        <v>79499558</v>
      </c>
      <c r="D2017" s="1" t="s">
        <v>2474</v>
      </c>
      <c r="E2017" s="1" t="s">
        <v>17</v>
      </c>
      <c r="F2017" s="1" t="s">
        <v>1736</v>
      </c>
      <c r="G2017" s="2">
        <v>40.751640000000002</v>
      </c>
      <c r="H2017" s="2">
        <v>-73.885059999999996</v>
      </c>
      <c r="I2017" s="1" t="s">
        <v>19</v>
      </c>
      <c r="J2017" s="44">
        <v>55</v>
      </c>
      <c r="K2017" s="2">
        <v>2</v>
      </c>
      <c r="L2017" s="2">
        <v>29</v>
      </c>
      <c r="M2017" s="3">
        <v>43636</v>
      </c>
      <c r="N2017" s="2">
        <v>2.96</v>
      </c>
      <c r="O2017" s="2">
        <v>4</v>
      </c>
      <c r="P2017" s="4">
        <v>149</v>
      </c>
      <c r="U2017" s="38">
        <f t="shared" si="558"/>
        <v>-0.12378345922317009</v>
      </c>
      <c r="V2017" s="39">
        <f t="shared" si="559"/>
        <v>0.12378345922317009</v>
      </c>
      <c r="W2017" s="39" t="str">
        <f t="shared" si="560"/>
        <v>TIDAK</v>
      </c>
      <c r="X2017" s="38">
        <f t="shared" si="561"/>
        <v>-0.26113135442473173</v>
      </c>
      <c r="Y2017" s="39">
        <f t="shared" si="562"/>
        <v>0.26113135442473173</v>
      </c>
      <c r="Z2017" s="39" t="str">
        <f t="shared" si="563"/>
        <v>TIDAK</v>
      </c>
      <c r="AA2017" s="38">
        <f t="shared" si="564"/>
        <v>0.50527309919523788</v>
      </c>
      <c r="AB2017" s="39">
        <f t="shared" si="565"/>
        <v>0.50527309919523788</v>
      </c>
      <c r="AC2017" s="39" t="str">
        <f t="shared" si="566"/>
        <v>TIDAK</v>
      </c>
      <c r="AD2017" s="38">
        <f t="shared" si="567"/>
        <v>0.59594671330367366</v>
      </c>
      <c r="AE2017" s="39">
        <f t="shared" si="568"/>
        <v>0.59594671330367366</v>
      </c>
      <c r="AF2017" s="39" t="str">
        <f t="shared" si="569"/>
        <v>TIDAK</v>
      </c>
      <c r="AG2017" s="38">
        <f t="shared" si="570"/>
        <v>-0.27078855981472416</v>
      </c>
      <c r="AH2017" s="39">
        <f t="shared" si="571"/>
        <v>0.27078855981472416</v>
      </c>
      <c r="AI2017" s="39" t="str">
        <f t="shared" si="572"/>
        <v>TIDAK</v>
      </c>
      <c r="AJ2017" s="38">
        <f t="shared" si="573"/>
        <v>-0.30653760593729107</v>
      </c>
      <c r="AK2017" s="39">
        <f t="shared" si="574"/>
        <v>0.30653760593729107</v>
      </c>
      <c r="AL2017" s="39" t="str">
        <f t="shared" si="575"/>
        <v>TIDAK</v>
      </c>
    </row>
    <row r="2018" spans="1:38" ht="14" x14ac:dyDescent="0.3">
      <c r="A2018" s="13">
        <v>25798995</v>
      </c>
      <c r="B2018" s="11" t="s">
        <v>3384</v>
      </c>
      <c r="C2018" s="9">
        <v>1532337</v>
      </c>
      <c r="D2018" s="1" t="s">
        <v>103</v>
      </c>
      <c r="E2018" s="1" t="s">
        <v>548</v>
      </c>
      <c r="F2018" s="1" t="s">
        <v>1859</v>
      </c>
      <c r="G2018" s="2">
        <v>40.842300000000002</v>
      </c>
      <c r="H2018" s="2">
        <v>-73.870549999999994</v>
      </c>
      <c r="I2018" s="1" t="s">
        <v>19</v>
      </c>
      <c r="J2018" s="44">
        <v>25</v>
      </c>
      <c r="K2018" s="2">
        <v>30</v>
      </c>
      <c r="L2018" s="2">
        <v>6</v>
      </c>
      <c r="M2018" s="3">
        <v>43613</v>
      </c>
      <c r="N2018" s="2">
        <v>0.17</v>
      </c>
      <c r="O2018" s="2">
        <v>4</v>
      </c>
      <c r="P2018" s="4">
        <v>219</v>
      </c>
      <c r="U2018" s="38">
        <f t="shared" si="558"/>
        <v>-3.8065270733572694E-2</v>
      </c>
      <c r="V2018" s="39">
        <f t="shared" si="559"/>
        <v>3.8065270733572694E-2</v>
      </c>
      <c r="W2018" s="39" t="str">
        <f t="shared" si="560"/>
        <v>TIDAK</v>
      </c>
      <c r="X2018" s="38">
        <f t="shared" si="561"/>
        <v>-0.39643358014138202</v>
      </c>
      <c r="Y2018" s="39">
        <f t="shared" si="562"/>
        <v>0.39643358014138202</v>
      </c>
      <c r="Z2018" s="39" t="str">
        <f t="shared" si="563"/>
        <v>TIDAK</v>
      </c>
      <c r="AA2018" s="38">
        <f t="shared" si="564"/>
        <v>-0.23096488627588418</v>
      </c>
      <c r="AB2018" s="39">
        <f t="shared" si="565"/>
        <v>0.23096488627588418</v>
      </c>
      <c r="AC2018" s="39" t="str">
        <f t="shared" si="566"/>
        <v>TIDAK</v>
      </c>
      <c r="AD2018" s="38">
        <f t="shared" si="567"/>
        <v>-9.9284203756221795E-2</v>
      </c>
      <c r="AE2018" s="39">
        <f t="shared" si="568"/>
        <v>9.9284203756221795E-2</v>
      </c>
      <c r="AF2018" s="39" t="str">
        <f t="shared" si="569"/>
        <v>TIDAK</v>
      </c>
      <c r="AG2018" s="38">
        <f t="shared" si="570"/>
        <v>-4.5589149015460649E-2</v>
      </c>
      <c r="AH2018" s="39">
        <f t="shared" si="571"/>
        <v>4.5589149015460649E-2</v>
      </c>
      <c r="AI2018" s="39" t="str">
        <f t="shared" si="572"/>
        <v>TIDAK</v>
      </c>
      <c r="AJ2018" s="38">
        <f t="shared" si="573"/>
        <v>-0.74129588942701252</v>
      </c>
      <c r="AK2018" s="39">
        <f t="shared" si="574"/>
        <v>0.74129588942701252</v>
      </c>
      <c r="AL2018" s="39" t="str">
        <f t="shared" si="575"/>
        <v>TIDAK</v>
      </c>
    </row>
    <row r="2019" spans="1:38" ht="14" x14ac:dyDescent="0.3">
      <c r="A2019" s="13">
        <v>25815620</v>
      </c>
      <c r="B2019" s="11" t="s">
        <v>1867</v>
      </c>
      <c r="C2019" s="9">
        <v>103605111</v>
      </c>
      <c r="D2019" s="1" t="s">
        <v>2977</v>
      </c>
      <c r="E2019" s="1" t="s">
        <v>17</v>
      </c>
      <c r="F2019" s="1" t="s">
        <v>2689</v>
      </c>
      <c r="G2019" s="2">
        <v>40.743810000000003</v>
      </c>
      <c r="H2019" s="2">
        <v>-73.897260000000003</v>
      </c>
      <c r="I2019" s="1" t="s">
        <v>19</v>
      </c>
      <c r="J2019" s="44">
        <v>45</v>
      </c>
      <c r="K2019" s="2">
        <v>2</v>
      </c>
      <c r="L2019" s="2">
        <v>36</v>
      </c>
      <c r="M2019" s="3">
        <v>43642</v>
      </c>
      <c r="N2019" s="2">
        <v>1.1299999999999999</v>
      </c>
      <c r="O2019" s="2">
        <v>1</v>
      </c>
      <c r="P2019" s="4">
        <v>52</v>
      </c>
      <c r="U2019" s="38">
        <f t="shared" si="558"/>
        <v>-0.33807893044716358</v>
      </c>
      <c r="V2019" s="39">
        <f t="shared" si="559"/>
        <v>0.33807893044716358</v>
      </c>
      <c r="W2019" s="39" t="str">
        <f t="shared" si="560"/>
        <v>TIDAK</v>
      </c>
      <c r="X2019" s="38">
        <f t="shared" si="561"/>
        <v>-0.26113135442473173</v>
      </c>
      <c r="Y2019" s="39">
        <f t="shared" si="562"/>
        <v>0.26113135442473173</v>
      </c>
      <c r="Z2019" s="39" t="str">
        <f t="shared" si="563"/>
        <v>TIDAK</v>
      </c>
      <c r="AA2019" s="38">
        <f t="shared" si="564"/>
        <v>-0.63998598931539652</v>
      </c>
      <c r="AB2019" s="39">
        <f t="shared" si="565"/>
        <v>0.63998598931539652</v>
      </c>
      <c r="AC2019" s="39" t="str">
        <f t="shared" si="566"/>
        <v>TIDAK</v>
      </c>
      <c r="AD2019" s="38">
        <f t="shared" si="567"/>
        <v>8.8898600861494287E-2</v>
      </c>
      <c r="AE2019" s="39">
        <f t="shared" si="568"/>
        <v>8.8898600861494287E-2</v>
      </c>
      <c r="AF2019" s="39" t="str">
        <f t="shared" si="569"/>
        <v>TIDAK</v>
      </c>
      <c r="AG2019" s="38">
        <f t="shared" si="570"/>
        <v>-0.27078855981472416</v>
      </c>
      <c r="AH2019" s="39">
        <f t="shared" si="571"/>
        <v>0.27078855981472416</v>
      </c>
      <c r="AI2019" s="39" t="str">
        <f t="shared" si="572"/>
        <v>TIDAK</v>
      </c>
      <c r="AJ2019" s="38">
        <f t="shared" si="573"/>
        <v>6.0758185286783922E-2</v>
      </c>
      <c r="AK2019" s="39">
        <f t="shared" si="574"/>
        <v>6.0758185286783922E-2</v>
      </c>
      <c r="AL2019" s="39" t="str">
        <f t="shared" si="575"/>
        <v>TIDAK</v>
      </c>
    </row>
    <row r="2020" spans="1:38" ht="14" x14ac:dyDescent="0.3">
      <c r="A2020" s="13">
        <v>25816034</v>
      </c>
      <c r="B2020" s="11" t="s">
        <v>1858</v>
      </c>
      <c r="C2020" s="9">
        <v>172130647</v>
      </c>
      <c r="D2020" s="1" t="s">
        <v>2456</v>
      </c>
      <c r="E2020" s="1" t="s">
        <v>17</v>
      </c>
      <c r="F2020" s="1" t="s">
        <v>1736</v>
      </c>
      <c r="G2020" s="2">
        <v>40.74879</v>
      </c>
      <c r="H2020" s="2">
        <v>-73.883420000000001</v>
      </c>
      <c r="I2020" s="1" t="s">
        <v>19</v>
      </c>
      <c r="J2020" s="44">
        <v>59</v>
      </c>
      <c r="K2020" s="2">
        <v>1</v>
      </c>
      <c r="L2020" s="2">
        <v>24</v>
      </c>
      <c r="M2020" s="3">
        <v>43615</v>
      </c>
      <c r="N2020" s="2">
        <v>1.43</v>
      </c>
      <c r="O2020" s="2">
        <v>1</v>
      </c>
      <c r="P2020" s="4">
        <v>5</v>
      </c>
      <c r="U2020" s="38">
        <f t="shared" si="558"/>
        <v>-0.40665348123884149</v>
      </c>
      <c r="V2020" s="39">
        <f t="shared" si="559"/>
        <v>0.40665348123884149</v>
      </c>
      <c r="W2020" s="39" t="str">
        <f t="shared" si="560"/>
        <v>TIDAK</v>
      </c>
      <c r="X2020" s="38">
        <f t="shared" si="561"/>
        <v>-0.26113135442473173</v>
      </c>
      <c r="Y2020" s="39">
        <f t="shared" si="562"/>
        <v>0.26113135442473173</v>
      </c>
      <c r="Z2020" s="39" t="str">
        <f t="shared" si="563"/>
        <v>TIDAK</v>
      </c>
      <c r="AA2020" s="38">
        <f t="shared" si="564"/>
        <v>9.6251996155725619E-2</v>
      </c>
      <c r="AB2020" s="39">
        <f t="shared" si="565"/>
        <v>9.6251996155725619E-2</v>
      </c>
      <c r="AC2020" s="39" t="str">
        <f t="shared" si="566"/>
        <v>TIDAK</v>
      </c>
      <c r="AD2020" s="38">
        <f t="shared" si="567"/>
        <v>-0.71087831876379881</v>
      </c>
      <c r="AE2020" s="39">
        <f t="shared" si="568"/>
        <v>0.71087831876379881</v>
      </c>
      <c r="AF2020" s="39" t="str">
        <f t="shared" si="569"/>
        <v>TIDAK</v>
      </c>
      <c r="AG2020" s="38">
        <f t="shared" si="570"/>
        <v>-4.5589149015460649E-2</v>
      </c>
      <c r="AH2020" s="39">
        <f t="shared" si="571"/>
        <v>4.5589149015460649E-2</v>
      </c>
      <c r="AI2020" s="39" t="str">
        <f t="shared" si="572"/>
        <v>TIDAK</v>
      </c>
      <c r="AJ2020" s="38">
        <f t="shared" si="573"/>
        <v>-1.2435166651823804</v>
      </c>
      <c r="AK2020" s="39">
        <f t="shared" si="574"/>
        <v>1.2435166651823804</v>
      </c>
      <c r="AL2020" s="39" t="str">
        <f t="shared" si="575"/>
        <v>TIDAK</v>
      </c>
    </row>
    <row r="2021" spans="1:38" ht="14" x14ac:dyDescent="0.3">
      <c r="A2021" s="13">
        <v>25834015</v>
      </c>
      <c r="B2021" s="11" t="s">
        <v>3544</v>
      </c>
      <c r="C2021" s="9">
        <v>11150363</v>
      </c>
      <c r="D2021" s="1" t="s">
        <v>3400</v>
      </c>
      <c r="E2021" s="1" t="s">
        <v>17</v>
      </c>
      <c r="F2021" s="1" t="s">
        <v>2813</v>
      </c>
      <c r="G2021" s="2">
        <v>40.706420000000001</v>
      </c>
      <c r="H2021" s="2">
        <v>-73.905540000000002</v>
      </c>
      <c r="I2021" s="1" t="s">
        <v>20</v>
      </c>
      <c r="J2021" s="44">
        <v>90</v>
      </c>
      <c r="K2021" s="2">
        <v>5</v>
      </c>
      <c r="L2021" s="2">
        <v>2</v>
      </c>
      <c r="M2021" s="3">
        <v>43240</v>
      </c>
      <c r="N2021" s="2">
        <v>0.14000000000000001</v>
      </c>
      <c r="O2021" s="2">
        <v>1</v>
      </c>
      <c r="P2021" s="4">
        <v>0</v>
      </c>
      <c r="U2021" s="38">
        <f t="shared" si="558"/>
        <v>-0.29521983620236492</v>
      </c>
      <c r="V2021" s="39">
        <f t="shared" si="559"/>
        <v>0.29521983620236492</v>
      </c>
      <c r="W2021" s="39" t="str">
        <f t="shared" si="560"/>
        <v>TIDAK</v>
      </c>
      <c r="X2021" s="38">
        <f t="shared" si="561"/>
        <v>-0.26113135442473173</v>
      </c>
      <c r="Y2021" s="39">
        <f t="shared" si="562"/>
        <v>0.26113135442473173</v>
      </c>
      <c r="Z2021" s="39" t="str">
        <f t="shared" si="563"/>
        <v>TIDAK</v>
      </c>
      <c r="AA2021" s="38">
        <f t="shared" si="564"/>
        <v>0.25986043737153053</v>
      </c>
      <c r="AB2021" s="39">
        <f t="shared" si="565"/>
        <v>0.25986043737153053</v>
      </c>
      <c r="AC2021" s="39" t="str">
        <f t="shared" si="566"/>
        <v>TIDAK</v>
      </c>
      <c r="AD2021" s="38">
        <f t="shared" si="567"/>
        <v>0.59071941317540366</v>
      </c>
      <c r="AE2021" s="39">
        <f t="shared" si="568"/>
        <v>0.59071941317540366</v>
      </c>
      <c r="AF2021" s="39" t="str">
        <f t="shared" si="569"/>
        <v>TIDAK</v>
      </c>
      <c r="AG2021" s="38">
        <f t="shared" si="570"/>
        <v>6.7010556384171097E-2</v>
      </c>
      <c r="AH2021" s="39">
        <f t="shared" si="571"/>
        <v>6.7010556384171097E-2</v>
      </c>
      <c r="AI2021" s="39" t="str">
        <f t="shared" si="572"/>
        <v>TIDAK</v>
      </c>
      <c r="AJ2021" s="38">
        <f t="shared" si="573"/>
        <v>-0.12663762656223393</v>
      </c>
      <c r="AK2021" s="39">
        <f t="shared" si="574"/>
        <v>0.12663762656223393</v>
      </c>
      <c r="AL2021" s="39" t="str">
        <f t="shared" si="575"/>
        <v>TIDAK</v>
      </c>
    </row>
    <row r="2022" spans="1:38" ht="14" x14ac:dyDescent="0.3">
      <c r="A2022" s="13">
        <v>25835087</v>
      </c>
      <c r="B2022" s="11" t="s">
        <v>1526</v>
      </c>
      <c r="C2022" s="9">
        <v>78339088</v>
      </c>
      <c r="D2022" s="1" t="s">
        <v>1661</v>
      </c>
      <c r="E2022" s="1" t="s">
        <v>17</v>
      </c>
      <c r="F2022" s="1" t="s">
        <v>1538</v>
      </c>
      <c r="G2022" s="2">
        <v>40.75047</v>
      </c>
      <c r="H2022" s="2">
        <v>-73.853740000000002</v>
      </c>
      <c r="I2022" s="1" t="s">
        <v>19</v>
      </c>
      <c r="J2022" s="44">
        <v>75</v>
      </c>
      <c r="K2022" s="2">
        <v>1</v>
      </c>
      <c r="L2022" s="2">
        <v>26</v>
      </c>
      <c r="M2022" s="3">
        <v>43640</v>
      </c>
      <c r="N2022" s="2">
        <v>3.45</v>
      </c>
      <c r="O2022" s="2">
        <v>1</v>
      </c>
      <c r="P2022" s="4">
        <v>115</v>
      </c>
      <c r="U2022" s="38">
        <f t="shared" si="558"/>
        <v>-0.55237440167115703</v>
      </c>
      <c r="V2022" s="39">
        <f t="shared" si="559"/>
        <v>0.55237440167115703</v>
      </c>
      <c r="W2022" s="39" t="str">
        <f t="shared" si="560"/>
        <v>TIDAK</v>
      </c>
      <c r="X2022" s="38">
        <f t="shared" si="561"/>
        <v>3.5273309656414771</v>
      </c>
      <c r="Y2022" s="39">
        <f t="shared" si="562"/>
        <v>3.5273309656414771</v>
      </c>
      <c r="Z2022" s="39" t="str">
        <f t="shared" si="563"/>
        <v>OUTLIER</v>
      </c>
      <c r="AA2022" s="38">
        <f t="shared" si="564"/>
        <v>-0.68088809961934771</v>
      </c>
      <c r="AB2022" s="39">
        <f t="shared" si="565"/>
        <v>0.68088809961934771</v>
      </c>
      <c r="AC2022" s="39" t="str">
        <f t="shared" si="566"/>
        <v>TIDAK</v>
      </c>
      <c r="AD2022" s="38">
        <f t="shared" si="567"/>
        <v>-0.86769732261189558</v>
      </c>
      <c r="AE2022" s="39">
        <f t="shared" si="568"/>
        <v>0.86769732261189558</v>
      </c>
      <c r="AF2022" s="39" t="str">
        <f t="shared" si="569"/>
        <v>TIDAK</v>
      </c>
      <c r="AG2022" s="38">
        <f t="shared" si="570"/>
        <v>6.7010556384171097E-2</v>
      </c>
      <c r="AH2022" s="39">
        <f t="shared" si="571"/>
        <v>6.7010556384171097E-2</v>
      </c>
      <c r="AI2022" s="39" t="str">
        <f t="shared" si="572"/>
        <v>TIDAK</v>
      </c>
      <c r="AJ2022" s="38">
        <f t="shared" si="573"/>
        <v>0.39807064661501607</v>
      </c>
      <c r="AK2022" s="39">
        <f t="shared" si="574"/>
        <v>0.39807064661501607</v>
      </c>
      <c r="AL2022" s="39" t="str">
        <f t="shared" si="575"/>
        <v>TIDAK</v>
      </c>
    </row>
    <row r="2023" spans="1:38" ht="14" x14ac:dyDescent="0.3">
      <c r="A2023" s="13">
        <v>25837948</v>
      </c>
      <c r="B2023" s="11" t="s">
        <v>4195</v>
      </c>
      <c r="C2023" s="9">
        <v>175103962</v>
      </c>
      <c r="D2023" s="1" t="s">
        <v>233</v>
      </c>
      <c r="E2023" s="1" t="s">
        <v>1731</v>
      </c>
      <c r="F2023" s="1" t="s">
        <v>3449</v>
      </c>
      <c r="G2023" s="2">
        <v>40.680610000000001</v>
      </c>
      <c r="H2023" s="2">
        <v>-73.906999999999996</v>
      </c>
      <c r="I2023" s="1" t="s">
        <v>19</v>
      </c>
      <c r="J2023" s="44">
        <v>46</v>
      </c>
      <c r="K2023" s="2">
        <v>1</v>
      </c>
      <c r="L2023" s="2">
        <v>12</v>
      </c>
      <c r="M2023" s="3">
        <v>43642</v>
      </c>
      <c r="N2023" s="2">
        <v>2.38</v>
      </c>
      <c r="O2023" s="2">
        <v>6</v>
      </c>
      <c r="P2023" s="4">
        <v>155</v>
      </c>
      <c r="U2023" s="38">
        <f t="shared" si="558"/>
        <v>-0.38093802469196231</v>
      </c>
      <c r="V2023" s="39">
        <f t="shared" si="559"/>
        <v>0.38093802469196231</v>
      </c>
      <c r="W2023" s="39" t="str">
        <f t="shared" si="560"/>
        <v>TIDAK</v>
      </c>
      <c r="X2023" s="38">
        <f t="shared" si="561"/>
        <v>-0.26113135442473173</v>
      </c>
      <c r="Y2023" s="39">
        <f t="shared" si="562"/>
        <v>0.26113135442473173</v>
      </c>
      <c r="Z2023" s="39" t="str">
        <f t="shared" si="563"/>
        <v>TIDAK</v>
      </c>
      <c r="AA2023" s="38">
        <f t="shared" si="564"/>
        <v>0.54617520949918907</v>
      </c>
      <c r="AB2023" s="39">
        <f t="shared" si="565"/>
        <v>0.54617520949918907</v>
      </c>
      <c r="AC2023" s="39" t="str">
        <f t="shared" si="566"/>
        <v>TIDAK</v>
      </c>
      <c r="AD2023" s="38">
        <f t="shared" si="567"/>
        <v>-0.36587651029798618</v>
      </c>
      <c r="AE2023" s="39">
        <f t="shared" si="568"/>
        <v>0.36587651029798618</v>
      </c>
      <c r="AF2023" s="39" t="str">
        <f t="shared" si="569"/>
        <v>TIDAK</v>
      </c>
      <c r="AG2023" s="38">
        <f t="shared" si="570"/>
        <v>-0.27078855981472416</v>
      </c>
      <c r="AH2023" s="39">
        <f t="shared" si="571"/>
        <v>0.27078855981472416</v>
      </c>
      <c r="AI2023" s="39" t="str">
        <f t="shared" si="572"/>
        <v>TIDAK</v>
      </c>
      <c r="AJ2023" s="38">
        <f t="shared" si="573"/>
        <v>-0.85373337653642323</v>
      </c>
      <c r="AK2023" s="39">
        <f t="shared" si="574"/>
        <v>0.85373337653642323</v>
      </c>
      <c r="AL2023" s="39" t="str">
        <f t="shared" si="575"/>
        <v>TIDAK</v>
      </c>
    </row>
    <row r="2024" spans="1:38" ht="14" x14ac:dyDescent="0.3">
      <c r="A2024" s="13">
        <v>25842847</v>
      </c>
      <c r="B2024" s="11" t="s">
        <v>4746</v>
      </c>
      <c r="C2024" s="9">
        <v>127501584</v>
      </c>
      <c r="D2024" s="1" t="s">
        <v>2678</v>
      </c>
      <c r="E2024" s="1" t="s">
        <v>548</v>
      </c>
      <c r="F2024" s="1" t="s">
        <v>2531</v>
      </c>
      <c r="G2024" s="2">
        <v>40.814059999999998</v>
      </c>
      <c r="H2024" s="2">
        <v>-73.889970000000005</v>
      </c>
      <c r="I2024" s="1" t="s">
        <v>19</v>
      </c>
      <c r="J2024" s="44">
        <v>65</v>
      </c>
      <c r="K2024" s="2">
        <v>4</v>
      </c>
      <c r="L2024" s="2">
        <v>36</v>
      </c>
      <c r="M2024" s="3">
        <v>43623</v>
      </c>
      <c r="N2024" s="2">
        <v>1.36</v>
      </c>
      <c r="O2024" s="2">
        <v>1</v>
      </c>
      <c r="P2024" s="4">
        <v>365</v>
      </c>
      <c r="U2024" s="38">
        <f t="shared" si="558"/>
        <v>-0.26093256080652594</v>
      </c>
      <c r="V2024" s="39">
        <f t="shared" si="559"/>
        <v>0.26093256080652594</v>
      </c>
      <c r="W2024" s="39" t="str">
        <f t="shared" si="560"/>
        <v>TIDAK</v>
      </c>
      <c r="X2024" s="38">
        <f t="shared" si="561"/>
        <v>-0.39643358014138202</v>
      </c>
      <c r="Y2024" s="39">
        <f t="shared" si="562"/>
        <v>0.39643358014138202</v>
      </c>
      <c r="Z2024" s="39" t="str">
        <f t="shared" si="563"/>
        <v>TIDAK</v>
      </c>
      <c r="AA2024" s="38">
        <f t="shared" si="564"/>
        <v>5.5349885851774396E-2</v>
      </c>
      <c r="AB2024" s="39">
        <f t="shared" si="565"/>
        <v>5.5349885851774396E-2</v>
      </c>
      <c r="AC2024" s="39" t="str">
        <f t="shared" si="566"/>
        <v>TIDAK</v>
      </c>
      <c r="AD2024" s="38">
        <f t="shared" si="567"/>
        <v>-0.20905750644988946</v>
      </c>
      <c r="AE2024" s="39">
        <f t="shared" si="568"/>
        <v>0.20905750644988946</v>
      </c>
      <c r="AF2024" s="39" t="str">
        <f t="shared" si="569"/>
        <v>TIDAK</v>
      </c>
      <c r="AG2024" s="38">
        <f t="shared" si="570"/>
        <v>-0.27078855981472416</v>
      </c>
      <c r="AH2024" s="39">
        <f t="shared" si="571"/>
        <v>0.27078855981472416</v>
      </c>
      <c r="AI2024" s="39" t="str">
        <f t="shared" si="572"/>
        <v>TIDAK</v>
      </c>
      <c r="AJ2024" s="38">
        <f t="shared" si="573"/>
        <v>-1.2060375028125767</v>
      </c>
      <c r="AK2024" s="39">
        <f t="shared" si="574"/>
        <v>1.2060375028125767</v>
      </c>
      <c r="AL2024" s="39" t="str">
        <f t="shared" si="575"/>
        <v>TIDAK</v>
      </c>
    </row>
    <row r="2025" spans="1:38" ht="14" x14ac:dyDescent="0.3">
      <c r="A2025" s="13">
        <v>25856211</v>
      </c>
      <c r="B2025" s="11" t="s">
        <v>3423</v>
      </c>
      <c r="C2025" s="9">
        <v>156505456</v>
      </c>
      <c r="D2025" s="1" t="s">
        <v>717</v>
      </c>
      <c r="E2025" s="1" t="s">
        <v>1731</v>
      </c>
      <c r="F2025" s="1" t="s">
        <v>1732</v>
      </c>
      <c r="G2025" s="2">
        <v>40.66254</v>
      </c>
      <c r="H2025" s="2">
        <v>-73.888959999999997</v>
      </c>
      <c r="I2025" s="1" t="s">
        <v>19</v>
      </c>
      <c r="J2025" s="44">
        <v>35</v>
      </c>
      <c r="K2025" s="2">
        <v>3</v>
      </c>
      <c r="L2025" s="2">
        <v>18</v>
      </c>
      <c r="M2025" s="3">
        <v>43541</v>
      </c>
      <c r="N2025" s="2">
        <v>1.02</v>
      </c>
      <c r="O2025" s="2">
        <v>13</v>
      </c>
      <c r="P2025" s="4">
        <v>79</v>
      </c>
      <c r="U2025" s="38">
        <f t="shared" si="558"/>
        <v>4.7938235112260034E-3</v>
      </c>
      <c r="V2025" s="39">
        <f t="shared" si="559"/>
        <v>4.7938235112260034E-3</v>
      </c>
      <c r="W2025" s="39" t="str">
        <f t="shared" si="560"/>
        <v>TIDAK</v>
      </c>
      <c r="X2025" s="38">
        <f t="shared" si="561"/>
        <v>0.1447753227252192</v>
      </c>
      <c r="Y2025" s="39">
        <f t="shared" si="562"/>
        <v>0.1447753227252192</v>
      </c>
      <c r="Z2025" s="39" t="str">
        <f t="shared" si="563"/>
        <v>TIDAK</v>
      </c>
      <c r="AA2025" s="38">
        <f t="shared" si="564"/>
        <v>-0.84449654083515258</v>
      </c>
      <c r="AB2025" s="39">
        <f t="shared" si="565"/>
        <v>0.84449654083515258</v>
      </c>
      <c r="AC2025" s="39" t="str">
        <f t="shared" si="566"/>
        <v>TIDAK</v>
      </c>
      <c r="AD2025" s="38">
        <f t="shared" si="567"/>
        <v>-0.88337922299670524</v>
      </c>
      <c r="AE2025" s="39">
        <f t="shared" si="568"/>
        <v>0.88337922299670524</v>
      </c>
      <c r="AF2025" s="39" t="str">
        <f t="shared" si="569"/>
        <v>TIDAK</v>
      </c>
      <c r="AG2025" s="38">
        <f t="shared" si="570"/>
        <v>-0.27078855981472416</v>
      </c>
      <c r="AH2025" s="39">
        <f t="shared" si="571"/>
        <v>0.27078855981472416</v>
      </c>
      <c r="AI2025" s="39" t="str">
        <f t="shared" si="572"/>
        <v>TIDAK</v>
      </c>
      <c r="AJ2025" s="38">
        <f t="shared" si="573"/>
        <v>-1.2435166651823804</v>
      </c>
      <c r="AK2025" s="39">
        <f t="shared" si="574"/>
        <v>1.2435166651823804</v>
      </c>
      <c r="AL2025" s="39" t="str">
        <f t="shared" si="575"/>
        <v>TIDAK</v>
      </c>
    </row>
    <row r="2026" spans="1:38" ht="14" x14ac:dyDescent="0.3">
      <c r="A2026" s="13">
        <v>25870315</v>
      </c>
      <c r="B2026" s="11" t="s">
        <v>328</v>
      </c>
      <c r="C2026" s="9">
        <v>110308993</v>
      </c>
      <c r="D2026" s="1" t="s">
        <v>474</v>
      </c>
      <c r="E2026" s="1" t="s">
        <v>17</v>
      </c>
      <c r="F2026" s="1" t="s">
        <v>364</v>
      </c>
      <c r="G2026" s="2">
        <v>40.671379999999999</v>
      </c>
      <c r="H2026" s="2">
        <v>-73.772379999999998</v>
      </c>
      <c r="I2026" s="1" t="s">
        <v>20</v>
      </c>
      <c r="J2026" s="44">
        <v>90</v>
      </c>
      <c r="K2026" s="2">
        <v>1</v>
      </c>
      <c r="L2026" s="2">
        <v>7</v>
      </c>
      <c r="M2026" s="3">
        <v>43613</v>
      </c>
      <c r="N2026" s="2">
        <v>2.66</v>
      </c>
      <c r="O2026" s="2">
        <v>1</v>
      </c>
      <c r="P2026" s="4">
        <v>0</v>
      </c>
      <c r="U2026" s="38">
        <f t="shared" si="558"/>
        <v>-0.12378345922317009</v>
      </c>
      <c r="V2026" s="39">
        <f t="shared" si="559"/>
        <v>0.12378345922317009</v>
      </c>
      <c r="W2026" s="39" t="str">
        <f t="shared" si="560"/>
        <v>TIDAK</v>
      </c>
      <c r="X2026" s="38">
        <f t="shared" si="561"/>
        <v>-0.39643358014138202</v>
      </c>
      <c r="Y2026" s="39">
        <f t="shared" si="562"/>
        <v>0.39643358014138202</v>
      </c>
      <c r="Z2026" s="39" t="str">
        <f t="shared" si="563"/>
        <v>TIDAK</v>
      </c>
      <c r="AA2026" s="38">
        <f t="shared" si="564"/>
        <v>0.13715410645967685</v>
      </c>
      <c r="AB2026" s="39">
        <f t="shared" si="565"/>
        <v>0.13715410645967685</v>
      </c>
      <c r="AC2026" s="39" t="str">
        <f t="shared" si="566"/>
        <v>TIDAK</v>
      </c>
      <c r="AD2026" s="38">
        <f t="shared" si="567"/>
        <v>0.84685711946062836</v>
      </c>
      <c r="AE2026" s="39">
        <f t="shared" si="568"/>
        <v>0.84685711946062836</v>
      </c>
      <c r="AF2026" s="39" t="str">
        <f t="shared" si="569"/>
        <v>TIDAK</v>
      </c>
      <c r="AG2026" s="38">
        <f t="shared" si="570"/>
        <v>-0.27078855981472416</v>
      </c>
      <c r="AH2026" s="39">
        <f t="shared" si="571"/>
        <v>0.27078855981472416</v>
      </c>
      <c r="AI2026" s="39" t="str">
        <f t="shared" si="572"/>
        <v>TIDAK</v>
      </c>
      <c r="AJ2026" s="38">
        <f t="shared" si="573"/>
        <v>-0.38149593067689824</v>
      </c>
      <c r="AK2026" s="39">
        <f t="shared" si="574"/>
        <v>0.38149593067689824</v>
      </c>
      <c r="AL2026" s="39" t="str">
        <f t="shared" si="575"/>
        <v>TIDAK</v>
      </c>
    </row>
    <row r="2027" spans="1:38" ht="14" x14ac:dyDescent="0.3">
      <c r="A2027" s="13">
        <v>25872255</v>
      </c>
      <c r="B2027" s="11" t="s">
        <v>4669</v>
      </c>
      <c r="C2027" s="9">
        <v>191804394</v>
      </c>
      <c r="D2027" s="1" t="s">
        <v>3071</v>
      </c>
      <c r="E2027" s="1" t="s">
        <v>548</v>
      </c>
      <c r="F2027" s="1" t="s">
        <v>2574</v>
      </c>
      <c r="G2027" s="2">
        <v>40.815600000000003</v>
      </c>
      <c r="H2027" s="2">
        <v>-73.900750000000002</v>
      </c>
      <c r="I2027" s="1" t="s">
        <v>20</v>
      </c>
      <c r="J2027" s="44">
        <v>60</v>
      </c>
      <c r="K2027" s="2">
        <v>1</v>
      </c>
      <c r="L2027" s="2">
        <v>9</v>
      </c>
      <c r="M2027" s="3">
        <v>43625</v>
      </c>
      <c r="N2027" s="2">
        <v>0.76</v>
      </c>
      <c r="O2027" s="2">
        <v>2</v>
      </c>
      <c r="P2027" s="4">
        <v>257</v>
      </c>
      <c r="U2027" s="38">
        <f t="shared" si="558"/>
        <v>-0.37236620584300256</v>
      </c>
      <c r="V2027" s="39">
        <f t="shared" si="559"/>
        <v>0.37236620584300256</v>
      </c>
      <c r="W2027" s="39" t="str">
        <f t="shared" si="560"/>
        <v>TIDAK</v>
      </c>
      <c r="X2027" s="38">
        <f t="shared" si="561"/>
        <v>-0.39643358014138202</v>
      </c>
      <c r="Y2027" s="39">
        <f t="shared" si="562"/>
        <v>0.39643358014138202</v>
      </c>
      <c r="Z2027" s="39" t="str">
        <f t="shared" si="563"/>
        <v>TIDAK</v>
      </c>
      <c r="AA2027" s="38">
        <f t="shared" si="564"/>
        <v>-0.43547543779564035</v>
      </c>
      <c r="AB2027" s="39">
        <f t="shared" si="565"/>
        <v>0.43547543779564035</v>
      </c>
      <c r="AC2027" s="39" t="str">
        <f t="shared" si="566"/>
        <v>TIDAK</v>
      </c>
      <c r="AD2027" s="38">
        <f t="shared" si="567"/>
        <v>0.28753600573575006</v>
      </c>
      <c r="AE2027" s="39">
        <f t="shared" si="568"/>
        <v>0.28753600573575006</v>
      </c>
      <c r="AF2027" s="39" t="str">
        <f t="shared" si="569"/>
        <v>TIDAK</v>
      </c>
      <c r="AG2027" s="38">
        <f t="shared" si="570"/>
        <v>0.29220996718343462</v>
      </c>
      <c r="AH2027" s="39">
        <f t="shared" si="571"/>
        <v>0.29220996718343462</v>
      </c>
      <c r="AI2027" s="39" t="str">
        <f t="shared" si="572"/>
        <v>TIDAK</v>
      </c>
      <c r="AJ2027" s="38">
        <f t="shared" si="573"/>
        <v>-8.1662631718469644E-2</v>
      </c>
      <c r="AK2027" s="39">
        <f t="shared" si="574"/>
        <v>8.1662631718469644E-2</v>
      </c>
      <c r="AL2027" s="39" t="str">
        <f t="shared" si="575"/>
        <v>TIDAK</v>
      </c>
    </row>
    <row r="2028" spans="1:38" ht="14" x14ac:dyDescent="0.3">
      <c r="A2028" s="13">
        <v>25885278</v>
      </c>
      <c r="B2028" s="11" t="s">
        <v>3967</v>
      </c>
      <c r="C2028" s="9">
        <v>204733512</v>
      </c>
      <c r="D2028" s="1" t="s">
        <v>2475</v>
      </c>
      <c r="E2028" s="1" t="s">
        <v>17</v>
      </c>
      <c r="F2028" s="1" t="s">
        <v>1713</v>
      </c>
      <c r="G2028" s="2">
        <v>40.760869999999997</v>
      </c>
      <c r="H2028" s="2">
        <v>-73.883750000000006</v>
      </c>
      <c r="I2028" s="1" t="s">
        <v>19</v>
      </c>
      <c r="J2028" s="44">
        <v>45</v>
      </c>
      <c r="K2028" s="2">
        <v>3</v>
      </c>
      <c r="L2028" s="2">
        <v>19</v>
      </c>
      <c r="M2028" s="3">
        <v>43565</v>
      </c>
      <c r="N2028" s="2">
        <v>1.67</v>
      </c>
      <c r="O2028" s="2">
        <v>2</v>
      </c>
      <c r="P2028" s="4">
        <v>0</v>
      </c>
      <c r="U2028" s="38">
        <f t="shared" si="558"/>
        <v>-0.2095016477127675</v>
      </c>
      <c r="V2028" s="39">
        <f t="shared" si="559"/>
        <v>0.2095016477127675</v>
      </c>
      <c r="W2028" s="39" t="str">
        <f t="shared" si="560"/>
        <v>TIDAK</v>
      </c>
      <c r="X2028" s="38">
        <f t="shared" si="561"/>
        <v>9.4730970085688936E-3</v>
      </c>
      <c r="Y2028" s="39">
        <f t="shared" si="562"/>
        <v>9.4730970085688936E-3</v>
      </c>
      <c r="Z2028" s="39" t="str">
        <f t="shared" si="563"/>
        <v>TIDAK</v>
      </c>
      <c r="AA2028" s="38">
        <f t="shared" si="564"/>
        <v>0.54617520949918907</v>
      </c>
      <c r="AB2028" s="39">
        <f t="shared" si="565"/>
        <v>0.54617520949918907</v>
      </c>
      <c r="AC2028" s="39" t="str">
        <f t="shared" si="566"/>
        <v>TIDAK</v>
      </c>
      <c r="AD2028" s="38">
        <f t="shared" si="567"/>
        <v>-0.2456486073477786</v>
      </c>
      <c r="AE2028" s="39">
        <f t="shared" si="568"/>
        <v>0.2456486073477786</v>
      </c>
      <c r="AF2028" s="39" t="str">
        <f t="shared" si="569"/>
        <v>TIDAK</v>
      </c>
      <c r="AG2028" s="38">
        <f t="shared" si="570"/>
        <v>-0.27078855981472416</v>
      </c>
      <c r="AH2028" s="39">
        <f t="shared" si="571"/>
        <v>0.27078855981472416</v>
      </c>
      <c r="AI2028" s="39" t="str">
        <f t="shared" si="572"/>
        <v>TIDAK</v>
      </c>
      <c r="AJ2028" s="38">
        <f t="shared" si="573"/>
        <v>1.4924621878132804</v>
      </c>
      <c r="AK2028" s="39">
        <f t="shared" si="574"/>
        <v>1.4924621878132804</v>
      </c>
      <c r="AL2028" s="39" t="str">
        <f t="shared" si="575"/>
        <v>TIDAK</v>
      </c>
    </row>
    <row r="2029" spans="1:38" ht="14" x14ac:dyDescent="0.3">
      <c r="A2029" s="13">
        <v>25887684</v>
      </c>
      <c r="B2029" s="11" t="s">
        <v>4951</v>
      </c>
      <c r="C2029" s="9">
        <v>91393358</v>
      </c>
      <c r="D2029" s="1" t="s">
        <v>855</v>
      </c>
      <c r="E2029" s="1" t="s">
        <v>17</v>
      </c>
      <c r="F2029" s="1" t="s">
        <v>642</v>
      </c>
      <c r="G2029" s="2">
        <v>40.755839999999999</v>
      </c>
      <c r="H2029" s="2">
        <v>-73.806179999999998</v>
      </c>
      <c r="I2029" s="1" t="s">
        <v>20</v>
      </c>
      <c r="J2029" s="44">
        <v>115</v>
      </c>
      <c r="K2029" s="2">
        <v>2</v>
      </c>
      <c r="L2029" s="2">
        <v>15</v>
      </c>
      <c r="M2029" s="3">
        <v>43651</v>
      </c>
      <c r="N2029" s="2">
        <v>3.91</v>
      </c>
      <c r="O2029" s="2">
        <v>1</v>
      </c>
      <c r="P2029" s="4">
        <v>44</v>
      </c>
      <c r="U2029" s="38">
        <f t="shared" si="558"/>
        <v>-0.4666562131815597</v>
      </c>
      <c r="V2029" s="39">
        <f t="shared" si="559"/>
        <v>0.4666562131815597</v>
      </c>
      <c r="W2029" s="39" t="str">
        <f t="shared" si="560"/>
        <v>TIDAK</v>
      </c>
      <c r="X2029" s="38">
        <f t="shared" si="561"/>
        <v>-0.12582912870808141</v>
      </c>
      <c r="Y2029" s="39">
        <f t="shared" si="562"/>
        <v>0.12582912870808141</v>
      </c>
      <c r="Z2029" s="39" t="str">
        <f t="shared" si="563"/>
        <v>TIDAK</v>
      </c>
      <c r="AA2029" s="38">
        <f t="shared" si="564"/>
        <v>-0.19006277597193297</v>
      </c>
      <c r="AB2029" s="39">
        <f t="shared" si="565"/>
        <v>0.19006277597193297</v>
      </c>
      <c r="AC2029" s="39" t="str">
        <f t="shared" si="566"/>
        <v>TIDAK</v>
      </c>
      <c r="AD2029" s="38">
        <f t="shared" si="567"/>
        <v>-0.42337681170895486</v>
      </c>
      <c r="AE2029" s="39">
        <f t="shared" si="568"/>
        <v>0.42337681170895486</v>
      </c>
      <c r="AF2029" s="39" t="str">
        <f t="shared" si="569"/>
        <v>TIDAK</v>
      </c>
      <c r="AG2029" s="38">
        <f t="shared" si="570"/>
        <v>1.0804079049808568</v>
      </c>
      <c r="AH2029" s="39">
        <f t="shared" si="571"/>
        <v>1.0804079049808568</v>
      </c>
      <c r="AI2029" s="39" t="str">
        <f t="shared" si="572"/>
        <v>TIDAK</v>
      </c>
      <c r="AJ2029" s="38">
        <f t="shared" si="573"/>
        <v>-0.65134589973948398</v>
      </c>
      <c r="AK2029" s="39">
        <f t="shared" si="574"/>
        <v>0.65134589973948398</v>
      </c>
      <c r="AL2029" s="39" t="str">
        <f t="shared" si="575"/>
        <v>TIDAK</v>
      </c>
    </row>
    <row r="2030" spans="1:38" ht="14" x14ac:dyDescent="0.3">
      <c r="A2030" s="13">
        <v>25894924</v>
      </c>
      <c r="B2030" s="11" t="s">
        <v>531</v>
      </c>
      <c r="C2030" s="9">
        <v>182488531</v>
      </c>
      <c r="D2030" s="1" t="s">
        <v>2054</v>
      </c>
      <c r="E2030" s="1" t="s">
        <v>17</v>
      </c>
      <c r="F2030" s="1" t="s">
        <v>1971</v>
      </c>
      <c r="G2030" s="2">
        <v>40.737389999999998</v>
      </c>
      <c r="H2030" s="2">
        <v>-73.869910000000004</v>
      </c>
      <c r="I2030" s="1" t="s">
        <v>24</v>
      </c>
      <c r="J2030" s="44">
        <v>21</v>
      </c>
      <c r="K2030" s="2">
        <v>1</v>
      </c>
      <c r="L2030" s="2">
        <v>21</v>
      </c>
      <c r="M2030" s="3">
        <v>43632</v>
      </c>
      <c r="N2030" s="2">
        <v>1.64</v>
      </c>
      <c r="O2030" s="2">
        <v>2</v>
      </c>
      <c r="P2030" s="4">
        <v>260</v>
      </c>
      <c r="U2030" s="38">
        <f t="shared" si="558"/>
        <v>4.7938235112260034E-3</v>
      </c>
      <c r="V2030" s="39">
        <f t="shared" si="559"/>
        <v>4.7938235112260034E-3</v>
      </c>
      <c r="W2030" s="39" t="str">
        <f t="shared" si="560"/>
        <v>TIDAK</v>
      </c>
      <c r="X2030" s="38">
        <f t="shared" si="561"/>
        <v>-0.39643358014138202</v>
      </c>
      <c r="Y2030" s="39">
        <f t="shared" si="562"/>
        <v>0.39643358014138202</v>
      </c>
      <c r="Z2030" s="39" t="str">
        <f t="shared" si="563"/>
        <v>TIDAK</v>
      </c>
      <c r="AA2030" s="38">
        <f t="shared" si="564"/>
        <v>-0.63998598931539652</v>
      </c>
      <c r="AB2030" s="39">
        <f t="shared" si="565"/>
        <v>0.63998598931539652</v>
      </c>
      <c r="AC2030" s="39" t="str">
        <f t="shared" si="566"/>
        <v>TIDAK</v>
      </c>
      <c r="AD2030" s="38">
        <f t="shared" si="567"/>
        <v>0.43390040932730706</v>
      </c>
      <c r="AE2030" s="39">
        <f t="shared" si="568"/>
        <v>0.43390040932730706</v>
      </c>
      <c r="AF2030" s="39" t="str">
        <f t="shared" si="569"/>
        <v>TIDAK</v>
      </c>
      <c r="AG2030" s="38">
        <f t="shared" si="570"/>
        <v>-0.27078855981472416</v>
      </c>
      <c r="AH2030" s="39">
        <f t="shared" si="571"/>
        <v>0.27078855981472416</v>
      </c>
      <c r="AI2030" s="39" t="str">
        <f t="shared" si="572"/>
        <v>TIDAK</v>
      </c>
      <c r="AJ2030" s="38">
        <f t="shared" si="573"/>
        <v>-1.2435166651823804</v>
      </c>
      <c r="AK2030" s="39">
        <f t="shared" si="574"/>
        <v>1.2435166651823804</v>
      </c>
      <c r="AL2030" s="39" t="str">
        <f t="shared" si="575"/>
        <v>TIDAK</v>
      </c>
    </row>
    <row r="2031" spans="1:38" ht="14" x14ac:dyDescent="0.3">
      <c r="A2031" s="13">
        <v>25905991</v>
      </c>
      <c r="B2031" s="11" t="s">
        <v>1690</v>
      </c>
      <c r="C2031" s="9">
        <v>10387090</v>
      </c>
      <c r="D2031" s="1" t="s">
        <v>3673</v>
      </c>
      <c r="E2031" s="1" t="s">
        <v>1731</v>
      </c>
      <c r="F2031" s="1" t="s">
        <v>3213</v>
      </c>
      <c r="G2031" s="2">
        <v>40.683480000000003</v>
      </c>
      <c r="H2031" s="2">
        <v>-73.908169999999998</v>
      </c>
      <c r="I2031" s="1" t="s">
        <v>19</v>
      </c>
      <c r="J2031" s="44">
        <v>37</v>
      </c>
      <c r="K2031" s="2">
        <v>30</v>
      </c>
      <c r="L2031" s="2">
        <v>6</v>
      </c>
      <c r="M2031" s="3">
        <v>42248</v>
      </c>
      <c r="N2031" s="2">
        <v>0.11</v>
      </c>
      <c r="O2031" s="2">
        <v>5</v>
      </c>
      <c r="P2031" s="4">
        <v>333</v>
      </c>
      <c r="U2031" s="38">
        <f t="shared" si="558"/>
        <v>-0.25236074195756619</v>
      </c>
      <c r="V2031" s="39">
        <f t="shared" si="559"/>
        <v>0.25236074195756619</v>
      </c>
      <c r="W2031" s="39" t="str">
        <f t="shared" si="560"/>
        <v>TIDAK</v>
      </c>
      <c r="X2031" s="38">
        <f t="shared" si="561"/>
        <v>-0.39643358014138202</v>
      </c>
      <c r="Y2031" s="39">
        <f t="shared" si="562"/>
        <v>0.39643358014138202</v>
      </c>
      <c r="Z2031" s="39" t="str">
        <f t="shared" si="563"/>
        <v>TIDAK</v>
      </c>
      <c r="AA2031" s="38">
        <f t="shared" si="564"/>
        <v>-0.55818176870749403</v>
      </c>
      <c r="AB2031" s="39">
        <f t="shared" si="565"/>
        <v>0.55818176870749403</v>
      </c>
      <c r="AC2031" s="39" t="str">
        <f t="shared" si="566"/>
        <v>TIDAK</v>
      </c>
      <c r="AD2031" s="38">
        <f t="shared" si="567"/>
        <v>-0.55928661504397204</v>
      </c>
      <c r="AE2031" s="39">
        <f t="shared" si="568"/>
        <v>0.55928661504397204</v>
      </c>
      <c r="AF2031" s="39" t="str">
        <f t="shared" si="569"/>
        <v>TIDAK</v>
      </c>
      <c r="AG2031" s="38">
        <f t="shared" si="570"/>
        <v>-0.15818885441509239</v>
      </c>
      <c r="AH2031" s="39">
        <f t="shared" si="571"/>
        <v>0.15818885441509239</v>
      </c>
      <c r="AI2031" s="39" t="str">
        <f t="shared" si="572"/>
        <v>TIDAK</v>
      </c>
      <c r="AJ2031" s="38">
        <f t="shared" si="573"/>
        <v>0.68291228062552323</v>
      </c>
      <c r="AK2031" s="39">
        <f t="shared" si="574"/>
        <v>0.68291228062552323</v>
      </c>
      <c r="AL2031" s="39" t="str">
        <f t="shared" si="575"/>
        <v>TIDAK</v>
      </c>
    </row>
    <row r="2032" spans="1:38" ht="14" x14ac:dyDescent="0.3">
      <c r="A2032" s="13">
        <v>25909160</v>
      </c>
      <c r="B2032" s="11" t="s">
        <v>2420</v>
      </c>
      <c r="C2032" s="9">
        <v>3179866</v>
      </c>
      <c r="D2032" s="1" t="s">
        <v>656</v>
      </c>
      <c r="E2032" s="1" t="s">
        <v>17</v>
      </c>
      <c r="F2032" s="1" t="s">
        <v>364</v>
      </c>
      <c r="G2032" s="2">
        <v>40.688160000000003</v>
      </c>
      <c r="H2032" s="2">
        <v>-73.789739999999995</v>
      </c>
      <c r="I2032" s="1" t="s">
        <v>20</v>
      </c>
      <c r="J2032" s="44">
        <v>170</v>
      </c>
      <c r="K2032" s="2">
        <v>3</v>
      </c>
      <c r="L2032" s="2">
        <v>8</v>
      </c>
      <c r="M2032" s="3">
        <v>43633</v>
      </c>
      <c r="N2032" s="2">
        <v>2.79</v>
      </c>
      <c r="O2032" s="2">
        <v>2</v>
      </c>
      <c r="P2032" s="4">
        <v>336</v>
      </c>
      <c r="U2032" s="38">
        <f t="shared" si="558"/>
        <v>-0.38093802469196231</v>
      </c>
      <c r="V2032" s="39">
        <f t="shared" si="559"/>
        <v>0.38093802469196231</v>
      </c>
      <c r="W2032" s="39" t="str">
        <f t="shared" si="560"/>
        <v>TIDAK</v>
      </c>
      <c r="X2032" s="38">
        <f t="shared" si="561"/>
        <v>-0.12582912870808141</v>
      </c>
      <c r="Y2032" s="39">
        <f t="shared" si="562"/>
        <v>0.12582912870808141</v>
      </c>
      <c r="Z2032" s="39" t="str">
        <f t="shared" si="563"/>
        <v>TIDAK</v>
      </c>
      <c r="AA2032" s="38">
        <f t="shared" si="564"/>
        <v>-0.14916066566798175</v>
      </c>
      <c r="AB2032" s="39">
        <f t="shared" si="565"/>
        <v>0.14916066566798175</v>
      </c>
      <c r="AC2032" s="39" t="str">
        <f t="shared" si="566"/>
        <v>TIDAK</v>
      </c>
      <c r="AD2032" s="38">
        <f t="shared" si="567"/>
        <v>-8.3602303371412112E-2</v>
      </c>
      <c r="AE2032" s="39">
        <f t="shared" si="568"/>
        <v>8.3602303371412112E-2</v>
      </c>
      <c r="AF2032" s="39" t="str">
        <f t="shared" si="569"/>
        <v>TIDAK</v>
      </c>
      <c r="AG2032" s="38">
        <f t="shared" si="570"/>
        <v>-0.15818885441509239</v>
      </c>
      <c r="AH2032" s="39">
        <f t="shared" si="571"/>
        <v>0.15818885441509239</v>
      </c>
      <c r="AI2032" s="39" t="str">
        <f t="shared" si="572"/>
        <v>TIDAK</v>
      </c>
      <c r="AJ2032" s="38">
        <f t="shared" si="573"/>
        <v>-1.2435166651823804</v>
      </c>
      <c r="AK2032" s="39">
        <f t="shared" si="574"/>
        <v>1.2435166651823804</v>
      </c>
      <c r="AL2032" s="39" t="str">
        <f t="shared" si="575"/>
        <v>TIDAK</v>
      </c>
    </row>
    <row r="2033" spans="1:38" ht="14" x14ac:dyDescent="0.3">
      <c r="A2033" s="13">
        <v>25914288</v>
      </c>
      <c r="B2033" s="11" t="s">
        <v>5213</v>
      </c>
      <c r="C2033" s="9">
        <v>64206316</v>
      </c>
      <c r="D2033" s="1" t="s">
        <v>1251</v>
      </c>
      <c r="E2033" s="1" t="s">
        <v>17</v>
      </c>
      <c r="F2033" s="1" t="s">
        <v>642</v>
      </c>
      <c r="G2033" s="2">
        <v>40.766489999999997</v>
      </c>
      <c r="H2033" s="2">
        <v>-73.829909999999998</v>
      </c>
      <c r="I2033" s="1" t="s">
        <v>19</v>
      </c>
      <c r="J2033" s="44">
        <v>49</v>
      </c>
      <c r="K2033" s="2">
        <v>7</v>
      </c>
      <c r="L2033" s="2">
        <v>28</v>
      </c>
      <c r="M2033" s="3">
        <v>43427</v>
      </c>
      <c r="N2033" s="2">
        <v>1.68</v>
      </c>
      <c r="O2033" s="2">
        <v>1</v>
      </c>
      <c r="P2033" s="4">
        <v>0</v>
      </c>
      <c r="U2033" s="38">
        <f t="shared" si="558"/>
        <v>0.21908929473521949</v>
      </c>
      <c r="V2033" s="39">
        <f t="shared" si="559"/>
        <v>0.21908929473521949</v>
      </c>
      <c r="W2033" s="39" t="str">
        <f t="shared" si="560"/>
        <v>TIDAK</v>
      </c>
      <c r="X2033" s="38">
        <f t="shared" si="561"/>
        <v>-0.26113135442473173</v>
      </c>
      <c r="Y2033" s="39">
        <f t="shared" si="562"/>
        <v>0.26113135442473173</v>
      </c>
      <c r="Z2033" s="39" t="str">
        <f t="shared" si="563"/>
        <v>TIDAK</v>
      </c>
      <c r="AA2033" s="38">
        <f t="shared" si="564"/>
        <v>-0.31276910688378667</v>
      </c>
      <c r="AB2033" s="39">
        <f t="shared" si="565"/>
        <v>0.31276910688378667</v>
      </c>
      <c r="AC2033" s="39" t="str">
        <f t="shared" si="566"/>
        <v>TIDAK</v>
      </c>
      <c r="AD2033" s="38">
        <f t="shared" si="567"/>
        <v>1.0873129253610434</v>
      </c>
      <c r="AE2033" s="39">
        <f t="shared" si="568"/>
        <v>1.0873129253610434</v>
      </c>
      <c r="AF2033" s="39" t="str">
        <f t="shared" si="569"/>
        <v>TIDAK</v>
      </c>
      <c r="AG2033" s="38">
        <f t="shared" si="570"/>
        <v>-0.27078855981472416</v>
      </c>
      <c r="AH2033" s="39">
        <f t="shared" si="571"/>
        <v>0.27078855981472416</v>
      </c>
      <c r="AI2033" s="39" t="str">
        <f t="shared" si="572"/>
        <v>TIDAK</v>
      </c>
      <c r="AJ2033" s="38">
        <f t="shared" si="573"/>
        <v>-0.91370003632810892</v>
      </c>
      <c r="AK2033" s="39">
        <f t="shared" si="574"/>
        <v>0.91370003632810892</v>
      </c>
      <c r="AL2033" s="39" t="str">
        <f t="shared" si="575"/>
        <v>TIDAK</v>
      </c>
    </row>
    <row r="2034" spans="1:38" ht="14" x14ac:dyDescent="0.3">
      <c r="A2034" s="13">
        <v>25951465</v>
      </c>
      <c r="B2034" s="11" t="s">
        <v>5281</v>
      </c>
      <c r="C2034" s="9">
        <v>189421403</v>
      </c>
      <c r="D2034" s="1" t="s">
        <v>3024</v>
      </c>
      <c r="E2034" s="1" t="s">
        <v>17</v>
      </c>
      <c r="F2034" s="1" t="s">
        <v>2813</v>
      </c>
      <c r="G2034" s="2">
        <v>40.705399999999997</v>
      </c>
      <c r="H2034" s="2">
        <v>-73.902330000000006</v>
      </c>
      <c r="I2034" s="1" t="s">
        <v>19</v>
      </c>
      <c r="J2034" s="44">
        <v>100</v>
      </c>
      <c r="K2034" s="2">
        <v>1</v>
      </c>
      <c r="L2034" s="2">
        <v>9</v>
      </c>
      <c r="M2034" s="3">
        <v>43612</v>
      </c>
      <c r="N2034" s="2">
        <v>0.68</v>
      </c>
      <c r="O2034" s="2">
        <v>3</v>
      </c>
      <c r="P2034" s="4">
        <v>90</v>
      </c>
      <c r="U2034" s="38">
        <f t="shared" si="558"/>
        <v>-0.58666167706699601</v>
      </c>
      <c r="V2034" s="39">
        <f t="shared" si="559"/>
        <v>0.58666167706699601</v>
      </c>
      <c r="W2034" s="39" t="str">
        <f t="shared" si="560"/>
        <v>TIDAK</v>
      </c>
      <c r="X2034" s="38">
        <f t="shared" si="561"/>
        <v>-0.39643358014138202</v>
      </c>
      <c r="Y2034" s="39">
        <f t="shared" si="562"/>
        <v>0.39643358014138202</v>
      </c>
      <c r="Z2034" s="39" t="str">
        <f t="shared" si="563"/>
        <v>TIDAK</v>
      </c>
      <c r="AA2034" s="38">
        <f t="shared" si="564"/>
        <v>-6.735644506007929E-2</v>
      </c>
      <c r="AB2034" s="39">
        <f t="shared" si="565"/>
        <v>6.735644506007929E-2</v>
      </c>
      <c r="AC2034" s="39" t="str">
        <f t="shared" si="566"/>
        <v>TIDAK</v>
      </c>
      <c r="AD2034" s="38">
        <f t="shared" si="567"/>
        <v>-9.9284203756221795E-2</v>
      </c>
      <c r="AE2034" s="39">
        <f t="shared" si="568"/>
        <v>9.9284203756221795E-2</v>
      </c>
      <c r="AF2034" s="39" t="str">
        <f t="shared" si="569"/>
        <v>TIDAK</v>
      </c>
      <c r="AG2034" s="38">
        <f t="shared" si="570"/>
        <v>-0.15818885441509239</v>
      </c>
      <c r="AH2034" s="39">
        <f t="shared" si="571"/>
        <v>0.15818885441509239</v>
      </c>
      <c r="AI2034" s="39" t="str">
        <f t="shared" si="572"/>
        <v>TIDAK</v>
      </c>
      <c r="AJ2034" s="38">
        <f t="shared" si="573"/>
        <v>0.70539977804740539</v>
      </c>
      <c r="AK2034" s="39">
        <f t="shared" si="574"/>
        <v>0.70539977804740539</v>
      </c>
      <c r="AL2034" s="39" t="str">
        <f t="shared" si="575"/>
        <v>TIDAK</v>
      </c>
    </row>
    <row r="2035" spans="1:38" ht="14" x14ac:dyDescent="0.3">
      <c r="A2035" s="13">
        <v>25972861</v>
      </c>
      <c r="B2035" s="11" t="s">
        <v>992</v>
      </c>
      <c r="C2035" s="9">
        <v>63312104</v>
      </c>
      <c r="D2035" s="1" t="s">
        <v>1050</v>
      </c>
      <c r="E2035" s="1" t="s">
        <v>17</v>
      </c>
      <c r="F2035" s="1" t="s">
        <v>642</v>
      </c>
      <c r="G2035" s="2">
        <v>40.747660000000003</v>
      </c>
      <c r="H2035" s="2">
        <v>-73.819419999999994</v>
      </c>
      <c r="I2035" s="1" t="s">
        <v>19</v>
      </c>
      <c r="J2035" s="44">
        <v>60</v>
      </c>
      <c r="K2035" s="2">
        <v>1</v>
      </c>
      <c r="L2035" s="2">
        <v>38</v>
      </c>
      <c r="M2035" s="3">
        <v>43639</v>
      </c>
      <c r="N2035" s="2">
        <v>3.52</v>
      </c>
      <c r="O2035" s="2">
        <v>6</v>
      </c>
      <c r="P2035" s="4">
        <v>363</v>
      </c>
      <c r="U2035" s="38">
        <f t="shared" si="558"/>
        <v>-0.44951257548364021</v>
      </c>
      <c r="V2035" s="39">
        <f t="shared" si="559"/>
        <v>0.44951257548364021</v>
      </c>
      <c r="W2035" s="39" t="str">
        <f t="shared" si="560"/>
        <v>TIDAK</v>
      </c>
      <c r="X2035" s="38">
        <f t="shared" si="561"/>
        <v>3.5273309656414771</v>
      </c>
      <c r="Y2035" s="39">
        <f t="shared" si="562"/>
        <v>3.5273309656414771</v>
      </c>
      <c r="Z2035" s="39" t="str">
        <f t="shared" si="563"/>
        <v>OUTLIER</v>
      </c>
      <c r="AA2035" s="38">
        <f t="shared" si="564"/>
        <v>-0.68088809961934771</v>
      </c>
      <c r="AB2035" s="39">
        <f t="shared" si="565"/>
        <v>0.68088809961934771</v>
      </c>
      <c r="AC2035" s="39" t="str">
        <f t="shared" si="566"/>
        <v>TIDAK</v>
      </c>
      <c r="AD2035" s="38">
        <f t="shared" si="567"/>
        <v>-0.89906112338151478</v>
      </c>
      <c r="AE2035" s="39">
        <f t="shared" si="568"/>
        <v>0.89906112338151478</v>
      </c>
      <c r="AF2035" s="39" t="str">
        <f t="shared" si="569"/>
        <v>TIDAK</v>
      </c>
      <c r="AG2035" s="38">
        <f t="shared" si="570"/>
        <v>0.17961026178380285</v>
      </c>
      <c r="AH2035" s="39">
        <f t="shared" si="571"/>
        <v>0.17961026178380285</v>
      </c>
      <c r="AI2035" s="39" t="str">
        <f t="shared" si="572"/>
        <v>TIDAK</v>
      </c>
      <c r="AJ2035" s="38">
        <f t="shared" si="573"/>
        <v>1.2525955486465374</v>
      </c>
      <c r="AK2035" s="39">
        <f t="shared" si="574"/>
        <v>1.2525955486465374</v>
      </c>
      <c r="AL2035" s="39" t="str">
        <f t="shared" si="575"/>
        <v>TIDAK</v>
      </c>
    </row>
    <row r="2036" spans="1:38" ht="14" x14ac:dyDescent="0.3">
      <c r="A2036" s="13">
        <v>25974812</v>
      </c>
      <c r="B2036" s="11" t="s">
        <v>4233</v>
      </c>
      <c r="C2036" s="9">
        <v>79298323</v>
      </c>
      <c r="D2036" s="1" t="s">
        <v>2766</v>
      </c>
      <c r="E2036" s="1" t="s">
        <v>17</v>
      </c>
      <c r="F2036" s="1" t="s">
        <v>2592</v>
      </c>
      <c r="G2036" s="2">
        <v>40.73359</v>
      </c>
      <c r="H2036" s="2">
        <v>-73.892269999999996</v>
      </c>
      <c r="I2036" s="1" t="s">
        <v>19</v>
      </c>
      <c r="J2036" s="44">
        <v>70</v>
      </c>
      <c r="K2036" s="2">
        <v>14</v>
      </c>
      <c r="L2036" s="2">
        <v>35</v>
      </c>
      <c r="M2036" s="3">
        <v>43531</v>
      </c>
      <c r="N2036" s="2">
        <v>1.58</v>
      </c>
      <c r="O2036" s="2">
        <v>3</v>
      </c>
      <c r="P2036" s="4">
        <v>215</v>
      </c>
      <c r="U2036" s="38">
        <f t="shared" si="558"/>
        <v>0.69053933142800517</v>
      </c>
      <c r="V2036" s="39">
        <f t="shared" si="559"/>
        <v>0.69053933142800517</v>
      </c>
      <c r="W2036" s="39" t="str">
        <f t="shared" si="560"/>
        <v>TIDAK</v>
      </c>
      <c r="X2036" s="38">
        <f t="shared" si="561"/>
        <v>-0.12582912870808141</v>
      </c>
      <c r="Y2036" s="39">
        <f t="shared" si="562"/>
        <v>0.12582912870808141</v>
      </c>
      <c r="Z2036" s="39" t="str">
        <f t="shared" si="563"/>
        <v>TIDAK</v>
      </c>
      <c r="AA2036" s="38">
        <f t="shared" si="564"/>
        <v>-0.59908387901144522</v>
      </c>
      <c r="AB2036" s="39">
        <f t="shared" si="565"/>
        <v>0.59908387901144522</v>
      </c>
      <c r="AC2036" s="39" t="str">
        <f t="shared" si="566"/>
        <v>TIDAK</v>
      </c>
      <c r="AD2036" s="38">
        <f t="shared" si="567"/>
        <v>0.50185531099481562</v>
      </c>
      <c r="AE2036" s="39">
        <f t="shared" si="568"/>
        <v>0.50185531099481562</v>
      </c>
      <c r="AF2036" s="39" t="str">
        <f t="shared" si="569"/>
        <v>TIDAK</v>
      </c>
      <c r="AG2036" s="38">
        <f t="shared" si="570"/>
        <v>-0.15818885441509239</v>
      </c>
      <c r="AH2036" s="39">
        <f t="shared" si="571"/>
        <v>0.15818885441509239</v>
      </c>
      <c r="AI2036" s="39" t="str">
        <f t="shared" si="572"/>
        <v>TIDAK</v>
      </c>
      <c r="AJ2036" s="38">
        <f t="shared" si="573"/>
        <v>1.2750830460684197</v>
      </c>
      <c r="AK2036" s="39">
        <f t="shared" si="574"/>
        <v>1.2750830460684197</v>
      </c>
      <c r="AL2036" s="39" t="str">
        <f t="shared" si="575"/>
        <v>TIDAK</v>
      </c>
    </row>
    <row r="2037" spans="1:38" ht="14" x14ac:dyDescent="0.3">
      <c r="A2037" s="13">
        <v>25996748</v>
      </c>
      <c r="B2037" s="11" t="s">
        <v>3915</v>
      </c>
      <c r="C2037" s="9">
        <v>5650180</v>
      </c>
      <c r="D2037" s="1" t="s">
        <v>698</v>
      </c>
      <c r="E2037" s="1" t="s">
        <v>17</v>
      </c>
      <c r="F2037" s="1" t="s">
        <v>1971</v>
      </c>
      <c r="G2037" s="2">
        <v>40.745130000000003</v>
      </c>
      <c r="H2037" s="2">
        <v>-73.882499999999993</v>
      </c>
      <c r="I2037" s="1" t="s">
        <v>19</v>
      </c>
      <c r="J2037" s="44">
        <v>45</v>
      </c>
      <c r="K2037" s="2">
        <v>3</v>
      </c>
      <c r="L2037" s="2">
        <v>12</v>
      </c>
      <c r="M2037" s="3">
        <v>43583</v>
      </c>
      <c r="N2037" s="2">
        <v>0.37</v>
      </c>
      <c r="O2037" s="2">
        <v>2</v>
      </c>
      <c r="P2037" s="4">
        <v>201</v>
      </c>
      <c r="U2037" s="38">
        <f t="shared" si="558"/>
        <v>-0.34665074929612333</v>
      </c>
      <c r="V2037" s="39">
        <f t="shared" si="559"/>
        <v>0.34665074929612333</v>
      </c>
      <c r="W2037" s="39" t="str">
        <f t="shared" si="560"/>
        <v>TIDAK</v>
      </c>
      <c r="X2037" s="38">
        <f t="shared" si="561"/>
        <v>0.41537977415851984</v>
      </c>
      <c r="Y2037" s="39">
        <f t="shared" si="562"/>
        <v>0.41537977415851984</v>
      </c>
      <c r="Z2037" s="39" t="str">
        <f t="shared" si="563"/>
        <v>TIDAK</v>
      </c>
      <c r="AA2037" s="38">
        <f t="shared" si="564"/>
        <v>0.21895832706757931</v>
      </c>
      <c r="AB2037" s="39">
        <f t="shared" si="565"/>
        <v>0.21895832706757931</v>
      </c>
      <c r="AC2037" s="39" t="str">
        <f t="shared" si="566"/>
        <v>TIDAK</v>
      </c>
      <c r="AD2037" s="38">
        <f t="shared" si="567"/>
        <v>-7.8375003243142213E-2</v>
      </c>
      <c r="AE2037" s="39">
        <f t="shared" si="568"/>
        <v>7.8375003243142213E-2</v>
      </c>
      <c r="AF2037" s="39" t="str">
        <f t="shared" si="569"/>
        <v>TIDAK</v>
      </c>
      <c r="AG2037" s="38">
        <f t="shared" si="570"/>
        <v>-0.27078855981472416</v>
      </c>
      <c r="AH2037" s="39">
        <f t="shared" si="571"/>
        <v>0.27078855981472416</v>
      </c>
      <c r="AI2037" s="39" t="str">
        <f t="shared" si="572"/>
        <v>TIDAK</v>
      </c>
      <c r="AJ2037" s="38">
        <f t="shared" si="573"/>
        <v>-1.2435166651823804</v>
      </c>
      <c r="AK2037" s="39">
        <f t="shared" si="574"/>
        <v>1.2435166651823804</v>
      </c>
      <c r="AL2037" s="39" t="str">
        <f t="shared" si="575"/>
        <v>TIDAK</v>
      </c>
    </row>
    <row r="2038" spans="1:38" ht="14" x14ac:dyDescent="0.3">
      <c r="A2038" s="13">
        <v>26003692</v>
      </c>
      <c r="B2038" s="11" t="s">
        <v>1910</v>
      </c>
      <c r="C2038" s="9">
        <v>156843123</v>
      </c>
      <c r="D2038" s="1" t="s">
        <v>873</v>
      </c>
      <c r="E2038" s="1" t="s">
        <v>17</v>
      </c>
      <c r="F2038" s="1" t="s">
        <v>642</v>
      </c>
      <c r="G2038" s="2">
        <v>40.738579999999999</v>
      </c>
      <c r="H2038" s="2">
        <v>-73.808090000000007</v>
      </c>
      <c r="I2038" s="1" t="s">
        <v>19</v>
      </c>
      <c r="J2038" s="44">
        <v>65</v>
      </c>
      <c r="K2038" s="2">
        <v>2</v>
      </c>
      <c r="L2038" s="2">
        <v>4</v>
      </c>
      <c r="M2038" s="3">
        <v>43380</v>
      </c>
      <c r="N2038" s="2">
        <v>0.28000000000000003</v>
      </c>
      <c r="O2038" s="2">
        <v>1</v>
      </c>
      <c r="P2038" s="4">
        <v>364</v>
      </c>
      <c r="U2038" s="38">
        <f t="shared" si="558"/>
        <v>9.05120120008234E-2</v>
      </c>
      <c r="V2038" s="39">
        <f t="shared" si="559"/>
        <v>9.05120120008234E-2</v>
      </c>
      <c r="W2038" s="39" t="str">
        <f t="shared" si="560"/>
        <v>TIDAK</v>
      </c>
      <c r="X2038" s="38">
        <f t="shared" si="561"/>
        <v>-0.39643358014138202</v>
      </c>
      <c r="Y2038" s="39">
        <f t="shared" si="562"/>
        <v>0.39643358014138202</v>
      </c>
      <c r="Z2038" s="39" t="str">
        <f t="shared" si="563"/>
        <v>TIDAK</v>
      </c>
      <c r="AA2038" s="38">
        <f t="shared" si="564"/>
        <v>-0.55818176870749403</v>
      </c>
      <c r="AB2038" s="39">
        <f t="shared" si="565"/>
        <v>0.55818176870749403</v>
      </c>
      <c r="AC2038" s="39" t="str">
        <f t="shared" si="566"/>
        <v>TIDAK</v>
      </c>
      <c r="AD2038" s="38">
        <f t="shared" si="567"/>
        <v>-0.60110501607013112</v>
      </c>
      <c r="AE2038" s="39">
        <f t="shared" si="568"/>
        <v>0.60110501607013112</v>
      </c>
      <c r="AF2038" s="39" t="str">
        <f t="shared" si="569"/>
        <v>TIDAK</v>
      </c>
      <c r="AG2038" s="38">
        <f t="shared" si="570"/>
        <v>-4.5589149015460649E-2</v>
      </c>
      <c r="AH2038" s="39">
        <f t="shared" si="571"/>
        <v>4.5589149015460649E-2</v>
      </c>
      <c r="AI2038" s="39" t="str">
        <f t="shared" si="572"/>
        <v>TIDAK</v>
      </c>
      <c r="AJ2038" s="38">
        <f t="shared" si="573"/>
        <v>-0.56889174252591612</v>
      </c>
      <c r="AK2038" s="39">
        <f t="shared" si="574"/>
        <v>0.56889174252591612</v>
      </c>
      <c r="AL2038" s="39" t="str">
        <f t="shared" si="575"/>
        <v>TIDAK</v>
      </c>
    </row>
    <row r="2039" spans="1:38" ht="14" x14ac:dyDescent="0.3">
      <c r="A2039" s="13">
        <v>26004876</v>
      </c>
      <c r="B2039" s="11" t="s">
        <v>3275</v>
      </c>
      <c r="C2039" s="9">
        <v>1106731</v>
      </c>
      <c r="D2039" s="1" t="s">
        <v>915</v>
      </c>
      <c r="E2039" s="1" t="s">
        <v>17</v>
      </c>
      <c r="F2039" s="1" t="s">
        <v>825</v>
      </c>
      <c r="G2039" s="2">
        <v>40.5886</v>
      </c>
      <c r="H2039" s="2">
        <v>-73.812399999999997</v>
      </c>
      <c r="I2039" s="1" t="s">
        <v>20</v>
      </c>
      <c r="J2039" s="44">
        <v>86</v>
      </c>
      <c r="K2039" s="2">
        <v>2</v>
      </c>
      <c r="L2039" s="2">
        <v>2</v>
      </c>
      <c r="M2039" s="3">
        <v>43232</v>
      </c>
      <c r="N2039" s="2">
        <v>0.14000000000000001</v>
      </c>
      <c r="O2039" s="2">
        <v>2</v>
      </c>
      <c r="P2039" s="4">
        <v>0</v>
      </c>
      <c r="U2039" s="38">
        <f t="shared" si="558"/>
        <v>-0.25236074195756619</v>
      </c>
      <c r="V2039" s="39">
        <f t="shared" si="559"/>
        <v>0.25236074195756619</v>
      </c>
      <c r="W2039" s="39" t="str">
        <f t="shared" si="560"/>
        <v>TIDAK</v>
      </c>
      <c r="X2039" s="38">
        <f t="shared" si="561"/>
        <v>-0.39643358014138202</v>
      </c>
      <c r="Y2039" s="39">
        <f t="shared" si="562"/>
        <v>0.39643358014138202</v>
      </c>
      <c r="Z2039" s="39" t="str">
        <f t="shared" si="563"/>
        <v>TIDAK</v>
      </c>
      <c r="AA2039" s="38">
        <f t="shared" si="564"/>
        <v>0.62797943010709156</v>
      </c>
      <c r="AB2039" s="39">
        <f t="shared" si="565"/>
        <v>0.62797943010709156</v>
      </c>
      <c r="AC2039" s="39" t="str">
        <f t="shared" si="566"/>
        <v>TIDAK</v>
      </c>
      <c r="AD2039" s="38">
        <f t="shared" si="567"/>
        <v>0.88344822035851756</v>
      </c>
      <c r="AE2039" s="39">
        <f t="shared" si="568"/>
        <v>0.88344822035851756</v>
      </c>
      <c r="AF2039" s="39" t="str">
        <f t="shared" si="569"/>
        <v>TIDAK</v>
      </c>
      <c r="AG2039" s="38">
        <f t="shared" si="570"/>
        <v>0.29220996718343462</v>
      </c>
      <c r="AH2039" s="39">
        <f t="shared" si="571"/>
        <v>0.29220996718343462</v>
      </c>
      <c r="AI2039" s="39" t="str">
        <f t="shared" si="572"/>
        <v>TIDAK</v>
      </c>
      <c r="AJ2039" s="38">
        <f t="shared" si="573"/>
        <v>1.4774705228653591</v>
      </c>
      <c r="AK2039" s="39">
        <f t="shared" si="574"/>
        <v>1.4774705228653591</v>
      </c>
      <c r="AL2039" s="39" t="str">
        <f t="shared" si="575"/>
        <v>TIDAK</v>
      </c>
    </row>
    <row r="2040" spans="1:38" ht="14" x14ac:dyDescent="0.3">
      <c r="A2040" s="13">
        <v>26013177</v>
      </c>
      <c r="B2040" s="11" t="s">
        <v>4057</v>
      </c>
      <c r="C2040" s="9">
        <v>194377255</v>
      </c>
      <c r="D2040" s="1" t="s">
        <v>1302</v>
      </c>
      <c r="E2040" s="1" t="s">
        <v>17</v>
      </c>
      <c r="F2040" s="1" t="s">
        <v>1713</v>
      </c>
      <c r="G2040" s="2">
        <v>40.761989999999997</v>
      </c>
      <c r="H2040" s="2">
        <v>-73.883309999999994</v>
      </c>
      <c r="I2040" s="1" t="s">
        <v>19</v>
      </c>
      <c r="J2040" s="44">
        <v>38</v>
      </c>
      <c r="K2040" s="2">
        <v>1</v>
      </c>
      <c r="L2040" s="2">
        <v>42</v>
      </c>
      <c r="M2040" s="3">
        <v>43590</v>
      </c>
      <c r="N2040" s="2">
        <v>5.12</v>
      </c>
      <c r="O2040" s="2">
        <v>4</v>
      </c>
      <c r="P2040" s="4">
        <v>207</v>
      </c>
      <c r="U2040" s="38">
        <f t="shared" si="558"/>
        <v>-0.1666425534679688</v>
      </c>
      <c r="V2040" s="39">
        <f t="shared" si="559"/>
        <v>0.1666425534679688</v>
      </c>
      <c r="W2040" s="39" t="str">
        <f t="shared" si="560"/>
        <v>TIDAK</v>
      </c>
      <c r="X2040" s="38">
        <f t="shared" si="561"/>
        <v>1.3624953541750722</v>
      </c>
      <c r="Y2040" s="39">
        <f t="shared" si="562"/>
        <v>1.3624953541750722</v>
      </c>
      <c r="Z2040" s="39" t="str">
        <f t="shared" si="563"/>
        <v>TIDAK</v>
      </c>
      <c r="AA2040" s="38">
        <f t="shared" si="564"/>
        <v>0.50527309919523788</v>
      </c>
      <c r="AB2040" s="39">
        <f t="shared" si="565"/>
        <v>0.50527309919523788</v>
      </c>
      <c r="AC2040" s="39" t="str">
        <f t="shared" si="566"/>
        <v>TIDAK</v>
      </c>
      <c r="AD2040" s="38">
        <f t="shared" si="567"/>
        <v>-0.13064800452584105</v>
      </c>
      <c r="AE2040" s="39">
        <f t="shared" si="568"/>
        <v>0.13064800452584105</v>
      </c>
      <c r="AF2040" s="39" t="str">
        <f t="shared" si="569"/>
        <v>TIDAK</v>
      </c>
      <c r="AG2040" s="38">
        <f t="shared" si="570"/>
        <v>-4.5589149015460649E-2</v>
      </c>
      <c r="AH2040" s="39">
        <f t="shared" si="571"/>
        <v>4.5589149015460649E-2</v>
      </c>
      <c r="AI2040" s="39" t="str">
        <f t="shared" si="572"/>
        <v>TIDAK</v>
      </c>
      <c r="AJ2040" s="38">
        <f t="shared" si="573"/>
        <v>0.36808731671917322</v>
      </c>
      <c r="AK2040" s="39">
        <f t="shared" si="574"/>
        <v>0.36808731671917322</v>
      </c>
      <c r="AL2040" s="39" t="str">
        <f t="shared" si="575"/>
        <v>TIDAK</v>
      </c>
    </row>
    <row r="2041" spans="1:38" ht="14" x14ac:dyDescent="0.3">
      <c r="A2041" s="13">
        <v>26058246</v>
      </c>
      <c r="B2041" s="11" t="s">
        <v>4416</v>
      </c>
      <c r="C2041" s="9">
        <v>20912691</v>
      </c>
      <c r="D2041" s="1" t="s">
        <v>550</v>
      </c>
      <c r="E2041" s="1" t="s">
        <v>17</v>
      </c>
      <c r="F2041" s="1" t="s">
        <v>364</v>
      </c>
      <c r="G2041" s="2">
        <v>40.70908</v>
      </c>
      <c r="H2041" s="2">
        <v>-73.78237</v>
      </c>
      <c r="I2041" s="1" t="s">
        <v>19</v>
      </c>
      <c r="J2041" s="44">
        <v>66</v>
      </c>
      <c r="K2041" s="2">
        <v>2</v>
      </c>
      <c r="L2041" s="2">
        <v>17</v>
      </c>
      <c r="M2041" s="3">
        <v>43645</v>
      </c>
      <c r="N2041" s="2">
        <v>1.34</v>
      </c>
      <c r="O2041" s="2">
        <v>7</v>
      </c>
      <c r="P2041" s="4">
        <v>0</v>
      </c>
      <c r="U2041" s="38">
        <f t="shared" si="558"/>
        <v>-0.38093802469196231</v>
      </c>
      <c r="V2041" s="39">
        <f t="shared" si="559"/>
        <v>0.38093802469196231</v>
      </c>
      <c r="W2041" s="39" t="str">
        <f t="shared" si="560"/>
        <v>TIDAK</v>
      </c>
      <c r="X2041" s="38">
        <f t="shared" si="561"/>
        <v>-0.12582912870808141</v>
      </c>
      <c r="Y2041" s="39">
        <f t="shared" si="562"/>
        <v>0.12582912870808141</v>
      </c>
      <c r="Z2041" s="39" t="str">
        <f t="shared" si="563"/>
        <v>TIDAK</v>
      </c>
      <c r="AA2041" s="38">
        <f t="shared" si="564"/>
        <v>-0.43547543779564035</v>
      </c>
      <c r="AB2041" s="39">
        <f t="shared" si="565"/>
        <v>0.43547543779564035</v>
      </c>
      <c r="AC2041" s="39" t="str">
        <f t="shared" si="566"/>
        <v>TIDAK</v>
      </c>
      <c r="AD2041" s="38">
        <f t="shared" si="567"/>
        <v>-0.76315132004649777</v>
      </c>
      <c r="AE2041" s="39">
        <f t="shared" si="568"/>
        <v>0.76315132004649777</v>
      </c>
      <c r="AF2041" s="39" t="str">
        <f t="shared" si="569"/>
        <v>TIDAK</v>
      </c>
      <c r="AG2041" s="38">
        <f t="shared" si="570"/>
        <v>-0.15818885441509239</v>
      </c>
      <c r="AH2041" s="39">
        <f t="shared" si="571"/>
        <v>0.15818885441509239</v>
      </c>
      <c r="AI2041" s="39" t="str">
        <f t="shared" si="572"/>
        <v>TIDAK</v>
      </c>
      <c r="AJ2041" s="38">
        <f t="shared" si="573"/>
        <v>0.2631456620837232</v>
      </c>
      <c r="AK2041" s="39">
        <f t="shared" si="574"/>
        <v>0.2631456620837232</v>
      </c>
      <c r="AL2041" s="39" t="str">
        <f t="shared" si="575"/>
        <v>TIDAK</v>
      </c>
    </row>
    <row r="2042" spans="1:38" ht="14" x14ac:dyDescent="0.3">
      <c r="A2042" s="13">
        <v>26060534</v>
      </c>
      <c r="B2042" s="11" t="s">
        <v>2894</v>
      </c>
      <c r="C2042" s="9">
        <v>184472924</v>
      </c>
      <c r="D2042" s="1" t="s">
        <v>2978</v>
      </c>
      <c r="E2042" s="1" t="s">
        <v>1731</v>
      </c>
      <c r="F2042" s="1" t="s">
        <v>1732</v>
      </c>
      <c r="G2042" s="2">
        <v>40.6633</v>
      </c>
      <c r="H2042" s="2">
        <v>-73.897329999999997</v>
      </c>
      <c r="I2042" s="1" t="s">
        <v>20</v>
      </c>
      <c r="J2042" s="44">
        <v>140</v>
      </c>
      <c r="K2042" s="2">
        <v>2</v>
      </c>
      <c r="L2042" s="2">
        <v>7</v>
      </c>
      <c r="M2042" s="3">
        <v>43625</v>
      </c>
      <c r="N2042" s="2">
        <v>2.63</v>
      </c>
      <c r="O2042" s="2">
        <v>1</v>
      </c>
      <c r="P2042" s="4">
        <v>157</v>
      </c>
      <c r="U2042" s="38">
        <f t="shared" si="558"/>
        <v>-0.2095016477127675</v>
      </c>
      <c r="V2042" s="39">
        <f t="shared" si="559"/>
        <v>0.2095016477127675</v>
      </c>
      <c r="W2042" s="39" t="str">
        <f t="shared" si="560"/>
        <v>TIDAK</v>
      </c>
      <c r="X2042" s="38">
        <f t="shared" si="561"/>
        <v>-0.26113135442473173</v>
      </c>
      <c r="Y2042" s="39">
        <f t="shared" si="562"/>
        <v>0.26113135442473173</v>
      </c>
      <c r="Z2042" s="39" t="str">
        <f t="shared" si="563"/>
        <v>TIDAK</v>
      </c>
      <c r="AA2042" s="38">
        <f t="shared" si="564"/>
        <v>-0.7626923202272502</v>
      </c>
      <c r="AB2042" s="39">
        <f t="shared" si="565"/>
        <v>0.7626923202272502</v>
      </c>
      <c r="AC2042" s="39" t="str">
        <f t="shared" si="566"/>
        <v>TIDAK</v>
      </c>
      <c r="AD2042" s="38">
        <f t="shared" si="567"/>
        <v>-0.81019702120092674</v>
      </c>
      <c r="AE2042" s="39">
        <f t="shared" si="568"/>
        <v>0.81019702120092674</v>
      </c>
      <c r="AF2042" s="39" t="str">
        <f t="shared" si="569"/>
        <v>TIDAK</v>
      </c>
      <c r="AG2042" s="38">
        <f t="shared" si="570"/>
        <v>-0.27078855981472416</v>
      </c>
      <c r="AH2042" s="39">
        <f t="shared" si="571"/>
        <v>0.27078855981472416</v>
      </c>
      <c r="AI2042" s="39" t="str">
        <f t="shared" si="572"/>
        <v>TIDAK</v>
      </c>
      <c r="AJ2042" s="38">
        <f t="shared" si="573"/>
        <v>1.4849663553393198</v>
      </c>
      <c r="AK2042" s="39">
        <f t="shared" si="574"/>
        <v>1.4849663553393198</v>
      </c>
      <c r="AL2042" s="39" t="str">
        <f t="shared" si="575"/>
        <v>TIDAK</v>
      </c>
    </row>
    <row r="2043" spans="1:38" ht="14" x14ac:dyDescent="0.3">
      <c r="A2043" s="13">
        <v>26062650</v>
      </c>
      <c r="B2043" s="11" t="s">
        <v>1042</v>
      </c>
      <c r="C2043" s="9">
        <v>64777265</v>
      </c>
      <c r="D2043" s="1" t="s">
        <v>1001</v>
      </c>
      <c r="E2043" s="1" t="s">
        <v>17</v>
      </c>
      <c r="F2043" s="1" t="s">
        <v>825</v>
      </c>
      <c r="G2043" s="2">
        <v>40.585360000000001</v>
      </c>
      <c r="H2043" s="2">
        <v>-73.817260000000005</v>
      </c>
      <c r="I2043" s="1" t="s">
        <v>20</v>
      </c>
      <c r="J2043" s="44">
        <v>75</v>
      </c>
      <c r="K2043" s="2">
        <v>30</v>
      </c>
      <c r="L2043" s="2">
        <v>1</v>
      </c>
      <c r="M2043" s="3">
        <v>43371</v>
      </c>
      <c r="N2043" s="2">
        <v>0.11</v>
      </c>
      <c r="O2043" s="2">
        <v>1</v>
      </c>
      <c r="P2043" s="4">
        <v>363</v>
      </c>
      <c r="U2043" s="38">
        <f t="shared" si="558"/>
        <v>-2.9493451884612956E-2</v>
      </c>
      <c r="V2043" s="39">
        <f t="shared" si="559"/>
        <v>2.9493451884612956E-2</v>
      </c>
      <c r="W2043" s="39" t="str">
        <f t="shared" si="560"/>
        <v>TIDAK</v>
      </c>
      <c r="X2043" s="38">
        <f t="shared" si="561"/>
        <v>-0.26113135442473173</v>
      </c>
      <c r="Y2043" s="39">
        <f t="shared" si="562"/>
        <v>0.26113135442473173</v>
      </c>
      <c r="Z2043" s="39" t="str">
        <f t="shared" si="563"/>
        <v>TIDAK</v>
      </c>
      <c r="AA2043" s="38">
        <f t="shared" si="564"/>
        <v>-0.84449654083515258</v>
      </c>
      <c r="AB2043" s="39">
        <f t="shared" si="565"/>
        <v>0.84449654083515258</v>
      </c>
      <c r="AC2043" s="39" t="str">
        <f t="shared" si="566"/>
        <v>TIDAK</v>
      </c>
      <c r="AD2043" s="38">
        <f t="shared" si="567"/>
        <v>-0.88337922299670524</v>
      </c>
      <c r="AE2043" s="39">
        <f t="shared" si="568"/>
        <v>0.88337922299670524</v>
      </c>
      <c r="AF2043" s="39" t="str">
        <f t="shared" si="569"/>
        <v>TIDAK</v>
      </c>
      <c r="AG2043" s="38">
        <f t="shared" si="570"/>
        <v>-0.15818885441509239</v>
      </c>
      <c r="AH2043" s="39">
        <f t="shared" si="571"/>
        <v>0.15818885441509239</v>
      </c>
      <c r="AI2043" s="39" t="str">
        <f t="shared" si="572"/>
        <v>TIDAK</v>
      </c>
      <c r="AJ2043" s="38">
        <f t="shared" si="573"/>
        <v>-1.2435166651823804</v>
      </c>
      <c r="AK2043" s="39">
        <f t="shared" si="574"/>
        <v>1.2435166651823804</v>
      </c>
      <c r="AL2043" s="39" t="str">
        <f t="shared" si="575"/>
        <v>TIDAK</v>
      </c>
    </row>
    <row r="2044" spans="1:38" ht="14" x14ac:dyDescent="0.3">
      <c r="A2044" s="13">
        <v>26076877</v>
      </c>
      <c r="B2044" s="11" t="s">
        <v>1613</v>
      </c>
      <c r="C2044" s="9">
        <v>227219174</v>
      </c>
      <c r="D2044" s="1" t="s">
        <v>2247</v>
      </c>
      <c r="E2044" s="1" t="s">
        <v>17</v>
      </c>
      <c r="F2044" s="1" t="s">
        <v>1713</v>
      </c>
      <c r="G2044" s="2">
        <v>40.766889999999997</v>
      </c>
      <c r="H2044" s="2">
        <v>-73.876609999999999</v>
      </c>
      <c r="I2044" s="1" t="s">
        <v>20</v>
      </c>
      <c r="J2044" s="44">
        <v>99</v>
      </c>
      <c r="K2044" s="2">
        <v>1</v>
      </c>
      <c r="L2044" s="2">
        <v>14</v>
      </c>
      <c r="M2044" s="3">
        <v>43651</v>
      </c>
      <c r="N2044" s="2">
        <v>7.12</v>
      </c>
      <c r="O2044" s="2">
        <v>1</v>
      </c>
      <c r="P2044" s="4">
        <v>138</v>
      </c>
      <c r="U2044" s="38">
        <f t="shared" si="558"/>
        <v>-0.44094075663468046</v>
      </c>
      <c r="V2044" s="39">
        <f t="shared" si="559"/>
        <v>0.44094075663468046</v>
      </c>
      <c r="W2044" s="39" t="str">
        <f t="shared" si="560"/>
        <v>TIDAK</v>
      </c>
      <c r="X2044" s="38">
        <f t="shared" si="561"/>
        <v>-0.39643358014138202</v>
      </c>
      <c r="Y2044" s="39">
        <f t="shared" si="562"/>
        <v>0.39643358014138202</v>
      </c>
      <c r="Z2044" s="39" t="str">
        <f t="shared" si="563"/>
        <v>TIDAK</v>
      </c>
      <c r="AA2044" s="38">
        <f t="shared" si="564"/>
        <v>0.79158787132289654</v>
      </c>
      <c r="AB2044" s="39">
        <f t="shared" si="565"/>
        <v>0.79158787132289654</v>
      </c>
      <c r="AC2044" s="39" t="str">
        <f t="shared" si="566"/>
        <v>TIDAK</v>
      </c>
      <c r="AD2044" s="38">
        <f t="shared" si="567"/>
        <v>1.7198162408816999</v>
      </c>
      <c r="AE2044" s="39">
        <f t="shared" si="568"/>
        <v>1.7198162408816999</v>
      </c>
      <c r="AF2044" s="39" t="str">
        <f t="shared" si="569"/>
        <v>TIDAK</v>
      </c>
      <c r="AG2044" s="38">
        <f t="shared" si="570"/>
        <v>6.7010556384171097E-2</v>
      </c>
      <c r="AH2044" s="39">
        <f t="shared" si="571"/>
        <v>6.7010556384171097E-2</v>
      </c>
      <c r="AI2044" s="39" t="str">
        <f t="shared" si="572"/>
        <v>TIDAK</v>
      </c>
      <c r="AJ2044" s="38">
        <f t="shared" si="573"/>
        <v>0.30812065692748752</v>
      </c>
      <c r="AK2044" s="39">
        <f t="shared" si="574"/>
        <v>0.30812065692748752</v>
      </c>
      <c r="AL2044" s="39" t="str">
        <f t="shared" si="575"/>
        <v>TIDAK</v>
      </c>
    </row>
    <row r="2045" spans="1:38" ht="14" x14ac:dyDescent="0.3">
      <c r="A2045" s="13">
        <v>26080154</v>
      </c>
      <c r="B2045" s="11" t="s">
        <v>5283</v>
      </c>
      <c r="C2045" s="9">
        <v>71663192</v>
      </c>
      <c r="D2045" s="1" t="s">
        <v>1097</v>
      </c>
      <c r="E2045" s="1" t="s">
        <v>17</v>
      </c>
      <c r="F2045" s="1" t="s">
        <v>642</v>
      </c>
      <c r="G2045" s="2">
        <v>40.748910000000002</v>
      </c>
      <c r="H2045" s="2">
        <v>-73.820390000000003</v>
      </c>
      <c r="I2045" s="1" t="s">
        <v>19</v>
      </c>
      <c r="J2045" s="44">
        <v>80</v>
      </c>
      <c r="K2045" s="2">
        <v>1</v>
      </c>
      <c r="L2045" s="2">
        <v>15</v>
      </c>
      <c r="M2045" s="3">
        <v>43586</v>
      </c>
      <c r="N2045" s="2">
        <v>0.43</v>
      </c>
      <c r="O2045" s="2">
        <v>1</v>
      </c>
      <c r="P2045" s="4">
        <v>288</v>
      </c>
      <c r="U2045" s="38">
        <f t="shared" si="558"/>
        <v>-0.20092982886380775</v>
      </c>
      <c r="V2045" s="39">
        <f t="shared" si="559"/>
        <v>0.20092982886380775</v>
      </c>
      <c r="W2045" s="39" t="str">
        <f t="shared" si="560"/>
        <v>TIDAK</v>
      </c>
      <c r="X2045" s="38">
        <f t="shared" si="561"/>
        <v>-0.26113135442473173</v>
      </c>
      <c r="Y2045" s="39">
        <f t="shared" si="562"/>
        <v>0.26113135442473173</v>
      </c>
      <c r="Z2045" s="39" t="str">
        <f t="shared" si="563"/>
        <v>TIDAK</v>
      </c>
      <c r="AA2045" s="38">
        <f t="shared" si="564"/>
        <v>-0.23096488627588418</v>
      </c>
      <c r="AB2045" s="39">
        <f t="shared" si="565"/>
        <v>0.23096488627588418</v>
      </c>
      <c r="AC2045" s="39" t="str">
        <f t="shared" si="566"/>
        <v>TIDAK</v>
      </c>
      <c r="AD2045" s="38">
        <f t="shared" si="567"/>
        <v>-0.25610320760431837</v>
      </c>
      <c r="AE2045" s="39">
        <f t="shared" si="568"/>
        <v>0.25610320760431837</v>
      </c>
      <c r="AF2045" s="39" t="str">
        <f t="shared" si="569"/>
        <v>TIDAK</v>
      </c>
      <c r="AG2045" s="38">
        <f t="shared" si="570"/>
        <v>0.40480967258306638</v>
      </c>
      <c r="AH2045" s="39">
        <f t="shared" si="571"/>
        <v>0.40480967258306638</v>
      </c>
      <c r="AI2045" s="39" t="str">
        <f t="shared" si="572"/>
        <v>TIDAK</v>
      </c>
      <c r="AJ2045" s="38">
        <f t="shared" si="573"/>
        <v>-1.2435166651823804</v>
      </c>
      <c r="AK2045" s="39">
        <f t="shared" si="574"/>
        <v>1.2435166651823804</v>
      </c>
      <c r="AL2045" s="39" t="str">
        <f t="shared" si="575"/>
        <v>TIDAK</v>
      </c>
    </row>
    <row r="2046" spans="1:38" ht="14" x14ac:dyDescent="0.3">
      <c r="A2046" s="13">
        <v>26086126</v>
      </c>
      <c r="B2046" s="11" t="s">
        <v>1475</v>
      </c>
      <c r="C2046" s="9">
        <v>7057608</v>
      </c>
      <c r="D2046" s="1" t="s">
        <v>2829</v>
      </c>
      <c r="E2046" s="1" t="s">
        <v>17</v>
      </c>
      <c r="F2046" s="1" t="s">
        <v>1713</v>
      </c>
      <c r="G2046" s="2">
        <v>40.75712</v>
      </c>
      <c r="H2046" s="2">
        <v>-73.893649999999994</v>
      </c>
      <c r="I2046" s="1" t="s">
        <v>19</v>
      </c>
      <c r="J2046" s="44">
        <v>42</v>
      </c>
      <c r="K2046" s="2">
        <v>2</v>
      </c>
      <c r="L2046" s="2">
        <v>25</v>
      </c>
      <c r="M2046" s="3">
        <v>43652</v>
      </c>
      <c r="N2046" s="2">
        <v>0.54</v>
      </c>
      <c r="O2046" s="2">
        <v>1</v>
      </c>
      <c r="P2046" s="4">
        <v>283</v>
      </c>
      <c r="U2046" s="38">
        <f t="shared" si="558"/>
        <v>0.43338476595921299</v>
      </c>
      <c r="V2046" s="39">
        <f t="shared" si="559"/>
        <v>0.43338476595921299</v>
      </c>
      <c r="W2046" s="39" t="str">
        <f t="shared" si="560"/>
        <v>TIDAK</v>
      </c>
      <c r="X2046" s="38">
        <f t="shared" si="561"/>
        <v>-0.26113135442473173</v>
      </c>
      <c r="Y2046" s="39">
        <f t="shared" si="562"/>
        <v>0.26113135442473173</v>
      </c>
      <c r="Z2046" s="39" t="str">
        <f t="shared" si="563"/>
        <v>TIDAK</v>
      </c>
      <c r="AA2046" s="38">
        <f t="shared" si="564"/>
        <v>-0.63998598931539652</v>
      </c>
      <c r="AB2046" s="39">
        <f t="shared" si="565"/>
        <v>0.63998598931539652</v>
      </c>
      <c r="AC2046" s="39" t="str">
        <f t="shared" si="566"/>
        <v>TIDAK</v>
      </c>
      <c r="AD2046" s="38">
        <f t="shared" si="567"/>
        <v>0.41821850894249729</v>
      </c>
      <c r="AE2046" s="39">
        <f t="shared" si="568"/>
        <v>0.41821850894249729</v>
      </c>
      <c r="AF2046" s="39" t="str">
        <f t="shared" si="569"/>
        <v>TIDAK</v>
      </c>
      <c r="AG2046" s="38">
        <f t="shared" si="570"/>
        <v>-0.27078855981472416</v>
      </c>
      <c r="AH2046" s="39">
        <f t="shared" si="571"/>
        <v>0.27078855981472416</v>
      </c>
      <c r="AI2046" s="39" t="str">
        <f t="shared" si="572"/>
        <v>TIDAK</v>
      </c>
      <c r="AJ2046" s="38">
        <f t="shared" si="573"/>
        <v>-6.6670966770548221E-2</v>
      </c>
      <c r="AK2046" s="39">
        <f t="shared" si="574"/>
        <v>6.6670966770548221E-2</v>
      </c>
      <c r="AL2046" s="39" t="str">
        <f t="shared" si="575"/>
        <v>TIDAK</v>
      </c>
    </row>
    <row r="2047" spans="1:38" ht="14" x14ac:dyDescent="0.3">
      <c r="A2047" s="13">
        <v>26110133</v>
      </c>
      <c r="B2047" s="11" t="s">
        <v>277</v>
      </c>
      <c r="C2047" s="9">
        <v>101491116</v>
      </c>
      <c r="D2047" s="1" t="s">
        <v>2066</v>
      </c>
      <c r="E2047" s="1" t="s">
        <v>1731</v>
      </c>
      <c r="F2047" s="1" t="s">
        <v>1918</v>
      </c>
      <c r="G2047" s="2">
        <v>40.682760000000002</v>
      </c>
      <c r="H2047" s="2">
        <v>-73.870800000000003</v>
      </c>
      <c r="I2047" s="1" t="s">
        <v>24</v>
      </c>
      <c r="J2047" s="44">
        <v>25</v>
      </c>
      <c r="K2047" s="2">
        <v>4</v>
      </c>
      <c r="L2047" s="2">
        <v>19</v>
      </c>
      <c r="M2047" s="3">
        <v>43642</v>
      </c>
      <c r="N2047" s="2">
        <v>1.91</v>
      </c>
      <c r="O2047" s="2">
        <v>6</v>
      </c>
      <c r="P2047" s="4">
        <v>16</v>
      </c>
      <c r="U2047" s="38">
        <f t="shared" si="558"/>
        <v>-0.12378345922317009</v>
      </c>
      <c r="V2047" s="39">
        <f t="shared" si="559"/>
        <v>0.12378345922317009</v>
      </c>
      <c r="W2047" s="39" t="str">
        <f t="shared" si="560"/>
        <v>TIDAK</v>
      </c>
      <c r="X2047" s="38">
        <f t="shared" si="561"/>
        <v>3.5273309656414771</v>
      </c>
      <c r="Y2047" s="39">
        <f t="shared" si="562"/>
        <v>3.5273309656414771</v>
      </c>
      <c r="Z2047" s="39" t="str">
        <f t="shared" si="563"/>
        <v>OUTLIER</v>
      </c>
      <c r="AA2047" s="38">
        <f t="shared" si="564"/>
        <v>-0.88539865113910388</v>
      </c>
      <c r="AB2047" s="39">
        <f t="shared" si="565"/>
        <v>0.88539865113910388</v>
      </c>
      <c r="AC2047" s="39" t="str">
        <f t="shared" si="566"/>
        <v>TIDAK</v>
      </c>
      <c r="AD2047" s="38">
        <f t="shared" si="567"/>
        <v>-0.89906112338151478</v>
      </c>
      <c r="AE2047" s="39">
        <f t="shared" si="568"/>
        <v>0.89906112338151478</v>
      </c>
      <c r="AF2047" s="39" t="str">
        <f t="shared" si="569"/>
        <v>TIDAK</v>
      </c>
      <c r="AG2047" s="38">
        <f t="shared" si="570"/>
        <v>-0.27078855981472416</v>
      </c>
      <c r="AH2047" s="39">
        <f t="shared" si="571"/>
        <v>0.27078855981472416</v>
      </c>
      <c r="AI2047" s="39" t="str">
        <f t="shared" si="572"/>
        <v>TIDAK</v>
      </c>
      <c r="AJ2047" s="38">
        <f t="shared" si="573"/>
        <v>1.4774705228653591</v>
      </c>
      <c r="AK2047" s="39">
        <f t="shared" si="574"/>
        <v>1.4774705228653591</v>
      </c>
      <c r="AL2047" s="39" t="str">
        <f t="shared" si="575"/>
        <v>TIDAK</v>
      </c>
    </row>
    <row r="2048" spans="1:38" ht="14" x14ac:dyDescent="0.3">
      <c r="A2048" s="13">
        <v>26110466</v>
      </c>
      <c r="B2048" s="11" t="s">
        <v>5094</v>
      </c>
      <c r="C2048" s="9">
        <v>168429942</v>
      </c>
      <c r="D2048" s="1" t="s">
        <v>1887</v>
      </c>
      <c r="E2048" s="1" t="s">
        <v>548</v>
      </c>
      <c r="F2048" s="1" t="s">
        <v>2099</v>
      </c>
      <c r="G2048" s="2">
        <v>40.879930000000002</v>
      </c>
      <c r="H2048" s="2">
        <v>-73.871949999999998</v>
      </c>
      <c r="I2048" s="1" t="s">
        <v>19</v>
      </c>
      <c r="J2048" s="44">
        <v>50</v>
      </c>
      <c r="K2048" s="2">
        <v>3</v>
      </c>
      <c r="L2048" s="2">
        <v>18</v>
      </c>
      <c r="M2048" s="3">
        <v>43648</v>
      </c>
      <c r="N2048" s="2">
        <v>1.1599999999999999</v>
      </c>
      <c r="O2048" s="2">
        <v>2</v>
      </c>
      <c r="P2048" s="4">
        <v>326</v>
      </c>
      <c r="U2048" s="38">
        <f t="shared" si="558"/>
        <v>8.1940193151863669E-2</v>
      </c>
      <c r="V2048" s="39">
        <f t="shared" si="559"/>
        <v>8.1940193151863669E-2</v>
      </c>
      <c r="W2048" s="39" t="str">
        <f t="shared" si="560"/>
        <v>TIDAK</v>
      </c>
      <c r="X2048" s="38">
        <f t="shared" si="561"/>
        <v>-0.39643358014138202</v>
      </c>
      <c r="Y2048" s="39">
        <f t="shared" si="562"/>
        <v>0.39643358014138202</v>
      </c>
      <c r="Z2048" s="39" t="str">
        <f t="shared" si="563"/>
        <v>TIDAK</v>
      </c>
      <c r="AA2048" s="38">
        <f t="shared" si="564"/>
        <v>-0.35367121718773786</v>
      </c>
      <c r="AB2048" s="39">
        <f t="shared" si="565"/>
        <v>0.35367121718773786</v>
      </c>
      <c r="AC2048" s="39" t="str">
        <f t="shared" si="566"/>
        <v>TIDAK</v>
      </c>
      <c r="AD2048" s="38">
        <f t="shared" si="567"/>
        <v>2.765276266535678</v>
      </c>
      <c r="AE2048" s="39">
        <f t="shared" si="568"/>
        <v>2.765276266535678</v>
      </c>
      <c r="AF2048" s="39" t="str">
        <f t="shared" si="569"/>
        <v>TIDAK</v>
      </c>
      <c r="AG2048" s="38">
        <f t="shared" si="570"/>
        <v>-0.27078855981472416</v>
      </c>
      <c r="AH2048" s="39">
        <f t="shared" si="571"/>
        <v>0.27078855981472416</v>
      </c>
      <c r="AI2048" s="39" t="str">
        <f t="shared" si="572"/>
        <v>TIDAK</v>
      </c>
      <c r="AJ2048" s="38">
        <f t="shared" si="573"/>
        <v>-0.20909178377580179</v>
      </c>
      <c r="AK2048" s="39">
        <f t="shared" si="574"/>
        <v>0.20909178377580179</v>
      </c>
      <c r="AL2048" s="39" t="str">
        <f t="shared" si="575"/>
        <v>TIDAK</v>
      </c>
    </row>
    <row r="2049" spans="1:38" ht="14" x14ac:dyDescent="0.3">
      <c r="A2049" s="13">
        <v>26119005</v>
      </c>
      <c r="B2049" s="11" t="s">
        <v>4399</v>
      </c>
      <c r="C2049" s="9">
        <v>38194603</v>
      </c>
      <c r="D2049" s="1" t="s">
        <v>3479</v>
      </c>
      <c r="E2049" s="1" t="s">
        <v>17</v>
      </c>
      <c r="F2049" s="1" t="s">
        <v>2813</v>
      </c>
      <c r="G2049" s="2">
        <v>40.706220000000002</v>
      </c>
      <c r="H2049" s="2">
        <v>-73.906409999999994</v>
      </c>
      <c r="I2049" s="1" t="s">
        <v>19</v>
      </c>
      <c r="J2049" s="44">
        <v>50</v>
      </c>
      <c r="K2049" s="2">
        <v>1</v>
      </c>
      <c r="L2049" s="2">
        <v>13</v>
      </c>
      <c r="M2049" s="3">
        <v>43640</v>
      </c>
      <c r="N2049" s="2">
        <v>4.53</v>
      </c>
      <c r="O2049" s="2">
        <v>2</v>
      </c>
      <c r="P2049" s="4">
        <v>5</v>
      </c>
      <c r="U2049" s="38">
        <f t="shared" si="558"/>
        <v>-8.0924364978371396E-2</v>
      </c>
      <c r="V2049" s="39">
        <f t="shared" si="559"/>
        <v>8.0924364978371396E-2</v>
      </c>
      <c r="W2049" s="39" t="str">
        <f t="shared" si="560"/>
        <v>TIDAK</v>
      </c>
      <c r="X2049" s="38">
        <f t="shared" si="561"/>
        <v>-0.39643358014138202</v>
      </c>
      <c r="Y2049" s="39">
        <f t="shared" si="562"/>
        <v>0.39643358014138202</v>
      </c>
      <c r="Z2049" s="39" t="str">
        <f t="shared" si="563"/>
        <v>TIDAK</v>
      </c>
      <c r="AA2049" s="38">
        <f t="shared" si="564"/>
        <v>-0.31276910688378667</v>
      </c>
      <c r="AB2049" s="39">
        <f t="shared" si="565"/>
        <v>0.31276910688378667</v>
      </c>
      <c r="AC2049" s="39" t="str">
        <f t="shared" si="566"/>
        <v>TIDAK</v>
      </c>
      <c r="AD2049" s="38">
        <f t="shared" si="567"/>
        <v>-0.73178751927687835</v>
      </c>
      <c r="AE2049" s="39">
        <f t="shared" si="568"/>
        <v>0.73178751927687835</v>
      </c>
      <c r="AF2049" s="39" t="str">
        <f t="shared" si="569"/>
        <v>TIDAK</v>
      </c>
      <c r="AG2049" s="38">
        <f t="shared" si="570"/>
        <v>-0.27078855981472416</v>
      </c>
      <c r="AH2049" s="39">
        <f t="shared" si="571"/>
        <v>0.27078855981472416</v>
      </c>
      <c r="AI2049" s="39" t="str">
        <f t="shared" si="572"/>
        <v>TIDAK</v>
      </c>
      <c r="AJ2049" s="38">
        <f t="shared" si="573"/>
        <v>0.91528308731830532</v>
      </c>
      <c r="AK2049" s="39">
        <f t="shared" si="574"/>
        <v>0.91528308731830532</v>
      </c>
      <c r="AL2049" s="39" t="str">
        <f t="shared" si="575"/>
        <v>TIDAK</v>
      </c>
    </row>
    <row r="2050" spans="1:38" ht="14" x14ac:dyDescent="0.3">
      <c r="A2050" s="13">
        <v>26119170</v>
      </c>
      <c r="B2050" s="11" t="s">
        <v>602</v>
      </c>
      <c r="C2050" s="9">
        <v>41326856</v>
      </c>
      <c r="D2050" s="1" t="s">
        <v>2268</v>
      </c>
      <c r="E2050" s="1" t="s">
        <v>17</v>
      </c>
      <c r="F2050" s="1" t="s">
        <v>1971</v>
      </c>
      <c r="G2050" s="2">
        <v>40.744680000000002</v>
      </c>
      <c r="H2050" s="2">
        <v>-73.879109999999997</v>
      </c>
      <c r="I2050" s="1" t="s">
        <v>19</v>
      </c>
      <c r="J2050" s="44">
        <v>50</v>
      </c>
      <c r="K2050" s="2">
        <v>1</v>
      </c>
      <c r="L2050" s="2">
        <v>21</v>
      </c>
      <c r="M2050" s="3">
        <v>43624</v>
      </c>
      <c r="N2050" s="2">
        <v>1.39</v>
      </c>
      <c r="O2050" s="2">
        <v>5</v>
      </c>
      <c r="P2050" s="4">
        <v>71</v>
      </c>
      <c r="U2050" s="38">
        <f t="shared" si="558"/>
        <v>-0.40665348123884149</v>
      </c>
      <c r="V2050" s="39">
        <f t="shared" si="559"/>
        <v>0.40665348123884149</v>
      </c>
      <c r="W2050" s="39" t="str">
        <f t="shared" si="560"/>
        <v>TIDAK</v>
      </c>
      <c r="X2050" s="38">
        <f t="shared" si="561"/>
        <v>-0.26113135442473173</v>
      </c>
      <c r="Y2050" s="39">
        <f t="shared" si="562"/>
        <v>0.26113135442473173</v>
      </c>
      <c r="Z2050" s="39" t="str">
        <f t="shared" si="563"/>
        <v>TIDAK</v>
      </c>
      <c r="AA2050" s="38">
        <f t="shared" si="564"/>
        <v>9.6251996155725619E-2</v>
      </c>
      <c r="AB2050" s="39">
        <f t="shared" si="565"/>
        <v>9.6251996155725619E-2</v>
      </c>
      <c r="AC2050" s="39" t="str">
        <f t="shared" si="566"/>
        <v>TIDAK</v>
      </c>
      <c r="AD2050" s="38">
        <f t="shared" si="567"/>
        <v>-0.67428721786590962</v>
      </c>
      <c r="AE2050" s="39">
        <f t="shared" si="568"/>
        <v>0.67428721786590962</v>
      </c>
      <c r="AF2050" s="39" t="str">
        <f t="shared" si="569"/>
        <v>TIDAK</v>
      </c>
      <c r="AG2050" s="38">
        <f t="shared" si="570"/>
        <v>-0.27078855981472416</v>
      </c>
      <c r="AH2050" s="39">
        <f t="shared" si="571"/>
        <v>0.27078855981472416</v>
      </c>
      <c r="AI2050" s="39" t="str">
        <f t="shared" si="572"/>
        <v>TIDAK</v>
      </c>
      <c r="AJ2050" s="38">
        <f t="shared" si="573"/>
        <v>0.87780392494850179</v>
      </c>
      <c r="AK2050" s="39">
        <f t="shared" si="574"/>
        <v>0.87780392494850179</v>
      </c>
      <c r="AL2050" s="39" t="str">
        <f t="shared" si="575"/>
        <v>TIDAK</v>
      </c>
    </row>
    <row r="2051" spans="1:38" ht="14" x14ac:dyDescent="0.3">
      <c r="A2051" s="13">
        <v>26121444</v>
      </c>
      <c r="B2051" s="11" t="s">
        <v>2033</v>
      </c>
      <c r="C2051" s="9">
        <v>199833548</v>
      </c>
      <c r="D2051" s="1" t="s">
        <v>875</v>
      </c>
      <c r="E2051" s="1" t="s">
        <v>17</v>
      </c>
      <c r="F2051" s="1" t="s">
        <v>364</v>
      </c>
      <c r="G2051" s="2">
        <v>40.705849999999998</v>
      </c>
      <c r="H2051" s="2">
        <v>-73.808670000000006</v>
      </c>
      <c r="I2051" s="1" t="s">
        <v>19</v>
      </c>
      <c r="J2051" s="44">
        <v>50</v>
      </c>
      <c r="K2051" s="2">
        <v>1</v>
      </c>
      <c r="L2051" s="2">
        <v>13</v>
      </c>
      <c r="M2051" s="3">
        <v>43639</v>
      </c>
      <c r="N2051" s="2">
        <v>4.53</v>
      </c>
      <c r="O2051" s="2">
        <v>9</v>
      </c>
      <c r="P2051" s="4">
        <v>358</v>
      </c>
      <c r="U2051" s="38">
        <f t="shared" si="558"/>
        <v>-0.55237440167115703</v>
      </c>
      <c r="V2051" s="39">
        <f t="shared" si="559"/>
        <v>0.55237440167115703</v>
      </c>
      <c r="W2051" s="39" t="str">
        <f t="shared" si="560"/>
        <v>TIDAK</v>
      </c>
      <c r="X2051" s="38">
        <f t="shared" si="561"/>
        <v>9.4730970085688936E-3</v>
      </c>
      <c r="Y2051" s="39">
        <f t="shared" si="562"/>
        <v>9.4730970085688936E-3</v>
      </c>
      <c r="Z2051" s="39" t="str">
        <f t="shared" si="563"/>
        <v>TIDAK</v>
      </c>
      <c r="AA2051" s="38">
        <f t="shared" si="564"/>
        <v>-0.14916066566798175</v>
      </c>
      <c r="AB2051" s="39">
        <f t="shared" si="565"/>
        <v>0.14916066566798175</v>
      </c>
      <c r="AC2051" s="39" t="str">
        <f t="shared" si="566"/>
        <v>TIDAK</v>
      </c>
      <c r="AD2051" s="38">
        <f t="shared" si="567"/>
        <v>4.1852899707065239E-2</v>
      </c>
      <c r="AE2051" s="39">
        <f t="shared" si="568"/>
        <v>4.1852899707065239E-2</v>
      </c>
      <c r="AF2051" s="39" t="str">
        <f t="shared" si="569"/>
        <v>TIDAK</v>
      </c>
      <c r="AG2051" s="38">
        <f t="shared" si="570"/>
        <v>0.29220996718343462</v>
      </c>
      <c r="AH2051" s="39">
        <f t="shared" si="571"/>
        <v>0.29220996718343462</v>
      </c>
      <c r="AI2051" s="39" t="str">
        <f t="shared" si="572"/>
        <v>TIDAK</v>
      </c>
      <c r="AJ2051" s="38">
        <f t="shared" si="573"/>
        <v>-1.123583345599009</v>
      </c>
      <c r="AK2051" s="39">
        <f t="shared" si="574"/>
        <v>1.123583345599009</v>
      </c>
      <c r="AL2051" s="39" t="str">
        <f t="shared" si="575"/>
        <v>TIDAK</v>
      </c>
    </row>
    <row r="2052" spans="1:38" ht="14" x14ac:dyDescent="0.3">
      <c r="A2052" s="13">
        <v>26129270</v>
      </c>
      <c r="B2052" s="11" t="s">
        <v>3955</v>
      </c>
      <c r="C2052" s="9">
        <v>139705987</v>
      </c>
      <c r="D2052" s="1" t="s">
        <v>1847</v>
      </c>
      <c r="E2052" s="1" t="s">
        <v>17</v>
      </c>
      <c r="F2052" s="1" t="s">
        <v>1713</v>
      </c>
      <c r="G2052" s="2">
        <v>40.76247</v>
      </c>
      <c r="H2052" s="2">
        <v>-73.860919999999993</v>
      </c>
      <c r="I2052" s="1" t="s">
        <v>19</v>
      </c>
      <c r="J2052" s="44">
        <v>55</v>
      </c>
      <c r="K2052" s="2">
        <v>2</v>
      </c>
      <c r="L2052" s="2">
        <v>16</v>
      </c>
      <c r="M2052" s="3">
        <v>43647</v>
      </c>
      <c r="N2052" s="2">
        <v>4.3600000000000003</v>
      </c>
      <c r="O2052" s="2">
        <v>1</v>
      </c>
      <c r="P2052" s="4">
        <v>158</v>
      </c>
      <c r="U2052" s="38">
        <f t="shared" si="558"/>
        <v>-0.33807893044716358</v>
      </c>
      <c r="V2052" s="39">
        <f t="shared" si="559"/>
        <v>0.33807893044716358</v>
      </c>
      <c r="W2052" s="39" t="str">
        <f t="shared" si="560"/>
        <v>TIDAK</v>
      </c>
      <c r="X2052" s="38">
        <f t="shared" si="561"/>
        <v>-0.12582912870808141</v>
      </c>
      <c r="Y2052" s="39">
        <f t="shared" si="562"/>
        <v>0.12582912870808141</v>
      </c>
      <c r="Z2052" s="39" t="str">
        <f t="shared" si="563"/>
        <v>TIDAK</v>
      </c>
      <c r="AA2052" s="38">
        <f t="shared" si="564"/>
        <v>-0.19006277597193297</v>
      </c>
      <c r="AB2052" s="39">
        <f t="shared" si="565"/>
        <v>0.19006277597193297</v>
      </c>
      <c r="AC2052" s="39" t="str">
        <f t="shared" si="566"/>
        <v>TIDAK</v>
      </c>
      <c r="AD2052" s="38">
        <f t="shared" si="567"/>
        <v>-0.35019460991317647</v>
      </c>
      <c r="AE2052" s="39">
        <f t="shared" si="568"/>
        <v>0.35019460991317647</v>
      </c>
      <c r="AF2052" s="39" t="str">
        <f t="shared" si="569"/>
        <v>TIDAK</v>
      </c>
      <c r="AG2052" s="38">
        <f t="shared" si="570"/>
        <v>-0.15818885441509239</v>
      </c>
      <c r="AH2052" s="39">
        <f t="shared" si="571"/>
        <v>0.15818885441509239</v>
      </c>
      <c r="AI2052" s="39" t="str">
        <f t="shared" si="572"/>
        <v>TIDAK</v>
      </c>
      <c r="AJ2052" s="38">
        <f t="shared" si="573"/>
        <v>1.2001247213288124</v>
      </c>
      <c r="AK2052" s="39">
        <f t="shared" si="574"/>
        <v>1.2001247213288124</v>
      </c>
      <c r="AL2052" s="39" t="str">
        <f t="shared" si="575"/>
        <v>TIDAK</v>
      </c>
    </row>
    <row r="2053" spans="1:38" ht="14" x14ac:dyDescent="0.3">
      <c r="A2053" s="13">
        <v>26131004</v>
      </c>
      <c r="B2053" s="11" t="s">
        <v>2256</v>
      </c>
      <c r="C2053" s="9">
        <v>204733512</v>
      </c>
      <c r="D2053" s="1" t="s">
        <v>2475</v>
      </c>
      <c r="E2053" s="1" t="s">
        <v>17</v>
      </c>
      <c r="F2053" s="1" t="s">
        <v>1713</v>
      </c>
      <c r="G2053" s="2">
        <v>40.761110000000002</v>
      </c>
      <c r="H2053" s="2">
        <v>-73.884079999999997</v>
      </c>
      <c r="I2053" s="1" t="s">
        <v>19</v>
      </c>
      <c r="J2053" s="44">
        <v>45</v>
      </c>
      <c r="K2053" s="2">
        <v>3</v>
      </c>
      <c r="L2053" s="2">
        <v>13</v>
      </c>
      <c r="M2053" s="3">
        <v>43649</v>
      </c>
      <c r="N2053" s="2">
        <v>5.42</v>
      </c>
      <c r="O2053" s="2">
        <v>2</v>
      </c>
      <c r="P2053" s="4">
        <v>80</v>
      </c>
      <c r="U2053" s="38">
        <f t="shared" si="558"/>
        <v>-0.33807893044716358</v>
      </c>
      <c r="V2053" s="39">
        <f t="shared" si="559"/>
        <v>0.33807893044716358</v>
      </c>
      <c r="W2053" s="39" t="str">
        <f t="shared" si="560"/>
        <v>TIDAK</v>
      </c>
      <c r="X2053" s="38">
        <f t="shared" si="561"/>
        <v>-0.39643358014138202</v>
      </c>
      <c r="Y2053" s="39">
        <f t="shared" si="562"/>
        <v>0.39643358014138202</v>
      </c>
      <c r="Z2053" s="39" t="str">
        <f t="shared" si="563"/>
        <v>TIDAK</v>
      </c>
      <c r="AA2053" s="38">
        <f t="shared" si="564"/>
        <v>-0.39457332749168911</v>
      </c>
      <c r="AB2053" s="39">
        <f t="shared" si="565"/>
        <v>0.39457332749168911</v>
      </c>
      <c r="AC2053" s="39" t="str">
        <f t="shared" si="566"/>
        <v>TIDAK</v>
      </c>
      <c r="AD2053" s="38">
        <f t="shared" si="567"/>
        <v>1.4114055333137765</v>
      </c>
      <c r="AE2053" s="39">
        <f t="shared" si="568"/>
        <v>1.4114055333137765</v>
      </c>
      <c r="AF2053" s="39" t="str">
        <f t="shared" si="569"/>
        <v>TIDAK</v>
      </c>
      <c r="AG2053" s="38">
        <f t="shared" si="570"/>
        <v>-0.15818885441509239</v>
      </c>
      <c r="AH2053" s="39">
        <f t="shared" si="571"/>
        <v>0.15818885441509239</v>
      </c>
      <c r="AI2053" s="39" t="str">
        <f t="shared" si="572"/>
        <v>TIDAK</v>
      </c>
      <c r="AJ2053" s="38">
        <f t="shared" si="573"/>
        <v>-1.2060375028125767</v>
      </c>
      <c r="AK2053" s="39">
        <f t="shared" si="574"/>
        <v>1.2060375028125767</v>
      </c>
      <c r="AL2053" s="39" t="str">
        <f t="shared" si="575"/>
        <v>TIDAK</v>
      </c>
    </row>
    <row r="2054" spans="1:38" ht="14" x14ac:dyDescent="0.3">
      <c r="A2054" s="13">
        <v>26134096</v>
      </c>
      <c r="B2054" s="11" t="s">
        <v>4101</v>
      </c>
      <c r="C2054" s="9">
        <v>155791040</v>
      </c>
      <c r="D2054" s="1" t="s">
        <v>163</v>
      </c>
      <c r="E2054" s="1" t="s">
        <v>17</v>
      </c>
      <c r="F2054" s="1" t="s">
        <v>54</v>
      </c>
      <c r="G2054" s="2">
        <v>40.711950000000002</v>
      </c>
      <c r="H2054" s="2">
        <v>-73.741720000000001</v>
      </c>
      <c r="I2054" s="1" t="s">
        <v>20</v>
      </c>
      <c r="J2054" s="44">
        <v>98</v>
      </c>
      <c r="K2054" s="2">
        <v>1</v>
      </c>
      <c r="L2054" s="2">
        <v>64</v>
      </c>
      <c r="M2054" s="3">
        <v>43633</v>
      </c>
      <c r="N2054" s="2">
        <v>3.45</v>
      </c>
      <c r="O2054" s="2">
        <v>1</v>
      </c>
      <c r="P2054" s="4">
        <v>356</v>
      </c>
      <c r="U2054" s="38">
        <f t="shared" ref="U2054:U2117" si="576">STANDARDIZE(J2050,$S$5,$S$6)</f>
        <v>-0.33807893044716358</v>
      </c>
      <c r="V2054" s="39">
        <f t="shared" ref="V2054:V2117" si="577">ABS(U2054)</f>
        <v>0.33807893044716358</v>
      </c>
      <c r="W2054" s="39" t="str">
        <f t="shared" ref="W2054:W2117" si="578">IF(V2054&gt;3,"OUTLIER","TIDAK")</f>
        <v>TIDAK</v>
      </c>
      <c r="X2054" s="38">
        <f t="shared" ref="X2054:X2117" si="579">STANDARDIZE(K2050,$S$9,$S$10)</f>
        <v>-0.39643358014138202</v>
      </c>
      <c r="Y2054" s="39">
        <f t="shared" ref="Y2054:Y2117" si="580">ABS(X2054)</f>
        <v>0.39643358014138202</v>
      </c>
      <c r="Z2054" s="39" t="str">
        <f t="shared" ref="Z2054:Z2117" si="581">IF(Y2054&gt;3,"OUTLIER","TIDAK")</f>
        <v>TIDAK</v>
      </c>
      <c r="AA2054" s="38">
        <f t="shared" ref="AA2054:AA2117" si="582">STANDARDIZE(L2050,$S$13,$S$14)</f>
        <v>-6.735644506007929E-2</v>
      </c>
      <c r="AB2054" s="39">
        <f t="shared" ref="AB2054:AB2117" si="583">ABS(AA2054)</f>
        <v>6.735644506007929E-2</v>
      </c>
      <c r="AC2054" s="39" t="str">
        <f t="shared" ref="AC2054:AC2117" si="584">IF(AB2054&gt;3,"OUTLIER","TIDAK")</f>
        <v>TIDAK</v>
      </c>
      <c r="AD2054" s="38">
        <f t="shared" ref="AD2054:AD2117" si="585">STANDARDIZE(N2050,$S$17,$S$18)</f>
        <v>-0.22996670696296903</v>
      </c>
      <c r="AE2054" s="39">
        <f t="shared" ref="AE2054:AE2117" si="586">ABS(AD2054)</f>
        <v>0.22996670696296903</v>
      </c>
      <c r="AF2054" s="39" t="str">
        <f t="shared" ref="AF2054:AF2117" si="587">IF(AE2054&gt;3,"OUTLIER","TIDAK")</f>
        <v>TIDAK</v>
      </c>
      <c r="AG2054" s="38">
        <f t="shared" ref="AG2054:AG2117" si="588">STANDARDIZE(O2050,$S$21,$S$22)</f>
        <v>0.17961026178380285</v>
      </c>
      <c r="AH2054" s="39">
        <f t="shared" ref="AH2054:AH2117" si="589">ABS(AG2054)</f>
        <v>0.17961026178380285</v>
      </c>
      <c r="AI2054" s="39" t="str">
        <f t="shared" ref="AI2054:AI2117" si="590">IF(AH2054&gt;3,"OUTLIER","TIDAK")</f>
        <v>TIDAK</v>
      </c>
      <c r="AJ2054" s="38">
        <f t="shared" ref="AJ2054:AJ2117" si="591">STANDARDIZE(P2050,$S$25,$S$26)</f>
        <v>-0.71131255953116967</v>
      </c>
      <c r="AK2054" s="39">
        <f t="shared" ref="AK2054:AK2117" si="592">ABS(AJ2054)</f>
        <v>0.71131255953116967</v>
      </c>
      <c r="AL2054" s="39" t="str">
        <f t="shared" ref="AL2054:AL2117" si="593">IF(AK2054&gt;3,"OUTLIER","TIDAK")</f>
        <v>TIDAK</v>
      </c>
    </row>
    <row r="2055" spans="1:38" ht="14" x14ac:dyDescent="0.3">
      <c r="A2055" s="13">
        <v>26136583</v>
      </c>
      <c r="B2055" s="11" t="s">
        <v>2987</v>
      </c>
      <c r="C2055" s="9">
        <v>156716488</v>
      </c>
      <c r="D2055" s="1" t="s">
        <v>230</v>
      </c>
      <c r="E2055" s="1" t="s">
        <v>17</v>
      </c>
      <c r="F2055" s="1" t="s">
        <v>647</v>
      </c>
      <c r="G2055" s="2">
        <v>40.669060000000002</v>
      </c>
      <c r="H2055" s="2">
        <v>-73.792540000000002</v>
      </c>
      <c r="I2055" s="1" t="s">
        <v>19</v>
      </c>
      <c r="J2055" s="44">
        <v>60</v>
      </c>
      <c r="K2055" s="2">
        <v>3</v>
      </c>
      <c r="L2055" s="2">
        <v>2</v>
      </c>
      <c r="M2055" s="3">
        <v>43416</v>
      </c>
      <c r="N2055" s="2">
        <v>0.23</v>
      </c>
      <c r="O2055" s="2">
        <v>2</v>
      </c>
      <c r="P2055" s="4">
        <v>180</v>
      </c>
      <c r="U2055" s="38">
        <f t="shared" si="576"/>
        <v>-0.33807893044716358</v>
      </c>
      <c r="V2055" s="39">
        <f t="shared" si="577"/>
        <v>0.33807893044716358</v>
      </c>
      <c r="W2055" s="39" t="str">
        <f t="shared" si="578"/>
        <v>TIDAK</v>
      </c>
      <c r="X2055" s="38">
        <f t="shared" si="579"/>
        <v>-0.39643358014138202</v>
      </c>
      <c r="Y2055" s="39">
        <f t="shared" si="580"/>
        <v>0.39643358014138202</v>
      </c>
      <c r="Z2055" s="39" t="str">
        <f t="shared" si="581"/>
        <v>TIDAK</v>
      </c>
      <c r="AA2055" s="38">
        <f t="shared" si="582"/>
        <v>-0.39457332749168911</v>
      </c>
      <c r="AB2055" s="39">
        <f t="shared" si="583"/>
        <v>0.39457332749168911</v>
      </c>
      <c r="AC2055" s="39" t="str">
        <f t="shared" si="584"/>
        <v>TIDAK</v>
      </c>
      <c r="AD2055" s="38">
        <f t="shared" si="585"/>
        <v>1.4114055333137765</v>
      </c>
      <c r="AE2055" s="39">
        <f t="shared" si="586"/>
        <v>1.4114055333137765</v>
      </c>
      <c r="AF2055" s="39" t="str">
        <f t="shared" si="587"/>
        <v>TIDAK</v>
      </c>
      <c r="AG2055" s="38">
        <f t="shared" si="588"/>
        <v>0.63000908338232986</v>
      </c>
      <c r="AH2055" s="39">
        <f t="shared" si="589"/>
        <v>0.63000908338232986</v>
      </c>
      <c r="AI2055" s="39" t="str">
        <f t="shared" si="590"/>
        <v>TIDAK</v>
      </c>
      <c r="AJ2055" s="38">
        <f t="shared" si="591"/>
        <v>1.4399913604955554</v>
      </c>
      <c r="AK2055" s="39">
        <f t="shared" si="592"/>
        <v>1.4399913604955554</v>
      </c>
      <c r="AL2055" s="39" t="str">
        <f t="shared" si="593"/>
        <v>TIDAK</v>
      </c>
    </row>
    <row r="2056" spans="1:38" ht="14" x14ac:dyDescent="0.3">
      <c r="A2056" s="13">
        <v>26136978</v>
      </c>
      <c r="B2056" s="11" t="s">
        <v>1675</v>
      </c>
      <c r="C2056" s="9">
        <v>51186155</v>
      </c>
      <c r="D2056" s="1" t="s">
        <v>743</v>
      </c>
      <c r="E2056" s="1" t="s">
        <v>17</v>
      </c>
      <c r="F2056" s="1" t="s">
        <v>642</v>
      </c>
      <c r="G2056" s="2">
        <v>40.731819999999999</v>
      </c>
      <c r="H2056" s="2">
        <v>-73.795050000000003</v>
      </c>
      <c r="I2056" s="1" t="s">
        <v>20</v>
      </c>
      <c r="J2056" s="44">
        <v>45</v>
      </c>
      <c r="K2056" s="2">
        <v>1</v>
      </c>
      <c r="L2056" s="2">
        <v>51</v>
      </c>
      <c r="M2056" s="3">
        <v>43650</v>
      </c>
      <c r="N2056" s="2">
        <v>9.39</v>
      </c>
      <c r="O2056" s="2">
        <v>1</v>
      </c>
      <c r="P2056" s="4">
        <v>49</v>
      </c>
      <c r="U2056" s="38">
        <f t="shared" si="576"/>
        <v>-0.29521983620236492</v>
      </c>
      <c r="V2056" s="39">
        <f t="shared" si="577"/>
        <v>0.29521983620236492</v>
      </c>
      <c r="W2056" s="39" t="str">
        <f t="shared" si="578"/>
        <v>TIDAK</v>
      </c>
      <c r="X2056" s="38">
        <f t="shared" si="579"/>
        <v>-0.26113135442473173</v>
      </c>
      <c r="Y2056" s="39">
        <f t="shared" si="580"/>
        <v>0.26113135442473173</v>
      </c>
      <c r="Z2056" s="39" t="str">
        <f t="shared" si="581"/>
        <v>TIDAK</v>
      </c>
      <c r="AA2056" s="38">
        <f t="shared" si="582"/>
        <v>-0.27186699657983543</v>
      </c>
      <c r="AB2056" s="39">
        <f t="shared" si="583"/>
        <v>0.27186699657983543</v>
      </c>
      <c r="AC2056" s="39" t="str">
        <f t="shared" si="584"/>
        <v>TIDAK</v>
      </c>
      <c r="AD2056" s="38">
        <f t="shared" si="585"/>
        <v>1.3225414311331884</v>
      </c>
      <c r="AE2056" s="39">
        <f t="shared" si="586"/>
        <v>1.3225414311331884</v>
      </c>
      <c r="AF2056" s="39" t="str">
        <f t="shared" si="587"/>
        <v>TIDAK</v>
      </c>
      <c r="AG2056" s="38">
        <f t="shared" si="588"/>
        <v>-0.27078855981472416</v>
      </c>
      <c r="AH2056" s="39">
        <f t="shared" si="589"/>
        <v>0.27078855981472416</v>
      </c>
      <c r="AI2056" s="39" t="str">
        <f t="shared" si="590"/>
        <v>TIDAK</v>
      </c>
      <c r="AJ2056" s="38">
        <f t="shared" si="591"/>
        <v>-5.9175134296587509E-2</v>
      </c>
      <c r="AK2056" s="39">
        <f t="shared" si="592"/>
        <v>5.9175134296587509E-2</v>
      </c>
      <c r="AL2056" s="39" t="str">
        <f t="shared" si="593"/>
        <v>TIDAK</v>
      </c>
    </row>
    <row r="2057" spans="1:38" ht="14" x14ac:dyDescent="0.3">
      <c r="A2057" s="13">
        <v>26137457</v>
      </c>
      <c r="B2057" s="11" t="s">
        <v>3445</v>
      </c>
      <c r="C2057" s="9">
        <v>61925777</v>
      </c>
      <c r="D2057" s="1" t="s">
        <v>3133</v>
      </c>
      <c r="E2057" s="1" t="s">
        <v>17</v>
      </c>
      <c r="F2057" s="1" t="s">
        <v>2592</v>
      </c>
      <c r="G2057" s="2">
        <v>40.716279999999998</v>
      </c>
      <c r="H2057" s="2">
        <v>-73.900930000000002</v>
      </c>
      <c r="I2057" s="1" t="s">
        <v>20</v>
      </c>
      <c r="J2057" s="44">
        <v>75</v>
      </c>
      <c r="K2057" s="2">
        <v>2</v>
      </c>
      <c r="L2057" s="2">
        <v>5</v>
      </c>
      <c r="M2057" s="3">
        <v>43254</v>
      </c>
      <c r="N2057" s="2">
        <v>0.14000000000000001</v>
      </c>
      <c r="O2057" s="2">
        <v>1</v>
      </c>
      <c r="P2057" s="4">
        <v>0</v>
      </c>
      <c r="U2057" s="38">
        <f t="shared" si="576"/>
        <v>-0.38093802469196231</v>
      </c>
      <c r="V2057" s="39">
        <f t="shared" si="577"/>
        <v>0.38093802469196231</v>
      </c>
      <c r="W2057" s="39" t="str">
        <f t="shared" si="578"/>
        <v>TIDAK</v>
      </c>
      <c r="X2057" s="38">
        <f t="shared" si="579"/>
        <v>-0.12582912870808141</v>
      </c>
      <c r="Y2057" s="39">
        <f t="shared" si="580"/>
        <v>0.12582912870808141</v>
      </c>
      <c r="Z2057" s="39" t="str">
        <f t="shared" si="581"/>
        <v>TIDAK</v>
      </c>
      <c r="AA2057" s="38">
        <f t="shared" si="582"/>
        <v>-0.39457332749168911</v>
      </c>
      <c r="AB2057" s="39">
        <f t="shared" si="583"/>
        <v>0.39457332749168911</v>
      </c>
      <c r="AC2057" s="39" t="str">
        <f t="shared" si="584"/>
        <v>TIDAK</v>
      </c>
      <c r="AD2057" s="38">
        <f t="shared" si="585"/>
        <v>1.8766352447297965</v>
      </c>
      <c r="AE2057" s="39">
        <f t="shared" si="586"/>
        <v>1.8766352447297965</v>
      </c>
      <c r="AF2057" s="39" t="str">
        <f t="shared" si="587"/>
        <v>TIDAK</v>
      </c>
      <c r="AG2057" s="38">
        <f t="shared" si="588"/>
        <v>-0.15818885441509239</v>
      </c>
      <c r="AH2057" s="39">
        <f t="shared" si="589"/>
        <v>0.15818885441509239</v>
      </c>
      <c r="AI2057" s="39" t="str">
        <f t="shared" si="590"/>
        <v>TIDAK</v>
      </c>
      <c r="AJ2057" s="38">
        <f t="shared" si="591"/>
        <v>-0.64385006726552318</v>
      </c>
      <c r="AK2057" s="39">
        <f t="shared" si="592"/>
        <v>0.64385006726552318</v>
      </c>
      <c r="AL2057" s="39" t="str">
        <f t="shared" si="593"/>
        <v>TIDAK</v>
      </c>
    </row>
    <row r="2058" spans="1:38" ht="14" x14ac:dyDescent="0.3">
      <c r="A2058" s="13">
        <v>26137778</v>
      </c>
      <c r="B2058" s="11" t="s">
        <v>4912</v>
      </c>
      <c r="C2058" s="9">
        <v>144119993</v>
      </c>
      <c r="D2058" s="1" t="s">
        <v>957</v>
      </c>
      <c r="E2058" s="1" t="s">
        <v>548</v>
      </c>
      <c r="F2058" s="1" t="s">
        <v>2421</v>
      </c>
      <c r="G2058" s="2">
        <v>40.85801</v>
      </c>
      <c r="H2058" s="2">
        <v>-73.882469999999998</v>
      </c>
      <c r="I2058" s="1" t="s">
        <v>19</v>
      </c>
      <c r="J2058" s="44">
        <v>21</v>
      </c>
      <c r="K2058" s="2">
        <v>1</v>
      </c>
      <c r="L2058" s="2">
        <v>9</v>
      </c>
      <c r="M2058" s="3">
        <v>43317</v>
      </c>
      <c r="N2058" s="2">
        <v>0.7</v>
      </c>
      <c r="O2058" s="2">
        <v>2</v>
      </c>
      <c r="P2058" s="4">
        <v>0</v>
      </c>
      <c r="U2058" s="38">
        <f t="shared" si="576"/>
        <v>7.3368374302903924E-2</v>
      </c>
      <c r="V2058" s="39">
        <f t="shared" si="577"/>
        <v>7.3368374302903924E-2</v>
      </c>
      <c r="W2058" s="39" t="str">
        <f t="shared" si="578"/>
        <v>TIDAK</v>
      </c>
      <c r="X2058" s="38">
        <f t="shared" si="579"/>
        <v>-0.39643358014138202</v>
      </c>
      <c r="Y2058" s="39">
        <f t="shared" si="580"/>
        <v>0.39643358014138202</v>
      </c>
      <c r="Z2058" s="39" t="str">
        <f t="shared" si="581"/>
        <v>TIDAK</v>
      </c>
      <c r="AA2058" s="38">
        <f t="shared" si="582"/>
        <v>1.6914342980098236</v>
      </c>
      <c r="AB2058" s="39">
        <f t="shared" si="583"/>
        <v>1.6914342980098236</v>
      </c>
      <c r="AC2058" s="39" t="str">
        <f t="shared" si="584"/>
        <v>TIDAK</v>
      </c>
      <c r="AD2058" s="38">
        <f t="shared" si="585"/>
        <v>0.84685711946062836</v>
      </c>
      <c r="AE2058" s="39">
        <f t="shared" si="586"/>
        <v>0.84685711946062836</v>
      </c>
      <c r="AF2058" s="39" t="str">
        <f t="shared" si="587"/>
        <v>TIDAK</v>
      </c>
      <c r="AG2058" s="38">
        <f t="shared" si="588"/>
        <v>-0.27078855981472416</v>
      </c>
      <c r="AH2058" s="39">
        <f t="shared" si="589"/>
        <v>0.27078855981472416</v>
      </c>
      <c r="AI2058" s="39" t="str">
        <f t="shared" si="590"/>
        <v>TIDAK</v>
      </c>
      <c r="AJ2058" s="38">
        <f t="shared" si="591"/>
        <v>1.4249996955476341</v>
      </c>
      <c r="AK2058" s="39">
        <f t="shared" si="592"/>
        <v>1.4249996955476341</v>
      </c>
      <c r="AL2058" s="39" t="str">
        <f t="shared" si="593"/>
        <v>TIDAK</v>
      </c>
    </row>
    <row r="2059" spans="1:38" ht="14" x14ac:dyDescent="0.3">
      <c r="A2059" s="13">
        <v>26138943</v>
      </c>
      <c r="B2059" s="11" t="s">
        <v>4835</v>
      </c>
      <c r="C2059" s="9">
        <v>191085997</v>
      </c>
      <c r="D2059" s="1" t="s">
        <v>120</v>
      </c>
      <c r="E2059" s="1" t="s">
        <v>548</v>
      </c>
      <c r="F2059" s="1" t="s">
        <v>1203</v>
      </c>
      <c r="G2059" s="2">
        <v>40.85519</v>
      </c>
      <c r="H2059" s="2">
        <v>-73.829319999999996</v>
      </c>
      <c r="I2059" s="1" t="s">
        <v>20</v>
      </c>
      <c r="J2059" s="44">
        <v>195</v>
      </c>
      <c r="K2059" s="2">
        <v>2</v>
      </c>
      <c r="L2059" s="2">
        <v>2</v>
      </c>
      <c r="M2059" s="3">
        <v>43382</v>
      </c>
      <c r="N2059" s="2">
        <v>0.19</v>
      </c>
      <c r="O2059" s="2">
        <v>3</v>
      </c>
      <c r="P2059" s="4">
        <v>313</v>
      </c>
      <c r="U2059" s="38">
        <f t="shared" si="576"/>
        <v>-0.25236074195756619</v>
      </c>
      <c r="V2059" s="39">
        <f t="shared" si="577"/>
        <v>0.25236074195756619</v>
      </c>
      <c r="W2059" s="39" t="str">
        <f t="shared" si="578"/>
        <v>TIDAK</v>
      </c>
      <c r="X2059" s="38">
        <f t="shared" si="579"/>
        <v>-0.12582912870808141</v>
      </c>
      <c r="Y2059" s="39">
        <f t="shared" si="580"/>
        <v>0.12582912870808141</v>
      </c>
      <c r="Z2059" s="39" t="str">
        <f t="shared" si="581"/>
        <v>TIDAK</v>
      </c>
      <c r="AA2059" s="38">
        <f t="shared" si="582"/>
        <v>-0.84449654083515258</v>
      </c>
      <c r="AB2059" s="39">
        <f t="shared" si="583"/>
        <v>0.84449654083515258</v>
      </c>
      <c r="AC2059" s="39" t="str">
        <f t="shared" si="584"/>
        <v>TIDAK</v>
      </c>
      <c r="AD2059" s="38">
        <f t="shared" si="585"/>
        <v>-0.83633352184227616</v>
      </c>
      <c r="AE2059" s="39">
        <f t="shared" si="586"/>
        <v>0.83633352184227616</v>
      </c>
      <c r="AF2059" s="39" t="str">
        <f t="shared" si="587"/>
        <v>TIDAK</v>
      </c>
      <c r="AG2059" s="38">
        <f t="shared" si="588"/>
        <v>-0.15818885441509239</v>
      </c>
      <c r="AH2059" s="39">
        <f t="shared" si="589"/>
        <v>0.15818885441509239</v>
      </c>
      <c r="AI2059" s="39" t="str">
        <f t="shared" si="590"/>
        <v>TIDAK</v>
      </c>
      <c r="AJ2059" s="38">
        <f t="shared" si="591"/>
        <v>0.10573318013054821</v>
      </c>
      <c r="AK2059" s="39">
        <f t="shared" si="592"/>
        <v>0.10573318013054821</v>
      </c>
      <c r="AL2059" s="39" t="str">
        <f t="shared" si="593"/>
        <v>TIDAK</v>
      </c>
    </row>
    <row r="2060" spans="1:38" ht="14" x14ac:dyDescent="0.3">
      <c r="A2060" s="13">
        <v>26139590</v>
      </c>
      <c r="B2060" s="11" t="s">
        <v>1608</v>
      </c>
      <c r="C2060" s="9">
        <v>124042625</v>
      </c>
      <c r="D2060" s="1" t="s">
        <v>1921</v>
      </c>
      <c r="E2060" s="1" t="s">
        <v>17</v>
      </c>
      <c r="F2060" s="1" t="s">
        <v>1538</v>
      </c>
      <c r="G2060" s="2">
        <v>40.742229999999999</v>
      </c>
      <c r="H2060" s="2">
        <v>-73.864080000000001</v>
      </c>
      <c r="I2060" s="1" t="s">
        <v>19</v>
      </c>
      <c r="J2060" s="44">
        <v>50</v>
      </c>
      <c r="K2060" s="2">
        <v>1</v>
      </c>
      <c r="L2060" s="2">
        <v>4</v>
      </c>
      <c r="M2060" s="3">
        <v>43291</v>
      </c>
      <c r="N2060" s="2">
        <v>0.2</v>
      </c>
      <c r="O2060" s="2">
        <v>1</v>
      </c>
      <c r="P2060" s="4">
        <v>95</v>
      </c>
      <c r="U2060" s="38">
        <f t="shared" si="576"/>
        <v>-0.38093802469196231</v>
      </c>
      <c r="V2060" s="39">
        <f t="shared" si="577"/>
        <v>0.38093802469196231</v>
      </c>
      <c r="W2060" s="39" t="str">
        <f t="shared" si="578"/>
        <v>TIDAK</v>
      </c>
      <c r="X2060" s="38">
        <f t="shared" si="579"/>
        <v>-0.39643358014138202</v>
      </c>
      <c r="Y2060" s="39">
        <f t="shared" si="580"/>
        <v>0.39643358014138202</v>
      </c>
      <c r="Z2060" s="39" t="str">
        <f t="shared" si="581"/>
        <v>TIDAK</v>
      </c>
      <c r="AA2060" s="38">
        <f t="shared" si="582"/>
        <v>1.1597068640584576</v>
      </c>
      <c r="AB2060" s="39">
        <f t="shared" si="583"/>
        <v>1.1597068640584576</v>
      </c>
      <c r="AC2060" s="39" t="str">
        <f t="shared" si="584"/>
        <v>TIDAK</v>
      </c>
      <c r="AD2060" s="38">
        <f t="shared" si="585"/>
        <v>3.9518733956529433</v>
      </c>
      <c r="AE2060" s="39">
        <f t="shared" si="586"/>
        <v>3.9518733956529433</v>
      </c>
      <c r="AF2060" s="39" t="str">
        <f t="shared" si="587"/>
        <v>OUTLIER</v>
      </c>
      <c r="AG2060" s="38">
        <f t="shared" si="588"/>
        <v>-0.27078855981472416</v>
      </c>
      <c r="AH2060" s="39">
        <f t="shared" si="589"/>
        <v>0.27078855981472416</v>
      </c>
      <c r="AI2060" s="39" t="str">
        <f t="shared" si="590"/>
        <v>TIDAK</v>
      </c>
      <c r="AJ2060" s="38">
        <f t="shared" si="591"/>
        <v>-0.87622087395830539</v>
      </c>
      <c r="AK2060" s="39">
        <f t="shared" si="592"/>
        <v>0.87622087395830539</v>
      </c>
      <c r="AL2060" s="39" t="str">
        <f t="shared" si="593"/>
        <v>TIDAK</v>
      </c>
    </row>
    <row r="2061" spans="1:38" ht="14" x14ac:dyDescent="0.3">
      <c r="A2061" s="13">
        <v>26149494</v>
      </c>
      <c r="B2061" s="11" t="s">
        <v>420</v>
      </c>
      <c r="C2061" s="9">
        <v>101970559</v>
      </c>
      <c r="D2061" s="1" t="s">
        <v>3185</v>
      </c>
      <c r="E2061" s="1" t="s">
        <v>1731</v>
      </c>
      <c r="F2061" s="1" t="s">
        <v>3213</v>
      </c>
      <c r="G2061" s="2">
        <v>40.694760000000002</v>
      </c>
      <c r="H2061" s="2">
        <v>-73.905450000000002</v>
      </c>
      <c r="I2061" s="1" t="s">
        <v>24</v>
      </c>
      <c r="J2061" s="44">
        <v>32</v>
      </c>
      <c r="K2061" s="2">
        <v>30</v>
      </c>
      <c r="L2061" s="2">
        <v>3</v>
      </c>
      <c r="M2061" s="3">
        <v>43343</v>
      </c>
      <c r="N2061" s="2">
        <v>0.17</v>
      </c>
      <c r="O2061" s="2">
        <v>6</v>
      </c>
      <c r="P2061" s="4">
        <v>365</v>
      </c>
      <c r="U2061" s="38">
        <f t="shared" si="576"/>
        <v>-0.12378345922317009</v>
      </c>
      <c r="V2061" s="39">
        <f t="shared" si="577"/>
        <v>0.12378345922317009</v>
      </c>
      <c r="W2061" s="39" t="str">
        <f t="shared" si="578"/>
        <v>TIDAK</v>
      </c>
      <c r="X2061" s="38">
        <f t="shared" si="579"/>
        <v>-0.26113135442473173</v>
      </c>
      <c r="Y2061" s="39">
        <f t="shared" si="580"/>
        <v>0.26113135442473173</v>
      </c>
      <c r="Z2061" s="39" t="str">
        <f t="shared" si="581"/>
        <v>TIDAK</v>
      </c>
      <c r="AA2061" s="38">
        <f t="shared" si="582"/>
        <v>-0.7217902099232989</v>
      </c>
      <c r="AB2061" s="39">
        <f t="shared" si="583"/>
        <v>0.7217902099232989</v>
      </c>
      <c r="AC2061" s="39" t="str">
        <f t="shared" si="584"/>
        <v>TIDAK</v>
      </c>
      <c r="AD2061" s="38">
        <f t="shared" si="585"/>
        <v>-0.88337922299670524</v>
      </c>
      <c r="AE2061" s="39">
        <f t="shared" si="586"/>
        <v>0.88337922299670524</v>
      </c>
      <c r="AF2061" s="39" t="str">
        <f t="shared" si="587"/>
        <v>TIDAK</v>
      </c>
      <c r="AG2061" s="38">
        <f t="shared" si="588"/>
        <v>-0.27078855981472416</v>
      </c>
      <c r="AH2061" s="39">
        <f t="shared" si="589"/>
        <v>0.27078855981472416</v>
      </c>
      <c r="AI2061" s="39" t="str">
        <f t="shared" si="590"/>
        <v>TIDAK</v>
      </c>
      <c r="AJ2061" s="38">
        <f t="shared" si="591"/>
        <v>-1.2435166651823804</v>
      </c>
      <c r="AK2061" s="39">
        <f t="shared" si="592"/>
        <v>1.2435166651823804</v>
      </c>
      <c r="AL2061" s="39" t="str">
        <f t="shared" si="593"/>
        <v>TIDAK</v>
      </c>
    </row>
    <row r="2062" spans="1:38" ht="14" x14ac:dyDescent="0.3">
      <c r="A2062" s="13">
        <v>26153609</v>
      </c>
      <c r="B2062" s="11" t="s">
        <v>2570</v>
      </c>
      <c r="C2062" s="9">
        <v>162411010</v>
      </c>
      <c r="D2062" s="1" t="s">
        <v>333</v>
      </c>
      <c r="E2062" s="1" t="s">
        <v>17</v>
      </c>
      <c r="F2062" s="1" t="s">
        <v>1342</v>
      </c>
      <c r="G2062" s="2">
        <v>40.68562</v>
      </c>
      <c r="H2062" s="2">
        <v>-73.834980000000002</v>
      </c>
      <c r="I2062" s="1" t="s">
        <v>20</v>
      </c>
      <c r="J2062" s="44">
        <v>125</v>
      </c>
      <c r="K2062" s="2">
        <v>7</v>
      </c>
      <c r="L2062" s="2">
        <v>3</v>
      </c>
      <c r="M2062" s="3">
        <v>43631</v>
      </c>
      <c r="N2062" s="2">
        <v>0.33</v>
      </c>
      <c r="O2062" s="2">
        <v>1</v>
      </c>
      <c r="P2062" s="4">
        <v>69</v>
      </c>
      <c r="U2062" s="38">
        <f t="shared" si="576"/>
        <v>-0.58666167706699601</v>
      </c>
      <c r="V2062" s="39">
        <f t="shared" si="577"/>
        <v>0.58666167706699601</v>
      </c>
      <c r="W2062" s="39" t="str">
        <f t="shared" si="578"/>
        <v>TIDAK</v>
      </c>
      <c r="X2062" s="38">
        <f t="shared" si="579"/>
        <v>-0.39643358014138202</v>
      </c>
      <c r="Y2062" s="39">
        <f t="shared" si="580"/>
        <v>0.39643358014138202</v>
      </c>
      <c r="Z2062" s="39" t="str">
        <f t="shared" si="581"/>
        <v>TIDAK</v>
      </c>
      <c r="AA2062" s="38">
        <f t="shared" si="582"/>
        <v>-0.55818176870749403</v>
      </c>
      <c r="AB2062" s="39">
        <f t="shared" si="583"/>
        <v>0.55818176870749403</v>
      </c>
      <c r="AC2062" s="39" t="str">
        <f t="shared" si="584"/>
        <v>TIDAK</v>
      </c>
      <c r="AD2062" s="38">
        <f t="shared" si="585"/>
        <v>-0.59065041581359135</v>
      </c>
      <c r="AE2062" s="39">
        <f t="shared" si="586"/>
        <v>0.59065041581359135</v>
      </c>
      <c r="AF2062" s="39" t="str">
        <f t="shared" si="587"/>
        <v>TIDAK</v>
      </c>
      <c r="AG2062" s="38">
        <f t="shared" si="588"/>
        <v>-0.15818885441509239</v>
      </c>
      <c r="AH2062" s="39">
        <f t="shared" si="589"/>
        <v>0.15818885441509239</v>
      </c>
      <c r="AI2062" s="39" t="str">
        <f t="shared" si="590"/>
        <v>TIDAK</v>
      </c>
      <c r="AJ2062" s="38">
        <f t="shared" si="591"/>
        <v>-1.2435166651823804</v>
      </c>
      <c r="AK2062" s="39">
        <f t="shared" si="592"/>
        <v>1.2435166651823804</v>
      </c>
      <c r="AL2062" s="39" t="str">
        <f t="shared" si="593"/>
        <v>TIDAK</v>
      </c>
    </row>
    <row r="2063" spans="1:38" ht="14" x14ac:dyDescent="0.3">
      <c r="A2063" s="13">
        <v>26186295</v>
      </c>
      <c r="B2063" s="11" t="s">
        <v>4553</v>
      </c>
      <c r="C2063" s="9">
        <v>196701166</v>
      </c>
      <c r="D2063" s="1" t="s">
        <v>153</v>
      </c>
      <c r="E2063" s="1" t="s">
        <v>17</v>
      </c>
      <c r="F2063" s="1" t="s">
        <v>32</v>
      </c>
      <c r="G2063" s="2">
        <v>40.653759999999998</v>
      </c>
      <c r="H2063" s="2">
        <v>-73.740570000000005</v>
      </c>
      <c r="I2063" s="1" t="s">
        <v>19</v>
      </c>
      <c r="J2063" s="44">
        <v>70</v>
      </c>
      <c r="K2063" s="2">
        <v>7</v>
      </c>
      <c r="L2063" s="2">
        <v>1</v>
      </c>
      <c r="M2063" s="3">
        <v>43275</v>
      </c>
      <c r="N2063" s="2">
        <v>0.08</v>
      </c>
      <c r="O2063" s="2">
        <v>1</v>
      </c>
      <c r="P2063" s="4">
        <v>0</v>
      </c>
      <c r="U2063" s="38">
        <f t="shared" si="576"/>
        <v>0.90483480265199867</v>
      </c>
      <c r="V2063" s="39">
        <f t="shared" si="577"/>
        <v>0.90483480265199867</v>
      </c>
      <c r="W2063" s="39" t="str">
        <f t="shared" si="578"/>
        <v>TIDAK</v>
      </c>
      <c r="X2063" s="38">
        <f t="shared" si="579"/>
        <v>-0.26113135442473173</v>
      </c>
      <c r="Y2063" s="39">
        <f t="shared" si="580"/>
        <v>0.26113135442473173</v>
      </c>
      <c r="Z2063" s="39" t="str">
        <f t="shared" si="581"/>
        <v>TIDAK</v>
      </c>
      <c r="AA2063" s="38">
        <f t="shared" si="582"/>
        <v>-0.84449654083515258</v>
      </c>
      <c r="AB2063" s="39">
        <f t="shared" si="583"/>
        <v>0.84449654083515258</v>
      </c>
      <c r="AC2063" s="39" t="str">
        <f t="shared" si="584"/>
        <v>TIDAK</v>
      </c>
      <c r="AD2063" s="38">
        <f t="shared" si="585"/>
        <v>-0.8572427223553557</v>
      </c>
      <c r="AE2063" s="39">
        <f t="shared" si="586"/>
        <v>0.8572427223553557</v>
      </c>
      <c r="AF2063" s="39" t="str">
        <f t="shared" si="587"/>
        <v>TIDAK</v>
      </c>
      <c r="AG2063" s="38">
        <f t="shared" si="588"/>
        <v>-4.5589149015460649E-2</v>
      </c>
      <c r="AH2063" s="39">
        <f t="shared" si="589"/>
        <v>4.5589149015460649E-2</v>
      </c>
      <c r="AI2063" s="39" t="str">
        <f t="shared" si="590"/>
        <v>TIDAK</v>
      </c>
      <c r="AJ2063" s="38">
        <f t="shared" si="591"/>
        <v>1.1026788991673233</v>
      </c>
      <c r="AK2063" s="39">
        <f t="shared" si="592"/>
        <v>1.1026788991673233</v>
      </c>
      <c r="AL2063" s="39" t="str">
        <f t="shared" si="593"/>
        <v>TIDAK</v>
      </c>
    </row>
    <row r="2064" spans="1:38" ht="14" x14ac:dyDescent="0.3">
      <c r="A2064" s="13">
        <v>26190785</v>
      </c>
      <c r="B2064" s="11" t="s">
        <v>2478</v>
      </c>
      <c r="C2064" s="9">
        <v>14810989</v>
      </c>
      <c r="D2064" s="1" t="s">
        <v>357</v>
      </c>
      <c r="E2064" s="1" t="s">
        <v>17</v>
      </c>
      <c r="F2064" s="1" t="s">
        <v>2689</v>
      </c>
      <c r="G2064" s="2">
        <v>40.744019999999999</v>
      </c>
      <c r="H2064" s="2">
        <v>-73.896979999999999</v>
      </c>
      <c r="I2064" s="1" t="s">
        <v>19</v>
      </c>
      <c r="J2064" s="44">
        <v>55</v>
      </c>
      <c r="K2064" s="2">
        <v>5</v>
      </c>
      <c r="L2064" s="2">
        <v>8</v>
      </c>
      <c r="M2064" s="3">
        <v>43613</v>
      </c>
      <c r="N2064" s="2">
        <v>2.86</v>
      </c>
      <c r="O2064" s="2">
        <v>1</v>
      </c>
      <c r="P2064" s="4">
        <v>162</v>
      </c>
      <c r="U2064" s="38">
        <f t="shared" si="576"/>
        <v>-0.33807893044716358</v>
      </c>
      <c r="V2064" s="39">
        <f t="shared" si="577"/>
        <v>0.33807893044716358</v>
      </c>
      <c r="W2064" s="39" t="str">
        <f t="shared" si="578"/>
        <v>TIDAK</v>
      </c>
      <c r="X2064" s="38">
        <f t="shared" si="579"/>
        <v>-0.39643358014138202</v>
      </c>
      <c r="Y2064" s="39">
        <f t="shared" si="580"/>
        <v>0.39643358014138202</v>
      </c>
      <c r="Z2064" s="39" t="str">
        <f t="shared" si="581"/>
        <v>TIDAK</v>
      </c>
      <c r="AA2064" s="38">
        <f t="shared" si="582"/>
        <v>-0.7626923202272502</v>
      </c>
      <c r="AB2064" s="39">
        <f t="shared" si="583"/>
        <v>0.7626923202272502</v>
      </c>
      <c r="AC2064" s="39" t="str">
        <f t="shared" si="584"/>
        <v>TIDAK</v>
      </c>
      <c r="AD2064" s="38">
        <f t="shared" si="585"/>
        <v>-0.85201542222708582</v>
      </c>
      <c r="AE2064" s="39">
        <f t="shared" si="586"/>
        <v>0.85201542222708582</v>
      </c>
      <c r="AF2064" s="39" t="str">
        <f t="shared" si="587"/>
        <v>TIDAK</v>
      </c>
      <c r="AG2064" s="38">
        <f t="shared" si="588"/>
        <v>-0.27078855981472416</v>
      </c>
      <c r="AH2064" s="39">
        <f t="shared" si="589"/>
        <v>0.27078855981472416</v>
      </c>
      <c r="AI2064" s="39" t="str">
        <f t="shared" si="590"/>
        <v>TIDAK</v>
      </c>
      <c r="AJ2064" s="38">
        <f t="shared" si="591"/>
        <v>-0.53141258015611248</v>
      </c>
      <c r="AK2064" s="39">
        <f t="shared" si="592"/>
        <v>0.53141258015611248</v>
      </c>
      <c r="AL2064" s="39" t="str">
        <f t="shared" si="593"/>
        <v>TIDAK</v>
      </c>
    </row>
    <row r="2065" spans="1:38" ht="14" x14ac:dyDescent="0.3">
      <c r="A2065" s="13">
        <v>26194357</v>
      </c>
      <c r="B2065" s="11" t="s">
        <v>2140</v>
      </c>
      <c r="C2065" s="9">
        <v>37286422</v>
      </c>
      <c r="D2065" s="1" t="s">
        <v>953</v>
      </c>
      <c r="E2065" s="1" t="s">
        <v>17</v>
      </c>
      <c r="F2065" s="1" t="s">
        <v>852</v>
      </c>
      <c r="G2065" s="2">
        <v>40.707389999999997</v>
      </c>
      <c r="H2065" s="2">
        <v>-73.813270000000003</v>
      </c>
      <c r="I2065" s="1" t="s">
        <v>19</v>
      </c>
      <c r="J2065" s="44">
        <v>45</v>
      </c>
      <c r="K2065" s="2">
        <v>2</v>
      </c>
      <c r="L2065" s="2">
        <v>18</v>
      </c>
      <c r="M2065" s="3">
        <v>43321</v>
      </c>
      <c r="N2065" s="2">
        <v>1.1499999999999999</v>
      </c>
      <c r="O2065" s="2">
        <v>1</v>
      </c>
      <c r="P2065" s="4">
        <v>0</v>
      </c>
      <c r="U2065" s="38">
        <f t="shared" si="576"/>
        <v>-0.49237166972843893</v>
      </c>
      <c r="V2065" s="39">
        <f t="shared" si="577"/>
        <v>0.49237166972843893</v>
      </c>
      <c r="W2065" s="39" t="str">
        <f t="shared" si="578"/>
        <v>TIDAK</v>
      </c>
      <c r="X2065" s="38">
        <f t="shared" si="579"/>
        <v>3.5273309656414771</v>
      </c>
      <c r="Y2065" s="39">
        <f t="shared" si="580"/>
        <v>3.5273309656414771</v>
      </c>
      <c r="Z2065" s="39" t="str">
        <f t="shared" si="581"/>
        <v>OUTLIER</v>
      </c>
      <c r="AA2065" s="38">
        <f t="shared" si="582"/>
        <v>-0.80359443053120139</v>
      </c>
      <c r="AB2065" s="39">
        <f t="shared" si="583"/>
        <v>0.80359443053120139</v>
      </c>
      <c r="AC2065" s="39" t="str">
        <f t="shared" si="584"/>
        <v>TIDAK</v>
      </c>
      <c r="AD2065" s="38">
        <f t="shared" si="585"/>
        <v>-0.86769732261189558</v>
      </c>
      <c r="AE2065" s="39">
        <f t="shared" si="586"/>
        <v>0.86769732261189558</v>
      </c>
      <c r="AF2065" s="39" t="str">
        <f t="shared" si="587"/>
        <v>TIDAK</v>
      </c>
      <c r="AG2065" s="38">
        <f t="shared" si="588"/>
        <v>0.29220996718343462</v>
      </c>
      <c r="AH2065" s="39">
        <f t="shared" si="589"/>
        <v>0.29220996718343462</v>
      </c>
      <c r="AI2065" s="39" t="str">
        <f t="shared" si="590"/>
        <v>TIDAK</v>
      </c>
      <c r="AJ2065" s="38">
        <f t="shared" si="591"/>
        <v>1.4924621878132804</v>
      </c>
      <c r="AK2065" s="39">
        <f t="shared" si="592"/>
        <v>1.4924621878132804</v>
      </c>
      <c r="AL2065" s="39" t="str">
        <f t="shared" si="593"/>
        <v>TIDAK</v>
      </c>
    </row>
    <row r="2066" spans="1:38" ht="14" x14ac:dyDescent="0.3">
      <c r="A2066" s="13">
        <v>26198481</v>
      </c>
      <c r="B2066" s="11" t="s">
        <v>806</v>
      </c>
      <c r="C2066" s="9">
        <v>1816417</v>
      </c>
      <c r="D2066" s="1" t="s">
        <v>3491</v>
      </c>
      <c r="E2066" s="1" t="s">
        <v>17</v>
      </c>
      <c r="F2066" s="1" t="s">
        <v>2813</v>
      </c>
      <c r="G2066" s="2">
        <v>40.699449999999999</v>
      </c>
      <c r="H2066" s="2">
        <v>-73.906509999999997</v>
      </c>
      <c r="I2066" s="1" t="s">
        <v>20</v>
      </c>
      <c r="J2066" s="44">
        <v>95</v>
      </c>
      <c r="K2066" s="2">
        <v>4</v>
      </c>
      <c r="L2066" s="2">
        <v>44</v>
      </c>
      <c r="M2066" s="3">
        <v>43647</v>
      </c>
      <c r="N2066" s="2">
        <v>0.81</v>
      </c>
      <c r="O2066" s="2">
        <v>1</v>
      </c>
      <c r="P2066" s="4">
        <v>271</v>
      </c>
      <c r="U2066" s="38">
        <f t="shared" si="576"/>
        <v>0.30480748322481688</v>
      </c>
      <c r="V2066" s="39">
        <f t="shared" si="577"/>
        <v>0.30480748322481688</v>
      </c>
      <c r="W2066" s="39" t="str">
        <f t="shared" si="578"/>
        <v>TIDAK</v>
      </c>
      <c r="X2066" s="38">
        <f t="shared" si="579"/>
        <v>0.41537977415851984</v>
      </c>
      <c r="Y2066" s="39">
        <f t="shared" si="580"/>
        <v>0.41537977415851984</v>
      </c>
      <c r="Z2066" s="39" t="str">
        <f t="shared" si="581"/>
        <v>TIDAK</v>
      </c>
      <c r="AA2066" s="38">
        <f t="shared" si="582"/>
        <v>-0.80359443053120139</v>
      </c>
      <c r="AB2066" s="39">
        <f t="shared" si="583"/>
        <v>0.80359443053120139</v>
      </c>
      <c r="AC2066" s="39" t="str">
        <f t="shared" si="584"/>
        <v>TIDAK</v>
      </c>
      <c r="AD2066" s="38">
        <f t="shared" si="585"/>
        <v>-0.7840605205595772</v>
      </c>
      <c r="AE2066" s="39">
        <f t="shared" si="586"/>
        <v>0.7840605205595772</v>
      </c>
      <c r="AF2066" s="39" t="str">
        <f t="shared" si="587"/>
        <v>TIDAK</v>
      </c>
      <c r="AG2066" s="38">
        <f t="shared" si="588"/>
        <v>-0.27078855981472416</v>
      </c>
      <c r="AH2066" s="39">
        <f t="shared" si="589"/>
        <v>0.27078855981472416</v>
      </c>
      <c r="AI2066" s="39" t="str">
        <f t="shared" si="590"/>
        <v>TIDAK</v>
      </c>
      <c r="AJ2066" s="38">
        <f t="shared" si="591"/>
        <v>-0.72630422447909104</v>
      </c>
      <c r="AK2066" s="39">
        <f t="shared" si="592"/>
        <v>0.72630422447909104</v>
      </c>
      <c r="AL2066" s="39" t="str">
        <f t="shared" si="593"/>
        <v>TIDAK</v>
      </c>
    </row>
    <row r="2067" spans="1:38" ht="14" x14ac:dyDescent="0.3">
      <c r="A2067" s="13">
        <v>26200249</v>
      </c>
      <c r="B2067" s="11" t="s">
        <v>4297</v>
      </c>
      <c r="C2067" s="9">
        <v>40711894</v>
      </c>
      <c r="D2067" s="1" t="s">
        <v>698</v>
      </c>
      <c r="E2067" s="1" t="s">
        <v>17</v>
      </c>
      <c r="F2067" s="1" t="s">
        <v>1971</v>
      </c>
      <c r="G2067" s="2">
        <v>40.739310000000003</v>
      </c>
      <c r="H2067" s="2">
        <v>-73.888229999999993</v>
      </c>
      <c r="I2067" s="1" t="s">
        <v>19</v>
      </c>
      <c r="J2067" s="44">
        <v>54</v>
      </c>
      <c r="K2067" s="2">
        <v>1</v>
      </c>
      <c r="L2067" s="2">
        <v>2</v>
      </c>
      <c r="M2067" s="3">
        <v>43466</v>
      </c>
      <c r="N2067" s="2">
        <v>0.17</v>
      </c>
      <c r="O2067" s="2">
        <v>4</v>
      </c>
      <c r="P2067" s="4">
        <v>0</v>
      </c>
      <c r="U2067" s="38">
        <f t="shared" si="576"/>
        <v>-0.1666425534679688</v>
      </c>
      <c r="V2067" s="39">
        <f t="shared" si="577"/>
        <v>0.1666425534679688</v>
      </c>
      <c r="W2067" s="39" t="str">
        <f t="shared" si="578"/>
        <v>TIDAK</v>
      </c>
      <c r="X2067" s="38">
        <f t="shared" si="579"/>
        <v>0.41537977415851984</v>
      </c>
      <c r="Y2067" s="39">
        <f t="shared" si="580"/>
        <v>0.41537977415851984</v>
      </c>
      <c r="Z2067" s="39" t="str">
        <f t="shared" si="581"/>
        <v>TIDAK</v>
      </c>
      <c r="AA2067" s="38">
        <f t="shared" si="582"/>
        <v>-0.88539865113910388</v>
      </c>
      <c r="AB2067" s="39">
        <f t="shared" si="583"/>
        <v>0.88539865113910388</v>
      </c>
      <c r="AC2067" s="39" t="str">
        <f t="shared" si="584"/>
        <v>TIDAK</v>
      </c>
      <c r="AD2067" s="38">
        <f t="shared" si="585"/>
        <v>-0.91474302376632444</v>
      </c>
      <c r="AE2067" s="39">
        <f t="shared" si="586"/>
        <v>0.91474302376632444</v>
      </c>
      <c r="AF2067" s="39" t="str">
        <f t="shared" si="587"/>
        <v>TIDAK</v>
      </c>
      <c r="AG2067" s="38">
        <f t="shared" si="588"/>
        <v>-0.27078855981472416</v>
      </c>
      <c r="AH2067" s="39">
        <f t="shared" si="589"/>
        <v>0.27078855981472416</v>
      </c>
      <c r="AI2067" s="39" t="str">
        <f t="shared" si="590"/>
        <v>TIDAK</v>
      </c>
      <c r="AJ2067" s="38">
        <f t="shared" si="591"/>
        <v>-1.2435166651823804</v>
      </c>
      <c r="AK2067" s="39">
        <f t="shared" si="592"/>
        <v>1.2435166651823804</v>
      </c>
      <c r="AL2067" s="39" t="str">
        <f t="shared" si="593"/>
        <v>TIDAK</v>
      </c>
    </row>
    <row r="2068" spans="1:38" ht="14" x14ac:dyDescent="0.3">
      <c r="A2068" s="13">
        <v>26200914</v>
      </c>
      <c r="B2068" s="11" t="s">
        <v>1667</v>
      </c>
      <c r="C2068" s="9">
        <v>84562269</v>
      </c>
      <c r="D2068" s="1" t="s">
        <v>263</v>
      </c>
      <c r="E2068" s="1" t="s">
        <v>17</v>
      </c>
      <c r="F2068" s="1" t="s">
        <v>54</v>
      </c>
      <c r="G2068" s="2">
        <v>40.719349999999999</v>
      </c>
      <c r="H2068" s="2">
        <v>-73.753829999999994</v>
      </c>
      <c r="I2068" s="1" t="s">
        <v>19</v>
      </c>
      <c r="J2068" s="44">
        <v>35</v>
      </c>
      <c r="K2068" s="2">
        <v>2</v>
      </c>
      <c r="L2068" s="2">
        <v>5</v>
      </c>
      <c r="M2068" s="3">
        <v>43578</v>
      </c>
      <c r="N2068" s="2">
        <v>0.18</v>
      </c>
      <c r="O2068" s="2">
        <v>2</v>
      </c>
      <c r="P2068" s="4">
        <v>0</v>
      </c>
      <c r="U2068" s="38">
        <f t="shared" si="576"/>
        <v>-0.29521983620236492</v>
      </c>
      <c r="V2068" s="39">
        <f t="shared" si="577"/>
        <v>0.29521983620236492</v>
      </c>
      <c r="W2068" s="39" t="str">
        <f t="shared" si="578"/>
        <v>TIDAK</v>
      </c>
      <c r="X2068" s="38">
        <f t="shared" si="579"/>
        <v>0.1447753227252192</v>
      </c>
      <c r="Y2068" s="39">
        <f t="shared" si="580"/>
        <v>0.1447753227252192</v>
      </c>
      <c r="Z2068" s="39" t="str">
        <f t="shared" si="581"/>
        <v>TIDAK</v>
      </c>
      <c r="AA2068" s="38">
        <f t="shared" si="582"/>
        <v>-0.59908387901144522</v>
      </c>
      <c r="AB2068" s="39">
        <f t="shared" si="583"/>
        <v>0.59908387901144522</v>
      </c>
      <c r="AC2068" s="39" t="str">
        <f t="shared" si="584"/>
        <v>TIDAK</v>
      </c>
      <c r="AD2068" s="38">
        <f t="shared" si="585"/>
        <v>0.5384464118927047</v>
      </c>
      <c r="AE2068" s="39">
        <f t="shared" si="586"/>
        <v>0.5384464118927047</v>
      </c>
      <c r="AF2068" s="39" t="str">
        <f t="shared" si="587"/>
        <v>TIDAK</v>
      </c>
      <c r="AG2068" s="38">
        <f t="shared" si="588"/>
        <v>-0.27078855981472416</v>
      </c>
      <c r="AH2068" s="39">
        <f t="shared" si="589"/>
        <v>0.27078855981472416</v>
      </c>
      <c r="AI2068" s="39" t="str">
        <f t="shared" si="590"/>
        <v>TIDAK</v>
      </c>
      <c r="AJ2068" s="38">
        <f t="shared" si="591"/>
        <v>-2.9191804400744648E-2</v>
      </c>
      <c r="AK2068" s="39">
        <f t="shared" si="592"/>
        <v>2.9191804400744648E-2</v>
      </c>
      <c r="AL2068" s="39" t="str">
        <f t="shared" si="593"/>
        <v>TIDAK</v>
      </c>
    </row>
    <row r="2069" spans="1:38" ht="14" x14ac:dyDescent="0.3">
      <c r="A2069" s="13">
        <v>26219420</v>
      </c>
      <c r="B2069" s="11" t="s">
        <v>4333</v>
      </c>
      <c r="C2069" s="9">
        <v>97536353</v>
      </c>
      <c r="D2069" s="1" t="s">
        <v>711</v>
      </c>
      <c r="E2069" s="1" t="s">
        <v>17</v>
      </c>
      <c r="F2069" s="1" t="s">
        <v>607</v>
      </c>
      <c r="G2069" s="2">
        <v>40.59055</v>
      </c>
      <c r="H2069" s="2">
        <v>-73.792810000000003</v>
      </c>
      <c r="I2069" s="1" t="s">
        <v>19</v>
      </c>
      <c r="J2069" s="44">
        <v>60</v>
      </c>
      <c r="K2069" s="2">
        <v>1</v>
      </c>
      <c r="L2069" s="2">
        <v>5</v>
      </c>
      <c r="M2069" s="3">
        <v>43025</v>
      </c>
      <c r="N2069" s="2">
        <v>0.16</v>
      </c>
      <c r="O2069" s="2">
        <v>2</v>
      </c>
      <c r="P2069" s="4">
        <v>158</v>
      </c>
      <c r="U2069" s="38">
        <f t="shared" si="576"/>
        <v>-0.38093802469196231</v>
      </c>
      <c r="V2069" s="39">
        <f t="shared" si="577"/>
        <v>0.38093802469196231</v>
      </c>
      <c r="W2069" s="39" t="str">
        <f t="shared" si="578"/>
        <v>TIDAK</v>
      </c>
      <c r="X2069" s="38">
        <f t="shared" si="579"/>
        <v>-0.26113135442473173</v>
      </c>
      <c r="Y2069" s="39">
        <f t="shared" si="580"/>
        <v>0.26113135442473173</v>
      </c>
      <c r="Z2069" s="39" t="str">
        <f t="shared" si="581"/>
        <v>TIDAK</v>
      </c>
      <c r="AA2069" s="38">
        <f t="shared" si="582"/>
        <v>-0.19006277597193297</v>
      </c>
      <c r="AB2069" s="39">
        <f t="shared" si="583"/>
        <v>0.19006277597193297</v>
      </c>
      <c r="AC2069" s="39" t="str">
        <f t="shared" si="584"/>
        <v>TIDAK</v>
      </c>
      <c r="AD2069" s="38">
        <f t="shared" si="585"/>
        <v>-0.35542191004144635</v>
      </c>
      <c r="AE2069" s="39">
        <f t="shared" si="586"/>
        <v>0.35542191004144635</v>
      </c>
      <c r="AF2069" s="39" t="str">
        <f t="shared" si="587"/>
        <v>TIDAK</v>
      </c>
      <c r="AG2069" s="38">
        <f t="shared" si="588"/>
        <v>-0.27078855981472416</v>
      </c>
      <c r="AH2069" s="39">
        <f t="shared" si="589"/>
        <v>0.27078855981472416</v>
      </c>
      <c r="AI2069" s="39" t="str">
        <f t="shared" si="590"/>
        <v>TIDAK</v>
      </c>
      <c r="AJ2069" s="38">
        <f t="shared" si="591"/>
        <v>-1.2435166651823804</v>
      </c>
      <c r="AK2069" s="39">
        <f t="shared" si="592"/>
        <v>1.2435166651823804</v>
      </c>
      <c r="AL2069" s="39" t="str">
        <f t="shared" si="593"/>
        <v>TIDAK</v>
      </c>
    </row>
    <row r="2070" spans="1:38" ht="14" x14ac:dyDescent="0.3">
      <c r="A2070" s="13">
        <v>26235873</v>
      </c>
      <c r="B2070" s="11" t="s">
        <v>5095</v>
      </c>
      <c r="C2070" s="9">
        <v>163703392</v>
      </c>
      <c r="D2070" s="1" t="s">
        <v>295</v>
      </c>
      <c r="E2070" s="1" t="s">
        <v>1731</v>
      </c>
      <c r="F2070" s="1" t="s">
        <v>3213</v>
      </c>
      <c r="G2070" s="2">
        <v>40.693840000000002</v>
      </c>
      <c r="H2070" s="2">
        <v>-73.906739999999999</v>
      </c>
      <c r="I2070" s="1" t="s">
        <v>19</v>
      </c>
      <c r="J2070" s="44">
        <v>41</v>
      </c>
      <c r="K2070" s="2">
        <v>1</v>
      </c>
      <c r="L2070" s="2">
        <v>18</v>
      </c>
      <c r="M2070" s="3">
        <v>43590</v>
      </c>
      <c r="N2070" s="2">
        <v>1.19</v>
      </c>
      <c r="O2070" s="2">
        <v>1</v>
      </c>
      <c r="P2070" s="4">
        <v>0</v>
      </c>
      <c r="U2070" s="38">
        <f t="shared" si="576"/>
        <v>4.7652917756024704E-2</v>
      </c>
      <c r="V2070" s="39">
        <f t="shared" si="577"/>
        <v>4.7652917756024704E-2</v>
      </c>
      <c r="W2070" s="39" t="str">
        <f t="shared" si="578"/>
        <v>TIDAK</v>
      </c>
      <c r="X2070" s="38">
        <f t="shared" si="579"/>
        <v>9.4730970085688936E-3</v>
      </c>
      <c r="Y2070" s="39">
        <f t="shared" si="580"/>
        <v>9.4730970085688936E-3</v>
      </c>
      <c r="Z2070" s="39" t="str">
        <f t="shared" si="581"/>
        <v>TIDAK</v>
      </c>
      <c r="AA2070" s="38">
        <f t="shared" si="582"/>
        <v>0.87339209193079892</v>
      </c>
      <c r="AB2070" s="39">
        <f t="shared" si="583"/>
        <v>0.87339209193079892</v>
      </c>
      <c r="AC2070" s="39" t="str">
        <f t="shared" si="584"/>
        <v>TIDAK</v>
      </c>
      <c r="AD2070" s="38">
        <f t="shared" si="585"/>
        <v>-0.5331501144026225</v>
      </c>
      <c r="AE2070" s="39">
        <f t="shared" si="586"/>
        <v>0.5331501144026225</v>
      </c>
      <c r="AF2070" s="39" t="str">
        <f t="shared" si="587"/>
        <v>TIDAK</v>
      </c>
      <c r="AG2070" s="38">
        <f t="shared" si="588"/>
        <v>-0.27078855981472416</v>
      </c>
      <c r="AH2070" s="39">
        <f t="shared" si="589"/>
        <v>0.27078855981472416</v>
      </c>
      <c r="AI2070" s="39" t="str">
        <f t="shared" si="590"/>
        <v>TIDAK</v>
      </c>
      <c r="AJ2070" s="38">
        <f t="shared" si="591"/>
        <v>0.78785393526097325</v>
      </c>
      <c r="AK2070" s="39">
        <f t="shared" si="592"/>
        <v>0.78785393526097325</v>
      </c>
      <c r="AL2070" s="39" t="str">
        <f t="shared" si="593"/>
        <v>TIDAK</v>
      </c>
    </row>
    <row r="2071" spans="1:38" ht="14" x14ac:dyDescent="0.3">
      <c r="A2071" s="13">
        <v>26238688</v>
      </c>
      <c r="B2071" s="11" t="s">
        <v>2883</v>
      </c>
      <c r="C2071" s="9">
        <v>3161518</v>
      </c>
      <c r="D2071" s="1" t="s">
        <v>2992</v>
      </c>
      <c r="E2071" s="1" t="s">
        <v>17</v>
      </c>
      <c r="F2071" s="1" t="s">
        <v>1713</v>
      </c>
      <c r="G2071" s="2">
        <v>40.756889999999999</v>
      </c>
      <c r="H2071" s="2">
        <v>-73.897630000000007</v>
      </c>
      <c r="I2071" s="1" t="s">
        <v>20</v>
      </c>
      <c r="J2071" s="44">
        <v>110</v>
      </c>
      <c r="K2071" s="2">
        <v>1</v>
      </c>
      <c r="L2071" s="2">
        <v>3</v>
      </c>
      <c r="M2071" s="3">
        <v>43105</v>
      </c>
      <c r="N2071" s="2">
        <v>0.16</v>
      </c>
      <c r="O2071" s="2">
        <v>1</v>
      </c>
      <c r="P2071" s="4">
        <v>0</v>
      </c>
      <c r="U2071" s="38">
        <f t="shared" si="576"/>
        <v>-0.30379165505132461</v>
      </c>
      <c r="V2071" s="39">
        <f t="shared" si="577"/>
        <v>0.30379165505132461</v>
      </c>
      <c r="W2071" s="39" t="str">
        <f t="shared" si="578"/>
        <v>TIDAK</v>
      </c>
      <c r="X2071" s="38">
        <f t="shared" si="579"/>
        <v>-0.39643358014138202</v>
      </c>
      <c r="Y2071" s="39">
        <f t="shared" si="580"/>
        <v>0.39643358014138202</v>
      </c>
      <c r="Z2071" s="39" t="str">
        <f t="shared" si="581"/>
        <v>TIDAK</v>
      </c>
      <c r="AA2071" s="38">
        <f t="shared" si="582"/>
        <v>-0.84449654083515258</v>
      </c>
      <c r="AB2071" s="39">
        <f t="shared" si="583"/>
        <v>0.84449654083515258</v>
      </c>
      <c r="AC2071" s="39" t="str">
        <f t="shared" si="584"/>
        <v>TIDAK</v>
      </c>
      <c r="AD2071" s="38">
        <f t="shared" si="585"/>
        <v>-0.86769732261189558</v>
      </c>
      <c r="AE2071" s="39">
        <f t="shared" si="586"/>
        <v>0.86769732261189558</v>
      </c>
      <c r="AF2071" s="39" t="str">
        <f t="shared" si="587"/>
        <v>TIDAK</v>
      </c>
      <c r="AG2071" s="38">
        <f t="shared" si="588"/>
        <v>6.7010556384171097E-2</v>
      </c>
      <c r="AH2071" s="39">
        <f t="shared" si="589"/>
        <v>6.7010556384171097E-2</v>
      </c>
      <c r="AI2071" s="39" t="str">
        <f t="shared" si="590"/>
        <v>TIDAK</v>
      </c>
      <c r="AJ2071" s="38">
        <f t="shared" si="591"/>
        <v>-1.2435166651823804</v>
      </c>
      <c r="AK2071" s="39">
        <f t="shared" si="592"/>
        <v>1.2435166651823804</v>
      </c>
      <c r="AL2071" s="39" t="str">
        <f t="shared" si="593"/>
        <v>TIDAK</v>
      </c>
    </row>
    <row r="2072" spans="1:38" ht="14" x14ac:dyDescent="0.3">
      <c r="A2072" s="13">
        <v>26252097</v>
      </c>
      <c r="B2072" s="11" t="s">
        <v>3382</v>
      </c>
      <c r="C2072" s="9">
        <v>144119993</v>
      </c>
      <c r="D2072" s="1" t="s">
        <v>957</v>
      </c>
      <c r="E2072" s="1" t="s">
        <v>548</v>
      </c>
      <c r="F2072" s="1" t="s">
        <v>2477</v>
      </c>
      <c r="G2072" s="2">
        <v>40.856090000000002</v>
      </c>
      <c r="H2072" s="2">
        <v>-73.88391</v>
      </c>
      <c r="I2072" s="1" t="s">
        <v>19</v>
      </c>
      <c r="J2072" s="44">
        <v>30</v>
      </c>
      <c r="K2072" s="2">
        <v>1</v>
      </c>
      <c r="L2072" s="2">
        <v>9</v>
      </c>
      <c r="M2072" s="3">
        <v>43314</v>
      </c>
      <c r="N2072" s="2">
        <v>0.71</v>
      </c>
      <c r="O2072" s="2">
        <v>2</v>
      </c>
      <c r="P2072" s="4">
        <v>0</v>
      </c>
      <c r="U2072" s="38">
        <f t="shared" si="576"/>
        <v>-0.4666562131815597</v>
      </c>
      <c r="V2072" s="39">
        <f t="shared" si="577"/>
        <v>0.4666562131815597</v>
      </c>
      <c r="W2072" s="39" t="str">
        <f t="shared" si="578"/>
        <v>TIDAK</v>
      </c>
      <c r="X2072" s="38">
        <f t="shared" si="579"/>
        <v>-0.26113135442473173</v>
      </c>
      <c r="Y2072" s="39">
        <f t="shared" si="580"/>
        <v>0.26113135442473173</v>
      </c>
      <c r="Z2072" s="39" t="str">
        <f t="shared" si="581"/>
        <v>TIDAK</v>
      </c>
      <c r="AA2072" s="38">
        <f t="shared" si="582"/>
        <v>-0.7217902099232989</v>
      </c>
      <c r="AB2072" s="39">
        <f t="shared" si="583"/>
        <v>0.7217902099232989</v>
      </c>
      <c r="AC2072" s="39" t="str">
        <f t="shared" si="584"/>
        <v>TIDAK</v>
      </c>
      <c r="AD2072" s="38">
        <f t="shared" si="585"/>
        <v>-0.86247002248362559</v>
      </c>
      <c r="AE2072" s="39">
        <f t="shared" si="586"/>
        <v>0.86247002248362559</v>
      </c>
      <c r="AF2072" s="39" t="str">
        <f t="shared" si="587"/>
        <v>TIDAK</v>
      </c>
      <c r="AG2072" s="38">
        <f t="shared" si="588"/>
        <v>-0.15818885441509239</v>
      </c>
      <c r="AH2072" s="39">
        <f t="shared" si="589"/>
        <v>0.15818885441509239</v>
      </c>
      <c r="AI2072" s="39" t="str">
        <f t="shared" si="590"/>
        <v>TIDAK</v>
      </c>
      <c r="AJ2072" s="38">
        <f t="shared" si="591"/>
        <v>-1.2435166651823804</v>
      </c>
      <c r="AK2072" s="39">
        <f t="shared" si="592"/>
        <v>1.2435166651823804</v>
      </c>
      <c r="AL2072" s="39" t="str">
        <f t="shared" si="593"/>
        <v>TIDAK</v>
      </c>
    </row>
    <row r="2073" spans="1:38" ht="14" x14ac:dyDescent="0.3">
      <c r="A2073" s="13">
        <v>26252841</v>
      </c>
      <c r="B2073" s="11" t="s">
        <v>4576</v>
      </c>
      <c r="C2073" s="9">
        <v>140599227</v>
      </c>
      <c r="D2073" s="1" t="s">
        <v>1582</v>
      </c>
      <c r="E2073" s="1" t="s">
        <v>17</v>
      </c>
      <c r="F2073" s="1" t="s">
        <v>1297</v>
      </c>
      <c r="G2073" s="2">
        <v>40.731560000000002</v>
      </c>
      <c r="H2073" s="2">
        <v>-73.8523</v>
      </c>
      <c r="I2073" s="1" t="s">
        <v>19</v>
      </c>
      <c r="J2073" s="44">
        <v>30</v>
      </c>
      <c r="K2073" s="2">
        <v>1</v>
      </c>
      <c r="L2073" s="2">
        <v>1</v>
      </c>
      <c r="M2073" s="3">
        <v>43381</v>
      </c>
      <c r="N2073" s="2">
        <v>0.11</v>
      </c>
      <c r="O2073" s="2">
        <v>2</v>
      </c>
      <c r="P2073" s="4">
        <v>363</v>
      </c>
      <c r="U2073" s="38">
        <f t="shared" si="576"/>
        <v>-0.25236074195756619</v>
      </c>
      <c r="V2073" s="39">
        <f t="shared" si="577"/>
        <v>0.25236074195756619</v>
      </c>
      <c r="W2073" s="39" t="str">
        <f t="shared" si="578"/>
        <v>TIDAK</v>
      </c>
      <c r="X2073" s="38">
        <f t="shared" si="579"/>
        <v>-0.39643358014138202</v>
      </c>
      <c r="Y2073" s="39">
        <f t="shared" si="580"/>
        <v>0.39643358014138202</v>
      </c>
      <c r="Z2073" s="39" t="str">
        <f t="shared" si="581"/>
        <v>TIDAK</v>
      </c>
      <c r="AA2073" s="38">
        <f t="shared" si="582"/>
        <v>-0.7217902099232989</v>
      </c>
      <c r="AB2073" s="39">
        <f t="shared" si="583"/>
        <v>0.7217902099232989</v>
      </c>
      <c r="AC2073" s="39" t="str">
        <f t="shared" si="584"/>
        <v>TIDAK</v>
      </c>
      <c r="AD2073" s="38">
        <f t="shared" si="585"/>
        <v>-0.87292462274016547</v>
      </c>
      <c r="AE2073" s="39">
        <f t="shared" si="586"/>
        <v>0.87292462274016547</v>
      </c>
      <c r="AF2073" s="39" t="str">
        <f t="shared" si="587"/>
        <v>TIDAK</v>
      </c>
      <c r="AG2073" s="38">
        <f t="shared" si="588"/>
        <v>-0.15818885441509239</v>
      </c>
      <c r="AH2073" s="39">
        <f t="shared" si="589"/>
        <v>0.15818885441509239</v>
      </c>
      <c r="AI2073" s="39" t="str">
        <f t="shared" si="590"/>
        <v>TIDAK</v>
      </c>
      <c r="AJ2073" s="38">
        <f t="shared" si="591"/>
        <v>-5.9175134296587509E-2</v>
      </c>
      <c r="AK2073" s="39">
        <f t="shared" si="592"/>
        <v>5.9175134296587509E-2</v>
      </c>
      <c r="AL2073" s="39" t="str">
        <f t="shared" si="593"/>
        <v>TIDAK</v>
      </c>
    </row>
    <row r="2074" spans="1:38" ht="14" x14ac:dyDescent="0.3">
      <c r="A2074" s="13">
        <v>26255072</v>
      </c>
      <c r="B2074" s="11" t="s">
        <v>4938</v>
      </c>
      <c r="C2074" s="9">
        <v>1460313</v>
      </c>
      <c r="D2074" s="1" t="s">
        <v>3061</v>
      </c>
      <c r="E2074" s="1" t="s">
        <v>17</v>
      </c>
      <c r="F2074" s="1" t="s">
        <v>2813</v>
      </c>
      <c r="G2074" s="2">
        <v>40.695979999999999</v>
      </c>
      <c r="H2074" s="2">
        <v>-73.899720000000002</v>
      </c>
      <c r="I2074" s="1" t="s">
        <v>19</v>
      </c>
      <c r="J2074" s="44">
        <v>56</v>
      </c>
      <c r="K2074" s="2">
        <v>5</v>
      </c>
      <c r="L2074" s="2">
        <v>14</v>
      </c>
      <c r="M2074" s="3">
        <v>43647</v>
      </c>
      <c r="N2074" s="2">
        <v>2.2000000000000002</v>
      </c>
      <c r="O2074" s="2">
        <v>2</v>
      </c>
      <c r="P2074" s="4">
        <v>35</v>
      </c>
      <c r="U2074" s="38">
        <f t="shared" si="576"/>
        <v>-0.41522530008780123</v>
      </c>
      <c r="V2074" s="39">
        <f t="shared" si="577"/>
        <v>0.41522530008780123</v>
      </c>
      <c r="W2074" s="39" t="str">
        <f t="shared" si="578"/>
        <v>TIDAK</v>
      </c>
      <c r="X2074" s="38">
        <f t="shared" si="579"/>
        <v>-0.39643358014138202</v>
      </c>
      <c r="Y2074" s="39">
        <f t="shared" si="580"/>
        <v>0.39643358014138202</v>
      </c>
      <c r="Z2074" s="39" t="str">
        <f t="shared" si="581"/>
        <v>TIDAK</v>
      </c>
      <c r="AA2074" s="38">
        <f t="shared" si="582"/>
        <v>-0.19006277597193297</v>
      </c>
      <c r="AB2074" s="39">
        <f t="shared" si="583"/>
        <v>0.19006277597193297</v>
      </c>
      <c r="AC2074" s="39" t="str">
        <f t="shared" si="584"/>
        <v>TIDAK</v>
      </c>
      <c r="AD2074" s="38">
        <f t="shared" si="585"/>
        <v>-0.33451270952836681</v>
      </c>
      <c r="AE2074" s="39">
        <f t="shared" si="586"/>
        <v>0.33451270952836681</v>
      </c>
      <c r="AF2074" s="39" t="str">
        <f t="shared" si="587"/>
        <v>TIDAK</v>
      </c>
      <c r="AG2074" s="38">
        <f t="shared" si="588"/>
        <v>-0.27078855981472416</v>
      </c>
      <c r="AH2074" s="39">
        <f t="shared" si="589"/>
        <v>0.27078855981472416</v>
      </c>
      <c r="AI2074" s="39" t="str">
        <f t="shared" si="590"/>
        <v>TIDAK</v>
      </c>
      <c r="AJ2074" s="38">
        <f t="shared" si="591"/>
        <v>-1.2435166651823804</v>
      </c>
      <c r="AK2074" s="39">
        <f t="shared" si="592"/>
        <v>1.2435166651823804</v>
      </c>
      <c r="AL2074" s="39" t="str">
        <f t="shared" si="593"/>
        <v>TIDAK</v>
      </c>
    </row>
    <row r="2075" spans="1:38" ht="14" x14ac:dyDescent="0.3">
      <c r="A2075" s="13">
        <v>26270906</v>
      </c>
      <c r="B2075" s="11" t="s">
        <v>1002</v>
      </c>
      <c r="C2075" s="9">
        <v>57783233</v>
      </c>
      <c r="D2075" s="1" t="s">
        <v>2785</v>
      </c>
      <c r="E2075" s="1" t="s">
        <v>17</v>
      </c>
      <c r="F2075" s="1" t="s">
        <v>1713</v>
      </c>
      <c r="G2075" s="2">
        <v>40.757669999999997</v>
      </c>
      <c r="H2075" s="2">
        <v>-73.892989999999998</v>
      </c>
      <c r="I2075" s="1" t="s">
        <v>20</v>
      </c>
      <c r="J2075" s="44">
        <v>50</v>
      </c>
      <c r="K2075" s="2">
        <v>1</v>
      </c>
      <c r="L2075" s="2">
        <v>2</v>
      </c>
      <c r="M2075" s="3">
        <v>43316</v>
      </c>
      <c r="N2075" s="2">
        <v>0.16</v>
      </c>
      <c r="O2075" s="2">
        <v>1</v>
      </c>
      <c r="P2075" s="4">
        <v>0</v>
      </c>
      <c r="U2075" s="38">
        <f t="shared" si="576"/>
        <v>0.17623020049042079</v>
      </c>
      <c r="V2075" s="39">
        <f t="shared" si="577"/>
        <v>0.17623020049042079</v>
      </c>
      <c r="W2075" s="39" t="str">
        <f t="shared" si="578"/>
        <v>TIDAK</v>
      </c>
      <c r="X2075" s="38">
        <f t="shared" si="579"/>
        <v>-0.39643358014138202</v>
      </c>
      <c r="Y2075" s="39">
        <f t="shared" si="580"/>
        <v>0.39643358014138202</v>
      </c>
      <c r="Z2075" s="39" t="str">
        <f t="shared" si="581"/>
        <v>TIDAK</v>
      </c>
      <c r="AA2075" s="38">
        <f t="shared" si="582"/>
        <v>-0.80359443053120139</v>
      </c>
      <c r="AB2075" s="39">
        <f t="shared" si="583"/>
        <v>0.80359443053120139</v>
      </c>
      <c r="AC2075" s="39" t="str">
        <f t="shared" si="584"/>
        <v>TIDAK</v>
      </c>
      <c r="AD2075" s="38">
        <f t="shared" si="585"/>
        <v>-0.87292462274016547</v>
      </c>
      <c r="AE2075" s="39">
        <f t="shared" si="586"/>
        <v>0.87292462274016547</v>
      </c>
      <c r="AF2075" s="39" t="str">
        <f t="shared" si="587"/>
        <v>TIDAK</v>
      </c>
      <c r="AG2075" s="38">
        <f t="shared" si="588"/>
        <v>-0.27078855981472416</v>
      </c>
      <c r="AH2075" s="39">
        <f t="shared" si="589"/>
        <v>0.27078855981472416</v>
      </c>
      <c r="AI2075" s="39" t="str">
        <f t="shared" si="590"/>
        <v>TIDAK</v>
      </c>
      <c r="AJ2075" s="38">
        <f t="shared" si="591"/>
        <v>-1.2435166651823804</v>
      </c>
      <c r="AK2075" s="39">
        <f t="shared" si="592"/>
        <v>1.2435166651823804</v>
      </c>
      <c r="AL2075" s="39" t="str">
        <f t="shared" si="593"/>
        <v>TIDAK</v>
      </c>
    </row>
    <row r="2076" spans="1:38" ht="14" x14ac:dyDescent="0.3">
      <c r="A2076" s="13">
        <v>26301985</v>
      </c>
      <c r="B2076" s="11" t="s">
        <v>2768</v>
      </c>
      <c r="C2076" s="9">
        <v>10534760</v>
      </c>
      <c r="D2076" s="1" t="s">
        <v>3167</v>
      </c>
      <c r="E2076" s="1" t="s">
        <v>548</v>
      </c>
      <c r="F2076" s="1" t="s">
        <v>2933</v>
      </c>
      <c r="G2076" s="2">
        <v>40.831389999999999</v>
      </c>
      <c r="H2076" s="2">
        <v>-73.901660000000007</v>
      </c>
      <c r="I2076" s="1" t="s">
        <v>19</v>
      </c>
      <c r="J2076" s="44">
        <v>23</v>
      </c>
      <c r="K2076" s="2">
        <v>2</v>
      </c>
      <c r="L2076" s="2">
        <v>18</v>
      </c>
      <c r="M2076" s="3">
        <v>43648</v>
      </c>
      <c r="N2076" s="2">
        <v>1.25</v>
      </c>
      <c r="O2076" s="2">
        <v>1</v>
      </c>
      <c r="P2076" s="4">
        <v>36</v>
      </c>
      <c r="U2076" s="38">
        <f t="shared" si="576"/>
        <v>-0.50951530742635842</v>
      </c>
      <c r="V2076" s="39">
        <f t="shared" si="577"/>
        <v>0.50951530742635842</v>
      </c>
      <c r="W2076" s="39" t="str">
        <f t="shared" si="578"/>
        <v>TIDAK</v>
      </c>
      <c r="X2076" s="38">
        <f t="shared" si="579"/>
        <v>-0.39643358014138202</v>
      </c>
      <c r="Y2076" s="39">
        <f t="shared" si="580"/>
        <v>0.39643358014138202</v>
      </c>
      <c r="Z2076" s="39" t="str">
        <f t="shared" si="581"/>
        <v>TIDAK</v>
      </c>
      <c r="AA2076" s="38">
        <f t="shared" si="582"/>
        <v>-0.55818176870749403</v>
      </c>
      <c r="AB2076" s="39">
        <f t="shared" si="583"/>
        <v>0.55818176870749403</v>
      </c>
      <c r="AC2076" s="39" t="str">
        <f t="shared" si="584"/>
        <v>TIDAK</v>
      </c>
      <c r="AD2076" s="38">
        <f t="shared" si="585"/>
        <v>-0.58542311568532146</v>
      </c>
      <c r="AE2076" s="39">
        <f t="shared" si="586"/>
        <v>0.58542311568532146</v>
      </c>
      <c r="AF2076" s="39" t="str">
        <f t="shared" si="587"/>
        <v>TIDAK</v>
      </c>
      <c r="AG2076" s="38">
        <f t="shared" si="588"/>
        <v>-0.15818885441509239</v>
      </c>
      <c r="AH2076" s="39">
        <f t="shared" si="589"/>
        <v>0.15818885441509239</v>
      </c>
      <c r="AI2076" s="39" t="str">
        <f t="shared" si="590"/>
        <v>TIDAK</v>
      </c>
      <c r="AJ2076" s="38">
        <f t="shared" si="591"/>
        <v>-1.2435166651823804</v>
      </c>
      <c r="AK2076" s="39">
        <f t="shared" si="592"/>
        <v>1.2435166651823804</v>
      </c>
      <c r="AL2076" s="39" t="str">
        <f t="shared" si="593"/>
        <v>TIDAK</v>
      </c>
    </row>
    <row r="2077" spans="1:38" ht="14" x14ac:dyDescent="0.3">
      <c r="A2077" s="13">
        <v>26304871</v>
      </c>
      <c r="B2077" s="11" t="s">
        <v>4227</v>
      </c>
      <c r="C2077" s="9">
        <v>206459807</v>
      </c>
      <c r="D2077" s="1" t="s">
        <v>1253</v>
      </c>
      <c r="E2077" s="1" t="s">
        <v>1731</v>
      </c>
      <c r="F2077" s="1" t="s">
        <v>1918</v>
      </c>
      <c r="G2077" s="2">
        <v>40.683819999999997</v>
      </c>
      <c r="H2077" s="2">
        <v>-73.879599999999996</v>
      </c>
      <c r="I2077" s="1" t="s">
        <v>20</v>
      </c>
      <c r="J2077" s="44">
        <v>110</v>
      </c>
      <c r="K2077" s="2">
        <v>2</v>
      </c>
      <c r="L2077" s="2">
        <v>29</v>
      </c>
      <c r="M2077" s="3">
        <v>43647</v>
      </c>
      <c r="N2077" s="2">
        <v>3.04</v>
      </c>
      <c r="O2077" s="2">
        <v>1</v>
      </c>
      <c r="P2077" s="4">
        <v>63</v>
      </c>
      <c r="U2077" s="38">
        <f t="shared" si="576"/>
        <v>-0.50951530742635842</v>
      </c>
      <c r="V2077" s="39">
        <f t="shared" si="577"/>
        <v>0.50951530742635842</v>
      </c>
      <c r="W2077" s="39" t="str">
        <f t="shared" si="578"/>
        <v>TIDAK</v>
      </c>
      <c r="X2077" s="38">
        <f t="shared" si="579"/>
        <v>-0.39643358014138202</v>
      </c>
      <c r="Y2077" s="39">
        <f t="shared" si="580"/>
        <v>0.39643358014138202</v>
      </c>
      <c r="Z2077" s="39" t="str">
        <f t="shared" si="581"/>
        <v>TIDAK</v>
      </c>
      <c r="AA2077" s="38">
        <f t="shared" si="582"/>
        <v>-0.88539865113910388</v>
      </c>
      <c r="AB2077" s="39">
        <f t="shared" si="583"/>
        <v>0.88539865113910388</v>
      </c>
      <c r="AC2077" s="39" t="str">
        <f t="shared" si="584"/>
        <v>TIDAK</v>
      </c>
      <c r="AD2077" s="38">
        <f t="shared" si="585"/>
        <v>-0.89906112338151478</v>
      </c>
      <c r="AE2077" s="39">
        <f t="shared" si="586"/>
        <v>0.89906112338151478</v>
      </c>
      <c r="AF2077" s="39" t="str">
        <f t="shared" si="587"/>
        <v>TIDAK</v>
      </c>
      <c r="AG2077" s="38">
        <f t="shared" si="588"/>
        <v>-0.15818885441509239</v>
      </c>
      <c r="AH2077" s="39">
        <f t="shared" si="589"/>
        <v>0.15818885441509239</v>
      </c>
      <c r="AI2077" s="39" t="str">
        <f t="shared" si="590"/>
        <v>TIDAK</v>
      </c>
      <c r="AJ2077" s="38">
        <f t="shared" si="591"/>
        <v>1.4774705228653591</v>
      </c>
      <c r="AK2077" s="39">
        <f t="shared" si="592"/>
        <v>1.4774705228653591</v>
      </c>
      <c r="AL2077" s="39" t="str">
        <f t="shared" si="593"/>
        <v>TIDAK</v>
      </c>
    </row>
    <row r="2078" spans="1:38" ht="14" x14ac:dyDescent="0.3">
      <c r="A2078" s="13">
        <v>26324904</v>
      </c>
      <c r="B2078" s="11" t="s">
        <v>2180</v>
      </c>
      <c r="C2078" s="9">
        <v>156042211</v>
      </c>
      <c r="D2078" s="1" t="s">
        <v>2944</v>
      </c>
      <c r="E2078" s="1" t="s">
        <v>1731</v>
      </c>
      <c r="F2078" s="1" t="s">
        <v>2385</v>
      </c>
      <c r="G2078" s="2">
        <v>40.649419999999999</v>
      </c>
      <c r="H2078" s="2">
        <v>-73.897829999999999</v>
      </c>
      <c r="I2078" s="1" t="s">
        <v>19</v>
      </c>
      <c r="J2078" s="44">
        <v>40</v>
      </c>
      <c r="K2078" s="2">
        <v>4</v>
      </c>
      <c r="L2078" s="2">
        <v>4</v>
      </c>
      <c r="M2078" s="3">
        <v>43353</v>
      </c>
      <c r="N2078" s="2">
        <v>0.22</v>
      </c>
      <c r="O2078" s="2">
        <v>4</v>
      </c>
      <c r="P2078" s="4">
        <v>37</v>
      </c>
      <c r="U2078" s="38">
        <f t="shared" si="576"/>
        <v>-0.28664801735340517</v>
      </c>
      <c r="V2078" s="39">
        <f t="shared" si="577"/>
        <v>0.28664801735340517</v>
      </c>
      <c r="W2078" s="39" t="str">
        <f t="shared" si="578"/>
        <v>TIDAK</v>
      </c>
      <c r="X2078" s="38">
        <f t="shared" si="579"/>
        <v>0.1447753227252192</v>
      </c>
      <c r="Y2078" s="39">
        <f t="shared" si="580"/>
        <v>0.1447753227252192</v>
      </c>
      <c r="Z2078" s="39" t="str">
        <f t="shared" si="581"/>
        <v>TIDAK</v>
      </c>
      <c r="AA2078" s="38">
        <f t="shared" si="582"/>
        <v>-0.35367121718773786</v>
      </c>
      <c r="AB2078" s="39">
        <f t="shared" si="583"/>
        <v>0.35367121718773786</v>
      </c>
      <c r="AC2078" s="39" t="str">
        <f t="shared" si="584"/>
        <v>TIDAK</v>
      </c>
      <c r="AD2078" s="38">
        <f t="shared" si="585"/>
        <v>0.19344460342689218</v>
      </c>
      <c r="AE2078" s="39">
        <f t="shared" si="586"/>
        <v>0.19344460342689218</v>
      </c>
      <c r="AF2078" s="39" t="str">
        <f t="shared" si="587"/>
        <v>TIDAK</v>
      </c>
      <c r="AG2078" s="38">
        <f t="shared" si="588"/>
        <v>-0.15818885441509239</v>
      </c>
      <c r="AH2078" s="39">
        <f t="shared" si="589"/>
        <v>0.15818885441509239</v>
      </c>
      <c r="AI2078" s="39" t="str">
        <f t="shared" si="590"/>
        <v>TIDAK</v>
      </c>
      <c r="AJ2078" s="38">
        <f t="shared" si="591"/>
        <v>-0.98116252859375541</v>
      </c>
      <c r="AK2078" s="39">
        <f t="shared" si="592"/>
        <v>0.98116252859375541</v>
      </c>
      <c r="AL2078" s="39" t="str">
        <f t="shared" si="593"/>
        <v>TIDAK</v>
      </c>
    </row>
    <row r="2079" spans="1:38" ht="14" x14ac:dyDescent="0.3">
      <c r="A2079" s="13">
        <v>26327565</v>
      </c>
      <c r="B2079" s="11" t="s">
        <v>372</v>
      </c>
      <c r="C2079" s="9">
        <v>15872352</v>
      </c>
      <c r="D2079" s="1" t="s">
        <v>1922</v>
      </c>
      <c r="E2079" s="1" t="s">
        <v>17</v>
      </c>
      <c r="F2079" s="1" t="s">
        <v>1647</v>
      </c>
      <c r="G2079" s="2">
        <v>40.73095</v>
      </c>
      <c r="H2079" s="2">
        <v>-73.864109999999997</v>
      </c>
      <c r="I2079" s="1" t="s">
        <v>24</v>
      </c>
      <c r="J2079" s="44">
        <v>40</v>
      </c>
      <c r="K2079" s="2">
        <v>1</v>
      </c>
      <c r="L2079" s="2">
        <v>25</v>
      </c>
      <c r="M2079" s="3">
        <v>43649</v>
      </c>
      <c r="N2079" s="2">
        <v>2.9</v>
      </c>
      <c r="O2079" s="2">
        <v>2</v>
      </c>
      <c r="P2079" s="4">
        <v>78</v>
      </c>
      <c r="U2079" s="38">
        <f t="shared" si="576"/>
        <v>-0.33807893044716358</v>
      </c>
      <c r="V2079" s="39">
        <f t="shared" si="577"/>
        <v>0.33807893044716358</v>
      </c>
      <c r="W2079" s="39" t="str">
        <f t="shared" si="578"/>
        <v>TIDAK</v>
      </c>
      <c r="X2079" s="38">
        <f t="shared" si="579"/>
        <v>-0.39643358014138202</v>
      </c>
      <c r="Y2079" s="39">
        <f t="shared" si="580"/>
        <v>0.39643358014138202</v>
      </c>
      <c r="Z2079" s="39" t="str">
        <f t="shared" si="581"/>
        <v>TIDAK</v>
      </c>
      <c r="AA2079" s="38">
        <f t="shared" si="582"/>
        <v>-0.84449654083515258</v>
      </c>
      <c r="AB2079" s="39">
        <f t="shared" si="583"/>
        <v>0.84449654083515258</v>
      </c>
      <c r="AC2079" s="39" t="str">
        <f t="shared" si="584"/>
        <v>TIDAK</v>
      </c>
      <c r="AD2079" s="38">
        <f t="shared" si="585"/>
        <v>-0.87292462274016547</v>
      </c>
      <c r="AE2079" s="39">
        <f t="shared" si="586"/>
        <v>0.87292462274016547</v>
      </c>
      <c r="AF2079" s="39" t="str">
        <f t="shared" si="587"/>
        <v>TIDAK</v>
      </c>
      <c r="AG2079" s="38">
        <f t="shared" si="588"/>
        <v>-0.27078855981472416</v>
      </c>
      <c r="AH2079" s="39">
        <f t="shared" si="589"/>
        <v>0.27078855981472416</v>
      </c>
      <c r="AI2079" s="39" t="str">
        <f t="shared" si="590"/>
        <v>TIDAK</v>
      </c>
      <c r="AJ2079" s="38">
        <f t="shared" si="591"/>
        <v>-1.2435166651823804</v>
      </c>
      <c r="AK2079" s="39">
        <f t="shared" si="592"/>
        <v>1.2435166651823804</v>
      </c>
      <c r="AL2079" s="39" t="str">
        <f t="shared" si="593"/>
        <v>TIDAK</v>
      </c>
    </row>
    <row r="2080" spans="1:38" ht="14" x14ac:dyDescent="0.3">
      <c r="A2080" s="13">
        <v>26327970</v>
      </c>
      <c r="B2080" s="11" t="s">
        <v>657</v>
      </c>
      <c r="C2080" s="9">
        <v>80478684</v>
      </c>
      <c r="D2080" s="1" t="s">
        <v>1001</v>
      </c>
      <c r="E2080" s="1" t="s">
        <v>17</v>
      </c>
      <c r="F2080" s="1" t="s">
        <v>2592</v>
      </c>
      <c r="G2080" s="2">
        <v>40.726640000000003</v>
      </c>
      <c r="H2080" s="2">
        <v>-73.892939999999996</v>
      </c>
      <c r="I2080" s="1" t="s">
        <v>20</v>
      </c>
      <c r="J2080" s="44">
        <v>150</v>
      </c>
      <c r="K2080" s="2">
        <v>2</v>
      </c>
      <c r="L2080" s="2">
        <v>19</v>
      </c>
      <c r="M2080" s="3">
        <v>43647</v>
      </c>
      <c r="N2080" s="2">
        <v>2.91</v>
      </c>
      <c r="O2080" s="2">
        <v>2</v>
      </c>
      <c r="P2080" s="4">
        <v>309</v>
      </c>
      <c r="U2080" s="38">
        <f t="shared" si="576"/>
        <v>-0.56951803936907652</v>
      </c>
      <c r="V2080" s="39">
        <f t="shared" si="577"/>
        <v>0.56951803936907652</v>
      </c>
      <c r="W2080" s="39" t="str">
        <f t="shared" si="578"/>
        <v>TIDAK</v>
      </c>
      <c r="X2080" s="38">
        <f t="shared" si="579"/>
        <v>-0.26113135442473173</v>
      </c>
      <c r="Y2080" s="39">
        <f t="shared" si="580"/>
        <v>0.26113135442473173</v>
      </c>
      <c r="Z2080" s="39" t="str">
        <f t="shared" si="581"/>
        <v>TIDAK</v>
      </c>
      <c r="AA2080" s="38">
        <f t="shared" si="582"/>
        <v>-0.19006277597193297</v>
      </c>
      <c r="AB2080" s="39">
        <f t="shared" si="583"/>
        <v>0.19006277597193297</v>
      </c>
      <c r="AC2080" s="39" t="str">
        <f t="shared" si="584"/>
        <v>TIDAK</v>
      </c>
      <c r="AD2080" s="38">
        <f t="shared" si="585"/>
        <v>-0.30314890875874745</v>
      </c>
      <c r="AE2080" s="39">
        <f t="shared" si="586"/>
        <v>0.30314890875874745</v>
      </c>
      <c r="AF2080" s="39" t="str">
        <f t="shared" si="587"/>
        <v>TIDAK</v>
      </c>
      <c r="AG2080" s="38">
        <f t="shared" si="588"/>
        <v>-0.27078855981472416</v>
      </c>
      <c r="AH2080" s="39">
        <f t="shared" si="589"/>
        <v>0.27078855981472416</v>
      </c>
      <c r="AI2080" s="39" t="str">
        <f t="shared" si="590"/>
        <v>TIDAK</v>
      </c>
      <c r="AJ2080" s="38">
        <f t="shared" si="591"/>
        <v>-0.97366669611979462</v>
      </c>
      <c r="AK2080" s="39">
        <f t="shared" si="592"/>
        <v>0.97366669611979462</v>
      </c>
      <c r="AL2080" s="39" t="str">
        <f t="shared" si="593"/>
        <v>TIDAK</v>
      </c>
    </row>
    <row r="2081" spans="1:38" ht="14" x14ac:dyDescent="0.3">
      <c r="A2081" s="13">
        <v>26361403</v>
      </c>
      <c r="B2081" s="11" t="s">
        <v>5044</v>
      </c>
      <c r="C2081" s="9">
        <v>123136283</v>
      </c>
      <c r="D2081" s="1" t="s">
        <v>1021</v>
      </c>
      <c r="E2081" s="1" t="s">
        <v>17</v>
      </c>
      <c r="F2081" s="1" t="s">
        <v>291</v>
      </c>
      <c r="G2081" s="2">
        <v>40.764029999999998</v>
      </c>
      <c r="H2081" s="2">
        <v>-73.906120000000001</v>
      </c>
      <c r="I2081" s="1" t="s">
        <v>20</v>
      </c>
      <c r="J2081" s="44">
        <v>280</v>
      </c>
      <c r="K2081" s="2">
        <v>2</v>
      </c>
      <c r="L2081" s="2">
        <v>69</v>
      </c>
      <c r="M2081" s="3">
        <v>43643</v>
      </c>
      <c r="N2081" s="2">
        <v>3.68</v>
      </c>
      <c r="O2081" s="2">
        <v>1</v>
      </c>
      <c r="P2081" s="4">
        <v>307</v>
      </c>
      <c r="U2081" s="38">
        <f t="shared" si="576"/>
        <v>0.17623020049042079</v>
      </c>
      <c r="V2081" s="39">
        <f t="shared" si="577"/>
        <v>0.17623020049042079</v>
      </c>
      <c r="W2081" s="39" t="str">
        <f t="shared" si="578"/>
        <v>TIDAK</v>
      </c>
      <c r="X2081" s="38">
        <f t="shared" si="579"/>
        <v>-0.26113135442473173</v>
      </c>
      <c r="Y2081" s="39">
        <f t="shared" si="580"/>
        <v>0.26113135442473173</v>
      </c>
      <c r="Z2081" s="39" t="str">
        <f t="shared" si="581"/>
        <v>TIDAK</v>
      </c>
      <c r="AA2081" s="38">
        <f t="shared" si="582"/>
        <v>0.25986043737153053</v>
      </c>
      <c r="AB2081" s="39">
        <f t="shared" si="583"/>
        <v>0.25986043737153053</v>
      </c>
      <c r="AC2081" s="39" t="str">
        <f t="shared" si="584"/>
        <v>TIDAK</v>
      </c>
      <c r="AD2081" s="38">
        <f t="shared" si="585"/>
        <v>0.63253781420156285</v>
      </c>
      <c r="AE2081" s="39">
        <f t="shared" si="586"/>
        <v>0.63253781420156285</v>
      </c>
      <c r="AF2081" s="39" t="str">
        <f t="shared" si="587"/>
        <v>TIDAK</v>
      </c>
      <c r="AG2081" s="38">
        <f t="shared" si="588"/>
        <v>-0.27078855981472416</v>
      </c>
      <c r="AH2081" s="39">
        <f t="shared" si="589"/>
        <v>0.27078855981472416</v>
      </c>
      <c r="AI2081" s="39" t="str">
        <f t="shared" si="590"/>
        <v>TIDAK</v>
      </c>
      <c r="AJ2081" s="38">
        <f t="shared" si="591"/>
        <v>-0.77127921932285537</v>
      </c>
      <c r="AK2081" s="39">
        <f t="shared" si="592"/>
        <v>0.77127921932285537</v>
      </c>
      <c r="AL2081" s="39" t="str">
        <f t="shared" si="593"/>
        <v>TIDAK</v>
      </c>
    </row>
    <row r="2082" spans="1:38" ht="14" x14ac:dyDescent="0.3">
      <c r="A2082" s="13">
        <v>26398894</v>
      </c>
      <c r="B2082" s="11" t="s">
        <v>5284</v>
      </c>
      <c r="C2082" s="9">
        <v>52577963</v>
      </c>
      <c r="D2082" s="1" t="s">
        <v>581</v>
      </c>
      <c r="E2082" s="1" t="s">
        <v>17</v>
      </c>
      <c r="F2082" s="1" t="s">
        <v>1488</v>
      </c>
      <c r="G2082" s="2">
        <v>40.696260000000002</v>
      </c>
      <c r="H2082" s="2">
        <v>-73.848799999999997</v>
      </c>
      <c r="I2082" s="1" t="s">
        <v>19</v>
      </c>
      <c r="J2082" s="44">
        <v>45</v>
      </c>
      <c r="K2082" s="2">
        <v>5</v>
      </c>
      <c r="L2082" s="2">
        <v>15</v>
      </c>
      <c r="M2082" s="3">
        <v>43465</v>
      </c>
      <c r="N2082" s="2">
        <v>0.44</v>
      </c>
      <c r="O2082" s="2">
        <v>6</v>
      </c>
      <c r="P2082" s="4">
        <v>238</v>
      </c>
      <c r="U2082" s="38">
        <f t="shared" si="576"/>
        <v>-0.42379711893676097</v>
      </c>
      <c r="V2082" s="39">
        <f t="shared" si="577"/>
        <v>0.42379711893676097</v>
      </c>
      <c r="W2082" s="39" t="str">
        <f t="shared" si="578"/>
        <v>TIDAK</v>
      </c>
      <c r="X2082" s="38">
        <f t="shared" si="579"/>
        <v>9.4730970085688936E-3</v>
      </c>
      <c r="Y2082" s="39">
        <f t="shared" si="580"/>
        <v>9.4730970085688936E-3</v>
      </c>
      <c r="Z2082" s="39" t="str">
        <f t="shared" si="581"/>
        <v>TIDAK</v>
      </c>
      <c r="AA2082" s="38">
        <f t="shared" si="582"/>
        <v>-0.7626923202272502</v>
      </c>
      <c r="AB2082" s="39">
        <f t="shared" si="583"/>
        <v>0.7626923202272502</v>
      </c>
      <c r="AC2082" s="39" t="str">
        <f t="shared" si="584"/>
        <v>TIDAK</v>
      </c>
      <c r="AD2082" s="38">
        <f t="shared" si="585"/>
        <v>-0.84156082197054605</v>
      </c>
      <c r="AE2082" s="39">
        <f t="shared" si="586"/>
        <v>0.84156082197054605</v>
      </c>
      <c r="AF2082" s="39" t="str">
        <f t="shared" si="587"/>
        <v>TIDAK</v>
      </c>
      <c r="AG2082" s="38">
        <f t="shared" si="588"/>
        <v>6.7010556384171097E-2</v>
      </c>
      <c r="AH2082" s="39">
        <f t="shared" si="589"/>
        <v>6.7010556384171097E-2</v>
      </c>
      <c r="AI2082" s="39" t="str">
        <f t="shared" si="590"/>
        <v>TIDAK</v>
      </c>
      <c r="AJ2082" s="38">
        <f t="shared" si="591"/>
        <v>-0.96617086364583393</v>
      </c>
      <c r="AK2082" s="39">
        <f t="shared" si="592"/>
        <v>0.96617086364583393</v>
      </c>
      <c r="AL2082" s="39" t="str">
        <f t="shared" si="593"/>
        <v>TIDAK</v>
      </c>
    </row>
    <row r="2083" spans="1:38" ht="14" x14ac:dyDescent="0.3">
      <c r="A2083" s="13">
        <v>26425700</v>
      </c>
      <c r="B2083" s="11" t="s">
        <v>4600</v>
      </c>
      <c r="C2083" s="9">
        <v>106018910</v>
      </c>
      <c r="D2083" s="1" t="s">
        <v>357</v>
      </c>
      <c r="E2083" s="1" t="s">
        <v>17</v>
      </c>
      <c r="F2083" s="1" t="s">
        <v>1971</v>
      </c>
      <c r="G2083" s="2">
        <v>40.736409999999999</v>
      </c>
      <c r="H2083" s="2">
        <v>-73.878630000000001</v>
      </c>
      <c r="I2083" s="1" t="s">
        <v>19</v>
      </c>
      <c r="J2083" s="44">
        <v>85</v>
      </c>
      <c r="K2083" s="2">
        <v>1</v>
      </c>
      <c r="L2083" s="2">
        <v>2</v>
      </c>
      <c r="M2083" s="3">
        <v>43296</v>
      </c>
      <c r="N2083" s="2">
        <v>0.16</v>
      </c>
      <c r="O2083" s="2">
        <v>1</v>
      </c>
      <c r="P2083" s="4">
        <v>0</v>
      </c>
      <c r="U2083" s="38">
        <f t="shared" si="576"/>
        <v>-0.42379711893676097</v>
      </c>
      <c r="V2083" s="39">
        <f t="shared" si="577"/>
        <v>0.42379711893676097</v>
      </c>
      <c r="W2083" s="39" t="str">
        <f t="shared" si="578"/>
        <v>TIDAK</v>
      </c>
      <c r="X2083" s="38">
        <f t="shared" si="579"/>
        <v>-0.39643358014138202</v>
      </c>
      <c r="Y2083" s="39">
        <f t="shared" si="580"/>
        <v>0.39643358014138202</v>
      </c>
      <c r="Z2083" s="39" t="str">
        <f t="shared" si="581"/>
        <v>TIDAK</v>
      </c>
      <c r="AA2083" s="38">
        <f t="shared" si="582"/>
        <v>9.6251996155725619E-2</v>
      </c>
      <c r="AB2083" s="39">
        <f t="shared" si="583"/>
        <v>9.6251996155725619E-2</v>
      </c>
      <c r="AC2083" s="39" t="str">
        <f t="shared" si="584"/>
        <v>TIDAK</v>
      </c>
      <c r="AD2083" s="38">
        <f t="shared" si="585"/>
        <v>0.55935561240578424</v>
      </c>
      <c r="AE2083" s="39">
        <f t="shared" si="586"/>
        <v>0.55935561240578424</v>
      </c>
      <c r="AF2083" s="39" t="str">
        <f t="shared" si="587"/>
        <v>TIDAK</v>
      </c>
      <c r="AG2083" s="38">
        <f t="shared" si="588"/>
        <v>-0.15818885441509239</v>
      </c>
      <c r="AH2083" s="39">
        <f t="shared" si="589"/>
        <v>0.15818885441509239</v>
      </c>
      <c r="AI2083" s="39" t="str">
        <f t="shared" si="590"/>
        <v>TIDAK</v>
      </c>
      <c r="AJ2083" s="38">
        <f t="shared" si="591"/>
        <v>-0.65884173221344466</v>
      </c>
      <c r="AK2083" s="39">
        <f t="shared" si="592"/>
        <v>0.65884173221344466</v>
      </c>
      <c r="AL2083" s="39" t="str">
        <f t="shared" si="593"/>
        <v>TIDAK</v>
      </c>
    </row>
    <row r="2084" spans="1:38" ht="14" x14ac:dyDescent="0.3">
      <c r="A2084" s="13">
        <v>26430364</v>
      </c>
      <c r="B2084" s="11" t="s">
        <v>4340</v>
      </c>
      <c r="C2084" s="9">
        <v>15107994</v>
      </c>
      <c r="D2084" s="1" t="s">
        <v>2866</v>
      </c>
      <c r="E2084" s="1" t="s">
        <v>17</v>
      </c>
      <c r="F2084" s="1" t="s">
        <v>1736</v>
      </c>
      <c r="G2084" s="2">
        <v>40.747610000000002</v>
      </c>
      <c r="H2084" s="2">
        <v>-73.894660000000002</v>
      </c>
      <c r="I2084" s="1" t="s">
        <v>20</v>
      </c>
      <c r="J2084" s="44">
        <v>85</v>
      </c>
      <c r="K2084" s="2">
        <v>4</v>
      </c>
      <c r="L2084" s="2">
        <v>6</v>
      </c>
      <c r="M2084" s="3">
        <v>42375</v>
      </c>
      <c r="N2084" s="2">
        <v>0.11</v>
      </c>
      <c r="O2084" s="2">
        <v>1</v>
      </c>
      <c r="P2084" s="4">
        <v>0</v>
      </c>
      <c r="U2084" s="38">
        <f t="shared" si="576"/>
        <v>0.51910295444881038</v>
      </c>
      <c r="V2084" s="39">
        <f t="shared" si="577"/>
        <v>0.51910295444881038</v>
      </c>
      <c r="W2084" s="39" t="str">
        <f t="shared" si="578"/>
        <v>TIDAK</v>
      </c>
      <c r="X2084" s="38">
        <f t="shared" si="579"/>
        <v>-0.26113135442473173</v>
      </c>
      <c r="Y2084" s="39">
        <f t="shared" si="580"/>
        <v>0.26113135442473173</v>
      </c>
      <c r="Z2084" s="39" t="str">
        <f t="shared" si="581"/>
        <v>TIDAK</v>
      </c>
      <c r="AA2084" s="38">
        <f t="shared" si="582"/>
        <v>-0.14916066566798175</v>
      </c>
      <c r="AB2084" s="39">
        <f t="shared" si="583"/>
        <v>0.14916066566798175</v>
      </c>
      <c r="AC2084" s="39" t="str">
        <f t="shared" si="584"/>
        <v>TIDAK</v>
      </c>
      <c r="AD2084" s="38">
        <f t="shared" si="585"/>
        <v>0.56458291253405435</v>
      </c>
      <c r="AE2084" s="39">
        <f t="shared" si="586"/>
        <v>0.56458291253405435</v>
      </c>
      <c r="AF2084" s="39" t="str">
        <f t="shared" si="587"/>
        <v>TIDAK</v>
      </c>
      <c r="AG2084" s="38">
        <f t="shared" si="588"/>
        <v>-0.15818885441509239</v>
      </c>
      <c r="AH2084" s="39">
        <f t="shared" si="589"/>
        <v>0.15818885441509239</v>
      </c>
      <c r="AI2084" s="39" t="str">
        <f t="shared" si="590"/>
        <v>TIDAK</v>
      </c>
      <c r="AJ2084" s="38">
        <f t="shared" si="591"/>
        <v>1.0726955692714804</v>
      </c>
      <c r="AK2084" s="39">
        <f t="shared" si="592"/>
        <v>1.0726955692714804</v>
      </c>
      <c r="AL2084" s="39" t="str">
        <f t="shared" si="593"/>
        <v>TIDAK</v>
      </c>
    </row>
    <row r="2085" spans="1:38" ht="14" x14ac:dyDescent="0.3">
      <c r="A2085" s="13">
        <v>26443106</v>
      </c>
      <c r="B2085" s="11" t="s">
        <v>4410</v>
      </c>
      <c r="C2085" s="9">
        <v>55948559</v>
      </c>
      <c r="D2085" s="1" t="s">
        <v>1407</v>
      </c>
      <c r="E2085" s="1" t="s">
        <v>548</v>
      </c>
      <c r="F2085" s="1" t="s">
        <v>1347</v>
      </c>
      <c r="G2085" s="2">
        <v>40.866860000000003</v>
      </c>
      <c r="H2085" s="2">
        <v>-73.842070000000007</v>
      </c>
      <c r="I2085" s="1" t="s">
        <v>19</v>
      </c>
      <c r="J2085" s="44">
        <v>35</v>
      </c>
      <c r="K2085" s="2">
        <v>1</v>
      </c>
      <c r="L2085" s="2">
        <v>16</v>
      </c>
      <c r="M2085" s="3">
        <v>43486</v>
      </c>
      <c r="N2085" s="2">
        <v>0.61</v>
      </c>
      <c r="O2085" s="2">
        <v>4</v>
      </c>
      <c r="P2085" s="4">
        <v>3</v>
      </c>
      <c r="U2085" s="38">
        <f t="shared" si="576"/>
        <v>1.6334394048135765</v>
      </c>
      <c r="V2085" s="39">
        <f t="shared" si="577"/>
        <v>1.6334394048135765</v>
      </c>
      <c r="W2085" s="39" t="str">
        <f t="shared" si="578"/>
        <v>TIDAK</v>
      </c>
      <c r="X2085" s="38">
        <f t="shared" si="579"/>
        <v>-0.26113135442473173</v>
      </c>
      <c r="Y2085" s="39">
        <f t="shared" si="580"/>
        <v>0.26113135442473173</v>
      </c>
      <c r="Z2085" s="39" t="str">
        <f t="shared" si="581"/>
        <v>TIDAK</v>
      </c>
      <c r="AA2085" s="38">
        <f t="shared" si="582"/>
        <v>1.8959448495295796</v>
      </c>
      <c r="AB2085" s="39">
        <f t="shared" si="583"/>
        <v>1.8959448495295796</v>
      </c>
      <c r="AC2085" s="39" t="str">
        <f t="shared" si="584"/>
        <v>TIDAK</v>
      </c>
      <c r="AD2085" s="38">
        <f t="shared" si="585"/>
        <v>0.96708502241083583</v>
      </c>
      <c r="AE2085" s="39">
        <f t="shared" si="586"/>
        <v>0.96708502241083583</v>
      </c>
      <c r="AF2085" s="39" t="str">
        <f t="shared" si="587"/>
        <v>TIDAK</v>
      </c>
      <c r="AG2085" s="38">
        <f t="shared" si="588"/>
        <v>-0.27078855981472416</v>
      </c>
      <c r="AH2085" s="39">
        <f t="shared" si="589"/>
        <v>0.27078855981472416</v>
      </c>
      <c r="AI2085" s="39" t="str">
        <f t="shared" si="590"/>
        <v>TIDAK</v>
      </c>
      <c r="AJ2085" s="38">
        <f t="shared" si="591"/>
        <v>1.057703904323559</v>
      </c>
      <c r="AK2085" s="39">
        <f t="shared" si="592"/>
        <v>1.057703904323559</v>
      </c>
      <c r="AL2085" s="39" t="str">
        <f t="shared" si="593"/>
        <v>TIDAK</v>
      </c>
    </row>
    <row r="2086" spans="1:38" ht="14" x14ac:dyDescent="0.3">
      <c r="A2086" s="13">
        <v>26446103</v>
      </c>
      <c r="B2086" s="11" t="s">
        <v>4009</v>
      </c>
      <c r="C2086" s="9">
        <v>161899037</v>
      </c>
      <c r="D2086" s="1" t="s">
        <v>116</v>
      </c>
      <c r="E2086" s="1" t="s">
        <v>17</v>
      </c>
      <c r="F2086" s="1" t="s">
        <v>642</v>
      </c>
      <c r="G2086" s="2">
        <v>40.75611</v>
      </c>
      <c r="H2086" s="2">
        <v>-73.832710000000006</v>
      </c>
      <c r="I2086" s="1" t="s">
        <v>20</v>
      </c>
      <c r="J2086" s="44">
        <v>149</v>
      </c>
      <c r="K2086" s="2">
        <v>2</v>
      </c>
      <c r="L2086" s="2">
        <v>28</v>
      </c>
      <c r="M2086" s="3">
        <v>43646</v>
      </c>
      <c r="N2086" s="2">
        <v>1.78</v>
      </c>
      <c r="O2086" s="2">
        <v>7</v>
      </c>
      <c r="P2086" s="4">
        <v>74</v>
      </c>
      <c r="U2086" s="38">
        <f t="shared" si="576"/>
        <v>-0.38093802469196231</v>
      </c>
      <c r="V2086" s="39">
        <f t="shared" si="577"/>
        <v>0.38093802469196231</v>
      </c>
      <c r="W2086" s="39" t="str">
        <f t="shared" si="578"/>
        <v>TIDAK</v>
      </c>
      <c r="X2086" s="38">
        <f t="shared" si="579"/>
        <v>0.1447753227252192</v>
      </c>
      <c r="Y2086" s="39">
        <f t="shared" si="580"/>
        <v>0.1447753227252192</v>
      </c>
      <c r="Z2086" s="39" t="str">
        <f t="shared" si="581"/>
        <v>TIDAK</v>
      </c>
      <c r="AA2086" s="38">
        <f t="shared" si="582"/>
        <v>-0.31276910688378667</v>
      </c>
      <c r="AB2086" s="39">
        <f t="shared" si="583"/>
        <v>0.31276910688378667</v>
      </c>
      <c r="AC2086" s="39" t="str">
        <f t="shared" si="584"/>
        <v>TIDAK</v>
      </c>
      <c r="AD2086" s="38">
        <f t="shared" si="585"/>
        <v>-0.72656021914860847</v>
      </c>
      <c r="AE2086" s="39">
        <f t="shared" si="586"/>
        <v>0.72656021914860847</v>
      </c>
      <c r="AF2086" s="39" t="str">
        <f t="shared" si="587"/>
        <v>TIDAK</v>
      </c>
      <c r="AG2086" s="38">
        <f t="shared" si="588"/>
        <v>0.29220996718343462</v>
      </c>
      <c r="AH2086" s="39">
        <f t="shared" si="589"/>
        <v>0.29220996718343462</v>
      </c>
      <c r="AI2086" s="39" t="str">
        <f t="shared" si="590"/>
        <v>TIDAK</v>
      </c>
      <c r="AJ2086" s="38">
        <f t="shared" si="591"/>
        <v>0.54049146362026967</v>
      </c>
      <c r="AK2086" s="39">
        <f t="shared" si="592"/>
        <v>0.54049146362026967</v>
      </c>
      <c r="AL2086" s="39" t="str">
        <f t="shared" si="593"/>
        <v>TIDAK</v>
      </c>
    </row>
    <row r="2087" spans="1:38" ht="14" x14ac:dyDescent="0.3">
      <c r="A2087" s="13">
        <v>26450185</v>
      </c>
      <c r="B2087" s="11" t="s">
        <v>712</v>
      </c>
      <c r="C2087" s="9">
        <v>97378432</v>
      </c>
      <c r="D2087" s="1" t="s">
        <v>713</v>
      </c>
      <c r="E2087" s="1" t="s">
        <v>17</v>
      </c>
      <c r="F2087" s="1" t="s">
        <v>364</v>
      </c>
      <c r="G2087" s="2">
        <v>40.683700000000002</v>
      </c>
      <c r="H2087" s="2">
        <v>-73.793430000000001</v>
      </c>
      <c r="I2087" s="1" t="s">
        <v>19</v>
      </c>
      <c r="J2087" s="44">
        <v>75</v>
      </c>
      <c r="K2087" s="2">
        <v>2</v>
      </c>
      <c r="L2087" s="2">
        <v>1</v>
      </c>
      <c r="M2087" s="3">
        <v>43604</v>
      </c>
      <c r="N2087" s="2">
        <v>0.57999999999999996</v>
      </c>
      <c r="O2087" s="2">
        <v>1</v>
      </c>
      <c r="P2087" s="4">
        <v>180</v>
      </c>
      <c r="U2087" s="38">
        <f t="shared" si="576"/>
        <v>-3.8065270733572694E-2</v>
      </c>
      <c r="V2087" s="39">
        <f t="shared" si="577"/>
        <v>3.8065270733572694E-2</v>
      </c>
      <c r="W2087" s="39" t="str">
        <f t="shared" si="578"/>
        <v>TIDAK</v>
      </c>
      <c r="X2087" s="38">
        <f t="shared" si="579"/>
        <v>-0.39643358014138202</v>
      </c>
      <c r="Y2087" s="39">
        <f t="shared" si="580"/>
        <v>0.39643358014138202</v>
      </c>
      <c r="Z2087" s="39" t="str">
        <f t="shared" si="581"/>
        <v>TIDAK</v>
      </c>
      <c r="AA2087" s="38">
        <f t="shared" si="582"/>
        <v>-0.84449654083515258</v>
      </c>
      <c r="AB2087" s="39">
        <f t="shared" si="583"/>
        <v>0.84449654083515258</v>
      </c>
      <c r="AC2087" s="39" t="str">
        <f t="shared" si="584"/>
        <v>TIDAK</v>
      </c>
      <c r="AD2087" s="38">
        <f t="shared" si="585"/>
        <v>-0.87292462274016547</v>
      </c>
      <c r="AE2087" s="39">
        <f t="shared" si="586"/>
        <v>0.87292462274016547</v>
      </c>
      <c r="AF2087" s="39" t="str">
        <f t="shared" si="587"/>
        <v>TIDAK</v>
      </c>
      <c r="AG2087" s="38">
        <f t="shared" si="588"/>
        <v>-0.27078855981472416</v>
      </c>
      <c r="AH2087" s="39">
        <f t="shared" si="589"/>
        <v>0.27078855981472416</v>
      </c>
      <c r="AI2087" s="39" t="str">
        <f t="shared" si="590"/>
        <v>TIDAK</v>
      </c>
      <c r="AJ2087" s="38">
        <f t="shared" si="591"/>
        <v>-1.2435166651823804</v>
      </c>
      <c r="AK2087" s="39">
        <f t="shared" si="592"/>
        <v>1.2435166651823804</v>
      </c>
      <c r="AL2087" s="39" t="str">
        <f t="shared" si="593"/>
        <v>TIDAK</v>
      </c>
    </row>
    <row r="2088" spans="1:38" ht="14" x14ac:dyDescent="0.3">
      <c r="A2088" s="13">
        <v>26450631</v>
      </c>
      <c r="B2088" s="11" t="s">
        <v>3397</v>
      </c>
      <c r="C2088" s="9">
        <v>114853757</v>
      </c>
      <c r="D2088" s="1" t="s">
        <v>1000</v>
      </c>
      <c r="E2088" s="1" t="s">
        <v>17</v>
      </c>
      <c r="F2088" s="1" t="s">
        <v>825</v>
      </c>
      <c r="G2088" s="2">
        <v>40.587179999999996</v>
      </c>
      <c r="H2088" s="2">
        <v>-73.81541</v>
      </c>
      <c r="I2088" s="1" t="s">
        <v>20</v>
      </c>
      <c r="J2088" s="44">
        <v>145</v>
      </c>
      <c r="K2088" s="2">
        <v>2</v>
      </c>
      <c r="L2088" s="2">
        <v>42</v>
      </c>
      <c r="M2088" s="3">
        <v>43612</v>
      </c>
      <c r="N2088" s="2">
        <v>1.63</v>
      </c>
      <c r="O2088" s="2">
        <v>1</v>
      </c>
      <c r="P2088" s="4">
        <v>310</v>
      </c>
      <c r="U2088" s="38">
        <f t="shared" si="576"/>
        <v>-3.8065270733572694E-2</v>
      </c>
      <c r="V2088" s="39">
        <f t="shared" si="577"/>
        <v>3.8065270733572694E-2</v>
      </c>
      <c r="W2088" s="39" t="str">
        <f t="shared" si="578"/>
        <v>TIDAK</v>
      </c>
      <c r="X2088" s="38">
        <f t="shared" si="579"/>
        <v>9.4730970085688936E-3</v>
      </c>
      <c r="Y2088" s="39">
        <f t="shared" si="580"/>
        <v>9.4730970085688936E-3</v>
      </c>
      <c r="Z2088" s="39" t="str">
        <f t="shared" si="581"/>
        <v>TIDAK</v>
      </c>
      <c r="AA2088" s="38">
        <f t="shared" si="582"/>
        <v>-0.68088809961934771</v>
      </c>
      <c r="AB2088" s="39">
        <f t="shared" si="583"/>
        <v>0.68088809961934771</v>
      </c>
      <c r="AC2088" s="39" t="str">
        <f t="shared" si="584"/>
        <v>TIDAK</v>
      </c>
      <c r="AD2088" s="38">
        <f t="shared" si="585"/>
        <v>-0.89906112338151478</v>
      </c>
      <c r="AE2088" s="39">
        <f t="shared" si="586"/>
        <v>0.89906112338151478</v>
      </c>
      <c r="AF2088" s="39" t="str">
        <f t="shared" si="587"/>
        <v>TIDAK</v>
      </c>
      <c r="AG2088" s="38">
        <f t="shared" si="588"/>
        <v>-0.27078855981472416</v>
      </c>
      <c r="AH2088" s="39">
        <f t="shared" si="589"/>
        <v>0.27078855981472416</v>
      </c>
      <c r="AI2088" s="39" t="str">
        <f t="shared" si="590"/>
        <v>TIDAK</v>
      </c>
      <c r="AJ2088" s="38">
        <f t="shared" si="591"/>
        <v>-1.2435166651823804</v>
      </c>
      <c r="AK2088" s="39">
        <f t="shared" si="592"/>
        <v>1.2435166651823804</v>
      </c>
      <c r="AL2088" s="39" t="str">
        <f t="shared" si="593"/>
        <v>TIDAK</v>
      </c>
    </row>
    <row r="2089" spans="1:38" ht="14" x14ac:dyDescent="0.3">
      <c r="A2089" s="13">
        <v>26453418</v>
      </c>
      <c r="B2089" s="11" t="s">
        <v>4808</v>
      </c>
      <c r="C2089" s="9">
        <v>137358866</v>
      </c>
      <c r="D2089" s="1" t="s">
        <v>2080</v>
      </c>
      <c r="E2089" s="1" t="s">
        <v>17</v>
      </c>
      <c r="F2089" s="1" t="s">
        <v>1736</v>
      </c>
      <c r="G2089" s="2">
        <v>40.748800000000003</v>
      </c>
      <c r="H2089" s="2">
        <v>-73.880449999999996</v>
      </c>
      <c r="I2089" s="1" t="s">
        <v>19</v>
      </c>
      <c r="J2089" s="44">
        <v>39</v>
      </c>
      <c r="K2089" s="2">
        <v>30</v>
      </c>
      <c r="L2089" s="2">
        <v>1</v>
      </c>
      <c r="M2089" s="3">
        <v>43556</v>
      </c>
      <c r="N2089" s="2">
        <v>0.3</v>
      </c>
      <c r="O2089" s="2">
        <v>103</v>
      </c>
      <c r="P2089" s="4">
        <v>186</v>
      </c>
      <c r="U2089" s="38">
        <f t="shared" si="576"/>
        <v>-0.4666562131815597</v>
      </c>
      <c r="V2089" s="39">
        <f t="shared" si="577"/>
        <v>0.4666562131815597</v>
      </c>
      <c r="W2089" s="39" t="str">
        <f t="shared" si="578"/>
        <v>TIDAK</v>
      </c>
      <c r="X2089" s="38">
        <f t="shared" si="579"/>
        <v>-0.39643358014138202</v>
      </c>
      <c r="Y2089" s="39">
        <f t="shared" si="580"/>
        <v>0.39643358014138202</v>
      </c>
      <c r="Z2089" s="39" t="str">
        <f t="shared" si="581"/>
        <v>TIDAK</v>
      </c>
      <c r="AA2089" s="38">
        <f t="shared" si="582"/>
        <v>-0.27186699657983543</v>
      </c>
      <c r="AB2089" s="39">
        <f t="shared" si="583"/>
        <v>0.27186699657983543</v>
      </c>
      <c r="AC2089" s="39" t="str">
        <f t="shared" si="584"/>
        <v>TIDAK</v>
      </c>
      <c r="AD2089" s="38">
        <f t="shared" si="585"/>
        <v>-0.63769611696802031</v>
      </c>
      <c r="AE2089" s="39">
        <f t="shared" si="586"/>
        <v>0.63769611696802031</v>
      </c>
      <c r="AF2089" s="39" t="str">
        <f t="shared" si="587"/>
        <v>TIDAK</v>
      </c>
      <c r="AG2089" s="38">
        <f t="shared" si="588"/>
        <v>6.7010556384171097E-2</v>
      </c>
      <c r="AH2089" s="39">
        <f t="shared" si="589"/>
        <v>6.7010556384171097E-2</v>
      </c>
      <c r="AI2089" s="39" t="str">
        <f t="shared" si="590"/>
        <v>TIDAK</v>
      </c>
      <c r="AJ2089" s="38">
        <f t="shared" si="591"/>
        <v>-1.2210291677604983</v>
      </c>
      <c r="AK2089" s="39">
        <f t="shared" si="592"/>
        <v>1.2210291677604983</v>
      </c>
      <c r="AL2089" s="39" t="str">
        <f t="shared" si="593"/>
        <v>TIDAK</v>
      </c>
    </row>
    <row r="2090" spans="1:38" ht="14" x14ac:dyDescent="0.3">
      <c r="A2090" s="13">
        <v>26455093</v>
      </c>
      <c r="B2090" s="11" t="s">
        <v>222</v>
      </c>
      <c r="C2090" s="9">
        <v>194377255</v>
      </c>
      <c r="D2090" s="1" t="s">
        <v>1302</v>
      </c>
      <c r="E2090" s="1" t="s">
        <v>17</v>
      </c>
      <c r="F2090" s="1" t="s">
        <v>1713</v>
      </c>
      <c r="G2090" s="2">
        <v>40.762990000000002</v>
      </c>
      <c r="H2090" s="2">
        <v>-73.869759999999999</v>
      </c>
      <c r="I2090" s="1" t="s">
        <v>19</v>
      </c>
      <c r="J2090" s="44">
        <v>65</v>
      </c>
      <c r="K2090" s="2">
        <v>1</v>
      </c>
      <c r="L2090" s="2">
        <v>22</v>
      </c>
      <c r="M2090" s="3">
        <v>43651</v>
      </c>
      <c r="N2090" s="2">
        <v>4.26</v>
      </c>
      <c r="O2090" s="2">
        <v>4</v>
      </c>
      <c r="P2090" s="4">
        <v>349</v>
      </c>
      <c r="U2090" s="38">
        <f t="shared" si="576"/>
        <v>0.51053113559985064</v>
      </c>
      <c r="V2090" s="39">
        <f t="shared" si="577"/>
        <v>0.51053113559985064</v>
      </c>
      <c r="W2090" s="39" t="str">
        <f t="shared" si="578"/>
        <v>TIDAK</v>
      </c>
      <c r="X2090" s="38">
        <f t="shared" si="579"/>
        <v>-0.26113135442473173</v>
      </c>
      <c r="Y2090" s="39">
        <f t="shared" si="580"/>
        <v>0.26113135442473173</v>
      </c>
      <c r="Z2090" s="39" t="str">
        <f t="shared" si="581"/>
        <v>TIDAK</v>
      </c>
      <c r="AA2090" s="38">
        <f t="shared" si="582"/>
        <v>0.21895832706757931</v>
      </c>
      <c r="AB2090" s="39">
        <f t="shared" si="583"/>
        <v>0.21895832706757931</v>
      </c>
      <c r="AC2090" s="39" t="str">
        <f t="shared" si="584"/>
        <v>TIDAK</v>
      </c>
      <c r="AD2090" s="38">
        <f t="shared" si="585"/>
        <v>-2.610200196044327E-2</v>
      </c>
      <c r="AE2090" s="39">
        <f t="shared" si="586"/>
        <v>2.610200196044327E-2</v>
      </c>
      <c r="AF2090" s="39" t="str">
        <f t="shared" si="587"/>
        <v>TIDAK</v>
      </c>
      <c r="AG2090" s="38">
        <f t="shared" si="588"/>
        <v>0.40480967258306638</v>
      </c>
      <c r="AH2090" s="39">
        <f t="shared" si="589"/>
        <v>0.40480967258306638</v>
      </c>
      <c r="AI2090" s="39" t="str">
        <f t="shared" si="590"/>
        <v>TIDAK</v>
      </c>
      <c r="AJ2090" s="38">
        <f t="shared" si="591"/>
        <v>-0.68882506210928751</v>
      </c>
      <c r="AK2090" s="39">
        <f t="shared" si="592"/>
        <v>0.68882506210928751</v>
      </c>
      <c r="AL2090" s="39" t="str">
        <f t="shared" si="593"/>
        <v>TIDAK</v>
      </c>
    </row>
    <row r="2091" spans="1:38" ht="14" x14ac:dyDescent="0.3">
      <c r="A2091" s="13">
        <v>26456925</v>
      </c>
      <c r="B2091" s="11" t="s">
        <v>2810</v>
      </c>
      <c r="C2091" s="9">
        <v>137358866</v>
      </c>
      <c r="D2091" s="1" t="s">
        <v>2080</v>
      </c>
      <c r="E2091" s="1" t="s">
        <v>17</v>
      </c>
      <c r="F2091" s="1" t="s">
        <v>2689</v>
      </c>
      <c r="G2091" s="2">
        <v>40.74033</v>
      </c>
      <c r="H2091" s="2">
        <v>-73.893420000000006</v>
      </c>
      <c r="I2091" s="1" t="s">
        <v>19</v>
      </c>
      <c r="J2091" s="44">
        <v>33</v>
      </c>
      <c r="K2091" s="2">
        <v>30</v>
      </c>
      <c r="L2091" s="2">
        <v>1</v>
      </c>
      <c r="M2091" s="3">
        <v>43490</v>
      </c>
      <c r="N2091" s="2">
        <v>0.18</v>
      </c>
      <c r="O2091" s="2">
        <v>103</v>
      </c>
      <c r="P2091" s="4">
        <v>269</v>
      </c>
      <c r="U2091" s="38">
        <f t="shared" si="576"/>
        <v>-0.12378345922317009</v>
      </c>
      <c r="V2091" s="39">
        <f t="shared" si="577"/>
        <v>0.12378345922317009</v>
      </c>
      <c r="W2091" s="39" t="str">
        <f t="shared" si="578"/>
        <v>TIDAK</v>
      </c>
      <c r="X2091" s="38">
        <f t="shared" si="579"/>
        <v>-0.26113135442473173</v>
      </c>
      <c r="Y2091" s="39">
        <f t="shared" si="580"/>
        <v>0.26113135442473173</v>
      </c>
      <c r="Z2091" s="39" t="str">
        <f t="shared" si="581"/>
        <v>TIDAK</v>
      </c>
      <c r="AA2091" s="38">
        <f t="shared" si="582"/>
        <v>-0.88539865113910388</v>
      </c>
      <c r="AB2091" s="39">
        <f t="shared" si="583"/>
        <v>0.88539865113910388</v>
      </c>
      <c r="AC2091" s="39" t="str">
        <f t="shared" si="584"/>
        <v>TIDAK</v>
      </c>
      <c r="AD2091" s="38">
        <f t="shared" si="585"/>
        <v>-0.65337801735283008</v>
      </c>
      <c r="AE2091" s="39">
        <f t="shared" si="586"/>
        <v>0.65337801735283008</v>
      </c>
      <c r="AF2091" s="39" t="str">
        <f t="shared" si="587"/>
        <v>TIDAK</v>
      </c>
      <c r="AG2091" s="38">
        <f t="shared" si="588"/>
        <v>-0.27078855981472416</v>
      </c>
      <c r="AH2091" s="39">
        <f t="shared" si="589"/>
        <v>0.27078855981472416</v>
      </c>
      <c r="AI2091" s="39" t="str">
        <f t="shared" si="590"/>
        <v>TIDAK</v>
      </c>
      <c r="AJ2091" s="38">
        <f t="shared" si="591"/>
        <v>0.10573318013054821</v>
      </c>
      <c r="AK2091" s="39">
        <f t="shared" si="592"/>
        <v>0.10573318013054821</v>
      </c>
      <c r="AL2091" s="39" t="str">
        <f t="shared" si="593"/>
        <v>TIDAK</v>
      </c>
    </row>
    <row r="2092" spans="1:38" ht="14" x14ac:dyDescent="0.3">
      <c r="A2092" s="13">
        <v>26473544</v>
      </c>
      <c r="B2092" s="11" t="s">
        <v>4320</v>
      </c>
      <c r="C2092" s="9">
        <v>18918881</v>
      </c>
      <c r="D2092" s="1" t="s">
        <v>272</v>
      </c>
      <c r="E2092" s="1" t="s">
        <v>17</v>
      </c>
      <c r="F2092" s="1" t="s">
        <v>141</v>
      </c>
      <c r="G2092" s="2">
        <v>40.602730000000001</v>
      </c>
      <c r="H2092" s="2">
        <v>-73.754660000000001</v>
      </c>
      <c r="I2092" s="1" t="s">
        <v>20</v>
      </c>
      <c r="J2092" s="44">
        <v>51</v>
      </c>
      <c r="K2092" s="2">
        <v>1</v>
      </c>
      <c r="L2092" s="2">
        <v>4</v>
      </c>
      <c r="M2092" s="3">
        <v>43089</v>
      </c>
      <c r="N2092" s="2">
        <v>0.21</v>
      </c>
      <c r="O2092" s="2">
        <v>1</v>
      </c>
      <c r="P2092" s="4">
        <v>0</v>
      </c>
      <c r="U2092" s="38">
        <f t="shared" si="576"/>
        <v>0.47624386020401172</v>
      </c>
      <c r="V2092" s="39">
        <f t="shared" si="577"/>
        <v>0.47624386020401172</v>
      </c>
      <c r="W2092" s="39" t="str">
        <f t="shared" si="578"/>
        <v>TIDAK</v>
      </c>
      <c r="X2092" s="38">
        <f t="shared" si="579"/>
        <v>-0.26113135442473173</v>
      </c>
      <c r="Y2092" s="39">
        <f t="shared" si="580"/>
        <v>0.26113135442473173</v>
      </c>
      <c r="Z2092" s="39" t="str">
        <f t="shared" si="581"/>
        <v>TIDAK</v>
      </c>
      <c r="AA2092" s="38">
        <f t="shared" si="582"/>
        <v>0.79158787132289654</v>
      </c>
      <c r="AB2092" s="39">
        <f t="shared" si="583"/>
        <v>0.79158787132289654</v>
      </c>
      <c r="AC2092" s="39" t="str">
        <f t="shared" si="584"/>
        <v>TIDAK</v>
      </c>
      <c r="AD2092" s="38">
        <f t="shared" si="585"/>
        <v>-0.10451150388449168</v>
      </c>
      <c r="AE2092" s="39">
        <f t="shared" si="586"/>
        <v>0.10451150388449168</v>
      </c>
      <c r="AF2092" s="39" t="str">
        <f t="shared" si="587"/>
        <v>TIDAK</v>
      </c>
      <c r="AG2092" s="38">
        <f t="shared" si="588"/>
        <v>-0.27078855981472416</v>
      </c>
      <c r="AH2092" s="39">
        <f t="shared" si="589"/>
        <v>0.27078855981472416</v>
      </c>
      <c r="AI2092" s="39" t="str">
        <f t="shared" si="590"/>
        <v>TIDAK</v>
      </c>
      <c r="AJ2092" s="38">
        <f t="shared" si="591"/>
        <v>1.080191401745441</v>
      </c>
      <c r="AK2092" s="39">
        <f t="shared" si="592"/>
        <v>1.080191401745441</v>
      </c>
      <c r="AL2092" s="39" t="str">
        <f t="shared" si="593"/>
        <v>TIDAK</v>
      </c>
    </row>
    <row r="2093" spans="1:38" ht="14" x14ac:dyDescent="0.3">
      <c r="A2093" s="13">
        <v>26473581</v>
      </c>
      <c r="B2093" s="11" t="s">
        <v>3509</v>
      </c>
      <c r="C2093" s="9">
        <v>19177308</v>
      </c>
      <c r="D2093" s="1" t="s">
        <v>228</v>
      </c>
      <c r="E2093" s="1" t="s">
        <v>1731</v>
      </c>
      <c r="F2093" s="1" t="s">
        <v>3213</v>
      </c>
      <c r="G2093" s="2">
        <v>40.689700000000002</v>
      </c>
      <c r="H2093" s="2">
        <v>-73.906400000000005</v>
      </c>
      <c r="I2093" s="1" t="s">
        <v>19</v>
      </c>
      <c r="J2093" s="44">
        <v>48</v>
      </c>
      <c r="K2093" s="2">
        <v>2</v>
      </c>
      <c r="L2093" s="2">
        <v>39</v>
      </c>
      <c r="M2093" s="3">
        <v>43635</v>
      </c>
      <c r="N2093" s="2">
        <v>1.83</v>
      </c>
      <c r="O2093" s="2">
        <v>4</v>
      </c>
      <c r="P2093" s="4">
        <v>179</v>
      </c>
      <c r="U2093" s="38">
        <f t="shared" si="576"/>
        <v>-0.43236893778572072</v>
      </c>
      <c r="V2093" s="39">
        <f t="shared" si="577"/>
        <v>0.43236893778572072</v>
      </c>
      <c r="W2093" s="39" t="str">
        <f t="shared" si="578"/>
        <v>TIDAK</v>
      </c>
      <c r="X2093" s="38">
        <f t="shared" si="579"/>
        <v>3.5273309656414771</v>
      </c>
      <c r="Y2093" s="39">
        <f t="shared" si="580"/>
        <v>3.5273309656414771</v>
      </c>
      <c r="Z2093" s="39" t="str">
        <f t="shared" si="581"/>
        <v>OUTLIER</v>
      </c>
      <c r="AA2093" s="38">
        <f t="shared" si="582"/>
        <v>-0.88539865113910388</v>
      </c>
      <c r="AB2093" s="39">
        <f t="shared" si="583"/>
        <v>0.88539865113910388</v>
      </c>
      <c r="AC2093" s="39" t="str">
        <f t="shared" si="584"/>
        <v>TIDAK</v>
      </c>
      <c r="AD2093" s="38">
        <f t="shared" si="585"/>
        <v>-0.79974242094438686</v>
      </c>
      <c r="AE2093" s="39">
        <f t="shared" si="586"/>
        <v>0.79974242094438686</v>
      </c>
      <c r="AF2093" s="39" t="str">
        <f t="shared" si="587"/>
        <v>TIDAK</v>
      </c>
      <c r="AG2093" s="38">
        <f t="shared" si="588"/>
        <v>11.214381390947715</v>
      </c>
      <c r="AH2093" s="39">
        <f t="shared" si="589"/>
        <v>11.214381390947715</v>
      </c>
      <c r="AI2093" s="39" t="str">
        <f t="shared" si="590"/>
        <v>OUTLIER</v>
      </c>
      <c r="AJ2093" s="38">
        <f t="shared" si="591"/>
        <v>0.15070817497431249</v>
      </c>
      <c r="AK2093" s="39">
        <f t="shared" si="592"/>
        <v>0.15070817497431249</v>
      </c>
      <c r="AL2093" s="39" t="str">
        <f t="shared" si="593"/>
        <v>TIDAK</v>
      </c>
    </row>
    <row r="2094" spans="1:38" ht="14" x14ac:dyDescent="0.3">
      <c r="A2094" s="13">
        <v>26476238</v>
      </c>
      <c r="B2094" s="11" t="s">
        <v>3847</v>
      </c>
      <c r="C2094" s="9">
        <v>310670</v>
      </c>
      <c r="D2094" s="1" t="s">
        <v>1160</v>
      </c>
      <c r="E2094" s="1" t="s">
        <v>548</v>
      </c>
      <c r="F2094" s="1" t="s">
        <v>1305</v>
      </c>
      <c r="G2094" s="2">
        <v>40.88241</v>
      </c>
      <c r="H2094" s="2">
        <v>-73.834220000000002</v>
      </c>
      <c r="I2094" s="1" t="s">
        <v>20</v>
      </c>
      <c r="J2094" s="44">
        <v>115</v>
      </c>
      <c r="K2094" s="2">
        <v>1</v>
      </c>
      <c r="L2094" s="2">
        <v>6</v>
      </c>
      <c r="M2094" s="3">
        <v>43646</v>
      </c>
      <c r="N2094" s="2">
        <v>0.18</v>
      </c>
      <c r="O2094" s="2">
        <v>13</v>
      </c>
      <c r="P2094" s="4">
        <v>364</v>
      </c>
      <c r="U2094" s="38">
        <f t="shared" si="576"/>
        <v>-0.2095016477127675</v>
      </c>
      <c r="V2094" s="39">
        <f t="shared" si="577"/>
        <v>0.2095016477127675</v>
      </c>
      <c r="W2094" s="39" t="str">
        <f t="shared" si="578"/>
        <v>TIDAK</v>
      </c>
      <c r="X2094" s="38">
        <f t="shared" si="579"/>
        <v>-0.39643358014138202</v>
      </c>
      <c r="Y2094" s="39">
        <f t="shared" si="580"/>
        <v>0.39643358014138202</v>
      </c>
      <c r="Z2094" s="39" t="str">
        <f t="shared" si="581"/>
        <v>TIDAK</v>
      </c>
      <c r="AA2094" s="38">
        <f t="shared" si="582"/>
        <v>-2.6454334756128059E-2</v>
      </c>
      <c r="AB2094" s="39">
        <f t="shared" si="583"/>
        <v>2.6454334756128059E-2</v>
      </c>
      <c r="AC2094" s="39" t="str">
        <f t="shared" si="584"/>
        <v>TIDAK</v>
      </c>
      <c r="AD2094" s="38">
        <f t="shared" si="585"/>
        <v>1.2702684298504894</v>
      </c>
      <c r="AE2094" s="39">
        <f t="shared" si="586"/>
        <v>1.2702684298504894</v>
      </c>
      <c r="AF2094" s="39" t="str">
        <f t="shared" si="587"/>
        <v>TIDAK</v>
      </c>
      <c r="AG2094" s="38">
        <f t="shared" si="588"/>
        <v>6.7010556384171097E-2</v>
      </c>
      <c r="AH2094" s="39">
        <f t="shared" si="589"/>
        <v>6.7010556384171097E-2</v>
      </c>
      <c r="AI2094" s="39" t="str">
        <f t="shared" si="590"/>
        <v>TIDAK</v>
      </c>
      <c r="AJ2094" s="38">
        <f t="shared" si="591"/>
        <v>1.372528868229909</v>
      </c>
      <c r="AK2094" s="39">
        <f t="shared" si="592"/>
        <v>1.372528868229909</v>
      </c>
      <c r="AL2094" s="39" t="str">
        <f t="shared" si="593"/>
        <v>TIDAK</v>
      </c>
    </row>
    <row r="2095" spans="1:38" ht="14" x14ac:dyDescent="0.3">
      <c r="A2095" s="13">
        <v>26477897</v>
      </c>
      <c r="B2095" s="11" t="s">
        <v>3525</v>
      </c>
      <c r="C2095" s="9">
        <v>33233142</v>
      </c>
      <c r="D2095" s="1" t="s">
        <v>1416</v>
      </c>
      <c r="E2095" s="1" t="s">
        <v>1731</v>
      </c>
      <c r="F2095" s="1" t="s">
        <v>3213</v>
      </c>
      <c r="G2095" s="2">
        <v>40.692979999999999</v>
      </c>
      <c r="H2095" s="2">
        <v>-73.906850000000006</v>
      </c>
      <c r="I2095" s="1" t="s">
        <v>19</v>
      </c>
      <c r="J2095" s="44">
        <v>58</v>
      </c>
      <c r="K2095" s="2">
        <v>5</v>
      </c>
      <c r="L2095" s="2">
        <v>1</v>
      </c>
      <c r="M2095" s="3">
        <v>43330</v>
      </c>
      <c r="N2095" s="2">
        <v>0.09</v>
      </c>
      <c r="O2095" s="2">
        <v>1</v>
      </c>
      <c r="P2095" s="4">
        <v>17</v>
      </c>
      <c r="U2095" s="38">
        <f t="shared" si="576"/>
        <v>-0.48379985087947919</v>
      </c>
      <c r="V2095" s="39">
        <f t="shared" si="577"/>
        <v>0.48379985087947919</v>
      </c>
      <c r="W2095" s="39" t="str">
        <f t="shared" si="578"/>
        <v>TIDAK</v>
      </c>
      <c r="X2095" s="38">
        <f t="shared" si="579"/>
        <v>3.5273309656414771</v>
      </c>
      <c r="Y2095" s="39">
        <f t="shared" si="580"/>
        <v>3.5273309656414771</v>
      </c>
      <c r="Z2095" s="39" t="str">
        <f t="shared" si="581"/>
        <v>OUTLIER</v>
      </c>
      <c r="AA2095" s="38">
        <f t="shared" si="582"/>
        <v>-0.88539865113910388</v>
      </c>
      <c r="AB2095" s="39">
        <f t="shared" si="583"/>
        <v>0.88539865113910388</v>
      </c>
      <c r="AC2095" s="39" t="str">
        <f t="shared" si="584"/>
        <v>TIDAK</v>
      </c>
      <c r="AD2095" s="38">
        <f t="shared" si="585"/>
        <v>-0.86247002248362559</v>
      </c>
      <c r="AE2095" s="39">
        <f t="shared" si="586"/>
        <v>0.86247002248362559</v>
      </c>
      <c r="AF2095" s="39" t="str">
        <f t="shared" si="587"/>
        <v>TIDAK</v>
      </c>
      <c r="AG2095" s="38">
        <f t="shared" si="588"/>
        <v>11.214381390947715</v>
      </c>
      <c r="AH2095" s="39">
        <f t="shared" si="589"/>
        <v>11.214381390947715</v>
      </c>
      <c r="AI2095" s="39" t="str">
        <f t="shared" si="590"/>
        <v>OUTLIER</v>
      </c>
      <c r="AJ2095" s="38">
        <f t="shared" si="591"/>
        <v>0.77286227031305177</v>
      </c>
      <c r="AK2095" s="39">
        <f t="shared" si="592"/>
        <v>0.77286227031305177</v>
      </c>
      <c r="AL2095" s="39" t="str">
        <f t="shared" si="593"/>
        <v>TIDAK</v>
      </c>
    </row>
    <row r="2096" spans="1:38" ht="14" x14ac:dyDescent="0.3">
      <c r="A2096" s="13">
        <v>26496505</v>
      </c>
      <c r="B2096" s="11" t="s">
        <v>154</v>
      </c>
      <c r="C2096" s="9">
        <v>63312104</v>
      </c>
      <c r="D2096" s="1" t="s">
        <v>1050</v>
      </c>
      <c r="E2096" s="1" t="s">
        <v>17</v>
      </c>
      <c r="F2096" s="1" t="s">
        <v>642</v>
      </c>
      <c r="G2096" s="2">
        <v>40.746899999999997</v>
      </c>
      <c r="H2096" s="2">
        <v>-73.817899999999995</v>
      </c>
      <c r="I2096" s="1" t="s">
        <v>19</v>
      </c>
      <c r="J2096" s="44">
        <v>55</v>
      </c>
      <c r="K2096" s="2">
        <v>1</v>
      </c>
      <c r="L2096" s="2">
        <v>77</v>
      </c>
      <c r="M2096" s="3">
        <v>43639</v>
      </c>
      <c r="N2096" s="2">
        <v>3.58</v>
      </c>
      <c r="O2096" s="2">
        <v>6</v>
      </c>
      <c r="P2096" s="4">
        <v>365</v>
      </c>
      <c r="U2096" s="38">
        <f t="shared" si="576"/>
        <v>-0.32950711159820384</v>
      </c>
      <c r="V2096" s="39">
        <f t="shared" si="577"/>
        <v>0.32950711159820384</v>
      </c>
      <c r="W2096" s="39" t="str">
        <f t="shared" si="578"/>
        <v>TIDAK</v>
      </c>
      <c r="X2096" s="38">
        <f t="shared" si="579"/>
        <v>-0.39643358014138202</v>
      </c>
      <c r="Y2096" s="39">
        <f t="shared" si="580"/>
        <v>0.39643358014138202</v>
      </c>
      <c r="Z2096" s="39" t="str">
        <f t="shared" si="581"/>
        <v>TIDAK</v>
      </c>
      <c r="AA2096" s="38">
        <f t="shared" si="582"/>
        <v>-0.7626923202272502</v>
      </c>
      <c r="AB2096" s="39">
        <f t="shared" si="583"/>
        <v>0.7626923202272502</v>
      </c>
      <c r="AC2096" s="39" t="str">
        <f t="shared" si="584"/>
        <v>TIDAK</v>
      </c>
      <c r="AD2096" s="38">
        <f t="shared" si="585"/>
        <v>-0.84678812209881593</v>
      </c>
      <c r="AE2096" s="39">
        <f t="shared" si="586"/>
        <v>0.84678812209881593</v>
      </c>
      <c r="AF2096" s="39" t="str">
        <f t="shared" si="587"/>
        <v>TIDAK</v>
      </c>
      <c r="AG2096" s="38">
        <f t="shared" si="588"/>
        <v>-0.27078855981472416</v>
      </c>
      <c r="AH2096" s="39">
        <f t="shared" si="589"/>
        <v>0.27078855981472416</v>
      </c>
      <c r="AI2096" s="39" t="str">
        <f t="shared" si="590"/>
        <v>TIDAK</v>
      </c>
      <c r="AJ2096" s="38">
        <f t="shared" si="591"/>
        <v>-1.2435166651823804</v>
      </c>
      <c r="AK2096" s="39">
        <f t="shared" si="592"/>
        <v>1.2435166651823804</v>
      </c>
      <c r="AL2096" s="39" t="str">
        <f t="shared" si="593"/>
        <v>TIDAK</v>
      </c>
    </row>
    <row r="2097" spans="1:38" ht="14" x14ac:dyDescent="0.3">
      <c r="A2097" s="13">
        <v>26504376</v>
      </c>
      <c r="B2097" s="11" t="s">
        <v>963</v>
      </c>
      <c r="C2097" s="9">
        <v>38675275</v>
      </c>
      <c r="D2097" s="1" t="s">
        <v>122</v>
      </c>
      <c r="E2097" s="1" t="s">
        <v>17</v>
      </c>
      <c r="F2097" s="1" t="s">
        <v>1465</v>
      </c>
      <c r="G2097" s="2">
        <v>40.574910000000003</v>
      </c>
      <c r="H2097" s="2">
        <v>-73.849620000000002</v>
      </c>
      <c r="I2097" s="1" t="s">
        <v>20</v>
      </c>
      <c r="J2097" s="44">
        <v>200</v>
      </c>
      <c r="K2097" s="2">
        <v>1</v>
      </c>
      <c r="L2097" s="2">
        <v>32</v>
      </c>
      <c r="M2097" s="3">
        <v>43640</v>
      </c>
      <c r="N2097" s="2">
        <v>3.02</v>
      </c>
      <c r="O2097" s="2">
        <v>2</v>
      </c>
      <c r="P2097" s="4">
        <v>324</v>
      </c>
      <c r="U2097" s="38">
        <f t="shared" si="576"/>
        <v>-0.35522256814508307</v>
      </c>
      <c r="V2097" s="39">
        <f t="shared" si="577"/>
        <v>0.35522256814508307</v>
      </c>
      <c r="W2097" s="39" t="str">
        <f t="shared" si="578"/>
        <v>TIDAK</v>
      </c>
      <c r="X2097" s="38">
        <f t="shared" si="579"/>
        <v>-0.26113135442473173</v>
      </c>
      <c r="Y2097" s="39">
        <f t="shared" si="580"/>
        <v>0.26113135442473173</v>
      </c>
      <c r="Z2097" s="39" t="str">
        <f t="shared" si="581"/>
        <v>TIDAK</v>
      </c>
      <c r="AA2097" s="38">
        <f t="shared" si="582"/>
        <v>0.66888154041104275</v>
      </c>
      <c r="AB2097" s="39">
        <f t="shared" si="583"/>
        <v>0.66888154041104275</v>
      </c>
      <c r="AC2097" s="39" t="str">
        <f t="shared" si="584"/>
        <v>TIDAK</v>
      </c>
      <c r="AD2097" s="38">
        <f t="shared" si="585"/>
        <v>3.449868090620007E-5</v>
      </c>
      <c r="AE2097" s="39">
        <f t="shared" si="586"/>
        <v>3.449868090620007E-5</v>
      </c>
      <c r="AF2097" s="39" t="str">
        <f t="shared" si="587"/>
        <v>TIDAK</v>
      </c>
      <c r="AG2097" s="38">
        <f t="shared" si="588"/>
        <v>6.7010556384171097E-2</v>
      </c>
      <c r="AH2097" s="39">
        <f t="shared" si="589"/>
        <v>6.7010556384171097E-2</v>
      </c>
      <c r="AI2097" s="39" t="str">
        <f t="shared" si="590"/>
        <v>TIDAK</v>
      </c>
      <c r="AJ2097" s="38">
        <f t="shared" si="591"/>
        <v>9.8237347656587495E-2</v>
      </c>
      <c r="AK2097" s="39">
        <f t="shared" si="592"/>
        <v>9.8237347656587495E-2</v>
      </c>
      <c r="AL2097" s="39" t="str">
        <f t="shared" si="593"/>
        <v>TIDAK</v>
      </c>
    </row>
    <row r="2098" spans="1:38" ht="14" x14ac:dyDescent="0.3">
      <c r="A2098" s="13">
        <v>26516462</v>
      </c>
      <c r="B2098" s="11" t="s">
        <v>1656</v>
      </c>
      <c r="C2098" s="9">
        <v>84562428</v>
      </c>
      <c r="D2098" s="1" t="s">
        <v>1521</v>
      </c>
      <c r="E2098" s="1" t="s">
        <v>17</v>
      </c>
      <c r="F2098" s="1" t="s">
        <v>1297</v>
      </c>
      <c r="G2098" s="2">
        <v>40.73677</v>
      </c>
      <c r="H2098" s="2">
        <v>-73.847840000000005</v>
      </c>
      <c r="I2098" s="1" t="s">
        <v>19</v>
      </c>
      <c r="J2098" s="44">
        <v>45</v>
      </c>
      <c r="K2098" s="2">
        <v>5</v>
      </c>
      <c r="L2098" s="2">
        <v>3</v>
      </c>
      <c r="M2098" s="3">
        <v>43356</v>
      </c>
      <c r="N2098" s="2">
        <v>0.2</v>
      </c>
      <c r="O2098" s="2">
        <v>2</v>
      </c>
      <c r="P2098" s="4">
        <v>355</v>
      </c>
      <c r="U2098" s="38">
        <f t="shared" si="576"/>
        <v>0.21908929473521949</v>
      </c>
      <c r="V2098" s="39">
        <f t="shared" si="577"/>
        <v>0.21908929473521949</v>
      </c>
      <c r="W2098" s="39" t="str">
        <f t="shared" si="578"/>
        <v>TIDAK</v>
      </c>
      <c r="X2098" s="38">
        <f t="shared" si="579"/>
        <v>-0.39643358014138202</v>
      </c>
      <c r="Y2098" s="39">
        <f t="shared" si="580"/>
        <v>0.39643358014138202</v>
      </c>
      <c r="Z2098" s="39" t="str">
        <f t="shared" si="581"/>
        <v>TIDAK</v>
      </c>
      <c r="AA2098" s="38">
        <f t="shared" si="582"/>
        <v>-0.68088809961934771</v>
      </c>
      <c r="AB2098" s="39">
        <f t="shared" si="583"/>
        <v>0.68088809961934771</v>
      </c>
      <c r="AC2098" s="39" t="str">
        <f t="shared" si="584"/>
        <v>TIDAK</v>
      </c>
      <c r="AD2098" s="38">
        <f t="shared" si="585"/>
        <v>-0.86247002248362559</v>
      </c>
      <c r="AE2098" s="39">
        <f t="shared" si="586"/>
        <v>0.86247002248362559</v>
      </c>
      <c r="AF2098" s="39" t="str">
        <f t="shared" si="587"/>
        <v>TIDAK</v>
      </c>
      <c r="AG2098" s="38">
        <f t="shared" si="588"/>
        <v>1.0804079049808568</v>
      </c>
      <c r="AH2098" s="39">
        <f t="shared" si="589"/>
        <v>1.0804079049808568</v>
      </c>
      <c r="AI2098" s="39" t="str">
        <f t="shared" si="590"/>
        <v>TIDAK</v>
      </c>
      <c r="AJ2098" s="38">
        <f t="shared" si="591"/>
        <v>1.4849663553393198</v>
      </c>
      <c r="AK2098" s="39">
        <f t="shared" si="592"/>
        <v>1.4849663553393198</v>
      </c>
      <c r="AL2098" s="39" t="str">
        <f t="shared" si="593"/>
        <v>TIDAK</v>
      </c>
    </row>
    <row r="2099" spans="1:38" ht="14" x14ac:dyDescent="0.3">
      <c r="A2099" s="13">
        <v>26516849</v>
      </c>
      <c r="B2099" s="11" t="s">
        <v>4375</v>
      </c>
      <c r="C2099" s="9">
        <v>105485520</v>
      </c>
      <c r="D2099" s="1" t="s">
        <v>581</v>
      </c>
      <c r="E2099" s="1" t="s">
        <v>17</v>
      </c>
      <c r="F2099" s="1" t="s">
        <v>509</v>
      </c>
      <c r="G2099" s="2">
        <v>40.73751</v>
      </c>
      <c r="H2099" s="2">
        <v>-73.783900000000003</v>
      </c>
      <c r="I2099" s="1" t="s">
        <v>20</v>
      </c>
      <c r="J2099" s="44">
        <v>285</v>
      </c>
      <c r="K2099" s="2">
        <v>2</v>
      </c>
      <c r="L2099" s="2">
        <v>9</v>
      </c>
      <c r="M2099" s="3">
        <v>43401</v>
      </c>
      <c r="N2099" s="2">
        <v>0.78</v>
      </c>
      <c r="O2099" s="2">
        <v>1</v>
      </c>
      <c r="P2099" s="4">
        <v>0</v>
      </c>
      <c r="U2099" s="38">
        <f t="shared" si="576"/>
        <v>-0.26950437965548568</v>
      </c>
      <c r="V2099" s="39">
        <f t="shared" si="577"/>
        <v>0.26950437965548568</v>
      </c>
      <c r="W2099" s="39" t="str">
        <f t="shared" si="578"/>
        <v>TIDAK</v>
      </c>
      <c r="X2099" s="38">
        <f t="shared" si="579"/>
        <v>0.1447753227252192</v>
      </c>
      <c r="Y2099" s="39">
        <f t="shared" si="580"/>
        <v>0.1447753227252192</v>
      </c>
      <c r="Z2099" s="39" t="str">
        <f t="shared" si="581"/>
        <v>TIDAK</v>
      </c>
      <c r="AA2099" s="38">
        <f t="shared" si="582"/>
        <v>-0.88539865113910388</v>
      </c>
      <c r="AB2099" s="39">
        <f t="shared" si="583"/>
        <v>0.88539865113910388</v>
      </c>
      <c r="AC2099" s="39" t="str">
        <f t="shared" si="584"/>
        <v>TIDAK</v>
      </c>
      <c r="AD2099" s="38">
        <f t="shared" si="585"/>
        <v>-0.90951572363805455</v>
      </c>
      <c r="AE2099" s="39">
        <f t="shared" si="586"/>
        <v>0.90951572363805455</v>
      </c>
      <c r="AF2099" s="39" t="str">
        <f t="shared" si="587"/>
        <v>TIDAK</v>
      </c>
      <c r="AG2099" s="38">
        <f t="shared" si="588"/>
        <v>-0.27078855981472416</v>
      </c>
      <c r="AH2099" s="39">
        <f t="shared" si="589"/>
        <v>0.27078855981472416</v>
      </c>
      <c r="AI2099" s="39" t="str">
        <f t="shared" si="590"/>
        <v>TIDAK</v>
      </c>
      <c r="AJ2099" s="38">
        <f t="shared" si="591"/>
        <v>-1.1160875131250483</v>
      </c>
      <c r="AK2099" s="39">
        <f t="shared" si="592"/>
        <v>1.1160875131250483</v>
      </c>
      <c r="AL2099" s="39" t="str">
        <f t="shared" si="593"/>
        <v>TIDAK</v>
      </c>
    </row>
    <row r="2100" spans="1:38" ht="14" x14ac:dyDescent="0.3">
      <c r="A2100" s="13">
        <v>26518547</v>
      </c>
      <c r="B2100" s="11" t="s">
        <v>1687</v>
      </c>
      <c r="C2100" s="9">
        <v>73826443</v>
      </c>
      <c r="D2100" s="1" t="s">
        <v>937</v>
      </c>
      <c r="E2100" s="1" t="s">
        <v>17</v>
      </c>
      <c r="F2100" s="1" t="s">
        <v>1736</v>
      </c>
      <c r="G2100" s="2">
        <v>40.751530000000002</v>
      </c>
      <c r="H2100" s="2">
        <v>-73.88964</v>
      </c>
      <c r="I2100" s="1" t="s">
        <v>19</v>
      </c>
      <c r="J2100" s="44">
        <v>120</v>
      </c>
      <c r="K2100" s="2">
        <v>1</v>
      </c>
      <c r="L2100" s="2">
        <v>4</v>
      </c>
      <c r="M2100" s="3">
        <v>43562</v>
      </c>
      <c r="N2100" s="2">
        <v>0.21</v>
      </c>
      <c r="O2100" s="2">
        <v>1</v>
      </c>
      <c r="P2100" s="4">
        <v>0</v>
      </c>
      <c r="U2100" s="38">
        <f t="shared" si="576"/>
        <v>-0.29521983620236492</v>
      </c>
      <c r="V2100" s="39">
        <f t="shared" si="577"/>
        <v>0.29521983620236492</v>
      </c>
      <c r="W2100" s="39" t="str">
        <f t="shared" si="578"/>
        <v>TIDAK</v>
      </c>
      <c r="X2100" s="38">
        <f t="shared" si="579"/>
        <v>-0.39643358014138202</v>
      </c>
      <c r="Y2100" s="39">
        <f t="shared" si="580"/>
        <v>0.39643358014138202</v>
      </c>
      <c r="Z2100" s="39" t="str">
        <f t="shared" si="581"/>
        <v>TIDAK</v>
      </c>
      <c r="AA2100" s="38">
        <f t="shared" si="582"/>
        <v>2.2231617319611896</v>
      </c>
      <c r="AB2100" s="39">
        <f t="shared" si="583"/>
        <v>2.2231617319611896</v>
      </c>
      <c r="AC2100" s="39" t="str">
        <f t="shared" si="584"/>
        <v>TIDAK</v>
      </c>
      <c r="AD2100" s="38">
        <f t="shared" si="585"/>
        <v>0.91481202112813687</v>
      </c>
      <c r="AE2100" s="39">
        <f t="shared" si="586"/>
        <v>0.91481202112813687</v>
      </c>
      <c r="AF2100" s="39" t="str">
        <f t="shared" si="587"/>
        <v>TIDAK</v>
      </c>
      <c r="AG2100" s="38">
        <f t="shared" si="588"/>
        <v>0.29220996718343462</v>
      </c>
      <c r="AH2100" s="39">
        <f t="shared" si="589"/>
        <v>0.29220996718343462</v>
      </c>
      <c r="AI2100" s="39" t="str">
        <f t="shared" si="590"/>
        <v>TIDAK</v>
      </c>
      <c r="AJ2100" s="38">
        <f t="shared" si="591"/>
        <v>1.4924621878132804</v>
      </c>
      <c r="AK2100" s="39">
        <f t="shared" si="592"/>
        <v>1.4924621878132804</v>
      </c>
      <c r="AL2100" s="39" t="str">
        <f t="shared" si="593"/>
        <v>TIDAK</v>
      </c>
    </row>
    <row r="2101" spans="1:38" ht="14" x14ac:dyDescent="0.3">
      <c r="A2101" s="13">
        <v>26529593</v>
      </c>
      <c r="B2101" s="11" t="s">
        <v>3962</v>
      </c>
      <c r="C2101" s="9">
        <v>20912691</v>
      </c>
      <c r="D2101" s="1" t="s">
        <v>550</v>
      </c>
      <c r="E2101" s="1" t="s">
        <v>17</v>
      </c>
      <c r="F2101" s="1" t="s">
        <v>303</v>
      </c>
      <c r="G2101" s="2">
        <v>40.711039999999997</v>
      </c>
      <c r="H2101" s="2">
        <v>-73.781750000000002</v>
      </c>
      <c r="I2101" s="1" t="s">
        <v>20</v>
      </c>
      <c r="J2101" s="44">
        <v>150</v>
      </c>
      <c r="K2101" s="2">
        <v>2</v>
      </c>
      <c r="L2101" s="2">
        <v>17</v>
      </c>
      <c r="M2101" s="3">
        <v>43638</v>
      </c>
      <c r="N2101" s="2">
        <v>1.5</v>
      </c>
      <c r="O2101" s="2">
        <v>7</v>
      </c>
      <c r="P2101" s="4">
        <v>10</v>
      </c>
      <c r="U2101" s="38">
        <f t="shared" si="576"/>
        <v>0.94769389689679739</v>
      </c>
      <c r="V2101" s="39">
        <f t="shared" si="577"/>
        <v>0.94769389689679739</v>
      </c>
      <c r="W2101" s="39" t="str">
        <f t="shared" si="578"/>
        <v>TIDAK</v>
      </c>
      <c r="X2101" s="38">
        <f t="shared" si="579"/>
        <v>-0.39643358014138202</v>
      </c>
      <c r="Y2101" s="39">
        <f t="shared" si="580"/>
        <v>0.39643358014138202</v>
      </c>
      <c r="Z2101" s="39" t="str">
        <f t="shared" si="581"/>
        <v>TIDAK</v>
      </c>
      <c r="AA2101" s="38">
        <f t="shared" si="582"/>
        <v>0.38256676828338421</v>
      </c>
      <c r="AB2101" s="39">
        <f t="shared" si="583"/>
        <v>0.38256676828338421</v>
      </c>
      <c r="AC2101" s="39" t="str">
        <f t="shared" si="584"/>
        <v>TIDAK</v>
      </c>
      <c r="AD2101" s="38">
        <f t="shared" si="585"/>
        <v>0.62208321394502297</v>
      </c>
      <c r="AE2101" s="39">
        <f t="shared" si="586"/>
        <v>0.62208321394502297</v>
      </c>
      <c r="AF2101" s="39" t="str">
        <f t="shared" si="587"/>
        <v>TIDAK</v>
      </c>
      <c r="AG2101" s="38">
        <f t="shared" si="588"/>
        <v>-0.15818885441509239</v>
      </c>
      <c r="AH2101" s="39">
        <f t="shared" si="589"/>
        <v>0.15818885441509239</v>
      </c>
      <c r="AI2101" s="39" t="str">
        <f t="shared" si="590"/>
        <v>TIDAK</v>
      </c>
      <c r="AJ2101" s="38">
        <f t="shared" si="591"/>
        <v>1.1851330563808911</v>
      </c>
      <c r="AK2101" s="39">
        <f t="shared" si="592"/>
        <v>1.1851330563808911</v>
      </c>
      <c r="AL2101" s="39" t="str">
        <f t="shared" si="593"/>
        <v>TIDAK</v>
      </c>
    </row>
    <row r="2102" spans="1:38" ht="14" x14ac:dyDescent="0.3">
      <c r="A2102" s="13">
        <v>26535575</v>
      </c>
      <c r="B2102" s="11" t="s">
        <v>583</v>
      </c>
      <c r="C2102" s="9">
        <v>137136024</v>
      </c>
      <c r="D2102" s="1" t="s">
        <v>2494</v>
      </c>
      <c r="E2102" s="1" t="s">
        <v>17</v>
      </c>
      <c r="F2102" s="1" t="s">
        <v>2592</v>
      </c>
      <c r="G2102" s="2">
        <v>40.725749999999998</v>
      </c>
      <c r="H2102" s="2">
        <v>-73.894559999999998</v>
      </c>
      <c r="I2102" s="1" t="s">
        <v>19</v>
      </c>
      <c r="J2102" s="44">
        <v>75</v>
      </c>
      <c r="K2102" s="2">
        <v>1</v>
      </c>
      <c r="L2102" s="2">
        <v>4</v>
      </c>
      <c r="M2102" s="3">
        <v>43146</v>
      </c>
      <c r="N2102" s="2">
        <v>0.22</v>
      </c>
      <c r="O2102" s="2">
        <v>1</v>
      </c>
      <c r="P2102" s="4">
        <v>0</v>
      </c>
      <c r="U2102" s="38">
        <f t="shared" si="576"/>
        <v>-0.38093802469196231</v>
      </c>
      <c r="V2102" s="39">
        <f t="shared" si="577"/>
        <v>0.38093802469196231</v>
      </c>
      <c r="W2102" s="39" t="str">
        <f t="shared" si="578"/>
        <v>TIDAK</v>
      </c>
      <c r="X2102" s="38">
        <f t="shared" si="579"/>
        <v>0.1447753227252192</v>
      </c>
      <c r="Y2102" s="39">
        <f t="shared" si="580"/>
        <v>0.1447753227252192</v>
      </c>
      <c r="Z2102" s="39" t="str">
        <f t="shared" si="581"/>
        <v>TIDAK</v>
      </c>
      <c r="AA2102" s="38">
        <f t="shared" si="582"/>
        <v>-0.80359443053120139</v>
      </c>
      <c r="AB2102" s="39">
        <f t="shared" si="583"/>
        <v>0.80359443053120139</v>
      </c>
      <c r="AC2102" s="39" t="str">
        <f t="shared" si="584"/>
        <v>TIDAK</v>
      </c>
      <c r="AD2102" s="38">
        <f t="shared" si="585"/>
        <v>-0.85201542222708582</v>
      </c>
      <c r="AE2102" s="39">
        <f t="shared" si="586"/>
        <v>0.85201542222708582</v>
      </c>
      <c r="AF2102" s="39" t="str">
        <f t="shared" si="587"/>
        <v>TIDAK</v>
      </c>
      <c r="AG2102" s="38">
        <f t="shared" si="588"/>
        <v>-0.15818885441509239</v>
      </c>
      <c r="AH2102" s="39">
        <f t="shared" si="589"/>
        <v>0.15818885441509239</v>
      </c>
      <c r="AI2102" s="39" t="str">
        <f t="shared" si="590"/>
        <v>TIDAK</v>
      </c>
      <c r="AJ2102" s="38">
        <f t="shared" si="591"/>
        <v>1.4175038630736732</v>
      </c>
      <c r="AK2102" s="39">
        <f t="shared" si="592"/>
        <v>1.4175038630736732</v>
      </c>
      <c r="AL2102" s="39" t="str">
        <f t="shared" si="593"/>
        <v>TIDAK</v>
      </c>
    </row>
    <row r="2103" spans="1:38" ht="14" x14ac:dyDescent="0.3">
      <c r="A2103" s="13">
        <v>26554732</v>
      </c>
      <c r="B2103" s="11" t="s">
        <v>4013</v>
      </c>
      <c r="C2103" s="9">
        <v>215577249</v>
      </c>
      <c r="D2103" s="1" t="s">
        <v>3225</v>
      </c>
      <c r="E2103" s="1" t="s">
        <v>1731</v>
      </c>
      <c r="F2103" s="1" t="s">
        <v>3213</v>
      </c>
      <c r="G2103" s="2">
        <v>40.693159999999999</v>
      </c>
      <c r="H2103" s="2">
        <v>-73.904449999999997</v>
      </c>
      <c r="I2103" s="1" t="s">
        <v>19</v>
      </c>
      <c r="J2103" s="44">
        <v>65</v>
      </c>
      <c r="K2103" s="2">
        <v>2</v>
      </c>
      <c r="L2103" s="2">
        <v>29</v>
      </c>
      <c r="M2103" s="3">
        <v>43600</v>
      </c>
      <c r="N2103" s="2">
        <v>2.93</v>
      </c>
      <c r="O2103" s="2">
        <v>8</v>
      </c>
      <c r="P2103" s="4">
        <v>348</v>
      </c>
      <c r="U2103" s="38">
        <f t="shared" si="576"/>
        <v>1.6762984990583754</v>
      </c>
      <c r="V2103" s="39">
        <f t="shared" si="577"/>
        <v>1.6762984990583754</v>
      </c>
      <c r="W2103" s="39" t="str">
        <f t="shared" si="578"/>
        <v>TIDAK</v>
      </c>
      <c r="X2103" s="38">
        <f t="shared" si="579"/>
        <v>-0.26113135442473173</v>
      </c>
      <c r="Y2103" s="39">
        <f t="shared" si="580"/>
        <v>0.26113135442473173</v>
      </c>
      <c r="Z2103" s="39" t="str">
        <f t="shared" si="581"/>
        <v>TIDAK</v>
      </c>
      <c r="AA2103" s="38">
        <f t="shared" si="582"/>
        <v>-0.55818176870749403</v>
      </c>
      <c r="AB2103" s="39">
        <f t="shared" si="583"/>
        <v>0.55818176870749403</v>
      </c>
      <c r="AC2103" s="39" t="str">
        <f t="shared" si="584"/>
        <v>TIDAK</v>
      </c>
      <c r="AD2103" s="38">
        <f t="shared" si="585"/>
        <v>-0.54883201478743227</v>
      </c>
      <c r="AE2103" s="39">
        <f t="shared" si="586"/>
        <v>0.54883201478743227</v>
      </c>
      <c r="AF2103" s="39" t="str">
        <f t="shared" si="587"/>
        <v>TIDAK</v>
      </c>
      <c r="AG2103" s="38">
        <f t="shared" si="588"/>
        <v>-0.27078855981472416</v>
      </c>
      <c r="AH2103" s="39">
        <f t="shared" si="589"/>
        <v>0.27078855981472416</v>
      </c>
      <c r="AI2103" s="39" t="str">
        <f t="shared" si="590"/>
        <v>TIDAK</v>
      </c>
      <c r="AJ2103" s="38">
        <f t="shared" si="591"/>
        <v>-1.2435166651823804</v>
      </c>
      <c r="AK2103" s="39">
        <f t="shared" si="592"/>
        <v>1.2435166651823804</v>
      </c>
      <c r="AL2103" s="39" t="str">
        <f t="shared" si="593"/>
        <v>TIDAK</v>
      </c>
    </row>
    <row r="2104" spans="1:38" ht="14" x14ac:dyDescent="0.3">
      <c r="A2104" s="13">
        <v>26554937</v>
      </c>
      <c r="B2104" s="11" t="s">
        <v>4454</v>
      </c>
      <c r="C2104" s="9">
        <v>95921282</v>
      </c>
      <c r="D2104" s="1" t="s">
        <v>1027</v>
      </c>
      <c r="E2104" s="1" t="s">
        <v>17</v>
      </c>
      <c r="F2104" s="1" t="s">
        <v>970</v>
      </c>
      <c r="G2104" s="2">
        <v>40.683079999999997</v>
      </c>
      <c r="H2104" s="2">
        <v>-73.816490000000002</v>
      </c>
      <c r="I2104" s="1" t="s">
        <v>20</v>
      </c>
      <c r="J2104" s="44">
        <v>165</v>
      </c>
      <c r="K2104" s="2">
        <v>2</v>
      </c>
      <c r="L2104" s="2">
        <v>29</v>
      </c>
      <c r="M2104" s="3">
        <v>43640</v>
      </c>
      <c r="N2104" s="2">
        <v>3.23</v>
      </c>
      <c r="O2104" s="2">
        <v>1</v>
      </c>
      <c r="P2104" s="4">
        <v>362</v>
      </c>
      <c r="U2104" s="38">
        <f t="shared" si="576"/>
        <v>0.26194838898001821</v>
      </c>
      <c r="V2104" s="39">
        <f t="shared" si="577"/>
        <v>0.26194838898001821</v>
      </c>
      <c r="W2104" s="39" t="str">
        <f t="shared" si="578"/>
        <v>TIDAK</v>
      </c>
      <c r="X2104" s="38">
        <f t="shared" si="579"/>
        <v>-0.39643358014138202</v>
      </c>
      <c r="Y2104" s="39">
        <f t="shared" si="580"/>
        <v>0.39643358014138202</v>
      </c>
      <c r="Z2104" s="39" t="str">
        <f t="shared" si="581"/>
        <v>TIDAK</v>
      </c>
      <c r="AA2104" s="38">
        <f t="shared" si="582"/>
        <v>-0.7626923202272502</v>
      </c>
      <c r="AB2104" s="39">
        <f t="shared" si="583"/>
        <v>0.7626923202272502</v>
      </c>
      <c r="AC2104" s="39" t="str">
        <f t="shared" si="584"/>
        <v>TIDAK</v>
      </c>
      <c r="AD2104" s="38">
        <f t="shared" si="585"/>
        <v>-0.84678812209881593</v>
      </c>
      <c r="AE2104" s="39">
        <f t="shared" si="586"/>
        <v>0.84678812209881593</v>
      </c>
      <c r="AF2104" s="39" t="str">
        <f t="shared" si="587"/>
        <v>TIDAK</v>
      </c>
      <c r="AG2104" s="38">
        <f t="shared" si="588"/>
        <v>-0.27078855981472416</v>
      </c>
      <c r="AH2104" s="39">
        <f t="shared" si="589"/>
        <v>0.27078855981472416</v>
      </c>
      <c r="AI2104" s="39" t="str">
        <f t="shared" si="590"/>
        <v>TIDAK</v>
      </c>
      <c r="AJ2104" s="38">
        <f t="shared" si="591"/>
        <v>-1.2435166651823804</v>
      </c>
      <c r="AK2104" s="39">
        <f t="shared" si="592"/>
        <v>1.2435166651823804</v>
      </c>
      <c r="AL2104" s="39" t="str">
        <f t="shared" si="593"/>
        <v>TIDAK</v>
      </c>
    </row>
    <row r="2105" spans="1:38" ht="14" x14ac:dyDescent="0.3">
      <c r="A2105" s="13">
        <v>26558970</v>
      </c>
      <c r="B2105" s="11" t="s">
        <v>4075</v>
      </c>
      <c r="C2105" s="9">
        <v>118400082</v>
      </c>
      <c r="D2105" s="1" t="s">
        <v>1473</v>
      </c>
      <c r="E2105" s="1" t="s">
        <v>17</v>
      </c>
      <c r="F2105" s="1" t="s">
        <v>1538</v>
      </c>
      <c r="G2105" s="2">
        <v>40.741219999999998</v>
      </c>
      <c r="H2105" s="2">
        <v>-73.853340000000003</v>
      </c>
      <c r="I2105" s="1" t="s">
        <v>20</v>
      </c>
      <c r="J2105" s="44">
        <v>149</v>
      </c>
      <c r="K2105" s="2">
        <v>2</v>
      </c>
      <c r="L2105" s="2">
        <v>51</v>
      </c>
      <c r="M2105" s="3">
        <v>43646</v>
      </c>
      <c r="N2105" s="2">
        <v>1.9</v>
      </c>
      <c r="O2105" s="2">
        <v>1</v>
      </c>
      <c r="P2105" s="4">
        <v>242</v>
      </c>
      <c r="U2105" s="38">
        <f t="shared" si="576"/>
        <v>0.51910295444881038</v>
      </c>
      <c r="V2105" s="39">
        <f t="shared" si="577"/>
        <v>0.51910295444881038</v>
      </c>
      <c r="W2105" s="39" t="str">
        <f t="shared" si="578"/>
        <v>TIDAK</v>
      </c>
      <c r="X2105" s="38">
        <f t="shared" si="579"/>
        <v>-0.26113135442473173</v>
      </c>
      <c r="Y2105" s="39">
        <f t="shared" si="580"/>
        <v>0.26113135442473173</v>
      </c>
      <c r="Z2105" s="39" t="str">
        <f t="shared" si="581"/>
        <v>TIDAK</v>
      </c>
      <c r="AA2105" s="38">
        <f t="shared" si="582"/>
        <v>-0.23096488627588418</v>
      </c>
      <c r="AB2105" s="39">
        <f t="shared" si="583"/>
        <v>0.23096488627588418</v>
      </c>
      <c r="AC2105" s="39" t="str">
        <f t="shared" si="584"/>
        <v>TIDAK</v>
      </c>
      <c r="AD2105" s="38">
        <f t="shared" si="585"/>
        <v>-0.17246640555200018</v>
      </c>
      <c r="AE2105" s="39">
        <f t="shared" si="586"/>
        <v>0.17246640555200018</v>
      </c>
      <c r="AF2105" s="39" t="str">
        <f t="shared" si="587"/>
        <v>TIDAK</v>
      </c>
      <c r="AG2105" s="38">
        <f t="shared" si="588"/>
        <v>0.40480967258306638</v>
      </c>
      <c r="AH2105" s="39">
        <f t="shared" si="589"/>
        <v>0.40480967258306638</v>
      </c>
      <c r="AI2105" s="39" t="str">
        <f t="shared" si="590"/>
        <v>TIDAK</v>
      </c>
      <c r="AJ2105" s="38">
        <f t="shared" si="591"/>
        <v>-1.1685583404427733</v>
      </c>
      <c r="AK2105" s="39">
        <f t="shared" si="592"/>
        <v>1.1685583404427733</v>
      </c>
      <c r="AL2105" s="39" t="str">
        <f t="shared" si="593"/>
        <v>TIDAK</v>
      </c>
    </row>
    <row r="2106" spans="1:38" ht="14" x14ac:dyDescent="0.3">
      <c r="A2106" s="13">
        <v>26559476</v>
      </c>
      <c r="B2106" s="11" t="s">
        <v>436</v>
      </c>
      <c r="C2106" s="9">
        <v>140630987</v>
      </c>
      <c r="D2106" s="1" t="s">
        <v>945</v>
      </c>
      <c r="E2106" s="1" t="s">
        <v>17</v>
      </c>
      <c r="F2106" s="1" t="s">
        <v>642</v>
      </c>
      <c r="G2106" s="2">
        <v>40.760890000000003</v>
      </c>
      <c r="H2106" s="2">
        <v>-73.8142</v>
      </c>
      <c r="I2106" s="1" t="s">
        <v>19</v>
      </c>
      <c r="J2106" s="44">
        <v>70</v>
      </c>
      <c r="K2106" s="2">
        <v>1</v>
      </c>
      <c r="L2106" s="2">
        <v>7</v>
      </c>
      <c r="M2106" s="3">
        <v>43653</v>
      </c>
      <c r="N2106" s="2">
        <v>3.18</v>
      </c>
      <c r="O2106" s="2">
        <v>6</v>
      </c>
      <c r="P2106" s="4">
        <v>326</v>
      </c>
      <c r="U2106" s="38">
        <f t="shared" si="576"/>
        <v>-0.12378345922317009</v>
      </c>
      <c r="V2106" s="39">
        <f t="shared" si="577"/>
        <v>0.12378345922317009</v>
      </c>
      <c r="W2106" s="39" t="str">
        <f t="shared" si="578"/>
        <v>TIDAK</v>
      </c>
      <c r="X2106" s="38">
        <f t="shared" si="579"/>
        <v>-0.39643358014138202</v>
      </c>
      <c r="Y2106" s="39">
        <f t="shared" si="580"/>
        <v>0.39643358014138202</v>
      </c>
      <c r="Z2106" s="39" t="str">
        <f t="shared" si="581"/>
        <v>TIDAK</v>
      </c>
      <c r="AA2106" s="38">
        <f t="shared" si="582"/>
        <v>-0.7626923202272502</v>
      </c>
      <c r="AB2106" s="39">
        <f t="shared" si="583"/>
        <v>0.7626923202272502</v>
      </c>
      <c r="AC2106" s="39" t="str">
        <f t="shared" si="584"/>
        <v>TIDAK</v>
      </c>
      <c r="AD2106" s="38">
        <f t="shared" si="585"/>
        <v>-0.84156082197054605</v>
      </c>
      <c r="AE2106" s="39">
        <f t="shared" si="586"/>
        <v>0.84156082197054605</v>
      </c>
      <c r="AF2106" s="39" t="str">
        <f t="shared" si="587"/>
        <v>TIDAK</v>
      </c>
      <c r="AG2106" s="38">
        <f t="shared" si="588"/>
        <v>-0.27078855981472416</v>
      </c>
      <c r="AH2106" s="39">
        <f t="shared" si="589"/>
        <v>0.27078855981472416</v>
      </c>
      <c r="AI2106" s="39" t="str">
        <f t="shared" si="590"/>
        <v>TIDAK</v>
      </c>
      <c r="AJ2106" s="38">
        <f t="shared" si="591"/>
        <v>-1.2435166651823804</v>
      </c>
      <c r="AK2106" s="39">
        <f t="shared" si="592"/>
        <v>1.2435166651823804</v>
      </c>
      <c r="AL2106" s="39" t="str">
        <f t="shared" si="593"/>
        <v>TIDAK</v>
      </c>
    </row>
    <row r="2107" spans="1:38" ht="14" x14ac:dyDescent="0.3">
      <c r="A2107" s="13">
        <v>26563874</v>
      </c>
      <c r="B2107" s="11" t="s">
        <v>5192</v>
      </c>
      <c r="C2107" s="9">
        <v>30237517</v>
      </c>
      <c r="D2107" s="1" t="s">
        <v>240</v>
      </c>
      <c r="E2107" s="1" t="s">
        <v>17</v>
      </c>
      <c r="F2107" s="1" t="s">
        <v>1297</v>
      </c>
      <c r="G2107" s="2">
        <v>40.734119999999997</v>
      </c>
      <c r="H2107" s="2">
        <v>-73.850899999999996</v>
      </c>
      <c r="I2107" s="1" t="s">
        <v>20</v>
      </c>
      <c r="J2107" s="44">
        <v>278</v>
      </c>
      <c r="K2107" s="2">
        <v>2</v>
      </c>
      <c r="L2107" s="2">
        <v>16</v>
      </c>
      <c r="M2107" s="3">
        <v>43293</v>
      </c>
      <c r="N2107" s="2">
        <v>0.62</v>
      </c>
      <c r="O2107" s="2">
        <v>6</v>
      </c>
      <c r="P2107" s="4">
        <v>0</v>
      </c>
      <c r="U2107" s="38">
        <f t="shared" si="576"/>
        <v>-0.2095016477127675</v>
      </c>
      <c r="V2107" s="39">
        <f t="shared" si="577"/>
        <v>0.2095016477127675</v>
      </c>
      <c r="W2107" s="39" t="str">
        <f t="shared" si="578"/>
        <v>TIDAK</v>
      </c>
      <c r="X2107" s="38">
        <f t="shared" si="579"/>
        <v>-0.26113135442473173</v>
      </c>
      <c r="Y2107" s="39">
        <f t="shared" si="580"/>
        <v>0.26113135442473173</v>
      </c>
      <c r="Z2107" s="39" t="str">
        <f t="shared" si="581"/>
        <v>TIDAK</v>
      </c>
      <c r="AA2107" s="38">
        <f t="shared" si="582"/>
        <v>0.25986043737153053</v>
      </c>
      <c r="AB2107" s="39">
        <f t="shared" si="583"/>
        <v>0.25986043737153053</v>
      </c>
      <c r="AC2107" s="39" t="str">
        <f t="shared" si="584"/>
        <v>TIDAK</v>
      </c>
      <c r="AD2107" s="38">
        <f t="shared" si="585"/>
        <v>0.57503751279059412</v>
      </c>
      <c r="AE2107" s="39">
        <f t="shared" si="586"/>
        <v>0.57503751279059412</v>
      </c>
      <c r="AF2107" s="39" t="str">
        <f t="shared" si="587"/>
        <v>TIDAK</v>
      </c>
      <c r="AG2107" s="38">
        <f t="shared" si="588"/>
        <v>0.51740937798269815</v>
      </c>
      <c r="AH2107" s="39">
        <f t="shared" si="589"/>
        <v>0.51740937798269815</v>
      </c>
      <c r="AI2107" s="39" t="str">
        <f t="shared" si="590"/>
        <v>TIDAK</v>
      </c>
      <c r="AJ2107" s="38">
        <f t="shared" si="591"/>
        <v>1.3650330357559481</v>
      </c>
      <c r="AK2107" s="39">
        <f t="shared" si="592"/>
        <v>1.3650330357559481</v>
      </c>
      <c r="AL2107" s="39" t="str">
        <f t="shared" si="593"/>
        <v>TIDAK</v>
      </c>
    </row>
    <row r="2108" spans="1:38" ht="14" x14ac:dyDescent="0.3">
      <c r="A2108" s="13">
        <v>26569512</v>
      </c>
      <c r="B2108" s="11" t="s">
        <v>3669</v>
      </c>
      <c r="C2108" s="9">
        <v>228879817</v>
      </c>
      <c r="D2108" s="1" t="s">
        <v>1138</v>
      </c>
      <c r="E2108" s="1" t="s">
        <v>17</v>
      </c>
      <c r="F2108" s="1" t="s">
        <v>642</v>
      </c>
      <c r="G2108" s="2">
        <v>40.743899999999996</v>
      </c>
      <c r="H2108" s="2">
        <v>-73.832610000000003</v>
      </c>
      <c r="I2108" s="1" t="s">
        <v>19</v>
      </c>
      <c r="J2108" s="44">
        <v>80</v>
      </c>
      <c r="K2108" s="2">
        <v>1</v>
      </c>
      <c r="L2108" s="2">
        <v>14</v>
      </c>
      <c r="M2108" s="3">
        <v>43651</v>
      </c>
      <c r="N2108" s="2">
        <v>1.97</v>
      </c>
      <c r="O2108" s="2">
        <v>6</v>
      </c>
      <c r="P2108" s="4">
        <v>138</v>
      </c>
      <c r="U2108" s="38">
        <f t="shared" si="576"/>
        <v>0.64768023718320644</v>
      </c>
      <c r="V2108" s="39">
        <f t="shared" si="577"/>
        <v>0.64768023718320644</v>
      </c>
      <c r="W2108" s="39" t="str">
        <f t="shared" si="578"/>
        <v>TIDAK</v>
      </c>
      <c r="X2108" s="38">
        <f t="shared" si="579"/>
        <v>-0.26113135442473173</v>
      </c>
      <c r="Y2108" s="39">
        <f t="shared" si="580"/>
        <v>0.26113135442473173</v>
      </c>
      <c r="Z2108" s="39" t="str">
        <f t="shared" si="581"/>
        <v>TIDAK</v>
      </c>
      <c r="AA2108" s="38">
        <f t="shared" si="582"/>
        <v>0.25986043737153053</v>
      </c>
      <c r="AB2108" s="39">
        <f t="shared" si="583"/>
        <v>0.25986043737153053</v>
      </c>
      <c r="AC2108" s="39" t="str">
        <f t="shared" si="584"/>
        <v>TIDAK</v>
      </c>
      <c r="AD2108" s="38">
        <f t="shared" si="585"/>
        <v>0.73185651663869067</v>
      </c>
      <c r="AE2108" s="39">
        <f t="shared" si="586"/>
        <v>0.73185651663869067</v>
      </c>
      <c r="AF2108" s="39" t="str">
        <f t="shared" si="587"/>
        <v>TIDAK</v>
      </c>
      <c r="AG2108" s="38">
        <f t="shared" si="588"/>
        <v>-0.27078855981472416</v>
      </c>
      <c r="AH2108" s="39">
        <f t="shared" si="589"/>
        <v>0.27078855981472416</v>
      </c>
      <c r="AI2108" s="39" t="str">
        <f t="shared" si="590"/>
        <v>TIDAK</v>
      </c>
      <c r="AJ2108" s="38">
        <f t="shared" si="591"/>
        <v>1.4699746903913982</v>
      </c>
      <c r="AK2108" s="39">
        <f t="shared" si="592"/>
        <v>1.4699746903913982</v>
      </c>
      <c r="AL2108" s="39" t="str">
        <f t="shared" si="593"/>
        <v>TIDAK</v>
      </c>
    </row>
    <row r="2109" spans="1:38" ht="14" x14ac:dyDescent="0.3">
      <c r="A2109" s="13">
        <v>26576819</v>
      </c>
      <c r="B2109" s="11" t="s">
        <v>4168</v>
      </c>
      <c r="C2109" s="9">
        <v>45464080</v>
      </c>
      <c r="D2109" s="1" t="s">
        <v>395</v>
      </c>
      <c r="E2109" s="1" t="s">
        <v>17</v>
      </c>
      <c r="F2109" s="1" t="s">
        <v>1736</v>
      </c>
      <c r="G2109" s="2">
        <v>40.751669999999997</v>
      </c>
      <c r="H2109" s="2">
        <v>-73.891710000000003</v>
      </c>
      <c r="I2109" s="1" t="s">
        <v>19</v>
      </c>
      <c r="J2109" s="44">
        <v>55</v>
      </c>
      <c r="K2109" s="2">
        <v>4</v>
      </c>
      <c r="L2109" s="2">
        <v>6</v>
      </c>
      <c r="M2109" s="3">
        <v>42361</v>
      </c>
      <c r="N2109" s="2">
        <v>0.13</v>
      </c>
      <c r="O2109" s="2">
        <v>1</v>
      </c>
      <c r="P2109" s="4">
        <v>249</v>
      </c>
      <c r="U2109" s="38">
        <f t="shared" si="576"/>
        <v>0.51053113559985064</v>
      </c>
      <c r="V2109" s="39">
        <f t="shared" si="577"/>
        <v>0.51053113559985064</v>
      </c>
      <c r="W2109" s="39" t="str">
        <f t="shared" si="578"/>
        <v>TIDAK</v>
      </c>
      <c r="X2109" s="38">
        <f t="shared" si="579"/>
        <v>-0.26113135442473173</v>
      </c>
      <c r="Y2109" s="39">
        <f t="shared" si="580"/>
        <v>0.26113135442473173</v>
      </c>
      <c r="Z2109" s="39" t="str">
        <f t="shared" si="581"/>
        <v>TIDAK</v>
      </c>
      <c r="AA2109" s="38">
        <f t="shared" si="582"/>
        <v>1.1597068640584576</v>
      </c>
      <c r="AB2109" s="39">
        <f t="shared" si="583"/>
        <v>1.1597068640584576</v>
      </c>
      <c r="AC2109" s="39" t="str">
        <f t="shared" si="584"/>
        <v>TIDAK</v>
      </c>
      <c r="AD2109" s="38">
        <f t="shared" si="585"/>
        <v>3.662559957879534E-2</v>
      </c>
      <c r="AE2109" s="39">
        <f t="shared" si="586"/>
        <v>3.662559957879534E-2</v>
      </c>
      <c r="AF2109" s="39" t="str">
        <f t="shared" si="587"/>
        <v>TIDAK</v>
      </c>
      <c r="AG2109" s="38">
        <f t="shared" si="588"/>
        <v>-0.27078855981472416</v>
      </c>
      <c r="AH2109" s="39">
        <f t="shared" si="589"/>
        <v>0.27078855981472416</v>
      </c>
      <c r="AI2109" s="39" t="str">
        <f t="shared" si="590"/>
        <v>TIDAK</v>
      </c>
      <c r="AJ2109" s="38">
        <f t="shared" si="591"/>
        <v>0.57047479351611252</v>
      </c>
      <c r="AK2109" s="39">
        <f t="shared" si="592"/>
        <v>0.57047479351611252</v>
      </c>
      <c r="AL2109" s="39" t="str">
        <f t="shared" si="593"/>
        <v>TIDAK</v>
      </c>
    </row>
    <row r="2110" spans="1:38" ht="14" x14ac:dyDescent="0.3">
      <c r="A2110" s="13">
        <v>26584254</v>
      </c>
      <c r="B2110" s="11" t="s">
        <v>3643</v>
      </c>
      <c r="C2110" s="9">
        <v>209306758</v>
      </c>
      <c r="D2110" s="1" t="s">
        <v>1451</v>
      </c>
      <c r="E2110" s="1" t="s">
        <v>548</v>
      </c>
      <c r="F2110" s="1" t="s">
        <v>1411</v>
      </c>
      <c r="G2110" s="2">
        <v>40.878860000000003</v>
      </c>
      <c r="H2110" s="2">
        <v>-73.843010000000007</v>
      </c>
      <c r="I2110" s="1" t="s">
        <v>19</v>
      </c>
      <c r="J2110" s="44">
        <v>69</v>
      </c>
      <c r="K2110" s="2">
        <v>3</v>
      </c>
      <c r="L2110" s="2">
        <v>9</v>
      </c>
      <c r="M2110" s="3">
        <v>43627</v>
      </c>
      <c r="N2110" s="2">
        <v>0.87</v>
      </c>
      <c r="O2110" s="2">
        <v>2</v>
      </c>
      <c r="P2110" s="4">
        <v>311</v>
      </c>
      <c r="U2110" s="38">
        <f t="shared" si="576"/>
        <v>-0.1666425534679688</v>
      </c>
      <c r="V2110" s="39">
        <f t="shared" si="577"/>
        <v>0.1666425534679688</v>
      </c>
      <c r="W2110" s="39" t="str">
        <f t="shared" si="578"/>
        <v>TIDAK</v>
      </c>
      <c r="X2110" s="38">
        <f t="shared" si="579"/>
        <v>-0.39643358014138202</v>
      </c>
      <c r="Y2110" s="39">
        <f t="shared" si="580"/>
        <v>0.39643358014138202</v>
      </c>
      <c r="Z2110" s="39" t="str">
        <f t="shared" si="581"/>
        <v>TIDAK</v>
      </c>
      <c r="AA2110" s="38">
        <f t="shared" si="582"/>
        <v>-0.63998598931539652</v>
      </c>
      <c r="AB2110" s="39">
        <f t="shared" si="583"/>
        <v>0.63998598931539652</v>
      </c>
      <c r="AC2110" s="39" t="str">
        <f t="shared" si="584"/>
        <v>TIDAK</v>
      </c>
      <c r="AD2110" s="38">
        <f t="shared" si="585"/>
        <v>0.70572001599734135</v>
      </c>
      <c r="AE2110" s="39">
        <f t="shared" si="586"/>
        <v>0.70572001599734135</v>
      </c>
      <c r="AF2110" s="39" t="str">
        <f t="shared" si="587"/>
        <v>TIDAK</v>
      </c>
      <c r="AG2110" s="38">
        <f t="shared" si="588"/>
        <v>0.29220996718343462</v>
      </c>
      <c r="AH2110" s="39">
        <f t="shared" si="589"/>
        <v>0.29220996718343462</v>
      </c>
      <c r="AI2110" s="39" t="str">
        <f t="shared" si="590"/>
        <v>TIDAK</v>
      </c>
      <c r="AJ2110" s="38">
        <f t="shared" si="591"/>
        <v>1.2001247213288124</v>
      </c>
      <c r="AK2110" s="39">
        <f t="shared" si="592"/>
        <v>1.2001247213288124</v>
      </c>
      <c r="AL2110" s="39" t="str">
        <f t="shared" si="593"/>
        <v>TIDAK</v>
      </c>
    </row>
    <row r="2111" spans="1:38" ht="14" x14ac:dyDescent="0.3">
      <c r="A2111" s="13">
        <v>26627587</v>
      </c>
      <c r="B2111" s="11" t="s">
        <v>1353</v>
      </c>
      <c r="C2111" s="9">
        <v>264092618</v>
      </c>
      <c r="D2111" s="1" t="s">
        <v>2106</v>
      </c>
      <c r="E2111" s="1" t="s">
        <v>17</v>
      </c>
      <c r="F2111" s="1" t="s">
        <v>1713</v>
      </c>
      <c r="G2111" s="2">
        <v>40.764110000000002</v>
      </c>
      <c r="H2111" s="2">
        <v>-73.873729999999995</v>
      </c>
      <c r="I2111" s="1" t="s">
        <v>19</v>
      </c>
      <c r="J2111" s="44">
        <v>70</v>
      </c>
      <c r="K2111" s="2">
        <v>1</v>
      </c>
      <c r="L2111" s="2">
        <v>13</v>
      </c>
      <c r="M2111" s="3">
        <v>43653</v>
      </c>
      <c r="N2111" s="2">
        <v>9.07</v>
      </c>
      <c r="O2111" s="2">
        <v>5</v>
      </c>
      <c r="P2111" s="4">
        <v>88</v>
      </c>
      <c r="U2111" s="38">
        <f t="shared" si="576"/>
        <v>1.616295767115657</v>
      </c>
      <c r="V2111" s="39">
        <f t="shared" si="577"/>
        <v>1.616295767115657</v>
      </c>
      <c r="W2111" s="39" t="str">
        <f t="shared" si="578"/>
        <v>TIDAK</v>
      </c>
      <c r="X2111" s="38">
        <f t="shared" si="579"/>
        <v>-0.26113135442473173</v>
      </c>
      <c r="Y2111" s="39">
        <f t="shared" si="580"/>
        <v>0.26113135442473173</v>
      </c>
      <c r="Z2111" s="39" t="str">
        <f t="shared" si="581"/>
        <v>TIDAK</v>
      </c>
      <c r="AA2111" s="38">
        <f t="shared" si="582"/>
        <v>-0.27186699657983543</v>
      </c>
      <c r="AB2111" s="39">
        <f t="shared" si="583"/>
        <v>0.27186699657983543</v>
      </c>
      <c r="AC2111" s="39" t="str">
        <f t="shared" si="584"/>
        <v>TIDAK</v>
      </c>
      <c r="AD2111" s="38">
        <f t="shared" si="585"/>
        <v>-0.63246881683975054</v>
      </c>
      <c r="AE2111" s="39">
        <f t="shared" si="586"/>
        <v>0.63246881683975054</v>
      </c>
      <c r="AF2111" s="39" t="str">
        <f t="shared" si="587"/>
        <v>TIDAK</v>
      </c>
      <c r="AG2111" s="38">
        <f t="shared" si="588"/>
        <v>0.29220996718343462</v>
      </c>
      <c r="AH2111" s="39">
        <f t="shared" si="589"/>
        <v>0.29220996718343462</v>
      </c>
      <c r="AI2111" s="39" t="str">
        <f t="shared" si="590"/>
        <v>TIDAK</v>
      </c>
      <c r="AJ2111" s="38">
        <f t="shared" si="591"/>
        <v>-1.2435166651823804</v>
      </c>
      <c r="AK2111" s="39">
        <f t="shared" si="592"/>
        <v>1.2435166651823804</v>
      </c>
      <c r="AL2111" s="39" t="str">
        <f t="shared" si="593"/>
        <v>TIDAK</v>
      </c>
    </row>
    <row r="2112" spans="1:38" ht="14" x14ac:dyDescent="0.3">
      <c r="A2112" s="13">
        <v>26639925</v>
      </c>
      <c r="B2112" s="11" t="s">
        <v>1781</v>
      </c>
      <c r="C2112" s="9">
        <v>244817841</v>
      </c>
      <c r="D2112" s="1" t="s">
        <v>2818</v>
      </c>
      <c r="E2112" s="1" t="s">
        <v>1731</v>
      </c>
      <c r="F2112" s="1" t="s">
        <v>1732</v>
      </c>
      <c r="G2112" s="2">
        <v>40.668880000000001</v>
      </c>
      <c r="H2112" s="2">
        <v>-73.893720000000002</v>
      </c>
      <c r="I2112" s="1" t="s">
        <v>19</v>
      </c>
      <c r="J2112" s="44">
        <v>35</v>
      </c>
      <c r="K2112" s="2">
        <v>7</v>
      </c>
      <c r="L2112" s="2">
        <v>12</v>
      </c>
      <c r="M2112" s="3">
        <v>43643</v>
      </c>
      <c r="N2112" s="2">
        <v>3.1</v>
      </c>
      <c r="O2112" s="2">
        <v>13</v>
      </c>
      <c r="P2112" s="4">
        <v>247</v>
      </c>
      <c r="U2112" s="38">
        <f t="shared" si="576"/>
        <v>-8.0924364978371396E-2</v>
      </c>
      <c r="V2112" s="39">
        <f t="shared" si="577"/>
        <v>8.0924364978371396E-2</v>
      </c>
      <c r="W2112" s="39" t="str">
        <f t="shared" si="578"/>
        <v>TIDAK</v>
      </c>
      <c r="X2112" s="38">
        <f t="shared" si="579"/>
        <v>-0.39643358014138202</v>
      </c>
      <c r="Y2112" s="39">
        <f t="shared" si="580"/>
        <v>0.39643358014138202</v>
      </c>
      <c r="Z2112" s="39" t="str">
        <f t="shared" si="581"/>
        <v>TIDAK</v>
      </c>
      <c r="AA2112" s="38">
        <f t="shared" si="582"/>
        <v>-0.35367121718773786</v>
      </c>
      <c r="AB2112" s="39">
        <f t="shared" si="583"/>
        <v>0.35367121718773786</v>
      </c>
      <c r="AC2112" s="39" t="str">
        <f t="shared" si="584"/>
        <v>TIDAK</v>
      </c>
      <c r="AD2112" s="38">
        <f t="shared" si="585"/>
        <v>7.3216700476684604E-2</v>
      </c>
      <c r="AE2112" s="39">
        <f t="shared" si="586"/>
        <v>7.3216700476684604E-2</v>
      </c>
      <c r="AF2112" s="39" t="str">
        <f t="shared" si="587"/>
        <v>TIDAK</v>
      </c>
      <c r="AG2112" s="38">
        <f t="shared" si="588"/>
        <v>0.29220996718343462</v>
      </c>
      <c r="AH2112" s="39">
        <f t="shared" si="589"/>
        <v>0.29220996718343462</v>
      </c>
      <c r="AI2112" s="39" t="str">
        <f t="shared" si="590"/>
        <v>TIDAK</v>
      </c>
      <c r="AJ2112" s="38">
        <f t="shared" si="591"/>
        <v>-0.20909178377580179</v>
      </c>
      <c r="AK2112" s="39">
        <f t="shared" si="592"/>
        <v>0.20909178377580179</v>
      </c>
      <c r="AL2112" s="39" t="str">
        <f t="shared" si="593"/>
        <v>TIDAK</v>
      </c>
    </row>
    <row r="2113" spans="1:38" ht="14" x14ac:dyDescent="0.3">
      <c r="A2113" s="13">
        <v>26640231</v>
      </c>
      <c r="B2113" s="11" t="s">
        <v>1078</v>
      </c>
      <c r="C2113" s="9">
        <v>26301893</v>
      </c>
      <c r="D2113" s="1" t="s">
        <v>1630</v>
      </c>
      <c r="E2113" s="1" t="s">
        <v>17</v>
      </c>
      <c r="F2113" s="1" t="s">
        <v>1297</v>
      </c>
      <c r="G2113" s="2">
        <v>40.711579999999998</v>
      </c>
      <c r="H2113" s="2">
        <v>-73.852729999999994</v>
      </c>
      <c r="I2113" s="1" t="s">
        <v>19</v>
      </c>
      <c r="J2113" s="44">
        <v>80</v>
      </c>
      <c r="K2113" s="2">
        <v>1</v>
      </c>
      <c r="L2113" s="2">
        <v>12</v>
      </c>
      <c r="M2113" s="3">
        <v>43468</v>
      </c>
      <c r="N2113" s="2">
        <v>0.35</v>
      </c>
      <c r="O2113" s="2">
        <v>1</v>
      </c>
      <c r="P2113" s="4">
        <v>59</v>
      </c>
      <c r="U2113" s="38">
        <f t="shared" si="576"/>
        <v>-0.29521983620236492</v>
      </c>
      <c r="V2113" s="39">
        <f t="shared" si="577"/>
        <v>0.29521983620236492</v>
      </c>
      <c r="W2113" s="39" t="str">
        <f t="shared" si="578"/>
        <v>TIDAK</v>
      </c>
      <c r="X2113" s="38">
        <f t="shared" si="579"/>
        <v>9.4730970085688936E-3</v>
      </c>
      <c r="Y2113" s="39">
        <f t="shared" si="580"/>
        <v>9.4730970085688936E-3</v>
      </c>
      <c r="Z2113" s="39" t="str">
        <f t="shared" si="581"/>
        <v>TIDAK</v>
      </c>
      <c r="AA2113" s="38">
        <f t="shared" si="582"/>
        <v>-0.68088809961934771</v>
      </c>
      <c r="AB2113" s="39">
        <f t="shared" si="583"/>
        <v>0.68088809961934771</v>
      </c>
      <c r="AC2113" s="39" t="str">
        <f t="shared" si="584"/>
        <v>TIDAK</v>
      </c>
      <c r="AD2113" s="38">
        <f t="shared" si="585"/>
        <v>-0.88860652312497501</v>
      </c>
      <c r="AE2113" s="39">
        <f t="shared" si="586"/>
        <v>0.88860652312497501</v>
      </c>
      <c r="AF2113" s="39" t="str">
        <f t="shared" si="587"/>
        <v>TIDAK</v>
      </c>
      <c r="AG2113" s="38">
        <f t="shared" si="588"/>
        <v>-0.27078855981472416</v>
      </c>
      <c r="AH2113" s="39">
        <f t="shared" si="589"/>
        <v>0.27078855981472416</v>
      </c>
      <c r="AI2113" s="39" t="str">
        <f t="shared" si="590"/>
        <v>TIDAK</v>
      </c>
      <c r="AJ2113" s="38">
        <f t="shared" si="591"/>
        <v>0.62294562083383753</v>
      </c>
      <c r="AK2113" s="39">
        <f t="shared" si="592"/>
        <v>0.62294562083383753</v>
      </c>
      <c r="AL2113" s="39" t="str">
        <f t="shared" si="593"/>
        <v>TIDAK</v>
      </c>
    </row>
    <row r="2114" spans="1:38" ht="14" x14ac:dyDescent="0.3">
      <c r="A2114" s="13">
        <v>26654670</v>
      </c>
      <c r="B2114" s="11" t="s">
        <v>4747</v>
      </c>
      <c r="C2114" s="9">
        <v>115355054</v>
      </c>
      <c r="D2114" s="1" t="s">
        <v>857</v>
      </c>
      <c r="E2114" s="1" t="s">
        <v>17</v>
      </c>
      <c r="F2114" s="1" t="s">
        <v>642</v>
      </c>
      <c r="G2114" s="2">
        <v>40.751829999999998</v>
      </c>
      <c r="H2114" s="2">
        <v>-73.806650000000005</v>
      </c>
      <c r="I2114" s="1" t="s">
        <v>20</v>
      </c>
      <c r="J2114" s="44">
        <v>139</v>
      </c>
      <c r="K2114" s="2">
        <v>2</v>
      </c>
      <c r="L2114" s="2">
        <v>36</v>
      </c>
      <c r="M2114" s="3">
        <v>43640</v>
      </c>
      <c r="N2114" s="2">
        <v>1.74</v>
      </c>
      <c r="O2114" s="2">
        <v>1</v>
      </c>
      <c r="P2114" s="4">
        <v>101</v>
      </c>
      <c r="U2114" s="38">
        <f t="shared" si="576"/>
        <v>-0.17521437231692855</v>
      </c>
      <c r="V2114" s="39">
        <f t="shared" si="577"/>
        <v>0.17521437231692855</v>
      </c>
      <c r="W2114" s="39" t="str">
        <f t="shared" si="578"/>
        <v>TIDAK</v>
      </c>
      <c r="X2114" s="38">
        <f t="shared" si="579"/>
        <v>-0.12582912870808141</v>
      </c>
      <c r="Y2114" s="39">
        <f t="shared" si="580"/>
        <v>0.12582912870808141</v>
      </c>
      <c r="Z2114" s="39" t="str">
        <f t="shared" si="581"/>
        <v>TIDAK</v>
      </c>
      <c r="AA2114" s="38">
        <f t="shared" si="582"/>
        <v>-0.55818176870749403</v>
      </c>
      <c r="AB2114" s="39">
        <f t="shared" si="583"/>
        <v>0.55818176870749403</v>
      </c>
      <c r="AC2114" s="39" t="str">
        <f t="shared" si="584"/>
        <v>TIDAK</v>
      </c>
      <c r="AD2114" s="38">
        <f t="shared" si="585"/>
        <v>-0.50178631363300319</v>
      </c>
      <c r="AE2114" s="39">
        <f t="shared" si="586"/>
        <v>0.50178631363300319</v>
      </c>
      <c r="AF2114" s="39" t="str">
        <f t="shared" si="587"/>
        <v>TIDAK</v>
      </c>
      <c r="AG2114" s="38">
        <f t="shared" si="588"/>
        <v>-0.15818885441509239</v>
      </c>
      <c r="AH2114" s="39">
        <f t="shared" si="589"/>
        <v>0.15818885441509239</v>
      </c>
      <c r="AI2114" s="39" t="str">
        <f t="shared" si="590"/>
        <v>TIDAK</v>
      </c>
      <c r="AJ2114" s="38">
        <f t="shared" si="591"/>
        <v>1.0876872342194017</v>
      </c>
      <c r="AK2114" s="39">
        <f t="shared" si="592"/>
        <v>1.0876872342194017</v>
      </c>
      <c r="AL2114" s="39" t="str">
        <f t="shared" si="593"/>
        <v>TIDAK</v>
      </c>
    </row>
    <row r="2115" spans="1:38" ht="14" x14ac:dyDescent="0.3">
      <c r="A2115" s="13">
        <v>26655705</v>
      </c>
      <c r="B2115" s="11" t="s">
        <v>1379</v>
      </c>
      <c r="C2115" s="9">
        <v>32252422</v>
      </c>
      <c r="D2115" s="1" t="s">
        <v>2743</v>
      </c>
      <c r="E2115" s="1" t="s">
        <v>1731</v>
      </c>
      <c r="F2115" s="1" t="s">
        <v>2385</v>
      </c>
      <c r="G2115" s="2">
        <v>40.647959999999998</v>
      </c>
      <c r="H2115" s="2">
        <v>-73.891760000000005</v>
      </c>
      <c r="I2115" s="1" t="s">
        <v>20</v>
      </c>
      <c r="J2115" s="44">
        <v>110</v>
      </c>
      <c r="K2115" s="2">
        <v>2</v>
      </c>
      <c r="L2115" s="2">
        <v>38</v>
      </c>
      <c r="M2115" s="3">
        <v>43652</v>
      </c>
      <c r="N2115" s="2">
        <v>0.81</v>
      </c>
      <c r="O2115" s="2">
        <v>2</v>
      </c>
      <c r="P2115" s="4">
        <v>290</v>
      </c>
      <c r="U2115" s="38">
        <f t="shared" si="576"/>
        <v>-0.1666425534679688</v>
      </c>
      <c r="V2115" s="39">
        <f t="shared" si="577"/>
        <v>0.1666425534679688</v>
      </c>
      <c r="W2115" s="39" t="str">
        <f t="shared" si="578"/>
        <v>TIDAK</v>
      </c>
      <c r="X2115" s="38">
        <f t="shared" si="579"/>
        <v>-0.39643358014138202</v>
      </c>
      <c r="Y2115" s="39">
        <f t="shared" si="580"/>
        <v>0.39643358014138202</v>
      </c>
      <c r="Z2115" s="39" t="str">
        <f t="shared" si="581"/>
        <v>TIDAK</v>
      </c>
      <c r="AA2115" s="38">
        <f t="shared" si="582"/>
        <v>-0.39457332749168911</v>
      </c>
      <c r="AB2115" s="39">
        <f t="shared" si="583"/>
        <v>0.39457332749168911</v>
      </c>
      <c r="AC2115" s="39" t="str">
        <f t="shared" si="584"/>
        <v>TIDAK</v>
      </c>
      <c r="AD2115" s="38">
        <f t="shared" si="585"/>
        <v>3.7845997915483065</v>
      </c>
      <c r="AE2115" s="39">
        <f t="shared" si="586"/>
        <v>3.7845997915483065</v>
      </c>
      <c r="AF2115" s="39" t="str">
        <f t="shared" si="587"/>
        <v>OUTLIER</v>
      </c>
      <c r="AG2115" s="38">
        <f t="shared" si="588"/>
        <v>0.17961026178380285</v>
      </c>
      <c r="AH2115" s="39">
        <f t="shared" si="589"/>
        <v>0.17961026178380285</v>
      </c>
      <c r="AI2115" s="39" t="str">
        <f t="shared" si="590"/>
        <v>TIDAK</v>
      </c>
      <c r="AJ2115" s="38">
        <f t="shared" si="591"/>
        <v>-0.58388340747383749</v>
      </c>
      <c r="AK2115" s="39">
        <f t="shared" si="592"/>
        <v>0.58388340747383749</v>
      </c>
      <c r="AL2115" s="39" t="str">
        <f t="shared" si="593"/>
        <v>TIDAK</v>
      </c>
    </row>
    <row r="2116" spans="1:38" ht="14" x14ac:dyDescent="0.3">
      <c r="A2116" s="13">
        <v>26664229</v>
      </c>
      <c r="B2116" s="11" t="s">
        <v>4684</v>
      </c>
      <c r="C2116" s="9">
        <v>115136074</v>
      </c>
      <c r="D2116" s="1" t="s">
        <v>216</v>
      </c>
      <c r="E2116" s="1" t="s">
        <v>17</v>
      </c>
      <c r="F2116" s="1" t="s">
        <v>203</v>
      </c>
      <c r="G2116" s="2">
        <v>40.690339999999999</v>
      </c>
      <c r="H2116" s="2">
        <v>-73.748949999999994</v>
      </c>
      <c r="I2116" s="1" t="s">
        <v>19</v>
      </c>
      <c r="J2116" s="44">
        <v>70</v>
      </c>
      <c r="K2116" s="2">
        <v>2</v>
      </c>
      <c r="L2116" s="2">
        <v>12</v>
      </c>
      <c r="M2116" s="3">
        <v>43631</v>
      </c>
      <c r="N2116" s="2">
        <v>2.95</v>
      </c>
      <c r="O2116" s="2">
        <v>3</v>
      </c>
      <c r="P2116" s="4">
        <v>89</v>
      </c>
      <c r="U2116" s="38">
        <f t="shared" si="576"/>
        <v>-0.4666562131815597</v>
      </c>
      <c r="V2116" s="39">
        <f t="shared" si="577"/>
        <v>0.4666562131815597</v>
      </c>
      <c r="W2116" s="39" t="str">
        <f t="shared" si="578"/>
        <v>TIDAK</v>
      </c>
      <c r="X2116" s="38">
        <f t="shared" si="579"/>
        <v>0.41537977415851984</v>
      </c>
      <c r="Y2116" s="39">
        <f t="shared" si="580"/>
        <v>0.41537977415851984</v>
      </c>
      <c r="Z2116" s="39" t="str">
        <f t="shared" si="581"/>
        <v>TIDAK</v>
      </c>
      <c r="AA2116" s="38">
        <f t="shared" si="582"/>
        <v>-0.43547543779564035</v>
      </c>
      <c r="AB2116" s="39">
        <f t="shared" si="583"/>
        <v>0.43547543779564035</v>
      </c>
      <c r="AC2116" s="39" t="str">
        <f t="shared" si="584"/>
        <v>TIDAK</v>
      </c>
      <c r="AD2116" s="38">
        <f t="shared" si="585"/>
        <v>0.66390161497118216</v>
      </c>
      <c r="AE2116" s="39">
        <f t="shared" si="586"/>
        <v>0.66390161497118216</v>
      </c>
      <c r="AF2116" s="39" t="str">
        <f t="shared" si="587"/>
        <v>TIDAK</v>
      </c>
      <c r="AG2116" s="38">
        <f t="shared" si="588"/>
        <v>1.0804079049808568</v>
      </c>
      <c r="AH2116" s="39">
        <f t="shared" si="589"/>
        <v>1.0804079049808568</v>
      </c>
      <c r="AI2116" s="39" t="str">
        <f t="shared" si="590"/>
        <v>TIDAK</v>
      </c>
      <c r="AJ2116" s="38">
        <f t="shared" si="591"/>
        <v>0.60795395588591605</v>
      </c>
      <c r="AK2116" s="39">
        <f t="shared" si="592"/>
        <v>0.60795395588591605</v>
      </c>
      <c r="AL2116" s="39" t="str">
        <f t="shared" si="593"/>
        <v>TIDAK</v>
      </c>
    </row>
    <row r="2117" spans="1:38" ht="14" x14ac:dyDescent="0.3">
      <c r="A2117" s="13">
        <v>26665850</v>
      </c>
      <c r="B2117" s="11" t="s">
        <v>4362</v>
      </c>
      <c r="C2117" s="9">
        <v>258671946</v>
      </c>
      <c r="D2117" s="1" t="s">
        <v>3371</v>
      </c>
      <c r="E2117" s="1" t="s">
        <v>548</v>
      </c>
      <c r="F2117" s="1" t="s">
        <v>2574</v>
      </c>
      <c r="G2117" s="2">
        <v>40.826540000000001</v>
      </c>
      <c r="H2117" s="2">
        <v>-73.905159999999995</v>
      </c>
      <c r="I2117" s="1" t="s">
        <v>19</v>
      </c>
      <c r="J2117" s="44">
        <v>27</v>
      </c>
      <c r="K2117" s="2">
        <v>2</v>
      </c>
      <c r="L2117" s="2">
        <v>7</v>
      </c>
      <c r="M2117" s="3">
        <v>43632</v>
      </c>
      <c r="N2117" s="2">
        <v>3.5</v>
      </c>
      <c r="O2117" s="2">
        <v>1</v>
      </c>
      <c r="P2117" s="4">
        <v>60</v>
      </c>
      <c r="U2117" s="38">
        <f t="shared" si="576"/>
        <v>-8.0924364978371396E-2</v>
      </c>
      <c r="V2117" s="39">
        <f t="shared" si="577"/>
        <v>8.0924364978371396E-2</v>
      </c>
      <c r="W2117" s="39" t="str">
        <f t="shared" si="578"/>
        <v>TIDAK</v>
      </c>
      <c r="X2117" s="38">
        <f t="shared" si="579"/>
        <v>-0.39643358014138202</v>
      </c>
      <c r="Y2117" s="39">
        <f t="shared" si="580"/>
        <v>0.39643358014138202</v>
      </c>
      <c r="Z2117" s="39" t="str">
        <f t="shared" si="581"/>
        <v>TIDAK</v>
      </c>
      <c r="AA2117" s="38">
        <f t="shared" si="582"/>
        <v>-0.43547543779564035</v>
      </c>
      <c r="AB2117" s="39">
        <f t="shared" si="583"/>
        <v>0.43547543779564035</v>
      </c>
      <c r="AC2117" s="39" t="str">
        <f t="shared" si="584"/>
        <v>TIDAK</v>
      </c>
      <c r="AD2117" s="38">
        <f t="shared" si="585"/>
        <v>-0.77360592030303754</v>
      </c>
      <c r="AE2117" s="39">
        <f t="shared" si="586"/>
        <v>0.77360592030303754</v>
      </c>
      <c r="AF2117" s="39" t="str">
        <f t="shared" si="587"/>
        <v>TIDAK</v>
      </c>
      <c r="AG2117" s="38">
        <f t="shared" si="588"/>
        <v>-0.27078855981472416</v>
      </c>
      <c r="AH2117" s="39">
        <f t="shared" si="589"/>
        <v>0.27078855981472416</v>
      </c>
      <c r="AI2117" s="39" t="str">
        <f t="shared" si="590"/>
        <v>TIDAK</v>
      </c>
      <c r="AJ2117" s="38">
        <f t="shared" si="591"/>
        <v>-0.80126254921869822</v>
      </c>
      <c r="AK2117" s="39">
        <f t="shared" si="592"/>
        <v>0.80126254921869822</v>
      </c>
      <c r="AL2117" s="39" t="str">
        <f t="shared" si="593"/>
        <v>TIDAK</v>
      </c>
    </row>
    <row r="2118" spans="1:38" ht="14" x14ac:dyDescent="0.3">
      <c r="A2118" s="13">
        <v>26669041</v>
      </c>
      <c r="B2118" s="11" t="s">
        <v>2241</v>
      </c>
      <c r="C2118" s="9">
        <v>125557444</v>
      </c>
      <c r="D2118" s="1" t="s">
        <v>513</v>
      </c>
      <c r="E2118" s="1" t="s">
        <v>17</v>
      </c>
      <c r="F2118" s="1" t="s">
        <v>364</v>
      </c>
      <c r="G2118" s="2">
        <v>40.670499999999997</v>
      </c>
      <c r="H2118" s="2">
        <v>-73.777869999999993</v>
      </c>
      <c r="I2118" s="1" t="s">
        <v>20</v>
      </c>
      <c r="J2118" s="44">
        <v>80</v>
      </c>
      <c r="K2118" s="2">
        <v>1</v>
      </c>
      <c r="L2118" s="2">
        <v>22</v>
      </c>
      <c r="M2118" s="3">
        <v>43618</v>
      </c>
      <c r="N2118" s="2">
        <v>0.85</v>
      </c>
      <c r="O2118" s="2">
        <v>2</v>
      </c>
      <c r="P2118" s="4">
        <v>305</v>
      </c>
      <c r="U2118" s="38">
        <f t="shared" ref="U2118:U2181" si="594">STANDARDIZE(J2114,$S$5,$S$6)</f>
        <v>0.42481294711025325</v>
      </c>
      <c r="V2118" s="39">
        <f t="shared" ref="V2118:V2181" si="595">ABS(U2118)</f>
        <v>0.42481294711025325</v>
      </c>
      <c r="W2118" s="39" t="str">
        <f t="shared" ref="W2118:W2181" si="596">IF(V2118&gt;3,"OUTLIER","TIDAK")</f>
        <v>TIDAK</v>
      </c>
      <c r="X2118" s="38">
        <f t="shared" ref="X2118:X2181" si="597">STANDARDIZE(K2114,$S$9,$S$10)</f>
        <v>-0.26113135442473173</v>
      </c>
      <c r="Y2118" s="39">
        <f t="shared" ref="Y2118:Y2181" si="598">ABS(X2118)</f>
        <v>0.26113135442473173</v>
      </c>
      <c r="Z2118" s="39" t="str">
        <f t="shared" ref="Z2118:Z2181" si="599">IF(Y2118&gt;3,"OUTLIER","TIDAK")</f>
        <v>TIDAK</v>
      </c>
      <c r="AA2118" s="38">
        <f t="shared" ref="AA2118:AA2181" si="600">STANDARDIZE(L2114,$S$13,$S$14)</f>
        <v>0.54617520949918907</v>
      </c>
      <c r="AB2118" s="39">
        <f t="shared" ref="AB2118:AB2181" si="601">ABS(AA2118)</f>
        <v>0.54617520949918907</v>
      </c>
      <c r="AC2118" s="39" t="str">
        <f t="shared" ref="AC2118:AC2181" si="602">IF(AB2118&gt;3,"OUTLIER","TIDAK")</f>
        <v>TIDAK</v>
      </c>
      <c r="AD2118" s="38">
        <f t="shared" ref="AD2118:AD2181" si="603">STANDARDIZE(N2114,$S$17,$S$18)</f>
        <v>-4.7011202473522848E-2</v>
      </c>
      <c r="AE2118" s="39">
        <f t="shared" ref="AE2118:AE2181" si="604">ABS(AD2118)</f>
        <v>4.7011202473522848E-2</v>
      </c>
      <c r="AF2118" s="39" t="str">
        <f t="shared" ref="AF2118:AF2181" si="605">IF(AE2118&gt;3,"OUTLIER","TIDAK")</f>
        <v>TIDAK</v>
      </c>
      <c r="AG2118" s="38">
        <f t="shared" ref="AG2118:AG2181" si="606">STANDARDIZE(O2114,$S$21,$S$22)</f>
        <v>-0.27078855981472416</v>
      </c>
      <c r="AH2118" s="39">
        <f t="shared" ref="AH2118:AH2181" si="607">ABS(AG2118)</f>
        <v>0.27078855981472416</v>
      </c>
      <c r="AI2118" s="39" t="str">
        <f t="shared" ref="AI2118:AI2181" si="608">IF(AH2118&gt;3,"OUTLIER","TIDAK")</f>
        <v>TIDAK</v>
      </c>
      <c r="AJ2118" s="38">
        <f t="shared" ref="AJ2118:AJ2181" si="609">STANDARDIZE(P2114,$S$25,$S$26)</f>
        <v>-0.48643758531234821</v>
      </c>
      <c r="AK2118" s="39">
        <f t="shared" ref="AK2118:AK2181" si="610">ABS(AJ2118)</f>
        <v>0.48643758531234821</v>
      </c>
      <c r="AL2118" s="39" t="str">
        <f t="shared" ref="AL2118:AL2181" si="611">IF(AK2118&gt;3,"OUTLIER","TIDAK")</f>
        <v>TIDAK</v>
      </c>
    </row>
    <row r="2119" spans="1:38" ht="14" x14ac:dyDescent="0.3">
      <c r="A2119" s="13">
        <v>26682755</v>
      </c>
      <c r="B2119" s="11" t="s">
        <v>1304</v>
      </c>
      <c r="C2119" s="9">
        <v>194520886</v>
      </c>
      <c r="D2119" s="1" t="s">
        <v>617</v>
      </c>
      <c r="E2119" s="1" t="s">
        <v>17</v>
      </c>
      <c r="F2119" s="1" t="s">
        <v>552</v>
      </c>
      <c r="G2119" s="2">
        <v>40.71434</v>
      </c>
      <c r="H2119" s="2">
        <v>-73.788049999999998</v>
      </c>
      <c r="I2119" s="1" t="s">
        <v>20</v>
      </c>
      <c r="J2119" s="44">
        <v>125</v>
      </c>
      <c r="K2119" s="2">
        <v>1</v>
      </c>
      <c r="L2119" s="2">
        <v>18</v>
      </c>
      <c r="M2119" s="3">
        <v>43625</v>
      </c>
      <c r="N2119" s="2">
        <v>1.78</v>
      </c>
      <c r="O2119" s="2">
        <v>2</v>
      </c>
      <c r="P2119" s="4">
        <v>166</v>
      </c>
      <c r="U2119" s="38">
        <f t="shared" si="594"/>
        <v>0.17623020049042079</v>
      </c>
      <c r="V2119" s="39">
        <f t="shared" si="595"/>
        <v>0.17623020049042079</v>
      </c>
      <c r="W2119" s="39" t="str">
        <f t="shared" si="596"/>
        <v>TIDAK</v>
      </c>
      <c r="X2119" s="38">
        <f t="shared" si="597"/>
        <v>-0.26113135442473173</v>
      </c>
      <c r="Y2119" s="39">
        <f t="shared" si="598"/>
        <v>0.26113135442473173</v>
      </c>
      <c r="Z2119" s="39" t="str">
        <f t="shared" si="599"/>
        <v>TIDAK</v>
      </c>
      <c r="AA2119" s="38">
        <f t="shared" si="600"/>
        <v>0.62797943010709156</v>
      </c>
      <c r="AB2119" s="39">
        <f t="shared" si="601"/>
        <v>0.62797943010709156</v>
      </c>
      <c r="AC2119" s="39" t="str">
        <f t="shared" si="602"/>
        <v>TIDAK</v>
      </c>
      <c r="AD2119" s="38">
        <f t="shared" si="603"/>
        <v>-0.5331501144026225</v>
      </c>
      <c r="AE2119" s="39">
        <f t="shared" si="604"/>
        <v>0.5331501144026225</v>
      </c>
      <c r="AF2119" s="39" t="str">
        <f t="shared" si="605"/>
        <v>TIDAK</v>
      </c>
      <c r="AG2119" s="38">
        <f t="shared" si="606"/>
        <v>-0.15818885441509239</v>
      </c>
      <c r="AH2119" s="39">
        <f t="shared" si="607"/>
        <v>0.15818885441509239</v>
      </c>
      <c r="AI2119" s="39" t="str">
        <f t="shared" si="608"/>
        <v>TIDAK</v>
      </c>
      <c r="AJ2119" s="38">
        <f t="shared" si="609"/>
        <v>0.9302747522662268</v>
      </c>
      <c r="AK2119" s="39">
        <f t="shared" si="610"/>
        <v>0.9302747522662268</v>
      </c>
      <c r="AL2119" s="39" t="str">
        <f t="shared" si="611"/>
        <v>TIDAK</v>
      </c>
    </row>
    <row r="2120" spans="1:38" ht="14" x14ac:dyDescent="0.3">
      <c r="A2120" s="13">
        <v>26703677</v>
      </c>
      <c r="B2120" s="11" t="s">
        <v>2055</v>
      </c>
      <c r="C2120" s="9">
        <v>163586662</v>
      </c>
      <c r="D2120" s="1" t="s">
        <v>2176</v>
      </c>
      <c r="E2120" s="1" t="s">
        <v>548</v>
      </c>
      <c r="F2120" s="1" t="s">
        <v>2099</v>
      </c>
      <c r="G2120" s="2">
        <v>40.874459999999999</v>
      </c>
      <c r="H2120" s="2">
        <v>-73.874529999999993</v>
      </c>
      <c r="I2120" s="1" t="s">
        <v>19</v>
      </c>
      <c r="J2120" s="44">
        <v>187</v>
      </c>
      <c r="K2120" s="2">
        <v>3</v>
      </c>
      <c r="L2120" s="2">
        <v>4</v>
      </c>
      <c r="M2120" s="3">
        <v>43650</v>
      </c>
      <c r="N2120" s="2">
        <v>0.22</v>
      </c>
      <c r="O2120" s="2">
        <v>1</v>
      </c>
      <c r="P2120" s="4">
        <v>76</v>
      </c>
      <c r="U2120" s="38">
        <f t="shared" si="594"/>
        <v>-0.1666425534679688</v>
      </c>
      <c r="V2120" s="39">
        <f t="shared" si="595"/>
        <v>0.1666425534679688</v>
      </c>
      <c r="W2120" s="39" t="str">
        <f t="shared" si="596"/>
        <v>TIDAK</v>
      </c>
      <c r="X2120" s="38">
        <f t="shared" si="597"/>
        <v>-0.26113135442473173</v>
      </c>
      <c r="Y2120" s="39">
        <f t="shared" si="598"/>
        <v>0.26113135442473173</v>
      </c>
      <c r="Z2120" s="39" t="str">
        <f t="shared" si="599"/>
        <v>TIDAK</v>
      </c>
      <c r="AA2120" s="38">
        <f t="shared" si="600"/>
        <v>-0.43547543779564035</v>
      </c>
      <c r="AB2120" s="39">
        <f t="shared" si="601"/>
        <v>0.43547543779564035</v>
      </c>
      <c r="AC2120" s="39" t="str">
        <f t="shared" si="602"/>
        <v>TIDAK</v>
      </c>
      <c r="AD2120" s="38">
        <f t="shared" si="603"/>
        <v>0.58549211304713389</v>
      </c>
      <c r="AE2120" s="39">
        <f t="shared" si="604"/>
        <v>0.58549211304713389</v>
      </c>
      <c r="AF2120" s="39" t="str">
        <f t="shared" si="605"/>
        <v>TIDAK</v>
      </c>
      <c r="AG2120" s="38">
        <f t="shared" si="606"/>
        <v>-4.5589149015460649E-2</v>
      </c>
      <c r="AH2120" s="39">
        <f t="shared" si="607"/>
        <v>4.5589149015460649E-2</v>
      </c>
      <c r="AI2120" s="39" t="str">
        <f t="shared" si="608"/>
        <v>TIDAK</v>
      </c>
      <c r="AJ2120" s="38">
        <f t="shared" si="609"/>
        <v>-0.57638757499987681</v>
      </c>
      <c r="AK2120" s="39">
        <f t="shared" si="610"/>
        <v>0.57638757499987681</v>
      </c>
      <c r="AL2120" s="39" t="str">
        <f t="shared" si="611"/>
        <v>TIDAK</v>
      </c>
    </row>
    <row r="2121" spans="1:38" ht="14" x14ac:dyDescent="0.3">
      <c r="A2121" s="13">
        <v>26709233</v>
      </c>
      <c r="B2121" s="11" t="s">
        <v>2641</v>
      </c>
      <c r="C2121" s="9">
        <v>218336964</v>
      </c>
      <c r="D2121" s="1" t="s">
        <v>2042</v>
      </c>
      <c r="E2121" s="1" t="s">
        <v>17</v>
      </c>
      <c r="F2121" s="1" t="s">
        <v>1647</v>
      </c>
      <c r="G2121" s="2">
        <v>40.730580000000003</v>
      </c>
      <c r="H2121" s="2">
        <v>-73.869630000000001</v>
      </c>
      <c r="I2121" s="1" t="s">
        <v>19</v>
      </c>
      <c r="J2121" s="44">
        <v>40</v>
      </c>
      <c r="K2121" s="2">
        <v>3</v>
      </c>
      <c r="L2121" s="2">
        <v>14</v>
      </c>
      <c r="M2121" s="3">
        <v>43637</v>
      </c>
      <c r="N2121" s="2">
        <v>2.0699999999999998</v>
      </c>
      <c r="O2121" s="2">
        <v>4</v>
      </c>
      <c r="P2121" s="4">
        <v>8</v>
      </c>
      <c r="U2121" s="38">
        <f t="shared" si="594"/>
        <v>-0.53523076397323766</v>
      </c>
      <c r="V2121" s="39">
        <f t="shared" si="595"/>
        <v>0.53523076397323766</v>
      </c>
      <c r="W2121" s="39" t="str">
        <f t="shared" si="596"/>
        <v>TIDAK</v>
      </c>
      <c r="X2121" s="38">
        <f t="shared" si="597"/>
        <v>-0.26113135442473173</v>
      </c>
      <c r="Y2121" s="39">
        <f t="shared" si="598"/>
        <v>0.26113135442473173</v>
      </c>
      <c r="Z2121" s="39" t="str">
        <f t="shared" si="599"/>
        <v>TIDAK</v>
      </c>
      <c r="AA2121" s="38">
        <f t="shared" si="600"/>
        <v>-0.63998598931539652</v>
      </c>
      <c r="AB2121" s="39">
        <f t="shared" si="601"/>
        <v>0.63998598931539652</v>
      </c>
      <c r="AC2121" s="39" t="str">
        <f t="shared" si="602"/>
        <v>TIDAK</v>
      </c>
      <c r="AD2121" s="38">
        <f t="shared" si="603"/>
        <v>0.87299362010197767</v>
      </c>
      <c r="AE2121" s="39">
        <f t="shared" si="604"/>
        <v>0.87299362010197767</v>
      </c>
      <c r="AF2121" s="39" t="str">
        <f t="shared" si="605"/>
        <v>TIDAK</v>
      </c>
      <c r="AG2121" s="38">
        <f t="shared" si="606"/>
        <v>-0.27078855981472416</v>
      </c>
      <c r="AH2121" s="39">
        <f t="shared" si="607"/>
        <v>0.27078855981472416</v>
      </c>
      <c r="AI2121" s="39" t="str">
        <f t="shared" si="608"/>
        <v>TIDAK</v>
      </c>
      <c r="AJ2121" s="38">
        <f t="shared" si="609"/>
        <v>-0.79376671674473753</v>
      </c>
      <c r="AK2121" s="39">
        <f t="shared" si="610"/>
        <v>0.79376671674473753</v>
      </c>
      <c r="AL2121" s="39" t="str">
        <f t="shared" si="611"/>
        <v>TIDAK</v>
      </c>
    </row>
    <row r="2122" spans="1:38" ht="14" x14ac:dyDescent="0.3">
      <c r="A2122" s="13">
        <v>26717141</v>
      </c>
      <c r="B2122" s="11" t="s">
        <v>4053</v>
      </c>
      <c r="C2122" s="9">
        <v>112910861</v>
      </c>
      <c r="D2122" s="1" t="s">
        <v>330</v>
      </c>
      <c r="E2122" s="1" t="s">
        <v>17</v>
      </c>
      <c r="F2122" s="1" t="s">
        <v>141</v>
      </c>
      <c r="G2122" s="2">
        <v>40.596919999999997</v>
      </c>
      <c r="H2122" s="2">
        <v>-73.760199999999998</v>
      </c>
      <c r="I2122" s="1" t="s">
        <v>19</v>
      </c>
      <c r="J2122" s="44">
        <v>35</v>
      </c>
      <c r="K2122" s="2">
        <v>1</v>
      </c>
      <c r="L2122" s="2">
        <v>42</v>
      </c>
      <c r="M2122" s="3">
        <v>43615</v>
      </c>
      <c r="N2122" s="2">
        <v>1.52</v>
      </c>
      <c r="O2122" s="2">
        <v>2</v>
      </c>
      <c r="P2122" s="4">
        <v>124</v>
      </c>
      <c r="U2122" s="38">
        <f t="shared" si="594"/>
        <v>-8.0924364978371396E-2</v>
      </c>
      <c r="V2122" s="39">
        <f t="shared" si="595"/>
        <v>8.0924364978371396E-2</v>
      </c>
      <c r="W2122" s="39" t="str">
        <f t="shared" si="596"/>
        <v>TIDAK</v>
      </c>
      <c r="X2122" s="38">
        <f t="shared" si="597"/>
        <v>-0.39643358014138202</v>
      </c>
      <c r="Y2122" s="39">
        <f t="shared" si="598"/>
        <v>0.39643358014138202</v>
      </c>
      <c r="Z2122" s="39" t="str">
        <f t="shared" si="599"/>
        <v>TIDAK</v>
      </c>
      <c r="AA2122" s="38">
        <f t="shared" si="600"/>
        <v>-2.6454334756128059E-2</v>
      </c>
      <c r="AB2122" s="39">
        <f t="shared" si="601"/>
        <v>2.6454334756128059E-2</v>
      </c>
      <c r="AC2122" s="39" t="str">
        <f t="shared" si="602"/>
        <v>TIDAK</v>
      </c>
      <c r="AD2122" s="38">
        <f t="shared" si="603"/>
        <v>-0.51224091388954307</v>
      </c>
      <c r="AE2122" s="39">
        <f t="shared" si="604"/>
        <v>0.51224091388954307</v>
      </c>
      <c r="AF2122" s="39" t="str">
        <f t="shared" si="605"/>
        <v>TIDAK</v>
      </c>
      <c r="AG2122" s="38">
        <f t="shared" si="606"/>
        <v>-0.15818885441509239</v>
      </c>
      <c r="AH2122" s="39">
        <f t="shared" si="607"/>
        <v>0.15818885441509239</v>
      </c>
      <c r="AI2122" s="39" t="str">
        <f t="shared" si="608"/>
        <v>TIDAK</v>
      </c>
      <c r="AJ2122" s="38">
        <f t="shared" si="609"/>
        <v>1.0427122393756376</v>
      </c>
      <c r="AK2122" s="39">
        <f t="shared" si="610"/>
        <v>1.0427122393756376</v>
      </c>
      <c r="AL2122" s="39" t="str">
        <f t="shared" si="611"/>
        <v>TIDAK</v>
      </c>
    </row>
    <row r="2123" spans="1:38" ht="14" x14ac:dyDescent="0.3">
      <c r="A2123" s="13">
        <v>26735305</v>
      </c>
      <c r="B2123" s="11" t="s">
        <v>4919</v>
      </c>
      <c r="C2123" s="9">
        <v>27670418</v>
      </c>
      <c r="D2123" s="1" t="s">
        <v>3215</v>
      </c>
      <c r="E2123" s="1" t="s">
        <v>17</v>
      </c>
      <c r="F2123" s="1" t="s">
        <v>2813</v>
      </c>
      <c r="G2123" s="2">
        <v>40.700360000000003</v>
      </c>
      <c r="H2123" s="2">
        <v>-73.902379999999994</v>
      </c>
      <c r="I2123" s="1" t="s">
        <v>20</v>
      </c>
      <c r="J2123" s="44">
        <v>79</v>
      </c>
      <c r="K2123" s="2">
        <v>9</v>
      </c>
      <c r="L2123" s="2">
        <v>11</v>
      </c>
      <c r="M2123" s="3">
        <v>43390</v>
      </c>
      <c r="N2123" s="2">
        <v>0.48</v>
      </c>
      <c r="O2123" s="2">
        <v>1</v>
      </c>
      <c r="P2123" s="4">
        <v>3</v>
      </c>
      <c r="U2123" s="38">
        <f t="shared" si="594"/>
        <v>0.30480748322481688</v>
      </c>
      <c r="V2123" s="39">
        <f t="shared" si="595"/>
        <v>0.30480748322481688</v>
      </c>
      <c r="W2123" s="39" t="str">
        <f t="shared" si="596"/>
        <v>TIDAK</v>
      </c>
      <c r="X2123" s="38">
        <f t="shared" si="597"/>
        <v>-0.39643358014138202</v>
      </c>
      <c r="Y2123" s="39">
        <f t="shared" si="598"/>
        <v>0.39643358014138202</v>
      </c>
      <c r="Z2123" s="39" t="str">
        <f t="shared" si="599"/>
        <v>TIDAK</v>
      </c>
      <c r="AA2123" s="38">
        <f t="shared" si="600"/>
        <v>-0.19006277597193297</v>
      </c>
      <c r="AB2123" s="39">
        <f t="shared" si="601"/>
        <v>0.19006277597193297</v>
      </c>
      <c r="AC2123" s="39" t="str">
        <f t="shared" si="602"/>
        <v>TIDAK</v>
      </c>
      <c r="AD2123" s="38">
        <f t="shared" si="603"/>
        <v>-2.610200196044327E-2</v>
      </c>
      <c r="AE2123" s="39">
        <f t="shared" si="604"/>
        <v>2.610200196044327E-2</v>
      </c>
      <c r="AF2123" s="39" t="str">
        <f t="shared" si="605"/>
        <v>TIDAK</v>
      </c>
      <c r="AG2123" s="38">
        <f t="shared" si="606"/>
        <v>-0.15818885441509239</v>
      </c>
      <c r="AH2123" s="39">
        <f t="shared" si="607"/>
        <v>0.15818885441509239</v>
      </c>
      <c r="AI2123" s="39" t="str">
        <f t="shared" si="608"/>
        <v>TIDAK</v>
      </c>
      <c r="AJ2123" s="38">
        <f t="shared" si="609"/>
        <v>7.9152549509820989E-4</v>
      </c>
      <c r="AK2123" s="39">
        <f t="shared" si="610"/>
        <v>7.9152549509820989E-4</v>
      </c>
      <c r="AL2123" s="39" t="str">
        <f t="shared" si="611"/>
        <v>TIDAK</v>
      </c>
    </row>
    <row r="2124" spans="1:38" ht="14" x14ac:dyDescent="0.3">
      <c r="A2124" s="13">
        <v>26747415</v>
      </c>
      <c r="B2124" s="11" t="s">
        <v>2491</v>
      </c>
      <c r="C2124" s="9">
        <v>175289458</v>
      </c>
      <c r="D2124" s="1" t="s">
        <v>2470</v>
      </c>
      <c r="E2124" s="1" t="s">
        <v>17</v>
      </c>
      <c r="F2124" s="1" t="s">
        <v>1713</v>
      </c>
      <c r="G2124" s="2">
        <v>40.75703</v>
      </c>
      <c r="H2124" s="2">
        <v>-73.883679999999998</v>
      </c>
      <c r="I2124" s="1" t="s">
        <v>20</v>
      </c>
      <c r="J2124" s="44">
        <v>135</v>
      </c>
      <c r="K2124" s="2">
        <v>2</v>
      </c>
      <c r="L2124" s="2">
        <v>68</v>
      </c>
      <c r="M2124" s="3">
        <v>43640</v>
      </c>
      <c r="N2124" s="2">
        <v>4.2699999999999996</v>
      </c>
      <c r="O2124" s="2">
        <v>1</v>
      </c>
      <c r="P2124" s="4">
        <v>89</v>
      </c>
      <c r="U2124" s="38">
        <f t="shared" si="594"/>
        <v>0.83626025186032082</v>
      </c>
      <c r="V2124" s="39">
        <f t="shared" si="595"/>
        <v>0.83626025186032082</v>
      </c>
      <c r="W2124" s="39" t="str">
        <f t="shared" si="596"/>
        <v>TIDAK</v>
      </c>
      <c r="X2124" s="38">
        <f t="shared" si="597"/>
        <v>-0.12582912870808141</v>
      </c>
      <c r="Y2124" s="39">
        <f t="shared" si="598"/>
        <v>0.12582912870808141</v>
      </c>
      <c r="Z2124" s="39" t="str">
        <f t="shared" si="599"/>
        <v>TIDAK</v>
      </c>
      <c r="AA2124" s="38">
        <f t="shared" si="600"/>
        <v>-0.7626923202272502</v>
      </c>
      <c r="AB2124" s="39">
        <f t="shared" si="601"/>
        <v>0.7626923202272502</v>
      </c>
      <c r="AC2124" s="39" t="str">
        <f t="shared" si="602"/>
        <v>TIDAK</v>
      </c>
      <c r="AD2124" s="38">
        <f t="shared" si="603"/>
        <v>-0.84156082197054605</v>
      </c>
      <c r="AE2124" s="39">
        <f t="shared" si="604"/>
        <v>0.84156082197054605</v>
      </c>
      <c r="AF2124" s="39" t="str">
        <f t="shared" si="605"/>
        <v>TIDAK</v>
      </c>
      <c r="AG2124" s="38">
        <f t="shared" si="606"/>
        <v>-0.27078855981472416</v>
      </c>
      <c r="AH2124" s="39">
        <f t="shared" si="607"/>
        <v>0.27078855981472416</v>
      </c>
      <c r="AI2124" s="39" t="str">
        <f t="shared" si="608"/>
        <v>TIDAK</v>
      </c>
      <c r="AJ2124" s="38">
        <f t="shared" si="609"/>
        <v>-0.67383339716136614</v>
      </c>
      <c r="AK2124" s="39">
        <f t="shared" si="610"/>
        <v>0.67383339716136614</v>
      </c>
      <c r="AL2124" s="39" t="str">
        <f t="shared" si="611"/>
        <v>TIDAK</v>
      </c>
    </row>
    <row r="2125" spans="1:38" ht="14" x14ac:dyDescent="0.3">
      <c r="A2125" s="13">
        <v>26754694</v>
      </c>
      <c r="B2125" s="11" t="s">
        <v>3871</v>
      </c>
      <c r="C2125" s="9">
        <v>234274506</v>
      </c>
      <c r="D2125" s="1" t="s">
        <v>1954</v>
      </c>
      <c r="E2125" s="1" t="s">
        <v>1731</v>
      </c>
      <c r="F2125" s="1" t="s">
        <v>1918</v>
      </c>
      <c r="G2125" s="2">
        <v>40.681379999999997</v>
      </c>
      <c r="H2125" s="2">
        <v>-73.877359999999996</v>
      </c>
      <c r="I2125" s="1" t="s">
        <v>19</v>
      </c>
      <c r="J2125" s="44">
        <v>35</v>
      </c>
      <c r="K2125" s="2">
        <v>1</v>
      </c>
      <c r="L2125" s="2">
        <v>7</v>
      </c>
      <c r="M2125" s="3">
        <v>43647</v>
      </c>
      <c r="N2125" s="2">
        <v>3.62</v>
      </c>
      <c r="O2125" s="2">
        <v>1</v>
      </c>
      <c r="P2125" s="4">
        <v>158</v>
      </c>
      <c r="U2125" s="38">
        <f t="shared" si="594"/>
        <v>-0.42379711893676097</v>
      </c>
      <c r="V2125" s="39">
        <f t="shared" si="595"/>
        <v>0.42379711893676097</v>
      </c>
      <c r="W2125" s="39" t="str">
        <f t="shared" si="596"/>
        <v>TIDAK</v>
      </c>
      <c r="X2125" s="38">
        <f t="shared" si="597"/>
        <v>-0.12582912870808141</v>
      </c>
      <c r="Y2125" s="39">
        <f t="shared" si="598"/>
        <v>0.12582912870808141</v>
      </c>
      <c r="Z2125" s="39" t="str">
        <f t="shared" si="599"/>
        <v>TIDAK</v>
      </c>
      <c r="AA2125" s="38">
        <f t="shared" si="600"/>
        <v>-0.35367121718773786</v>
      </c>
      <c r="AB2125" s="39">
        <f t="shared" si="601"/>
        <v>0.35367121718773786</v>
      </c>
      <c r="AC2125" s="39" t="str">
        <f t="shared" si="602"/>
        <v>TIDAK</v>
      </c>
      <c r="AD2125" s="38">
        <f t="shared" si="603"/>
        <v>0.12548970175938343</v>
      </c>
      <c r="AE2125" s="39">
        <f t="shared" si="604"/>
        <v>0.12548970175938343</v>
      </c>
      <c r="AF2125" s="39" t="str">
        <f t="shared" si="605"/>
        <v>TIDAK</v>
      </c>
      <c r="AG2125" s="38">
        <f t="shared" si="606"/>
        <v>6.7010556384171097E-2</v>
      </c>
      <c r="AH2125" s="39">
        <f t="shared" si="607"/>
        <v>6.7010556384171097E-2</v>
      </c>
      <c r="AI2125" s="39" t="str">
        <f t="shared" si="608"/>
        <v>TIDAK</v>
      </c>
      <c r="AJ2125" s="38">
        <f t="shared" si="609"/>
        <v>-1.1835500053906947</v>
      </c>
      <c r="AK2125" s="39">
        <f t="shared" si="610"/>
        <v>1.1835500053906947</v>
      </c>
      <c r="AL2125" s="39" t="str">
        <f t="shared" si="611"/>
        <v>TIDAK</v>
      </c>
    </row>
    <row r="2126" spans="1:38" ht="14" x14ac:dyDescent="0.3">
      <c r="A2126" s="13">
        <v>26782162</v>
      </c>
      <c r="B2126" s="11" t="s">
        <v>5223</v>
      </c>
      <c r="C2126" s="9">
        <v>118751485</v>
      </c>
      <c r="D2126" s="1" t="s">
        <v>2468</v>
      </c>
      <c r="E2126" s="1" t="s">
        <v>17</v>
      </c>
      <c r="F2126" s="1" t="s">
        <v>2738</v>
      </c>
      <c r="G2126" s="2">
        <v>40.777859999999997</v>
      </c>
      <c r="H2126" s="2">
        <v>-73.908190000000005</v>
      </c>
      <c r="I2126" s="1" t="s">
        <v>19</v>
      </c>
      <c r="J2126" s="44">
        <v>79</v>
      </c>
      <c r="K2126" s="2">
        <v>7</v>
      </c>
      <c r="L2126" s="2">
        <v>36</v>
      </c>
      <c r="M2126" s="3">
        <v>43631</v>
      </c>
      <c r="N2126" s="2">
        <v>1.64</v>
      </c>
      <c r="O2126" s="2">
        <v>1</v>
      </c>
      <c r="P2126" s="4">
        <v>48</v>
      </c>
      <c r="U2126" s="38">
        <f t="shared" si="594"/>
        <v>-0.4666562131815597</v>
      </c>
      <c r="V2126" s="39">
        <f t="shared" si="595"/>
        <v>0.4666562131815597</v>
      </c>
      <c r="W2126" s="39" t="str">
        <f t="shared" si="596"/>
        <v>TIDAK</v>
      </c>
      <c r="X2126" s="38">
        <f t="shared" si="597"/>
        <v>-0.39643358014138202</v>
      </c>
      <c r="Y2126" s="39">
        <f t="shared" si="598"/>
        <v>0.39643358014138202</v>
      </c>
      <c r="Z2126" s="39" t="str">
        <f t="shared" si="599"/>
        <v>TIDAK</v>
      </c>
      <c r="AA2126" s="38">
        <f t="shared" si="600"/>
        <v>0.79158787132289654</v>
      </c>
      <c r="AB2126" s="39">
        <f t="shared" si="601"/>
        <v>0.79158787132289654</v>
      </c>
      <c r="AC2126" s="39" t="str">
        <f t="shared" si="602"/>
        <v>TIDAK</v>
      </c>
      <c r="AD2126" s="38">
        <f t="shared" si="603"/>
        <v>-0.16201180529546041</v>
      </c>
      <c r="AE2126" s="39">
        <f t="shared" si="604"/>
        <v>0.16201180529546041</v>
      </c>
      <c r="AF2126" s="39" t="str">
        <f t="shared" si="605"/>
        <v>TIDAK</v>
      </c>
      <c r="AG2126" s="38">
        <f t="shared" si="606"/>
        <v>-0.15818885441509239</v>
      </c>
      <c r="AH2126" s="39">
        <f t="shared" si="607"/>
        <v>0.15818885441509239</v>
      </c>
      <c r="AI2126" s="39" t="str">
        <f t="shared" si="608"/>
        <v>TIDAK</v>
      </c>
      <c r="AJ2126" s="38">
        <f t="shared" si="609"/>
        <v>-0.31403343841125181</v>
      </c>
      <c r="AK2126" s="39">
        <f t="shared" si="610"/>
        <v>0.31403343841125181</v>
      </c>
      <c r="AL2126" s="39" t="str">
        <f t="shared" si="611"/>
        <v>TIDAK</v>
      </c>
    </row>
    <row r="2127" spans="1:38" ht="14" x14ac:dyDescent="0.3">
      <c r="A2127" s="13">
        <v>26786123</v>
      </c>
      <c r="B2127" s="11" t="s">
        <v>3486</v>
      </c>
      <c r="C2127" s="9">
        <v>85499618</v>
      </c>
      <c r="D2127" s="1" t="s">
        <v>2040</v>
      </c>
      <c r="E2127" s="1" t="s">
        <v>17</v>
      </c>
      <c r="F2127" s="1" t="s">
        <v>1647</v>
      </c>
      <c r="G2127" s="2">
        <v>40.725070000000002</v>
      </c>
      <c r="H2127" s="2">
        <v>-73.869590000000002</v>
      </c>
      <c r="I2127" s="1" t="s">
        <v>24</v>
      </c>
      <c r="J2127" s="44">
        <v>110</v>
      </c>
      <c r="K2127" s="2">
        <v>1</v>
      </c>
      <c r="L2127" s="2">
        <v>5</v>
      </c>
      <c r="M2127" s="3">
        <v>43603</v>
      </c>
      <c r="N2127" s="2">
        <v>0.39</v>
      </c>
      <c r="O2127" s="2">
        <v>1</v>
      </c>
      <c r="P2127" s="4">
        <v>56</v>
      </c>
      <c r="U2127" s="38">
        <f t="shared" si="594"/>
        <v>-8.9496183827331141E-2</v>
      </c>
      <c r="V2127" s="39">
        <f t="shared" si="595"/>
        <v>8.9496183827331141E-2</v>
      </c>
      <c r="W2127" s="39" t="str">
        <f t="shared" si="596"/>
        <v>TIDAK</v>
      </c>
      <c r="X2127" s="38">
        <f t="shared" si="597"/>
        <v>0.68598422559182048</v>
      </c>
      <c r="Y2127" s="39">
        <f t="shared" si="598"/>
        <v>0.68598422559182048</v>
      </c>
      <c r="Z2127" s="39" t="str">
        <f t="shared" si="599"/>
        <v>TIDAK</v>
      </c>
      <c r="AA2127" s="38">
        <f t="shared" si="600"/>
        <v>-0.47637754809959154</v>
      </c>
      <c r="AB2127" s="39">
        <f t="shared" si="601"/>
        <v>0.47637754809959154</v>
      </c>
      <c r="AC2127" s="39" t="str">
        <f t="shared" si="602"/>
        <v>TIDAK</v>
      </c>
      <c r="AD2127" s="38">
        <f t="shared" si="603"/>
        <v>-0.70565101863552893</v>
      </c>
      <c r="AE2127" s="39">
        <f t="shared" si="604"/>
        <v>0.70565101863552893</v>
      </c>
      <c r="AF2127" s="39" t="str">
        <f t="shared" si="605"/>
        <v>TIDAK</v>
      </c>
      <c r="AG2127" s="38">
        <f t="shared" si="606"/>
        <v>-0.27078855981472416</v>
      </c>
      <c r="AH2127" s="39">
        <f t="shared" si="607"/>
        <v>0.27078855981472416</v>
      </c>
      <c r="AI2127" s="39" t="str">
        <f t="shared" si="608"/>
        <v>TIDAK</v>
      </c>
      <c r="AJ2127" s="38">
        <f t="shared" si="609"/>
        <v>-1.2210291677604983</v>
      </c>
      <c r="AK2127" s="39">
        <f t="shared" si="610"/>
        <v>1.2210291677604983</v>
      </c>
      <c r="AL2127" s="39" t="str">
        <f t="shared" si="611"/>
        <v>TIDAK</v>
      </c>
    </row>
    <row r="2128" spans="1:38" ht="14" x14ac:dyDescent="0.3">
      <c r="A2128" s="13">
        <v>26788956</v>
      </c>
      <c r="B2128" s="11" t="s">
        <v>4354</v>
      </c>
      <c r="C2128" s="9">
        <v>163565274</v>
      </c>
      <c r="D2128" s="1" t="s">
        <v>779</v>
      </c>
      <c r="E2128" s="1" t="s">
        <v>17</v>
      </c>
      <c r="F2128" s="1" t="s">
        <v>642</v>
      </c>
      <c r="G2128" s="2">
        <v>40.724530000000001</v>
      </c>
      <c r="H2128" s="2">
        <v>-73.798469999999995</v>
      </c>
      <c r="I2128" s="1" t="s">
        <v>20</v>
      </c>
      <c r="J2128" s="44">
        <v>189</v>
      </c>
      <c r="K2128" s="2">
        <v>2</v>
      </c>
      <c r="L2128" s="2">
        <v>6</v>
      </c>
      <c r="M2128" s="3">
        <v>43649</v>
      </c>
      <c r="N2128" s="2">
        <v>5</v>
      </c>
      <c r="O2128" s="2">
        <v>1</v>
      </c>
      <c r="P2128" s="4">
        <v>8</v>
      </c>
      <c r="U2128" s="38">
        <f t="shared" si="594"/>
        <v>0.39052567171441432</v>
      </c>
      <c r="V2128" s="39">
        <f t="shared" si="595"/>
        <v>0.39052567171441432</v>
      </c>
      <c r="W2128" s="39" t="str">
        <f t="shared" si="596"/>
        <v>TIDAK</v>
      </c>
      <c r="X2128" s="38">
        <f t="shared" si="597"/>
        <v>-0.26113135442473173</v>
      </c>
      <c r="Y2128" s="39">
        <f t="shared" si="598"/>
        <v>0.26113135442473173</v>
      </c>
      <c r="Z2128" s="39" t="str">
        <f t="shared" si="599"/>
        <v>TIDAK</v>
      </c>
      <c r="AA2128" s="38">
        <f t="shared" si="600"/>
        <v>1.8550427392256283</v>
      </c>
      <c r="AB2128" s="39">
        <f t="shared" si="601"/>
        <v>1.8550427392256283</v>
      </c>
      <c r="AC2128" s="39" t="str">
        <f t="shared" si="602"/>
        <v>TIDAK</v>
      </c>
      <c r="AD2128" s="38">
        <f t="shared" si="603"/>
        <v>1.275495729978759</v>
      </c>
      <c r="AE2128" s="39">
        <f t="shared" si="604"/>
        <v>1.275495729978759</v>
      </c>
      <c r="AF2128" s="39" t="str">
        <f t="shared" si="605"/>
        <v>TIDAK</v>
      </c>
      <c r="AG2128" s="38">
        <f t="shared" si="606"/>
        <v>-0.27078855981472416</v>
      </c>
      <c r="AH2128" s="39">
        <f t="shared" si="607"/>
        <v>0.27078855981472416</v>
      </c>
      <c r="AI2128" s="39" t="str">
        <f t="shared" si="608"/>
        <v>TIDAK</v>
      </c>
      <c r="AJ2128" s="38">
        <f t="shared" si="609"/>
        <v>-0.57638757499987681</v>
      </c>
      <c r="AK2128" s="39">
        <f t="shared" si="610"/>
        <v>0.57638757499987681</v>
      </c>
      <c r="AL2128" s="39" t="str">
        <f t="shared" si="611"/>
        <v>TIDAK</v>
      </c>
    </row>
    <row r="2129" spans="1:38" ht="14" x14ac:dyDescent="0.3">
      <c r="A2129" s="13">
        <v>26794087</v>
      </c>
      <c r="B2129" s="11" t="s">
        <v>2863</v>
      </c>
      <c r="C2129" s="9">
        <v>2988712</v>
      </c>
      <c r="D2129" s="1" t="s">
        <v>1419</v>
      </c>
      <c r="E2129" s="1" t="s">
        <v>548</v>
      </c>
      <c r="F2129" s="1" t="s">
        <v>3141</v>
      </c>
      <c r="G2129" s="2">
        <v>40.851880000000001</v>
      </c>
      <c r="H2129" s="2">
        <v>-73.903210000000001</v>
      </c>
      <c r="I2129" s="1" t="s">
        <v>20</v>
      </c>
      <c r="J2129" s="44">
        <v>60</v>
      </c>
      <c r="K2129" s="2">
        <v>90</v>
      </c>
      <c r="L2129" s="2">
        <v>5</v>
      </c>
      <c r="M2129" s="3">
        <v>43407</v>
      </c>
      <c r="N2129" s="2">
        <v>0.2</v>
      </c>
      <c r="O2129" s="2">
        <v>7</v>
      </c>
      <c r="P2129" s="4">
        <v>94</v>
      </c>
      <c r="U2129" s="38">
        <f t="shared" si="594"/>
        <v>-0.4666562131815597</v>
      </c>
      <c r="V2129" s="39">
        <f t="shared" si="595"/>
        <v>0.4666562131815597</v>
      </c>
      <c r="W2129" s="39" t="str">
        <f t="shared" si="596"/>
        <v>TIDAK</v>
      </c>
      <c r="X2129" s="38">
        <f t="shared" si="597"/>
        <v>-0.39643358014138202</v>
      </c>
      <c r="Y2129" s="39">
        <f t="shared" si="598"/>
        <v>0.39643358014138202</v>
      </c>
      <c r="Z2129" s="39" t="str">
        <f t="shared" si="599"/>
        <v>TIDAK</v>
      </c>
      <c r="AA2129" s="38">
        <f t="shared" si="600"/>
        <v>-0.63998598931539652</v>
      </c>
      <c r="AB2129" s="39">
        <f t="shared" si="601"/>
        <v>0.63998598931539652</v>
      </c>
      <c r="AC2129" s="39" t="str">
        <f t="shared" si="602"/>
        <v>TIDAK</v>
      </c>
      <c r="AD2129" s="38">
        <f t="shared" si="603"/>
        <v>0.93572122164121641</v>
      </c>
      <c r="AE2129" s="39">
        <f t="shared" si="604"/>
        <v>0.93572122164121641</v>
      </c>
      <c r="AF2129" s="39" t="str">
        <f t="shared" si="605"/>
        <v>TIDAK</v>
      </c>
      <c r="AG2129" s="38">
        <f t="shared" si="606"/>
        <v>-0.27078855981472416</v>
      </c>
      <c r="AH2129" s="39">
        <f t="shared" si="607"/>
        <v>0.27078855981472416</v>
      </c>
      <c r="AI2129" s="39" t="str">
        <f t="shared" si="608"/>
        <v>TIDAK</v>
      </c>
      <c r="AJ2129" s="38">
        <f t="shared" si="609"/>
        <v>-5.9175134296587509E-2</v>
      </c>
      <c r="AK2129" s="39">
        <f t="shared" si="610"/>
        <v>5.9175134296587509E-2</v>
      </c>
      <c r="AL2129" s="39" t="str">
        <f t="shared" si="611"/>
        <v>TIDAK</v>
      </c>
    </row>
    <row r="2130" spans="1:38" ht="14" x14ac:dyDescent="0.3">
      <c r="A2130" s="13">
        <v>26810987</v>
      </c>
      <c r="B2130" s="11" t="s">
        <v>4006</v>
      </c>
      <c r="C2130" s="9">
        <v>224206042</v>
      </c>
      <c r="D2130" s="1" t="s">
        <v>102</v>
      </c>
      <c r="E2130" s="1" t="s">
        <v>548</v>
      </c>
      <c r="F2130" s="1" t="s">
        <v>1500</v>
      </c>
      <c r="G2130" s="2">
        <v>40.861159999999998</v>
      </c>
      <c r="H2130" s="2">
        <v>-73.862480000000005</v>
      </c>
      <c r="I2130" s="1" t="s">
        <v>20</v>
      </c>
      <c r="J2130" s="44">
        <v>55</v>
      </c>
      <c r="K2130" s="2">
        <v>3</v>
      </c>
      <c r="L2130" s="2">
        <v>26</v>
      </c>
      <c r="M2130" s="3">
        <v>43641</v>
      </c>
      <c r="N2130" s="2">
        <v>3.36</v>
      </c>
      <c r="O2130" s="2">
        <v>1</v>
      </c>
      <c r="P2130" s="4">
        <v>349</v>
      </c>
      <c r="U2130" s="38">
        <f t="shared" si="594"/>
        <v>-8.9496183827331141E-2</v>
      </c>
      <c r="V2130" s="39">
        <f t="shared" si="595"/>
        <v>8.9496183827331141E-2</v>
      </c>
      <c r="W2130" s="39" t="str">
        <f t="shared" si="596"/>
        <v>TIDAK</v>
      </c>
      <c r="X2130" s="38">
        <f t="shared" si="597"/>
        <v>0.41537977415851984</v>
      </c>
      <c r="Y2130" s="39">
        <f t="shared" si="598"/>
        <v>0.41537977415851984</v>
      </c>
      <c r="Z2130" s="39" t="str">
        <f t="shared" si="599"/>
        <v>TIDAK</v>
      </c>
      <c r="AA2130" s="38">
        <f t="shared" si="600"/>
        <v>0.54617520949918907</v>
      </c>
      <c r="AB2130" s="39">
        <f t="shared" si="601"/>
        <v>0.54617520949918907</v>
      </c>
      <c r="AC2130" s="39" t="str">
        <f t="shared" si="602"/>
        <v>TIDAK</v>
      </c>
      <c r="AD2130" s="38">
        <f t="shared" si="603"/>
        <v>-9.9284203756221795E-2</v>
      </c>
      <c r="AE2130" s="39">
        <f t="shared" si="604"/>
        <v>9.9284203756221795E-2</v>
      </c>
      <c r="AF2130" s="39" t="str">
        <f t="shared" si="605"/>
        <v>TIDAK</v>
      </c>
      <c r="AG2130" s="38">
        <f t="shared" si="606"/>
        <v>-0.27078855981472416</v>
      </c>
      <c r="AH2130" s="39">
        <f t="shared" si="607"/>
        <v>0.27078855981472416</v>
      </c>
      <c r="AI2130" s="39" t="str">
        <f t="shared" si="608"/>
        <v>TIDAK</v>
      </c>
      <c r="AJ2130" s="38">
        <f t="shared" si="609"/>
        <v>-0.88371670643226607</v>
      </c>
      <c r="AK2130" s="39">
        <f t="shared" si="610"/>
        <v>0.88371670643226607</v>
      </c>
      <c r="AL2130" s="39" t="str">
        <f t="shared" si="611"/>
        <v>TIDAK</v>
      </c>
    </row>
    <row r="2131" spans="1:38" ht="14" x14ac:dyDescent="0.3">
      <c r="A2131" s="13">
        <v>26813610</v>
      </c>
      <c r="B2131" s="11" t="s">
        <v>4531</v>
      </c>
      <c r="C2131" s="9">
        <v>19303369</v>
      </c>
      <c r="D2131" s="1" t="s">
        <v>2077</v>
      </c>
      <c r="E2131" s="1" t="s">
        <v>17</v>
      </c>
      <c r="F2131" s="1" t="s">
        <v>2689</v>
      </c>
      <c r="G2131" s="2">
        <v>40.743229999999997</v>
      </c>
      <c r="H2131" s="2">
        <v>-73.904709999999994</v>
      </c>
      <c r="I2131" s="1" t="s">
        <v>19</v>
      </c>
      <c r="J2131" s="44">
        <v>33</v>
      </c>
      <c r="K2131" s="2">
        <v>37</v>
      </c>
      <c r="L2131" s="2">
        <v>1</v>
      </c>
      <c r="M2131" s="3">
        <v>43449</v>
      </c>
      <c r="N2131" s="2">
        <v>0.15</v>
      </c>
      <c r="O2131" s="2">
        <v>37</v>
      </c>
      <c r="P2131" s="4">
        <v>39</v>
      </c>
      <c r="U2131" s="38">
        <f t="shared" si="594"/>
        <v>0.17623020049042079</v>
      </c>
      <c r="V2131" s="39">
        <f t="shared" si="595"/>
        <v>0.17623020049042079</v>
      </c>
      <c r="W2131" s="39" t="str">
        <f t="shared" si="596"/>
        <v>TIDAK</v>
      </c>
      <c r="X2131" s="38">
        <f t="shared" si="597"/>
        <v>-0.39643358014138202</v>
      </c>
      <c r="Y2131" s="39">
        <f t="shared" si="598"/>
        <v>0.39643358014138202</v>
      </c>
      <c r="Z2131" s="39" t="str">
        <f t="shared" si="599"/>
        <v>TIDAK</v>
      </c>
      <c r="AA2131" s="38">
        <f t="shared" si="600"/>
        <v>-0.7217902099232989</v>
      </c>
      <c r="AB2131" s="39">
        <f t="shared" si="601"/>
        <v>0.7217902099232989</v>
      </c>
      <c r="AC2131" s="39" t="str">
        <f t="shared" si="602"/>
        <v>TIDAK</v>
      </c>
      <c r="AD2131" s="38">
        <f t="shared" si="603"/>
        <v>-0.752696719789958</v>
      </c>
      <c r="AE2131" s="39">
        <f t="shared" si="604"/>
        <v>0.752696719789958</v>
      </c>
      <c r="AF2131" s="39" t="str">
        <f t="shared" si="605"/>
        <v>TIDAK</v>
      </c>
      <c r="AG2131" s="38">
        <f t="shared" si="606"/>
        <v>-0.27078855981472416</v>
      </c>
      <c r="AH2131" s="39">
        <f t="shared" si="607"/>
        <v>0.27078855981472416</v>
      </c>
      <c r="AI2131" s="39" t="str">
        <f t="shared" si="608"/>
        <v>TIDAK</v>
      </c>
      <c r="AJ2131" s="38">
        <f t="shared" si="609"/>
        <v>-0.82375004664058038</v>
      </c>
      <c r="AK2131" s="39">
        <f t="shared" si="610"/>
        <v>0.82375004664058038</v>
      </c>
      <c r="AL2131" s="39" t="str">
        <f t="shared" si="611"/>
        <v>TIDAK</v>
      </c>
    </row>
    <row r="2132" spans="1:38" ht="14" x14ac:dyDescent="0.3">
      <c r="A2132" s="13">
        <v>26815416</v>
      </c>
      <c r="B2132" s="11" t="s">
        <v>1044</v>
      </c>
      <c r="C2132" s="9">
        <v>113682832</v>
      </c>
      <c r="D2132" s="1" t="s">
        <v>899</v>
      </c>
      <c r="E2132" s="1" t="s">
        <v>17</v>
      </c>
      <c r="F2132" s="1" t="s">
        <v>364</v>
      </c>
      <c r="G2132" s="2">
        <v>40.696370000000002</v>
      </c>
      <c r="H2132" s="2">
        <v>-73.810339999999997</v>
      </c>
      <c r="I2132" s="1" t="s">
        <v>19</v>
      </c>
      <c r="J2132" s="44">
        <v>47</v>
      </c>
      <c r="K2132" s="2">
        <v>3</v>
      </c>
      <c r="L2132" s="2">
        <v>29</v>
      </c>
      <c r="M2132" s="3">
        <v>43605</v>
      </c>
      <c r="N2132" s="2">
        <v>1.02</v>
      </c>
      <c r="O2132" s="2">
        <v>2</v>
      </c>
      <c r="P2132" s="4">
        <v>126</v>
      </c>
      <c r="U2132" s="38">
        <f t="shared" si="594"/>
        <v>0.8534038895582402</v>
      </c>
      <c r="V2132" s="39">
        <f t="shared" si="595"/>
        <v>0.8534038895582402</v>
      </c>
      <c r="W2132" s="39" t="str">
        <f t="shared" si="596"/>
        <v>TIDAK</v>
      </c>
      <c r="X2132" s="38">
        <f t="shared" si="597"/>
        <v>-0.26113135442473173</v>
      </c>
      <c r="Y2132" s="39">
        <f t="shared" si="598"/>
        <v>0.26113135442473173</v>
      </c>
      <c r="Z2132" s="39" t="str">
        <f t="shared" si="599"/>
        <v>TIDAK</v>
      </c>
      <c r="AA2132" s="38">
        <f t="shared" si="600"/>
        <v>-0.68088809961934771</v>
      </c>
      <c r="AB2132" s="39">
        <f t="shared" si="601"/>
        <v>0.68088809961934771</v>
      </c>
      <c r="AC2132" s="39" t="str">
        <f t="shared" si="602"/>
        <v>TIDAK</v>
      </c>
      <c r="AD2132" s="38">
        <f t="shared" si="603"/>
        <v>1.6570886393424613</v>
      </c>
      <c r="AE2132" s="39">
        <f t="shared" si="604"/>
        <v>1.6570886393424613</v>
      </c>
      <c r="AF2132" s="39" t="str">
        <f t="shared" si="605"/>
        <v>TIDAK</v>
      </c>
      <c r="AG2132" s="38">
        <f t="shared" si="606"/>
        <v>-0.27078855981472416</v>
      </c>
      <c r="AH2132" s="39">
        <f t="shared" si="607"/>
        <v>0.27078855981472416</v>
      </c>
      <c r="AI2132" s="39" t="str">
        <f t="shared" si="608"/>
        <v>TIDAK</v>
      </c>
      <c r="AJ2132" s="38">
        <f t="shared" si="609"/>
        <v>-1.1835500053906947</v>
      </c>
      <c r="AK2132" s="39">
        <f t="shared" si="610"/>
        <v>1.1835500053906947</v>
      </c>
      <c r="AL2132" s="39" t="str">
        <f t="shared" si="611"/>
        <v>TIDAK</v>
      </c>
    </row>
    <row r="2133" spans="1:38" ht="14" x14ac:dyDescent="0.3">
      <c r="A2133" s="13">
        <v>26816883</v>
      </c>
      <c r="B2133" s="11" t="s">
        <v>3968</v>
      </c>
      <c r="C2133" s="9">
        <v>216065402</v>
      </c>
      <c r="D2133" s="1" t="s">
        <v>1416</v>
      </c>
      <c r="E2133" s="1" t="s">
        <v>17</v>
      </c>
      <c r="F2133" s="1" t="s">
        <v>1310</v>
      </c>
      <c r="G2133" s="2">
        <v>40.79439</v>
      </c>
      <c r="H2133" s="2">
        <v>-73.84675</v>
      </c>
      <c r="I2133" s="1" t="s">
        <v>19</v>
      </c>
      <c r="J2133" s="44">
        <v>60</v>
      </c>
      <c r="K2133" s="2">
        <v>2</v>
      </c>
      <c r="L2133" s="2">
        <v>19</v>
      </c>
      <c r="M2133" s="3">
        <v>43647</v>
      </c>
      <c r="N2133" s="2">
        <v>2.11</v>
      </c>
      <c r="O2133" s="2">
        <v>1</v>
      </c>
      <c r="P2133" s="4">
        <v>331</v>
      </c>
      <c r="U2133" s="38">
        <f t="shared" si="594"/>
        <v>-0.25236074195756619</v>
      </c>
      <c r="V2133" s="39">
        <f t="shared" si="595"/>
        <v>0.25236074195756619</v>
      </c>
      <c r="W2133" s="39" t="str">
        <f t="shared" si="596"/>
        <v>TIDAK</v>
      </c>
      <c r="X2133" s="38">
        <f t="shared" si="597"/>
        <v>11.645464508640496</v>
      </c>
      <c r="Y2133" s="39">
        <f t="shared" si="598"/>
        <v>11.645464508640496</v>
      </c>
      <c r="Z2133" s="39" t="str">
        <f t="shared" si="599"/>
        <v>OUTLIER</v>
      </c>
      <c r="AA2133" s="38">
        <f t="shared" si="600"/>
        <v>-0.7217902099232989</v>
      </c>
      <c r="AB2133" s="39">
        <f t="shared" si="601"/>
        <v>0.7217902099232989</v>
      </c>
      <c r="AC2133" s="39" t="str">
        <f t="shared" si="602"/>
        <v>TIDAK</v>
      </c>
      <c r="AD2133" s="38">
        <f t="shared" si="603"/>
        <v>-0.85201542222708582</v>
      </c>
      <c r="AE2133" s="39">
        <f t="shared" si="604"/>
        <v>0.85201542222708582</v>
      </c>
      <c r="AF2133" s="39" t="str">
        <f t="shared" si="605"/>
        <v>TIDAK</v>
      </c>
      <c r="AG2133" s="38">
        <f t="shared" si="606"/>
        <v>0.40480967258306638</v>
      </c>
      <c r="AH2133" s="39">
        <f t="shared" si="607"/>
        <v>0.40480967258306638</v>
      </c>
      <c r="AI2133" s="39" t="str">
        <f t="shared" si="608"/>
        <v>TIDAK</v>
      </c>
      <c r="AJ2133" s="38">
        <f t="shared" si="609"/>
        <v>-0.53890841263007327</v>
      </c>
      <c r="AK2133" s="39">
        <f t="shared" si="610"/>
        <v>0.53890841263007327</v>
      </c>
      <c r="AL2133" s="39" t="str">
        <f t="shared" si="611"/>
        <v>TIDAK</v>
      </c>
    </row>
    <row r="2134" spans="1:38" ht="14" x14ac:dyDescent="0.3">
      <c r="A2134" s="13">
        <v>26837669</v>
      </c>
      <c r="B2134" s="11" t="s">
        <v>4001</v>
      </c>
      <c r="C2134" s="9">
        <v>141027957</v>
      </c>
      <c r="D2134" s="1" t="s">
        <v>2027</v>
      </c>
      <c r="E2134" s="1" t="s">
        <v>1731</v>
      </c>
      <c r="F2134" s="1" t="s">
        <v>1918</v>
      </c>
      <c r="G2134" s="2">
        <v>40.689109999999999</v>
      </c>
      <c r="H2134" s="2">
        <v>-73.869219999999999</v>
      </c>
      <c r="I2134" s="1" t="s">
        <v>20</v>
      </c>
      <c r="J2134" s="44">
        <v>60</v>
      </c>
      <c r="K2134" s="2">
        <v>2</v>
      </c>
      <c r="L2134" s="2">
        <v>25</v>
      </c>
      <c r="M2134" s="3">
        <v>43646</v>
      </c>
      <c r="N2134" s="2">
        <v>3.18</v>
      </c>
      <c r="O2134" s="2">
        <v>2</v>
      </c>
      <c r="P2134" s="4">
        <v>289</v>
      </c>
      <c r="U2134" s="38">
        <f t="shared" si="594"/>
        <v>-0.29521983620236492</v>
      </c>
      <c r="V2134" s="39">
        <f t="shared" si="595"/>
        <v>0.29521983620236492</v>
      </c>
      <c r="W2134" s="39" t="str">
        <f t="shared" si="596"/>
        <v>TIDAK</v>
      </c>
      <c r="X2134" s="38">
        <f t="shared" si="597"/>
        <v>-0.12582912870808141</v>
      </c>
      <c r="Y2134" s="39">
        <f t="shared" si="598"/>
        <v>0.12582912870808141</v>
      </c>
      <c r="Z2134" s="39" t="str">
        <f t="shared" si="599"/>
        <v>TIDAK</v>
      </c>
      <c r="AA2134" s="38">
        <f t="shared" si="600"/>
        <v>0.13715410645967685</v>
      </c>
      <c r="AB2134" s="39">
        <f t="shared" si="601"/>
        <v>0.13715410645967685</v>
      </c>
      <c r="AC2134" s="39" t="str">
        <f t="shared" si="602"/>
        <v>TIDAK</v>
      </c>
      <c r="AD2134" s="38">
        <f t="shared" si="603"/>
        <v>0.79981141830619917</v>
      </c>
      <c r="AE2134" s="39">
        <f t="shared" si="604"/>
        <v>0.79981141830619917</v>
      </c>
      <c r="AF2134" s="39" t="str">
        <f t="shared" si="605"/>
        <v>TIDAK</v>
      </c>
      <c r="AG2134" s="38">
        <f t="shared" si="606"/>
        <v>-0.27078855981472416</v>
      </c>
      <c r="AH2134" s="39">
        <f t="shared" si="607"/>
        <v>0.27078855981472416</v>
      </c>
      <c r="AI2134" s="39" t="str">
        <f t="shared" si="608"/>
        <v>TIDAK</v>
      </c>
      <c r="AJ2134" s="38">
        <f t="shared" si="609"/>
        <v>1.372528868229909</v>
      </c>
      <c r="AK2134" s="39">
        <f t="shared" si="610"/>
        <v>1.372528868229909</v>
      </c>
      <c r="AL2134" s="39" t="str">
        <f t="shared" si="611"/>
        <v>TIDAK</v>
      </c>
    </row>
    <row r="2135" spans="1:38" ht="14" x14ac:dyDescent="0.3">
      <c r="A2135" s="13">
        <v>26837823</v>
      </c>
      <c r="B2135" s="11" t="s">
        <v>3469</v>
      </c>
      <c r="C2135" s="9">
        <v>116746802</v>
      </c>
      <c r="D2135" s="1" t="s">
        <v>230</v>
      </c>
      <c r="E2135" s="1" t="s">
        <v>17</v>
      </c>
      <c r="F2135" s="1" t="s">
        <v>253</v>
      </c>
      <c r="G2135" s="2">
        <v>40.74924</v>
      </c>
      <c r="H2135" s="2">
        <v>-73.756540000000001</v>
      </c>
      <c r="I2135" s="1" t="s">
        <v>19</v>
      </c>
      <c r="J2135" s="44">
        <v>49</v>
      </c>
      <c r="K2135" s="2">
        <v>3</v>
      </c>
      <c r="L2135" s="2">
        <v>29</v>
      </c>
      <c r="M2135" s="3">
        <v>43632</v>
      </c>
      <c r="N2135" s="2">
        <v>1.07</v>
      </c>
      <c r="O2135" s="2">
        <v>5</v>
      </c>
      <c r="P2135" s="4">
        <v>96</v>
      </c>
      <c r="U2135" s="38">
        <f t="shared" si="594"/>
        <v>-0.48379985087947919</v>
      </c>
      <c r="V2135" s="39">
        <f t="shared" si="595"/>
        <v>0.48379985087947919</v>
      </c>
      <c r="W2135" s="39" t="str">
        <f t="shared" si="596"/>
        <v>TIDAK</v>
      </c>
      <c r="X2135" s="38">
        <f t="shared" si="597"/>
        <v>4.4744465456580294</v>
      </c>
      <c r="Y2135" s="39">
        <f t="shared" si="598"/>
        <v>4.4744465456580294</v>
      </c>
      <c r="Z2135" s="39" t="str">
        <f t="shared" si="599"/>
        <v>OUTLIER</v>
      </c>
      <c r="AA2135" s="38">
        <f t="shared" si="600"/>
        <v>-0.88539865113910388</v>
      </c>
      <c r="AB2135" s="39">
        <f t="shared" si="601"/>
        <v>0.88539865113910388</v>
      </c>
      <c r="AC2135" s="39" t="str">
        <f t="shared" si="602"/>
        <v>TIDAK</v>
      </c>
      <c r="AD2135" s="38">
        <f t="shared" si="603"/>
        <v>-0.87815192286843535</v>
      </c>
      <c r="AE2135" s="39">
        <f t="shared" si="604"/>
        <v>0.87815192286843535</v>
      </c>
      <c r="AF2135" s="39" t="str">
        <f t="shared" si="605"/>
        <v>TIDAK</v>
      </c>
      <c r="AG2135" s="38">
        <f t="shared" si="606"/>
        <v>3.7828008345720185</v>
      </c>
      <c r="AH2135" s="39">
        <f t="shared" si="607"/>
        <v>3.7828008345720185</v>
      </c>
      <c r="AI2135" s="39" t="str">
        <f t="shared" si="608"/>
        <v>OUTLIER</v>
      </c>
      <c r="AJ2135" s="38">
        <f t="shared" si="609"/>
        <v>-0.95117919869791256</v>
      </c>
      <c r="AK2135" s="39">
        <f t="shared" si="610"/>
        <v>0.95117919869791256</v>
      </c>
      <c r="AL2135" s="39" t="str">
        <f t="shared" si="611"/>
        <v>TIDAK</v>
      </c>
    </row>
    <row r="2136" spans="1:38" ht="14" x14ac:dyDescent="0.3">
      <c r="A2136" s="13">
        <v>26845053</v>
      </c>
      <c r="B2136" s="11" t="s">
        <v>4719</v>
      </c>
      <c r="C2136" s="9">
        <v>192594401</v>
      </c>
      <c r="D2136" s="1" t="s">
        <v>772</v>
      </c>
      <c r="E2136" s="1" t="s">
        <v>17</v>
      </c>
      <c r="F2136" s="1" t="s">
        <v>607</v>
      </c>
      <c r="G2136" s="2">
        <v>40.588209999999997</v>
      </c>
      <c r="H2136" s="2">
        <v>-73.797550000000001</v>
      </c>
      <c r="I2136" s="1" t="s">
        <v>20</v>
      </c>
      <c r="J2136" s="44">
        <v>325</v>
      </c>
      <c r="K2136" s="2">
        <v>3</v>
      </c>
      <c r="L2136" s="2">
        <v>21</v>
      </c>
      <c r="M2136" s="3">
        <v>43639</v>
      </c>
      <c r="N2136" s="2">
        <v>1.59</v>
      </c>
      <c r="O2136" s="2">
        <v>1</v>
      </c>
      <c r="P2136" s="4">
        <v>299</v>
      </c>
      <c r="U2136" s="38">
        <f t="shared" si="594"/>
        <v>-0.36379438699404282</v>
      </c>
      <c r="V2136" s="39">
        <f t="shared" si="595"/>
        <v>0.36379438699404282</v>
      </c>
      <c r="W2136" s="39" t="str">
        <f t="shared" si="596"/>
        <v>TIDAK</v>
      </c>
      <c r="X2136" s="38">
        <f t="shared" si="597"/>
        <v>-0.12582912870808141</v>
      </c>
      <c r="Y2136" s="39">
        <f t="shared" si="598"/>
        <v>0.12582912870808141</v>
      </c>
      <c r="Z2136" s="39" t="str">
        <f t="shared" si="599"/>
        <v>TIDAK</v>
      </c>
      <c r="AA2136" s="38">
        <f t="shared" si="600"/>
        <v>0.25986043737153053</v>
      </c>
      <c r="AB2136" s="39">
        <f t="shared" si="601"/>
        <v>0.25986043737153053</v>
      </c>
      <c r="AC2136" s="39" t="str">
        <f t="shared" si="602"/>
        <v>TIDAK</v>
      </c>
      <c r="AD2136" s="38">
        <f t="shared" si="603"/>
        <v>-0.42337681170895486</v>
      </c>
      <c r="AE2136" s="39">
        <f t="shared" si="604"/>
        <v>0.42337681170895486</v>
      </c>
      <c r="AF2136" s="39" t="str">
        <f t="shared" si="605"/>
        <v>TIDAK</v>
      </c>
      <c r="AG2136" s="38">
        <f t="shared" si="606"/>
        <v>-0.15818885441509239</v>
      </c>
      <c r="AH2136" s="39">
        <f t="shared" si="607"/>
        <v>0.15818885441509239</v>
      </c>
      <c r="AI2136" s="39" t="str">
        <f t="shared" si="608"/>
        <v>TIDAK</v>
      </c>
      <c r="AJ2136" s="38">
        <f t="shared" si="609"/>
        <v>-0.29904177346333038</v>
      </c>
      <c r="AK2136" s="39">
        <f t="shared" si="610"/>
        <v>0.29904177346333038</v>
      </c>
      <c r="AL2136" s="39" t="str">
        <f t="shared" si="611"/>
        <v>TIDAK</v>
      </c>
    </row>
    <row r="2137" spans="1:38" ht="14" x14ac:dyDescent="0.3">
      <c r="A2137" s="13">
        <v>26845312</v>
      </c>
      <c r="B2137" s="11" t="s">
        <v>4154</v>
      </c>
      <c r="C2137" s="9">
        <v>17015479</v>
      </c>
      <c r="D2137" s="1" t="s">
        <v>937</v>
      </c>
      <c r="E2137" s="1" t="s">
        <v>17</v>
      </c>
      <c r="F2137" s="1" t="s">
        <v>1971</v>
      </c>
      <c r="G2137" s="2">
        <v>40.744430000000001</v>
      </c>
      <c r="H2137" s="2">
        <v>-73.886129999999994</v>
      </c>
      <c r="I2137" s="1" t="s">
        <v>19</v>
      </c>
      <c r="J2137" s="44">
        <v>85</v>
      </c>
      <c r="K2137" s="2">
        <v>2</v>
      </c>
      <c r="L2137" s="2">
        <v>3</v>
      </c>
      <c r="M2137" s="3">
        <v>43177</v>
      </c>
      <c r="N2137" s="2">
        <v>0.18</v>
      </c>
      <c r="O2137" s="2">
        <v>1</v>
      </c>
      <c r="P2137" s="4">
        <v>89</v>
      </c>
      <c r="U2137" s="38">
        <f t="shared" si="594"/>
        <v>-0.25236074195756619</v>
      </c>
      <c r="V2137" s="39">
        <f t="shared" si="595"/>
        <v>0.25236074195756619</v>
      </c>
      <c r="W2137" s="39" t="str">
        <f t="shared" si="596"/>
        <v>TIDAK</v>
      </c>
      <c r="X2137" s="38">
        <f t="shared" si="597"/>
        <v>-0.26113135442473173</v>
      </c>
      <c r="Y2137" s="39">
        <f t="shared" si="598"/>
        <v>0.26113135442473173</v>
      </c>
      <c r="Z2137" s="39" t="str">
        <f t="shared" si="599"/>
        <v>TIDAK</v>
      </c>
      <c r="AA2137" s="38">
        <f t="shared" si="600"/>
        <v>-0.14916066566798175</v>
      </c>
      <c r="AB2137" s="39">
        <f t="shared" si="601"/>
        <v>0.14916066566798175</v>
      </c>
      <c r="AC2137" s="39" t="str">
        <f t="shared" si="602"/>
        <v>TIDAK</v>
      </c>
      <c r="AD2137" s="38">
        <f t="shared" si="603"/>
        <v>0.14639890227246299</v>
      </c>
      <c r="AE2137" s="39">
        <f t="shared" si="604"/>
        <v>0.14639890227246299</v>
      </c>
      <c r="AF2137" s="39" t="str">
        <f t="shared" si="605"/>
        <v>TIDAK</v>
      </c>
      <c r="AG2137" s="38">
        <f t="shared" si="606"/>
        <v>-0.27078855981472416</v>
      </c>
      <c r="AH2137" s="39">
        <f t="shared" si="607"/>
        <v>0.27078855981472416</v>
      </c>
      <c r="AI2137" s="39" t="str">
        <f t="shared" si="608"/>
        <v>TIDAK</v>
      </c>
      <c r="AJ2137" s="38">
        <f t="shared" si="609"/>
        <v>1.2376038836986161</v>
      </c>
      <c r="AK2137" s="39">
        <f t="shared" si="610"/>
        <v>1.2376038836986161</v>
      </c>
      <c r="AL2137" s="39" t="str">
        <f t="shared" si="611"/>
        <v>TIDAK</v>
      </c>
    </row>
    <row r="2138" spans="1:38" ht="14" x14ac:dyDescent="0.3">
      <c r="A2138" s="13">
        <v>26845317</v>
      </c>
      <c r="B2138" s="11" t="s">
        <v>4236</v>
      </c>
      <c r="C2138" s="9">
        <v>6754369</v>
      </c>
      <c r="D2138" s="1" t="s">
        <v>820</v>
      </c>
      <c r="E2138" s="1" t="s">
        <v>17</v>
      </c>
      <c r="F2138" s="1" t="s">
        <v>364</v>
      </c>
      <c r="G2138" s="2">
        <v>40.69238</v>
      </c>
      <c r="H2138" s="2">
        <v>-73.80247</v>
      </c>
      <c r="I2138" s="1" t="s">
        <v>19</v>
      </c>
      <c r="J2138" s="44">
        <v>85</v>
      </c>
      <c r="K2138" s="2">
        <v>1</v>
      </c>
      <c r="L2138" s="2">
        <v>37</v>
      </c>
      <c r="M2138" s="3">
        <v>43547</v>
      </c>
      <c r="N2138" s="2">
        <v>2.8</v>
      </c>
      <c r="O2138" s="2">
        <v>4</v>
      </c>
      <c r="P2138" s="4">
        <v>297</v>
      </c>
      <c r="U2138" s="38">
        <f t="shared" si="594"/>
        <v>-0.25236074195756619</v>
      </c>
      <c r="V2138" s="39">
        <f t="shared" si="595"/>
        <v>0.25236074195756619</v>
      </c>
      <c r="W2138" s="39" t="str">
        <f t="shared" si="596"/>
        <v>TIDAK</v>
      </c>
      <c r="X2138" s="38">
        <f t="shared" si="597"/>
        <v>-0.26113135442473173</v>
      </c>
      <c r="Y2138" s="39">
        <f t="shared" si="598"/>
        <v>0.26113135442473173</v>
      </c>
      <c r="Z2138" s="39" t="str">
        <f t="shared" si="599"/>
        <v>TIDAK</v>
      </c>
      <c r="AA2138" s="38">
        <f t="shared" si="600"/>
        <v>9.6251996155725619E-2</v>
      </c>
      <c r="AB2138" s="39">
        <f t="shared" si="601"/>
        <v>9.6251996155725619E-2</v>
      </c>
      <c r="AC2138" s="39" t="str">
        <f t="shared" si="602"/>
        <v>TIDAK</v>
      </c>
      <c r="AD2138" s="38">
        <f t="shared" si="603"/>
        <v>0.70572001599734135</v>
      </c>
      <c r="AE2138" s="39">
        <f t="shared" si="604"/>
        <v>0.70572001599734135</v>
      </c>
      <c r="AF2138" s="39" t="str">
        <f t="shared" si="605"/>
        <v>TIDAK</v>
      </c>
      <c r="AG2138" s="38">
        <f t="shared" si="606"/>
        <v>-0.15818885441509239</v>
      </c>
      <c r="AH2138" s="39">
        <f t="shared" si="607"/>
        <v>0.15818885441509239</v>
      </c>
      <c r="AI2138" s="39" t="str">
        <f t="shared" si="608"/>
        <v>TIDAK</v>
      </c>
      <c r="AJ2138" s="38">
        <f t="shared" si="609"/>
        <v>0.92277891979226612</v>
      </c>
      <c r="AK2138" s="39">
        <f t="shared" si="610"/>
        <v>0.92277891979226612</v>
      </c>
      <c r="AL2138" s="39" t="str">
        <f t="shared" si="611"/>
        <v>TIDAK</v>
      </c>
    </row>
    <row r="2139" spans="1:38" ht="14" x14ac:dyDescent="0.3">
      <c r="A2139" s="13">
        <v>26845781</v>
      </c>
      <c r="B2139" s="11" t="s">
        <v>4231</v>
      </c>
      <c r="C2139" s="9">
        <v>2015914</v>
      </c>
      <c r="D2139" s="1" t="s">
        <v>2511</v>
      </c>
      <c r="E2139" s="1" t="s">
        <v>1731</v>
      </c>
      <c r="F2139" s="1" t="s">
        <v>1732</v>
      </c>
      <c r="G2139" s="2">
        <v>40.66874</v>
      </c>
      <c r="H2139" s="2">
        <v>-73.885480000000001</v>
      </c>
      <c r="I2139" s="1" t="s">
        <v>19</v>
      </c>
      <c r="J2139" s="44">
        <v>75</v>
      </c>
      <c r="K2139" s="2">
        <v>3</v>
      </c>
      <c r="L2139" s="2">
        <v>34</v>
      </c>
      <c r="M2139" s="3">
        <v>43561</v>
      </c>
      <c r="N2139" s="2">
        <v>0.49</v>
      </c>
      <c r="O2139" s="2">
        <v>8</v>
      </c>
      <c r="P2139" s="4">
        <v>341</v>
      </c>
      <c r="U2139" s="38">
        <f t="shared" si="594"/>
        <v>-0.34665074929612333</v>
      </c>
      <c r="V2139" s="39">
        <f t="shared" si="595"/>
        <v>0.34665074929612333</v>
      </c>
      <c r="W2139" s="39" t="str">
        <f t="shared" si="596"/>
        <v>TIDAK</v>
      </c>
      <c r="X2139" s="38">
        <f t="shared" si="597"/>
        <v>-0.12582912870808141</v>
      </c>
      <c r="Y2139" s="39">
        <f t="shared" si="598"/>
        <v>0.12582912870808141</v>
      </c>
      <c r="Z2139" s="39" t="str">
        <f t="shared" si="599"/>
        <v>TIDAK</v>
      </c>
      <c r="AA2139" s="38">
        <f t="shared" si="600"/>
        <v>0.25986043737153053</v>
      </c>
      <c r="AB2139" s="39">
        <f t="shared" si="601"/>
        <v>0.25986043737153053</v>
      </c>
      <c r="AC2139" s="39" t="str">
        <f t="shared" si="602"/>
        <v>TIDAK</v>
      </c>
      <c r="AD2139" s="38">
        <f t="shared" si="603"/>
        <v>-0.39724031106760543</v>
      </c>
      <c r="AE2139" s="39">
        <f t="shared" si="604"/>
        <v>0.39724031106760543</v>
      </c>
      <c r="AF2139" s="39" t="str">
        <f t="shared" si="605"/>
        <v>TIDAK</v>
      </c>
      <c r="AG2139" s="38">
        <f t="shared" si="606"/>
        <v>0.17961026178380285</v>
      </c>
      <c r="AH2139" s="39">
        <f t="shared" si="607"/>
        <v>0.17961026178380285</v>
      </c>
      <c r="AI2139" s="39" t="str">
        <f t="shared" si="608"/>
        <v>TIDAK</v>
      </c>
      <c r="AJ2139" s="38">
        <f t="shared" si="609"/>
        <v>-0.5239167476821518</v>
      </c>
      <c r="AK2139" s="39">
        <f t="shared" si="610"/>
        <v>0.5239167476821518</v>
      </c>
      <c r="AL2139" s="39" t="str">
        <f t="shared" si="611"/>
        <v>TIDAK</v>
      </c>
    </row>
    <row r="2140" spans="1:38" ht="14" x14ac:dyDescent="0.3">
      <c r="A2140" s="13">
        <v>26846116</v>
      </c>
      <c r="B2140" s="11" t="s">
        <v>3386</v>
      </c>
      <c r="C2140" s="9">
        <v>85330</v>
      </c>
      <c r="D2140" s="1" t="s">
        <v>1158</v>
      </c>
      <c r="E2140" s="1" t="s">
        <v>17</v>
      </c>
      <c r="F2140" s="1" t="s">
        <v>1297</v>
      </c>
      <c r="G2140" s="2">
        <v>40.711799999999997</v>
      </c>
      <c r="H2140" s="2">
        <v>-73.852850000000004</v>
      </c>
      <c r="I2140" s="1" t="s">
        <v>19</v>
      </c>
      <c r="J2140" s="44">
        <v>50</v>
      </c>
      <c r="K2140" s="2">
        <v>3</v>
      </c>
      <c r="L2140" s="2">
        <v>30</v>
      </c>
      <c r="M2140" s="3">
        <v>43647</v>
      </c>
      <c r="N2140" s="2">
        <v>1.28</v>
      </c>
      <c r="O2140" s="2">
        <v>3</v>
      </c>
      <c r="P2140" s="4">
        <v>220</v>
      </c>
      <c r="U2140" s="38">
        <f t="shared" si="594"/>
        <v>2.0191712530167649</v>
      </c>
      <c r="V2140" s="39">
        <f t="shared" si="595"/>
        <v>2.0191712530167649</v>
      </c>
      <c r="W2140" s="39" t="str">
        <f t="shared" si="596"/>
        <v>TIDAK</v>
      </c>
      <c r="X2140" s="38">
        <f t="shared" si="597"/>
        <v>-0.12582912870808141</v>
      </c>
      <c r="Y2140" s="39">
        <f t="shared" si="598"/>
        <v>0.12582912870808141</v>
      </c>
      <c r="Z2140" s="39" t="str">
        <f t="shared" si="599"/>
        <v>TIDAK</v>
      </c>
      <c r="AA2140" s="38">
        <f t="shared" si="600"/>
        <v>-6.735644506007929E-2</v>
      </c>
      <c r="AB2140" s="39">
        <f t="shared" si="601"/>
        <v>6.735644506007929E-2</v>
      </c>
      <c r="AC2140" s="39" t="str">
        <f t="shared" si="602"/>
        <v>TIDAK</v>
      </c>
      <c r="AD2140" s="38">
        <f t="shared" si="603"/>
        <v>-0.12542070439757114</v>
      </c>
      <c r="AE2140" s="39">
        <f t="shared" si="604"/>
        <v>0.12542070439757114</v>
      </c>
      <c r="AF2140" s="39" t="str">
        <f t="shared" si="605"/>
        <v>TIDAK</v>
      </c>
      <c r="AG2140" s="38">
        <f t="shared" si="606"/>
        <v>-0.27078855981472416</v>
      </c>
      <c r="AH2140" s="39">
        <f t="shared" si="607"/>
        <v>0.27078855981472416</v>
      </c>
      <c r="AI2140" s="39" t="str">
        <f t="shared" si="608"/>
        <v>TIDAK</v>
      </c>
      <c r="AJ2140" s="38">
        <f t="shared" si="609"/>
        <v>0.99773724453187329</v>
      </c>
      <c r="AK2140" s="39">
        <f t="shared" si="610"/>
        <v>0.99773724453187329</v>
      </c>
      <c r="AL2140" s="39" t="str">
        <f t="shared" si="611"/>
        <v>TIDAK</v>
      </c>
    </row>
    <row r="2141" spans="1:38" ht="14" x14ac:dyDescent="0.3">
      <c r="A2141" s="13">
        <v>26846867</v>
      </c>
      <c r="B2141" s="11" t="s">
        <v>4378</v>
      </c>
      <c r="C2141" s="9">
        <v>23120620</v>
      </c>
      <c r="D2141" s="1" t="s">
        <v>560</v>
      </c>
      <c r="E2141" s="1" t="s">
        <v>17</v>
      </c>
      <c r="F2141" s="1" t="s">
        <v>642</v>
      </c>
      <c r="G2141" s="2">
        <v>40.737810000000003</v>
      </c>
      <c r="H2141" s="2">
        <v>-73.808449999999993</v>
      </c>
      <c r="I2141" s="1" t="s">
        <v>19</v>
      </c>
      <c r="J2141" s="44">
        <v>62</v>
      </c>
      <c r="K2141" s="2">
        <v>1</v>
      </c>
      <c r="L2141" s="2">
        <v>10</v>
      </c>
      <c r="M2141" s="3">
        <v>43639</v>
      </c>
      <c r="N2141" s="2">
        <v>0.92</v>
      </c>
      <c r="O2141" s="2">
        <v>5</v>
      </c>
      <c r="P2141" s="4">
        <v>90</v>
      </c>
      <c r="U2141" s="38">
        <f t="shared" si="594"/>
        <v>-3.8065270733572694E-2</v>
      </c>
      <c r="V2141" s="39">
        <f t="shared" si="595"/>
        <v>3.8065270733572694E-2</v>
      </c>
      <c r="W2141" s="39" t="str">
        <f t="shared" si="596"/>
        <v>TIDAK</v>
      </c>
      <c r="X2141" s="38">
        <f t="shared" si="597"/>
        <v>-0.26113135442473173</v>
      </c>
      <c r="Y2141" s="39">
        <f t="shared" si="598"/>
        <v>0.26113135442473173</v>
      </c>
      <c r="Z2141" s="39" t="str">
        <f t="shared" si="599"/>
        <v>TIDAK</v>
      </c>
      <c r="AA2141" s="38">
        <f t="shared" si="600"/>
        <v>-0.80359443053120139</v>
      </c>
      <c r="AB2141" s="39">
        <f t="shared" si="601"/>
        <v>0.80359443053120139</v>
      </c>
      <c r="AC2141" s="39" t="str">
        <f t="shared" si="602"/>
        <v>TIDAK</v>
      </c>
      <c r="AD2141" s="38">
        <f t="shared" si="603"/>
        <v>-0.86247002248362559</v>
      </c>
      <c r="AE2141" s="39">
        <f t="shared" si="604"/>
        <v>0.86247002248362559</v>
      </c>
      <c r="AF2141" s="39" t="str">
        <f t="shared" si="605"/>
        <v>TIDAK</v>
      </c>
      <c r="AG2141" s="38">
        <f t="shared" si="606"/>
        <v>-0.27078855981472416</v>
      </c>
      <c r="AH2141" s="39">
        <f t="shared" si="607"/>
        <v>0.27078855981472416</v>
      </c>
      <c r="AI2141" s="39" t="str">
        <f t="shared" si="608"/>
        <v>TIDAK</v>
      </c>
      <c r="AJ2141" s="38">
        <f t="shared" si="609"/>
        <v>-0.57638757499987681</v>
      </c>
      <c r="AK2141" s="39">
        <f t="shared" si="610"/>
        <v>0.57638757499987681</v>
      </c>
      <c r="AL2141" s="39" t="str">
        <f t="shared" si="611"/>
        <v>TIDAK</v>
      </c>
    </row>
    <row r="2142" spans="1:38" ht="14" x14ac:dyDescent="0.3">
      <c r="A2142" s="13">
        <v>26867485</v>
      </c>
      <c r="B2142" s="11" t="s">
        <v>2119</v>
      </c>
      <c r="C2142" s="9">
        <v>207381757</v>
      </c>
      <c r="D2142" s="1" t="s">
        <v>1507</v>
      </c>
      <c r="E2142" s="1" t="s">
        <v>548</v>
      </c>
      <c r="F2142" s="1" t="s">
        <v>2099</v>
      </c>
      <c r="G2142" s="2">
        <v>40.876330000000003</v>
      </c>
      <c r="H2142" s="2">
        <v>-73.883279999999999</v>
      </c>
      <c r="I2142" s="1" t="s">
        <v>19</v>
      </c>
      <c r="J2142" s="44">
        <v>45</v>
      </c>
      <c r="K2142" s="2">
        <v>1</v>
      </c>
      <c r="L2142" s="2">
        <v>18</v>
      </c>
      <c r="M2142" s="3">
        <v>43647</v>
      </c>
      <c r="N2142" s="2">
        <v>1.93</v>
      </c>
      <c r="O2142" s="2">
        <v>1</v>
      </c>
      <c r="P2142" s="4">
        <v>153</v>
      </c>
      <c r="U2142" s="38">
        <f t="shared" si="594"/>
        <v>-3.8065270733572694E-2</v>
      </c>
      <c r="V2142" s="39">
        <f t="shared" si="595"/>
        <v>3.8065270733572694E-2</v>
      </c>
      <c r="W2142" s="39" t="str">
        <f t="shared" si="596"/>
        <v>TIDAK</v>
      </c>
      <c r="X2142" s="38">
        <f t="shared" si="597"/>
        <v>-0.39643358014138202</v>
      </c>
      <c r="Y2142" s="39">
        <f t="shared" si="598"/>
        <v>0.39643358014138202</v>
      </c>
      <c r="Z2142" s="39" t="str">
        <f t="shared" si="599"/>
        <v>TIDAK</v>
      </c>
      <c r="AA2142" s="38">
        <f t="shared" si="600"/>
        <v>0.58707731980314037</v>
      </c>
      <c r="AB2142" s="39">
        <f t="shared" si="601"/>
        <v>0.58707731980314037</v>
      </c>
      <c r="AC2142" s="39" t="str">
        <f t="shared" si="602"/>
        <v>TIDAK</v>
      </c>
      <c r="AD2142" s="38">
        <f t="shared" si="603"/>
        <v>0.50708261112308539</v>
      </c>
      <c r="AE2142" s="39">
        <f t="shared" si="604"/>
        <v>0.50708261112308539</v>
      </c>
      <c r="AF2142" s="39" t="str">
        <f t="shared" si="605"/>
        <v>TIDAK</v>
      </c>
      <c r="AG2142" s="38">
        <f t="shared" si="606"/>
        <v>6.7010556384171097E-2</v>
      </c>
      <c r="AH2142" s="39">
        <f t="shared" si="607"/>
        <v>6.7010556384171097E-2</v>
      </c>
      <c r="AI2142" s="39" t="str">
        <f t="shared" si="608"/>
        <v>TIDAK</v>
      </c>
      <c r="AJ2142" s="38">
        <f t="shared" si="609"/>
        <v>0.98274557958395181</v>
      </c>
      <c r="AK2142" s="39">
        <f t="shared" si="610"/>
        <v>0.98274557958395181</v>
      </c>
      <c r="AL2142" s="39" t="str">
        <f t="shared" si="611"/>
        <v>TIDAK</v>
      </c>
    </row>
    <row r="2143" spans="1:38" ht="14" x14ac:dyDescent="0.3">
      <c r="A2143" s="13">
        <v>26871256</v>
      </c>
      <c r="B2143" s="11" t="s">
        <v>4341</v>
      </c>
      <c r="C2143" s="9">
        <v>47932600</v>
      </c>
      <c r="D2143" s="1" t="s">
        <v>993</v>
      </c>
      <c r="E2143" s="1" t="s">
        <v>17</v>
      </c>
      <c r="F2143" s="1" t="s">
        <v>1647</v>
      </c>
      <c r="G2143" s="2">
        <v>40.7303</v>
      </c>
      <c r="H2143" s="2">
        <v>-73.866739999999993</v>
      </c>
      <c r="I2143" s="1" t="s">
        <v>20</v>
      </c>
      <c r="J2143" s="44">
        <v>125</v>
      </c>
      <c r="K2143" s="2">
        <v>5</v>
      </c>
      <c r="L2143" s="2">
        <v>6</v>
      </c>
      <c r="M2143" s="3">
        <v>43347</v>
      </c>
      <c r="N2143" s="2">
        <v>0.16</v>
      </c>
      <c r="O2143" s="2">
        <v>1</v>
      </c>
      <c r="P2143" s="4">
        <v>157</v>
      </c>
      <c r="U2143" s="38">
        <f t="shared" si="594"/>
        <v>-0.12378345922317009</v>
      </c>
      <c r="V2143" s="39">
        <f t="shared" si="595"/>
        <v>0.12378345922317009</v>
      </c>
      <c r="W2143" s="39" t="str">
        <f t="shared" si="596"/>
        <v>TIDAK</v>
      </c>
      <c r="X2143" s="38">
        <f t="shared" si="597"/>
        <v>-0.12582912870808141</v>
      </c>
      <c r="Y2143" s="39">
        <f t="shared" si="598"/>
        <v>0.12582912870808141</v>
      </c>
      <c r="Z2143" s="39" t="str">
        <f t="shared" si="599"/>
        <v>TIDAK</v>
      </c>
      <c r="AA2143" s="38">
        <f t="shared" si="600"/>
        <v>0.4643709888912867</v>
      </c>
      <c r="AB2143" s="39">
        <f t="shared" si="601"/>
        <v>0.4643709888912867</v>
      </c>
      <c r="AC2143" s="39" t="str">
        <f t="shared" si="602"/>
        <v>TIDAK</v>
      </c>
      <c r="AD2143" s="38">
        <f t="shared" si="603"/>
        <v>-0.70042371850725904</v>
      </c>
      <c r="AE2143" s="39">
        <f t="shared" si="604"/>
        <v>0.70042371850725904</v>
      </c>
      <c r="AF2143" s="39" t="str">
        <f t="shared" si="605"/>
        <v>TIDAK</v>
      </c>
      <c r="AG2143" s="38">
        <f t="shared" si="606"/>
        <v>0.51740937798269815</v>
      </c>
      <c r="AH2143" s="39">
        <f t="shared" si="607"/>
        <v>0.51740937798269815</v>
      </c>
      <c r="AI2143" s="39" t="str">
        <f t="shared" si="608"/>
        <v>TIDAK</v>
      </c>
      <c r="AJ2143" s="38">
        <f t="shared" si="609"/>
        <v>1.3125622084382231</v>
      </c>
      <c r="AK2143" s="39">
        <f t="shared" si="610"/>
        <v>1.3125622084382231</v>
      </c>
      <c r="AL2143" s="39" t="str">
        <f t="shared" si="611"/>
        <v>TIDAK</v>
      </c>
    </row>
    <row r="2144" spans="1:38" ht="14" x14ac:dyDescent="0.3">
      <c r="A2144" s="13">
        <v>26874714</v>
      </c>
      <c r="B2144" s="11" t="s">
        <v>4400</v>
      </c>
      <c r="C2144" s="9">
        <v>7853251</v>
      </c>
      <c r="D2144" s="1" t="s">
        <v>481</v>
      </c>
      <c r="E2144" s="1" t="s">
        <v>17</v>
      </c>
      <c r="F2144" s="1" t="s">
        <v>210</v>
      </c>
      <c r="G2144" s="2">
        <v>40.688720000000004</v>
      </c>
      <c r="H2144" s="2">
        <v>-73.77373</v>
      </c>
      <c r="I2144" s="1" t="s">
        <v>19</v>
      </c>
      <c r="J2144" s="44">
        <v>59</v>
      </c>
      <c r="K2144" s="2">
        <v>1</v>
      </c>
      <c r="L2144" s="2">
        <v>14</v>
      </c>
      <c r="M2144" s="3">
        <v>42665</v>
      </c>
      <c r="N2144" s="2">
        <v>0.19</v>
      </c>
      <c r="O2144" s="2">
        <v>5</v>
      </c>
      <c r="P2144" s="4">
        <v>359</v>
      </c>
      <c r="U2144" s="38">
        <f t="shared" si="594"/>
        <v>-0.33807893044716358</v>
      </c>
      <c r="V2144" s="39">
        <f t="shared" si="595"/>
        <v>0.33807893044716358</v>
      </c>
      <c r="W2144" s="39" t="str">
        <f t="shared" si="596"/>
        <v>TIDAK</v>
      </c>
      <c r="X2144" s="38">
        <f t="shared" si="597"/>
        <v>-0.12582912870808141</v>
      </c>
      <c r="Y2144" s="39">
        <f t="shared" si="598"/>
        <v>0.12582912870808141</v>
      </c>
      <c r="Z2144" s="39" t="str">
        <f t="shared" si="599"/>
        <v>TIDAK</v>
      </c>
      <c r="AA2144" s="38">
        <f t="shared" si="600"/>
        <v>0.30076254767548177</v>
      </c>
      <c r="AB2144" s="39">
        <f t="shared" si="601"/>
        <v>0.30076254767548177</v>
      </c>
      <c r="AC2144" s="39" t="str">
        <f t="shared" si="602"/>
        <v>TIDAK</v>
      </c>
      <c r="AD2144" s="38">
        <f t="shared" si="603"/>
        <v>-0.28746700837393774</v>
      </c>
      <c r="AE2144" s="39">
        <f t="shared" si="604"/>
        <v>0.28746700837393774</v>
      </c>
      <c r="AF2144" s="39" t="str">
        <f t="shared" si="605"/>
        <v>TIDAK</v>
      </c>
      <c r="AG2144" s="38">
        <f t="shared" si="606"/>
        <v>-4.5589149015460649E-2</v>
      </c>
      <c r="AH2144" s="39">
        <f t="shared" si="607"/>
        <v>4.5589149015460649E-2</v>
      </c>
      <c r="AI2144" s="39" t="str">
        <f t="shared" si="608"/>
        <v>TIDAK</v>
      </c>
      <c r="AJ2144" s="38">
        <f t="shared" si="609"/>
        <v>0.40556647908897681</v>
      </c>
      <c r="AK2144" s="39">
        <f t="shared" si="610"/>
        <v>0.40556647908897681</v>
      </c>
      <c r="AL2144" s="39" t="str">
        <f t="shared" si="611"/>
        <v>TIDAK</v>
      </c>
    </row>
    <row r="2145" spans="1:38" ht="14" x14ac:dyDescent="0.3">
      <c r="A2145" s="13">
        <v>26898028</v>
      </c>
      <c r="B2145" s="11" t="s">
        <v>3800</v>
      </c>
      <c r="C2145" s="9">
        <v>41105459</v>
      </c>
      <c r="D2145" s="1" t="s">
        <v>1040</v>
      </c>
      <c r="E2145" s="1" t="s">
        <v>1731</v>
      </c>
      <c r="F2145" s="1" t="s">
        <v>3213</v>
      </c>
      <c r="G2145" s="2">
        <v>40.690289999999997</v>
      </c>
      <c r="H2145" s="2">
        <v>-73.906229999999994</v>
      </c>
      <c r="I2145" s="1" t="s">
        <v>24</v>
      </c>
      <c r="J2145" s="44">
        <v>29</v>
      </c>
      <c r="K2145" s="2">
        <v>1</v>
      </c>
      <c r="L2145" s="2">
        <v>3</v>
      </c>
      <c r="M2145" s="3">
        <v>43191</v>
      </c>
      <c r="N2145" s="2">
        <v>0.18</v>
      </c>
      <c r="O2145" s="2">
        <v>1</v>
      </c>
      <c r="P2145" s="4">
        <v>0</v>
      </c>
      <c r="U2145" s="38">
        <f t="shared" si="594"/>
        <v>-0.2352171042596467</v>
      </c>
      <c r="V2145" s="39">
        <f t="shared" si="595"/>
        <v>0.2352171042596467</v>
      </c>
      <c r="W2145" s="39" t="str">
        <f t="shared" si="596"/>
        <v>TIDAK</v>
      </c>
      <c r="X2145" s="38">
        <f t="shared" si="597"/>
        <v>-0.39643358014138202</v>
      </c>
      <c r="Y2145" s="39">
        <f t="shared" si="598"/>
        <v>0.39643358014138202</v>
      </c>
      <c r="Z2145" s="39" t="str">
        <f t="shared" si="599"/>
        <v>TIDAK</v>
      </c>
      <c r="AA2145" s="38">
        <f t="shared" si="600"/>
        <v>-0.51727965840354273</v>
      </c>
      <c r="AB2145" s="39">
        <f t="shared" si="601"/>
        <v>0.51727965840354273</v>
      </c>
      <c r="AC2145" s="39" t="str">
        <f t="shared" si="602"/>
        <v>TIDAK</v>
      </c>
      <c r="AD2145" s="38">
        <f t="shared" si="603"/>
        <v>-0.47564981299165376</v>
      </c>
      <c r="AE2145" s="39">
        <f t="shared" si="604"/>
        <v>0.47564981299165376</v>
      </c>
      <c r="AF2145" s="39" t="str">
        <f t="shared" si="605"/>
        <v>TIDAK</v>
      </c>
      <c r="AG2145" s="38">
        <f t="shared" si="606"/>
        <v>0.17961026178380285</v>
      </c>
      <c r="AH2145" s="39">
        <f t="shared" si="607"/>
        <v>0.17961026178380285</v>
      </c>
      <c r="AI2145" s="39" t="str">
        <f t="shared" si="608"/>
        <v>TIDAK</v>
      </c>
      <c r="AJ2145" s="38">
        <f t="shared" si="609"/>
        <v>-0.56889174252591612</v>
      </c>
      <c r="AK2145" s="39">
        <f t="shared" si="610"/>
        <v>0.56889174252591612</v>
      </c>
      <c r="AL2145" s="39" t="str">
        <f t="shared" si="611"/>
        <v>TIDAK</v>
      </c>
    </row>
    <row r="2146" spans="1:38" ht="14" x14ac:dyDescent="0.3">
      <c r="A2146" s="13">
        <v>26904628</v>
      </c>
      <c r="B2146" s="11" t="s">
        <v>3963</v>
      </c>
      <c r="C2146" s="9">
        <v>184669674</v>
      </c>
      <c r="D2146" s="1" t="s">
        <v>2807</v>
      </c>
      <c r="E2146" s="1" t="s">
        <v>17</v>
      </c>
      <c r="F2146" s="1" t="s">
        <v>1883</v>
      </c>
      <c r="G2146" s="2">
        <v>40.711280000000002</v>
      </c>
      <c r="H2146" s="2">
        <v>-73.893379999999993</v>
      </c>
      <c r="I2146" s="1" t="s">
        <v>19</v>
      </c>
      <c r="J2146" s="44">
        <v>44</v>
      </c>
      <c r="K2146" s="2">
        <v>3</v>
      </c>
      <c r="L2146" s="2">
        <v>17</v>
      </c>
      <c r="M2146" s="3">
        <v>43647</v>
      </c>
      <c r="N2146" s="2">
        <v>1.73</v>
      </c>
      <c r="O2146" s="2">
        <v>1</v>
      </c>
      <c r="P2146" s="4">
        <v>126</v>
      </c>
      <c r="U2146" s="38">
        <f t="shared" si="594"/>
        <v>-0.38093802469196231</v>
      </c>
      <c r="V2146" s="39">
        <f t="shared" si="595"/>
        <v>0.38093802469196231</v>
      </c>
      <c r="W2146" s="39" t="str">
        <f t="shared" si="596"/>
        <v>TIDAK</v>
      </c>
      <c r="X2146" s="38">
        <f t="shared" si="597"/>
        <v>-0.39643358014138202</v>
      </c>
      <c r="Y2146" s="39">
        <f t="shared" si="598"/>
        <v>0.39643358014138202</v>
      </c>
      <c r="Z2146" s="39" t="str">
        <f t="shared" si="599"/>
        <v>TIDAK</v>
      </c>
      <c r="AA2146" s="38">
        <f t="shared" si="600"/>
        <v>-0.19006277597193297</v>
      </c>
      <c r="AB2146" s="39">
        <f t="shared" si="601"/>
        <v>0.19006277597193297</v>
      </c>
      <c r="AC2146" s="39" t="str">
        <f t="shared" si="602"/>
        <v>TIDAK</v>
      </c>
      <c r="AD2146" s="38">
        <f t="shared" si="603"/>
        <v>5.2307499963605023E-2</v>
      </c>
      <c r="AE2146" s="39">
        <f t="shared" si="604"/>
        <v>5.2307499963605023E-2</v>
      </c>
      <c r="AF2146" s="39" t="str">
        <f t="shared" si="605"/>
        <v>TIDAK</v>
      </c>
      <c r="AG2146" s="38">
        <f t="shared" si="606"/>
        <v>-0.27078855981472416</v>
      </c>
      <c r="AH2146" s="39">
        <f t="shared" si="607"/>
        <v>0.27078855981472416</v>
      </c>
      <c r="AI2146" s="39" t="str">
        <f t="shared" si="608"/>
        <v>TIDAK</v>
      </c>
      <c r="AJ2146" s="38">
        <f t="shared" si="609"/>
        <v>-9.6654296666391082E-2</v>
      </c>
      <c r="AK2146" s="39">
        <f t="shared" si="610"/>
        <v>9.6654296666391082E-2</v>
      </c>
      <c r="AL2146" s="39" t="str">
        <f t="shared" si="611"/>
        <v>TIDAK</v>
      </c>
    </row>
    <row r="2147" spans="1:38" ht="14" x14ac:dyDescent="0.3">
      <c r="A2147" s="13">
        <v>26909099</v>
      </c>
      <c r="B2147" s="11" t="s">
        <v>4224</v>
      </c>
      <c r="C2147" s="9">
        <v>152622375</v>
      </c>
      <c r="D2147" s="1" t="s">
        <v>2441</v>
      </c>
      <c r="E2147" s="1" t="s">
        <v>1731</v>
      </c>
      <c r="F2147" s="1" t="s">
        <v>1732</v>
      </c>
      <c r="G2147" s="2">
        <v>40.663719999999998</v>
      </c>
      <c r="H2147" s="2">
        <v>-73.882850000000005</v>
      </c>
      <c r="I2147" s="1" t="s">
        <v>20</v>
      </c>
      <c r="J2147" s="44">
        <v>75</v>
      </c>
      <c r="K2147" s="2">
        <v>2</v>
      </c>
      <c r="L2147" s="2">
        <v>27</v>
      </c>
      <c r="M2147" s="3">
        <v>43640</v>
      </c>
      <c r="N2147" s="2">
        <v>1.42</v>
      </c>
      <c r="O2147" s="2">
        <v>2</v>
      </c>
      <c r="P2147" s="4">
        <v>151</v>
      </c>
      <c r="U2147" s="38">
        <f t="shared" si="594"/>
        <v>0.30480748322481688</v>
      </c>
      <c r="V2147" s="39">
        <f t="shared" si="595"/>
        <v>0.30480748322481688</v>
      </c>
      <c r="W2147" s="39" t="str">
        <f t="shared" si="596"/>
        <v>TIDAK</v>
      </c>
      <c r="X2147" s="38">
        <f t="shared" si="597"/>
        <v>0.1447753227252192</v>
      </c>
      <c r="Y2147" s="39">
        <f t="shared" si="598"/>
        <v>0.1447753227252192</v>
      </c>
      <c r="Z2147" s="39" t="str">
        <f t="shared" si="599"/>
        <v>TIDAK</v>
      </c>
      <c r="AA2147" s="38">
        <f t="shared" si="600"/>
        <v>-0.68088809961934771</v>
      </c>
      <c r="AB2147" s="39">
        <f t="shared" si="601"/>
        <v>0.68088809961934771</v>
      </c>
      <c r="AC2147" s="39" t="str">
        <f t="shared" si="602"/>
        <v>TIDAK</v>
      </c>
      <c r="AD2147" s="38">
        <f t="shared" si="603"/>
        <v>-0.87292462274016547</v>
      </c>
      <c r="AE2147" s="39">
        <f t="shared" si="604"/>
        <v>0.87292462274016547</v>
      </c>
      <c r="AF2147" s="39" t="str">
        <f t="shared" si="605"/>
        <v>TIDAK</v>
      </c>
      <c r="AG2147" s="38">
        <f t="shared" si="606"/>
        <v>-0.27078855981472416</v>
      </c>
      <c r="AH2147" s="39">
        <f t="shared" si="607"/>
        <v>0.27078855981472416</v>
      </c>
      <c r="AI2147" s="39" t="str">
        <f t="shared" si="608"/>
        <v>TIDAK</v>
      </c>
      <c r="AJ2147" s="38">
        <f t="shared" si="609"/>
        <v>-6.6670966770548221E-2</v>
      </c>
      <c r="AK2147" s="39">
        <f t="shared" si="610"/>
        <v>6.6670966770548221E-2</v>
      </c>
      <c r="AL2147" s="39" t="str">
        <f t="shared" si="611"/>
        <v>TIDAK</v>
      </c>
    </row>
    <row r="2148" spans="1:38" ht="14" x14ac:dyDescent="0.3">
      <c r="A2148" s="13">
        <v>26918753</v>
      </c>
      <c r="B2148" s="11" t="s">
        <v>4984</v>
      </c>
      <c r="C2148" s="9">
        <v>7443296</v>
      </c>
      <c r="D2148" s="1" t="s">
        <v>2606</v>
      </c>
      <c r="E2148" s="1" t="s">
        <v>1731</v>
      </c>
      <c r="F2148" s="1" t="s">
        <v>1918</v>
      </c>
      <c r="G2148" s="2">
        <v>40.680720000000001</v>
      </c>
      <c r="H2148" s="2">
        <v>-73.887870000000007</v>
      </c>
      <c r="I2148" s="1" t="s">
        <v>19</v>
      </c>
      <c r="J2148" s="44">
        <v>120</v>
      </c>
      <c r="K2148" s="2">
        <v>2</v>
      </c>
      <c r="L2148" s="2">
        <v>26</v>
      </c>
      <c r="M2148" s="3">
        <v>43647</v>
      </c>
      <c r="N2148" s="2">
        <v>3.24</v>
      </c>
      <c r="O2148" s="2">
        <v>1</v>
      </c>
      <c r="P2148" s="4">
        <v>63</v>
      </c>
      <c r="U2148" s="38">
        <f t="shared" si="594"/>
        <v>-0.26093256080652594</v>
      </c>
      <c r="V2148" s="39">
        <f t="shared" si="595"/>
        <v>0.26093256080652594</v>
      </c>
      <c r="W2148" s="39" t="str">
        <f t="shared" si="596"/>
        <v>TIDAK</v>
      </c>
      <c r="X2148" s="38">
        <f t="shared" si="597"/>
        <v>-0.39643358014138202</v>
      </c>
      <c r="Y2148" s="39">
        <f t="shared" si="598"/>
        <v>0.39643358014138202</v>
      </c>
      <c r="Z2148" s="39" t="str">
        <f t="shared" si="599"/>
        <v>TIDAK</v>
      </c>
      <c r="AA2148" s="38">
        <f t="shared" si="600"/>
        <v>-0.35367121718773786</v>
      </c>
      <c r="AB2148" s="39">
        <f t="shared" si="601"/>
        <v>0.35367121718773786</v>
      </c>
      <c r="AC2148" s="39" t="str">
        <f t="shared" si="602"/>
        <v>TIDAK</v>
      </c>
      <c r="AD2148" s="38">
        <f t="shared" si="603"/>
        <v>-0.8572427223553557</v>
      </c>
      <c r="AE2148" s="39">
        <f t="shared" si="604"/>
        <v>0.8572427223553557</v>
      </c>
      <c r="AF2148" s="39" t="str">
        <f t="shared" si="605"/>
        <v>TIDAK</v>
      </c>
      <c r="AG2148" s="38">
        <f t="shared" si="606"/>
        <v>0.17961026178380285</v>
      </c>
      <c r="AH2148" s="39">
        <f t="shared" si="607"/>
        <v>0.17961026178380285</v>
      </c>
      <c r="AI2148" s="39" t="str">
        <f t="shared" si="608"/>
        <v>TIDAK</v>
      </c>
      <c r="AJ2148" s="38">
        <f t="shared" si="609"/>
        <v>1.4474871929695161</v>
      </c>
      <c r="AK2148" s="39">
        <f t="shared" si="610"/>
        <v>1.4474871929695161</v>
      </c>
      <c r="AL2148" s="39" t="str">
        <f t="shared" si="611"/>
        <v>TIDAK</v>
      </c>
    </row>
    <row r="2149" spans="1:38" ht="14" x14ac:dyDescent="0.3">
      <c r="A2149" s="13">
        <v>26943028</v>
      </c>
      <c r="B2149" s="11" t="s">
        <v>4710</v>
      </c>
      <c r="C2149" s="9">
        <v>213910720</v>
      </c>
      <c r="D2149" s="1" t="s">
        <v>369</v>
      </c>
      <c r="E2149" s="1" t="s">
        <v>17</v>
      </c>
      <c r="F2149" s="1" t="s">
        <v>141</v>
      </c>
      <c r="G2149" s="2">
        <v>40.597520000000003</v>
      </c>
      <c r="H2149" s="2">
        <v>-73.763369999999995</v>
      </c>
      <c r="I2149" s="1" t="s">
        <v>19</v>
      </c>
      <c r="J2149" s="44">
        <v>50</v>
      </c>
      <c r="K2149" s="2">
        <v>1</v>
      </c>
      <c r="L2149" s="2">
        <v>18</v>
      </c>
      <c r="M2149" s="3">
        <v>43645</v>
      </c>
      <c r="N2149" s="2">
        <v>1.79</v>
      </c>
      <c r="O2149" s="2">
        <v>1</v>
      </c>
      <c r="P2149" s="4">
        <v>71</v>
      </c>
      <c r="U2149" s="38">
        <f t="shared" si="594"/>
        <v>-0.51808712627531817</v>
      </c>
      <c r="V2149" s="39">
        <f t="shared" si="595"/>
        <v>0.51808712627531817</v>
      </c>
      <c r="W2149" s="39" t="str">
        <f t="shared" si="596"/>
        <v>TIDAK</v>
      </c>
      <c r="X2149" s="38">
        <f t="shared" si="597"/>
        <v>-0.39643358014138202</v>
      </c>
      <c r="Y2149" s="39">
        <f t="shared" si="598"/>
        <v>0.39643358014138202</v>
      </c>
      <c r="Z2149" s="39" t="str">
        <f t="shared" si="599"/>
        <v>TIDAK</v>
      </c>
      <c r="AA2149" s="38">
        <f t="shared" si="600"/>
        <v>-0.80359443053120139</v>
      </c>
      <c r="AB2149" s="39">
        <f t="shared" si="601"/>
        <v>0.80359443053120139</v>
      </c>
      <c r="AC2149" s="39" t="str">
        <f t="shared" si="602"/>
        <v>TIDAK</v>
      </c>
      <c r="AD2149" s="38">
        <f t="shared" si="603"/>
        <v>-0.86247002248362559</v>
      </c>
      <c r="AE2149" s="39">
        <f t="shared" si="604"/>
        <v>0.86247002248362559</v>
      </c>
      <c r="AF2149" s="39" t="str">
        <f t="shared" si="605"/>
        <v>TIDAK</v>
      </c>
      <c r="AG2149" s="38">
        <f t="shared" si="606"/>
        <v>-0.27078855981472416</v>
      </c>
      <c r="AH2149" s="39">
        <f t="shared" si="607"/>
        <v>0.27078855981472416</v>
      </c>
      <c r="AI2149" s="39" t="str">
        <f t="shared" si="608"/>
        <v>TIDAK</v>
      </c>
      <c r="AJ2149" s="38">
        <f t="shared" si="609"/>
        <v>-1.2435166651823804</v>
      </c>
      <c r="AK2149" s="39">
        <f t="shared" si="610"/>
        <v>1.2435166651823804</v>
      </c>
      <c r="AL2149" s="39" t="str">
        <f t="shared" si="611"/>
        <v>TIDAK</v>
      </c>
    </row>
    <row r="2150" spans="1:38" ht="14" x14ac:dyDescent="0.3">
      <c r="A2150" s="13">
        <v>26943823</v>
      </c>
      <c r="B2150" s="11" t="s">
        <v>2001</v>
      </c>
      <c r="C2150" s="9">
        <v>1290628</v>
      </c>
      <c r="D2150" s="1" t="s">
        <v>658</v>
      </c>
      <c r="E2150" s="1" t="s">
        <v>548</v>
      </c>
      <c r="F2150" s="1" t="s">
        <v>549</v>
      </c>
      <c r="G2150" s="2">
        <v>40.848790000000001</v>
      </c>
      <c r="H2150" s="2">
        <v>-73.789869999999993</v>
      </c>
      <c r="I2150" s="1" t="s">
        <v>20</v>
      </c>
      <c r="J2150" s="44">
        <v>125</v>
      </c>
      <c r="K2150" s="2">
        <v>2</v>
      </c>
      <c r="L2150" s="2">
        <v>23</v>
      </c>
      <c r="M2150" s="3">
        <v>43653</v>
      </c>
      <c r="N2150" s="2">
        <v>1.89</v>
      </c>
      <c r="O2150" s="2">
        <v>1</v>
      </c>
      <c r="P2150" s="4">
        <v>155</v>
      </c>
      <c r="U2150" s="38">
        <f t="shared" si="594"/>
        <v>-0.38950984354092205</v>
      </c>
      <c r="V2150" s="39">
        <f t="shared" si="595"/>
        <v>0.38950984354092205</v>
      </c>
      <c r="W2150" s="39" t="str">
        <f t="shared" si="596"/>
        <v>TIDAK</v>
      </c>
      <c r="X2150" s="38">
        <f t="shared" si="597"/>
        <v>-0.12582912870808141</v>
      </c>
      <c r="Y2150" s="39">
        <f t="shared" si="598"/>
        <v>0.12582912870808141</v>
      </c>
      <c r="Z2150" s="39" t="str">
        <f t="shared" si="599"/>
        <v>TIDAK</v>
      </c>
      <c r="AA2150" s="38">
        <f t="shared" si="600"/>
        <v>-0.23096488627588418</v>
      </c>
      <c r="AB2150" s="39">
        <f t="shared" si="601"/>
        <v>0.23096488627588418</v>
      </c>
      <c r="AC2150" s="39" t="str">
        <f t="shared" si="602"/>
        <v>TIDAK</v>
      </c>
      <c r="AD2150" s="38">
        <f t="shared" si="603"/>
        <v>-5.223850260179274E-2</v>
      </c>
      <c r="AE2150" s="39">
        <f t="shared" si="604"/>
        <v>5.223850260179274E-2</v>
      </c>
      <c r="AF2150" s="39" t="str">
        <f t="shared" si="605"/>
        <v>TIDAK</v>
      </c>
      <c r="AG2150" s="38">
        <f t="shared" si="606"/>
        <v>-0.27078855981472416</v>
      </c>
      <c r="AH2150" s="39">
        <f t="shared" si="607"/>
        <v>0.27078855981472416</v>
      </c>
      <c r="AI2150" s="39" t="str">
        <f t="shared" si="608"/>
        <v>TIDAK</v>
      </c>
      <c r="AJ2150" s="38">
        <f t="shared" si="609"/>
        <v>-0.29904177346333038</v>
      </c>
      <c r="AK2150" s="39">
        <f t="shared" si="610"/>
        <v>0.29904177346333038</v>
      </c>
      <c r="AL2150" s="39" t="str">
        <f t="shared" si="611"/>
        <v>TIDAK</v>
      </c>
    </row>
    <row r="2151" spans="1:38" ht="14" x14ac:dyDescent="0.3">
      <c r="A2151" s="13">
        <v>26947531</v>
      </c>
      <c r="B2151" s="11" t="s">
        <v>580</v>
      </c>
      <c r="C2151" s="9">
        <v>252168489</v>
      </c>
      <c r="D2151" s="1" t="s">
        <v>761</v>
      </c>
      <c r="E2151" s="1" t="s">
        <v>17</v>
      </c>
      <c r="F2151" s="1" t="s">
        <v>718</v>
      </c>
      <c r="G2151" s="2">
        <v>40.71022</v>
      </c>
      <c r="H2151" s="2">
        <v>-73.79665</v>
      </c>
      <c r="I2151" s="1" t="s">
        <v>20</v>
      </c>
      <c r="J2151" s="44">
        <v>110</v>
      </c>
      <c r="K2151" s="2">
        <v>2</v>
      </c>
      <c r="L2151" s="2">
        <v>8</v>
      </c>
      <c r="M2151" s="3">
        <v>43645</v>
      </c>
      <c r="N2151" s="2">
        <v>3.16</v>
      </c>
      <c r="O2151" s="2">
        <v>1</v>
      </c>
      <c r="P2151" s="4">
        <v>81</v>
      </c>
      <c r="U2151" s="38">
        <f t="shared" si="594"/>
        <v>-0.12378345922317009</v>
      </c>
      <c r="V2151" s="39">
        <f t="shared" si="595"/>
        <v>0.12378345922317009</v>
      </c>
      <c r="W2151" s="39" t="str">
        <f t="shared" si="596"/>
        <v>TIDAK</v>
      </c>
      <c r="X2151" s="38">
        <f t="shared" si="597"/>
        <v>-0.26113135442473173</v>
      </c>
      <c r="Y2151" s="39">
        <f t="shared" si="598"/>
        <v>0.26113135442473173</v>
      </c>
      <c r="Z2151" s="39" t="str">
        <f t="shared" si="599"/>
        <v>TIDAK</v>
      </c>
      <c r="AA2151" s="38">
        <f t="shared" si="600"/>
        <v>0.17805621676362807</v>
      </c>
      <c r="AB2151" s="39">
        <f t="shared" si="601"/>
        <v>0.17805621676362807</v>
      </c>
      <c r="AC2151" s="39" t="str">
        <f t="shared" si="602"/>
        <v>TIDAK</v>
      </c>
      <c r="AD2151" s="38">
        <f t="shared" si="603"/>
        <v>-0.21428480657815935</v>
      </c>
      <c r="AE2151" s="39">
        <f t="shared" si="604"/>
        <v>0.21428480657815935</v>
      </c>
      <c r="AF2151" s="39" t="str">
        <f t="shared" si="605"/>
        <v>TIDAK</v>
      </c>
      <c r="AG2151" s="38">
        <f t="shared" si="606"/>
        <v>-0.15818885441509239</v>
      </c>
      <c r="AH2151" s="39">
        <f t="shared" si="607"/>
        <v>0.15818885441509239</v>
      </c>
      <c r="AI2151" s="39" t="str">
        <f t="shared" si="608"/>
        <v>TIDAK</v>
      </c>
      <c r="AJ2151" s="38">
        <f t="shared" si="609"/>
        <v>-0.11164596161431251</v>
      </c>
      <c r="AK2151" s="39">
        <f t="shared" si="610"/>
        <v>0.11164596161431251</v>
      </c>
      <c r="AL2151" s="39" t="str">
        <f t="shared" si="611"/>
        <v>TIDAK</v>
      </c>
    </row>
    <row r="2152" spans="1:38" ht="14" x14ac:dyDescent="0.3">
      <c r="A2152" s="13">
        <v>26948645</v>
      </c>
      <c r="B2152" s="11" t="s">
        <v>4633</v>
      </c>
      <c r="C2152" s="9">
        <v>2712353</v>
      </c>
      <c r="D2152" s="1" t="s">
        <v>2069</v>
      </c>
      <c r="E2152" s="1" t="s">
        <v>1731</v>
      </c>
      <c r="F2152" s="1" t="s">
        <v>1918</v>
      </c>
      <c r="G2152" s="2">
        <v>40.686680000000003</v>
      </c>
      <c r="H2152" s="2">
        <v>-73.875649999999993</v>
      </c>
      <c r="I2152" s="1" t="s">
        <v>19</v>
      </c>
      <c r="J2152" s="44">
        <v>35</v>
      </c>
      <c r="K2152" s="2">
        <v>28</v>
      </c>
      <c r="L2152" s="2">
        <v>5</v>
      </c>
      <c r="M2152" s="3">
        <v>43424</v>
      </c>
      <c r="N2152" s="2">
        <v>0.19</v>
      </c>
      <c r="O2152" s="2">
        <v>4</v>
      </c>
      <c r="P2152" s="4">
        <v>326</v>
      </c>
      <c r="U2152" s="38">
        <f t="shared" si="594"/>
        <v>0.26194838898001821</v>
      </c>
      <c r="V2152" s="39">
        <f t="shared" si="595"/>
        <v>0.26194838898001821</v>
      </c>
      <c r="W2152" s="39" t="str">
        <f t="shared" si="596"/>
        <v>TIDAK</v>
      </c>
      <c r="X2152" s="38">
        <f t="shared" si="597"/>
        <v>-0.26113135442473173</v>
      </c>
      <c r="Y2152" s="39">
        <f t="shared" si="598"/>
        <v>0.26113135442473173</v>
      </c>
      <c r="Z2152" s="39" t="str">
        <f t="shared" si="599"/>
        <v>TIDAK</v>
      </c>
      <c r="AA2152" s="38">
        <f t="shared" si="600"/>
        <v>0.13715410645967685</v>
      </c>
      <c r="AB2152" s="39">
        <f t="shared" si="601"/>
        <v>0.13715410645967685</v>
      </c>
      <c r="AC2152" s="39" t="str">
        <f t="shared" si="602"/>
        <v>TIDAK</v>
      </c>
      <c r="AD2152" s="38">
        <f t="shared" si="603"/>
        <v>0.73708381676696066</v>
      </c>
      <c r="AE2152" s="39">
        <f t="shared" si="604"/>
        <v>0.73708381676696066</v>
      </c>
      <c r="AF2152" s="39" t="str">
        <f t="shared" si="605"/>
        <v>TIDAK</v>
      </c>
      <c r="AG2152" s="38">
        <f t="shared" si="606"/>
        <v>-0.27078855981472416</v>
      </c>
      <c r="AH2152" s="39">
        <f t="shared" si="607"/>
        <v>0.27078855981472416</v>
      </c>
      <c r="AI2152" s="39" t="str">
        <f t="shared" si="608"/>
        <v>TIDAK</v>
      </c>
      <c r="AJ2152" s="38">
        <f t="shared" si="609"/>
        <v>-0.77127921932285537</v>
      </c>
      <c r="AK2152" s="39">
        <f t="shared" si="610"/>
        <v>0.77127921932285537</v>
      </c>
      <c r="AL2152" s="39" t="str">
        <f t="shared" si="611"/>
        <v>TIDAK</v>
      </c>
    </row>
    <row r="2153" spans="1:38" ht="14" x14ac:dyDescent="0.3">
      <c r="A2153" s="13">
        <v>26957426</v>
      </c>
      <c r="B2153" s="11" t="s">
        <v>3075</v>
      </c>
      <c r="C2153" s="9">
        <v>41326856</v>
      </c>
      <c r="D2153" s="1" t="s">
        <v>2268</v>
      </c>
      <c r="E2153" s="1" t="s">
        <v>17</v>
      </c>
      <c r="F2153" s="1" t="s">
        <v>1971</v>
      </c>
      <c r="G2153" s="2">
        <v>40.745049999999999</v>
      </c>
      <c r="H2153" s="2">
        <v>-73.881479999999996</v>
      </c>
      <c r="I2153" s="1" t="s">
        <v>19</v>
      </c>
      <c r="J2153" s="44">
        <v>49</v>
      </c>
      <c r="K2153" s="2">
        <v>1</v>
      </c>
      <c r="L2153" s="2">
        <v>3</v>
      </c>
      <c r="M2153" s="3">
        <v>43466</v>
      </c>
      <c r="N2153" s="2">
        <v>0.19</v>
      </c>
      <c r="O2153" s="2">
        <v>5</v>
      </c>
      <c r="P2153" s="4">
        <v>35</v>
      </c>
      <c r="U2153" s="38">
        <f t="shared" si="594"/>
        <v>-0.33807893044716358</v>
      </c>
      <c r="V2153" s="39">
        <f t="shared" si="595"/>
        <v>0.33807893044716358</v>
      </c>
      <c r="W2153" s="39" t="str">
        <f t="shared" si="596"/>
        <v>TIDAK</v>
      </c>
      <c r="X2153" s="38">
        <f t="shared" si="597"/>
        <v>-0.39643358014138202</v>
      </c>
      <c r="Y2153" s="39">
        <f t="shared" si="598"/>
        <v>0.39643358014138202</v>
      </c>
      <c r="Z2153" s="39" t="str">
        <f t="shared" si="599"/>
        <v>TIDAK</v>
      </c>
      <c r="AA2153" s="38">
        <f t="shared" si="600"/>
        <v>-0.19006277597193297</v>
      </c>
      <c r="AB2153" s="39">
        <f t="shared" si="601"/>
        <v>0.19006277597193297</v>
      </c>
      <c r="AC2153" s="39" t="str">
        <f t="shared" si="602"/>
        <v>TIDAK</v>
      </c>
      <c r="AD2153" s="38">
        <f t="shared" si="603"/>
        <v>-2.0874701832173378E-2</v>
      </c>
      <c r="AE2153" s="39">
        <f t="shared" si="604"/>
        <v>2.0874701832173378E-2</v>
      </c>
      <c r="AF2153" s="39" t="str">
        <f t="shared" si="605"/>
        <v>TIDAK</v>
      </c>
      <c r="AG2153" s="38">
        <f t="shared" si="606"/>
        <v>-0.27078855981472416</v>
      </c>
      <c r="AH2153" s="39">
        <f t="shared" si="607"/>
        <v>0.27078855981472416</v>
      </c>
      <c r="AI2153" s="39" t="str">
        <f t="shared" si="608"/>
        <v>TIDAK</v>
      </c>
      <c r="AJ2153" s="38">
        <f t="shared" si="609"/>
        <v>-0.71131255953116967</v>
      </c>
      <c r="AK2153" s="39">
        <f t="shared" si="610"/>
        <v>0.71131255953116967</v>
      </c>
      <c r="AL2153" s="39" t="str">
        <f t="shared" si="611"/>
        <v>TIDAK</v>
      </c>
    </row>
    <row r="2154" spans="1:38" ht="14" x14ac:dyDescent="0.3">
      <c r="A2154" s="13">
        <v>26964456</v>
      </c>
      <c r="B2154" s="11" t="s">
        <v>1537</v>
      </c>
      <c r="C2154" s="9">
        <v>194108889</v>
      </c>
      <c r="D2154" s="1" t="s">
        <v>482</v>
      </c>
      <c r="E2154" s="1" t="s">
        <v>17</v>
      </c>
      <c r="F2154" s="1" t="s">
        <v>2592</v>
      </c>
      <c r="G2154" s="2">
        <v>40.726050000000001</v>
      </c>
      <c r="H2154" s="2">
        <v>-73.907110000000003</v>
      </c>
      <c r="I2154" s="1" t="s">
        <v>19</v>
      </c>
      <c r="J2154" s="44">
        <v>26</v>
      </c>
      <c r="K2154" s="2">
        <v>3</v>
      </c>
      <c r="L2154" s="2">
        <v>2</v>
      </c>
      <c r="M2154" s="3">
        <v>43585</v>
      </c>
      <c r="N2154" s="2">
        <v>0.16</v>
      </c>
      <c r="O2154" s="2">
        <v>1</v>
      </c>
      <c r="P2154" s="4">
        <v>118</v>
      </c>
      <c r="U2154" s="38">
        <f t="shared" si="594"/>
        <v>0.30480748322481688</v>
      </c>
      <c r="V2154" s="39">
        <f t="shared" si="595"/>
        <v>0.30480748322481688</v>
      </c>
      <c r="W2154" s="39" t="str">
        <f t="shared" si="596"/>
        <v>TIDAK</v>
      </c>
      <c r="X2154" s="38">
        <f t="shared" si="597"/>
        <v>-0.26113135442473173</v>
      </c>
      <c r="Y2154" s="39">
        <f t="shared" si="598"/>
        <v>0.26113135442473173</v>
      </c>
      <c r="Z2154" s="39" t="str">
        <f t="shared" si="599"/>
        <v>TIDAK</v>
      </c>
      <c r="AA2154" s="38">
        <f t="shared" si="600"/>
        <v>1.444777554782317E-2</v>
      </c>
      <c r="AB2154" s="39">
        <f t="shared" si="601"/>
        <v>1.444777554782317E-2</v>
      </c>
      <c r="AC2154" s="39" t="str">
        <f t="shared" si="602"/>
        <v>TIDAK</v>
      </c>
      <c r="AD2154" s="38">
        <f t="shared" si="603"/>
        <v>3.1398299450525448E-2</v>
      </c>
      <c r="AE2154" s="39">
        <f t="shared" si="604"/>
        <v>3.1398299450525448E-2</v>
      </c>
      <c r="AF2154" s="39" t="str">
        <f t="shared" si="605"/>
        <v>TIDAK</v>
      </c>
      <c r="AG2154" s="38">
        <f t="shared" si="606"/>
        <v>-0.27078855981472416</v>
      </c>
      <c r="AH2154" s="39">
        <f t="shared" si="607"/>
        <v>0.27078855981472416</v>
      </c>
      <c r="AI2154" s="39" t="str">
        <f t="shared" si="608"/>
        <v>TIDAK</v>
      </c>
      <c r="AJ2154" s="38">
        <f t="shared" si="609"/>
        <v>-8.1662631718469644E-2</v>
      </c>
      <c r="AK2154" s="39">
        <f t="shared" si="610"/>
        <v>8.1662631718469644E-2</v>
      </c>
      <c r="AL2154" s="39" t="str">
        <f t="shared" si="611"/>
        <v>TIDAK</v>
      </c>
    </row>
    <row r="2155" spans="1:38" ht="14" x14ac:dyDescent="0.3">
      <c r="A2155" s="13">
        <v>26980415</v>
      </c>
      <c r="B2155" s="11" t="s">
        <v>3945</v>
      </c>
      <c r="C2155" s="9">
        <v>123458466</v>
      </c>
      <c r="D2155" s="1" t="s">
        <v>1359</v>
      </c>
      <c r="E2155" s="1" t="s">
        <v>548</v>
      </c>
      <c r="F2155" s="1" t="s">
        <v>1299</v>
      </c>
      <c r="G2155" s="2">
        <v>40.885339999999999</v>
      </c>
      <c r="H2155" s="2">
        <v>-73.834339999999997</v>
      </c>
      <c r="I2155" s="1" t="s">
        <v>19</v>
      </c>
      <c r="J2155" s="44">
        <v>75</v>
      </c>
      <c r="K2155" s="2">
        <v>1</v>
      </c>
      <c r="L2155" s="2">
        <v>15</v>
      </c>
      <c r="M2155" s="3">
        <v>43613</v>
      </c>
      <c r="N2155" s="2">
        <v>0.55000000000000004</v>
      </c>
      <c r="O2155" s="2">
        <v>1</v>
      </c>
      <c r="P2155" s="4">
        <v>348</v>
      </c>
      <c r="U2155" s="38">
        <f t="shared" si="594"/>
        <v>0.17623020049042079</v>
      </c>
      <c r="V2155" s="39">
        <f t="shared" si="595"/>
        <v>0.17623020049042079</v>
      </c>
      <c r="W2155" s="39" t="str">
        <f t="shared" si="596"/>
        <v>TIDAK</v>
      </c>
      <c r="X2155" s="38">
        <f t="shared" si="597"/>
        <v>-0.26113135442473173</v>
      </c>
      <c r="Y2155" s="39">
        <f t="shared" si="598"/>
        <v>0.26113135442473173</v>
      </c>
      <c r="Z2155" s="39" t="str">
        <f t="shared" si="599"/>
        <v>TIDAK</v>
      </c>
      <c r="AA2155" s="38">
        <f t="shared" si="600"/>
        <v>-0.59908387901144522</v>
      </c>
      <c r="AB2155" s="39">
        <f t="shared" si="601"/>
        <v>0.59908387901144522</v>
      </c>
      <c r="AC2155" s="39" t="str">
        <f t="shared" si="602"/>
        <v>TIDAK</v>
      </c>
      <c r="AD2155" s="38">
        <f t="shared" si="603"/>
        <v>0.69526541574080158</v>
      </c>
      <c r="AE2155" s="39">
        <f t="shared" si="604"/>
        <v>0.69526541574080158</v>
      </c>
      <c r="AF2155" s="39" t="str">
        <f t="shared" si="605"/>
        <v>TIDAK</v>
      </c>
      <c r="AG2155" s="38">
        <f t="shared" si="606"/>
        <v>-0.27078855981472416</v>
      </c>
      <c r="AH2155" s="39">
        <f t="shared" si="607"/>
        <v>0.27078855981472416</v>
      </c>
      <c r="AI2155" s="39" t="str">
        <f t="shared" si="608"/>
        <v>TIDAK</v>
      </c>
      <c r="AJ2155" s="38">
        <f t="shared" si="609"/>
        <v>-0.6363542347915625</v>
      </c>
      <c r="AK2155" s="39">
        <f t="shared" si="610"/>
        <v>0.6363542347915625</v>
      </c>
      <c r="AL2155" s="39" t="str">
        <f t="shared" si="611"/>
        <v>TIDAK</v>
      </c>
    </row>
    <row r="2156" spans="1:38" ht="14" x14ac:dyDescent="0.3">
      <c r="A2156" s="13">
        <v>26981567</v>
      </c>
      <c r="B2156" s="11" t="s">
        <v>977</v>
      </c>
      <c r="C2156" s="9">
        <v>16782573</v>
      </c>
      <c r="D2156" s="1" t="s">
        <v>2404</v>
      </c>
      <c r="E2156" s="1" t="s">
        <v>17</v>
      </c>
      <c r="F2156" s="1" t="s">
        <v>1883</v>
      </c>
      <c r="G2156" s="2">
        <v>40.716320000000003</v>
      </c>
      <c r="H2156" s="2">
        <v>-73.88297</v>
      </c>
      <c r="I2156" s="1" t="s">
        <v>20</v>
      </c>
      <c r="J2156" s="44">
        <v>115</v>
      </c>
      <c r="K2156" s="2">
        <v>4</v>
      </c>
      <c r="L2156" s="2">
        <v>6</v>
      </c>
      <c r="M2156" s="3">
        <v>43417</v>
      </c>
      <c r="N2156" s="2">
        <v>0.14000000000000001</v>
      </c>
      <c r="O2156" s="2">
        <v>4</v>
      </c>
      <c r="P2156" s="4">
        <v>314</v>
      </c>
      <c r="U2156" s="38">
        <f t="shared" si="594"/>
        <v>-0.4666562131815597</v>
      </c>
      <c r="V2156" s="39">
        <f t="shared" si="595"/>
        <v>0.4666562131815597</v>
      </c>
      <c r="W2156" s="39" t="str">
        <f t="shared" si="596"/>
        <v>TIDAK</v>
      </c>
      <c r="X2156" s="38">
        <f t="shared" si="597"/>
        <v>3.2567265142081765</v>
      </c>
      <c r="Y2156" s="39">
        <f t="shared" si="598"/>
        <v>3.2567265142081765</v>
      </c>
      <c r="Z2156" s="39" t="str">
        <f t="shared" si="599"/>
        <v>OUTLIER</v>
      </c>
      <c r="AA2156" s="38">
        <f t="shared" si="600"/>
        <v>-0.7217902099232989</v>
      </c>
      <c r="AB2156" s="39">
        <f t="shared" si="601"/>
        <v>0.7217902099232989</v>
      </c>
      <c r="AC2156" s="39" t="str">
        <f t="shared" si="602"/>
        <v>TIDAK</v>
      </c>
      <c r="AD2156" s="38">
        <f t="shared" si="603"/>
        <v>-0.8572427223553557</v>
      </c>
      <c r="AE2156" s="39">
        <f t="shared" si="604"/>
        <v>0.8572427223553557</v>
      </c>
      <c r="AF2156" s="39" t="str">
        <f t="shared" si="605"/>
        <v>TIDAK</v>
      </c>
      <c r="AG2156" s="38">
        <f t="shared" si="606"/>
        <v>6.7010556384171097E-2</v>
      </c>
      <c r="AH2156" s="39">
        <f t="shared" si="607"/>
        <v>6.7010556384171097E-2</v>
      </c>
      <c r="AI2156" s="39" t="str">
        <f t="shared" si="608"/>
        <v>TIDAK</v>
      </c>
      <c r="AJ2156" s="38">
        <f t="shared" si="609"/>
        <v>1.2001247213288124</v>
      </c>
      <c r="AK2156" s="39">
        <f t="shared" si="610"/>
        <v>1.2001247213288124</v>
      </c>
      <c r="AL2156" s="39" t="str">
        <f t="shared" si="611"/>
        <v>TIDAK</v>
      </c>
    </row>
    <row r="2157" spans="1:38" ht="14" x14ac:dyDescent="0.3">
      <c r="A2157" s="13">
        <v>26988550</v>
      </c>
      <c r="B2157" s="11" t="s">
        <v>3235</v>
      </c>
      <c r="C2157" s="9">
        <v>256743247</v>
      </c>
      <c r="D2157" s="1" t="s">
        <v>266</v>
      </c>
      <c r="E2157" s="1" t="s">
        <v>17</v>
      </c>
      <c r="F2157" s="1" t="s">
        <v>253</v>
      </c>
      <c r="G2157" s="2">
        <v>40.7712</v>
      </c>
      <c r="H2157" s="2">
        <v>-73.781890000000004</v>
      </c>
      <c r="I2157" s="1" t="s">
        <v>19</v>
      </c>
      <c r="J2157" s="44">
        <v>32</v>
      </c>
      <c r="K2157" s="2">
        <v>2</v>
      </c>
      <c r="L2157" s="2">
        <v>7</v>
      </c>
      <c r="M2157" s="3">
        <v>43651</v>
      </c>
      <c r="N2157" s="2">
        <v>5.68</v>
      </c>
      <c r="O2157" s="2">
        <v>2</v>
      </c>
      <c r="P2157" s="4">
        <v>302</v>
      </c>
      <c r="U2157" s="38">
        <f t="shared" si="594"/>
        <v>-0.34665074929612333</v>
      </c>
      <c r="V2157" s="39">
        <f t="shared" si="595"/>
        <v>0.34665074929612333</v>
      </c>
      <c r="W2157" s="39" t="str">
        <f t="shared" si="596"/>
        <v>TIDAK</v>
      </c>
      <c r="X2157" s="38">
        <f t="shared" si="597"/>
        <v>-0.39643358014138202</v>
      </c>
      <c r="Y2157" s="39">
        <f t="shared" si="598"/>
        <v>0.39643358014138202</v>
      </c>
      <c r="Z2157" s="39" t="str">
        <f t="shared" si="599"/>
        <v>TIDAK</v>
      </c>
      <c r="AA2157" s="38">
        <f t="shared" si="600"/>
        <v>-0.80359443053120139</v>
      </c>
      <c r="AB2157" s="39">
        <f t="shared" si="601"/>
        <v>0.80359443053120139</v>
      </c>
      <c r="AC2157" s="39" t="str">
        <f t="shared" si="602"/>
        <v>TIDAK</v>
      </c>
      <c r="AD2157" s="38">
        <f t="shared" si="603"/>
        <v>-0.8572427223553557</v>
      </c>
      <c r="AE2157" s="39">
        <f t="shared" si="604"/>
        <v>0.8572427223553557</v>
      </c>
      <c r="AF2157" s="39" t="str">
        <f t="shared" si="605"/>
        <v>TIDAK</v>
      </c>
      <c r="AG2157" s="38">
        <f t="shared" si="606"/>
        <v>0.17961026178380285</v>
      </c>
      <c r="AH2157" s="39">
        <f t="shared" si="607"/>
        <v>0.17961026178380285</v>
      </c>
      <c r="AI2157" s="39" t="str">
        <f t="shared" si="608"/>
        <v>TIDAK</v>
      </c>
      <c r="AJ2157" s="38">
        <f t="shared" si="609"/>
        <v>-0.98116252859375541</v>
      </c>
      <c r="AK2157" s="39">
        <f t="shared" si="610"/>
        <v>0.98116252859375541</v>
      </c>
      <c r="AL2157" s="39" t="str">
        <f t="shared" si="611"/>
        <v>TIDAK</v>
      </c>
    </row>
    <row r="2158" spans="1:38" ht="14" x14ac:dyDescent="0.3">
      <c r="A2158" s="13">
        <v>26992139</v>
      </c>
      <c r="B2158" s="11" t="s">
        <v>608</v>
      </c>
      <c r="C2158" s="9">
        <v>44620317</v>
      </c>
      <c r="D2158" s="1" t="s">
        <v>570</v>
      </c>
      <c r="E2158" s="1" t="s">
        <v>17</v>
      </c>
      <c r="F2158" s="1" t="s">
        <v>1538</v>
      </c>
      <c r="G2158" s="2">
        <v>40.73977</v>
      </c>
      <c r="H2158" s="2">
        <v>-73.857770000000002</v>
      </c>
      <c r="I2158" s="1" t="s">
        <v>24</v>
      </c>
      <c r="J2158" s="44">
        <v>37</v>
      </c>
      <c r="K2158" s="2">
        <v>1</v>
      </c>
      <c r="L2158" s="2">
        <v>34</v>
      </c>
      <c r="M2158" s="3">
        <v>43364</v>
      </c>
      <c r="N2158" s="2">
        <v>0.76</v>
      </c>
      <c r="O2158" s="2">
        <v>4</v>
      </c>
      <c r="P2158" s="4">
        <v>362</v>
      </c>
      <c r="U2158" s="38">
        <f t="shared" si="594"/>
        <v>-0.5438025828221974</v>
      </c>
      <c r="V2158" s="39">
        <f t="shared" si="595"/>
        <v>0.5438025828221974</v>
      </c>
      <c r="W2158" s="39" t="str">
        <f t="shared" si="596"/>
        <v>TIDAK</v>
      </c>
      <c r="X2158" s="38">
        <f t="shared" si="597"/>
        <v>-0.12582912870808141</v>
      </c>
      <c r="Y2158" s="39">
        <f t="shared" si="598"/>
        <v>0.12582912870808141</v>
      </c>
      <c r="Z2158" s="39" t="str">
        <f t="shared" si="599"/>
        <v>TIDAK</v>
      </c>
      <c r="AA2158" s="38">
        <f t="shared" si="600"/>
        <v>-0.84449654083515258</v>
      </c>
      <c r="AB2158" s="39">
        <f t="shared" si="601"/>
        <v>0.84449654083515258</v>
      </c>
      <c r="AC2158" s="39" t="str">
        <f t="shared" si="602"/>
        <v>TIDAK</v>
      </c>
      <c r="AD2158" s="38">
        <f t="shared" si="603"/>
        <v>-0.87292462274016547</v>
      </c>
      <c r="AE2158" s="39">
        <f t="shared" si="604"/>
        <v>0.87292462274016547</v>
      </c>
      <c r="AF2158" s="39" t="str">
        <f t="shared" si="605"/>
        <v>TIDAK</v>
      </c>
      <c r="AG2158" s="38">
        <f t="shared" si="606"/>
        <v>-0.27078855981472416</v>
      </c>
      <c r="AH2158" s="39">
        <f t="shared" si="607"/>
        <v>0.27078855981472416</v>
      </c>
      <c r="AI2158" s="39" t="str">
        <f t="shared" si="608"/>
        <v>TIDAK</v>
      </c>
      <c r="AJ2158" s="38">
        <f t="shared" si="609"/>
        <v>-0.35900843325501608</v>
      </c>
      <c r="AK2158" s="39">
        <f t="shared" si="610"/>
        <v>0.35900843325501608</v>
      </c>
      <c r="AL2158" s="39" t="str">
        <f t="shared" si="611"/>
        <v>TIDAK</v>
      </c>
    </row>
    <row r="2159" spans="1:38" ht="14" x14ac:dyDescent="0.3">
      <c r="A2159" s="13">
        <v>26994401</v>
      </c>
      <c r="B2159" s="11" t="s">
        <v>2374</v>
      </c>
      <c r="C2159" s="9">
        <v>59089796</v>
      </c>
      <c r="D2159" s="1" t="s">
        <v>488</v>
      </c>
      <c r="E2159" s="1" t="s">
        <v>17</v>
      </c>
      <c r="F2159" s="1" t="s">
        <v>970</v>
      </c>
      <c r="G2159" s="2">
        <v>40.702480000000001</v>
      </c>
      <c r="H2159" s="2">
        <v>-73.819370000000006</v>
      </c>
      <c r="I2159" s="1" t="s">
        <v>20</v>
      </c>
      <c r="J2159" s="44">
        <v>125</v>
      </c>
      <c r="K2159" s="2">
        <v>2</v>
      </c>
      <c r="L2159" s="2">
        <v>31</v>
      </c>
      <c r="M2159" s="3">
        <v>43641</v>
      </c>
      <c r="N2159" s="2">
        <v>1.65</v>
      </c>
      <c r="O2159" s="2">
        <v>2</v>
      </c>
      <c r="P2159" s="4">
        <v>62</v>
      </c>
      <c r="U2159" s="38">
        <f t="shared" si="594"/>
        <v>-0.12378345922317009</v>
      </c>
      <c r="V2159" s="39">
        <f t="shared" si="595"/>
        <v>0.12378345922317009</v>
      </c>
      <c r="W2159" s="39" t="str">
        <f t="shared" si="596"/>
        <v>TIDAK</v>
      </c>
      <c r="X2159" s="38">
        <f t="shared" si="597"/>
        <v>-0.39643358014138202</v>
      </c>
      <c r="Y2159" s="39">
        <f t="shared" si="598"/>
        <v>0.39643358014138202</v>
      </c>
      <c r="Z2159" s="39" t="str">
        <f t="shared" si="599"/>
        <v>TIDAK</v>
      </c>
      <c r="AA2159" s="38">
        <f t="shared" si="600"/>
        <v>-0.31276910688378667</v>
      </c>
      <c r="AB2159" s="39">
        <f t="shared" si="601"/>
        <v>0.31276910688378667</v>
      </c>
      <c r="AC2159" s="39" t="str">
        <f t="shared" si="602"/>
        <v>TIDAK</v>
      </c>
      <c r="AD2159" s="38">
        <f t="shared" si="603"/>
        <v>-0.66905991773763962</v>
      </c>
      <c r="AE2159" s="39">
        <f t="shared" si="604"/>
        <v>0.66905991773763962</v>
      </c>
      <c r="AF2159" s="39" t="str">
        <f t="shared" si="605"/>
        <v>TIDAK</v>
      </c>
      <c r="AG2159" s="38">
        <f t="shared" si="606"/>
        <v>-0.27078855981472416</v>
      </c>
      <c r="AH2159" s="39">
        <f t="shared" si="607"/>
        <v>0.27078855981472416</v>
      </c>
      <c r="AI2159" s="39" t="str">
        <f t="shared" si="608"/>
        <v>TIDAK</v>
      </c>
      <c r="AJ2159" s="38">
        <f t="shared" si="609"/>
        <v>1.3650330357559481</v>
      </c>
      <c r="AK2159" s="39">
        <f t="shared" si="610"/>
        <v>1.3650330357559481</v>
      </c>
      <c r="AL2159" s="39" t="str">
        <f t="shared" si="611"/>
        <v>TIDAK</v>
      </c>
    </row>
    <row r="2160" spans="1:38" ht="14" x14ac:dyDescent="0.3">
      <c r="A2160" s="13">
        <v>27059505</v>
      </c>
      <c r="B2160" s="11" t="s">
        <v>4836</v>
      </c>
      <c r="C2160" s="9">
        <v>181711840</v>
      </c>
      <c r="D2160" s="1" t="s">
        <v>3217</v>
      </c>
      <c r="E2160" s="1" t="s">
        <v>548</v>
      </c>
      <c r="F2160" s="1" t="s">
        <v>3244</v>
      </c>
      <c r="G2160" s="2">
        <v>40.862589999999997</v>
      </c>
      <c r="H2160" s="2">
        <v>-73.903589999999994</v>
      </c>
      <c r="I2160" s="1" t="s">
        <v>19</v>
      </c>
      <c r="J2160" s="44">
        <v>65</v>
      </c>
      <c r="K2160" s="2">
        <v>1</v>
      </c>
      <c r="L2160" s="2">
        <v>2</v>
      </c>
      <c r="M2160" s="3">
        <v>43340</v>
      </c>
      <c r="N2160" s="2">
        <v>0.19</v>
      </c>
      <c r="O2160" s="2">
        <v>2</v>
      </c>
      <c r="P2160" s="4">
        <v>0</v>
      </c>
      <c r="U2160" s="38">
        <f t="shared" si="594"/>
        <v>0.21908929473521949</v>
      </c>
      <c r="V2160" s="39">
        <f t="shared" si="595"/>
        <v>0.21908929473521949</v>
      </c>
      <c r="W2160" s="39" t="str">
        <f t="shared" si="596"/>
        <v>TIDAK</v>
      </c>
      <c r="X2160" s="38">
        <f t="shared" si="597"/>
        <v>9.4730970085688936E-3</v>
      </c>
      <c r="Y2160" s="39">
        <f t="shared" si="598"/>
        <v>9.4730970085688936E-3</v>
      </c>
      <c r="Z2160" s="39" t="str">
        <f t="shared" si="599"/>
        <v>TIDAK</v>
      </c>
      <c r="AA2160" s="38">
        <f t="shared" si="600"/>
        <v>-0.68088809961934771</v>
      </c>
      <c r="AB2160" s="39">
        <f t="shared" si="601"/>
        <v>0.68088809961934771</v>
      </c>
      <c r="AC2160" s="39" t="str">
        <f t="shared" si="602"/>
        <v>TIDAK</v>
      </c>
      <c r="AD2160" s="38">
        <f t="shared" si="603"/>
        <v>-0.88337922299670524</v>
      </c>
      <c r="AE2160" s="39">
        <f t="shared" si="604"/>
        <v>0.88337922299670524</v>
      </c>
      <c r="AF2160" s="39" t="str">
        <f t="shared" si="605"/>
        <v>TIDAK</v>
      </c>
      <c r="AG2160" s="38">
        <f t="shared" si="606"/>
        <v>6.7010556384171097E-2</v>
      </c>
      <c r="AH2160" s="39">
        <f t="shared" si="607"/>
        <v>6.7010556384171097E-2</v>
      </c>
      <c r="AI2160" s="39" t="str">
        <f t="shared" si="608"/>
        <v>TIDAK</v>
      </c>
      <c r="AJ2160" s="38">
        <f t="shared" si="609"/>
        <v>1.110174731641284</v>
      </c>
      <c r="AK2160" s="39">
        <f t="shared" si="610"/>
        <v>1.110174731641284</v>
      </c>
      <c r="AL2160" s="39" t="str">
        <f t="shared" si="611"/>
        <v>TIDAK</v>
      </c>
    </row>
    <row r="2161" spans="1:38" ht="14" x14ac:dyDescent="0.3">
      <c r="A2161" s="13">
        <v>27090376</v>
      </c>
      <c r="B2161" s="11" t="s">
        <v>4920</v>
      </c>
      <c r="C2161" s="9">
        <v>5828830</v>
      </c>
      <c r="D2161" s="1" t="s">
        <v>378</v>
      </c>
      <c r="E2161" s="1" t="s">
        <v>17</v>
      </c>
      <c r="F2161" s="1" t="s">
        <v>364</v>
      </c>
      <c r="G2161" s="2">
        <v>40.673650000000002</v>
      </c>
      <c r="H2161" s="2">
        <v>-73.765020000000007</v>
      </c>
      <c r="I2161" s="1" t="s">
        <v>19</v>
      </c>
      <c r="J2161" s="44">
        <v>50</v>
      </c>
      <c r="K2161" s="2">
        <v>7</v>
      </c>
      <c r="L2161" s="2">
        <v>11</v>
      </c>
      <c r="M2161" s="3">
        <v>43376</v>
      </c>
      <c r="N2161" s="2">
        <v>0.44</v>
      </c>
      <c r="O2161" s="2">
        <v>2</v>
      </c>
      <c r="P2161" s="4">
        <v>0</v>
      </c>
      <c r="U2161" s="38">
        <f t="shared" si="594"/>
        <v>-0.49237166972843893</v>
      </c>
      <c r="V2161" s="39">
        <f t="shared" si="595"/>
        <v>0.49237166972843893</v>
      </c>
      <c r="W2161" s="39" t="str">
        <f t="shared" si="596"/>
        <v>TIDAK</v>
      </c>
      <c r="X2161" s="38">
        <f t="shared" si="597"/>
        <v>-0.26113135442473173</v>
      </c>
      <c r="Y2161" s="39">
        <f t="shared" si="598"/>
        <v>0.26113135442473173</v>
      </c>
      <c r="Z2161" s="39" t="str">
        <f t="shared" si="599"/>
        <v>TIDAK</v>
      </c>
      <c r="AA2161" s="38">
        <f t="shared" si="600"/>
        <v>-0.63998598931539652</v>
      </c>
      <c r="AB2161" s="39">
        <f t="shared" si="601"/>
        <v>0.63998598931539652</v>
      </c>
      <c r="AC2161" s="39" t="str">
        <f t="shared" si="602"/>
        <v>TIDAK</v>
      </c>
      <c r="AD2161" s="38">
        <f t="shared" si="603"/>
        <v>2.0125450480648137</v>
      </c>
      <c r="AE2161" s="39">
        <f t="shared" si="604"/>
        <v>2.0125450480648137</v>
      </c>
      <c r="AF2161" s="39" t="str">
        <f t="shared" si="605"/>
        <v>TIDAK</v>
      </c>
      <c r="AG2161" s="38">
        <f t="shared" si="606"/>
        <v>-0.15818885441509239</v>
      </c>
      <c r="AH2161" s="39">
        <f t="shared" si="607"/>
        <v>0.15818885441509239</v>
      </c>
      <c r="AI2161" s="39" t="str">
        <f t="shared" si="608"/>
        <v>TIDAK</v>
      </c>
      <c r="AJ2161" s="38">
        <f t="shared" si="609"/>
        <v>1.0202247419537553</v>
      </c>
      <c r="AK2161" s="39">
        <f t="shared" si="610"/>
        <v>1.0202247419537553</v>
      </c>
      <c r="AL2161" s="39" t="str">
        <f t="shared" si="611"/>
        <v>TIDAK</v>
      </c>
    </row>
    <row r="2162" spans="1:38" ht="14" x14ac:dyDescent="0.3">
      <c r="A2162" s="13">
        <v>27112282</v>
      </c>
      <c r="B2162" s="11" t="s">
        <v>3872</v>
      </c>
      <c r="C2162" s="9">
        <v>260299060</v>
      </c>
      <c r="D2162" s="1" t="s">
        <v>1741</v>
      </c>
      <c r="E2162" s="1" t="s">
        <v>17</v>
      </c>
      <c r="F2162" s="1" t="s">
        <v>1647</v>
      </c>
      <c r="G2162" s="2">
        <v>40.72654</v>
      </c>
      <c r="H2162" s="2">
        <v>-73.860770000000002</v>
      </c>
      <c r="I2162" s="1" t="s">
        <v>20</v>
      </c>
      <c r="J2162" s="44">
        <v>100</v>
      </c>
      <c r="K2162" s="2">
        <v>1</v>
      </c>
      <c r="L2162" s="2">
        <v>7</v>
      </c>
      <c r="M2162" s="3">
        <v>43647</v>
      </c>
      <c r="N2162" s="2">
        <v>4.04</v>
      </c>
      <c r="O2162" s="2">
        <v>1</v>
      </c>
      <c r="P2162" s="4">
        <v>2</v>
      </c>
      <c r="U2162" s="38">
        <f t="shared" si="594"/>
        <v>-0.44951257548364021</v>
      </c>
      <c r="V2162" s="39">
        <f t="shared" si="595"/>
        <v>0.44951257548364021</v>
      </c>
      <c r="W2162" s="39" t="str">
        <f t="shared" si="596"/>
        <v>TIDAK</v>
      </c>
      <c r="X2162" s="38">
        <f t="shared" si="597"/>
        <v>-0.39643358014138202</v>
      </c>
      <c r="Y2162" s="39">
        <f t="shared" si="598"/>
        <v>0.39643358014138202</v>
      </c>
      <c r="Z2162" s="39" t="str">
        <f t="shared" si="599"/>
        <v>TIDAK</v>
      </c>
      <c r="AA2162" s="38">
        <f t="shared" si="600"/>
        <v>0.4643709888912867</v>
      </c>
      <c r="AB2162" s="39">
        <f t="shared" si="601"/>
        <v>0.4643709888912867</v>
      </c>
      <c r="AC2162" s="39" t="str">
        <f t="shared" si="602"/>
        <v>TIDAK</v>
      </c>
      <c r="AD2162" s="38">
        <f t="shared" si="603"/>
        <v>-0.55928661504397204</v>
      </c>
      <c r="AE2162" s="39">
        <f t="shared" si="604"/>
        <v>0.55928661504397204</v>
      </c>
      <c r="AF2162" s="39" t="str">
        <f t="shared" si="605"/>
        <v>TIDAK</v>
      </c>
      <c r="AG2162" s="38">
        <f t="shared" si="606"/>
        <v>6.7010556384171097E-2</v>
      </c>
      <c r="AH2162" s="39">
        <f t="shared" si="607"/>
        <v>6.7010556384171097E-2</v>
      </c>
      <c r="AI2162" s="39" t="str">
        <f t="shared" si="608"/>
        <v>TIDAK</v>
      </c>
      <c r="AJ2162" s="38">
        <f t="shared" si="609"/>
        <v>1.4699746903913982</v>
      </c>
      <c r="AK2162" s="39">
        <f t="shared" si="610"/>
        <v>1.4699746903913982</v>
      </c>
      <c r="AL2162" s="39" t="str">
        <f t="shared" si="611"/>
        <v>TIDAK</v>
      </c>
    </row>
    <row r="2163" spans="1:38" ht="14" x14ac:dyDescent="0.3">
      <c r="A2163" s="13">
        <v>27113697</v>
      </c>
      <c r="B2163" s="11" t="s">
        <v>5164</v>
      </c>
      <c r="C2163" s="9">
        <v>125320407</v>
      </c>
      <c r="D2163" s="1" t="s">
        <v>159</v>
      </c>
      <c r="E2163" s="1" t="s">
        <v>17</v>
      </c>
      <c r="F2163" s="1" t="s">
        <v>852</v>
      </c>
      <c r="G2163" s="2">
        <v>40.706780000000002</v>
      </c>
      <c r="H2163" s="2">
        <v>-73.806129999999996</v>
      </c>
      <c r="I2163" s="1" t="s">
        <v>20</v>
      </c>
      <c r="J2163" s="44">
        <v>1000</v>
      </c>
      <c r="K2163" s="2">
        <v>2</v>
      </c>
      <c r="L2163" s="2">
        <v>5</v>
      </c>
      <c r="M2163" s="3">
        <v>43380</v>
      </c>
      <c r="N2163" s="2">
        <v>0.27</v>
      </c>
      <c r="O2163" s="2">
        <v>5</v>
      </c>
      <c r="P2163" s="4">
        <v>365</v>
      </c>
      <c r="U2163" s="38">
        <f t="shared" si="594"/>
        <v>0.30480748322481688</v>
      </c>
      <c r="V2163" s="39">
        <f t="shared" si="595"/>
        <v>0.30480748322481688</v>
      </c>
      <c r="W2163" s="39" t="str">
        <f t="shared" si="596"/>
        <v>TIDAK</v>
      </c>
      <c r="X2163" s="38">
        <f t="shared" si="597"/>
        <v>-0.26113135442473173</v>
      </c>
      <c r="Y2163" s="39">
        <f t="shared" si="598"/>
        <v>0.26113135442473173</v>
      </c>
      <c r="Z2163" s="39" t="str">
        <f t="shared" si="599"/>
        <v>TIDAK</v>
      </c>
      <c r="AA2163" s="38">
        <f t="shared" si="600"/>
        <v>0.34166465797943296</v>
      </c>
      <c r="AB2163" s="39">
        <f t="shared" si="601"/>
        <v>0.34166465797943296</v>
      </c>
      <c r="AC2163" s="39" t="str">
        <f t="shared" si="602"/>
        <v>TIDAK</v>
      </c>
      <c r="AD2163" s="38">
        <f t="shared" si="603"/>
        <v>-9.4056903627951896E-2</v>
      </c>
      <c r="AE2163" s="39">
        <f t="shared" si="604"/>
        <v>9.4056903627951896E-2</v>
      </c>
      <c r="AF2163" s="39" t="str">
        <f t="shared" si="605"/>
        <v>TIDAK</v>
      </c>
      <c r="AG2163" s="38">
        <f t="shared" si="606"/>
        <v>-0.15818885441509239</v>
      </c>
      <c r="AH2163" s="39">
        <f t="shared" si="607"/>
        <v>0.15818885441509239</v>
      </c>
      <c r="AI2163" s="39" t="str">
        <f t="shared" si="608"/>
        <v>TIDAK</v>
      </c>
      <c r="AJ2163" s="38">
        <f t="shared" si="609"/>
        <v>-0.77877505179681605</v>
      </c>
      <c r="AK2163" s="39">
        <f t="shared" si="610"/>
        <v>0.77877505179681605</v>
      </c>
      <c r="AL2163" s="39" t="str">
        <f t="shared" si="611"/>
        <v>TIDAK</v>
      </c>
    </row>
    <row r="2164" spans="1:38" ht="14" x14ac:dyDescent="0.3">
      <c r="A2164" s="13">
        <v>27127045</v>
      </c>
      <c r="B2164" s="11" t="s">
        <v>690</v>
      </c>
      <c r="C2164" s="9">
        <v>199214751</v>
      </c>
      <c r="D2164" s="1" t="s">
        <v>691</v>
      </c>
      <c r="E2164" s="1" t="s">
        <v>17</v>
      </c>
      <c r="F2164" s="1" t="s">
        <v>509</v>
      </c>
      <c r="G2164" s="2">
        <v>40.739199999999997</v>
      </c>
      <c r="H2164" s="2">
        <v>-73.791809999999998</v>
      </c>
      <c r="I2164" s="1" t="s">
        <v>20</v>
      </c>
      <c r="J2164" s="44">
        <v>250</v>
      </c>
      <c r="K2164" s="2">
        <v>1</v>
      </c>
      <c r="L2164" s="2">
        <v>1</v>
      </c>
      <c r="M2164" s="3">
        <v>43329</v>
      </c>
      <c r="N2164" s="2">
        <v>0.09</v>
      </c>
      <c r="O2164" s="2">
        <v>1</v>
      </c>
      <c r="P2164" s="4">
        <v>363</v>
      </c>
      <c r="U2164" s="38">
        <f t="shared" si="594"/>
        <v>-0.2095016477127675</v>
      </c>
      <c r="V2164" s="39">
        <f t="shared" si="595"/>
        <v>0.2095016477127675</v>
      </c>
      <c r="W2164" s="39" t="str">
        <f t="shared" si="596"/>
        <v>TIDAK</v>
      </c>
      <c r="X2164" s="38">
        <f t="shared" si="597"/>
        <v>-0.39643358014138202</v>
      </c>
      <c r="Y2164" s="39">
        <f t="shared" si="598"/>
        <v>0.39643358014138202</v>
      </c>
      <c r="Z2164" s="39" t="str">
        <f t="shared" si="599"/>
        <v>TIDAK</v>
      </c>
      <c r="AA2164" s="38">
        <f t="shared" si="600"/>
        <v>-0.84449654083515258</v>
      </c>
      <c r="AB2164" s="39">
        <f t="shared" si="601"/>
        <v>0.84449654083515258</v>
      </c>
      <c r="AC2164" s="39" t="str">
        <f t="shared" si="602"/>
        <v>TIDAK</v>
      </c>
      <c r="AD2164" s="38">
        <f t="shared" si="603"/>
        <v>-0.8572427223553557</v>
      </c>
      <c r="AE2164" s="39">
        <f t="shared" si="604"/>
        <v>0.8572427223553557</v>
      </c>
      <c r="AF2164" s="39" t="str">
        <f t="shared" si="605"/>
        <v>TIDAK</v>
      </c>
      <c r="AG2164" s="38">
        <f t="shared" si="606"/>
        <v>-0.15818885441509239</v>
      </c>
      <c r="AH2164" s="39">
        <f t="shared" si="607"/>
        <v>0.15818885441509239</v>
      </c>
      <c r="AI2164" s="39" t="str">
        <f t="shared" si="608"/>
        <v>TIDAK</v>
      </c>
      <c r="AJ2164" s="38">
        <f t="shared" si="609"/>
        <v>-1.2435166651823804</v>
      </c>
      <c r="AK2164" s="39">
        <f t="shared" si="610"/>
        <v>1.2435166651823804</v>
      </c>
      <c r="AL2164" s="39" t="str">
        <f t="shared" si="611"/>
        <v>TIDAK</v>
      </c>
    </row>
    <row r="2165" spans="1:38" ht="14" x14ac:dyDescent="0.3">
      <c r="A2165" s="13">
        <v>27131151</v>
      </c>
      <c r="B2165" s="11" t="s">
        <v>3109</v>
      </c>
      <c r="C2165" s="9">
        <v>201667999</v>
      </c>
      <c r="D2165" s="1" t="s">
        <v>2013</v>
      </c>
      <c r="E2165" s="1" t="s">
        <v>17</v>
      </c>
      <c r="F2165" s="1" t="s">
        <v>1971</v>
      </c>
      <c r="G2165" s="2">
        <v>40.739649999999997</v>
      </c>
      <c r="H2165" s="2">
        <v>-73.867959999999997</v>
      </c>
      <c r="I2165" s="1" t="s">
        <v>20</v>
      </c>
      <c r="J2165" s="44">
        <v>60</v>
      </c>
      <c r="K2165" s="2">
        <v>1</v>
      </c>
      <c r="L2165" s="2">
        <v>23</v>
      </c>
      <c r="M2165" s="3">
        <v>43639</v>
      </c>
      <c r="N2165" s="2">
        <v>2</v>
      </c>
      <c r="O2165" s="2">
        <v>2</v>
      </c>
      <c r="P2165" s="4">
        <v>144</v>
      </c>
      <c r="U2165" s="38">
        <f t="shared" si="594"/>
        <v>-0.33807893044716358</v>
      </c>
      <c r="V2165" s="39">
        <f t="shared" si="595"/>
        <v>0.33807893044716358</v>
      </c>
      <c r="W2165" s="39" t="str">
        <f t="shared" si="596"/>
        <v>TIDAK</v>
      </c>
      <c r="X2165" s="38">
        <f t="shared" si="597"/>
        <v>0.41537977415851984</v>
      </c>
      <c r="Y2165" s="39">
        <f t="shared" si="598"/>
        <v>0.41537977415851984</v>
      </c>
      <c r="Z2165" s="39" t="str">
        <f t="shared" si="599"/>
        <v>TIDAK</v>
      </c>
      <c r="AA2165" s="38">
        <f t="shared" si="600"/>
        <v>-0.47637754809959154</v>
      </c>
      <c r="AB2165" s="39">
        <f t="shared" si="601"/>
        <v>0.47637754809959154</v>
      </c>
      <c r="AC2165" s="39" t="str">
        <f t="shared" si="602"/>
        <v>TIDAK</v>
      </c>
      <c r="AD2165" s="38">
        <f t="shared" si="603"/>
        <v>-0.72656021914860847</v>
      </c>
      <c r="AE2165" s="39">
        <f t="shared" si="604"/>
        <v>0.72656021914860847</v>
      </c>
      <c r="AF2165" s="39" t="str">
        <f t="shared" si="605"/>
        <v>TIDAK</v>
      </c>
      <c r="AG2165" s="38">
        <f t="shared" si="606"/>
        <v>-0.15818885441509239</v>
      </c>
      <c r="AH2165" s="39">
        <f t="shared" si="607"/>
        <v>0.15818885441509239</v>
      </c>
      <c r="AI2165" s="39" t="str">
        <f t="shared" si="608"/>
        <v>TIDAK</v>
      </c>
      <c r="AJ2165" s="38">
        <f t="shared" si="609"/>
        <v>-1.2435166651823804</v>
      </c>
      <c r="AK2165" s="39">
        <f t="shared" si="610"/>
        <v>1.2435166651823804</v>
      </c>
      <c r="AL2165" s="39" t="str">
        <f t="shared" si="611"/>
        <v>TIDAK</v>
      </c>
    </row>
    <row r="2166" spans="1:38" ht="14" x14ac:dyDescent="0.3">
      <c r="A2166" s="13">
        <v>27137095</v>
      </c>
      <c r="B2166" s="11" t="s">
        <v>4465</v>
      </c>
      <c r="C2166" s="9">
        <v>41326856</v>
      </c>
      <c r="D2166" s="1" t="s">
        <v>2268</v>
      </c>
      <c r="E2166" s="1" t="s">
        <v>17</v>
      </c>
      <c r="F2166" s="1" t="s">
        <v>1971</v>
      </c>
      <c r="G2166" s="2">
        <v>40.746740000000003</v>
      </c>
      <c r="H2166" s="2">
        <v>-73.879949999999994</v>
      </c>
      <c r="I2166" s="1" t="s">
        <v>19</v>
      </c>
      <c r="J2166" s="44">
        <v>80</v>
      </c>
      <c r="K2166" s="2">
        <v>1</v>
      </c>
      <c r="L2166" s="2">
        <v>34</v>
      </c>
      <c r="M2166" s="3">
        <v>43647</v>
      </c>
      <c r="N2166" s="2">
        <v>0.88</v>
      </c>
      <c r="O2166" s="2">
        <v>5</v>
      </c>
      <c r="P2166" s="4">
        <v>49</v>
      </c>
      <c r="U2166" s="38">
        <f t="shared" si="594"/>
        <v>9.05120120008234E-2</v>
      </c>
      <c r="V2166" s="39">
        <f t="shared" si="595"/>
        <v>9.05120120008234E-2</v>
      </c>
      <c r="W2166" s="39" t="str">
        <f t="shared" si="596"/>
        <v>TIDAK</v>
      </c>
      <c r="X2166" s="38">
        <f t="shared" si="597"/>
        <v>-0.39643358014138202</v>
      </c>
      <c r="Y2166" s="39">
        <f t="shared" si="598"/>
        <v>0.39643358014138202</v>
      </c>
      <c r="Z2166" s="39" t="str">
        <f t="shared" si="599"/>
        <v>TIDAK</v>
      </c>
      <c r="AA2166" s="38">
        <f t="shared" si="600"/>
        <v>-0.63998598931539652</v>
      </c>
      <c r="AB2166" s="39">
        <f t="shared" si="601"/>
        <v>0.63998598931539652</v>
      </c>
      <c r="AC2166" s="39" t="str">
        <f t="shared" si="602"/>
        <v>TIDAK</v>
      </c>
      <c r="AD2166" s="38">
        <f t="shared" si="603"/>
        <v>1.1552678270285519</v>
      </c>
      <c r="AE2166" s="39">
        <f t="shared" si="604"/>
        <v>1.1552678270285519</v>
      </c>
      <c r="AF2166" s="39" t="str">
        <f t="shared" si="605"/>
        <v>TIDAK</v>
      </c>
      <c r="AG2166" s="38">
        <f t="shared" si="606"/>
        <v>-0.27078855981472416</v>
      </c>
      <c r="AH2166" s="39">
        <f t="shared" si="607"/>
        <v>0.27078855981472416</v>
      </c>
      <c r="AI2166" s="39" t="str">
        <f t="shared" si="608"/>
        <v>TIDAK</v>
      </c>
      <c r="AJ2166" s="38">
        <f t="shared" si="609"/>
        <v>-1.228525000234459</v>
      </c>
      <c r="AK2166" s="39">
        <f t="shared" si="610"/>
        <v>1.228525000234459</v>
      </c>
      <c r="AL2166" s="39" t="str">
        <f t="shared" si="611"/>
        <v>TIDAK</v>
      </c>
    </row>
    <row r="2167" spans="1:38" ht="14" x14ac:dyDescent="0.3">
      <c r="A2167" s="13">
        <v>27190005</v>
      </c>
      <c r="B2167" s="11" t="s">
        <v>5193</v>
      </c>
      <c r="C2167" s="9">
        <v>84803093</v>
      </c>
      <c r="D2167" s="1" t="s">
        <v>725</v>
      </c>
      <c r="E2167" s="1" t="s">
        <v>17</v>
      </c>
      <c r="F2167" s="1" t="s">
        <v>901</v>
      </c>
      <c r="G2167" s="2">
        <v>40.733069999999998</v>
      </c>
      <c r="H2167" s="2">
        <v>-73.818680000000001</v>
      </c>
      <c r="I2167" s="1" t="s">
        <v>20</v>
      </c>
      <c r="J2167" s="44">
        <v>150</v>
      </c>
      <c r="K2167" s="2">
        <v>1</v>
      </c>
      <c r="L2167" s="2">
        <v>16</v>
      </c>
      <c r="M2167" s="3">
        <v>43644</v>
      </c>
      <c r="N2167" s="2">
        <v>0.81</v>
      </c>
      <c r="O2167" s="2">
        <v>1</v>
      </c>
      <c r="P2167" s="4">
        <v>178</v>
      </c>
      <c r="U2167" s="38">
        <f t="shared" si="594"/>
        <v>7.8051489760645891</v>
      </c>
      <c r="V2167" s="39">
        <f t="shared" si="595"/>
        <v>7.8051489760645891</v>
      </c>
      <c r="W2167" s="39" t="str">
        <f t="shared" si="596"/>
        <v>OUTLIER</v>
      </c>
      <c r="X2167" s="38">
        <f t="shared" si="597"/>
        <v>-0.26113135442473173</v>
      </c>
      <c r="Y2167" s="39">
        <f t="shared" si="598"/>
        <v>0.26113135442473173</v>
      </c>
      <c r="Z2167" s="39" t="str">
        <f t="shared" si="599"/>
        <v>TIDAK</v>
      </c>
      <c r="AA2167" s="38">
        <f t="shared" si="600"/>
        <v>-0.7217902099232989</v>
      </c>
      <c r="AB2167" s="39">
        <f t="shared" si="601"/>
        <v>0.7217902099232989</v>
      </c>
      <c r="AC2167" s="39" t="str">
        <f t="shared" si="602"/>
        <v>TIDAK</v>
      </c>
      <c r="AD2167" s="38">
        <f t="shared" si="603"/>
        <v>-0.81542432132919662</v>
      </c>
      <c r="AE2167" s="39">
        <f t="shared" si="604"/>
        <v>0.81542432132919662</v>
      </c>
      <c r="AF2167" s="39" t="str">
        <f t="shared" si="605"/>
        <v>TIDAK</v>
      </c>
      <c r="AG2167" s="38">
        <f t="shared" si="606"/>
        <v>0.17961026178380285</v>
      </c>
      <c r="AH2167" s="39">
        <f t="shared" si="607"/>
        <v>0.17961026178380285</v>
      </c>
      <c r="AI2167" s="39" t="str">
        <f t="shared" si="608"/>
        <v>TIDAK</v>
      </c>
      <c r="AJ2167" s="38">
        <f t="shared" si="609"/>
        <v>1.4924621878132804</v>
      </c>
      <c r="AK2167" s="39">
        <f t="shared" si="610"/>
        <v>1.4924621878132804</v>
      </c>
      <c r="AL2167" s="39" t="str">
        <f t="shared" si="611"/>
        <v>TIDAK</v>
      </c>
    </row>
    <row r="2168" spans="1:38" ht="14" x14ac:dyDescent="0.3">
      <c r="A2168" s="13">
        <v>27195600</v>
      </c>
      <c r="B2168" s="11" t="s">
        <v>1074</v>
      </c>
      <c r="C2168" s="9">
        <v>45155504</v>
      </c>
      <c r="D2168" s="1" t="s">
        <v>209</v>
      </c>
      <c r="E2168" s="1" t="s">
        <v>17</v>
      </c>
      <c r="F2168" s="1" t="s">
        <v>210</v>
      </c>
      <c r="G2168" s="2">
        <v>40.70046</v>
      </c>
      <c r="H2168" s="2">
        <v>-73.748339999999999</v>
      </c>
      <c r="I2168" s="1" t="s">
        <v>20</v>
      </c>
      <c r="J2168" s="44">
        <v>130</v>
      </c>
      <c r="K2168" s="2">
        <v>2</v>
      </c>
      <c r="L2168" s="2">
        <v>17</v>
      </c>
      <c r="M2168" s="3">
        <v>43647</v>
      </c>
      <c r="N2168" s="2">
        <v>1.69</v>
      </c>
      <c r="O2168" s="2">
        <v>1</v>
      </c>
      <c r="P2168" s="4">
        <v>352</v>
      </c>
      <c r="U2168" s="38">
        <f t="shared" si="594"/>
        <v>1.3762848393447844</v>
      </c>
      <c r="V2168" s="39">
        <f t="shared" si="595"/>
        <v>1.3762848393447844</v>
      </c>
      <c r="W2168" s="39" t="str">
        <f t="shared" si="596"/>
        <v>TIDAK</v>
      </c>
      <c r="X2168" s="38">
        <f t="shared" si="597"/>
        <v>-0.39643358014138202</v>
      </c>
      <c r="Y2168" s="39">
        <f t="shared" si="598"/>
        <v>0.39643358014138202</v>
      </c>
      <c r="Z2168" s="39" t="str">
        <f t="shared" si="599"/>
        <v>TIDAK</v>
      </c>
      <c r="AA2168" s="38">
        <f t="shared" si="600"/>
        <v>-0.88539865113910388</v>
      </c>
      <c r="AB2168" s="39">
        <f t="shared" si="601"/>
        <v>0.88539865113910388</v>
      </c>
      <c r="AC2168" s="39" t="str">
        <f t="shared" si="602"/>
        <v>TIDAK</v>
      </c>
      <c r="AD2168" s="38">
        <f t="shared" si="603"/>
        <v>-0.90951572363805455</v>
      </c>
      <c r="AE2168" s="39">
        <f t="shared" si="604"/>
        <v>0.90951572363805455</v>
      </c>
      <c r="AF2168" s="39" t="str">
        <f t="shared" si="605"/>
        <v>TIDAK</v>
      </c>
      <c r="AG2168" s="38">
        <f t="shared" si="606"/>
        <v>-0.27078855981472416</v>
      </c>
      <c r="AH2168" s="39">
        <f t="shared" si="607"/>
        <v>0.27078855981472416</v>
      </c>
      <c r="AI2168" s="39" t="str">
        <f t="shared" si="608"/>
        <v>TIDAK</v>
      </c>
      <c r="AJ2168" s="38">
        <f t="shared" si="609"/>
        <v>1.4774705228653591</v>
      </c>
      <c r="AK2168" s="39">
        <f t="shared" si="610"/>
        <v>1.4774705228653591</v>
      </c>
      <c r="AL2168" s="39" t="str">
        <f t="shared" si="611"/>
        <v>TIDAK</v>
      </c>
    </row>
    <row r="2169" spans="1:38" ht="14" x14ac:dyDescent="0.3">
      <c r="A2169" s="13">
        <v>27203333</v>
      </c>
      <c r="B2169" s="11" t="s">
        <v>3266</v>
      </c>
      <c r="C2169" s="9">
        <v>29510402</v>
      </c>
      <c r="D2169" s="1" t="s">
        <v>3032</v>
      </c>
      <c r="E2169" s="1" t="s">
        <v>548</v>
      </c>
      <c r="F2169" s="1" t="s">
        <v>2574</v>
      </c>
      <c r="G2169" s="2">
        <v>40.824449999999999</v>
      </c>
      <c r="H2169" s="2">
        <v>-73.903409999999994</v>
      </c>
      <c r="I2169" s="1" t="s">
        <v>19</v>
      </c>
      <c r="J2169" s="44">
        <v>90</v>
      </c>
      <c r="K2169" s="2">
        <v>2</v>
      </c>
      <c r="L2169" s="2">
        <v>1</v>
      </c>
      <c r="M2169" s="3">
        <v>43310</v>
      </c>
      <c r="N2169" s="2">
        <v>0.09</v>
      </c>
      <c r="O2169" s="2">
        <v>3</v>
      </c>
      <c r="P2169" s="4">
        <v>0</v>
      </c>
      <c r="U2169" s="38">
        <f t="shared" si="594"/>
        <v>-0.25236074195756619</v>
      </c>
      <c r="V2169" s="39">
        <f t="shared" si="595"/>
        <v>0.25236074195756619</v>
      </c>
      <c r="W2169" s="39" t="str">
        <f t="shared" si="596"/>
        <v>TIDAK</v>
      </c>
      <c r="X2169" s="38">
        <f t="shared" si="597"/>
        <v>-0.39643358014138202</v>
      </c>
      <c r="Y2169" s="39">
        <f t="shared" si="598"/>
        <v>0.39643358014138202</v>
      </c>
      <c r="Z2169" s="39" t="str">
        <f t="shared" si="599"/>
        <v>TIDAK</v>
      </c>
      <c r="AA2169" s="38">
        <f t="shared" si="600"/>
        <v>1.444777554782317E-2</v>
      </c>
      <c r="AB2169" s="39">
        <f t="shared" si="601"/>
        <v>1.444777554782317E-2</v>
      </c>
      <c r="AC2169" s="39" t="str">
        <f t="shared" si="602"/>
        <v>TIDAK</v>
      </c>
      <c r="AD2169" s="38">
        <f t="shared" si="603"/>
        <v>8.8898600861494287E-2</v>
      </c>
      <c r="AE2169" s="39">
        <f t="shared" si="604"/>
        <v>8.8898600861494287E-2</v>
      </c>
      <c r="AF2169" s="39" t="str">
        <f t="shared" si="605"/>
        <v>TIDAK</v>
      </c>
      <c r="AG2169" s="38">
        <f t="shared" si="606"/>
        <v>-0.15818885441509239</v>
      </c>
      <c r="AH2169" s="39">
        <f t="shared" si="607"/>
        <v>0.15818885441509239</v>
      </c>
      <c r="AI2169" s="39" t="str">
        <f t="shared" si="608"/>
        <v>TIDAK</v>
      </c>
      <c r="AJ2169" s="38">
        <f t="shared" si="609"/>
        <v>-0.16411678893203752</v>
      </c>
      <c r="AK2169" s="39">
        <f t="shared" si="610"/>
        <v>0.16411678893203752</v>
      </c>
      <c r="AL2169" s="39" t="str">
        <f t="shared" si="611"/>
        <v>TIDAK</v>
      </c>
    </row>
    <row r="2170" spans="1:38" ht="14" x14ac:dyDescent="0.3">
      <c r="A2170" s="13">
        <v>27225643</v>
      </c>
      <c r="B2170" s="11" t="s">
        <v>1046</v>
      </c>
      <c r="C2170" s="9">
        <v>261256418</v>
      </c>
      <c r="D2170" s="1" t="s">
        <v>2915</v>
      </c>
      <c r="E2170" s="1" t="s">
        <v>17</v>
      </c>
      <c r="F2170" s="1" t="s">
        <v>1744</v>
      </c>
      <c r="G2170" s="2">
        <v>40.706029999999998</v>
      </c>
      <c r="H2170" s="2">
        <v>-73.895619999999994</v>
      </c>
      <c r="I2170" s="1" t="s">
        <v>20</v>
      </c>
      <c r="J2170" s="44">
        <v>299</v>
      </c>
      <c r="K2170" s="2">
        <v>3</v>
      </c>
      <c r="L2170" s="2">
        <v>6</v>
      </c>
      <c r="M2170" s="3">
        <v>43634</v>
      </c>
      <c r="N2170" s="2">
        <v>3.6</v>
      </c>
      <c r="O2170" s="2">
        <v>1</v>
      </c>
      <c r="P2170" s="4">
        <v>155</v>
      </c>
      <c r="U2170" s="38">
        <f t="shared" si="594"/>
        <v>-8.0924364978371396E-2</v>
      </c>
      <c r="V2170" s="39">
        <f t="shared" si="595"/>
        <v>8.0924364978371396E-2</v>
      </c>
      <c r="W2170" s="39" t="str">
        <f t="shared" si="596"/>
        <v>TIDAK</v>
      </c>
      <c r="X2170" s="38">
        <f t="shared" si="597"/>
        <v>-0.39643358014138202</v>
      </c>
      <c r="Y2170" s="39">
        <f t="shared" si="598"/>
        <v>0.39643358014138202</v>
      </c>
      <c r="Z2170" s="39" t="str">
        <f t="shared" si="599"/>
        <v>TIDAK</v>
      </c>
      <c r="AA2170" s="38">
        <f t="shared" si="600"/>
        <v>0.4643709888912867</v>
      </c>
      <c r="AB2170" s="39">
        <f t="shared" si="601"/>
        <v>0.4643709888912867</v>
      </c>
      <c r="AC2170" s="39" t="str">
        <f t="shared" si="602"/>
        <v>TIDAK</v>
      </c>
      <c r="AD2170" s="38">
        <f t="shared" si="603"/>
        <v>-0.49655901350473336</v>
      </c>
      <c r="AE2170" s="39">
        <f t="shared" si="604"/>
        <v>0.49655901350473336</v>
      </c>
      <c r="AF2170" s="39" t="str">
        <f t="shared" si="605"/>
        <v>TIDAK</v>
      </c>
      <c r="AG2170" s="38">
        <f t="shared" si="606"/>
        <v>0.17961026178380285</v>
      </c>
      <c r="AH2170" s="39">
        <f t="shared" si="607"/>
        <v>0.17961026178380285</v>
      </c>
      <c r="AI2170" s="39" t="str">
        <f t="shared" si="608"/>
        <v>TIDAK</v>
      </c>
      <c r="AJ2170" s="38">
        <f t="shared" si="609"/>
        <v>-0.87622087395830539</v>
      </c>
      <c r="AK2170" s="39">
        <f t="shared" si="610"/>
        <v>0.87622087395830539</v>
      </c>
      <c r="AL2170" s="39" t="str">
        <f t="shared" si="611"/>
        <v>TIDAK</v>
      </c>
    </row>
    <row r="2171" spans="1:38" ht="14" x14ac:dyDescent="0.3">
      <c r="A2171" s="13">
        <v>27227103</v>
      </c>
      <c r="B2171" s="11" t="s">
        <v>1533</v>
      </c>
      <c r="C2171" s="9">
        <v>239661123</v>
      </c>
      <c r="D2171" s="1" t="s">
        <v>110</v>
      </c>
      <c r="E2171" s="1" t="s">
        <v>17</v>
      </c>
      <c r="F2171" s="1" t="s">
        <v>54</v>
      </c>
      <c r="G2171" s="2">
        <v>40.727739999999997</v>
      </c>
      <c r="H2171" s="2">
        <v>-73.734620000000007</v>
      </c>
      <c r="I2171" s="1" t="s">
        <v>20</v>
      </c>
      <c r="J2171" s="44">
        <v>99</v>
      </c>
      <c r="K2171" s="2">
        <v>1</v>
      </c>
      <c r="L2171" s="2">
        <v>6</v>
      </c>
      <c r="M2171" s="3">
        <v>43653</v>
      </c>
      <c r="N2171" s="2">
        <v>4.8600000000000003</v>
      </c>
      <c r="O2171" s="2">
        <v>1</v>
      </c>
      <c r="P2171" s="4">
        <v>15</v>
      </c>
      <c r="U2171" s="38">
        <f t="shared" si="594"/>
        <v>0.51910295444881038</v>
      </c>
      <c r="V2171" s="39">
        <f t="shared" si="595"/>
        <v>0.51910295444881038</v>
      </c>
      <c r="W2171" s="39" t="str">
        <f t="shared" si="596"/>
        <v>TIDAK</v>
      </c>
      <c r="X2171" s="38">
        <f t="shared" si="597"/>
        <v>-0.39643358014138202</v>
      </c>
      <c r="Y2171" s="39">
        <f t="shared" si="598"/>
        <v>0.39643358014138202</v>
      </c>
      <c r="Z2171" s="39" t="str">
        <f t="shared" si="599"/>
        <v>TIDAK</v>
      </c>
      <c r="AA2171" s="38">
        <f t="shared" si="600"/>
        <v>-0.27186699657983543</v>
      </c>
      <c r="AB2171" s="39">
        <f t="shared" si="601"/>
        <v>0.27186699657983543</v>
      </c>
      <c r="AC2171" s="39" t="str">
        <f t="shared" si="602"/>
        <v>TIDAK</v>
      </c>
      <c r="AD2171" s="38">
        <f t="shared" si="603"/>
        <v>-0.5331501144026225</v>
      </c>
      <c r="AE2171" s="39">
        <f t="shared" si="604"/>
        <v>0.5331501144026225</v>
      </c>
      <c r="AF2171" s="39" t="str">
        <f t="shared" si="605"/>
        <v>TIDAK</v>
      </c>
      <c r="AG2171" s="38">
        <f t="shared" si="606"/>
        <v>-0.27078855981472416</v>
      </c>
      <c r="AH2171" s="39">
        <f t="shared" si="607"/>
        <v>0.27078855981472416</v>
      </c>
      <c r="AI2171" s="39" t="str">
        <f t="shared" si="608"/>
        <v>TIDAK</v>
      </c>
      <c r="AJ2171" s="38">
        <f t="shared" si="609"/>
        <v>9.0741515182626784E-2</v>
      </c>
      <c r="AK2171" s="39">
        <f t="shared" si="610"/>
        <v>9.0741515182626784E-2</v>
      </c>
      <c r="AL2171" s="39" t="str">
        <f t="shared" si="611"/>
        <v>TIDAK</v>
      </c>
    </row>
    <row r="2172" spans="1:38" ht="14" x14ac:dyDescent="0.3">
      <c r="A2172" s="13">
        <v>27238918</v>
      </c>
      <c r="B2172" s="11" t="s">
        <v>2739</v>
      </c>
      <c r="C2172" s="9">
        <v>2780938</v>
      </c>
      <c r="D2172" s="1" t="s">
        <v>655</v>
      </c>
      <c r="E2172" s="1" t="s">
        <v>548</v>
      </c>
      <c r="F2172" s="1" t="s">
        <v>549</v>
      </c>
      <c r="G2172" s="2">
        <v>40.848019999999998</v>
      </c>
      <c r="H2172" s="2">
        <v>-73.789630000000002</v>
      </c>
      <c r="I2172" s="1" t="s">
        <v>20</v>
      </c>
      <c r="J2172" s="44">
        <v>84</v>
      </c>
      <c r="K2172" s="2">
        <v>2</v>
      </c>
      <c r="L2172" s="2">
        <v>31</v>
      </c>
      <c r="M2172" s="3">
        <v>43645</v>
      </c>
      <c r="N2172" s="2">
        <v>3.38</v>
      </c>
      <c r="O2172" s="2">
        <v>1</v>
      </c>
      <c r="P2172" s="4">
        <v>166</v>
      </c>
      <c r="U2172" s="38">
        <f t="shared" si="594"/>
        <v>0.3476665774696156</v>
      </c>
      <c r="V2172" s="39">
        <f t="shared" si="595"/>
        <v>0.3476665774696156</v>
      </c>
      <c r="W2172" s="39" t="str">
        <f t="shared" si="596"/>
        <v>TIDAK</v>
      </c>
      <c r="X2172" s="38">
        <f t="shared" si="597"/>
        <v>-0.26113135442473173</v>
      </c>
      <c r="Y2172" s="39">
        <f t="shared" si="598"/>
        <v>0.26113135442473173</v>
      </c>
      <c r="Z2172" s="39" t="str">
        <f t="shared" si="599"/>
        <v>TIDAK</v>
      </c>
      <c r="AA2172" s="38">
        <f t="shared" si="600"/>
        <v>-0.23096488627588418</v>
      </c>
      <c r="AB2172" s="39">
        <f t="shared" si="601"/>
        <v>0.23096488627588418</v>
      </c>
      <c r="AC2172" s="39" t="str">
        <f t="shared" si="602"/>
        <v>TIDAK</v>
      </c>
      <c r="AD2172" s="38">
        <f t="shared" si="603"/>
        <v>-7.3147703114872314E-2</v>
      </c>
      <c r="AE2172" s="39">
        <f t="shared" si="604"/>
        <v>7.3147703114872314E-2</v>
      </c>
      <c r="AF2172" s="39" t="str">
        <f t="shared" si="605"/>
        <v>TIDAK</v>
      </c>
      <c r="AG2172" s="38">
        <f t="shared" si="606"/>
        <v>-0.27078855981472416</v>
      </c>
      <c r="AH2172" s="39">
        <f t="shared" si="607"/>
        <v>0.27078855981472416</v>
      </c>
      <c r="AI2172" s="39" t="str">
        <f t="shared" si="608"/>
        <v>TIDAK</v>
      </c>
      <c r="AJ2172" s="38">
        <f t="shared" si="609"/>
        <v>1.3950163656517911</v>
      </c>
      <c r="AK2172" s="39">
        <f t="shared" si="610"/>
        <v>1.3950163656517911</v>
      </c>
      <c r="AL2172" s="39" t="str">
        <f t="shared" si="611"/>
        <v>TIDAK</v>
      </c>
    </row>
    <row r="2173" spans="1:38" ht="14" x14ac:dyDescent="0.3">
      <c r="A2173" s="13">
        <v>27248443</v>
      </c>
      <c r="B2173" s="11" t="s">
        <v>2774</v>
      </c>
      <c r="C2173" s="9">
        <v>158407820</v>
      </c>
      <c r="D2173" s="1" t="s">
        <v>3104</v>
      </c>
      <c r="E2173" s="1" t="s">
        <v>17</v>
      </c>
      <c r="F2173" s="1" t="s">
        <v>2689</v>
      </c>
      <c r="G2173" s="2">
        <v>40.753979999999999</v>
      </c>
      <c r="H2173" s="2">
        <v>-73.900840000000002</v>
      </c>
      <c r="I2173" s="1" t="s">
        <v>19</v>
      </c>
      <c r="J2173" s="44">
        <v>58</v>
      </c>
      <c r="K2173" s="2">
        <v>2</v>
      </c>
      <c r="L2173" s="2">
        <v>32</v>
      </c>
      <c r="M2173" s="3">
        <v>43640</v>
      </c>
      <c r="N2173" s="2">
        <v>2.96</v>
      </c>
      <c r="O2173" s="2">
        <v>5</v>
      </c>
      <c r="P2173" s="4">
        <v>88</v>
      </c>
      <c r="U2173" s="38">
        <f t="shared" si="594"/>
        <v>4.7938235112260034E-3</v>
      </c>
      <c r="V2173" s="39">
        <f t="shared" si="595"/>
        <v>4.7938235112260034E-3</v>
      </c>
      <c r="W2173" s="39" t="str">
        <f t="shared" si="596"/>
        <v>TIDAK</v>
      </c>
      <c r="X2173" s="38">
        <f t="shared" si="597"/>
        <v>-0.26113135442473173</v>
      </c>
      <c r="Y2173" s="39">
        <f t="shared" si="598"/>
        <v>0.26113135442473173</v>
      </c>
      <c r="Z2173" s="39" t="str">
        <f t="shared" si="599"/>
        <v>TIDAK</v>
      </c>
      <c r="AA2173" s="38">
        <f t="shared" si="600"/>
        <v>-0.88539865113910388</v>
      </c>
      <c r="AB2173" s="39">
        <f t="shared" si="601"/>
        <v>0.88539865113910388</v>
      </c>
      <c r="AC2173" s="39" t="str">
        <f t="shared" si="602"/>
        <v>TIDAK</v>
      </c>
      <c r="AD2173" s="38">
        <f t="shared" si="603"/>
        <v>-0.90951572363805455</v>
      </c>
      <c r="AE2173" s="39">
        <f t="shared" si="604"/>
        <v>0.90951572363805455</v>
      </c>
      <c r="AF2173" s="39" t="str">
        <f t="shared" si="605"/>
        <v>TIDAK</v>
      </c>
      <c r="AG2173" s="38">
        <f t="shared" si="606"/>
        <v>-4.5589149015460649E-2</v>
      </c>
      <c r="AH2173" s="39">
        <f t="shared" si="607"/>
        <v>4.5589149015460649E-2</v>
      </c>
      <c r="AI2173" s="39" t="str">
        <f t="shared" si="608"/>
        <v>TIDAK</v>
      </c>
      <c r="AJ2173" s="38">
        <f t="shared" si="609"/>
        <v>-1.2435166651823804</v>
      </c>
      <c r="AK2173" s="39">
        <f t="shared" si="610"/>
        <v>1.2435166651823804</v>
      </c>
      <c r="AL2173" s="39" t="str">
        <f t="shared" si="611"/>
        <v>TIDAK</v>
      </c>
    </row>
    <row r="2174" spans="1:38" ht="14" x14ac:dyDescent="0.3">
      <c r="A2174" s="13">
        <v>27250336</v>
      </c>
      <c r="B2174" s="11" t="s">
        <v>2775</v>
      </c>
      <c r="C2174" s="9">
        <v>216456504</v>
      </c>
      <c r="D2174" s="1" t="s">
        <v>1446</v>
      </c>
      <c r="E2174" s="1" t="s">
        <v>548</v>
      </c>
      <c r="F2174" s="1" t="s">
        <v>1429</v>
      </c>
      <c r="G2174" s="2">
        <v>40.894289999999998</v>
      </c>
      <c r="H2174" s="2">
        <v>-73.843919999999997</v>
      </c>
      <c r="I2174" s="1" t="s">
        <v>19</v>
      </c>
      <c r="J2174" s="44">
        <v>49</v>
      </c>
      <c r="K2174" s="2">
        <v>1</v>
      </c>
      <c r="L2174" s="2">
        <v>26</v>
      </c>
      <c r="M2174" s="3">
        <v>43647</v>
      </c>
      <c r="N2174" s="2">
        <v>3.21</v>
      </c>
      <c r="O2174" s="2">
        <v>3</v>
      </c>
      <c r="P2174" s="4">
        <v>363</v>
      </c>
      <c r="U2174" s="38">
        <f t="shared" si="594"/>
        <v>1.7963039629438116</v>
      </c>
      <c r="V2174" s="39">
        <f t="shared" si="595"/>
        <v>1.7963039629438116</v>
      </c>
      <c r="W2174" s="39" t="str">
        <f t="shared" si="596"/>
        <v>TIDAK</v>
      </c>
      <c r="X2174" s="38">
        <f t="shared" si="597"/>
        <v>-0.12582912870808141</v>
      </c>
      <c r="Y2174" s="39">
        <f t="shared" si="598"/>
        <v>0.12582912870808141</v>
      </c>
      <c r="Z2174" s="39" t="str">
        <f t="shared" si="599"/>
        <v>TIDAK</v>
      </c>
      <c r="AA2174" s="38">
        <f t="shared" si="600"/>
        <v>-0.68088809961934771</v>
      </c>
      <c r="AB2174" s="39">
        <f t="shared" si="601"/>
        <v>0.68088809961934771</v>
      </c>
      <c r="AC2174" s="39" t="str">
        <f t="shared" si="602"/>
        <v>TIDAK</v>
      </c>
      <c r="AD2174" s="38">
        <f t="shared" si="603"/>
        <v>0.92526662138467664</v>
      </c>
      <c r="AE2174" s="39">
        <f t="shared" si="604"/>
        <v>0.92526662138467664</v>
      </c>
      <c r="AF2174" s="39" t="str">
        <f t="shared" si="605"/>
        <v>TIDAK</v>
      </c>
      <c r="AG2174" s="38">
        <f t="shared" si="606"/>
        <v>-0.27078855981472416</v>
      </c>
      <c r="AH2174" s="39">
        <f t="shared" si="607"/>
        <v>0.27078855981472416</v>
      </c>
      <c r="AI2174" s="39" t="str">
        <f t="shared" si="608"/>
        <v>TIDAK</v>
      </c>
      <c r="AJ2174" s="38">
        <f t="shared" si="609"/>
        <v>-8.1662631718469644E-2</v>
      </c>
      <c r="AK2174" s="39">
        <f t="shared" si="610"/>
        <v>8.1662631718469644E-2</v>
      </c>
      <c r="AL2174" s="39" t="str">
        <f t="shared" si="611"/>
        <v>TIDAK</v>
      </c>
    </row>
    <row r="2175" spans="1:38" ht="14" x14ac:dyDescent="0.3">
      <c r="A2175" s="13">
        <v>27250504</v>
      </c>
      <c r="B2175" s="11" t="s">
        <v>4427</v>
      </c>
      <c r="C2175" s="9">
        <v>230205171</v>
      </c>
      <c r="D2175" s="1" t="s">
        <v>1281</v>
      </c>
      <c r="E2175" s="1" t="s">
        <v>548</v>
      </c>
      <c r="F2175" s="1" t="s">
        <v>1252</v>
      </c>
      <c r="G2175" s="2">
        <v>40.843209999999999</v>
      </c>
      <c r="H2175" s="2">
        <v>-73.831289999999996</v>
      </c>
      <c r="I2175" s="1" t="s">
        <v>20</v>
      </c>
      <c r="J2175" s="44">
        <v>100</v>
      </c>
      <c r="K2175" s="2">
        <v>2</v>
      </c>
      <c r="L2175" s="2">
        <v>22</v>
      </c>
      <c r="M2175" s="3">
        <v>43651</v>
      </c>
      <c r="N2175" s="2">
        <v>4.93</v>
      </c>
      <c r="O2175" s="2">
        <v>1</v>
      </c>
      <c r="P2175" s="4">
        <v>3</v>
      </c>
      <c r="U2175" s="38">
        <f t="shared" si="594"/>
        <v>8.1940193151863669E-2</v>
      </c>
      <c r="V2175" s="39">
        <f t="shared" si="595"/>
        <v>8.1940193151863669E-2</v>
      </c>
      <c r="W2175" s="39" t="str">
        <f t="shared" si="596"/>
        <v>TIDAK</v>
      </c>
      <c r="X2175" s="38">
        <f t="shared" si="597"/>
        <v>-0.39643358014138202</v>
      </c>
      <c r="Y2175" s="39">
        <f t="shared" si="598"/>
        <v>0.39643358014138202</v>
      </c>
      <c r="Z2175" s="39" t="str">
        <f t="shared" si="599"/>
        <v>TIDAK</v>
      </c>
      <c r="AA2175" s="38">
        <f t="shared" si="600"/>
        <v>-0.68088809961934771</v>
      </c>
      <c r="AB2175" s="39">
        <f t="shared" si="601"/>
        <v>0.68088809961934771</v>
      </c>
      <c r="AC2175" s="39" t="str">
        <f t="shared" si="602"/>
        <v>TIDAK</v>
      </c>
      <c r="AD2175" s="38">
        <f t="shared" si="603"/>
        <v>1.5839064375466829</v>
      </c>
      <c r="AE2175" s="39">
        <f t="shared" si="604"/>
        <v>1.5839064375466829</v>
      </c>
      <c r="AF2175" s="39" t="str">
        <f t="shared" si="605"/>
        <v>TIDAK</v>
      </c>
      <c r="AG2175" s="38">
        <f t="shared" si="606"/>
        <v>-0.27078855981472416</v>
      </c>
      <c r="AH2175" s="39">
        <f t="shared" si="607"/>
        <v>0.27078855981472416</v>
      </c>
      <c r="AI2175" s="39" t="str">
        <f t="shared" si="608"/>
        <v>TIDAK</v>
      </c>
      <c r="AJ2175" s="38">
        <f t="shared" si="609"/>
        <v>-1.1310791780729696</v>
      </c>
      <c r="AK2175" s="39">
        <f t="shared" si="610"/>
        <v>1.1310791780729696</v>
      </c>
      <c r="AL2175" s="39" t="str">
        <f t="shared" si="611"/>
        <v>TIDAK</v>
      </c>
    </row>
    <row r="2176" spans="1:38" ht="14" x14ac:dyDescent="0.3">
      <c r="A2176" s="13">
        <v>27250960</v>
      </c>
      <c r="B2176" s="11" t="s">
        <v>4685</v>
      </c>
      <c r="C2176" s="9">
        <v>105225699</v>
      </c>
      <c r="D2176" s="1" t="s">
        <v>721</v>
      </c>
      <c r="E2176" s="1" t="s">
        <v>17</v>
      </c>
      <c r="F2176" s="1" t="s">
        <v>642</v>
      </c>
      <c r="G2176" s="2">
        <v>40.761769999999999</v>
      </c>
      <c r="H2176" s="2">
        <v>-73.794150000000002</v>
      </c>
      <c r="I2176" s="1" t="s">
        <v>20</v>
      </c>
      <c r="J2176" s="44">
        <v>135</v>
      </c>
      <c r="K2176" s="2">
        <v>3</v>
      </c>
      <c r="L2176" s="2">
        <v>12</v>
      </c>
      <c r="M2176" s="3">
        <v>43651</v>
      </c>
      <c r="N2176" s="2">
        <v>3.13</v>
      </c>
      <c r="O2176" s="2">
        <v>2</v>
      </c>
      <c r="P2176" s="4">
        <v>178</v>
      </c>
      <c r="U2176" s="38">
        <f t="shared" si="594"/>
        <v>-4.6637089582532439E-2</v>
      </c>
      <c r="V2176" s="39">
        <f t="shared" si="595"/>
        <v>4.6637089582532439E-2</v>
      </c>
      <c r="W2176" s="39" t="str">
        <f t="shared" si="596"/>
        <v>TIDAK</v>
      </c>
      <c r="X2176" s="38">
        <f t="shared" si="597"/>
        <v>-0.26113135442473173</v>
      </c>
      <c r="Y2176" s="39">
        <f t="shared" si="598"/>
        <v>0.26113135442473173</v>
      </c>
      <c r="Z2176" s="39" t="str">
        <f t="shared" si="599"/>
        <v>TIDAK</v>
      </c>
      <c r="AA2176" s="38">
        <f t="shared" si="600"/>
        <v>0.34166465797943296</v>
      </c>
      <c r="AB2176" s="39">
        <f t="shared" si="601"/>
        <v>0.34166465797943296</v>
      </c>
      <c r="AC2176" s="39" t="str">
        <f t="shared" si="602"/>
        <v>TIDAK</v>
      </c>
      <c r="AD2176" s="38">
        <f t="shared" si="603"/>
        <v>0.81026601856273894</v>
      </c>
      <c r="AE2176" s="39">
        <f t="shared" si="604"/>
        <v>0.81026601856273894</v>
      </c>
      <c r="AF2176" s="39" t="str">
        <f t="shared" si="605"/>
        <v>TIDAK</v>
      </c>
      <c r="AG2176" s="38">
        <f t="shared" si="606"/>
        <v>-0.27078855981472416</v>
      </c>
      <c r="AH2176" s="39">
        <f t="shared" si="607"/>
        <v>0.27078855981472416</v>
      </c>
      <c r="AI2176" s="39" t="str">
        <f t="shared" si="608"/>
        <v>TIDAK</v>
      </c>
      <c r="AJ2176" s="38">
        <f t="shared" si="609"/>
        <v>7.9152549509820989E-4</v>
      </c>
      <c r="AK2176" s="39">
        <f t="shared" si="610"/>
        <v>7.9152549509820989E-4</v>
      </c>
      <c r="AL2176" s="39" t="str">
        <f t="shared" si="611"/>
        <v>TIDAK</v>
      </c>
    </row>
    <row r="2177" spans="1:38" ht="14" x14ac:dyDescent="0.3">
      <c r="A2177" s="13">
        <v>27252798</v>
      </c>
      <c r="B2177" s="11" t="s">
        <v>3203</v>
      </c>
      <c r="C2177" s="9">
        <v>176660539</v>
      </c>
      <c r="D2177" s="1" t="s">
        <v>142</v>
      </c>
      <c r="E2177" s="1" t="s">
        <v>17</v>
      </c>
      <c r="F2177" s="1" t="s">
        <v>1297</v>
      </c>
      <c r="G2177" s="2">
        <v>40.71895</v>
      </c>
      <c r="H2177" s="2">
        <v>-73.842489999999998</v>
      </c>
      <c r="I2177" s="1" t="s">
        <v>19</v>
      </c>
      <c r="J2177" s="44">
        <v>120</v>
      </c>
      <c r="K2177" s="2">
        <v>1</v>
      </c>
      <c r="L2177" s="2">
        <v>3</v>
      </c>
      <c r="M2177" s="3">
        <v>43380</v>
      </c>
      <c r="N2177" s="2">
        <v>0.28999999999999998</v>
      </c>
      <c r="O2177" s="2">
        <v>1</v>
      </c>
      <c r="P2177" s="4">
        <v>322</v>
      </c>
      <c r="U2177" s="38">
        <f t="shared" si="594"/>
        <v>-0.26950437965548568</v>
      </c>
      <c r="V2177" s="39">
        <f t="shared" si="595"/>
        <v>0.26950437965548568</v>
      </c>
      <c r="W2177" s="39" t="str">
        <f t="shared" si="596"/>
        <v>TIDAK</v>
      </c>
      <c r="X2177" s="38">
        <f t="shared" si="597"/>
        <v>-0.26113135442473173</v>
      </c>
      <c r="Y2177" s="39">
        <f t="shared" si="598"/>
        <v>0.26113135442473173</v>
      </c>
      <c r="Z2177" s="39" t="str">
        <f t="shared" si="599"/>
        <v>TIDAK</v>
      </c>
      <c r="AA2177" s="38">
        <f t="shared" si="600"/>
        <v>0.38256676828338421</v>
      </c>
      <c r="AB2177" s="39">
        <f t="shared" si="601"/>
        <v>0.38256676828338421</v>
      </c>
      <c r="AC2177" s="39" t="str">
        <f t="shared" si="602"/>
        <v>TIDAK</v>
      </c>
      <c r="AD2177" s="38">
        <f t="shared" si="603"/>
        <v>0.59071941317540366</v>
      </c>
      <c r="AE2177" s="39">
        <f t="shared" si="604"/>
        <v>0.59071941317540366</v>
      </c>
      <c r="AF2177" s="39" t="str">
        <f t="shared" si="605"/>
        <v>TIDAK</v>
      </c>
      <c r="AG2177" s="38">
        <f t="shared" si="606"/>
        <v>0.17961026178380285</v>
      </c>
      <c r="AH2177" s="39">
        <f t="shared" si="607"/>
        <v>0.17961026178380285</v>
      </c>
      <c r="AI2177" s="39" t="str">
        <f t="shared" si="608"/>
        <v>TIDAK</v>
      </c>
      <c r="AJ2177" s="38">
        <f t="shared" si="609"/>
        <v>-0.58388340747383749</v>
      </c>
      <c r="AK2177" s="39">
        <f t="shared" si="610"/>
        <v>0.58388340747383749</v>
      </c>
      <c r="AL2177" s="39" t="str">
        <f t="shared" si="611"/>
        <v>TIDAK</v>
      </c>
    </row>
    <row r="2178" spans="1:38" ht="14" x14ac:dyDescent="0.3">
      <c r="A2178" s="13">
        <v>27284500</v>
      </c>
      <c r="B2178" s="11" t="s">
        <v>3716</v>
      </c>
      <c r="C2178" s="9">
        <v>205530337</v>
      </c>
      <c r="D2178" s="1" t="s">
        <v>1129</v>
      </c>
      <c r="E2178" s="1" t="s">
        <v>17</v>
      </c>
      <c r="F2178" s="1" t="s">
        <v>2813</v>
      </c>
      <c r="G2178" s="2">
        <v>40.702959999999997</v>
      </c>
      <c r="H2178" s="2">
        <v>-73.905600000000007</v>
      </c>
      <c r="I2178" s="1" t="s">
        <v>19</v>
      </c>
      <c r="J2178" s="44">
        <v>45</v>
      </c>
      <c r="K2178" s="2">
        <v>30</v>
      </c>
      <c r="L2178" s="2">
        <v>1</v>
      </c>
      <c r="M2178" s="3">
        <v>43448</v>
      </c>
      <c r="N2178" s="2">
        <v>0.14000000000000001</v>
      </c>
      <c r="O2178" s="2">
        <v>8</v>
      </c>
      <c r="P2178" s="4">
        <v>314</v>
      </c>
      <c r="U2178" s="38">
        <f t="shared" si="594"/>
        <v>-0.34665074929612333</v>
      </c>
      <c r="V2178" s="39">
        <f t="shared" si="595"/>
        <v>0.34665074929612333</v>
      </c>
      <c r="W2178" s="39" t="str">
        <f t="shared" si="596"/>
        <v>TIDAK</v>
      </c>
      <c r="X2178" s="38">
        <f t="shared" si="597"/>
        <v>-0.39643358014138202</v>
      </c>
      <c r="Y2178" s="39">
        <f t="shared" si="598"/>
        <v>0.39643358014138202</v>
      </c>
      <c r="Z2178" s="39" t="str">
        <f t="shared" si="599"/>
        <v>TIDAK</v>
      </c>
      <c r="AA2178" s="38">
        <f t="shared" si="600"/>
        <v>0.13715410645967685</v>
      </c>
      <c r="AB2178" s="39">
        <f t="shared" si="601"/>
        <v>0.13715410645967685</v>
      </c>
      <c r="AC2178" s="39" t="str">
        <f t="shared" si="602"/>
        <v>TIDAK</v>
      </c>
      <c r="AD2178" s="38">
        <f t="shared" si="603"/>
        <v>0.7214019163821509</v>
      </c>
      <c r="AE2178" s="39">
        <f t="shared" si="604"/>
        <v>0.7214019163821509</v>
      </c>
      <c r="AF2178" s="39" t="str">
        <f t="shared" si="605"/>
        <v>TIDAK</v>
      </c>
      <c r="AG2178" s="38">
        <f t="shared" si="606"/>
        <v>-4.5589149015460649E-2</v>
      </c>
      <c r="AH2178" s="39">
        <f t="shared" si="607"/>
        <v>4.5589149015460649E-2</v>
      </c>
      <c r="AI2178" s="39" t="str">
        <f t="shared" si="608"/>
        <v>TIDAK</v>
      </c>
      <c r="AJ2178" s="38">
        <f t="shared" si="609"/>
        <v>1.4774705228653591</v>
      </c>
      <c r="AK2178" s="39">
        <f t="shared" si="610"/>
        <v>1.4774705228653591</v>
      </c>
      <c r="AL2178" s="39" t="str">
        <f t="shared" si="611"/>
        <v>TIDAK</v>
      </c>
    </row>
    <row r="2179" spans="1:38" ht="14" x14ac:dyDescent="0.3">
      <c r="A2179" s="13">
        <v>27284564</v>
      </c>
      <c r="B2179" s="11" t="s">
        <v>3717</v>
      </c>
      <c r="C2179" s="9">
        <v>205530337</v>
      </c>
      <c r="D2179" s="1" t="s">
        <v>1129</v>
      </c>
      <c r="E2179" s="1" t="s">
        <v>17</v>
      </c>
      <c r="F2179" s="1" t="s">
        <v>2813</v>
      </c>
      <c r="G2179" s="2">
        <v>40.70176</v>
      </c>
      <c r="H2179" s="2">
        <v>-73.904349999999994</v>
      </c>
      <c r="I2179" s="1" t="s">
        <v>19</v>
      </c>
      <c r="J2179" s="44">
        <v>45</v>
      </c>
      <c r="K2179" s="2">
        <v>30</v>
      </c>
      <c r="L2179" s="2">
        <v>1</v>
      </c>
      <c r="M2179" s="3">
        <v>43614</v>
      </c>
      <c r="N2179" s="2">
        <v>0.71</v>
      </c>
      <c r="O2179" s="2">
        <v>8</v>
      </c>
      <c r="P2179" s="4">
        <v>347</v>
      </c>
      <c r="U2179" s="38">
        <f t="shared" si="594"/>
        <v>9.05120120008234E-2</v>
      </c>
      <c r="V2179" s="39">
        <f t="shared" si="595"/>
        <v>9.05120120008234E-2</v>
      </c>
      <c r="W2179" s="39" t="str">
        <f t="shared" si="596"/>
        <v>TIDAK</v>
      </c>
      <c r="X2179" s="38">
        <f t="shared" si="597"/>
        <v>-0.26113135442473173</v>
      </c>
      <c r="Y2179" s="39">
        <f t="shared" si="598"/>
        <v>0.26113135442473173</v>
      </c>
      <c r="Z2179" s="39" t="str">
        <f t="shared" si="599"/>
        <v>TIDAK</v>
      </c>
      <c r="AA2179" s="38">
        <f t="shared" si="600"/>
        <v>-2.6454334756128059E-2</v>
      </c>
      <c r="AB2179" s="39">
        <f t="shared" si="601"/>
        <v>2.6454334756128059E-2</v>
      </c>
      <c r="AC2179" s="39" t="str">
        <f t="shared" si="602"/>
        <v>TIDAK</v>
      </c>
      <c r="AD2179" s="38">
        <f t="shared" si="603"/>
        <v>1.6204975384445719</v>
      </c>
      <c r="AE2179" s="39">
        <f t="shared" si="604"/>
        <v>1.6204975384445719</v>
      </c>
      <c r="AF2179" s="39" t="str">
        <f t="shared" si="605"/>
        <v>TIDAK</v>
      </c>
      <c r="AG2179" s="38">
        <f t="shared" si="606"/>
        <v>-0.27078855981472416</v>
      </c>
      <c r="AH2179" s="39">
        <f t="shared" si="607"/>
        <v>0.27078855981472416</v>
      </c>
      <c r="AI2179" s="39" t="str">
        <f t="shared" si="608"/>
        <v>TIDAK</v>
      </c>
      <c r="AJ2179" s="38">
        <f t="shared" si="609"/>
        <v>-1.2210291677604983</v>
      </c>
      <c r="AK2179" s="39">
        <f t="shared" si="610"/>
        <v>1.2210291677604983</v>
      </c>
      <c r="AL2179" s="39" t="str">
        <f t="shared" si="611"/>
        <v>TIDAK</v>
      </c>
    </row>
    <row r="2180" spans="1:38" ht="14" x14ac:dyDescent="0.3">
      <c r="A2180" s="13">
        <v>27284611</v>
      </c>
      <c r="B2180" s="11" t="s">
        <v>4577</v>
      </c>
      <c r="C2180" s="9">
        <v>205530337</v>
      </c>
      <c r="D2180" s="1" t="s">
        <v>1129</v>
      </c>
      <c r="E2180" s="1" t="s">
        <v>17</v>
      </c>
      <c r="F2180" s="1" t="s">
        <v>2813</v>
      </c>
      <c r="G2180" s="2">
        <v>40.703780000000002</v>
      </c>
      <c r="H2180" s="2">
        <v>-73.905820000000006</v>
      </c>
      <c r="I2180" s="1" t="s">
        <v>19</v>
      </c>
      <c r="J2180" s="44">
        <v>45</v>
      </c>
      <c r="K2180" s="2">
        <v>30</v>
      </c>
      <c r="L2180" s="2">
        <v>1</v>
      </c>
      <c r="M2180" s="3">
        <v>43434</v>
      </c>
      <c r="N2180" s="2">
        <v>0.14000000000000001</v>
      </c>
      <c r="O2180" s="2">
        <v>8</v>
      </c>
      <c r="P2180" s="4">
        <v>163</v>
      </c>
      <c r="U2180" s="38">
        <f t="shared" si="594"/>
        <v>0.39052567171441432</v>
      </c>
      <c r="V2180" s="39">
        <f t="shared" si="595"/>
        <v>0.39052567171441432</v>
      </c>
      <c r="W2180" s="39" t="str">
        <f t="shared" si="596"/>
        <v>TIDAK</v>
      </c>
      <c r="X2180" s="38">
        <f t="shared" si="597"/>
        <v>-0.12582912870808141</v>
      </c>
      <c r="Y2180" s="39">
        <f t="shared" si="598"/>
        <v>0.12582912870808141</v>
      </c>
      <c r="Z2180" s="39" t="str">
        <f t="shared" si="599"/>
        <v>TIDAK</v>
      </c>
      <c r="AA2180" s="38">
        <f t="shared" si="600"/>
        <v>-0.43547543779564035</v>
      </c>
      <c r="AB2180" s="39">
        <f t="shared" si="601"/>
        <v>0.43547543779564035</v>
      </c>
      <c r="AC2180" s="39" t="str">
        <f t="shared" si="602"/>
        <v>TIDAK</v>
      </c>
      <c r="AD2180" s="38">
        <f t="shared" si="603"/>
        <v>0.67958351535599171</v>
      </c>
      <c r="AE2180" s="39">
        <f t="shared" si="604"/>
        <v>0.67958351535599171</v>
      </c>
      <c r="AF2180" s="39" t="str">
        <f t="shared" si="605"/>
        <v>TIDAK</v>
      </c>
      <c r="AG2180" s="38">
        <f t="shared" si="606"/>
        <v>-0.15818885441509239</v>
      </c>
      <c r="AH2180" s="39">
        <f t="shared" si="607"/>
        <v>0.15818885441509239</v>
      </c>
      <c r="AI2180" s="39" t="str">
        <f t="shared" si="608"/>
        <v>TIDAK</v>
      </c>
      <c r="AJ2180" s="38">
        <f t="shared" si="609"/>
        <v>9.0741515182626784E-2</v>
      </c>
      <c r="AK2180" s="39">
        <f t="shared" si="610"/>
        <v>9.0741515182626784E-2</v>
      </c>
      <c r="AL2180" s="39" t="str">
        <f t="shared" si="611"/>
        <v>TIDAK</v>
      </c>
    </row>
    <row r="2181" spans="1:38" ht="14" x14ac:dyDescent="0.3">
      <c r="A2181" s="13">
        <v>27284901</v>
      </c>
      <c r="B2181" s="11" t="s">
        <v>3718</v>
      </c>
      <c r="C2181" s="9">
        <v>205530337</v>
      </c>
      <c r="D2181" s="1" t="s">
        <v>1129</v>
      </c>
      <c r="E2181" s="1" t="s">
        <v>17</v>
      </c>
      <c r="F2181" s="1" t="s">
        <v>2813</v>
      </c>
      <c r="G2181" s="2">
        <v>40.701000000000001</v>
      </c>
      <c r="H2181" s="2">
        <v>-73.90607</v>
      </c>
      <c r="I2181" s="1" t="s">
        <v>19</v>
      </c>
      <c r="J2181" s="44">
        <v>45</v>
      </c>
      <c r="K2181" s="2">
        <v>30</v>
      </c>
      <c r="L2181" s="2">
        <v>1</v>
      </c>
      <c r="M2181" s="3">
        <v>43600</v>
      </c>
      <c r="N2181" s="2">
        <v>0.54</v>
      </c>
      <c r="O2181" s="2">
        <v>8</v>
      </c>
      <c r="P2181" s="4">
        <v>321</v>
      </c>
      <c r="U2181" s="38">
        <f t="shared" si="594"/>
        <v>0.26194838898001821</v>
      </c>
      <c r="V2181" s="39">
        <f t="shared" si="595"/>
        <v>0.26194838898001821</v>
      </c>
      <c r="W2181" s="39" t="str">
        <f t="shared" si="596"/>
        <v>TIDAK</v>
      </c>
      <c r="X2181" s="38">
        <f t="shared" si="597"/>
        <v>-0.39643358014138202</v>
      </c>
      <c r="Y2181" s="39">
        <f t="shared" si="598"/>
        <v>0.39643358014138202</v>
      </c>
      <c r="Z2181" s="39" t="str">
        <f t="shared" si="599"/>
        <v>TIDAK</v>
      </c>
      <c r="AA2181" s="38">
        <f t="shared" si="600"/>
        <v>-0.80359443053120139</v>
      </c>
      <c r="AB2181" s="39">
        <f t="shared" si="601"/>
        <v>0.80359443053120139</v>
      </c>
      <c r="AC2181" s="39" t="str">
        <f t="shared" si="602"/>
        <v>TIDAK</v>
      </c>
      <c r="AD2181" s="38">
        <f t="shared" si="603"/>
        <v>-0.80496972107265685</v>
      </c>
      <c r="AE2181" s="39">
        <f t="shared" si="604"/>
        <v>0.80496972107265685</v>
      </c>
      <c r="AF2181" s="39" t="str">
        <f t="shared" si="605"/>
        <v>TIDAK</v>
      </c>
      <c r="AG2181" s="38">
        <f t="shared" si="606"/>
        <v>-0.27078855981472416</v>
      </c>
      <c r="AH2181" s="39">
        <f t="shared" si="607"/>
        <v>0.27078855981472416</v>
      </c>
      <c r="AI2181" s="39" t="str">
        <f t="shared" si="608"/>
        <v>TIDAK</v>
      </c>
      <c r="AJ2181" s="38">
        <f t="shared" si="609"/>
        <v>1.1701413914329697</v>
      </c>
      <c r="AK2181" s="39">
        <f t="shared" si="610"/>
        <v>1.1701413914329697</v>
      </c>
      <c r="AL2181" s="39" t="str">
        <f t="shared" si="611"/>
        <v>TIDAK</v>
      </c>
    </row>
    <row r="2182" spans="1:38" ht="14" x14ac:dyDescent="0.3">
      <c r="A2182" s="13">
        <v>27285058</v>
      </c>
      <c r="B2182" s="11" t="s">
        <v>4578</v>
      </c>
      <c r="C2182" s="9">
        <v>205530337</v>
      </c>
      <c r="D2182" s="1" t="s">
        <v>1129</v>
      </c>
      <c r="E2182" s="1" t="s">
        <v>17</v>
      </c>
      <c r="F2182" s="1" t="s">
        <v>2813</v>
      </c>
      <c r="G2182" s="2">
        <v>40.702849999999998</v>
      </c>
      <c r="H2182" s="2">
        <v>-73.904110000000003</v>
      </c>
      <c r="I2182" s="1" t="s">
        <v>19</v>
      </c>
      <c r="J2182" s="44">
        <v>45</v>
      </c>
      <c r="K2182" s="2">
        <v>30</v>
      </c>
      <c r="L2182" s="2">
        <v>1</v>
      </c>
      <c r="M2182" s="3">
        <v>43617</v>
      </c>
      <c r="N2182" s="2">
        <v>0.77</v>
      </c>
      <c r="O2182" s="2">
        <v>8</v>
      </c>
      <c r="P2182" s="4">
        <v>331</v>
      </c>
      <c r="U2182" s="38">
        <f t="shared" ref="U2182:U2245" si="612">STANDARDIZE(J2178,$S$5,$S$6)</f>
        <v>-0.38093802469196231</v>
      </c>
      <c r="V2182" s="39">
        <f t="shared" ref="V2182:V2245" si="613">ABS(U2182)</f>
        <v>0.38093802469196231</v>
      </c>
      <c r="W2182" s="39" t="str">
        <f t="shared" ref="W2182:W2245" si="614">IF(V2182&gt;3,"OUTLIER","TIDAK")</f>
        <v>TIDAK</v>
      </c>
      <c r="X2182" s="38">
        <f t="shared" ref="X2182:X2245" si="615">STANDARDIZE(K2178,$S$9,$S$10)</f>
        <v>3.5273309656414771</v>
      </c>
      <c r="Y2182" s="39">
        <f t="shared" ref="Y2182:Y2245" si="616">ABS(X2182)</f>
        <v>3.5273309656414771</v>
      </c>
      <c r="Z2182" s="39" t="str">
        <f t="shared" ref="Z2182:Z2245" si="617">IF(Y2182&gt;3,"OUTLIER","TIDAK")</f>
        <v>OUTLIER</v>
      </c>
      <c r="AA2182" s="38">
        <f t="shared" ref="AA2182:AA2245" si="618">STANDARDIZE(L2178,$S$13,$S$14)</f>
        <v>-0.88539865113910388</v>
      </c>
      <c r="AB2182" s="39">
        <f t="shared" ref="AB2182:AB2245" si="619">ABS(AA2182)</f>
        <v>0.88539865113910388</v>
      </c>
      <c r="AC2182" s="39" t="str">
        <f t="shared" ref="AC2182:AC2245" si="620">IF(AB2182&gt;3,"OUTLIER","TIDAK")</f>
        <v>TIDAK</v>
      </c>
      <c r="AD2182" s="38">
        <f t="shared" ref="AD2182:AD2245" si="621">STANDARDIZE(N2178,$S$17,$S$18)</f>
        <v>-0.88337922299670524</v>
      </c>
      <c r="AE2182" s="39">
        <f t="shared" ref="AE2182:AE2245" si="622">ABS(AD2182)</f>
        <v>0.88337922299670524</v>
      </c>
      <c r="AF2182" s="39" t="str">
        <f t="shared" ref="AF2182:AF2245" si="623">IF(AE2182&gt;3,"OUTLIER","TIDAK")</f>
        <v>TIDAK</v>
      </c>
      <c r="AG2182" s="38">
        <f t="shared" ref="AG2182:AG2245" si="624">STANDARDIZE(O2178,$S$21,$S$22)</f>
        <v>0.51740937798269815</v>
      </c>
      <c r="AH2182" s="39">
        <f t="shared" ref="AH2182:AH2245" si="625">ABS(AG2182)</f>
        <v>0.51740937798269815</v>
      </c>
      <c r="AI2182" s="39" t="str">
        <f t="shared" ref="AI2182:AI2245" si="626">IF(AH2182&gt;3,"OUTLIER","TIDAK")</f>
        <v>TIDAK</v>
      </c>
      <c r="AJ2182" s="38">
        <f t="shared" ref="AJ2182:AJ2245" si="627">STANDARDIZE(P2178,$S$25,$S$26)</f>
        <v>1.110174731641284</v>
      </c>
      <c r="AK2182" s="39">
        <f t="shared" ref="AK2182:AK2245" si="628">ABS(AJ2182)</f>
        <v>1.110174731641284</v>
      </c>
      <c r="AL2182" s="39" t="str">
        <f t="shared" ref="AL2182:AL2245" si="629">IF(AK2182&gt;3,"OUTLIER","TIDAK")</f>
        <v>TIDAK</v>
      </c>
    </row>
    <row r="2183" spans="1:38" ht="14" x14ac:dyDescent="0.3">
      <c r="A2183" s="13">
        <v>27285454</v>
      </c>
      <c r="B2183" s="11" t="s">
        <v>1851</v>
      </c>
      <c r="C2183" s="9">
        <v>156042211</v>
      </c>
      <c r="D2183" s="1" t="s">
        <v>2944</v>
      </c>
      <c r="E2183" s="1" t="s">
        <v>1731</v>
      </c>
      <c r="F2183" s="1" t="s">
        <v>2385</v>
      </c>
      <c r="G2183" s="2">
        <v>40.648380000000003</v>
      </c>
      <c r="H2183" s="2">
        <v>-73.898340000000005</v>
      </c>
      <c r="I2183" s="1" t="s">
        <v>19</v>
      </c>
      <c r="J2183" s="44">
        <v>40</v>
      </c>
      <c r="K2183" s="2">
        <v>4</v>
      </c>
      <c r="L2183" s="2">
        <v>4</v>
      </c>
      <c r="M2183" s="3">
        <v>43531</v>
      </c>
      <c r="N2183" s="2">
        <v>0.23</v>
      </c>
      <c r="O2183" s="2">
        <v>4</v>
      </c>
      <c r="P2183" s="4">
        <v>37</v>
      </c>
      <c r="U2183" s="38">
        <f t="shared" si="612"/>
        <v>-0.38093802469196231</v>
      </c>
      <c r="V2183" s="39">
        <f t="shared" si="613"/>
        <v>0.38093802469196231</v>
      </c>
      <c r="W2183" s="39" t="str">
        <f t="shared" si="614"/>
        <v>TIDAK</v>
      </c>
      <c r="X2183" s="38">
        <f t="shared" si="615"/>
        <v>3.5273309656414771</v>
      </c>
      <c r="Y2183" s="39">
        <f t="shared" si="616"/>
        <v>3.5273309656414771</v>
      </c>
      <c r="Z2183" s="39" t="str">
        <f t="shared" si="617"/>
        <v>OUTLIER</v>
      </c>
      <c r="AA2183" s="38">
        <f t="shared" si="618"/>
        <v>-0.88539865113910388</v>
      </c>
      <c r="AB2183" s="39">
        <f t="shared" si="619"/>
        <v>0.88539865113910388</v>
      </c>
      <c r="AC2183" s="39" t="str">
        <f t="shared" si="620"/>
        <v>TIDAK</v>
      </c>
      <c r="AD2183" s="38">
        <f t="shared" si="621"/>
        <v>-0.58542311568532146</v>
      </c>
      <c r="AE2183" s="39">
        <f t="shared" si="622"/>
        <v>0.58542311568532146</v>
      </c>
      <c r="AF2183" s="39" t="str">
        <f t="shared" si="623"/>
        <v>TIDAK</v>
      </c>
      <c r="AG2183" s="38">
        <f t="shared" si="624"/>
        <v>0.51740937798269815</v>
      </c>
      <c r="AH2183" s="39">
        <f t="shared" si="625"/>
        <v>0.51740937798269815</v>
      </c>
      <c r="AI2183" s="39" t="str">
        <f t="shared" si="626"/>
        <v>TIDAK</v>
      </c>
      <c r="AJ2183" s="38">
        <f t="shared" si="627"/>
        <v>1.3575372032819875</v>
      </c>
      <c r="AK2183" s="39">
        <f t="shared" si="628"/>
        <v>1.3575372032819875</v>
      </c>
      <c r="AL2183" s="39" t="str">
        <f t="shared" si="629"/>
        <v>TIDAK</v>
      </c>
    </row>
    <row r="2184" spans="1:38" ht="14" x14ac:dyDescent="0.3">
      <c r="A2184" s="13">
        <v>27293665</v>
      </c>
      <c r="B2184" s="11" t="s">
        <v>1907</v>
      </c>
      <c r="C2184" s="9">
        <v>99137905</v>
      </c>
      <c r="D2184" s="1" t="s">
        <v>1908</v>
      </c>
      <c r="E2184" s="1" t="s">
        <v>548</v>
      </c>
      <c r="F2184" s="1" t="s">
        <v>1429</v>
      </c>
      <c r="G2184" s="2">
        <v>40.888779999999997</v>
      </c>
      <c r="H2184" s="2">
        <v>-73.863489999999999</v>
      </c>
      <c r="I2184" s="1" t="s">
        <v>19</v>
      </c>
      <c r="J2184" s="44">
        <v>60</v>
      </c>
      <c r="K2184" s="2">
        <v>1</v>
      </c>
      <c r="L2184" s="2">
        <v>1</v>
      </c>
      <c r="M2184" s="3">
        <v>43478</v>
      </c>
      <c r="N2184" s="2">
        <v>0.17</v>
      </c>
      <c r="O2184" s="2">
        <v>1</v>
      </c>
      <c r="P2184" s="4">
        <v>269</v>
      </c>
      <c r="U2184" s="38">
        <f t="shared" si="612"/>
        <v>-0.38093802469196231</v>
      </c>
      <c r="V2184" s="39">
        <f t="shared" si="613"/>
        <v>0.38093802469196231</v>
      </c>
      <c r="W2184" s="39" t="str">
        <f t="shared" si="614"/>
        <v>TIDAK</v>
      </c>
      <c r="X2184" s="38">
        <f t="shared" si="615"/>
        <v>3.5273309656414771</v>
      </c>
      <c r="Y2184" s="39">
        <f t="shared" si="616"/>
        <v>3.5273309656414771</v>
      </c>
      <c r="Z2184" s="39" t="str">
        <f t="shared" si="617"/>
        <v>OUTLIER</v>
      </c>
      <c r="AA2184" s="38">
        <f t="shared" si="618"/>
        <v>-0.88539865113910388</v>
      </c>
      <c r="AB2184" s="39">
        <f t="shared" si="619"/>
        <v>0.88539865113910388</v>
      </c>
      <c r="AC2184" s="39" t="str">
        <f t="shared" si="620"/>
        <v>TIDAK</v>
      </c>
      <c r="AD2184" s="38">
        <f t="shared" si="621"/>
        <v>-0.88337922299670524</v>
      </c>
      <c r="AE2184" s="39">
        <f t="shared" si="622"/>
        <v>0.88337922299670524</v>
      </c>
      <c r="AF2184" s="39" t="str">
        <f t="shared" si="623"/>
        <v>TIDAK</v>
      </c>
      <c r="AG2184" s="38">
        <f t="shared" si="624"/>
        <v>0.51740937798269815</v>
      </c>
      <c r="AH2184" s="39">
        <f t="shared" si="625"/>
        <v>0.51740937798269815</v>
      </c>
      <c r="AI2184" s="39" t="str">
        <f t="shared" si="626"/>
        <v>TIDAK</v>
      </c>
      <c r="AJ2184" s="38">
        <f t="shared" si="627"/>
        <v>-2.1695971926783932E-2</v>
      </c>
      <c r="AK2184" s="39">
        <f t="shared" si="628"/>
        <v>2.1695971926783932E-2</v>
      </c>
      <c r="AL2184" s="39" t="str">
        <f t="shared" si="629"/>
        <v>TIDAK</v>
      </c>
    </row>
    <row r="2185" spans="1:38" ht="14" x14ac:dyDescent="0.3">
      <c r="A2185" s="13">
        <v>27301758</v>
      </c>
      <c r="B2185" s="11" t="s">
        <v>1513</v>
      </c>
      <c r="C2185" s="9">
        <v>205684793</v>
      </c>
      <c r="D2185" s="1" t="s">
        <v>610</v>
      </c>
      <c r="E2185" s="1" t="s">
        <v>17</v>
      </c>
      <c r="F2185" s="1" t="s">
        <v>1488</v>
      </c>
      <c r="G2185" s="2">
        <v>40.690620000000003</v>
      </c>
      <c r="H2185" s="2">
        <v>-73.847470000000001</v>
      </c>
      <c r="I2185" s="1" t="s">
        <v>20</v>
      </c>
      <c r="J2185" s="44">
        <v>170</v>
      </c>
      <c r="K2185" s="2">
        <v>5</v>
      </c>
      <c r="L2185" s="2">
        <v>1</v>
      </c>
      <c r="M2185" s="3">
        <v>43325</v>
      </c>
      <c r="N2185" s="2">
        <v>0.09</v>
      </c>
      <c r="O2185" s="2">
        <v>2</v>
      </c>
      <c r="P2185" s="4">
        <v>0</v>
      </c>
      <c r="U2185" s="38">
        <f t="shared" si="612"/>
        <v>-0.38093802469196231</v>
      </c>
      <c r="V2185" s="39">
        <f t="shared" si="613"/>
        <v>0.38093802469196231</v>
      </c>
      <c r="W2185" s="39" t="str">
        <f t="shared" si="614"/>
        <v>TIDAK</v>
      </c>
      <c r="X2185" s="38">
        <f t="shared" si="615"/>
        <v>3.5273309656414771</v>
      </c>
      <c r="Y2185" s="39">
        <f t="shared" si="616"/>
        <v>3.5273309656414771</v>
      </c>
      <c r="Z2185" s="39" t="str">
        <f t="shared" si="617"/>
        <v>OUTLIER</v>
      </c>
      <c r="AA2185" s="38">
        <f t="shared" si="618"/>
        <v>-0.88539865113910388</v>
      </c>
      <c r="AB2185" s="39">
        <f t="shared" si="619"/>
        <v>0.88539865113910388</v>
      </c>
      <c r="AC2185" s="39" t="str">
        <f t="shared" si="620"/>
        <v>TIDAK</v>
      </c>
      <c r="AD2185" s="38">
        <f t="shared" si="621"/>
        <v>-0.67428721786590962</v>
      </c>
      <c r="AE2185" s="39">
        <f t="shared" si="622"/>
        <v>0.67428721786590962</v>
      </c>
      <c r="AF2185" s="39" t="str">
        <f t="shared" si="623"/>
        <v>TIDAK</v>
      </c>
      <c r="AG2185" s="38">
        <f t="shared" si="624"/>
        <v>0.51740937798269815</v>
      </c>
      <c r="AH2185" s="39">
        <f t="shared" si="625"/>
        <v>0.51740937798269815</v>
      </c>
      <c r="AI2185" s="39" t="str">
        <f t="shared" si="626"/>
        <v>TIDAK</v>
      </c>
      <c r="AJ2185" s="38">
        <f t="shared" si="627"/>
        <v>1.162645558959009</v>
      </c>
      <c r="AK2185" s="39">
        <f t="shared" si="628"/>
        <v>1.162645558959009</v>
      </c>
      <c r="AL2185" s="39" t="str">
        <f t="shared" si="629"/>
        <v>TIDAK</v>
      </c>
    </row>
    <row r="2186" spans="1:38" ht="14" x14ac:dyDescent="0.3">
      <c r="A2186" s="13">
        <v>27312914</v>
      </c>
      <c r="B2186" s="11" t="s">
        <v>1086</v>
      </c>
      <c r="C2186" s="9">
        <v>94981926</v>
      </c>
      <c r="D2186" s="1" t="s">
        <v>1956</v>
      </c>
      <c r="E2186" s="1" t="s">
        <v>17</v>
      </c>
      <c r="F2186" s="1" t="s">
        <v>1647</v>
      </c>
      <c r="G2186" s="2">
        <v>40.729970000000002</v>
      </c>
      <c r="H2186" s="2">
        <v>-73.865229999999997</v>
      </c>
      <c r="I2186" s="1" t="s">
        <v>20</v>
      </c>
      <c r="J2186" s="44">
        <v>135</v>
      </c>
      <c r="K2186" s="2">
        <v>1</v>
      </c>
      <c r="L2186" s="2">
        <v>27</v>
      </c>
      <c r="M2186" s="3">
        <v>43643</v>
      </c>
      <c r="N2186" s="2">
        <v>1.46</v>
      </c>
      <c r="O2186" s="2">
        <v>1</v>
      </c>
      <c r="P2186" s="4">
        <v>365</v>
      </c>
      <c r="U2186" s="38">
        <f t="shared" si="612"/>
        <v>-0.38093802469196231</v>
      </c>
      <c r="V2186" s="39">
        <f t="shared" si="613"/>
        <v>0.38093802469196231</v>
      </c>
      <c r="W2186" s="39" t="str">
        <f t="shared" si="614"/>
        <v>TIDAK</v>
      </c>
      <c r="X2186" s="38">
        <f t="shared" si="615"/>
        <v>3.5273309656414771</v>
      </c>
      <c r="Y2186" s="39">
        <f t="shared" si="616"/>
        <v>3.5273309656414771</v>
      </c>
      <c r="Z2186" s="39" t="str">
        <f t="shared" si="617"/>
        <v>OUTLIER</v>
      </c>
      <c r="AA2186" s="38">
        <f t="shared" si="618"/>
        <v>-0.88539865113910388</v>
      </c>
      <c r="AB2186" s="39">
        <f t="shared" si="619"/>
        <v>0.88539865113910388</v>
      </c>
      <c r="AC2186" s="39" t="str">
        <f t="shared" si="620"/>
        <v>TIDAK</v>
      </c>
      <c r="AD2186" s="38">
        <f t="shared" si="621"/>
        <v>-0.55405931491570215</v>
      </c>
      <c r="AE2186" s="39">
        <f t="shared" si="622"/>
        <v>0.55405931491570215</v>
      </c>
      <c r="AF2186" s="39" t="str">
        <f t="shared" si="623"/>
        <v>TIDAK</v>
      </c>
      <c r="AG2186" s="38">
        <f t="shared" si="624"/>
        <v>0.51740937798269815</v>
      </c>
      <c r="AH2186" s="39">
        <f t="shared" si="625"/>
        <v>0.51740937798269815</v>
      </c>
      <c r="AI2186" s="39" t="str">
        <f t="shared" si="626"/>
        <v>TIDAK</v>
      </c>
      <c r="AJ2186" s="38">
        <f t="shared" si="627"/>
        <v>1.2376038836986161</v>
      </c>
      <c r="AK2186" s="39">
        <f t="shared" si="628"/>
        <v>1.2376038836986161</v>
      </c>
      <c r="AL2186" s="39" t="str">
        <f t="shared" si="629"/>
        <v>TIDAK</v>
      </c>
    </row>
    <row r="2187" spans="1:38" ht="14" x14ac:dyDescent="0.3">
      <c r="A2187" s="13">
        <v>27314650</v>
      </c>
      <c r="B2187" s="11" t="s">
        <v>3995</v>
      </c>
      <c r="C2187" s="9">
        <v>46087238</v>
      </c>
      <c r="D2187" s="1" t="s">
        <v>616</v>
      </c>
      <c r="E2187" s="1" t="s">
        <v>17</v>
      </c>
      <c r="F2187" s="1" t="s">
        <v>364</v>
      </c>
      <c r="G2187" s="2">
        <v>40.688580000000002</v>
      </c>
      <c r="H2187" s="2">
        <v>-73.789609999999996</v>
      </c>
      <c r="I2187" s="1" t="s">
        <v>19</v>
      </c>
      <c r="J2187" s="44">
        <v>45</v>
      </c>
      <c r="K2187" s="2">
        <v>1</v>
      </c>
      <c r="L2187" s="2">
        <v>25</v>
      </c>
      <c r="M2187" s="3">
        <v>43496</v>
      </c>
      <c r="N2187" s="2">
        <v>0.65</v>
      </c>
      <c r="O2187" s="2">
        <v>2</v>
      </c>
      <c r="P2187" s="4">
        <v>335</v>
      </c>
      <c r="U2187" s="38">
        <f t="shared" si="612"/>
        <v>-0.42379711893676097</v>
      </c>
      <c r="V2187" s="39">
        <f t="shared" si="613"/>
        <v>0.42379711893676097</v>
      </c>
      <c r="W2187" s="39" t="str">
        <f t="shared" si="614"/>
        <v>TIDAK</v>
      </c>
      <c r="X2187" s="38">
        <f t="shared" si="615"/>
        <v>9.4730970085688936E-3</v>
      </c>
      <c r="Y2187" s="39">
        <f t="shared" si="616"/>
        <v>9.4730970085688936E-3</v>
      </c>
      <c r="Z2187" s="39" t="str">
        <f t="shared" si="617"/>
        <v>TIDAK</v>
      </c>
      <c r="AA2187" s="38">
        <f t="shared" si="618"/>
        <v>-0.7626923202272502</v>
      </c>
      <c r="AB2187" s="39">
        <f t="shared" si="619"/>
        <v>0.7626923202272502</v>
      </c>
      <c r="AC2187" s="39" t="str">
        <f t="shared" si="620"/>
        <v>TIDAK</v>
      </c>
      <c r="AD2187" s="38">
        <f t="shared" si="621"/>
        <v>-0.83633352184227616</v>
      </c>
      <c r="AE2187" s="39">
        <f t="shared" si="622"/>
        <v>0.83633352184227616</v>
      </c>
      <c r="AF2187" s="39" t="str">
        <f t="shared" si="623"/>
        <v>TIDAK</v>
      </c>
      <c r="AG2187" s="38">
        <f t="shared" si="624"/>
        <v>6.7010556384171097E-2</v>
      </c>
      <c r="AH2187" s="39">
        <f t="shared" si="625"/>
        <v>6.7010556384171097E-2</v>
      </c>
      <c r="AI2187" s="39" t="str">
        <f t="shared" si="626"/>
        <v>TIDAK</v>
      </c>
      <c r="AJ2187" s="38">
        <f t="shared" si="627"/>
        <v>-0.96617086364583393</v>
      </c>
      <c r="AK2187" s="39">
        <f t="shared" si="628"/>
        <v>0.96617086364583393</v>
      </c>
      <c r="AL2187" s="39" t="str">
        <f t="shared" si="629"/>
        <v>TIDAK</v>
      </c>
    </row>
    <row r="2188" spans="1:38" ht="14" x14ac:dyDescent="0.3">
      <c r="A2188" s="13">
        <v>27328415</v>
      </c>
      <c r="B2188" s="11" t="s">
        <v>4298</v>
      </c>
      <c r="C2188" s="9">
        <v>6171984</v>
      </c>
      <c r="D2188" s="1" t="s">
        <v>2988</v>
      </c>
      <c r="E2188" s="1" t="s">
        <v>17</v>
      </c>
      <c r="F2188" s="1" t="s">
        <v>2689</v>
      </c>
      <c r="G2188" s="2">
        <v>40.747889999999998</v>
      </c>
      <c r="H2188" s="2">
        <v>-73.89752</v>
      </c>
      <c r="I2188" s="1" t="s">
        <v>20</v>
      </c>
      <c r="J2188" s="44">
        <v>156</v>
      </c>
      <c r="K2188" s="2">
        <v>1</v>
      </c>
      <c r="L2188" s="2">
        <v>2</v>
      </c>
      <c r="M2188" s="3">
        <v>43286</v>
      </c>
      <c r="N2188" s="2">
        <v>0.16</v>
      </c>
      <c r="O2188" s="2">
        <v>1</v>
      </c>
      <c r="P2188" s="4">
        <v>0</v>
      </c>
      <c r="U2188" s="38">
        <f t="shared" si="612"/>
        <v>-0.25236074195756619</v>
      </c>
      <c r="V2188" s="39">
        <f t="shared" si="613"/>
        <v>0.25236074195756619</v>
      </c>
      <c r="W2188" s="39" t="str">
        <f t="shared" si="614"/>
        <v>TIDAK</v>
      </c>
      <c r="X2188" s="38">
        <f t="shared" si="615"/>
        <v>-0.39643358014138202</v>
      </c>
      <c r="Y2188" s="39">
        <f t="shared" si="616"/>
        <v>0.39643358014138202</v>
      </c>
      <c r="Z2188" s="39" t="str">
        <f t="shared" si="617"/>
        <v>TIDAK</v>
      </c>
      <c r="AA2188" s="38">
        <f t="shared" si="618"/>
        <v>-0.88539865113910388</v>
      </c>
      <c r="AB2188" s="39">
        <f t="shared" si="619"/>
        <v>0.88539865113910388</v>
      </c>
      <c r="AC2188" s="39" t="str">
        <f t="shared" si="620"/>
        <v>TIDAK</v>
      </c>
      <c r="AD2188" s="38">
        <f t="shared" si="621"/>
        <v>-0.86769732261189558</v>
      </c>
      <c r="AE2188" s="39">
        <f t="shared" si="622"/>
        <v>0.86769732261189558</v>
      </c>
      <c r="AF2188" s="39" t="str">
        <f t="shared" si="623"/>
        <v>TIDAK</v>
      </c>
      <c r="AG2188" s="38">
        <f t="shared" si="624"/>
        <v>-0.27078855981472416</v>
      </c>
      <c r="AH2188" s="39">
        <f t="shared" si="625"/>
        <v>0.27078855981472416</v>
      </c>
      <c r="AI2188" s="39" t="str">
        <f t="shared" si="626"/>
        <v>TIDAK</v>
      </c>
      <c r="AJ2188" s="38">
        <f t="shared" si="627"/>
        <v>0.77286227031305177</v>
      </c>
      <c r="AK2188" s="39">
        <f t="shared" si="628"/>
        <v>0.77286227031305177</v>
      </c>
      <c r="AL2188" s="39" t="str">
        <f t="shared" si="629"/>
        <v>TIDAK</v>
      </c>
    </row>
    <row r="2189" spans="1:38" ht="14" x14ac:dyDescent="0.3">
      <c r="A2189" s="13">
        <v>27334148</v>
      </c>
      <c r="B2189" s="11" t="s">
        <v>1536</v>
      </c>
      <c r="C2189" s="9">
        <v>167995009</v>
      </c>
      <c r="D2189" s="1" t="s">
        <v>545</v>
      </c>
      <c r="E2189" s="1" t="s">
        <v>17</v>
      </c>
      <c r="F2189" s="1" t="s">
        <v>364</v>
      </c>
      <c r="G2189" s="2">
        <v>40.667450000000002</v>
      </c>
      <c r="H2189" s="2">
        <v>-73.781559999999999</v>
      </c>
      <c r="I2189" s="1" t="s">
        <v>19</v>
      </c>
      <c r="J2189" s="44">
        <v>130</v>
      </c>
      <c r="K2189" s="2">
        <v>1</v>
      </c>
      <c r="L2189" s="2">
        <v>4</v>
      </c>
      <c r="M2189" s="3">
        <v>43319</v>
      </c>
      <c r="N2189" s="2">
        <v>0.27</v>
      </c>
      <c r="O2189" s="2">
        <v>1</v>
      </c>
      <c r="P2189" s="4">
        <v>365</v>
      </c>
      <c r="U2189" s="38">
        <f t="shared" si="612"/>
        <v>0.69053933142800517</v>
      </c>
      <c r="V2189" s="39">
        <f t="shared" si="613"/>
        <v>0.69053933142800517</v>
      </c>
      <c r="W2189" s="39" t="str">
        <f t="shared" si="614"/>
        <v>TIDAK</v>
      </c>
      <c r="X2189" s="38">
        <f t="shared" si="615"/>
        <v>0.1447753227252192</v>
      </c>
      <c r="Y2189" s="39">
        <f t="shared" si="616"/>
        <v>0.1447753227252192</v>
      </c>
      <c r="Z2189" s="39" t="str">
        <f t="shared" si="617"/>
        <v>TIDAK</v>
      </c>
      <c r="AA2189" s="38">
        <f t="shared" si="618"/>
        <v>-0.88539865113910388</v>
      </c>
      <c r="AB2189" s="39">
        <f t="shared" si="619"/>
        <v>0.88539865113910388</v>
      </c>
      <c r="AC2189" s="39" t="str">
        <f t="shared" si="620"/>
        <v>TIDAK</v>
      </c>
      <c r="AD2189" s="38">
        <f t="shared" si="621"/>
        <v>-0.90951572363805455</v>
      </c>
      <c r="AE2189" s="39">
        <f t="shared" si="622"/>
        <v>0.90951572363805455</v>
      </c>
      <c r="AF2189" s="39" t="str">
        <f t="shared" si="623"/>
        <v>TIDAK</v>
      </c>
      <c r="AG2189" s="38">
        <f t="shared" si="624"/>
        <v>-0.15818885441509239</v>
      </c>
      <c r="AH2189" s="39">
        <f t="shared" si="625"/>
        <v>0.15818885441509239</v>
      </c>
      <c r="AI2189" s="39" t="str">
        <f t="shared" si="626"/>
        <v>TIDAK</v>
      </c>
      <c r="AJ2189" s="38">
        <f t="shared" si="627"/>
        <v>-1.2435166651823804</v>
      </c>
      <c r="AK2189" s="39">
        <f t="shared" si="628"/>
        <v>1.2435166651823804</v>
      </c>
      <c r="AL2189" s="39" t="str">
        <f t="shared" si="629"/>
        <v>TIDAK</v>
      </c>
    </row>
    <row r="2190" spans="1:38" ht="14" x14ac:dyDescent="0.3">
      <c r="A2190" s="13">
        <v>27334857</v>
      </c>
      <c r="B2190" s="11" t="s">
        <v>2422</v>
      </c>
      <c r="C2190" s="9">
        <v>178266385</v>
      </c>
      <c r="D2190" s="1" t="s">
        <v>1030</v>
      </c>
      <c r="E2190" s="1" t="s">
        <v>1731</v>
      </c>
      <c r="F2190" s="1" t="s">
        <v>1918</v>
      </c>
      <c r="G2190" s="2">
        <v>40.680120000000002</v>
      </c>
      <c r="H2190" s="2">
        <v>-73.893379999999993</v>
      </c>
      <c r="I2190" s="1" t="s">
        <v>20</v>
      </c>
      <c r="J2190" s="44">
        <v>800</v>
      </c>
      <c r="K2190" s="2">
        <v>1</v>
      </c>
      <c r="L2190" s="2">
        <v>3</v>
      </c>
      <c r="M2190" s="3">
        <v>43327</v>
      </c>
      <c r="N2190" s="2">
        <v>0.21</v>
      </c>
      <c r="O2190" s="2">
        <v>1</v>
      </c>
      <c r="P2190" s="4">
        <v>362</v>
      </c>
      <c r="U2190" s="38">
        <f t="shared" si="612"/>
        <v>0.39052567171441432</v>
      </c>
      <c r="V2190" s="39">
        <f t="shared" si="613"/>
        <v>0.39052567171441432</v>
      </c>
      <c r="W2190" s="39" t="str">
        <f t="shared" si="614"/>
        <v>TIDAK</v>
      </c>
      <c r="X2190" s="38">
        <f t="shared" si="615"/>
        <v>-0.39643358014138202</v>
      </c>
      <c r="Y2190" s="39">
        <f t="shared" si="616"/>
        <v>0.39643358014138202</v>
      </c>
      <c r="Z2190" s="39" t="str">
        <f t="shared" si="617"/>
        <v>TIDAK</v>
      </c>
      <c r="AA2190" s="38">
        <f t="shared" si="618"/>
        <v>0.17805621676362807</v>
      </c>
      <c r="AB2190" s="39">
        <f t="shared" si="619"/>
        <v>0.17805621676362807</v>
      </c>
      <c r="AC2190" s="39" t="str">
        <f t="shared" si="620"/>
        <v>TIDAK</v>
      </c>
      <c r="AD2190" s="38">
        <f t="shared" si="621"/>
        <v>-0.19337560606507978</v>
      </c>
      <c r="AE2190" s="39">
        <f t="shared" si="622"/>
        <v>0.19337560606507978</v>
      </c>
      <c r="AF2190" s="39" t="str">
        <f t="shared" si="623"/>
        <v>TIDAK</v>
      </c>
      <c r="AG2190" s="38">
        <f t="shared" si="624"/>
        <v>-0.27078855981472416</v>
      </c>
      <c r="AH2190" s="39">
        <f t="shared" si="625"/>
        <v>0.27078855981472416</v>
      </c>
      <c r="AI2190" s="39" t="str">
        <f t="shared" si="626"/>
        <v>TIDAK</v>
      </c>
      <c r="AJ2190" s="38">
        <f t="shared" si="627"/>
        <v>1.4924621878132804</v>
      </c>
      <c r="AK2190" s="39">
        <f t="shared" si="628"/>
        <v>1.4924621878132804</v>
      </c>
      <c r="AL2190" s="39" t="str">
        <f t="shared" si="629"/>
        <v>TIDAK</v>
      </c>
    </row>
    <row r="2191" spans="1:38" ht="14" x14ac:dyDescent="0.3">
      <c r="A2191" s="13">
        <v>27336179</v>
      </c>
      <c r="B2191" s="11" t="s">
        <v>3873</v>
      </c>
      <c r="C2191" s="9">
        <v>249479517</v>
      </c>
      <c r="D2191" s="1" t="s">
        <v>2218</v>
      </c>
      <c r="E2191" s="1" t="s">
        <v>548</v>
      </c>
      <c r="F2191" s="1" t="s">
        <v>1816</v>
      </c>
      <c r="G2191" s="2">
        <v>40.827759999999998</v>
      </c>
      <c r="H2191" s="2">
        <v>-73.876429999999999</v>
      </c>
      <c r="I2191" s="1" t="s">
        <v>19</v>
      </c>
      <c r="J2191" s="44">
        <v>45</v>
      </c>
      <c r="K2191" s="2">
        <v>1</v>
      </c>
      <c r="L2191" s="2">
        <v>7</v>
      </c>
      <c r="M2191" s="3">
        <v>43652</v>
      </c>
      <c r="N2191" s="2">
        <v>3.5</v>
      </c>
      <c r="O2191" s="2">
        <v>2</v>
      </c>
      <c r="P2191" s="4">
        <v>365</v>
      </c>
      <c r="U2191" s="38">
        <f t="shared" si="612"/>
        <v>-0.38093802469196231</v>
      </c>
      <c r="V2191" s="39">
        <f t="shared" si="613"/>
        <v>0.38093802469196231</v>
      </c>
      <c r="W2191" s="39" t="str">
        <f t="shared" si="614"/>
        <v>TIDAK</v>
      </c>
      <c r="X2191" s="38">
        <f t="shared" si="615"/>
        <v>-0.39643358014138202</v>
      </c>
      <c r="Y2191" s="39">
        <f t="shared" si="616"/>
        <v>0.39643358014138202</v>
      </c>
      <c r="Z2191" s="39" t="str">
        <f t="shared" si="617"/>
        <v>TIDAK</v>
      </c>
      <c r="AA2191" s="38">
        <f t="shared" si="618"/>
        <v>9.6251996155725619E-2</v>
      </c>
      <c r="AB2191" s="39">
        <f t="shared" si="619"/>
        <v>9.6251996155725619E-2</v>
      </c>
      <c r="AC2191" s="39" t="str">
        <f t="shared" si="620"/>
        <v>TIDAK</v>
      </c>
      <c r="AD2191" s="38">
        <f t="shared" si="621"/>
        <v>-0.61678691645494077</v>
      </c>
      <c r="AE2191" s="39">
        <f t="shared" si="622"/>
        <v>0.61678691645494077</v>
      </c>
      <c r="AF2191" s="39" t="str">
        <f t="shared" si="623"/>
        <v>TIDAK</v>
      </c>
      <c r="AG2191" s="38">
        <f t="shared" si="624"/>
        <v>-0.15818885441509239</v>
      </c>
      <c r="AH2191" s="39">
        <f t="shared" si="625"/>
        <v>0.15818885441509239</v>
      </c>
      <c r="AI2191" s="39" t="str">
        <f t="shared" si="626"/>
        <v>TIDAK</v>
      </c>
      <c r="AJ2191" s="38">
        <f t="shared" si="627"/>
        <v>1.267587213594459</v>
      </c>
      <c r="AK2191" s="39">
        <f t="shared" si="628"/>
        <v>1.267587213594459</v>
      </c>
      <c r="AL2191" s="39" t="str">
        <f t="shared" si="629"/>
        <v>TIDAK</v>
      </c>
    </row>
    <row r="2192" spans="1:38" ht="14" x14ac:dyDescent="0.3">
      <c r="A2192" s="13">
        <v>27336782</v>
      </c>
      <c r="B2192" s="11" t="s">
        <v>3938</v>
      </c>
      <c r="C2192" s="9">
        <v>230025652</v>
      </c>
      <c r="D2192" s="1" t="s">
        <v>212</v>
      </c>
      <c r="E2192" s="1" t="s">
        <v>17</v>
      </c>
      <c r="F2192" s="1" t="s">
        <v>54</v>
      </c>
      <c r="G2192" s="2">
        <v>40.703589999999998</v>
      </c>
      <c r="H2192" s="2">
        <v>-73.748589999999993</v>
      </c>
      <c r="I2192" s="1" t="s">
        <v>19</v>
      </c>
      <c r="J2192" s="44">
        <v>38</v>
      </c>
      <c r="K2192" s="2">
        <v>2</v>
      </c>
      <c r="L2192" s="2">
        <v>14</v>
      </c>
      <c r="M2192" s="3">
        <v>43582</v>
      </c>
      <c r="N2192" s="2">
        <v>2.71</v>
      </c>
      <c r="O2192" s="2">
        <v>4</v>
      </c>
      <c r="P2192" s="4">
        <v>6</v>
      </c>
      <c r="U2192" s="38">
        <f t="shared" si="612"/>
        <v>0.57053386754256885</v>
      </c>
      <c r="V2192" s="39">
        <f t="shared" si="613"/>
        <v>0.57053386754256885</v>
      </c>
      <c r="W2192" s="39" t="str">
        <f t="shared" si="614"/>
        <v>TIDAK</v>
      </c>
      <c r="X2192" s="38">
        <f t="shared" si="615"/>
        <v>-0.39643358014138202</v>
      </c>
      <c r="Y2192" s="39">
        <f t="shared" si="616"/>
        <v>0.39643358014138202</v>
      </c>
      <c r="Z2192" s="39" t="str">
        <f t="shared" si="617"/>
        <v>TIDAK</v>
      </c>
      <c r="AA2192" s="38">
        <f t="shared" si="618"/>
        <v>-0.84449654083515258</v>
      </c>
      <c r="AB2192" s="39">
        <f t="shared" si="619"/>
        <v>0.84449654083515258</v>
      </c>
      <c r="AC2192" s="39" t="str">
        <f t="shared" si="620"/>
        <v>TIDAK</v>
      </c>
      <c r="AD2192" s="38">
        <f t="shared" si="621"/>
        <v>-0.87292462274016547</v>
      </c>
      <c r="AE2192" s="39">
        <f t="shared" si="622"/>
        <v>0.87292462274016547</v>
      </c>
      <c r="AF2192" s="39" t="str">
        <f t="shared" si="623"/>
        <v>TIDAK</v>
      </c>
      <c r="AG2192" s="38">
        <f t="shared" si="624"/>
        <v>-0.27078855981472416</v>
      </c>
      <c r="AH2192" s="39">
        <f t="shared" si="625"/>
        <v>0.27078855981472416</v>
      </c>
      <c r="AI2192" s="39" t="str">
        <f t="shared" si="626"/>
        <v>TIDAK</v>
      </c>
      <c r="AJ2192" s="38">
        <f t="shared" si="627"/>
        <v>-1.2435166651823804</v>
      </c>
      <c r="AK2192" s="39">
        <f t="shared" si="628"/>
        <v>1.2435166651823804</v>
      </c>
      <c r="AL2192" s="39" t="str">
        <f t="shared" si="629"/>
        <v>TIDAK</v>
      </c>
    </row>
    <row r="2193" spans="1:38" ht="14" x14ac:dyDescent="0.3">
      <c r="A2193" s="13">
        <v>27337223</v>
      </c>
      <c r="B2193" s="11" t="s">
        <v>3675</v>
      </c>
      <c r="C2193" s="9">
        <v>130021104</v>
      </c>
      <c r="D2193" s="1" t="s">
        <v>1903</v>
      </c>
      <c r="E2193" s="1" t="s">
        <v>548</v>
      </c>
      <c r="F2193" s="1" t="s">
        <v>1512</v>
      </c>
      <c r="G2193" s="2">
        <v>40.873089999999998</v>
      </c>
      <c r="H2193" s="2">
        <v>-73.863259999999997</v>
      </c>
      <c r="I2193" s="1" t="s">
        <v>19</v>
      </c>
      <c r="J2193" s="44">
        <v>60</v>
      </c>
      <c r="K2193" s="2">
        <v>1</v>
      </c>
      <c r="L2193" s="2">
        <v>5</v>
      </c>
      <c r="M2193" s="3">
        <v>42889</v>
      </c>
      <c r="N2193" s="2">
        <v>0.19</v>
      </c>
      <c r="O2193" s="2">
        <v>1</v>
      </c>
      <c r="P2193" s="4">
        <v>0</v>
      </c>
      <c r="U2193" s="38">
        <f t="shared" si="612"/>
        <v>0.3476665774696156</v>
      </c>
      <c r="V2193" s="39">
        <f t="shared" si="613"/>
        <v>0.3476665774696156</v>
      </c>
      <c r="W2193" s="39" t="str">
        <f t="shared" si="614"/>
        <v>TIDAK</v>
      </c>
      <c r="X2193" s="38">
        <f t="shared" si="615"/>
        <v>-0.39643358014138202</v>
      </c>
      <c r="Y2193" s="39">
        <f t="shared" si="616"/>
        <v>0.39643358014138202</v>
      </c>
      <c r="Z2193" s="39" t="str">
        <f t="shared" si="617"/>
        <v>TIDAK</v>
      </c>
      <c r="AA2193" s="38">
        <f t="shared" si="618"/>
        <v>-0.7626923202272502</v>
      </c>
      <c r="AB2193" s="39">
        <f t="shared" si="619"/>
        <v>0.7626923202272502</v>
      </c>
      <c r="AC2193" s="39" t="str">
        <f t="shared" si="620"/>
        <v>TIDAK</v>
      </c>
      <c r="AD2193" s="38">
        <f t="shared" si="621"/>
        <v>-0.81542432132919662</v>
      </c>
      <c r="AE2193" s="39">
        <f t="shared" si="622"/>
        <v>0.81542432132919662</v>
      </c>
      <c r="AF2193" s="39" t="str">
        <f t="shared" si="623"/>
        <v>TIDAK</v>
      </c>
      <c r="AG2193" s="38">
        <f t="shared" si="624"/>
        <v>-0.27078855981472416</v>
      </c>
      <c r="AH2193" s="39">
        <f t="shared" si="625"/>
        <v>0.27078855981472416</v>
      </c>
      <c r="AI2193" s="39" t="str">
        <f t="shared" si="626"/>
        <v>TIDAK</v>
      </c>
      <c r="AJ2193" s="38">
        <f t="shared" si="627"/>
        <v>1.4924621878132804</v>
      </c>
      <c r="AK2193" s="39">
        <f t="shared" si="628"/>
        <v>1.4924621878132804</v>
      </c>
      <c r="AL2193" s="39" t="str">
        <f t="shared" si="629"/>
        <v>TIDAK</v>
      </c>
    </row>
    <row r="2194" spans="1:38" ht="14" x14ac:dyDescent="0.3">
      <c r="A2194" s="13">
        <v>27343189</v>
      </c>
      <c r="B2194" s="11" t="s">
        <v>1702</v>
      </c>
      <c r="C2194" s="9">
        <v>5641114</v>
      </c>
      <c r="D2194" s="1" t="s">
        <v>2927</v>
      </c>
      <c r="E2194" s="1" t="s">
        <v>17</v>
      </c>
      <c r="F2194" s="1" t="s">
        <v>2813</v>
      </c>
      <c r="G2194" s="2">
        <v>40.704419999999999</v>
      </c>
      <c r="H2194" s="2">
        <v>-73.896019999999993</v>
      </c>
      <c r="I2194" s="1" t="s">
        <v>19</v>
      </c>
      <c r="J2194" s="44">
        <v>50</v>
      </c>
      <c r="K2194" s="2">
        <v>2</v>
      </c>
      <c r="L2194" s="2">
        <v>29</v>
      </c>
      <c r="M2194" s="3">
        <v>43643</v>
      </c>
      <c r="N2194" s="2">
        <v>1.1100000000000001</v>
      </c>
      <c r="O2194" s="2">
        <v>1</v>
      </c>
      <c r="P2194" s="4">
        <v>0</v>
      </c>
      <c r="U2194" s="38">
        <f t="shared" si="612"/>
        <v>6.0907852062726411</v>
      </c>
      <c r="V2194" s="39">
        <f t="shared" si="613"/>
        <v>6.0907852062726411</v>
      </c>
      <c r="W2194" s="39" t="str">
        <f t="shared" si="614"/>
        <v>OUTLIER</v>
      </c>
      <c r="X2194" s="38">
        <f t="shared" si="615"/>
        <v>-0.39643358014138202</v>
      </c>
      <c r="Y2194" s="39">
        <f t="shared" si="616"/>
        <v>0.39643358014138202</v>
      </c>
      <c r="Z2194" s="39" t="str">
        <f t="shared" si="617"/>
        <v>TIDAK</v>
      </c>
      <c r="AA2194" s="38">
        <f t="shared" si="618"/>
        <v>-0.80359443053120139</v>
      </c>
      <c r="AB2194" s="39">
        <f t="shared" si="619"/>
        <v>0.80359443053120139</v>
      </c>
      <c r="AC2194" s="39" t="str">
        <f t="shared" si="620"/>
        <v>TIDAK</v>
      </c>
      <c r="AD2194" s="38">
        <f t="shared" si="621"/>
        <v>-0.84678812209881593</v>
      </c>
      <c r="AE2194" s="39">
        <f t="shared" si="622"/>
        <v>0.84678812209881593</v>
      </c>
      <c r="AF2194" s="39" t="str">
        <f t="shared" si="623"/>
        <v>TIDAK</v>
      </c>
      <c r="AG2194" s="38">
        <f t="shared" si="624"/>
        <v>-0.27078855981472416</v>
      </c>
      <c r="AH2194" s="39">
        <f t="shared" si="625"/>
        <v>0.27078855981472416</v>
      </c>
      <c r="AI2194" s="39" t="str">
        <f t="shared" si="626"/>
        <v>TIDAK</v>
      </c>
      <c r="AJ2194" s="38">
        <f t="shared" si="627"/>
        <v>1.4699746903913982</v>
      </c>
      <c r="AK2194" s="39">
        <f t="shared" si="628"/>
        <v>1.4699746903913982</v>
      </c>
      <c r="AL2194" s="39" t="str">
        <f t="shared" si="629"/>
        <v>TIDAK</v>
      </c>
    </row>
    <row r="2195" spans="1:38" ht="14" x14ac:dyDescent="0.3">
      <c r="A2195" s="13">
        <v>27361321</v>
      </c>
      <c r="B2195" s="11" t="s">
        <v>1051</v>
      </c>
      <c r="C2195" s="9">
        <v>103477264</v>
      </c>
      <c r="D2195" s="1" t="s">
        <v>297</v>
      </c>
      <c r="E2195" s="1" t="s">
        <v>17</v>
      </c>
      <c r="F2195" s="1" t="s">
        <v>210</v>
      </c>
      <c r="G2195" s="2">
        <v>40.707909999999998</v>
      </c>
      <c r="H2195" s="2">
        <v>-73.756249999999994</v>
      </c>
      <c r="I2195" s="1" t="s">
        <v>19</v>
      </c>
      <c r="J2195" s="44">
        <v>45</v>
      </c>
      <c r="K2195" s="2">
        <v>1</v>
      </c>
      <c r="L2195" s="2">
        <v>30</v>
      </c>
      <c r="M2195" s="3">
        <v>43393</v>
      </c>
      <c r="N2195" s="2">
        <v>1.37</v>
      </c>
      <c r="O2195" s="2">
        <v>1</v>
      </c>
      <c r="P2195" s="4">
        <v>0</v>
      </c>
      <c r="U2195" s="38">
        <f t="shared" si="612"/>
        <v>-0.38093802469196231</v>
      </c>
      <c r="V2195" s="39">
        <f t="shared" si="613"/>
        <v>0.38093802469196231</v>
      </c>
      <c r="W2195" s="39" t="str">
        <f t="shared" si="614"/>
        <v>TIDAK</v>
      </c>
      <c r="X2195" s="38">
        <f t="shared" si="615"/>
        <v>-0.39643358014138202</v>
      </c>
      <c r="Y2195" s="39">
        <f t="shared" si="616"/>
        <v>0.39643358014138202</v>
      </c>
      <c r="Z2195" s="39" t="str">
        <f t="shared" si="617"/>
        <v>TIDAK</v>
      </c>
      <c r="AA2195" s="38">
        <f t="shared" si="618"/>
        <v>-0.63998598931539652</v>
      </c>
      <c r="AB2195" s="39">
        <f t="shared" si="619"/>
        <v>0.63998598931539652</v>
      </c>
      <c r="AC2195" s="39" t="str">
        <f t="shared" si="620"/>
        <v>TIDAK</v>
      </c>
      <c r="AD2195" s="38">
        <f t="shared" si="621"/>
        <v>0.87299362010197767</v>
      </c>
      <c r="AE2195" s="39">
        <f t="shared" si="622"/>
        <v>0.87299362010197767</v>
      </c>
      <c r="AF2195" s="39" t="str">
        <f t="shared" si="623"/>
        <v>TIDAK</v>
      </c>
      <c r="AG2195" s="38">
        <f t="shared" si="624"/>
        <v>-0.15818885441509239</v>
      </c>
      <c r="AH2195" s="39">
        <f t="shared" si="625"/>
        <v>0.15818885441509239</v>
      </c>
      <c r="AI2195" s="39" t="str">
        <f t="shared" si="626"/>
        <v>TIDAK</v>
      </c>
      <c r="AJ2195" s="38">
        <f t="shared" si="627"/>
        <v>1.4924621878132804</v>
      </c>
      <c r="AK2195" s="39">
        <f t="shared" si="628"/>
        <v>1.4924621878132804</v>
      </c>
      <c r="AL2195" s="39" t="str">
        <f t="shared" si="629"/>
        <v>TIDAK</v>
      </c>
    </row>
    <row r="2196" spans="1:38" ht="14" x14ac:dyDescent="0.3">
      <c r="A2196" s="13">
        <v>27361471</v>
      </c>
      <c r="B2196" s="11" t="s">
        <v>4975</v>
      </c>
      <c r="C2196" s="9">
        <v>247013511</v>
      </c>
      <c r="D2196" s="1" t="s">
        <v>752</v>
      </c>
      <c r="E2196" s="1" t="s">
        <v>17</v>
      </c>
      <c r="F2196" s="1" t="s">
        <v>1736</v>
      </c>
      <c r="G2196" s="2">
        <v>40.750909999999998</v>
      </c>
      <c r="H2196" s="2">
        <v>-73.87612</v>
      </c>
      <c r="I2196" s="1" t="s">
        <v>19</v>
      </c>
      <c r="J2196" s="44">
        <v>39</v>
      </c>
      <c r="K2196" s="2">
        <v>2</v>
      </c>
      <c r="L2196" s="2">
        <v>22</v>
      </c>
      <c r="M2196" s="3">
        <v>43637</v>
      </c>
      <c r="N2196" s="2">
        <v>5.64</v>
      </c>
      <c r="O2196" s="2">
        <v>6</v>
      </c>
      <c r="P2196" s="4">
        <v>58</v>
      </c>
      <c r="U2196" s="38">
        <f t="shared" si="612"/>
        <v>-0.44094075663468046</v>
      </c>
      <c r="V2196" s="39">
        <f t="shared" si="613"/>
        <v>0.44094075663468046</v>
      </c>
      <c r="W2196" s="39" t="str">
        <f t="shared" si="614"/>
        <v>TIDAK</v>
      </c>
      <c r="X2196" s="38">
        <f t="shared" si="615"/>
        <v>-0.26113135442473173</v>
      </c>
      <c r="Y2196" s="39">
        <f t="shared" si="616"/>
        <v>0.26113135442473173</v>
      </c>
      <c r="Z2196" s="39" t="str">
        <f t="shared" si="617"/>
        <v>TIDAK</v>
      </c>
      <c r="AA2196" s="38">
        <f t="shared" si="618"/>
        <v>-0.35367121718773786</v>
      </c>
      <c r="AB2196" s="39">
        <f t="shared" si="619"/>
        <v>0.35367121718773786</v>
      </c>
      <c r="AC2196" s="39" t="str">
        <f t="shared" si="620"/>
        <v>TIDAK</v>
      </c>
      <c r="AD2196" s="38">
        <f t="shared" si="621"/>
        <v>0.46003690996865643</v>
      </c>
      <c r="AE2196" s="39">
        <f t="shared" si="622"/>
        <v>0.46003690996865643</v>
      </c>
      <c r="AF2196" s="39" t="str">
        <f t="shared" si="623"/>
        <v>TIDAK</v>
      </c>
      <c r="AG2196" s="38">
        <f t="shared" si="624"/>
        <v>6.7010556384171097E-2</v>
      </c>
      <c r="AH2196" s="39">
        <f t="shared" si="625"/>
        <v>6.7010556384171097E-2</v>
      </c>
      <c r="AI2196" s="39" t="str">
        <f t="shared" si="626"/>
        <v>TIDAK</v>
      </c>
      <c r="AJ2196" s="38">
        <f t="shared" si="627"/>
        <v>-1.198541670338616</v>
      </c>
      <c r="AK2196" s="39">
        <f t="shared" si="628"/>
        <v>1.198541670338616</v>
      </c>
      <c r="AL2196" s="39" t="str">
        <f t="shared" si="629"/>
        <v>TIDAK</v>
      </c>
    </row>
    <row r="2197" spans="1:38" ht="14" x14ac:dyDescent="0.3">
      <c r="A2197" s="13">
        <v>27362458</v>
      </c>
      <c r="B2197" s="11" t="s">
        <v>1071</v>
      </c>
      <c r="C2197" s="9">
        <v>160326327</v>
      </c>
      <c r="D2197" s="1" t="s">
        <v>2127</v>
      </c>
      <c r="E2197" s="1" t="s">
        <v>1731</v>
      </c>
      <c r="F2197" s="1" t="s">
        <v>1918</v>
      </c>
      <c r="G2197" s="2">
        <v>40.685020000000002</v>
      </c>
      <c r="H2197" s="2">
        <v>-73.875470000000007</v>
      </c>
      <c r="I2197" s="1" t="s">
        <v>19</v>
      </c>
      <c r="J2197" s="44">
        <v>45</v>
      </c>
      <c r="K2197" s="2">
        <v>2</v>
      </c>
      <c r="L2197" s="2">
        <v>31</v>
      </c>
      <c r="M2197" s="3">
        <v>43652</v>
      </c>
      <c r="N2197" s="2">
        <v>1.63</v>
      </c>
      <c r="O2197" s="2">
        <v>3</v>
      </c>
      <c r="P2197" s="4">
        <v>0</v>
      </c>
      <c r="U2197" s="38">
        <f t="shared" si="612"/>
        <v>-0.25236074195756619</v>
      </c>
      <c r="V2197" s="39">
        <f t="shared" si="613"/>
        <v>0.25236074195756619</v>
      </c>
      <c r="W2197" s="39" t="str">
        <f t="shared" si="614"/>
        <v>TIDAK</v>
      </c>
      <c r="X2197" s="38">
        <f t="shared" si="615"/>
        <v>-0.39643358014138202</v>
      </c>
      <c r="Y2197" s="39">
        <f t="shared" si="616"/>
        <v>0.39643358014138202</v>
      </c>
      <c r="Z2197" s="39" t="str">
        <f t="shared" si="617"/>
        <v>TIDAK</v>
      </c>
      <c r="AA2197" s="38">
        <f t="shared" si="618"/>
        <v>-0.7217902099232989</v>
      </c>
      <c r="AB2197" s="39">
        <f t="shared" si="619"/>
        <v>0.7217902099232989</v>
      </c>
      <c r="AC2197" s="39" t="str">
        <f t="shared" si="620"/>
        <v>TIDAK</v>
      </c>
      <c r="AD2197" s="38">
        <f t="shared" si="621"/>
        <v>-0.8572427223553557</v>
      </c>
      <c r="AE2197" s="39">
        <f t="shared" si="622"/>
        <v>0.8572427223553557</v>
      </c>
      <c r="AF2197" s="39" t="str">
        <f t="shared" si="623"/>
        <v>TIDAK</v>
      </c>
      <c r="AG2197" s="38">
        <f t="shared" si="624"/>
        <v>-0.27078855981472416</v>
      </c>
      <c r="AH2197" s="39">
        <f t="shared" si="625"/>
        <v>0.27078855981472416</v>
      </c>
      <c r="AI2197" s="39" t="str">
        <f t="shared" si="626"/>
        <v>TIDAK</v>
      </c>
      <c r="AJ2197" s="38">
        <f t="shared" si="627"/>
        <v>-1.2435166651823804</v>
      </c>
      <c r="AK2197" s="39">
        <f t="shared" si="628"/>
        <v>1.2435166651823804</v>
      </c>
      <c r="AL2197" s="39" t="str">
        <f t="shared" si="629"/>
        <v>TIDAK</v>
      </c>
    </row>
    <row r="2198" spans="1:38" ht="14" x14ac:dyDescent="0.3">
      <c r="A2198" s="13">
        <v>27366041</v>
      </c>
      <c r="B2198" s="11" t="s">
        <v>2711</v>
      </c>
      <c r="C2198" s="9">
        <v>29349060</v>
      </c>
      <c r="D2198" s="1" t="s">
        <v>427</v>
      </c>
      <c r="E2198" s="1" t="s">
        <v>17</v>
      </c>
      <c r="F2198" s="1" t="s">
        <v>210</v>
      </c>
      <c r="G2198" s="2">
        <v>40.685299999999998</v>
      </c>
      <c r="H2198" s="2">
        <v>-73.768140000000002</v>
      </c>
      <c r="I2198" s="1" t="s">
        <v>19</v>
      </c>
      <c r="J2198" s="44">
        <v>55</v>
      </c>
      <c r="K2198" s="2">
        <v>1</v>
      </c>
      <c r="L2198" s="2">
        <v>12</v>
      </c>
      <c r="M2198" s="3">
        <v>43634</v>
      </c>
      <c r="N2198" s="2">
        <v>3.13</v>
      </c>
      <c r="O2198" s="2">
        <v>3</v>
      </c>
      <c r="P2198" s="4">
        <v>180</v>
      </c>
      <c r="U2198" s="38">
        <f t="shared" si="612"/>
        <v>-0.33807893044716358</v>
      </c>
      <c r="V2198" s="39">
        <f t="shared" si="613"/>
        <v>0.33807893044716358</v>
      </c>
      <c r="W2198" s="39" t="str">
        <f t="shared" si="614"/>
        <v>TIDAK</v>
      </c>
      <c r="X2198" s="38">
        <f t="shared" si="615"/>
        <v>-0.26113135442473173</v>
      </c>
      <c r="Y2198" s="39">
        <f t="shared" si="616"/>
        <v>0.26113135442473173</v>
      </c>
      <c r="Z2198" s="39" t="str">
        <f t="shared" si="617"/>
        <v>TIDAK</v>
      </c>
      <c r="AA2198" s="38">
        <f t="shared" si="618"/>
        <v>0.25986043737153053</v>
      </c>
      <c r="AB2198" s="39">
        <f t="shared" si="619"/>
        <v>0.25986043737153053</v>
      </c>
      <c r="AC2198" s="39" t="str">
        <f t="shared" si="620"/>
        <v>TIDAK</v>
      </c>
      <c r="AD2198" s="38">
        <f t="shared" si="621"/>
        <v>-0.37633111055452584</v>
      </c>
      <c r="AE2198" s="39">
        <f t="shared" si="622"/>
        <v>0.37633111055452584</v>
      </c>
      <c r="AF2198" s="39" t="str">
        <f t="shared" si="623"/>
        <v>TIDAK</v>
      </c>
      <c r="AG2198" s="38">
        <f t="shared" si="624"/>
        <v>-0.27078855981472416</v>
      </c>
      <c r="AH2198" s="39">
        <f t="shared" si="625"/>
        <v>0.27078855981472416</v>
      </c>
      <c r="AI2198" s="39" t="str">
        <f t="shared" si="626"/>
        <v>TIDAK</v>
      </c>
      <c r="AJ2198" s="38">
        <f t="shared" si="627"/>
        <v>-1.2435166651823804</v>
      </c>
      <c r="AK2198" s="39">
        <f t="shared" si="628"/>
        <v>1.2435166651823804</v>
      </c>
      <c r="AL2198" s="39" t="str">
        <f t="shared" si="629"/>
        <v>TIDAK</v>
      </c>
    </row>
    <row r="2199" spans="1:38" ht="14" x14ac:dyDescent="0.3">
      <c r="A2199" s="13">
        <v>27373231</v>
      </c>
      <c r="B2199" s="11" t="s">
        <v>438</v>
      </c>
      <c r="C2199" s="9">
        <v>6503950</v>
      </c>
      <c r="D2199" s="1" t="s">
        <v>3420</v>
      </c>
      <c r="E2199" s="1" t="s">
        <v>1731</v>
      </c>
      <c r="F2199" s="1" t="s">
        <v>3213</v>
      </c>
      <c r="G2199" s="2">
        <v>40.693390000000001</v>
      </c>
      <c r="H2199" s="2">
        <v>-73.905879999999996</v>
      </c>
      <c r="I2199" s="1" t="s">
        <v>19</v>
      </c>
      <c r="J2199" s="44">
        <v>50</v>
      </c>
      <c r="K2199" s="2">
        <v>1</v>
      </c>
      <c r="L2199" s="2">
        <v>6</v>
      </c>
      <c r="M2199" s="3">
        <v>43646</v>
      </c>
      <c r="N2199" s="2">
        <v>4.74</v>
      </c>
      <c r="O2199" s="2">
        <v>2</v>
      </c>
      <c r="P2199" s="4">
        <v>311</v>
      </c>
      <c r="U2199" s="38">
        <f t="shared" si="612"/>
        <v>-0.38093802469196231</v>
      </c>
      <c r="V2199" s="39">
        <f t="shared" si="613"/>
        <v>0.38093802469196231</v>
      </c>
      <c r="W2199" s="39" t="str">
        <f t="shared" si="614"/>
        <v>TIDAK</v>
      </c>
      <c r="X2199" s="38">
        <f t="shared" si="615"/>
        <v>-0.39643358014138202</v>
      </c>
      <c r="Y2199" s="39">
        <f t="shared" si="616"/>
        <v>0.39643358014138202</v>
      </c>
      <c r="Z2199" s="39" t="str">
        <f t="shared" si="617"/>
        <v>TIDAK</v>
      </c>
      <c r="AA2199" s="38">
        <f t="shared" si="618"/>
        <v>0.30076254767548177</v>
      </c>
      <c r="AB2199" s="39">
        <f t="shared" si="619"/>
        <v>0.30076254767548177</v>
      </c>
      <c r="AC2199" s="39" t="str">
        <f t="shared" si="620"/>
        <v>TIDAK</v>
      </c>
      <c r="AD2199" s="38">
        <f t="shared" si="621"/>
        <v>-0.24042130721950869</v>
      </c>
      <c r="AE2199" s="39">
        <f t="shared" si="622"/>
        <v>0.24042130721950869</v>
      </c>
      <c r="AF2199" s="39" t="str">
        <f t="shared" si="623"/>
        <v>TIDAK</v>
      </c>
      <c r="AG2199" s="38">
        <f t="shared" si="624"/>
        <v>-0.27078855981472416</v>
      </c>
      <c r="AH2199" s="39">
        <f t="shared" si="625"/>
        <v>0.27078855981472416</v>
      </c>
      <c r="AI2199" s="39" t="str">
        <f t="shared" si="626"/>
        <v>TIDAK</v>
      </c>
      <c r="AJ2199" s="38">
        <f t="shared" si="627"/>
        <v>-1.2435166651823804</v>
      </c>
      <c r="AK2199" s="39">
        <f t="shared" si="628"/>
        <v>1.2435166651823804</v>
      </c>
      <c r="AL2199" s="39" t="str">
        <f t="shared" si="629"/>
        <v>TIDAK</v>
      </c>
    </row>
    <row r="2200" spans="1:38" ht="14" x14ac:dyDescent="0.3">
      <c r="A2200" s="13">
        <v>27389854</v>
      </c>
      <c r="B2200" s="11" t="s">
        <v>1348</v>
      </c>
      <c r="C2200" s="9">
        <v>6705983</v>
      </c>
      <c r="D2200" s="1" t="s">
        <v>2684</v>
      </c>
      <c r="E2200" s="1" t="s">
        <v>17</v>
      </c>
      <c r="F2200" s="1" t="s">
        <v>1736</v>
      </c>
      <c r="G2200" s="2">
        <v>40.75179</v>
      </c>
      <c r="H2200" s="2">
        <v>-73.890150000000006</v>
      </c>
      <c r="I2200" s="1" t="s">
        <v>20</v>
      </c>
      <c r="J2200" s="44">
        <v>100</v>
      </c>
      <c r="K2200" s="2">
        <v>2</v>
      </c>
      <c r="L2200" s="2">
        <v>6</v>
      </c>
      <c r="M2200" s="3">
        <v>43002</v>
      </c>
      <c r="N2200" s="2">
        <v>0.17</v>
      </c>
      <c r="O2200" s="2">
        <v>1</v>
      </c>
      <c r="P2200" s="4">
        <v>0</v>
      </c>
      <c r="U2200" s="38">
        <f t="shared" si="612"/>
        <v>-0.43236893778572072</v>
      </c>
      <c r="V2200" s="39">
        <f t="shared" si="613"/>
        <v>0.43236893778572072</v>
      </c>
      <c r="W2200" s="39" t="str">
        <f t="shared" si="614"/>
        <v>TIDAK</v>
      </c>
      <c r="X2200" s="38">
        <f t="shared" si="615"/>
        <v>-0.26113135442473173</v>
      </c>
      <c r="Y2200" s="39">
        <f t="shared" si="616"/>
        <v>0.26113135442473173</v>
      </c>
      <c r="Z2200" s="39" t="str">
        <f t="shared" si="617"/>
        <v>TIDAK</v>
      </c>
      <c r="AA2200" s="38">
        <f t="shared" si="618"/>
        <v>-2.6454334756128059E-2</v>
      </c>
      <c r="AB2200" s="39">
        <f t="shared" si="619"/>
        <v>2.6454334756128059E-2</v>
      </c>
      <c r="AC2200" s="39" t="str">
        <f t="shared" si="620"/>
        <v>TIDAK</v>
      </c>
      <c r="AD2200" s="38">
        <f t="shared" si="621"/>
        <v>1.991635847551734</v>
      </c>
      <c r="AE2200" s="39">
        <f t="shared" si="622"/>
        <v>1.991635847551734</v>
      </c>
      <c r="AF2200" s="39" t="str">
        <f t="shared" si="623"/>
        <v>TIDAK</v>
      </c>
      <c r="AG2200" s="38">
        <f t="shared" si="624"/>
        <v>0.29220996718343462</v>
      </c>
      <c r="AH2200" s="39">
        <f t="shared" si="625"/>
        <v>0.29220996718343462</v>
      </c>
      <c r="AI2200" s="39" t="str">
        <f t="shared" si="626"/>
        <v>TIDAK</v>
      </c>
      <c r="AJ2200" s="38">
        <f t="shared" si="627"/>
        <v>-0.8087583816926589</v>
      </c>
      <c r="AK2200" s="39">
        <f t="shared" si="628"/>
        <v>0.8087583816926589</v>
      </c>
      <c r="AL2200" s="39" t="str">
        <f t="shared" si="629"/>
        <v>TIDAK</v>
      </c>
    </row>
    <row r="2201" spans="1:38" ht="14" x14ac:dyDescent="0.3">
      <c r="A2201" s="13">
        <v>27395171</v>
      </c>
      <c r="B2201" s="11" t="s">
        <v>1108</v>
      </c>
      <c r="C2201" s="9">
        <v>89766221</v>
      </c>
      <c r="D2201" s="1" t="s">
        <v>1119</v>
      </c>
      <c r="E2201" s="1" t="s">
        <v>17</v>
      </c>
      <c r="F2201" s="1" t="s">
        <v>642</v>
      </c>
      <c r="G2201" s="2">
        <v>40.756799999999998</v>
      </c>
      <c r="H2201" s="2">
        <v>-73.830550000000002</v>
      </c>
      <c r="I2201" s="1" t="s">
        <v>19</v>
      </c>
      <c r="J2201" s="44">
        <v>185</v>
      </c>
      <c r="K2201" s="2">
        <v>2</v>
      </c>
      <c r="L2201" s="2">
        <v>25</v>
      </c>
      <c r="M2201" s="3">
        <v>42963</v>
      </c>
      <c r="N2201" s="2">
        <v>0.71</v>
      </c>
      <c r="O2201" s="2">
        <v>2</v>
      </c>
      <c r="P2201" s="4">
        <v>0</v>
      </c>
      <c r="U2201" s="38">
        <f t="shared" si="612"/>
        <v>-0.38093802469196231</v>
      </c>
      <c r="V2201" s="39">
        <f t="shared" si="613"/>
        <v>0.38093802469196231</v>
      </c>
      <c r="W2201" s="39" t="str">
        <f t="shared" si="614"/>
        <v>TIDAK</v>
      </c>
      <c r="X2201" s="38">
        <f t="shared" si="615"/>
        <v>-0.26113135442473173</v>
      </c>
      <c r="Y2201" s="39">
        <f t="shared" si="616"/>
        <v>0.26113135442473173</v>
      </c>
      <c r="Z2201" s="39" t="str">
        <f t="shared" si="617"/>
        <v>TIDAK</v>
      </c>
      <c r="AA2201" s="38">
        <f t="shared" si="618"/>
        <v>0.34166465797943296</v>
      </c>
      <c r="AB2201" s="39">
        <f t="shared" si="619"/>
        <v>0.34166465797943296</v>
      </c>
      <c r="AC2201" s="39" t="str">
        <f t="shared" si="620"/>
        <v>TIDAK</v>
      </c>
      <c r="AD2201" s="38">
        <f t="shared" si="621"/>
        <v>-0.10451150388449168</v>
      </c>
      <c r="AE2201" s="39">
        <f t="shared" si="622"/>
        <v>0.10451150388449168</v>
      </c>
      <c r="AF2201" s="39" t="str">
        <f t="shared" si="623"/>
        <v>TIDAK</v>
      </c>
      <c r="AG2201" s="38">
        <f t="shared" si="624"/>
        <v>-4.5589149015460649E-2</v>
      </c>
      <c r="AH2201" s="39">
        <f t="shared" si="625"/>
        <v>4.5589149015460649E-2</v>
      </c>
      <c r="AI2201" s="39" t="str">
        <f t="shared" si="626"/>
        <v>TIDAK</v>
      </c>
      <c r="AJ2201" s="38">
        <f t="shared" si="627"/>
        <v>-1.2435166651823804</v>
      </c>
      <c r="AK2201" s="39">
        <f t="shared" si="628"/>
        <v>1.2435166651823804</v>
      </c>
      <c r="AL2201" s="39" t="str">
        <f t="shared" si="629"/>
        <v>TIDAK</v>
      </c>
    </row>
    <row r="2202" spans="1:38" ht="14" x14ac:dyDescent="0.3">
      <c r="A2202" s="13">
        <v>27401585</v>
      </c>
      <c r="B2202" s="11" t="s">
        <v>2985</v>
      </c>
      <c r="C2202" s="9">
        <v>43148410</v>
      </c>
      <c r="D2202" s="1" t="s">
        <v>2567</v>
      </c>
      <c r="E2202" s="1" t="s">
        <v>1731</v>
      </c>
      <c r="F2202" s="1" t="s">
        <v>1732</v>
      </c>
      <c r="G2202" s="2">
        <v>40.667610000000003</v>
      </c>
      <c r="H2202" s="2">
        <v>-73.886930000000007</v>
      </c>
      <c r="I2202" s="1" t="s">
        <v>19</v>
      </c>
      <c r="J2202" s="44">
        <v>38</v>
      </c>
      <c r="K2202" s="2">
        <v>30</v>
      </c>
      <c r="L2202" s="2">
        <v>2</v>
      </c>
      <c r="M2202" s="3">
        <v>43556</v>
      </c>
      <c r="N2202" s="2">
        <v>0.19</v>
      </c>
      <c r="O2202" s="2">
        <v>3</v>
      </c>
      <c r="P2202" s="4">
        <v>342</v>
      </c>
      <c r="U2202" s="38">
        <f t="shared" si="612"/>
        <v>-0.29521983620236492</v>
      </c>
      <c r="V2202" s="39">
        <f t="shared" si="613"/>
        <v>0.29521983620236492</v>
      </c>
      <c r="W2202" s="39" t="str">
        <f t="shared" si="614"/>
        <v>TIDAK</v>
      </c>
      <c r="X2202" s="38">
        <f t="shared" si="615"/>
        <v>-0.39643358014138202</v>
      </c>
      <c r="Y2202" s="39">
        <f t="shared" si="616"/>
        <v>0.39643358014138202</v>
      </c>
      <c r="Z2202" s="39" t="str">
        <f t="shared" si="617"/>
        <v>TIDAK</v>
      </c>
      <c r="AA2202" s="38">
        <f t="shared" si="618"/>
        <v>-0.43547543779564035</v>
      </c>
      <c r="AB2202" s="39">
        <f t="shared" si="619"/>
        <v>0.43547543779564035</v>
      </c>
      <c r="AC2202" s="39" t="str">
        <f t="shared" si="620"/>
        <v>TIDAK</v>
      </c>
      <c r="AD2202" s="38">
        <f t="shared" si="621"/>
        <v>0.67958351535599171</v>
      </c>
      <c r="AE2202" s="39">
        <f t="shared" si="622"/>
        <v>0.67958351535599171</v>
      </c>
      <c r="AF2202" s="39" t="str">
        <f t="shared" si="623"/>
        <v>TIDAK</v>
      </c>
      <c r="AG2202" s="38">
        <f t="shared" si="624"/>
        <v>-4.5589149015460649E-2</v>
      </c>
      <c r="AH2202" s="39">
        <f t="shared" si="625"/>
        <v>4.5589149015460649E-2</v>
      </c>
      <c r="AI2202" s="39" t="str">
        <f t="shared" si="626"/>
        <v>TIDAK</v>
      </c>
      <c r="AJ2202" s="38">
        <f t="shared" si="627"/>
        <v>0.10573318013054821</v>
      </c>
      <c r="AK2202" s="39">
        <f t="shared" si="628"/>
        <v>0.10573318013054821</v>
      </c>
      <c r="AL2202" s="39" t="str">
        <f t="shared" si="629"/>
        <v>TIDAK</v>
      </c>
    </row>
    <row r="2203" spans="1:38" ht="14" x14ac:dyDescent="0.3">
      <c r="A2203" s="13">
        <v>27406558</v>
      </c>
      <c r="B2203" s="11" t="s">
        <v>5171</v>
      </c>
      <c r="C2203" s="9">
        <v>16234492</v>
      </c>
      <c r="D2203" s="1" t="s">
        <v>643</v>
      </c>
      <c r="E2203" s="1" t="s">
        <v>548</v>
      </c>
      <c r="F2203" s="1" t="s">
        <v>1816</v>
      </c>
      <c r="G2203" s="2">
        <v>40.824420000000003</v>
      </c>
      <c r="H2203" s="2">
        <v>-73.861930000000001</v>
      </c>
      <c r="I2203" s="1" t="s">
        <v>19</v>
      </c>
      <c r="J2203" s="44">
        <v>45</v>
      </c>
      <c r="K2203" s="2">
        <v>2</v>
      </c>
      <c r="L2203" s="2">
        <v>6</v>
      </c>
      <c r="M2203" s="3">
        <v>42589</v>
      </c>
      <c r="N2203" s="2">
        <v>0.15</v>
      </c>
      <c r="O2203" s="2">
        <v>1</v>
      </c>
      <c r="P2203" s="4">
        <v>0</v>
      </c>
      <c r="U2203" s="38">
        <f t="shared" si="612"/>
        <v>-0.33807893044716358</v>
      </c>
      <c r="V2203" s="39">
        <f t="shared" si="613"/>
        <v>0.33807893044716358</v>
      </c>
      <c r="W2203" s="39" t="str">
        <f t="shared" si="614"/>
        <v>TIDAK</v>
      </c>
      <c r="X2203" s="38">
        <f t="shared" si="615"/>
        <v>-0.39643358014138202</v>
      </c>
      <c r="Y2203" s="39">
        <f t="shared" si="616"/>
        <v>0.39643358014138202</v>
      </c>
      <c r="Z2203" s="39" t="str">
        <f t="shared" si="617"/>
        <v>TIDAK</v>
      </c>
      <c r="AA2203" s="38">
        <f t="shared" si="618"/>
        <v>-0.68088809961934771</v>
      </c>
      <c r="AB2203" s="39">
        <f t="shared" si="619"/>
        <v>0.68088809961934771</v>
      </c>
      <c r="AC2203" s="39" t="str">
        <f t="shared" si="620"/>
        <v>TIDAK</v>
      </c>
      <c r="AD2203" s="38">
        <f t="shared" si="621"/>
        <v>1.5211788360074443</v>
      </c>
      <c r="AE2203" s="39">
        <f t="shared" si="622"/>
        <v>1.5211788360074443</v>
      </c>
      <c r="AF2203" s="39" t="str">
        <f t="shared" si="623"/>
        <v>TIDAK</v>
      </c>
      <c r="AG2203" s="38">
        <f t="shared" si="624"/>
        <v>-0.15818885441509239</v>
      </c>
      <c r="AH2203" s="39">
        <f t="shared" si="625"/>
        <v>0.15818885441509239</v>
      </c>
      <c r="AI2203" s="39" t="str">
        <f t="shared" si="626"/>
        <v>TIDAK</v>
      </c>
      <c r="AJ2203" s="38">
        <f t="shared" si="627"/>
        <v>1.0876872342194017</v>
      </c>
      <c r="AK2203" s="39">
        <f t="shared" si="628"/>
        <v>1.0876872342194017</v>
      </c>
      <c r="AL2203" s="39" t="str">
        <f t="shared" si="629"/>
        <v>TIDAK</v>
      </c>
    </row>
    <row r="2204" spans="1:38" ht="14" x14ac:dyDescent="0.3">
      <c r="A2204" s="13">
        <v>27427898</v>
      </c>
      <c r="B2204" s="11" t="s">
        <v>4915</v>
      </c>
      <c r="C2204" s="9">
        <v>35660592</v>
      </c>
      <c r="D2204" s="1" t="s">
        <v>508</v>
      </c>
      <c r="E2204" s="1" t="s">
        <v>17</v>
      </c>
      <c r="F2204" s="1" t="s">
        <v>1971</v>
      </c>
      <c r="G2204" s="2">
        <v>40.73366</v>
      </c>
      <c r="H2204" s="2">
        <v>-73.876509999999996</v>
      </c>
      <c r="I2204" s="1" t="s">
        <v>19</v>
      </c>
      <c r="J2204" s="44">
        <v>77</v>
      </c>
      <c r="K2204" s="2">
        <v>2</v>
      </c>
      <c r="L2204" s="2">
        <v>10</v>
      </c>
      <c r="M2204" s="3">
        <v>43627</v>
      </c>
      <c r="N2204" s="2">
        <v>0.98</v>
      </c>
      <c r="O2204" s="2">
        <v>6</v>
      </c>
      <c r="P2204" s="4">
        <v>354</v>
      </c>
      <c r="U2204" s="38">
        <f t="shared" si="612"/>
        <v>9.05120120008234E-2</v>
      </c>
      <c r="V2204" s="39">
        <f t="shared" si="613"/>
        <v>9.05120120008234E-2</v>
      </c>
      <c r="W2204" s="39" t="str">
        <f t="shared" si="614"/>
        <v>TIDAK</v>
      </c>
      <c r="X2204" s="38">
        <f t="shared" si="615"/>
        <v>-0.26113135442473173</v>
      </c>
      <c r="Y2204" s="39">
        <f t="shared" si="616"/>
        <v>0.26113135442473173</v>
      </c>
      <c r="Z2204" s="39" t="str">
        <f t="shared" si="617"/>
        <v>TIDAK</v>
      </c>
      <c r="AA2204" s="38">
        <f t="shared" si="618"/>
        <v>-0.68088809961934771</v>
      </c>
      <c r="AB2204" s="39">
        <f t="shared" si="619"/>
        <v>0.68088809961934771</v>
      </c>
      <c r="AC2204" s="39" t="str">
        <f t="shared" si="620"/>
        <v>TIDAK</v>
      </c>
      <c r="AD2204" s="38">
        <f t="shared" si="621"/>
        <v>-0.86769732261189558</v>
      </c>
      <c r="AE2204" s="39">
        <f t="shared" si="622"/>
        <v>0.86769732261189558</v>
      </c>
      <c r="AF2204" s="39" t="str">
        <f t="shared" si="623"/>
        <v>TIDAK</v>
      </c>
      <c r="AG2204" s="38">
        <f t="shared" si="624"/>
        <v>-0.27078855981472416</v>
      </c>
      <c r="AH2204" s="39">
        <f t="shared" si="625"/>
        <v>0.27078855981472416</v>
      </c>
      <c r="AI2204" s="39" t="str">
        <f t="shared" si="626"/>
        <v>TIDAK</v>
      </c>
      <c r="AJ2204" s="38">
        <f t="shared" si="627"/>
        <v>-1.2435166651823804</v>
      </c>
      <c r="AK2204" s="39">
        <f t="shared" si="628"/>
        <v>1.2435166651823804</v>
      </c>
      <c r="AL2204" s="39" t="str">
        <f t="shared" si="629"/>
        <v>TIDAK</v>
      </c>
    </row>
    <row r="2205" spans="1:38" ht="14" x14ac:dyDescent="0.3">
      <c r="A2205" s="13">
        <v>27429253</v>
      </c>
      <c r="B2205" s="11" t="s">
        <v>3770</v>
      </c>
      <c r="C2205" s="9">
        <v>102410496</v>
      </c>
      <c r="D2205" s="1" t="s">
        <v>671</v>
      </c>
      <c r="E2205" s="1" t="s">
        <v>17</v>
      </c>
      <c r="F2205" s="1" t="s">
        <v>970</v>
      </c>
      <c r="G2205" s="2">
        <v>40.696399999999997</v>
      </c>
      <c r="H2205" s="2">
        <v>-73.828370000000007</v>
      </c>
      <c r="I2205" s="1" t="s">
        <v>20</v>
      </c>
      <c r="J2205" s="44">
        <v>215</v>
      </c>
      <c r="K2205" s="2">
        <v>2</v>
      </c>
      <c r="L2205" s="2">
        <v>2</v>
      </c>
      <c r="M2205" s="3">
        <v>43317</v>
      </c>
      <c r="N2205" s="2">
        <v>0.16</v>
      </c>
      <c r="O2205" s="2">
        <v>2</v>
      </c>
      <c r="P2205" s="4">
        <v>360</v>
      </c>
      <c r="U2205" s="38">
        <f t="shared" si="612"/>
        <v>0.81911661416240134</v>
      </c>
      <c r="V2205" s="39">
        <f t="shared" si="613"/>
        <v>0.81911661416240134</v>
      </c>
      <c r="W2205" s="39" t="str">
        <f t="shared" si="614"/>
        <v>TIDAK</v>
      </c>
      <c r="X2205" s="38">
        <f t="shared" si="615"/>
        <v>-0.26113135442473173</v>
      </c>
      <c r="Y2205" s="39">
        <f t="shared" si="616"/>
        <v>0.26113135442473173</v>
      </c>
      <c r="Z2205" s="39" t="str">
        <f t="shared" si="617"/>
        <v>TIDAK</v>
      </c>
      <c r="AA2205" s="38">
        <f t="shared" si="618"/>
        <v>9.6251996155725619E-2</v>
      </c>
      <c r="AB2205" s="39">
        <f t="shared" si="619"/>
        <v>9.6251996155725619E-2</v>
      </c>
      <c r="AC2205" s="39" t="str">
        <f t="shared" si="620"/>
        <v>TIDAK</v>
      </c>
      <c r="AD2205" s="38">
        <f t="shared" si="621"/>
        <v>-0.58542311568532146</v>
      </c>
      <c r="AE2205" s="39">
        <f t="shared" si="622"/>
        <v>0.58542311568532146</v>
      </c>
      <c r="AF2205" s="39" t="str">
        <f t="shared" si="623"/>
        <v>TIDAK</v>
      </c>
      <c r="AG2205" s="38">
        <f t="shared" si="624"/>
        <v>-0.15818885441509239</v>
      </c>
      <c r="AH2205" s="39">
        <f t="shared" si="625"/>
        <v>0.15818885441509239</v>
      </c>
      <c r="AI2205" s="39" t="str">
        <f t="shared" si="626"/>
        <v>TIDAK</v>
      </c>
      <c r="AJ2205" s="38">
        <f t="shared" si="627"/>
        <v>-1.2435166651823804</v>
      </c>
      <c r="AK2205" s="39">
        <f t="shared" si="628"/>
        <v>1.2435166651823804</v>
      </c>
      <c r="AL2205" s="39" t="str">
        <f t="shared" si="629"/>
        <v>TIDAK</v>
      </c>
    </row>
    <row r="2206" spans="1:38" ht="14" x14ac:dyDescent="0.3">
      <c r="A2206" s="13">
        <v>27429817</v>
      </c>
      <c r="B2206" s="11" t="s">
        <v>1322</v>
      </c>
      <c r="C2206" s="9">
        <v>23217966</v>
      </c>
      <c r="D2206" s="1" t="s">
        <v>955</v>
      </c>
      <c r="E2206" s="1" t="s">
        <v>17</v>
      </c>
      <c r="F2206" s="1" t="s">
        <v>364</v>
      </c>
      <c r="G2206" s="2">
        <v>40.704149999999998</v>
      </c>
      <c r="H2206" s="2">
        <v>-73.815579999999997</v>
      </c>
      <c r="I2206" s="1" t="s">
        <v>19</v>
      </c>
      <c r="J2206" s="44">
        <v>35</v>
      </c>
      <c r="K2206" s="2">
        <v>2</v>
      </c>
      <c r="L2206" s="2">
        <v>6</v>
      </c>
      <c r="M2206" s="3">
        <v>43643</v>
      </c>
      <c r="N2206" s="2">
        <v>6</v>
      </c>
      <c r="O2206" s="2">
        <v>2</v>
      </c>
      <c r="P2206" s="4">
        <v>38</v>
      </c>
      <c r="U2206" s="38">
        <f t="shared" si="612"/>
        <v>-0.44094075663468046</v>
      </c>
      <c r="V2206" s="39">
        <f t="shared" si="613"/>
        <v>0.44094075663468046</v>
      </c>
      <c r="W2206" s="39" t="str">
        <f t="shared" si="614"/>
        <v>TIDAK</v>
      </c>
      <c r="X2206" s="38">
        <f t="shared" si="615"/>
        <v>3.5273309656414771</v>
      </c>
      <c r="Y2206" s="39">
        <f t="shared" si="616"/>
        <v>3.5273309656414771</v>
      </c>
      <c r="Z2206" s="39" t="str">
        <f t="shared" si="617"/>
        <v>OUTLIER</v>
      </c>
      <c r="AA2206" s="38">
        <f t="shared" si="618"/>
        <v>-0.84449654083515258</v>
      </c>
      <c r="AB2206" s="39">
        <f t="shared" si="619"/>
        <v>0.84449654083515258</v>
      </c>
      <c r="AC2206" s="39" t="str">
        <f t="shared" si="620"/>
        <v>TIDAK</v>
      </c>
      <c r="AD2206" s="38">
        <f t="shared" si="621"/>
        <v>-0.8572427223553557</v>
      </c>
      <c r="AE2206" s="39">
        <f t="shared" si="622"/>
        <v>0.8572427223553557</v>
      </c>
      <c r="AF2206" s="39" t="str">
        <f t="shared" si="623"/>
        <v>TIDAK</v>
      </c>
      <c r="AG2206" s="38">
        <f t="shared" si="624"/>
        <v>-4.5589149015460649E-2</v>
      </c>
      <c r="AH2206" s="39">
        <f t="shared" si="625"/>
        <v>4.5589149015460649E-2</v>
      </c>
      <c r="AI2206" s="39" t="str">
        <f t="shared" si="626"/>
        <v>TIDAK</v>
      </c>
      <c r="AJ2206" s="38">
        <f t="shared" si="627"/>
        <v>1.320058040912184</v>
      </c>
      <c r="AK2206" s="39">
        <f t="shared" si="628"/>
        <v>1.320058040912184</v>
      </c>
      <c r="AL2206" s="39" t="str">
        <f t="shared" si="629"/>
        <v>TIDAK</v>
      </c>
    </row>
    <row r="2207" spans="1:38" ht="14" x14ac:dyDescent="0.3">
      <c r="A2207" s="13">
        <v>27430644</v>
      </c>
      <c r="B2207" s="11" t="s">
        <v>4237</v>
      </c>
      <c r="C2207" s="9">
        <v>156958091</v>
      </c>
      <c r="D2207" s="1" t="s">
        <v>3387</v>
      </c>
      <c r="E2207" s="1" t="s">
        <v>1731</v>
      </c>
      <c r="F2207" s="1" t="s">
        <v>3213</v>
      </c>
      <c r="G2207" s="2">
        <v>40.693069999999999</v>
      </c>
      <c r="H2207" s="2">
        <v>-73.905410000000003</v>
      </c>
      <c r="I2207" s="1" t="s">
        <v>19</v>
      </c>
      <c r="J2207" s="44">
        <v>65</v>
      </c>
      <c r="K2207" s="2">
        <v>1</v>
      </c>
      <c r="L2207" s="2">
        <v>37</v>
      </c>
      <c r="M2207" s="3">
        <v>43588</v>
      </c>
      <c r="N2207" s="2">
        <v>3.1</v>
      </c>
      <c r="O2207" s="2">
        <v>3</v>
      </c>
      <c r="P2207" s="4">
        <v>0</v>
      </c>
      <c r="U2207" s="38">
        <f t="shared" si="612"/>
        <v>-0.38093802469196231</v>
      </c>
      <c r="V2207" s="39">
        <f t="shared" si="613"/>
        <v>0.38093802469196231</v>
      </c>
      <c r="W2207" s="39" t="str">
        <f t="shared" si="614"/>
        <v>TIDAK</v>
      </c>
      <c r="X2207" s="38">
        <f t="shared" si="615"/>
        <v>-0.26113135442473173</v>
      </c>
      <c r="Y2207" s="39">
        <f t="shared" si="616"/>
        <v>0.26113135442473173</v>
      </c>
      <c r="Z2207" s="39" t="str">
        <f t="shared" si="617"/>
        <v>TIDAK</v>
      </c>
      <c r="AA2207" s="38">
        <f t="shared" si="618"/>
        <v>-0.68088809961934771</v>
      </c>
      <c r="AB2207" s="39">
        <f t="shared" si="619"/>
        <v>0.68088809961934771</v>
      </c>
      <c r="AC2207" s="39" t="str">
        <f t="shared" si="620"/>
        <v>TIDAK</v>
      </c>
      <c r="AD2207" s="38">
        <f t="shared" si="621"/>
        <v>-0.87815192286843535</v>
      </c>
      <c r="AE2207" s="39">
        <f t="shared" si="622"/>
        <v>0.87815192286843535</v>
      </c>
      <c r="AF2207" s="39" t="str">
        <f t="shared" si="623"/>
        <v>TIDAK</v>
      </c>
      <c r="AG2207" s="38">
        <f t="shared" si="624"/>
        <v>-0.27078855981472416</v>
      </c>
      <c r="AH2207" s="39">
        <f t="shared" si="625"/>
        <v>0.27078855981472416</v>
      </c>
      <c r="AI2207" s="39" t="str">
        <f t="shared" si="626"/>
        <v>TIDAK</v>
      </c>
      <c r="AJ2207" s="38">
        <f t="shared" si="627"/>
        <v>-1.2435166651823804</v>
      </c>
      <c r="AK2207" s="39">
        <f t="shared" si="628"/>
        <v>1.2435166651823804</v>
      </c>
      <c r="AL2207" s="39" t="str">
        <f t="shared" si="629"/>
        <v>TIDAK</v>
      </c>
    </row>
    <row r="2208" spans="1:38" ht="14" x14ac:dyDescent="0.3">
      <c r="A2208" s="13">
        <v>27455308</v>
      </c>
      <c r="B2208" s="11" t="s">
        <v>736</v>
      </c>
      <c r="C2208" s="9">
        <v>96424121</v>
      </c>
      <c r="D2208" s="1" t="s">
        <v>398</v>
      </c>
      <c r="E2208" s="1" t="s">
        <v>17</v>
      </c>
      <c r="F2208" s="1" t="s">
        <v>210</v>
      </c>
      <c r="G2208" s="2">
        <v>40.703270000000003</v>
      </c>
      <c r="H2208" s="2">
        <v>-73.767849999999996</v>
      </c>
      <c r="I2208" s="1" t="s">
        <v>19</v>
      </c>
      <c r="J2208" s="44">
        <v>85</v>
      </c>
      <c r="K2208" s="2">
        <v>1</v>
      </c>
      <c r="L2208" s="2">
        <v>48</v>
      </c>
      <c r="M2208" s="3">
        <v>43624</v>
      </c>
      <c r="N2208" s="2">
        <v>1.41</v>
      </c>
      <c r="O2208" s="2">
        <v>3</v>
      </c>
      <c r="P2208" s="4">
        <v>180</v>
      </c>
      <c r="U2208" s="38">
        <f t="shared" si="612"/>
        <v>-0.10663982152525062</v>
      </c>
      <c r="V2208" s="39">
        <f t="shared" si="613"/>
        <v>0.10663982152525062</v>
      </c>
      <c r="W2208" s="39" t="str">
        <f t="shared" si="614"/>
        <v>TIDAK</v>
      </c>
      <c r="X2208" s="38">
        <f t="shared" si="615"/>
        <v>-0.26113135442473173</v>
      </c>
      <c r="Y2208" s="39">
        <f t="shared" si="616"/>
        <v>0.26113135442473173</v>
      </c>
      <c r="Z2208" s="39" t="str">
        <f t="shared" si="617"/>
        <v>TIDAK</v>
      </c>
      <c r="AA2208" s="38">
        <f t="shared" si="618"/>
        <v>-0.51727965840354273</v>
      </c>
      <c r="AB2208" s="39">
        <f t="shared" si="619"/>
        <v>0.51727965840354273</v>
      </c>
      <c r="AC2208" s="39" t="str">
        <f t="shared" si="620"/>
        <v>TIDAK</v>
      </c>
      <c r="AD2208" s="38">
        <f t="shared" si="621"/>
        <v>-0.44428601222203445</v>
      </c>
      <c r="AE2208" s="39">
        <f t="shared" si="622"/>
        <v>0.44428601222203445</v>
      </c>
      <c r="AF2208" s="39" t="str">
        <f t="shared" si="623"/>
        <v>TIDAK</v>
      </c>
      <c r="AG2208" s="38">
        <f t="shared" si="624"/>
        <v>0.29220996718343462</v>
      </c>
      <c r="AH2208" s="39">
        <f t="shared" si="625"/>
        <v>0.29220996718343462</v>
      </c>
      <c r="AI2208" s="39" t="str">
        <f t="shared" si="626"/>
        <v>TIDAK</v>
      </c>
      <c r="AJ2208" s="38">
        <f t="shared" si="627"/>
        <v>1.4100080305997125</v>
      </c>
      <c r="AK2208" s="39">
        <f t="shared" si="628"/>
        <v>1.4100080305997125</v>
      </c>
      <c r="AL2208" s="39" t="str">
        <f t="shared" si="629"/>
        <v>TIDAK</v>
      </c>
    </row>
    <row r="2209" spans="1:38" ht="14" x14ac:dyDescent="0.3">
      <c r="A2209" s="13">
        <v>27459661</v>
      </c>
      <c r="B2209" s="11" t="s">
        <v>3028</v>
      </c>
      <c r="C2209" s="9">
        <v>222626145</v>
      </c>
      <c r="D2209" s="1" t="s">
        <v>1023</v>
      </c>
      <c r="E2209" s="1" t="s">
        <v>17</v>
      </c>
      <c r="F2209" s="1" t="s">
        <v>901</v>
      </c>
      <c r="G2209" s="2">
        <v>40.722920000000002</v>
      </c>
      <c r="H2209" s="2">
        <v>-73.81635</v>
      </c>
      <c r="I2209" s="1" t="s">
        <v>20</v>
      </c>
      <c r="J2209" s="44">
        <v>90</v>
      </c>
      <c r="K2209" s="2">
        <v>1</v>
      </c>
      <c r="L2209" s="2">
        <v>19</v>
      </c>
      <c r="M2209" s="3">
        <v>43633</v>
      </c>
      <c r="N2209" s="2">
        <v>2.42</v>
      </c>
      <c r="O2209" s="2">
        <v>1</v>
      </c>
      <c r="P2209" s="4">
        <v>26</v>
      </c>
      <c r="U2209" s="38">
        <f t="shared" si="612"/>
        <v>1.0762711796311935</v>
      </c>
      <c r="V2209" s="39">
        <f t="shared" si="613"/>
        <v>1.0762711796311935</v>
      </c>
      <c r="W2209" s="39" t="str">
        <f t="shared" si="614"/>
        <v>TIDAK</v>
      </c>
      <c r="X2209" s="38">
        <f t="shared" si="615"/>
        <v>-0.26113135442473173</v>
      </c>
      <c r="Y2209" s="39">
        <f t="shared" si="616"/>
        <v>0.26113135442473173</v>
      </c>
      <c r="Z2209" s="39" t="str">
        <f t="shared" si="617"/>
        <v>TIDAK</v>
      </c>
      <c r="AA2209" s="38">
        <f t="shared" si="618"/>
        <v>-0.84449654083515258</v>
      </c>
      <c r="AB2209" s="39">
        <f t="shared" si="619"/>
        <v>0.84449654083515258</v>
      </c>
      <c r="AC2209" s="39" t="str">
        <f t="shared" si="620"/>
        <v>TIDAK</v>
      </c>
      <c r="AD2209" s="38">
        <f t="shared" si="621"/>
        <v>-0.87292462274016547</v>
      </c>
      <c r="AE2209" s="39">
        <f t="shared" si="622"/>
        <v>0.87292462274016547</v>
      </c>
      <c r="AF2209" s="39" t="str">
        <f t="shared" si="623"/>
        <v>TIDAK</v>
      </c>
      <c r="AG2209" s="38">
        <f t="shared" si="624"/>
        <v>-0.15818885441509239</v>
      </c>
      <c r="AH2209" s="39">
        <f t="shared" si="625"/>
        <v>0.15818885441509239</v>
      </c>
      <c r="AI2209" s="39" t="str">
        <f t="shared" si="626"/>
        <v>TIDAK</v>
      </c>
      <c r="AJ2209" s="38">
        <f t="shared" si="627"/>
        <v>1.4549830254434768</v>
      </c>
      <c r="AK2209" s="39">
        <f t="shared" si="628"/>
        <v>1.4549830254434768</v>
      </c>
      <c r="AL2209" s="39" t="str">
        <f t="shared" si="629"/>
        <v>TIDAK</v>
      </c>
    </row>
    <row r="2210" spans="1:38" ht="14" x14ac:dyDescent="0.3">
      <c r="A2210" s="13">
        <v>27465935</v>
      </c>
      <c r="B2210" s="11" t="s">
        <v>3465</v>
      </c>
      <c r="C2210" s="9">
        <v>105983342</v>
      </c>
      <c r="D2210" s="1" t="s">
        <v>3466</v>
      </c>
      <c r="E2210" s="1" t="s">
        <v>1731</v>
      </c>
      <c r="F2210" s="1" t="s">
        <v>3213</v>
      </c>
      <c r="G2210" s="2">
        <v>40.688630000000003</v>
      </c>
      <c r="H2210" s="2">
        <v>-73.906379999999999</v>
      </c>
      <c r="I2210" s="1" t="s">
        <v>20</v>
      </c>
      <c r="J2210" s="44">
        <v>100</v>
      </c>
      <c r="K2210" s="2">
        <v>1</v>
      </c>
      <c r="L2210" s="2">
        <v>1</v>
      </c>
      <c r="M2210" s="3">
        <v>43339</v>
      </c>
      <c r="N2210" s="2">
        <v>0.09</v>
      </c>
      <c r="O2210" s="2">
        <v>1</v>
      </c>
      <c r="P2210" s="4">
        <v>0</v>
      </c>
      <c r="U2210" s="38">
        <f t="shared" si="612"/>
        <v>-0.4666562131815597</v>
      </c>
      <c r="V2210" s="39">
        <f t="shared" si="613"/>
        <v>0.4666562131815597</v>
      </c>
      <c r="W2210" s="39" t="str">
        <f t="shared" si="614"/>
        <v>TIDAK</v>
      </c>
      <c r="X2210" s="38">
        <f t="shared" si="615"/>
        <v>-0.26113135442473173</v>
      </c>
      <c r="Y2210" s="39">
        <f t="shared" si="616"/>
        <v>0.26113135442473173</v>
      </c>
      <c r="Z2210" s="39" t="str">
        <f t="shared" si="617"/>
        <v>TIDAK</v>
      </c>
      <c r="AA2210" s="38">
        <f t="shared" si="618"/>
        <v>-0.68088809961934771</v>
      </c>
      <c r="AB2210" s="39">
        <f t="shared" si="619"/>
        <v>0.68088809961934771</v>
      </c>
      <c r="AC2210" s="39" t="str">
        <f t="shared" si="620"/>
        <v>TIDAK</v>
      </c>
      <c r="AD2210" s="38">
        <f t="shared" si="621"/>
        <v>2.17981865216945</v>
      </c>
      <c r="AE2210" s="39">
        <f t="shared" si="622"/>
        <v>2.17981865216945</v>
      </c>
      <c r="AF2210" s="39" t="str">
        <f t="shared" si="623"/>
        <v>TIDAK</v>
      </c>
      <c r="AG2210" s="38">
        <f t="shared" si="624"/>
        <v>-0.15818885441509239</v>
      </c>
      <c r="AH2210" s="39">
        <f t="shared" si="625"/>
        <v>0.15818885441509239</v>
      </c>
      <c r="AI2210" s="39" t="str">
        <f t="shared" si="626"/>
        <v>TIDAK</v>
      </c>
      <c r="AJ2210" s="38">
        <f t="shared" si="627"/>
        <v>-0.95867503117187325</v>
      </c>
      <c r="AK2210" s="39">
        <f t="shared" si="628"/>
        <v>0.95867503117187325</v>
      </c>
      <c r="AL2210" s="39" t="str">
        <f t="shared" si="629"/>
        <v>TIDAK</v>
      </c>
    </row>
    <row r="2211" spans="1:38" ht="14" x14ac:dyDescent="0.3">
      <c r="A2211" s="13">
        <v>27471933</v>
      </c>
      <c r="B2211" s="11" t="s">
        <v>946</v>
      </c>
      <c r="C2211" s="9">
        <v>105762561</v>
      </c>
      <c r="D2211" s="1" t="s">
        <v>404</v>
      </c>
      <c r="E2211" s="1" t="s">
        <v>17</v>
      </c>
      <c r="F2211" s="1" t="s">
        <v>364</v>
      </c>
      <c r="G2211" s="2">
        <v>40.690080000000002</v>
      </c>
      <c r="H2211" s="2">
        <v>-73.786670000000001</v>
      </c>
      <c r="I2211" s="1" t="s">
        <v>19</v>
      </c>
      <c r="J2211" s="44">
        <v>85</v>
      </c>
      <c r="K2211" s="2">
        <v>2</v>
      </c>
      <c r="L2211" s="2">
        <v>12</v>
      </c>
      <c r="M2211" s="3">
        <v>43647</v>
      </c>
      <c r="N2211" s="2">
        <v>3.56</v>
      </c>
      <c r="O2211" s="2">
        <v>3</v>
      </c>
      <c r="P2211" s="4">
        <v>330</v>
      </c>
      <c r="U2211" s="38">
        <f t="shared" si="612"/>
        <v>-0.2095016477127675</v>
      </c>
      <c r="V2211" s="39">
        <f t="shared" si="613"/>
        <v>0.2095016477127675</v>
      </c>
      <c r="W2211" s="39" t="str">
        <f t="shared" si="614"/>
        <v>TIDAK</v>
      </c>
      <c r="X2211" s="38">
        <f t="shared" si="615"/>
        <v>-0.39643358014138202</v>
      </c>
      <c r="Y2211" s="39">
        <f t="shared" si="616"/>
        <v>0.39643358014138202</v>
      </c>
      <c r="Z2211" s="39" t="str">
        <f t="shared" si="617"/>
        <v>TIDAK</v>
      </c>
      <c r="AA2211" s="38">
        <f t="shared" si="618"/>
        <v>0.58707731980314037</v>
      </c>
      <c r="AB2211" s="39">
        <f t="shared" si="619"/>
        <v>0.58707731980314037</v>
      </c>
      <c r="AC2211" s="39" t="str">
        <f t="shared" si="620"/>
        <v>TIDAK</v>
      </c>
      <c r="AD2211" s="38">
        <f t="shared" si="621"/>
        <v>0.66390161497118216</v>
      </c>
      <c r="AE2211" s="39">
        <f t="shared" si="622"/>
        <v>0.66390161497118216</v>
      </c>
      <c r="AF2211" s="39" t="str">
        <f t="shared" si="623"/>
        <v>TIDAK</v>
      </c>
      <c r="AG2211" s="38">
        <f t="shared" si="624"/>
        <v>-4.5589149015460649E-2</v>
      </c>
      <c r="AH2211" s="39">
        <f t="shared" si="625"/>
        <v>4.5589149015460649E-2</v>
      </c>
      <c r="AI2211" s="39" t="str">
        <f t="shared" si="626"/>
        <v>TIDAK</v>
      </c>
      <c r="AJ2211" s="38">
        <f t="shared" si="627"/>
        <v>-1.2435166651823804</v>
      </c>
      <c r="AK2211" s="39">
        <f t="shared" si="628"/>
        <v>1.2435166651823804</v>
      </c>
      <c r="AL2211" s="39" t="str">
        <f t="shared" si="629"/>
        <v>TIDAK</v>
      </c>
    </row>
    <row r="2212" spans="1:38" ht="14" x14ac:dyDescent="0.3">
      <c r="A2212" s="13">
        <v>27477710</v>
      </c>
      <c r="B2212" s="11" t="s">
        <v>5237</v>
      </c>
      <c r="C2212" s="9">
        <v>131993336</v>
      </c>
      <c r="D2212" s="1" t="s">
        <v>240</v>
      </c>
      <c r="E2212" s="1" t="s">
        <v>17</v>
      </c>
      <c r="F2212" s="1" t="s">
        <v>1297</v>
      </c>
      <c r="G2212" s="2">
        <v>40.719230000000003</v>
      </c>
      <c r="H2212" s="2">
        <v>-73.851889999999997</v>
      </c>
      <c r="I2212" s="1" t="s">
        <v>19</v>
      </c>
      <c r="J2212" s="44">
        <v>175</v>
      </c>
      <c r="K2212" s="2">
        <v>1</v>
      </c>
      <c r="L2212" s="2">
        <v>47</v>
      </c>
      <c r="M2212" s="3">
        <v>43639</v>
      </c>
      <c r="N2212" s="2">
        <v>2.14</v>
      </c>
      <c r="O2212" s="2">
        <v>2</v>
      </c>
      <c r="P2212" s="4">
        <v>176</v>
      </c>
      <c r="U2212" s="38">
        <f t="shared" si="612"/>
        <v>-3.8065270733572694E-2</v>
      </c>
      <c r="V2212" s="39">
        <f t="shared" si="613"/>
        <v>3.8065270733572694E-2</v>
      </c>
      <c r="W2212" s="39" t="str">
        <f t="shared" si="614"/>
        <v>TIDAK</v>
      </c>
      <c r="X2212" s="38">
        <f t="shared" si="615"/>
        <v>-0.39643358014138202</v>
      </c>
      <c r="Y2212" s="39">
        <f t="shared" si="616"/>
        <v>0.39643358014138202</v>
      </c>
      <c r="Z2212" s="39" t="str">
        <f t="shared" si="617"/>
        <v>TIDAK</v>
      </c>
      <c r="AA2212" s="38">
        <f t="shared" si="618"/>
        <v>1.0370005331466039</v>
      </c>
      <c r="AB2212" s="39">
        <f t="shared" si="619"/>
        <v>1.0370005331466039</v>
      </c>
      <c r="AC2212" s="39" t="str">
        <f t="shared" si="620"/>
        <v>TIDAK</v>
      </c>
      <c r="AD2212" s="38">
        <f t="shared" si="621"/>
        <v>-0.21951210670642923</v>
      </c>
      <c r="AE2212" s="39">
        <f t="shared" si="622"/>
        <v>0.21951210670642923</v>
      </c>
      <c r="AF2212" s="39" t="str">
        <f t="shared" si="623"/>
        <v>TIDAK</v>
      </c>
      <c r="AG2212" s="38">
        <f t="shared" si="624"/>
        <v>-4.5589149015460649E-2</v>
      </c>
      <c r="AH2212" s="39">
        <f t="shared" si="625"/>
        <v>4.5589149015460649E-2</v>
      </c>
      <c r="AI2212" s="39" t="str">
        <f t="shared" si="626"/>
        <v>TIDAK</v>
      </c>
      <c r="AJ2212" s="38">
        <f t="shared" si="627"/>
        <v>0.10573318013054821</v>
      </c>
      <c r="AK2212" s="39">
        <f t="shared" si="628"/>
        <v>0.10573318013054821</v>
      </c>
      <c r="AL2212" s="39" t="str">
        <f t="shared" si="629"/>
        <v>TIDAK</v>
      </c>
    </row>
    <row r="2213" spans="1:38" ht="14" x14ac:dyDescent="0.3">
      <c r="A2213" s="13">
        <v>27478943</v>
      </c>
      <c r="B2213" s="11" t="s">
        <v>299</v>
      </c>
      <c r="C2213" s="9">
        <v>103104686</v>
      </c>
      <c r="D2213" s="1" t="s">
        <v>388</v>
      </c>
      <c r="E2213" s="1" t="s">
        <v>17</v>
      </c>
      <c r="F2213" s="1" t="s">
        <v>203</v>
      </c>
      <c r="G2213" s="2">
        <v>40.666580000000003</v>
      </c>
      <c r="H2213" s="2">
        <v>-73.765810000000002</v>
      </c>
      <c r="I2213" s="1" t="s">
        <v>20</v>
      </c>
      <c r="J2213" s="44">
        <v>228</v>
      </c>
      <c r="K2213" s="2">
        <v>2</v>
      </c>
      <c r="L2213" s="2">
        <v>4</v>
      </c>
      <c r="M2213" s="3">
        <v>43303</v>
      </c>
      <c r="N2213" s="2">
        <v>0.26</v>
      </c>
      <c r="O2213" s="2">
        <v>2</v>
      </c>
      <c r="P2213" s="4">
        <v>0</v>
      </c>
      <c r="U2213" s="38">
        <f t="shared" si="612"/>
        <v>4.7938235112260034E-3</v>
      </c>
      <c r="V2213" s="39">
        <f t="shared" si="613"/>
        <v>4.7938235112260034E-3</v>
      </c>
      <c r="W2213" s="39" t="str">
        <f t="shared" si="614"/>
        <v>TIDAK</v>
      </c>
      <c r="X2213" s="38">
        <f t="shared" si="615"/>
        <v>-0.39643358014138202</v>
      </c>
      <c r="Y2213" s="39">
        <f t="shared" si="616"/>
        <v>0.39643358014138202</v>
      </c>
      <c r="Z2213" s="39" t="str">
        <f t="shared" si="617"/>
        <v>TIDAK</v>
      </c>
      <c r="AA2213" s="38">
        <f t="shared" si="618"/>
        <v>-0.14916066566798175</v>
      </c>
      <c r="AB2213" s="39">
        <f t="shared" si="619"/>
        <v>0.14916066566798175</v>
      </c>
      <c r="AC2213" s="39" t="str">
        <f t="shared" si="620"/>
        <v>TIDAK</v>
      </c>
      <c r="AD2213" s="38">
        <f t="shared" si="621"/>
        <v>0.3084452062488296</v>
      </c>
      <c r="AE2213" s="39">
        <f t="shared" si="622"/>
        <v>0.3084452062488296</v>
      </c>
      <c r="AF2213" s="39" t="str">
        <f t="shared" si="623"/>
        <v>TIDAK</v>
      </c>
      <c r="AG2213" s="38">
        <f t="shared" si="624"/>
        <v>-0.27078855981472416</v>
      </c>
      <c r="AH2213" s="39">
        <f t="shared" si="625"/>
        <v>0.27078855981472416</v>
      </c>
      <c r="AI2213" s="39" t="str">
        <f t="shared" si="626"/>
        <v>TIDAK</v>
      </c>
      <c r="AJ2213" s="38">
        <f t="shared" si="627"/>
        <v>-1.0486250208594019</v>
      </c>
      <c r="AK2213" s="39">
        <f t="shared" si="628"/>
        <v>1.0486250208594019</v>
      </c>
      <c r="AL2213" s="39" t="str">
        <f t="shared" si="629"/>
        <v>TIDAK</v>
      </c>
    </row>
    <row r="2214" spans="1:38" ht="14" x14ac:dyDescent="0.3">
      <c r="A2214" s="13">
        <v>27486545</v>
      </c>
      <c r="B2214" s="11" t="s">
        <v>878</v>
      </c>
      <c r="C2214" s="9">
        <v>214298769</v>
      </c>
      <c r="D2214" s="1" t="s">
        <v>1030</v>
      </c>
      <c r="E2214" s="1" t="s">
        <v>1731</v>
      </c>
      <c r="F2214" s="1" t="s">
        <v>1918</v>
      </c>
      <c r="G2214" s="2">
        <v>40.678649999999998</v>
      </c>
      <c r="H2214" s="2">
        <v>-73.892409999999998</v>
      </c>
      <c r="I2214" s="1" t="s">
        <v>19</v>
      </c>
      <c r="J2214" s="44">
        <v>100</v>
      </c>
      <c r="K2214" s="2">
        <v>1</v>
      </c>
      <c r="L2214" s="2">
        <v>9</v>
      </c>
      <c r="M2214" s="3">
        <v>43625</v>
      </c>
      <c r="N2214" s="2">
        <v>0.92</v>
      </c>
      <c r="O2214" s="2">
        <v>1</v>
      </c>
      <c r="P2214" s="4">
        <v>330</v>
      </c>
      <c r="U2214" s="38">
        <f t="shared" si="612"/>
        <v>9.05120120008234E-2</v>
      </c>
      <c r="V2214" s="39">
        <f t="shared" si="613"/>
        <v>9.05120120008234E-2</v>
      </c>
      <c r="W2214" s="39" t="str">
        <f t="shared" si="614"/>
        <v>TIDAK</v>
      </c>
      <c r="X2214" s="38">
        <f t="shared" si="615"/>
        <v>-0.39643358014138202</v>
      </c>
      <c r="Y2214" s="39">
        <f t="shared" si="616"/>
        <v>0.39643358014138202</v>
      </c>
      <c r="Z2214" s="39" t="str">
        <f t="shared" si="617"/>
        <v>TIDAK</v>
      </c>
      <c r="AA2214" s="38">
        <f t="shared" si="618"/>
        <v>-0.88539865113910388</v>
      </c>
      <c r="AB2214" s="39">
        <f t="shared" si="619"/>
        <v>0.88539865113910388</v>
      </c>
      <c r="AC2214" s="39" t="str">
        <f t="shared" si="620"/>
        <v>TIDAK</v>
      </c>
      <c r="AD2214" s="38">
        <f t="shared" si="621"/>
        <v>-0.90951572363805455</v>
      </c>
      <c r="AE2214" s="39">
        <f t="shared" si="622"/>
        <v>0.90951572363805455</v>
      </c>
      <c r="AF2214" s="39" t="str">
        <f t="shared" si="623"/>
        <v>TIDAK</v>
      </c>
      <c r="AG2214" s="38">
        <f t="shared" si="624"/>
        <v>-0.27078855981472416</v>
      </c>
      <c r="AH2214" s="39">
        <f t="shared" si="625"/>
        <v>0.27078855981472416</v>
      </c>
      <c r="AI2214" s="39" t="str">
        <f t="shared" si="626"/>
        <v>TIDAK</v>
      </c>
      <c r="AJ2214" s="38">
        <f t="shared" si="627"/>
        <v>-1.2435166651823804</v>
      </c>
      <c r="AK2214" s="39">
        <f t="shared" si="628"/>
        <v>1.2435166651823804</v>
      </c>
      <c r="AL2214" s="39" t="str">
        <f t="shared" si="629"/>
        <v>TIDAK</v>
      </c>
    </row>
    <row r="2215" spans="1:38" ht="14" x14ac:dyDescent="0.3">
      <c r="A2215" s="13">
        <v>27488220</v>
      </c>
      <c r="B2215" s="11" t="s">
        <v>3939</v>
      </c>
      <c r="C2215" s="9">
        <v>43930499</v>
      </c>
      <c r="D2215" s="1" t="s">
        <v>1814</v>
      </c>
      <c r="E2215" s="1" t="s">
        <v>17</v>
      </c>
      <c r="F2215" s="1" t="s">
        <v>1971</v>
      </c>
      <c r="G2215" s="2">
        <v>40.7455</v>
      </c>
      <c r="H2215" s="2">
        <v>-73.891030000000001</v>
      </c>
      <c r="I2215" s="1" t="s">
        <v>19</v>
      </c>
      <c r="J2215" s="44">
        <v>75</v>
      </c>
      <c r="K2215" s="2">
        <v>1</v>
      </c>
      <c r="L2215" s="2">
        <v>14</v>
      </c>
      <c r="M2215" s="3">
        <v>43644</v>
      </c>
      <c r="N2215" s="2">
        <v>5.38</v>
      </c>
      <c r="O2215" s="2">
        <v>2</v>
      </c>
      <c r="P2215" s="4">
        <v>256</v>
      </c>
      <c r="U2215" s="38">
        <f t="shared" si="612"/>
        <v>-3.8065270733572694E-2</v>
      </c>
      <c r="V2215" s="39">
        <f t="shared" si="613"/>
        <v>3.8065270733572694E-2</v>
      </c>
      <c r="W2215" s="39" t="str">
        <f t="shared" si="614"/>
        <v>TIDAK</v>
      </c>
      <c r="X2215" s="38">
        <f t="shared" si="615"/>
        <v>-0.26113135442473173</v>
      </c>
      <c r="Y2215" s="39">
        <f t="shared" si="616"/>
        <v>0.26113135442473173</v>
      </c>
      <c r="Z2215" s="39" t="str">
        <f t="shared" si="617"/>
        <v>TIDAK</v>
      </c>
      <c r="AA2215" s="38">
        <f t="shared" si="618"/>
        <v>-0.43547543779564035</v>
      </c>
      <c r="AB2215" s="39">
        <f t="shared" si="619"/>
        <v>0.43547543779564035</v>
      </c>
      <c r="AC2215" s="39" t="str">
        <f t="shared" si="620"/>
        <v>TIDAK</v>
      </c>
      <c r="AD2215" s="38">
        <f t="shared" si="621"/>
        <v>0.9043574208715971</v>
      </c>
      <c r="AE2215" s="39">
        <f t="shared" si="622"/>
        <v>0.9043574208715971</v>
      </c>
      <c r="AF2215" s="39" t="str">
        <f t="shared" si="623"/>
        <v>TIDAK</v>
      </c>
      <c r="AG2215" s="38">
        <f t="shared" si="624"/>
        <v>-4.5589149015460649E-2</v>
      </c>
      <c r="AH2215" s="39">
        <f t="shared" si="625"/>
        <v>4.5589149015460649E-2</v>
      </c>
      <c r="AI2215" s="39" t="str">
        <f t="shared" si="626"/>
        <v>TIDAK</v>
      </c>
      <c r="AJ2215" s="38">
        <f t="shared" si="627"/>
        <v>1.2301080512246554</v>
      </c>
      <c r="AK2215" s="39">
        <f t="shared" si="628"/>
        <v>1.2301080512246554</v>
      </c>
      <c r="AL2215" s="39" t="str">
        <f t="shared" si="629"/>
        <v>TIDAK</v>
      </c>
    </row>
    <row r="2216" spans="1:38" ht="14" x14ac:dyDescent="0.3">
      <c r="A2216" s="13">
        <v>27504048</v>
      </c>
      <c r="B2216" s="11" t="s">
        <v>5121</v>
      </c>
      <c r="C2216" s="9">
        <v>63199008</v>
      </c>
      <c r="D2216" s="1" t="s">
        <v>2696</v>
      </c>
      <c r="E2216" s="1" t="s">
        <v>17</v>
      </c>
      <c r="F2216" s="1" t="s">
        <v>1971</v>
      </c>
      <c r="G2216" s="2">
        <v>40.74586</v>
      </c>
      <c r="H2216" s="2">
        <v>-73.890479999999997</v>
      </c>
      <c r="I2216" s="1" t="s">
        <v>19</v>
      </c>
      <c r="J2216" s="44">
        <v>39</v>
      </c>
      <c r="K2216" s="2">
        <v>3</v>
      </c>
      <c r="L2216" s="2">
        <v>1</v>
      </c>
      <c r="M2216" s="3">
        <v>43332</v>
      </c>
      <c r="N2216" s="2">
        <v>0.09</v>
      </c>
      <c r="O2216" s="2">
        <v>1</v>
      </c>
      <c r="P2216" s="4">
        <v>0</v>
      </c>
      <c r="U2216" s="38">
        <f t="shared" si="612"/>
        <v>0.73339842567280389</v>
      </c>
      <c r="V2216" s="39">
        <f t="shared" si="613"/>
        <v>0.73339842567280389</v>
      </c>
      <c r="W2216" s="39" t="str">
        <f t="shared" si="614"/>
        <v>TIDAK</v>
      </c>
      <c r="X2216" s="38">
        <f t="shared" si="615"/>
        <v>-0.39643358014138202</v>
      </c>
      <c r="Y2216" s="39">
        <f t="shared" si="616"/>
        <v>0.39643358014138202</v>
      </c>
      <c r="Z2216" s="39" t="str">
        <f t="shared" si="617"/>
        <v>TIDAK</v>
      </c>
      <c r="AA2216" s="38">
        <f t="shared" si="618"/>
        <v>0.9960984228426526</v>
      </c>
      <c r="AB2216" s="39">
        <f t="shared" si="619"/>
        <v>0.9960984228426526</v>
      </c>
      <c r="AC2216" s="39" t="str">
        <f t="shared" si="620"/>
        <v>TIDAK</v>
      </c>
      <c r="AD2216" s="38">
        <f t="shared" si="621"/>
        <v>0.16208080265727282</v>
      </c>
      <c r="AE2216" s="39">
        <f t="shared" si="622"/>
        <v>0.16208080265727282</v>
      </c>
      <c r="AF2216" s="39" t="str">
        <f t="shared" si="623"/>
        <v>TIDAK</v>
      </c>
      <c r="AG2216" s="38">
        <f t="shared" si="624"/>
        <v>-0.15818885441509239</v>
      </c>
      <c r="AH2216" s="39">
        <f t="shared" si="625"/>
        <v>0.15818885441509239</v>
      </c>
      <c r="AI2216" s="39" t="str">
        <f t="shared" si="626"/>
        <v>TIDAK</v>
      </c>
      <c r="AJ2216" s="38">
        <f t="shared" si="627"/>
        <v>7.574985023470536E-2</v>
      </c>
      <c r="AK2216" s="39">
        <f t="shared" si="628"/>
        <v>7.574985023470536E-2</v>
      </c>
      <c r="AL2216" s="39" t="str">
        <f t="shared" si="629"/>
        <v>TIDAK</v>
      </c>
    </row>
    <row r="2217" spans="1:38" ht="14" x14ac:dyDescent="0.3">
      <c r="A2217" s="13">
        <v>27509562</v>
      </c>
      <c r="B2217" s="11" t="s">
        <v>3222</v>
      </c>
      <c r="C2217" s="9">
        <v>134293540</v>
      </c>
      <c r="D2217" s="1" t="s">
        <v>3200</v>
      </c>
      <c r="E2217" s="1" t="s">
        <v>17</v>
      </c>
      <c r="F2217" s="1" t="s">
        <v>2813</v>
      </c>
      <c r="G2217" s="2">
        <v>40.705080000000002</v>
      </c>
      <c r="H2217" s="2">
        <v>-73.902169999999998</v>
      </c>
      <c r="I2217" s="1" t="s">
        <v>24</v>
      </c>
      <c r="J2217" s="44">
        <v>26</v>
      </c>
      <c r="K2217" s="2">
        <v>31</v>
      </c>
      <c r="L2217" s="2">
        <v>5</v>
      </c>
      <c r="M2217" s="3">
        <v>43224</v>
      </c>
      <c r="N2217" s="2">
        <v>0.22</v>
      </c>
      <c r="O2217" s="2">
        <v>4</v>
      </c>
      <c r="P2217" s="4">
        <v>365</v>
      </c>
      <c r="U2217" s="38">
        <f t="shared" si="612"/>
        <v>1.18770482466767</v>
      </c>
      <c r="V2217" s="39">
        <f t="shared" si="613"/>
        <v>1.18770482466767</v>
      </c>
      <c r="W2217" s="39" t="str">
        <f t="shared" si="614"/>
        <v>TIDAK</v>
      </c>
      <c r="X2217" s="38">
        <f t="shared" si="615"/>
        <v>-0.26113135442473173</v>
      </c>
      <c r="Y2217" s="39">
        <f t="shared" si="616"/>
        <v>0.26113135442473173</v>
      </c>
      <c r="Z2217" s="39" t="str">
        <f t="shared" si="617"/>
        <v>TIDAK</v>
      </c>
      <c r="AA2217" s="38">
        <f t="shared" si="618"/>
        <v>-0.7626923202272502</v>
      </c>
      <c r="AB2217" s="39">
        <f t="shared" si="619"/>
        <v>0.7626923202272502</v>
      </c>
      <c r="AC2217" s="39" t="str">
        <f t="shared" si="620"/>
        <v>TIDAK</v>
      </c>
      <c r="AD2217" s="38">
        <f t="shared" si="621"/>
        <v>-0.82065162145746651</v>
      </c>
      <c r="AE2217" s="39">
        <f t="shared" si="622"/>
        <v>0.82065162145746651</v>
      </c>
      <c r="AF2217" s="39" t="str">
        <f t="shared" si="623"/>
        <v>TIDAK</v>
      </c>
      <c r="AG2217" s="38">
        <f t="shared" si="624"/>
        <v>-0.15818885441509239</v>
      </c>
      <c r="AH2217" s="39">
        <f t="shared" si="625"/>
        <v>0.15818885441509239</v>
      </c>
      <c r="AI2217" s="39" t="str">
        <f t="shared" si="626"/>
        <v>TIDAK</v>
      </c>
      <c r="AJ2217" s="38">
        <f t="shared" si="627"/>
        <v>-1.2435166651823804</v>
      </c>
      <c r="AK2217" s="39">
        <f t="shared" si="628"/>
        <v>1.2435166651823804</v>
      </c>
      <c r="AL2217" s="39" t="str">
        <f t="shared" si="629"/>
        <v>TIDAK</v>
      </c>
    </row>
    <row r="2218" spans="1:38" ht="14" x14ac:dyDescent="0.3">
      <c r="A2218" s="13">
        <v>27519196</v>
      </c>
      <c r="B2218" s="11" t="s">
        <v>359</v>
      </c>
      <c r="C2218" s="9">
        <v>9040879</v>
      </c>
      <c r="D2218" s="1" t="s">
        <v>625</v>
      </c>
      <c r="E2218" s="1" t="s">
        <v>17</v>
      </c>
      <c r="F2218" s="1" t="s">
        <v>607</v>
      </c>
      <c r="G2218" s="2">
        <v>40.59413</v>
      </c>
      <c r="H2218" s="2">
        <v>-73.789910000000006</v>
      </c>
      <c r="I2218" s="1" t="s">
        <v>20</v>
      </c>
      <c r="J2218" s="44">
        <v>225</v>
      </c>
      <c r="K2218" s="2">
        <v>1</v>
      </c>
      <c r="L2218" s="2">
        <v>6</v>
      </c>
      <c r="M2218" s="3">
        <v>43639</v>
      </c>
      <c r="N2218" s="2">
        <v>0.56000000000000005</v>
      </c>
      <c r="O2218" s="2">
        <v>2</v>
      </c>
      <c r="P2218" s="4">
        <v>352</v>
      </c>
      <c r="U2218" s="38">
        <f t="shared" si="612"/>
        <v>9.05120120008234E-2</v>
      </c>
      <c r="V2218" s="39">
        <f t="shared" si="613"/>
        <v>9.05120120008234E-2</v>
      </c>
      <c r="W2218" s="39" t="str">
        <f t="shared" si="614"/>
        <v>TIDAK</v>
      </c>
      <c r="X2218" s="38">
        <f t="shared" si="615"/>
        <v>-0.39643358014138202</v>
      </c>
      <c r="Y2218" s="39">
        <f t="shared" si="616"/>
        <v>0.39643358014138202</v>
      </c>
      <c r="Z2218" s="39" t="str">
        <f t="shared" si="617"/>
        <v>TIDAK</v>
      </c>
      <c r="AA2218" s="38">
        <f t="shared" si="618"/>
        <v>-0.55818176870749403</v>
      </c>
      <c r="AB2218" s="39">
        <f t="shared" si="619"/>
        <v>0.55818176870749403</v>
      </c>
      <c r="AC2218" s="39" t="str">
        <f t="shared" si="620"/>
        <v>TIDAK</v>
      </c>
      <c r="AD2218" s="38">
        <f t="shared" si="621"/>
        <v>-0.47564981299165376</v>
      </c>
      <c r="AE2218" s="39">
        <f t="shared" si="622"/>
        <v>0.47564981299165376</v>
      </c>
      <c r="AF2218" s="39" t="str">
        <f t="shared" si="623"/>
        <v>TIDAK</v>
      </c>
      <c r="AG2218" s="38">
        <f t="shared" si="624"/>
        <v>-0.27078855981472416</v>
      </c>
      <c r="AH2218" s="39">
        <f t="shared" si="625"/>
        <v>0.27078855981472416</v>
      </c>
      <c r="AI2218" s="39" t="str">
        <f t="shared" si="626"/>
        <v>TIDAK</v>
      </c>
      <c r="AJ2218" s="38">
        <f t="shared" si="627"/>
        <v>1.2301080512246554</v>
      </c>
      <c r="AK2218" s="39">
        <f t="shared" si="628"/>
        <v>1.2301080512246554</v>
      </c>
      <c r="AL2218" s="39" t="str">
        <f t="shared" si="629"/>
        <v>TIDAK</v>
      </c>
    </row>
    <row r="2219" spans="1:38" ht="14" x14ac:dyDescent="0.3">
      <c r="A2219" s="13">
        <v>27523631</v>
      </c>
      <c r="B2219" s="11" t="s">
        <v>4955</v>
      </c>
      <c r="C2219" s="9">
        <v>29349060</v>
      </c>
      <c r="D2219" s="1" t="s">
        <v>427</v>
      </c>
      <c r="E2219" s="1" t="s">
        <v>17</v>
      </c>
      <c r="F2219" s="1" t="s">
        <v>210</v>
      </c>
      <c r="G2219" s="2">
        <v>40.684809999999999</v>
      </c>
      <c r="H2219" s="2">
        <v>-73.76952</v>
      </c>
      <c r="I2219" s="1" t="s">
        <v>19</v>
      </c>
      <c r="J2219" s="44">
        <v>55</v>
      </c>
      <c r="K2219" s="2">
        <v>1</v>
      </c>
      <c r="L2219" s="2">
        <v>16</v>
      </c>
      <c r="M2219" s="3">
        <v>43617</v>
      </c>
      <c r="N2219" s="2">
        <v>4.21</v>
      </c>
      <c r="O2219" s="2">
        <v>3</v>
      </c>
      <c r="P2219" s="4">
        <v>269</v>
      </c>
      <c r="U2219" s="38">
        <f t="shared" si="612"/>
        <v>-0.12378345922317009</v>
      </c>
      <c r="V2219" s="39">
        <f t="shared" si="613"/>
        <v>0.12378345922317009</v>
      </c>
      <c r="W2219" s="39" t="str">
        <f t="shared" si="614"/>
        <v>TIDAK</v>
      </c>
      <c r="X2219" s="38">
        <f t="shared" si="615"/>
        <v>-0.39643358014138202</v>
      </c>
      <c r="Y2219" s="39">
        <f t="shared" si="616"/>
        <v>0.39643358014138202</v>
      </c>
      <c r="Z2219" s="39" t="str">
        <f t="shared" si="617"/>
        <v>TIDAK</v>
      </c>
      <c r="AA2219" s="38">
        <f t="shared" si="618"/>
        <v>-0.35367121718773786</v>
      </c>
      <c r="AB2219" s="39">
        <f t="shared" si="619"/>
        <v>0.35367121718773786</v>
      </c>
      <c r="AC2219" s="39" t="str">
        <f t="shared" si="620"/>
        <v>TIDAK</v>
      </c>
      <c r="AD2219" s="38">
        <f t="shared" si="621"/>
        <v>1.8557260442167169</v>
      </c>
      <c r="AE2219" s="39">
        <f t="shared" si="622"/>
        <v>1.8557260442167169</v>
      </c>
      <c r="AF2219" s="39" t="str">
        <f t="shared" si="623"/>
        <v>TIDAK</v>
      </c>
      <c r="AG2219" s="38">
        <f t="shared" si="624"/>
        <v>-0.15818885441509239</v>
      </c>
      <c r="AH2219" s="39">
        <f t="shared" si="625"/>
        <v>0.15818885441509239</v>
      </c>
      <c r="AI2219" s="39" t="str">
        <f t="shared" si="626"/>
        <v>TIDAK</v>
      </c>
      <c r="AJ2219" s="38">
        <f t="shared" si="627"/>
        <v>0.67541644815156254</v>
      </c>
      <c r="AK2219" s="39">
        <f t="shared" si="628"/>
        <v>0.67541644815156254</v>
      </c>
      <c r="AL2219" s="39" t="str">
        <f t="shared" si="629"/>
        <v>TIDAK</v>
      </c>
    </row>
    <row r="2220" spans="1:38" ht="14" x14ac:dyDescent="0.3">
      <c r="A2220" s="13">
        <v>27523953</v>
      </c>
      <c r="B2220" s="11" t="s">
        <v>4484</v>
      </c>
      <c r="C2220" s="9">
        <v>153141476</v>
      </c>
      <c r="D2220" s="1" t="s">
        <v>975</v>
      </c>
      <c r="E2220" s="1" t="s">
        <v>17</v>
      </c>
      <c r="F2220" s="1" t="s">
        <v>852</v>
      </c>
      <c r="G2220" s="2">
        <v>40.705930000000002</v>
      </c>
      <c r="H2220" s="2">
        <v>-73.814679999999996</v>
      </c>
      <c r="I2220" s="1" t="s">
        <v>20</v>
      </c>
      <c r="J2220" s="44">
        <v>50</v>
      </c>
      <c r="K2220" s="2">
        <v>1</v>
      </c>
      <c r="L2220" s="2">
        <v>47</v>
      </c>
      <c r="M2220" s="3">
        <v>43617</v>
      </c>
      <c r="N2220" s="2">
        <v>2.38</v>
      </c>
      <c r="O2220" s="2">
        <v>3</v>
      </c>
      <c r="P2220" s="4">
        <v>40</v>
      </c>
      <c r="U2220" s="38">
        <f t="shared" si="612"/>
        <v>-0.43236893778572072</v>
      </c>
      <c r="V2220" s="39">
        <f t="shared" si="613"/>
        <v>0.43236893778572072</v>
      </c>
      <c r="W2220" s="39" t="str">
        <f t="shared" si="614"/>
        <v>TIDAK</v>
      </c>
      <c r="X2220" s="38">
        <f t="shared" si="615"/>
        <v>-0.12582912870808141</v>
      </c>
      <c r="Y2220" s="39">
        <f t="shared" si="616"/>
        <v>0.12582912870808141</v>
      </c>
      <c r="Z2220" s="39" t="str">
        <f t="shared" si="617"/>
        <v>TIDAK</v>
      </c>
      <c r="AA2220" s="38">
        <f t="shared" si="618"/>
        <v>-0.88539865113910388</v>
      </c>
      <c r="AB2220" s="39">
        <f t="shared" si="619"/>
        <v>0.88539865113910388</v>
      </c>
      <c r="AC2220" s="39" t="str">
        <f t="shared" si="620"/>
        <v>TIDAK</v>
      </c>
      <c r="AD2220" s="38">
        <f t="shared" si="621"/>
        <v>-0.90951572363805455</v>
      </c>
      <c r="AE2220" s="39">
        <f t="shared" si="622"/>
        <v>0.90951572363805455</v>
      </c>
      <c r="AF2220" s="39" t="str">
        <f t="shared" si="623"/>
        <v>TIDAK</v>
      </c>
      <c r="AG2220" s="38">
        <f t="shared" si="624"/>
        <v>-0.27078855981472416</v>
      </c>
      <c r="AH2220" s="39">
        <f t="shared" si="625"/>
        <v>0.27078855981472416</v>
      </c>
      <c r="AI2220" s="39" t="str">
        <f t="shared" si="626"/>
        <v>TIDAK</v>
      </c>
      <c r="AJ2220" s="38">
        <f t="shared" si="627"/>
        <v>-1.2435166651823804</v>
      </c>
      <c r="AK2220" s="39">
        <f t="shared" si="628"/>
        <v>1.2435166651823804</v>
      </c>
      <c r="AL2220" s="39" t="str">
        <f t="shared" si="629"/>
        <v>TIDAK</v>
      </c>
    </row>
    <row r="2221" spans="1:38" ht="14" x14ac:dyDescent="0.3">
      <c r="A2221" s="13">
        <v>27526910</v>
      </c>
      <c r="B2221" s="11" t="s">
        <v>3719</v>
      </c>
      <c r="C2221" s="9">
        <v>148705627</v>
      </c>
      <c r="D2221" s="1" t="s">
        <v>361</v>
      </c>
      <c r="E2221" s="1" t="s">
        <v>17</v>
      </c>
      <c r="F2221" s="1" t="s">
        <v>2813</v>
      </c>
      <c r="G2221" s="2">
        <v>40.70147</v>
      </c>
      <c r="H2221" s="2">
        <v>-73.904700000000005</v>
      </c>
      <c r="I2221" s="1" t="s">
        <v>20</v>
      </c>
      <c r="J2221" s="44">
        <v>170</v>
      </c>
      <c r="K2221" s="2">
        <v>14</v>
      </c>
      <c r="L2221" s="2">
        <v>1</v>
      </c>
      <c r="M2221" s="3">
        <v>43625</v>
      </c>
      <c r="N2221" s="2">
        <v>1</v>
      </c>
      <c r="O2221" s="2">
        <v>2</v>
      </c>
      <c r="P2221" s="4">
        <v>106</v>
      </c>
      <c r="U2221" s="38">
        <f t="shared" si="612"/>
        <v>-0.5438025828221974</v>
      </c>
      <c r="V2221" s="39">
        <f t="shared" si="613"/>
        <v>0.5438025828221974</v>
      </c>
      <c r="W2221" s="39" t="str">
        <f t="shared" si="614"/>
        <v>TIDAK</v>
      </c>
      <c r="X2221" s="38">
        <f t="shared" si="615"/>
        <v>3.6626331913581271</v>
      </c>
      <c r="Y2221" s="39">
        <f t="shared" si="616"/>
        <v>3.6626331913581271</v>
      </c>
      <c r="Z2221" s="39" t="str">
        <f t="shared" si="617"/>
        <v>OUTLIER</v>
      </c>
      <c r="AA2221" s="38">
        <f t="shared" si="618"/>
        <v>-0.7217902099232989</v>
      </c>
      <c r="AB2221" s="39">
        <f t="shared" si="619"/>
        <v>0.7217902099232989</v>
      </c>
      <c r="AC2221" s="39" t="str">
        <f t="shared" si="620"/>
        <v>TIDAK</v>
      </c>
      <c r="AD2221" s="38">
        <f t="shared" si="621"/>
        <v>-0.84156082197054605</v>
      </c>
      <c r="AE2221" s="39">
        <f t="shared" si="622"/>
        <v>0.84156082197054605</v>
      </c>
      <c r="AF2221" s="39" t="str">
        <f t="shared" si="623"/>
        <v>TIDAK</v>
      </c>
      <c r="AG2221" s="38">
        <f t="shared" si="624"/>
        <v>6.7010556384171097E-2</v>
      </c>
      <c r="AH2221" s="39">
        <f t="shared" si="625"/>
        <v>6.7010556384171097E-2</v>
      </c>
      <c r="AI2221" s="39" t="str">
        <f t="shared" si="626"/>
        <v>TIDAK</v>
      </c>
      <c r="AJ2221" s="38">
        <f t="shared" si="627"/>
        <v>1.4924621878132804</v>
      </c>
      <c r="AK2221" s="39">
        <f t="shared" si="628"/>
        <v>1.4924621878132804</v>
      </c>
      <c r="AL2221" s="39" t="str">
        <f t="shared" si="629"/>
        <v>TIDAK</v>
      </c>
    </row>
    <row r="2222" spans="1:38" ht="14" x14ac:dyDescent="0.3">
      <c r="A2222" s="13">
        <v>27529655</v>
      </c>
      <c r="B2222" s="11" t="s">
        <v>5001</v>
      </c>
      <c r="C2222" s="9">
        <v>69439684</v>
      </c>
      <c r="D2222" s="1" t="s">
        <v>2375</v>
      </c>
      <c r="E2222" s="1" t="s">
        <v>17</v>
      </c>
      <c r="F2222" s="1" t="s">
        <v>1971</v>
      </c>
      <c r="G2222" s="2">
        <v>40.741109999999999</v>
      </c>
      <c r="H2222" s="2">
        <v>-73.881839999999997</v>
      </c>
      <c r="I2222" s="1" t="s">
        <v>20</v>
      </c>
      <c r="J2222" s="44">
        <v>179</v>
      </c>
      <c r="K2222" s="2">
        <v>2</v>
      </c>
      <c r="L2222" s="2">
        <v>31</v>
      </c>
      <c r="M2222" s="3">
        <v>43651</v>
      </c>
      <c r="N2222" s="2">
        <v>3.65</v>
      </c>
      <c r="O2222" s="2">
        <v>2</v>
      </c>
      <c r="P2222" s="4">
        <v>239</v>
      </c>
      <c r="U2222" s="38">
        <f t="shared" si="612"/>
        <v>1.1619893681207909</v>
      </c>
      <c r="V2222" s="39">
        <f t="shared" si="613"/>
        <v>1.1619893681207909</v>
      </c>
      <c r="W2222" s="39" t="str">
        <f t="shared" si="614"/>
        <v>TIDAK</v>
      </c>
      <c r="X2222" s="38">
        <f t="shared" si="615"/>
        <v>-0.39643358014138202</v>
      </c>
      <c r="Y2222" s="39">
        <f t="shared" si="616"/>
        <v>0.39643358014138202</v>
      </c>
      <c r="Z2222" s="39" t="str">
        <f t="shared" si="617"/>
        <v>TIDAK</v>
      </c>
      <c r="AA2222" s="38">
        <f t="shared" si="618"/>
        <v>-0.68088809961934771</v>
      </c>
      <c r="AB2222" s="39">
        <f t="shared" si="619"/>
        <v>0.68088809961934771</v>
      </c>
      <c r="AC2222" s="39" t="str">
        <f t="shared" si="620"/>
        <v>TIDAK</v>
      </c>
      <c r="AD2222" s="38">
        <f t="shared" si="621"/>
        <v>-0.66383261760936974</v>
      </c>
      <c r="AE2222" s="39">
        <f t="shared" si="622"/>
        <v>0.66383261760936974</v>
      </c>
      <c r="AF2222" s="39" t="str">
        <f t="shared" si="623"/>
        <v>TIDAK</v>
      </c>
      <c r="AG2222" s="38">
        <f t="shared" si="624"/>
        <v>-0.15818885441509239</v>
      </c>
      <c r="AH2222" s="39">
        <f t="shared" si="625"/>
        <v>0.15818885441509239</v>
      </c>
      <c r="AI2222" s="39" t="str">
        <f t="shared" si="626"/>
        <v>TIDAK</v>
      </c>
      <c r="AJ2222" s="38">
        <f t="shared" si="627"/>
        <v>1.3950163656517911</v>
      </c>
      <c r="AK2222" s="39">
        <f t="shared" si="628"/>
        <v>1.3950163656517911</v>
      </c>
      <c r="AL2222" s="39" t="str">
        <f t="shared" si="629"/>
        <v>TIDAK</v>
      </c>
    </row>
    <row r="2223" spans="1:38" ht="14" x14ac:dyDescent="0.3">
      <c r="A2223" s="13">
        <v>27539706</v>
      </c>
      <c r="B2223" s="11" t="s">
        <v>1870</v>
      </c>
      <c r="C2223" s="9">
        <v>153817</v>
      </c>
      <c r="D2223" s="1" t="s">
        <v>1405</v>
      </c>
      <c r="E2223" s="1" t="s">
        <v>548</v>
      </c>
      <c r="F2223" s="1" t="s">
        <v>1347</v>
      </c>
      <c r="G2223" s="2">
        <v>40.862789999999997</v>
      </c>
      <c r="H2223" s="2">
        <v>-73.839470000000006</v>
      </c>
      <c r="I2223" s="1" t="s">
        <v>20</v>
      </c>
      <c r="J2223" s="44">
        <v>87</v>
      </c>
      <c r="K2223" s="2">
        <v>2</v>
      </c>
      <c r="L2223" s="2">
        <v>26</v>
      </c>
      <c r="M2223" s="3">
        <v>43646</v>
      </c>
      <c r="N2223" s="2">
        <v>3.42</v>
      </c>
      <c r="O2223" s="2">
        <v>1</v>
      </c>
      <c r="P2223" s="4">
        <v>7</v>
      </c>
      <c r="U2223" s="38">
        <f t="shared" si="612"/>
        <v>-0.29521983620236492</v>
      </c>
      <c r="V2223" s="39">
        <f t="shared" si="613"/>
        <v>0.29521983620236492</v>
      </c>
      <c r="W2223" s="39" t="str">
        <f t="shared" si="614"/>
        <v>TIDAK</v>
      </c>
      <c r="X2223" s="38">
        <f t="shared" si="615"/>
        <v>-0.39643358014138202</v>
      </c>
      <c r="Y2223" s="39">
        <f t="shared" si="616"/>
        <v>0.39643358014138202</v>
      </c>
      <c r="Z2223" s="39" t="str">
        <f t="shared" si="617"/>
        <v>TIDAK</v>
      </c>
      <c r="AA2223" s="38">
        <f t="shared" si="618"/>
        <v>-0.27186699657983543</v>
      </c>
      <c r="AB2223" s="39">
        <f t="shared" si="619"/>
        <v>0.27186699657983543</v>
      </c>
      <c r="AC2223" s="39" t="str">
        <f t="shared" si="620"/>
        <v>TIDAK</v>
      </c>
      <c r="AD2223" s="38">
        <f t="shared" si="621"/>
        <v>1.24413192920914</v>
      </c>
      <c r="AE2223" s="39">
        <f t="shared" si="622"/>
        <v>1.24413192920914</v>
      </c>
      <c r="AF2223" s="39" t="str">
        <f t="shared" si="623"/>
        <v>TIDAK</v>
      </c>
      <c r="AG2223" s="38">
        <f t="shared" si="624"/>
        <v>-4.5589149015460649E-2</v>
      </c>
      <c r="AH2223" s="39">
        <f t="shared" si="625"/>
        <v>4.5589149015460649E-2</v>
      </c>
      <c r="AI2223" s="39" t="str">
        <f t="shared" si="626"/>
        <v>TIDAK</v>
      </c>
      <c r="AJ2223" s="38">
        <f t="shared" si="627"/>
        <v>0.77286227031305177</v>
      </c>
      <c r="AK2223" s="39">
        <f t="shared" si="628"/>
        <v>0.77286227031305177</v>
      </c>
      <c r="AL2223" s="39" t="str">
        <f t="shared" si="629"/>
        <v>TIDAK</v>
      </c>
    </row>
    <row r="2224" spans="1:38" ht="14" x14ac:dyDescent="0.3">
      <c r="A2224" s="13">
        <v>27542342</v>
      </c>
      <c r="B2224" s="11" t="s">
        <v>5165</v>
      </c>
      <c r="C2224" s="9">
        <v>39469408</v>
      </c>
      <c r="D2224" s="1" t="s">
        <v>1806</v>
      </c>
      <c r="E2224" s="1" t="s">
        <v>17</v>
      </c>
      <c r="F2224" s="1" t="s">
        <v>1647</v>
      </c>
      <c r="G2224" s="2">
        <v>40.732680000000002</v>
      </c>
      <c r="H2224" s="2">
        <v>-73.859520000000003</v>
      </c>
      <c r="I2224" s="1" t="s">
        <v>20</v>
      </c>
      <c r="J2224" s="44">
        <v>135</v>
      </c>
      <c r="K2224" s="2">
        <v>3</v>
      </c>
      <c r="L2224" s="2">
        <v>5</v>
      </c>
      <c r="M2224" s="3">
        <v>42982</v>
      </c>
      <c r="N2224" s="2">
        <v>0.21</v>
      </c>
      <c r="O2224" s="2">
        <v>1</v>
      </c>
      <c r="P2224" s="4">
        <v>0</v>
      </c>
      <c r="U2224" s="38">
        <f t="shared" si="612"/>
        <v>-0.33807893044716358</v>
      </c>
      <c r="V2224" s="39">
        <f t="shared" si="613"/>
        <v>0.33807893044716358</v>
      </c>
      <c r="W2224" s="39" t="str">
        <f t="shared" si="614"/>
        <v>TIDAK</v>
      </c>
      <c r="X2224" s="38">
        <f t="shared" si="615"/>
        <v>-0.39643358014138202</v>
      </c>
      <c r="Y2224" s="39">
        <f t="shared" si="616"/>
        <v>0.39643358014138202</v>
      </c>
      <c r="Z2224" s="39" t="str">
        <f t="shared" si="617"/>
        <v>TIDAK</v>
      </c>
      <c r="AA2224" s="38">
        <f t="shared" si="618"/>
        <v>0.9960984228426526</v>
      </c>
      <c r="AB2224" s="39">
        <f t="shared" si="619"/>
        <v>0.9960984228426526</v>
      </c>
      <c r="AC2224" s="39" t="str">
        <f t="shared" si="620"/>
        <v>TIDAK</v>
      </c>
      <c r="AD2224" s="38">
        <f t="shared" si="621"/>
        <v>0.28753600573575006</v>
      </c>
      <c r="AE2224" s="39">
        <f t="shared" si="622"/>
        <v>0.28753600573575006</v>
      </c>
      <c r="AF2224" s="39" t="str">
        <f t="shared" si="623"/>
        <v>TIDAK</v>
      </c>
      <c r="AG2224" s="38">
        <f t="shared" si="624"/>
        <v>-4.5589149015460649E-2</v>
      </c>
      <c r="AH2224" s="39">
        <f t="shared" si="625"/>
        <v>4.5589149015460649E-2</v>
      </c>
      <c r="AI2224" s="39" t="str">
        <f t="shared" si="626"/>
        <v>TIDAK</v>
      </c>
      <c r="AJ2224" s="38">
        <f t="shared" si="627"/>
        <v>-0.94368336622395177</v>
      </c>
      <c r="AK2224" s="39">
        <f t="shared" si="628"/>
        <v>0.94368336622395177</v>
      </c>
      <c r="AL2224" s="39" t="str">
        <f t="shared" si="629"/>
        <v>TIDAK</v>
      </c>
    </row>
    <row r="2225" spans="1:38" ht="14" x14ac:dyDescent="0.3">
      <c r="A2225" s="13">
        <v>27546831</v>
      </c>
      <c r="B2225" s="11" t="s">
        <v>4275</v>
      </c>
      <c r="C2225" s="9">
        <v>207661442</v>
      </c>
      <c r="D2225" s="1" t="s">
        <v>62</v>
      </c>
      <c r="E2225" s="1" t="s">
        <v>548</v>
      </c>
      <c r="F2225" s="1" t="s">
        <v>2701</v>
      </c>
      <c r="G2225" s="2">
        <v>40.884450000000001</v>
      </c>
      <c r="H2225" s="2">
        <v>-73.896630000000002</v>
      </c>
      <c r="I2225" s="1" t="s">
        <v>19</v>
      </c>
      <c r="J2225" s="44">
        <v>50</v>
      </c>
      <c r="K2225" s="2">
        <v>1</v>
      </c>
      <c r="L2225" s="2">
        <v>1</v>
      </c>
      <c r="M2225" s="3">
        <v>43511</v>
      </c>
      <c r="N2225" s="2">
        <v>0.21</v>
      </c>
      <c r="O2225" s="2">
        <v>1</v>
      </c>
      <c r="P2225" s="4">
        <v>61</v>
      </c>
      <c r="U2225" s="38">
        <f t="shared" si="612"/>
        <v>0.69053933142800517</v>
      </c>
      <c r="V2225" s="39">
        <f t="shared" si="613"/>
        <v>0.69053933142800517</v>
      </c>
      <c r="W2225" s="39" t="str">
        <f t="shared" si="614"/>
        <v>TIDAK</v>
      </c>
      <c r="X2225" s="38">
        <f t="shared" si="615"/>
        <v>1.3624953541750722</v>
      </c>
      <c r="Y2225" s="39">
        <f t="shared" si="616"/>
        <v>1.3624953541750722</v>
      </c>
      <c r="Z2225" s="39" t="str">
        <f t="shared" si="617"/>
        <v>TIDAK</v>
      </c>
      <c r="AA2225" s="38">
        <f t="shared" si="618"/>
        <v>-0.88539865113910388</v>
      </c>
      <c r="AB2225" s="39">
        <f t="shared" si="619"/>
        <v>0.88539865113910388</v>
      </c>
      <c r="AC2225" s="39" t="str">
        <f t="shared" si="620"/>
        <v>TIDAK</v>
      </c>
      <c r="AD2225" s="38">
        <f t="shared" si="621"/>
        <v>-0.43383141196549468</v>
      </c>
      <c r="AE2225" s="39">
        <f t="shared" si="622"/>
        <v>0.43383141196549468</v>
      </c>
      <c r="AF2225" s="39" t="str">
        <f t="shared" si="623"/>
        <v>TIDAK</v>
      </c>
      <c r="AG2225" s="38">
        <f t="shared" si="624"/>
        <v>-0.15818885441509239</v>
      </c>
      <c r="AH2225" s="39">
        <f t="shared" si="625"/>
        <v>0.15818885441509239</v>
      </c>
      <c r="AI2225" s="39" t="str">
        <f t="shared" si="626"/>
        <v>TIDAK</v>
      </c>
      <c r="AJ2225" s="38">
        <f t="shared" si="627"/>
        <v>-0.44895842294254468</v>
      </c>
      <c r="AK2225" s="39">
        <f t="shared" si="628"/>
        <v>0.44895842294254468</v>
      </c>
      <c r="AL2225" s="39" t="str">
        <f t="shared" si="629"/>
        <v>TIDAK</v>
      </c>
    </row>
    <row r="2226" spans="1:38" ht="14" x14ac:dyDescent="0.3">
      <c r="A2226" s="13">
        <v>27547687</v>
      </c>
      <c r="B2226" s="11" t="s">
        <v>2406</v>
      </c>
      <c r="C2226" s="9">
        <v>119156699</v>
      </c>
      <c r="D2226" s="1" t="s">
        <v>1003</v>
      </c>
      <c r="E2226" s="1" t="s">
        <v>17</v>
      </c>
      <c r="F2226" s="1" t="s">
        <v>852</v>
      </c>
      <c r="G2226" s="2">
        <v>40.713090000000001</v>
      </c>
      <c r="H2226" s="2">
        <v>-73.8155</v>
      </c>
      <c r="I2226" s="1" t="s">
        <v>24</v>
      </c>
      <c r="J2226" s="44">
        <v>73</v>
      </c>
      <c r="K2226" s="2">
        <v>1</v>
      </c>
      <c r="L2226" s="2">
        <v>2</v>
      </c>
      <c r="M2226" s="3">
        <v>43605</v>
      </c>
      <c r="N2226" s="2">
        <v>0.21</v>
      </c>
      <c r="O2226" s="2">
        <v>1</v>
      </c>
      <c r="P2226" s="4">
        <v>90</v>
      </c>
      <c r="U2226" s="38">
        <f t="shared" si="612"/>
        <v>0.76768570106864287</v>
      </c>
      <c r="V2226" s="39">
        <f t="shared" si="613"/>
        <v>0.76768570106864287</v>
      </c>
      <c r="W2226" s="39" t="str">
        <f t="shared" si="614"/>
        <v>TIDAK</v>
      </c>
      <c r="X2226" s="38">
        <f t="shared" si="615"/>
        <v>-0.26113135442473173</v>
      </c>
      <c r="Y2226" s="39">
        <f t="shared" si="616"/>
        <v>0.26113135442473173</v>
      </c>
      <c r="Z2226" s="39" t="str">
        <f t="shared" si="617"/>
        <v>TIDAK</v>
      </c>
      <c r="AA2226" s="38">
        <f t="shared" si="618"/>
        <v>0.34166465797943296</v>
      </c>
      <c r="AB2226" s="39">
        <f t="shared" si="619"/>
        <v>0.34166465797943296</v>
      </c>
      <c r="AC2226" s="39" t="str">
        <f t="shared" si="620"/>
        <v>TIDAK</v>
      </c>
      <c r="AD2226" s="38">
        <f t="shared" si="621"/>
        <v>0.95140312202602606</v>
      </c>
      <c r="AE2226" s="39">
        <f t="shared" si="622"/>
        <v>0.95140312202602606</v>
      </c>
      <c r="AF2226" s="39" t="str">
        <f t="shared" si="623"/>
        <v>TIDAK</v>
      </c>
      <c r="AG2226" s="38">
        <f t="shared" si="624"/>
        <v>-0.15818885441509239</v>
      </c>
      <c r="AH2226" s="39">
        <f t="shared" si="625"/>
        <v>0.15818885441509239</v>
      </c>
      <c r="AI2226" s="39" t="str">
        <f t="shared" si="626"/>
        <v>TIDAK</v>
      </c>
      <c r="AJ2226" s="38">
        <f t="shared" si="627"/>
        <v>0.54798729609423036</v>
      </c>
      <c r="AK2226" s="39">
        <f t="shared" si="628"/>
        <v>0.54798729609423036</v>
      </c>
      <c r="AL2226" s="39" t="str">
        <f t="shared" si="629"/>
        <v>TIDAK</v>
      </c>
    </row>
    <row r="2227" spans="1:38" ht="14" x14ac:dyDescent="0.3">
      <c r="A2227" s="13">
        <v>27549628</v>
      </c>
      <c r="B2227" s="11" t="s">
        <v>4437</v>
      </c>
      <c r="C2227" s="9">
        <v>226664611</v>
      </c>
      <c r="D2227" s="1" t="s">
        <v>668</v>
      </c>
      <c r="E2227" s="1" t="s">
        <v>17</v>
      </c>
      <c r="F2227" s="1" t="s">
        <v>647</v>
      </c>
      <c r="G2227" s="2">
        <v>40.680480000000003</v>
      </c>
      <c r="H2227" s="2">
        <v>-73.8125</v>
      </c>
      <c r="I2227" s="1" t="s">
        <v>20</v>
      </c>
      <c r="J2227" s="44">
        <v>72</v>
      </c>
      <c r="K2227" s="2">
        <v>2</v>
      </c>
      <c r="L2227" s="2">
        <v>26</v>
      </c>
      <c r="M2227" s="3">
        <v>43634</v>
      </c>
      <c r="N2227" s="2">
        <v>3.8</v>
      </c>
      <c r="O2227" s="2">
        <v>2</v>
      </c>
      <c r="P2227" s="4">
        <v>317</v>
      </c>
      <c r="U2227" s="38">
        <f t="shared" si="612"/>
        <v>-2.0921633035653215E-2</v>
      </c>
      <c r="V2227" s="39">
        <f t="shared" si="613"/>
        <v>2.0921633035653215E-2</v>
      </c>
      <c r="W2227" s="39" t="str">
        <f t="shared" si="614"/>
        <v>TIDAK</v>
      </c>
      <c r="X2227" s="38">
        <f t="shared" si="615"/>
        <v>-0.26113135442473173</v>
      </c>
      <c r="Y2227" s="39">
        <f t="shared" si="616"/>
        <v>0.26113135442473173</v>
      </c>
      <c r="Z2227" s="39" t="str">
        <f t="shared" si="617"/>
        <v>TIDAK</v>
      </c>
      <c r="AA2227" s="38">
        <f t="shared" si="618"/>
        <v>0.13715410645967685</v>
      </c>
      <c r="AB2227" s="39">
        <f t="shared" si="619"/>
        <v>0.13715410645967685</v>
      </c>
      <c r="AC2227" s="39" t="str">
        <f t="shared" si="620"/>
        <v>TIDAK</v>
      </c>
      <c r="AD2227" s="38">
        <f t="shared" si="621"/>
        <v>0.83117521907581859</v>
      </c>
      <c r="AE2227" s="39">
        <f t="shared" si="622"/>
        <v>0.83117521907581859</v>
      </c>
      <c r="AF2227" s="39" t="str">
        <f t="shared" si="623"/>
        <v>TIDAK</v>
      </c>
      <c r="AG2227" s="38">
        <f t="shared" si="624"/>
        <v>-0.27078855981472416</v>
      </c>
      <c r="AH2227" s="39">
        <f t="shared" si="625"/>
        <v>0.27078855981472416</v>
      </c>
      <c r="AI2227" s="39" t="str">
        <f t="shared" si="626"/>
        <v>TIDAK</v>
      </c>
      <c r="AJ2227" s="38">
        <f t="shared" si="627"/>
        <v>-1.1910458378646553</v>
      </c>
      <c r="AK2227" s="39">
        <f t="shared" si="628"/>
        <v>1.1910458378646553</v>
      </c>
      <c r="AL2227" s="39" t="str">
        <f t="shared" si="629"/>
        <v>TIDAK</v>
      </c>
    </row>
    <row r="2228" spans="1:38" ht="14" x14ac:dyDescent="0.3">
      <c r="A2228" s="13">
        <v>27584413</v>
      </c>
      <c r="B2228" s="11" t="s">
        <v>1670</v>
      </c>
      <c r="C2228" s="9">
        <v>2793778</v>
      </c>
      <c r="D2228" s="1" t="s">
        <v>1343</v>
      </c>
      <c r="E2228" s="1" t="s">
        <v>17</v>
      </c>
      <c r="F2228" s="1" t="s">
        <v>1297</v>
      </c>
      <c r="G2228" s="2">
        <v>40.715429999999998</v>
      </c>
      <c r="H2228" s="2">
        <v>-73.835639999999998</v>
      </c>
      <c r="I2228" s="1" t="s">
        <v>24</v>
      </c>
      <c r="J2228" s="44">
        <v>60</v>
      </c>
      <c r="K2228" s="2">
        <v>4</v>
      </c>
      <c r="L2228" s="2">
        <v>45</v>
      </c>
      <c r="M2228" s="3">
        <v>43567</v>
      </c>
      <c r="N2228" s="2">
        <v>0.87</v>
      </c>
      <c r="O2228" s="2">
        <v>5</v>
      </c>
      <c r="P2228" s="4">
        <v>0</v>
      </c>
      <c r="U2228" s="38">
        <f t="shared" si="612"/>
        <v>0.39052567171441432</v>
      </c>
      <c r="V2228" s="39">
        <f t="shared" si="613"/>
        <v>0.39052567171441432</v>
      </c>
      <c r="W2228" s="39" t="str">
        <f t="shared" si="614"/>
        <v>TIDAK</v>
      </c>
      <c r="X2228" s="38">
        <f t="shared" si="615"/>
        <v>-0.12582912870808141</v>
      </c>
      <c r="Y2228" s="39">
        <f t="shared" si="616"/>
        <v>0.12582912870808141</v>
      </c>
      <c r="Z2228" s="39" t="str">
        <f t="shared" si="617"/>
        <v>TIDAK</v>
      </c>
      <c r="AA2228" s="38">
        <f t="shared" si="618"/>
        <v>-0.7217902099232989</v>
      </c>
      <c r="AB2228" s="39">
        <f t="shared" si="619"/>
        <v>0.7217902099232989</v>
      </c>
      <c r="AC2228" s="39" t="str">
        <f t="shared" si="620"/>
        <v>TIDAK</v>
      </c>
      <c r="AD2228" s="38">
        <f t="shared" si="621"/>
        <v>-0.84678812209881593</v>
      </c>
      <c r="AE2228" s="39">
        <f t="shared" si="622"/>
        <v>0.84678812209881593</v>
      </c>
      <c r="AF2228" s="39" t="str">
        <f t="shared" si="623"/>
        <v>TIDAK</v>
      </c>
      <c r="AG2228" s="38">
        <f t="shared" si="624"/>
        <v>-0.27078855981472416</v>
      </c>
      <c r="AH2228" s="39">
        <f t="shared" si="625"/>
        <v>0.27078855981472416</v>
      </c>
      <c r="AI2228" s="39" t="str">
        <f t="shared" si="626"/>
        <v>TIDAK</v>
      </c>
      <c r="AJ2228" s="38">
        <f t="shared" si="627"/>
        <v>-1.2435166651823804</v>
      </c>
      <c r="AK2228" s="39">
        <f t="shared" si="628"/>
        <v>1.2435166651823804</v>
      </c>
      <c r="AL2228" s="39" t="str">
        <f t="shared" si="629"/>
        <v>TIDAK</v>
      </c>
    </row>
    <row r="2229" spans="1:38" ht="14" x14ac:dyDescent="0.3">
      <c r="A2229" s="13">
        <v>27603879</v>
      </c>
      <c r="B2229" s="11" t="s">
        <v>113</v>
      </c>
      <c r="C2229" s="9">
        <v>69001602</v>
      </c>
      <c r="D2229" s="1" t="s">
        <v>3049</v>
      </c>
      <c r="E2229" s="1" t="s">
        <v>17</v>
      </c>
      <c r="F2229" s="1" t="s">
        <v>2813</v>
      </c>
      <c r="G2229" s="2">
        <v>40.706049999999998</v>
      </c>
      <c r="H2229" s="2">
        <v>-73.899280000000005</v>
      </c>
      <c r="I2229" s="1" t="s">
        <v>19</v>
      </c>
      <c r="J2229" s="44">
        <v>48</v>
      </c>
      <c r="K2229" s="2">
        <v>2</v>
      </c>
      <c r="L2229" s="2">
        <v>6</v>
      </c>
      <c r="M2229" s="3">
        <v>43233</v>
      </c>
      <c r="N2229" s="2">
        <v>0.17</v>
      </c>
      <c r="O2229" s="2">
        <v>1</v>
      </c>
      <c r="P2229" s="4">
        <v>0</v>
      </c>
      <c r="U2229" s="38">
        <f t="shared" si="612"/>
        <v>-0.33807893044716358</v>
      </c>
      <c r="V2229" s="39">
        <f t="shared" si="613"/>
        <v>0.33807893044716358</v>
      </c>
      <c r="W2229" s="39" t="str">
        <f t="shared" si="614"/>
        <v>TIDAK</v>
      </c>
      <c r="X2229" s="38">
        <f t="shared" si="615"/>
        <v>-0.39643358014138202</v>
      </c>
      <c r="Y2229" s="39">
        <f t="shared" si="616"/>
        <v>0.39643358014138202</v>
      </c>
      <c r="Z2229" s="39" t="str">
        <f t="shared" si="617"/>
        <v>TIDAK</v>
      </c>
      <c r="AA2229" s="38">
        <f t="shared" si="618"/>
        <v>-0.88539865113910388</v>
      </c>
      <c r="AB2229" s="39">
        <f t="shared" si="619"/>
        <v>0.88539865113910388</v>
      </c>
      <c r="AC2229" s="39" t="str">
        <f t="shared" si="620"/>
        <v>TIDAK</v>
      </c>
      <c r="AD2229" s="38">
        <f t="shared" si="621"/>
        <v>-0.84678812209881593</v>
      </c>
      <c r="AE2229" s="39">
        <f t="shared" si="622"/>
        <v>0.84678812209881593</v>
      </c>
      <c r="AF2229" s="39" t="str">
        <f t="shared" si="623"/>
        <v>TIDAK</v>
      </c>
      <c r="AG2229" s="38">
        <f t="shared" si="624"/>
        <v>-0.27078855981472416</v>
      </c>
      <c r="AH2229" s="39">
        <f t="shared" si="625"/>
        <v>0.27078855981472416</v>
      </c>
      <c r="AI2229" s="39" t="str">
        <f t="shared" si="626"/>
        <v>TIDAK</v>
      </c>
      <c r="AJ2229" s="38">
        <f t="shared" si="627"/>
        <v>-0.78627088427077685</v>
      </c>
      <c r="AK2229" s="39">
        <f t="shared" si="628"/>
        <v>0.78627088427077685</v>
      </c>
      <c r="AL2229" s="39" t="str">
        <f t="shared" si="629"/>
        <v>TIDAK</v>
      </c>
    </row>
    <row r="2230" spans="1:38" ht="14" x14ac:dyDescent="0.3">
      <c r="A2230" s="13">
        <v>27604258</v>
      </c>
      <c r="B2230" s="11" t="s">
        <v>4564</v>
      </c>
      <c r="C2230" s="9">
        <v>12898987</v>
      </c>
      <c r="D2230" s="1" t="s">
        <v>3030</v>
      </c>
      <c r="E2230" s="1" t="s">
        <v>17</v>
      </c>
      <c r="F2230" s="1" t="s">
        <v>2738</v>
      </c>
      <c r="G2230" s="2">
        <v>40.775370000000002</v>
      </c>
      <c r="H2230" s="2">
        <v>-73.902789999999996</v>
      </c>
      <c r="I2230" s="1" t="s">
        <v>20</v>
      </c>
      <c r="J2230" s="44">
        <v>150</v>
      </c>
      <c r="K2230" s="2">
        <v>3</v>
      </c>
      <c r="L2230" s="2">
        <v>49</v>
      </c>
      <c r="M2230" s="3">
        <v>43621</v>
      </c>
      <c r="N2230" s="2">
        <v>2.74</v>
      </c>
      <c r="O2230" s="2">
        <v>1</v>
      </c>
      <c r="P2230" s="4">
        <v>324</v>
      </c>
      <c r="U2230" s="38">
        <f t="shared" si="612"/>
        <v>-0.14092709692108957</v>
      </c>
      <c r="V2230" s="39">
        <f t="shared" si="613"/>
        <v>0.14092709692108957</v>
      </c>
      <c r="W2230" s="39" t="str">
        <f t="shared" si="614"/>
        <v>TIDAK</v>
      </c>
      <c r="X2230" s="38">
        <f t="shared" si="615"/>
        <v>-0.39643358014138202</v>
      </c>
      <c r="Y2230" s="39">
        <f t="shared" si="616"/>
        <v>0.39643358014138202</v>
      </c>
      <c r="Z2230" s="39" t="str">
        <f t="shared" si="617"/>
        <v>TIDAK</v>
      </c>
      <c r="AA2230" s="38">
        <f t="shared" si="618"/>
        <v>-0.84449654083515258</v>
      </c>
      <c r="AB2230" s="39">
        <f t="shared" si="619"/>
        <v>0.84449654083515258</v>
      </c>
      <c r="AC2230" s="39" t="str">
        <f t="shared" si="620"/>
        <v>TIDAK</v>
      </c>
      <c r="AD2230" s="38">
        <f t="shared" si="621"/>
        <v>-0.84678812209881593</v>
      </c>
      <c r="AE2230" s="39">
        <f t="shared" si="622"/>
        <v>0.84678812209881593</v>
      </c>
      <c r="AF2230" s="39" t="str">
        <f t="shared" si="623"/>
        <v>TIDAK</v>
      </c>
      <c r="AG2230" s="38">
        <f t="shared" si="624"/>
        <v>-0.27078855981472416</v>
      </c>
      <c r="AH2230" s="39">
        <f t="shared" si="625"/>
        <v>0.27078855981472416</v>
      </c>
      <c r="AI2230" s="39" t="str">
        <f t="shared" si="626"/>
        <v>TIDAK</v>
      </c>
      <c r="AJ2230" s="38">
        <f t="shared" si="627"/>
        <v>-0.56889174252591612</v>
      </c>
      <c r="AK2230" s="39">
        <f t="shared" si="628"/>
        <v>0.56889174252591612</v>
      </c>
      <c r="AL2230" s="39" t="str">
        <f t="shared" si="629"/>
        <v>TIDAK</v>
      </c>
    </row>
    <row r="2231" spans="1:38" ht="14" x14ac:dyDescent="0.3">
      <c r="A2231" s="13">
        <v>27610245</v>
      </c>
      <c r="B2231" s="11" t="s">
        <v>4401</v>
      </c>
      <c r="C2231" s="9">
        <v>125586920</v>
      </c>
      <c r="D2231" s="1" t="s">
        <v>666</v>
      </c>
      <c r="E2231" s="1" t="s">
        <v>548</v>
      </c>
      <c r="F2231" s="1" t="s">
        <v>549</v>
      </c>
      <c r="G2231" s="2">
        <v>40.857460000000003</v>
      </c>
      <c r="H2231" s="2">
        <v>-73.790559999999999</v>
      </c>
      <c r="I2231" s="1" t="s">
        <v>20</v>
      </c>
      <c r="J2231" s="44">
        <v>175</v>
      </c>
      <c r="K2231" s="2">
        <v>2</v>
      </c>
      <c r="L2231" s="2">
        <v>14</v>
      </c>
      <c r="M2231" s="3">
        <v>43639</v>
      </c>
      <c r="N2231" s="2">
        <v>2.66</v>
      </c>
      <c r="O2231" s="2">
        <v>1</v>
      </c>
      <c r="P2231" s="4">
        <v>79</v>
      </c>
      <c r="U2231" s="38">
        <f t="shared" si="612"/>
        <v>-0.14949891577004931</v>
      </c>
      <c r="V2231" s="39">
        <f t="shared" si="613"/>
        <v>0.14949891577004931</v>
      </c>
      <c r="W2231" s="39" t="str">
        <f t="shared" si="614"/>
        <v>TIDAK</v>
      </c>
      <c r="X2231" s="38">
        <f t="shared" si="615"/>
        <v>-0.26113135442473173</v>
      </c>
      <c r="Y2231" s="39">
        <f t="shared" si="616"/>
        <v>0.26113135442473173</v>
      </c>
      <c r="Z2231" s="39" t="str">
        <f t="shared" si="617"/>
        <v>TIDAK</v>
      </c>
      <c r="AA2231" s="38">
        <f t="shared" si="618"/>
        <v>0.13715410645967685</v>
      </c>
      <c r="AB2231" s="39">
        <f t="shared" si="619"/>
        <v>0.13715410645967685</v>
      </c>
      <c r="AC2231" s="39" t="str">
        <f t="shared" si="620"/>
        <v>TIDAK</v>
      </c>
      <c r="AD2231" s="38">
        <f t="shared" si="621"/>
        <v>1.0298126239500742</v>
      </c>
      <c r="AE2231" s="39">
        <f t="shared" si="622"/>
        <v>1.0298126239500742</v>
      </c>
      <c r="AF2231" s="39" t="str">
        <f t="shared" si="623"/>
        <v>TIDAK</v>
      </c>
      <c r="AG2231" s="38">
        <f t="shared" si="624"/>
        <v>-0.15818885441509239</v>
      </c>
      <c r="AH2231" s="39">
        <f t="shared" si="625"/>
        <v>0.15818885441509239</v>
      </c>
      <c r="AI2231" s="39" t="str">
        <f t="shared" si="626"/>
        <v>TIDAK</v>
      </c>
      <c r="AJ2231" s="38">
        <f t="shared" si="627"/>
        <v>1.132662229063166</v>
      </c>
      <c r="AK2231" s="39">
        <f t="shared" si="628"/>
        <v>1.132662229063166</v>
      </c>
      <c r="AL2231" s="39" t="str">
        <f t="shared" si="629"/>
        <v>TIDAK</v>
      </c>
    </row>
    <row r="2232" spans="1:38" ht="14" x14ac:dyDescent="0.3">
      <c r="A2232" s="13">
        <v>27612876</v>
      </c>
      <c r="B2232" s="11" t="s">
        <v>4959</v>
      </c>
      <c r="C2232" s="9">
        <v>20912691</v>
      </c>
      <c r="D2232" s="1" t="s">
        <v>550</v>
      </c>
      <c r="E2232" s="1" t="s">
        <v>17</v>
      </c>
      <c r="F2232" s="1" t="s">
        <v>364</v>
      </c>
      <c r="G2232" s="2">
        <v>40.710749999999997</v>
      </c>
      <c r="H2232" s="2">
        <v>-73.782300000000006</v>
      </c>
      <c r="I2232" s="1" t="s">
        <v>20</v>
      </c>
      <c r="J2232" s="44">
        <v>399</v>
      </c>
      <c r="K2232" s="2">
        <v>2</v>
      </c>
      <c r="L2232" s="2">
        <v>17</v>
      </c>
      <c r="M2232" s="3">
        <v>43651</v>
      </c>
      <c r="N2232" s="2">
        <v>2.2999999999999998</v>
      </c>
      <c r="O2232" s="2">
        <v>7</v>
      </c>
      <c r="P2232" s="4">
        <v>324</v>
      </c>
      <c r="U2232" s="38">
        <f t="shared" si="612"/>
        <v>-0.25236074195756619</v>
      </c>
      <c r="V2232" s="39">
        <f t="shared" si="613"/>
        <v>0.25236074195756619</v>
      </c>
      <c r="W2232" s="39" t="str">
        <f t="shared" si="614"/>
        <v>TIDAK</v>
      </c>
      <c r="X2232" s="38">
        <f t="shared" si="615"/>
        <v>9.4730970085688936E-3</v>
      </c>
      <c r="Y2232" s="39">
        <f t="shared" si="616"/>
        <v>9.4730970085688936E-3</v>
      </c>
      <c r="Z2232" s="39" t="str">
        <f t="shared" si="617"/>
        <v>TIDAK</v>
      </c>
      <c r="AA2232" s="38">
        <f t="shared" si="618"/>
        <v>0.91429420223475022</v>
      </c>
      <c r="AB2232" s="39">
        <f t="shared" si="619"/>
        <v>0.91429420223475022</v>
      </c>
      <c r="AC2232" s="39" t="str">
        <f t="shared" si="620"/>
        <v>TIDAK</v>
      </c>
      <c r="AD2232" s="38">
        <f t="shared" si="621"/>
        <v>-0.50178631363300319</v>
      </c>
      <c r="AE2232" s="39">
        <f t="shared" si="622"/>
        <v>0.50178631363300319</v>
      </c>
      <c r="AF2232" s="39" t="str">
        <f t="shared" si="623"/>
        <v>TIDAK</v>
      </c>
      <c r="AG2232" s="38">
        <f t="shared" si="624"/>
        <v>0.17961026178380285</v>
      </c>
      <c r="AH2232" s="39">
        <f t="shared" si="625"/>
        <v>0.17961026178380285</v>
      </c>
      <c r="AI2232" s="39" t="str">
        <f t="shared" si="626"/>
        <v>TIDAK</v>
      </c>
      <c r="AJ2232" s="38">
        <f t="shared" si="627"/>
        <v>-1.2435166651823804</v>
      </c>
      <c r="AK2232" s="39">
        <f t="shared" si="628"/>
        <v>1.2435166651823804</v>
      </c>
      <c r="AL2232" s="39" t="str">
        <f t="shared" si="629"/>
        <v>TIDAK</v>
      </c>
    </row>
    <row r="2233" spans="1:38" ht="14" x14ac:dyDescent="0.3">
      <c r="A2233" s="13">
        <v>27620424</v>
      </c>
      <c r="B2233" s="11" t="s">
        <v>4956</v>
      </c>
      <c r="C2233" s="9">
        <v>219333557</v>
      </c>
      <c r="D2233" s="1" t="s">
        <v>2000</v>
      </c>
      <c r="E2233" s="1" t="s">
        <v>17</v>
      </c>
      <c r="F2233" s="1" t="s">
        <v>1713</v>
      </c>
      <c r="G2233" s="2">
        <v>40.76258</v>
      </c>
      <c r="H2233" s="2">
        <v>-73.868549999999999</v>
      </c>
      <c r="I2233" s="1" t="s">
        <v>20</v>
      </c>
      <c r="J2233" s="44">
        <v>95</v>
      </c>
      <c r="K2233" s="2">
        <v>1</v>
      </c>
      <c r="L2233" s="2">
        <v>16</v>
      </c>
      <c r="M2233" s="3">
        <v>43649</v>
      </c>
      <c r="N2233" s="2">
        <v>4.4000000000000004</v>
      </c>
      <c r="O2233" s="2">
        <v>7</v>
      </c>
      <c r="P2233" s="4">
        <v>81</v>
      </c>
      <c r="U2233" s="38">
        <f t="shared" si="612"/>
        <v>-0.35522256814508307</v>
      </c>
      <c r="V2233" s="39">
        <f t="shared" si="613"/>
        <v>0.35522256814508307</v>
      </c>
      <c r="W2233" s="39" t="str">
        <f t="shared" si="614"/>
        <v>TIDAK</v>
      </c>
      <c r="X2233" s="38">
        <f t="shared" si="615"/>
        <v>-0.26113135442473173</v>
      </c>
      <c r="Y2233" s="39">
        <f t="shared" si="616"/>
        <v>0.26113135442473173</v>
      </c>
      <c r="Z2233" s="39" t="str">
        <f t="shared" si="617"/>
        <v>TIDAK</v>
      </c>
      <c r="AA2233" s="38">
        <f t="shared" si="618"/>
        <v>-0.68088809961934771</v>
      </c>
      <c r="AB2233" s="39">
        <f t="shared" si="619"/>
        <v>0.68088809961934771</v>
      </c>
      <c r="AC2233" s="39" t="str">
        <f t="shared" si="620"/>
        <v>TIDAK</v>
      </c>
      <c r="AD2233" s="38">
        <f t="shared" si="621"/>
        <v>-0.86769732261189558</v>
      </c>
      <c r="AE2233" s="39">
        <f t="shared" si="622"/>
        <v>0.86769732261189558</v>
      </c>
      <c r="AF2233" s="39" t="str">
        <f t="shared" si="623"/>
        <v>TIDAK</v>
      </c>
      <c r="AG2233" s="38">
        <f t="shared" si="624"/>
        <v>-0.27078855981472416</v>
      </c>
      <c r="AH2233" s="39">
        <f t="shared" si="625"/>
        <v>0.27078855981472416</v>
      </c>
      <c r="AI2233" s="39" t="str">
        <f t="shared" si="626"/>
        <v>TIDAK</v>
      </c>
      <c r="AJ2233" s="38">
        <f t="shared" si="627"/>
        <v>-1.2435166651823804</v>
      </c>
      <c r="AK2233" s="39">
        <f t="shared" si="628"/>
        <v>1.2435166651823804</v>
      </c>
      <c r="AL2233" s="39" t="str">
        <f t="shared" si="629"/>
        <v>TIDAK</v>
      </c>
    </row>
    <row r="2234" spans="1:38" ht="14" x14ac:dyDescent="0.3">
      <c r="A2234" s="13">
        <v>27632496</v>
      </c>
      <c r="B2234" s="11" t="s">
        <v>2104</v>
      </c>
      <c r="C2234" s="9">
        <v>156505456</v>
      </c>
      <c r="D2234" s="1" t="s">
        <v>717</v>
      </c>
      <c r="E2234" s="1" t="s">
        <v>1731</v>
      </c>
      <c r="F2234" s="1" t="s">
        <v>1732</v>
      </c>
      <c r="G2234" s="2">
        <v>40.662649999999999</v>
      </c>
      <c r="H2234" s="2">
        <v>-73.887349999999998</v>
      </c>
      <c r="I2234" s="1" t="s">
        <v>19</v>
      </c>
      <c r="J2234" s="44">
        <v>85</v>
      </c>
      <c r="K2234" s="2">
        <v>3</v>
      </c>
      <c r="L2234" s="2">
        <v>10</v>
      </c>
      <c r="M2234" s="3">
        <v>43626</v>
      </c>
      <c r="N2234" s="2">
        <v>1.04</v>
      </c>
      <c r="O2234" s="2">
        <v>13</v>
      </c>
      <c r="P2234" s="4">
        <v>90</v>
      </c>
      <c r="U2234" s="38">
        <f t="shared" si="612"/>
        <v>0.51910295444881038</v>
      </c>
      <c r="V2234" s="39">
        <f t="shared" si="613"/>
        <v>0.51910295444881038</v>
      </c>
      <c r="W2234" s="39" t="str">
        <f t="shared" si="614"/>
        <v>TIDAK</v>
      </c>
      <c r="X2234" s="38">
        <f t="shared" si="615"/>
        <v>-0.12582912870808141</v>
      </c>
      <c r="Y2234" s="39">
        <f t="shared" si="616"/>
        <v>0.12582912870808141</v>
      </c>
      <c r="Z2234" s="39" t="str">
        <f t="shared" si="617"/>
        <v>TIDAK</v>
      </c>
      <c r="AA2234" s="38">
        <f t="shared" si="618"/>
        <v>1.077902643450555</v>
      </c>
      <c r="AB2234" s="39">
        <f t="shared" si="619"/>
        <v>1.077902643450555</v>
      </c>
      <c r="AC2234" s="39" t="str">
        <f t="shared" si="620"/>
        <v>TIDAK</v>
      </c>
      <c r="AD2234" s="38">
        <f t="shared" si="621"/>
        <v>0.47571881035346625</v>
      </c>
      <c r="AE2234" s="39">
        <f t="shared" si="622"/>
        <v>0.47571881035346625</v>
      </c>
      <c r="AF2234" s="39" t="str">
        <f t="shared" si="623"/>
        <v>TIDAK</v>
      </c>
      <c r="AG2234" s="38">
        <f t="shared" si="624"/>
        <v>-0.27078855981472416</v>
      </c>
      <c r="AH2234" s="39">
        <f t="shared" si="625"/>
        <v>0.27078855981472416</v>
      </c>
      <c r="AI2234" s="39" t="str">
        <f t="shared" si="626"/>
        <v>TIDAK</v>
      </c>
      <c r="AJ2234" s="38">
        <f t="shared" si="627"/>
        <v>1.1851330563808911</v>
      </c>
      <c r="AK2234" s="39">
        <f t="shared" si="628"/>
        <v>1.1851330563808911</v>
      </c>
      <c r="AL2234" s="39" t="str">
        <f t="shared" si="629"/>
        <v>TIDAK</v>
      </c>
    </row>
    <row r="2235" spans="1:38" ht="14" x14ac:dyDescent="0.3">
      <c r="A2235" s="13">
        <v>27660427</v>
      </c>
      <c r="B2235" s="11" t="s">
        <v>3501</v>
      </c>
      <c r="C2235" s="9">
        <v>34992043</v>
      </c>
      <c r="D2235" s="1" t="s">
        <v>226</v>
      </c>
      <c r="E2235" s="1" t="s">
        <v>17</v>
      </c>
      <c r="F2235" s="1" t="s">
        <v>642</v>
      </c>
      <c r="G2235" s="2">
        <v>40.736620000000002</v>
      </c>
      <c r="H2235" s="2">
        <v>-73.827640000000002</v>
      </c>
      <c r="I2235" s="1" t="s">
        <v>19</v>
      </c>
      <c r="J2235" s="44">
        <v>50</v>
      </c>
      <c r="K2235" s="2">
        <v>1</v>
      </c>
      <c r="L2235" s="2">
        <v>20</v>
      </c>
      <c r="M2235" s="3">
        <v>43642</v>
      </c>
      <c r="N2235" s="2">
        <v>1.81</v>
      </c>
      <c r="O2235" s="2">
        <v>2</v>
      </c>
      <c r="P2235" s="4">
        <v>188</v>
      </c>
      <c r="U2235" s="38">
        <f t="shared" si="612"/>
        <v>0.73339842567280389</v>
      </c>
      <c r="V2235" s="39">
        <f t="shared" si="613"/>
        <v>0.73339842567280389</v>
      </c>
      <c r="W2235" s="39" t="str">
        <f t="shared" si="614"/>
        <v>TIDAK</v>
      </c>
      <c r="X2235" s="38">
        <f t="shared" si="615"/>
        <v>-0.26113135442473173</v>
      </c>
      <c r="Y2235" s="39">
        <f t="shared" si="616"/>
        <v>0.26113135442473173</v>
      </c>
      <c r="Z2235" s="39" t="str">
        <f t="shared" si="617"/>
        <v>TIDAK</v>
      </c>
      <c r="AA2235" s="38">
        <f t="shared" si="618"/>
        <v>-0.35367121718773786</v>
      </c>
      <c r="AB2235" s="39">
        <f t="shared" si="619"/>
        <v>0.35367121718773786</v>
      </c>
      <c r="AC2235" s="39" t="str">
        <f t="shared" si="620"/>
        <v>TIDAK</v>
      </c>
      <c r="AD2235" s="38">
        <f t="shared" si="621"/>
        <v>0.43390040932730706</v>
      </c>
      <c r="AE2235" s="39">
        <f t="shared" si="622"/>
        <v>0.43390040932730706</v>
      </c>
      <c r="AF2235" s="39" t="str">
        <f t="shared" si="623"/>
        <v>TIDAK</v>
      </c>
      <c r="AG2235" s="38">
        <f t="shared" si="624"/>
        <v>-0.27078855981472416</v>
      </c>
      <c r="AH2235" s="39">
        <f t="shared" si="625"/>
        <v>0.27078855981472416</v>
      </c>
      <c r="AI2235" s="39" t="str">
        <f t="shared" si="626"/>
        <v>TIDAK</v>
      </c>
      <c r="AJ2235" s="38">
        <f t="shared" si="627"/>
        <v>-0.65134589973948398</v>
      </c>
      <c r="AK2235" s="39">
        <f t="shared" si="628"/>
        <v>0.65134589973948398</v>
      </c>
      <c r="AL2235" s="39" t="str">
        <f t="shared" si="629"/>
        <v>TIDAK</v>
      </c>
    </row>
    <row r="2236" spans="1:38" ht="14" x14ac:dyDescent="0.3">
      <c r="A2236" s="13">
        <v>27662837</v>
      </c>
      <c r="B2236" s="11" t="s">
        <v>1102</v>
      </c>
      <c r="C2236" s="9">
        <v>185956783</v>
      </c>
      <c r="D2236" s="1" t="s">
        <v>1016</v>
      </c>
      <c r="E2236" s="1" t="s">
        <v>17</v>
      </c>
      <c r="F2236" s="1" t="s">
        <v>825</v>
      </c>
      <c r="G2236" s="2">
        <v>40.584989999999998</v>
      </c>
      <c r="H2236" s="2">
        <v>-73.815989999999999</v>
      </c>
      <c r="I2236" s="1" t="s">
        <v>20</v>
      </c>
      <c r="J2236" s="44">
        <v>99</v>
      </c>
      <c r="K2236" s="2">
        <v>4</v>
      </c>
      <c r="L2236" s="2">
        <v>21</v>
      </c>
      <c r="M2236" s="3">
        <v>43653</v>
      </c>
      <c r="N2236" s="2">
        <v>1.66</v>
      </c>
      <c r="O2236" s="2">
        <v>1</v>
      </c>
      <c r="P2236" s="4">
        <v>133</v>
      </c>
      <c r="U2236" s="38">
        <f t="shared" si="612"/>
        <v>2.6534858478397858</v>
      </c>
      <c r="V2236" s="39">
        <f t="shared" si="613"/>
        <v>2.6534858478397858</v>
      </c>
      <c r="W2236" s="39" t="str">
        <f t="shared" si="614"/>
        <v>TIDAK</v>
      </c>
      <c r="X2236" s="38">
        <f t="shared" si="615"/>
        <v>-0.26113135442473173</v>
      </c>
      <c r="Y2236" s="39">
        <f t="shared" si="616"/>
        <v>0.26113135442473173</v>
      </c>
      <c r="Z2236" s="39" t="str">
        <f t="shared" si="617"/>
        <v>TIDAK</v>
      </c>
      <c r="AA2236" s="38">
        <f t="shared" si="618"/>
        <v>-0.23096488627588418</v>
      </c>
      <c r="AB2236" s="39">
        <f t="shared" si="619"/>
        <v>0.23096488627588418</v>
      </c>
      <c r="AC2236" s="39" t="str">
        <f t="shared" si="620"/>
        <v>TIDAK</v>
      </c>
      <c r="AD2236" s="38">
        <f t="shared" si="621"/>
        <v>0.24571760470959086</v>
      </c>
      <c r="AE2236" s="39">
        <f t="shared" si="622"/>
        <v>0.24571760470959086</v>
      </c>
      <c r="AF2236" s="39" t="str">
        <f t="shared" si="623"/>
        <v>TIDAK</v>
      </c>
      <c r="AG2236" s="38">
        <f t="shared" si="624"/>
        <v>0.40480967258306638</v>
      </c>
      <c r="AH2236" s="39">
        <f t="shared" si="625"/>
        <v>0.40480967258306638</v>
      </c>
      <c r="AI2236" s="39" t="str">
        <f t="shared" si="626"/>
        <v>TIDAK</v>
      </c>
      <c r="AJ2236" s="38">
        <f t="shared" si="627"/>
        <v>1.1851330563808911</v>
      </c>
      <c r="AK2236" s="39">
        <f t="shared" si="628"/>
        <v>1.1851330563808911</v>
      </c>
      <c r="AL2236" s="39" t="str">
        <f t="shared" si="629"/>
        <v>TIDAK</v>
      </c>
    </row>
    <row r="2237" spans="1:38" ht="14" x14ac:dyDescent="0.3">
      <c r="A2237" s="13">
        <v>27676268</v>
      </c>
      <c r="B2237" s="11" t="s">
        <v>1116</v>
      </c>
      <c r="C2237" s="9">
        <v>16608415</v>
      </c>
      <c r="D2237" s="1" t="s">
        <v>2698</v>
      </c>
      <c r="E2237" s="1" t="s">
        <v>1731</v>
      </c>
      <c r="F2237" s="1" t="s">
        <v>1732</v>
      </c>
      <c r="G2237" s="2">
        <v>40.667450000000002</v>
      </c>
      <c r="H2237" s="2">
        <v>-73.892169999999993</v>
      </c>
      <c r="I2237" s="1" t="s">
        <v>19</v>
      </c>
      <c r="J2237" s="44">
        <v>25</v>
      </c>
      <c r="K2237" s="2">
        <v>1</v>
      </c>
      <c r="L2237" s="2">
        <v>25</v>
      </c>
      <c r="M2237" s="3">
        <v>43642</v>
      </c>
      <c r="N2237" s="2">
        <v>3.61</v>
      </c>
      <c r="O2237" s="2">
        <v>3</v>
      </c>
      <c r="P2237" s="4">
        <v>211</v>
      </c>
      <c r="U2237" s="38">
        <f t="shared" si="612"/>
        <v>4.7652917756024704E-2</v>
      </c>
      <c r="V2237" s="39">
        <f t="shared" si="613"/>
        <v>4.7652917756024704E-2</v>
      </c>
      <c r="W2237" s="39" t="str">
        <f t="shared" si="614"/>
        <v>TIDAK</v>
      </c>
      <c r="X2237" s="38">
        <f t="shared" si="615"/>
        <v>-0.39643358014138202</v>
      </c>
      <c r="Y2237" s="39">
        <f t="shared" si="616"/>
        <v>0.39643358014138202</v>
      </c>
      <c r="Z2237" s="39" t="str">
        <f t="shared" si="617"/>
        <v>TIDAK</v>
      </c>
      <c r="AA2237" s="38">
        <f t="shared" si="618"/>
        <v>-0.27186699657983543</v>
      </c>
      <c r="AB2237" s="39">
        <f t="shared" si="619"/>
        <v>0.27186699657983543</v>
      </c>
      <c r="AC2237" s="39" t="str">
        <f t="shared" si="620"/>
        <v>TIDAK</v>
      </c>
      <c r="AD2237" s="38">
        <f t="shared" si="621"/>
        <v>1.343450631646268</v>
      </c>
      <c r="AE2237" s="39">
        <f t="shared" si="622"/>
        <v>1.343450631646268</v>
      </c>
      <c r="AF2237" s="39" t="str">
        <f t="shared" si="623"/>
        <v>TIDAK</v>
      </c>
      <c r="AG2237" s="38">
        <f t="shared" si="624"/>
        <v>0.40480967258306638</v>
      </c>
      <c r="AH2237" s="39">
        <f t="shared" si="625"/>
        <v>0.40480967258306638</v>
      </c>
      <c r="AI2237" s="39" t="str">
        <f t="shared" si="626"/>
        <v>TIDAK</v>
      </c>
      <c r="AJ2237" s="38">
        <f t="shared" si="627"/>
        <v>-0.6363542347915625</v>
      </c>
      <c r="AK2237" s="39">
        <f t="shared" si="628"/>
        <v>0.6363542347915625</v>
      </c>
      <c r="AL2237" s="39" t="str">
        <f t="shared" si="629"/>
        <v>TIDAK</v>
      </c>
    </row>
    <row r="2238" spans="1:38" ht="14" x14ac:dyDescent="0.3">
      <c r="A2238" s="13">
        <v>27677869</v>
      </c>
      <c r="B2238" s="11" t="s">
        <v>4926</v>
      </c>
      <c r="C2238" s="9">
        <v>34828488</v>
      </c>
      <c r="D2238" s="1" t="s">
        <v>766</v>
      </c>
      <c r="E2238" s="1" t="s">
        <v>1731</v>
      </c>
      <c r="F2238" s="1" t="s">
        <v>2385</v>
      </c>
      <c r="G2238" s="2">
        <v>40.643720000000002</v>
      </c>
      <c r="H2238" s="2">
        <v>-73.90361</v>
      </c>
      <c r="I2238" s="1" t="s">
        <v>19</v>
      </c>
      <c r="J2238" s="44">
        <v>88</v>
      </c>
      <c r="K2238" s="2">
        <v>2</v>
      </c>
      <c r="L2238" s="2">
        <v>12</v>
      </c>
      <c r="M2238" s="3">
        <v>43644</v>
      </c>
      <c r="N2238" s="2">
        <v>0.26</v>
      </c>
      <c r="O2238" s="2">
        <v>1</v>
      </c>
      <c r="P2238" s="4">
        <v>180</v>
      </c>
      <c r="U2238" s="38">
        <f t="shared" si="612"/>
        <v>-3.8065270733572694E-2</v>
      </c>
      <c r="V2238" s="39">
        <f t="shared" si="613"/>
        <v>3.8065270733572694E-2</v>
      </c>
      <c r="W2238" s="39" t="str">
        <f t="shared" si="614"/>
        <v>TIDAK</v>
      </c>
      <c r="X2238" s="38">
        <f t="shared" si="615"/>
        <v>-0.12582912870808141</v>
      </c>
      <c r="Y2238" s="39">
        <f t="shared" si="616"/>
        <v>0.12582912870808141</v>
      </c>
      <c r="Z2238" s="39" t="str">
        <f t="shared" si="617"/>
        <v>TIDAK</v>
      </c>
      <c r="AA2238" s="38">
        <f t="shared" si="618"/>
        <v>-0.51727965840354273</v>
      </c>
      <c r="AB2238" s="39">
        <f t="shared" si="619"/>
        <v>0.51727965840354273</v>
      </c>
      <c r="AC2238" s="39" t="str">
        <f t="shared" si="620"/>
        <v>TIDAK</v>
      </c>
      <c r="AD2238" s="38">
        <f t="shared" si="621"/>
        <v>-0.41292221145241509</v>
      </c>
      <c r="AE2238" s="39">
        <f t="shared" si="622"/>
        <v>0.41292221145241509</v>
      </c>
      <c r="AF2238" s="39" t="str">
        <f t="shared" si="623"/>
        <v>TIDAK</v>
      </c>
      <c r="AG2238" s="38">
        <f t="shared" si="624"/>
        <v>1.0804079049808568</v>
      </c>
      <c r="AH2238" s="39">
        <f t="shared" si="625"/>
        <v>1.0804079049808568</v>
      </c>
      <c r="AI2238" s="39" t="str">
        <f t="shared" si="626"/>
        <v>TIDAK</v>
      </c>
      <c r="AJ2238" s="38">
        <f t="shared" si="627"/>
        <v>-0.56889174252591612</v>
      </c>
      <c r="AK2238" s="39">
        <f t="shared" si="628"/>
        <v>0.56889174252591612</v>
      </c>
      <c r="AL2238" s="39" t="str">
        <f t="shared" si="629"/>
        <v>TIDAK</v>
      </c>
    </row>
    <row r="2239" spans="1:38" ht="14" x14ac:dyDescent="0.3">
      <c r="A2239" s="13">
        <v>27678259</v>
      </c>
      <c r="B2239" s="11" t="s">
        <v>379</v>
      </c>
      <c r="C2239" s="9">
        <v>68554866</v>
      </c>
      <c r="D2239" s="1" t="s">
        <v>3547</v>
      </c>
      <c r="E2239" s="1" t="s">
        <v>1731</v>
      </c>
      <c r="F2239" s="1" t="s">
        <v>3213</v>
      </c>
      <c r="G2239" s="2">
        <v>40.684809999999999</v>
      </c>
      <c r="H2239" s="2">
        <v>-73.907129999999995</v>
      </c>
      <c r="I2239" s="1" t="s">
        <v>20</v>
      </c>
      <c r="J2239" s="44">
        <v>125</v>
      </c>
      <c r="K2239" s="2">
        <v>3</v>
      </c>
      <c r="L2239" s="2">
        <v>27</v>
      </c>
      <c r="M2239" s="3">
        <v>43649</v>
      </c>
      <c r="N2239" s="2">
        <v>2.77</v>
      </c>
      <c r="O2239" s="2">
        <v>1</v>
      </c>
      <c r="P2239" s="4">
        <v>41</v>
      </c>
      <c r="U2239" s="38">
        <f t="shared" si="612"/>
        <v>-0.33807893044716358</v>
      </c>
      <c r="V2239" s="39">
        <f t="shared" si="613"/>
        <v>0.33807893044716358</v>
      </c>
      <c r="W2239" s="39" t="str">
        <f t="shared" si="614"/>
        <v>TIDAK</v>
      </c>
      <c r="X2239" s="38">
        <f t="shared" si="615"/>
        <v>-0.39643358014138202</v>
      </c>
      <c r="Y2239" s="39">
        <f t="shared" si="616"/>
        <v>0.39643358014138202</v>
      </c>
      <c r="Z2239" s="39" t="str">
        <f t="shared" si="617"/>
        <v>TIDAK</v>
      </c>
      <c r="AA2239" s="38">
        <f t="shared" si="618"/>
        <v>-0.10825855536403051</v>
      </c>
      <c r="AB2239" s="39">
        <f t="shared" si="619"/>
        <v>0.10825855536403051</v>
      </c>
      <c r="AC2239" s="39" t="str">
        <f t="shared" si="620"/>
        <v>TIDAK</v>
      </c>
      <c r="AD2239" s="38">
        <f t="shared" si="621"/>
        <v>-1.0420101575633589E-2</v>
      </c>
      <c r="AE2239" s="39">
        <f t="shared" si="622"/>
        <v>1.0420101575633589E-2</v>
      </c>
      <c r="AF2239" s="39" t="str">
        <f t="shared" si="623"/>
        <v>TIDAK</v>
      </c>
      <c r="AG2239" s="38">
        <f t="shared" si="624"/>
        <v>-0.15818885441509239</v>
      </c>
      <c r="AH2239" s="39">
        <f t="shared" si="625"/>
        <v>0.15818885441509239</v>
      </c>
      <c r="AI2239" s="39" t="str">
        <f t="shared" si="626"/>
        <v>TIDAK</v>
      </c>
      <c r="AJ2239" s="38">
        <f t="shared" si="627"/>
        <v>0.16569983992223392</v>
      </c>
      <c r="AK2239" s="39">
        <f t="shared" si="628"/>
        <v>0.16569983992223392</v>
      </c>
      <c r="AL2239" s="39" t="str">
        <f t="shared" si="629"/>
        <v>TIDAK</v>
      </c>
    </row>
    <row r="2240" spans="1:38" ht="14" x14ac:dyDescent="0.3">
      <c r="A2240" s="13">
        <v>27681714</v>
      </c>
      <c r="B2240" s="11" t="s">
        <v>4035</v>
      </c>
      <c r="C2240" s="9">
        <v>79341807</v>
      </c>
      <c r="D2240" s="1" t="s">
        <v>799</v>
      </c>
      <c r="E2240" s="1" t="s">
        <v>17</v>
      </c>
      <c r="F2240" s="1" t="s">
        <v>607</v>
      </c>
      <c r="G2240" s="2">
        <v>40.594209999999997</v>
      </c>
      <c r="H2240" s="2">
        <v>-73.800430000000006</v>
      </c>
      <c r="I2240" s="1" t="s">
        <v>20</v>
      </c>
      <c r="J2240" s="44">
        <v>200</v>
      </c>
      <c r="K2240" s="2">
        <v>2</v>
      </c>
      <c r="L2240" s="2">
        <v>35</v>
      </c>
      <c r="M2240" s="3">
        <v>43652</v>
      </c>
      <c r="N2240" s="2">
        <v>0.95</v>
      </c>
      <c r="O2240" s="2">
        <v>1</v>
      </c>
      <c r="P2240" s="4">
        <v>4</v>
      </c>
      <c r="U2240" s="38">
        <f t="shared" si="612"/>
        <v>8.1940193151863669E-2</v>
      </c>
      <c r="V2240" s="39">
        <f t="shared" si="613"/>
        <v>8.1940193151863669E-2</v>
      </c>
      <c r="W2240" s="39" t="str">
        <f t="shared" si="614"/>
        <v>TIDAK</v>
      </c>
      <c r="X2240" s="38">
        <f t="shared" si="615"/>
        <v>9.4730970085688936E-3</v>
      </c>
      <c r="Y2240" s="39">
        <f t="shared" si="616"/>
        <v>9.4730970085688936E-3</v>
      </c>
      <c r="Z2240" s="39" t="str">
        <f t="shared" si="617"/>
        <v>TIDAK</v>
      </c>
      <c r="AA2240" s="38">
        <f t="shared" si="618"/>
        <v>-6.735644506007929E-2</v>
      </c>
      <c r="AB2240" s="39">
        <f t="shared" si="619"/>
        <v>6.735644506007929E-2</v>
      </c>
      <c r="AC2240" s="39" t="str">
        <f t="shared" si="620"/>
        <v>TIDAK</v>
      </c>
      <c r="AD2240" s="38">
        <f t="shared" si="621"/>
        <v>-8.8829603499681997E-2</v>
      </c>
      <c r="AE2240" s="39">
        <f t="shared" si="622"/>
        <v>8.8829603499681997E-2</v>
      </c>
      <c r="AF2240" s="39" t="str">
        <f t="shared" si="623"/>
        <v>TIDAK</v>
      </c>
      <c r="AG2240" s="38">
        <f t="shared" si="624"/>
        <v>-0.27078855981472416</v>
      </c>
      <c r="AH2240" s="39">
        <f t="shared" si="625"/>
        <v>0.27078855981472416</v>
      </c>
      <c r="AI2240" s="39" t="str">
        <f t="shared" si="626"/>
        <v>TIDAK</v>
      </c>
      <c r="AJ2240" s="38">
        <f t="shared" si="627"/>
        <v>-0.24657094614560537</v>
      </c>
      <c r="AK2240" s="39">
        <f t="shared" si="628"/>
        <v>0.24657094614560537</v>
      </c>
      <c r="AL2240" s="39" t="str">
        <f t="shared" si="629"/>
        <v>TIDAK</v>
      </c>
    </row>
    <row r="2241" spans="1:38" ht="14" x14ac:dyDescent="0.3">
      <c r="A2241" s="13">
        <v>27686998</v>
      </c>
      <c r="B2241" s="11" t="s">
        <v>4276</v>
      </c>
      <c r="C2241" s="9">
        <v>137358866</v>
      </c>
      <c r="D2241" s="1" t="s">
        <v>2080</v>
      </c>
      <c r="E2241" s="1" t="s">
        <v>17</v>
      </c>
      <c r="F2241" s="1" t="s">
        <v>2689</v>
      </c>
      <c r="G2241" s="2">
        <v>40.741459999999996</v>
      </c>
      <c r="H2241" s="2">
        <v>-73.893410000000003</v>
      </c>
      <c r="I2241" s="1" t="s">
        <v>19</v>
      </c>
      <c r="J2241" s="44">
        <v>33</v>
      </c>
      <c r="K2241" s="2">
        <v>30</v>
      </c>
      <c r="L2241" s="2">
        <v>1</v>
      </c>
      <c r="M2241" s="3">
        <v>43511</v>
      </c>
      <c r="N2241" s="2">
        <v>0.21</v>
      </c>
      <c r="O2241" s="2">
        <v>103</v>
      </c>
      <c r="P2241" s="4">
        <v>246</v>
      </c>
      <c r="U2241" s="38">
        <f t="shared" si="612"/>
        <v>-0.55237440167115703</v>
      </c>
      <c r="V2241" s="39">
        <f t="shared" si="613"/>
        <v>0.55237440167115703</v>
      </c>
      <c r="W2241" s="39" t="str">
        <f t="shared" si="614"/>
        <v>TIDAK</v>
      </c>
      <c r="X2241" s="38">
        <f t="shared" si="615"/>
        <v>-0.39643358014138202</v>
      </c>
      <c r="Y2241" s="39">
        <f t="shared" si="616"/>
        <v>0.39643358014138202</v>
      </c>
      <c r="Z2241" s="39" t="str">
        <f t="shared" si="617"/>
        <v>TIDAK</v>
      </c>
      <c r="AA2241" s="38">
        <f t="shared" si="618"/>
        <v>9.6251996155725619E-2</v>
      </c>
      <c r="AB2241" s="39">
        <f t="shared" si="619"/>
        <v>9.6251996155725619E-2</v>
      </c>
      <c r="AC2241" s="39" t="str">
        <f t="shared" si="620"/>
        <v>TIDAK</v>
      </c>
      <c r="AD2241" s="38">
        <f t="shared" si="621"/>
        <v>0.93049392151294641</v>
      </c>
      <c r="AE2241" s="39">
        <f t="shared" si="622"/>
        <v>0.93049392151294641</v>
      </c>
      <c r="AF2241" s="39" t="str">
        <f t="shared" si="623"/>
        <v>TIDAK</v>
      </c>
      <c r="AG2241" s="38">
        <f t="shared" si="624"/>
        <v>-4.5589149015460649E-2</v>
      </c>
      <c r="AH2241" s="39">
        <f t="shared" si="625"/>
        <v>4.5589149015460649E-2</v>
      </c>
      <c r="AI2241" s="39" t="str">
        <f t="shared" si="626"/>
        <v>TIDAK</v>
      </c>
      <c r="AJ2241" s="38">
        <f t="shared" si="627"/>
        <v>0.33810398682333037</v>
      </c>
      <c r="AK2241" s="39">
        <f t="shared" si="628"/>
        <v>0.33810398682333037</v>
      </c>
      <c r="AL2241" s="39" t="str">
        <f t="shared" si="629"/>
        <v>TIDAK</v>
      </c>
    </row>
    <row r="2242" spans="1:38" ht="14" x14ac:dyDescent="0.3">
      <c r="A2242" s="13">
        <v>27693980</v>
      </c>
      <c r="B2242" s="11" t="s">
        <v>3508</v>
      </c>
      <c r="C2242" s="9">
        <v>45845050</v>
      </c>
      <c r="D2242" s="1" t="s">
        <v>2639</v>
      </c>
      <c r="E2242" s="1" t="s">
        <v>17</v>
      </c>
      <c r="F2242" s="1" t="s">
        <v>1736</v>
      </c>
      <c r="G2242" s="2">
        <v>40.752040000000001</v>
      </c>
      <c r="H2242" s="2">
        <v>-73.889020000000002</v>
      </c>
      <c r="I2242" s="1" t="s">
        <v>19</v>
      </c>
      <c r="J2242" s="44">
        <v>70</v>
      </c>
      <c r="K2242" s="2">
        <v>5</v>
      </c>
      <c r="L2242" s="2">
        <v>3</v>
      </c>
      <c r="M2242" s="3">
        <v>43210</v>
      </c>
      <c r="N2242" s="2">
        <v>0.19</v>
      </c>
      <c r="O2242" s="2">
        <v>1</v>
      </c>
      <c r="P2242" s="4">
        <v>189</v>
      </c>
      <c r="U2242" s="38">
        <f t="shared" si="612"/>
        <v>-1.2349814186693477E-2</v>
      </c>
      <c r="V2242" s="39">
        <f t="shared" si="613"/>
        <v>1.2349814186693477E-2</v>
      </c>
      <c r="W2242" s="39" t="str">
        <f t="shared" si="614"/>
        <v>TIDAK</v>
      </c>
      <c r="X2242" s="38">
        <f t="shared" si="615"/>
        <v>-0.26113135442473173</v>
      </c>
      <c r="Y2242" s="39">
        <f t="shared" si="616"/>
        <v>0.26113135442473173</v>
      </c>
      <c r="Z2242" s="39" t="str">
        <f t="shared" si="617"/>
        <v>TIDAK</v>
      </c>
      <c r="AA2242" s="38">
        <f t="shared" si="618"/>
        <v>-0.43547543779564035</v>
      </c>
      <c r="AB2242" s="39">
        <f t="shared" si="619"/>
        <v>0.43547543779564035</v>
      </c>
      <c r="AC2242" s="39" t="str">
        <f t="shared" si="620"/>
        <v>TIDAK</v>
      </c>
      <c r="AD2242" s="38">
        <f t="shared" si="621"/>
        <v>-0.82065162145746651</v>
      </c>
      <c r="AE2242" s="39">
        <f t="shared" si="622"/>
        <v>0.82065162145746651</v>
      </c>
      <c r="AF2242" s="39" t="str">
        <f t="shared" si="623"/>
        <v>TIDAK</v>
      </c>
      <c r="AG2242" s="38">
        <f t="shared" si="624"/>
        <v>-0.27078855981472416</v>
      </c>
      <c r="AH2242" s="39">
        <f t="shared" si="625"/>
        <v>0.27078855981472416</v>
      </c>
      <c r="AI2242" s="39" t="str">
        <f t="shared" si="626"/>
        <v>TIDAK</v>
      </c>
      <c r="AJ2242" s="38">
        <f t="shared" si="627"/>
        <v>0.10573318013054821</v>
      </c>
      <c r="AK2242" s="39">
        <f t="shared" si="628"/>
        <v>0.10573318013054821</v>
      </c>
      <c r="AL2242" s="39" t="str">
        <f t="shared" si="629"/>
        <v>TIDAK</v>
      </c>
    </row>
    <row r="2243" spans="1:38" ht="14" x14ac:dyDescent="0.3">
      <c r="A2243" s="13">
        <v>27695485</v>
      </c>
      <c r="B2243" s="11" t="s">
        <v>4438</v>
      </c>
      <c r="C2243" s="9">
        <v>228622994</v>
      </c>
      <c r="D2243" s="1" t="s">
        <v>715</v>
      </c>
      <c r="E2243" s="1" t="s">
        <v>17</v>
      </c>
      <c r="F2243" s="1" t="s">
        <v>364</v>
      </c>
      <c r="G2243" s="2">
        <v>40.694090000000003</v>
      </c>
      <c r="H2243" s="2">
        <v>-73.793629999999993</v>
      </c>
      <c r="I2243" s="1" t="s">
        <v>19</v>
      </c>
      <c r="J2243" s="44">
        <v>29</v>
      </c>
      <c r="K2243" s="2">
        <v>1</v>
      </c>
      <c r="L2243" s="2">
        <v>26</v>
      </c>
      <c r="M2243" s="3">
        <v>43569</v>
      </c>
      <c r="N2243" s="2">
        <v>3.84</v>
      </c>
      <c r="O2243" s="2">
        <v>1</v>
      </c>
      <c r="P2243" s="4">
        <v>0</v>
      </c>
      <c r="U2243" s="38">
        <f t="shared" si="612"/>
        <v>0.30480748322481688</v>
      </c>
      <c r="V2243" s="39">
        <f t="shared" si="613"/>
        <v>0.30480748322481688</v>
      </c>
      <c r="W2243" s="39" t="str">
        <f t="shared" si="614"/>
        <v>TIDAK</v>
      </c>
      <c r="X2243" s="38">
        <f t="shared" si="615"/>
        <v>-0.12582912870808141</v>
      </c>
      <c r="Y2243" s="39">
        <f t="shared" si="616"/>
        <v>0.12582912870808141</v>
      </c>
      <c r="Z2243" s="39" t="str">
        <f t="shared" si="617"/>
        <v>TIDAK</v>
      </c>
      <c r="AA2243" s="38">
        <f t="shared" si="618"/>
        <v>0.17805621676362807</v>
      </c>
      <c r="AB2243" s="39">
        <f t="shared" si="619"/>
        <v>0.17805621676362807</v>
      </c>
      <c r="AC2243" s="39" t="str">
        <f t="shared" si="620"/>
        <v>TIDAK</v>
      </c>
      <c r="AD2243" s="38">
        <f t="shared" si="621"/>
        <v>0.49140071073827579</v>
      </c>
      <c r="AE2243" s="39">
        <f t="shared" si="622"/>
        <v>0.49140071073827579</v>
      </c>
      <c r="AF2243" s="39" t="str">
        <f t="shared" si="623"/>
        <v>TIDAK</v>
      </c>
      <c r="AG2243" s="38">
        <f t="shared" si="624"/>
        <v>-0.27078855981472416</v>
      </c>
      <c r="AH2243" s="39">
        <f t="shared" si="625"/>
        <v>0.27078855981472416</v>
      </c>
      <c r="AI2243" s="39" t="str">
        <f t="shared" si="626"/>
        <v>TIDAK</v>
      </c>
      <c r="AJ2243" s="38">
        <f t="shared" si="627"/>
        <v>-0.93618753374999109</v>
      </c>
      <c r="AK2243" s="39">
        <f t="shared" si="628"/>
        <v>0.93618753374999109</v>
      </c>
      <c r="AL2243" s="39" t="str">
        <f t="shared" si="629"/>
        <v>TIDAK</v>
      </c>
    </row>
    <row r="2244" spans="1:38" ht="14" x14ac:dyDescent="0.3">
      <c r="A2244" s="13">
        <v>27695755</v>
      </c>
      <c r="B2244" s="11" t="s">
        <v>4417</v>
      </c>
      <c r="C2244" s="9">
        <v>213604115</v>
      </c>
      <c r="D2244" s="1" t="s">
        <v>1887</v>
      </c>
      <c r="E2244" s="1" t="s">
        <v>1731</v>
      </c>
      <c r="F2244" s="1" t="s">
        <v>1732</v>
      </c>
      <c r="G2244" s="2">
        <v>40.666310000000003</v>
      </c>
      <c r="H2244" s="2">
        <v>-73.862780000000001</v>
      </c>
      <c r="I2244" s="1" t="s">
        <v>19</v>
      </c>
      <c r="J2244" s="44">
        <v>40</v>
      </c>
      <c r="K2244" s="2">
        <v>2</v>
      </c>
      <c r="L2244" s="2">
        <v>17</v>
      </c>
      <c r="M2244" s="3">
        <v>43639</v>
      </c>
      <c r="N2244" s="2">
        <v>1.68</v>
      </c>
      <c r="O2244" s="2">
        <v>1</v>
      </c>
      <c r="P2244" s="4">
        <v>334</v>
      </c>
      <c r="U2244" s="38">
        <f t="shared" si="612"/>
        <v>0.94769389689679739</v>
      </c>
      <c r="V2244" s="39">
        <f t="shared" si="613"/>
        <v>0.94769389689679739</v>
      </c>
      <c r="W2244" s="39" t="str">
        <f t="shared" si="614"/>
        <v>TIDAK</v>
      </c>
      <c r="X2244" s="38">
        <f t="shared" si="615"/>
        <v>-0.26113135442473173</v>
      </c>
      <c r="Y2244" s="39">
        <f t="shared" si="616"/>
        <v>0.26113135442473173</v>
      </c>
      <c r="Z2244" s="39" t="str">
        <f t="shared" si="617"/>
        <v>TIDAK</v>
      </c>
      <c r="AA2244" s="38">
        <f t="shared" si="618"/>
        <v>0.50527309919523788</v>
      </c>
      <c r="AB2244" s="39">
        <f t="shared" si="619"/>
        <v>0.50527309919523788</v>
      </c>
      <c r="AC2244" s="39" t="str">
        <f t="shared" si="620"/>
        <v>TIDAK</v>
      </c>
      <c r="AD2244" s="38">
        <f t="shared" si="621"/>
        <v>-0.45996791260684416</v>
      </c>
      <c r="AE2244" s="39">
        <f t="shared" si="622"/>
        <v>0.45996791260684416</v>
      </c>
      <c r="AF2244" s="39" t="str">
        <f t="shared" si="623"/>
        <v>TIDAK</v>
      </c>
      <c r="AG2244" s="38">
        <f t="shared" si="624"/>
        <v>-0.27078855981472416</v>
      </c>
      <c r="AH2244" s="39">
        <f t="shared" si="625"/>
        <v>0.27078855981472416</v>
      </c>
      <c r="AI2244" s="39" t="str">
        <f t="shared" si="626"/>
        <v>TIDAK</v>
      </c>
      <c r="AJ2244" s="38">
        <f t="shared" si="627"/>
        <v>-1.2135333352865376</v>
      </c>
      <c r="AK2244" s="39">
        <f t="shared" si="628"/>
        <v>1.2135333352865376</v>
      </c>
      <c r="AL2244" s="39" t="str">
        <f t="shared" si="629"/>
        <v>TIDAK</v>
      </c>
    </row>
    <row r="2245" spans="1:38" ht="14" x14ac:dyDescent="0.3">
      <c r="A2245" s="13">
        <v>27697284</v>
      </c>
      <c r="B2245" s="11" t="s">
        <v>2308</v>
      </c>
      <c r="C2245" s="9">
        <v>19407197</v>
      </c>
      <c r="D2245" s="1" t="s">
        <v>3580</v>
      </c>
      <c r="E2245" s="1" t="s">
        <v>1731</v>
      </c>
      <c r="F2245" s="1" t="s">
        <v>3213</v>
      </c>
      <c r="G2245" s="2">
        <v>40.686419999999998</v>
      </c>
      <c r="H2245" s="2">
        <v>-73.907340000000005</v>
      </c>
      <c r="I2245" s="1" t="s">
        <v>19</v>
      </c>
      <c r="J2245" s="44">
        <v>70</v>
      </c>
      <c r="K2245" s="2">
        <v>3</v>
      </c>
      <c r="L2245" s="2">
        <v>21</v>
      </c>
      <c r="M2245" s="3">
        <v>43645</v>
      </c>
      <c r="N2245" s="2">
        <v>1.78</v>
      </c>
      <c r="O2245" s="2">
        <v>1</v>
      </c>
      <c r="P2245" s="4">
        <v>33</v>
      </c>
      <c r="U2245" s="38">
        <f t="shared" si="612"/>
        <v>-0.48379985087947919</v>
      </c>
      <c r="V2245" s="39">
        <f t="shared" si="613"/>
        <v>0.48379985087947919</v>
      </c>
      <c r="W2245" s="39" t="str">
        <f t="shared" si="614"/>
        <v>TIDAK</v>
      </c>
      <c r="X2245" s="38">
        <f t="shared" si="615"/>
        <v>3.5273309656414771</v>
      </c>
      <c r="Y2245" s="39">
        <f t="shared" si="616"/>
        <v>3.5273309656414771</v>
      </c>
      <c r="Z2245" s="39" t="str">
        <f t="shared" si="617"/>
        <v>OUTLIER</v>
      </c>
      <c r="AA2245" s="38">
        <f t="shared" si="618"/>
        <v>-0.88539865113910388</v>
      </c>
      <c r="AB2245" s="39">
        <f t="shared" si="619"/>
        <v>0.88539865113910388</v>
      </c>
      <c r="AC2245" s="39" t="str">
        <f t="shared" si="620"/>
        <v>TIDAK</v>
      </c>
      <c r="AD2245" s="38">
        <f t="shared" si="621"/>
        <v>-0.84678812209881593</v>
      </c>
      <c r="AE2245" s="39">
        <f t="shared" si="622"/>
        <v>0.84678812209881593</v>
      </c>
      <c r="AF2245" s="39" t="str">
        <f t="shared" si="623"/>
        <v>TIDAK</v>
      </c>
      <c r="AG2245" s="38">
        <f t="shared" si="624"/>
        <v>11.214381390947715</v>
      </c>
      <c r="AH2245" s="39">
        <f t="shared" si="625"/>
        <v>11.214381390947715</v>
      </c>
      <c r="AI2245" s="39" t="str">
        <f t="shared" si="626"/>
        <v>OUTLIER</v>
      </c>
      <c r="AJ2245" s="38">
        <f t="shared" si="627"/>
        <v>0.60045812341195537</v>
      </c>
      <c r="AK2245" s="39">
        <f t="shared" si="628"/>
        <v>0.60045812341195537</v>
      </c>
      <c r="AL2245" s="39" t="str">
        <f t="shared" si="629"/>
        <v>TIDAK</v>
      </c>
    </row>
    <row r="2246" spans="1:38" ht="14" x14ac:dyDescent="0.3">
      <c r="A2246" s="13">
        <v>27703561</v>
      </c>
      <c r="B2246" s="11" t="s">
        <v>1773</v>
      </c>
      <c r="C2246" s="9">
        <v>28913914</v>
      </c>
      <c r="D2246" s="1" t="s">
        <v>3137</v>
      </c>
      <c r="E2246" s="1" t="s">
        <v>17</v>
      </c>
      <c r="F2246" s="1" t="s">
        <v>2813</v>
      </c>
      <c r="G2246" s="2">
        <v>40.702280000000002</v>
      </c>
      <c r="H2246" s="2">
        <v>-73.900970000000001</v>
      </c>
      <c r="I2246" s="1" t="s">
        <v>19</v>
      </c>
      <c r="J2246" s="44">
        <v>90</v>
      </c>
      <c r="K2246" s="2">
        <v>1</v>
      </c>
      <c r="L2246" s="2">
        <v>4</v>
      </c>
      <c r="M2246" s="3">
        <v>43618</v>
      </c>
      <c r="N2246" s="2">
        <v>2.2599999999999998</v>
      </c>
      <c r="O2246" s="2">
        <v>1</v>
      </c>
      <c r="P2246" s="4">
        <v>1</v>
      </c>
      <c r="U2246" s="38">
        <f t="shared" ref="U2246:U2309" si="630">STANDARDIZE(J2242,$S$5,$S$6)</f>
        <v>-0.1666425534679688</v>
      </c>
      <c r="V2246" s="39">
        <f t="shared" ref="V2246:V2309" si="631">ABS(U2246)</f>
        <v>0.1666425534679688</v>
      </c>
      <c r="W2246" s="39" t="str">
        <f t="shared" ref="W2246:W2309" si="632">IF(V2246&gt;3,"OUTLIER","TIDAK")</f>
        <v>TIDAK</v>
      </c>
      <c r="X2246" s="38">
        <f t="shared" ref="X2246:X2309" si="633">STANDARDIZE(K2242,$S$9,$S$10)</f>
        <v>0.1447753227252192</v>
      </c>
      <c r="Y2246" s="39">
        <f t="shared" ref="Y2246:Y2309" si="634">ABS(X2246)</f>
        <v>0.1447753227252192</v>
      </c>
      <c r="Z2246" s="39" t="str">
        <f t="shared" ref="Z2246:Z2309" si="635">IF(Y2246&gt;3,"OUTLIER","TIDAK")</f>
        <v>TIDAK</v>
      </c>
      <c r="AA2246" s="38">
        <f t="shared" ref="AA2246:AA2309" si="636">STANDARDIZE(L2242,$S$13,$S$14)</f>
        <v>-0.80359443053120139</v>
      </c>
      <c r="AB2246" s="39">
        <f t="shared" ref="AB2246:AB2309" si="637">ABS(AA2246)</f>
        <v>0.80359443053120139</v>
      </c>
      <c r="AC2246" s="39" t="str">
        <f t="shared" ref="AC2246:AC2309" si="638">IF(AB2246&gt;3,"OUTLIER","TIDAK")</f>
        <v>TIDAK</v>
      </c>
      <c r="AD2246" s="38">
        <f t="shared" ref="AD2246:AD2309" si="639">STANDARDIZE(N2242,$S$17,$S$18)</f>
        <v>-0.8572427223553557</v>
      </c>
      <c r="AE2246" s="39">
        <f t="shared" ref="AE2246:AE2309" si="640">ABS(AD2246)</f>
        <v>0.8572427223553557</v>
      </c>
      <c r="AF2246" s="39" t="str">
        <f t="shared" ref="AF2246:AF2309" si="641">IF(AE2246&gt;3,"OUTLIER","TIDAK")</f>
        <v>TIDAK</v>
      </c>
      <c r="AG2246" s="38">
        <f t="shared" ref="AG2246:AG2309" si="642">STANDARDIZE(O2242,$S$21,$S$22)</f>
        <v>-0.27078855981472416</v>
      </c>
      <c r="AH2246" s="39">
        <f t="shared" ref="AH2246:AH2309" si="643">ABS(AG2246)</f>
        <v>0.27078855981472416</v>
      </c>
      <c r="AI2246" s="39" t="str">
        <f t="shared" ref="AI2246:AI2309" si="644">IF(AH2246&gt;3,"OUTLIER","TIDAK")</f>
        <v>TIDAK</v>
      </c>
      <c r="AJ2246" s="38">
        <f t="shared" ref="AJ2246:AJ2309" si="645">STANDARDIZE(P2242,$S$25,$S$26)</f>
        <v>0.17319567239619466</v>
      </c>
      <c r="AK2246" s="39">
        <f t="shared" ref="AK2246:AK2309" si="646">ABS(AJ2246)</f>
        <v>0.17319567239619466</v>
      </c>
      <c r="AL2246" s="39" t="str">
        <f t="shared" ref="AL2246:AL2309" si="647">IF(AK2246&gt;3,"OUTLIER","TIDAK")</f>
        <v>TIDAK</v>
      </c>
    </row>
    <row r="2247" spans="1:38" ht="14" x14ac:dyDescent="0.3">
      <c r="A2247" s="13">
        <v>27703666</v>
      </c>
      <c r="B2247" s="11" t="s">
        <v>484</v>
      </c>
      <c r="C2247" s="9">
        <v>55450195</v>
      </c>
      <c r="D2247" s="1" t="s">
        <v>1593</v>
      </c>
      <c r="E2247" s="1" t="s">
        <v>1731</v>
      </c>
      <c r="F2247" s="1" t="s">
        <v>1918</v>
      </c>
      <c r="G2247" s="2">
        <v>40.68224</v>
      </c>
      <c r="H2247" s="2">
        <v>-73.86806</v>
      </c>
      <c r="I2247" s="1" t="s">
        <v>20</v>
      </c>
      <c r="J2247" s="44">
        <v>60</v>
      </c>
      <c r="K2247" s="2">
        <v>3</v>
      </c>
      <c r="L2247" s="2">
        <v>6</v>
      </c>
      <c r="M2247" s="3">
        <v>43654</v>
      </c>
      <c r="N2247" s="2">
        <v>6</v>
      </c>
      <c r="O2247" s="2">
        <v>1</v>
      </c>
      <c r="P2247" s="4">
        <v>21</v>
      </c>
      <c r="U2247" s="38">
        <f t="shared" si="630"/>
        <v>-0.51808712627531817</v>
      </c>
      <c r="V2247" s="39">
        <f t="shared" si="631"/>
        <v>0.51808712627531817</v>
      </c>
      <c r="W2247" s="39" t="str">
        <f t="shared" si="632"/>
        <v>TIDAK</v>
      </c>
      <c r="X2247" s="38">
        <f t="shared" si="633"/>
        <v>-0.39643358014138202</v>
      </c>
      <c r="Y2247" s="39">
        <f t="shared" si="634"/>
        <v>0.39643358014138202</v>
      </c>
      <c r="Z2247" s="39" t="str">
        <f t="shared" si="635"/>
        <v>TIDAK</v>
      </c>
      <c r="AA2247" s="38">
        <f t="shared" si="636"/>
        <v>0.13715410645967685</v>
      </c>
      <c r="AB2247" s="39">
        <f t="shared" si="637"/>
        <v>0.13715410645967685</v>
      </c>
      <c r="AC2247" s="39" t="str">
        <f t="shared" si="638"/>
        <v>TIDAK</v>
      </c>
      <c r="AD2247" s="38">
        <f t="shared" si="639"/>
        <v>1.050721824463154</v>
      </c>
      <c r="AE2247" s="39">
        <f t="shared" si="640"/>
        <v>1.050721824463154</v>
      </c>
      <c r="AF2247" s="39" t="str">
        <f t="shared" si="641"/>
        <v>TIDAK</v>
      </c>
      <c r="AG2247" s="38">
        <f t="shared" si="642"/>
        <v>-0.27078855981472416</v>
      </c>
      <c r="AH2247" s="39">
        <f t="shared" si="643"/>
        <v>0.27078855981472416</v>
      </c>
      <c r="AI2247" s="39" t="str">
        <f t="shared" si="644"/>
        <v>TIDAK</v>
      </c>
      <c r="AJ2247" s="38">
        <f t="shared" si="645"/>
        <v>-1.2435166651823804</v>
      </c>
      <c r="AK2247" s="39">
        <f t="shared" si="646"/>
        <v>1.2435166651823804</v>
      </c>
      <c r="AL2247" s="39" t="str">
        <f t="shared" si="647"/>
        <v>TIDAK</v>
      </c>
    </row>
    <row r="2248" spans="1:38" ht="14" x14ac:dyDescent="0.3">
      <c r="A2248" s="13">
        <v>27703756</v>
      </c>
      <c r="B2248" s="11" t="s">
        <v>5172</v>
      </c>
      <c r="C2248" s="9">
        <v>15838559</v>
      </c>
      <c r="D2248" s="1" t="s">
        <v>1591</v>
      </c>
      <c r="E2248" s="1" t="s">
        <v>17</v>
      </c>
      <c r="F2248" s="1" t="s">
        <v>1297</v>
      </c>
      <c r="G2248" s="2">
        <v>40.718649999999997</v>
      </c>
      <c r="H2248" s="2">
        <v>-73.853800000000007</v>
      </c>
      <c r="I2248" s="1" t="s">
        <v>19</v>
      </c>
      <c r="J2248" s="44">
        <v>69</v>
      </c>
      <c r="K2248" s="2">
        <v>60</v>
      </c>
      <c r="L2248" s="2">
        <v>6</v>
      </c>
      <c r="M2248" s="3">
        <v>42603</v>
      </c>
      <c r="N2248" s="2">
        <v>0.17</v>
      </c>
      <c r="O2248" s="2">
        <v>4</v>
      </c>
      <c r="P2248" s="4">
        <v>0</v>
      </c>
      <c r="U2248" s="38">
        <f t="shared" si="630"/>
        <v>-0.42379711893676097</v>
      </c>
      <c r="V2248" s="39">
        <f t="shared" si="631"/>
        <v>0.42379711893676097</v>
      </c>
      <c r="W2248" s="39" t="str">
        <f t="shared" si="632"/>
        <v>TIDAK</v>
      </c>
      <c r="X2248" s="38">
        <f t="shared" si="633"/>
        <v>-0.26113135442473173</v>
      </c>
      <c r="Y2248" s="39">
        <f t="shared" si="634"/>
        <v>0.26113135442473173</v>
      </c>
      <c r="Z2248" s="39" t="str">
        <f t="shared" si="635"/>
        <v>TIDAK</v>
      </c>
      <c r="AA2248" s="38">
        <f t="shared" si="636"/>
        <v>-0.23096488627588418</v>
      </c>
      <c r="AB2248" s="39">
        <f t="shared" si="637"/>
        <v>0.23096488627588418</v>
      </c>
      <c r="AC2248" s="39" t="str">
        <f t="shared" si="638"/>
        <v>TIDAK</v>
      </c>
      <c r="AD2248" s="38">
        <f t="shared" si="639"/>
        <v>-7.8375003243142213E-2</v>
      </c>
      <c r="AE2248" s="39">
        <f t="shared" si="640"/>
        <v>7.8375003243142213E-2</v>
      </c>
      <c r="AF2248" s="39" t="str">
        <f t="shared" si="641"/>
        <v>TIDAK</v>
      </c>
      <c r="AG2248" s="38">
        <f t="shared" si="642"/>
        <v>-0.27078855981472416</v>
      </c>
      <c r="AH2248" s="39">
        <f t="shared" si="643"/>
        <v>0.27078855981472416</v>
      </c>
      <c r="AI2248" s="39" t="str">
        <f t="shared" si="644"/>
        <v>TIDAK</v>
      </c>
      <c r="AJ2248" s="38">
        <f t="shared" si="645"/>
        <v>1.2600913811204983</v>
      </c>
      <c r="AK2248" s="39">
        <f t="shared" si="646"/>
        <v>1.2600913811204983</v>
      </c>
      <c r="AL2248" s="39" t="str">
        <f t="shared" si="647"/>
        <v>TIDAK</v>
      </c>
    </row>
    <row r="2249" spans="1:38" ht="14" x14ac:dyDescent="0.3">
      <c r="A2249" s="13">
        <v>27703757</v>
      </c>
      <c r="B2249" s="11" t="s">
        <v>4342</v>
      </c>
      <c r="C2249" s="9">
        <v>16795575</v>
      </c>
      <c r="D2249" s="1" t="s">
        <v>1140</v>
      </c>
      <c r="E2249" s="1" t="s">
        <v>17</v>
      </c>
      <c r="F2249" s="1" t="s">
        <v>642</v>
      </c>
      <c r="G2249" s="2">
        <v>40.75338</v>
      </c>
      <c r="H2249" s="2">
        <v>-73.823419999999999</v>
      </c>
      <c r="I2249" s="1" t="s">
        <v>19</v>
      </c>
      <c r="J2249" s="44">
        <v>40</v>
      </c>
      <c r="K2249" s="2">
        <v>1</v>
      </c>
      <c r="L2249" s="2">
        <v>6</v>
      </c>
      <c r="M2249" s="3">
        <v>42626</v>
      </c>
      <c r="N2249" s="2">
        <v>0.17</v>
      </c>
      <c r="O2249" s="2">
        <v>2</v>
      </c>
      <c r="P2249" s="4">
        <v>0</v>
      </c>
      <c r="U2249" s="38">
        <f t="shared" si="630"/>
        <v>-0.1666425534679688</v>
      </c>
      <c r="V2249" s="39">
        <f t="shared" si="631"/>
        <v>0.1666425534679688</v>
      </c>
      <c r="W2249" s="39" t="str">
        <f t="shared" si="632"/>
        <v>TIDAK</v>
      </c>
      <c r="X2249" s="38">
        <f t="shared" si="633"/>
        <v>-0.12582912870808141</v>
      </c>
      <c r="Y2249" s="39">
        <f t="shared" si="634"/>
        <v>0.12582912870808141</v>
      </c>
      <c r="Z2249" s="39" t="str">
        <f t="shared" si="635"/>
        <v>TIDAK</v>
      </c>
      <c r="AA2249" s="38">
        <f t="shared" si="636"/>
        <v>-6.735644506007929E-2</v>
      </c>
      <c r="AB2249" s="39">
        <f t="shared" si="637"/>
        <v>6.735644506007929E-2</v>
      </c>
      <c r="AC2249" s="39" t="str">
        <f t="shared" si="638"/>
        <v>TIDAK</v>
      </c>
      <c r="AD2249" s="38">
        <f t="shared" si="639"/>
        <v>-2.610200196044327E-2</v>
      </c>
      <c r="AE2249" s="39">
        <f t="shared" si="640"/>
        <v>2.610200196044327E-2</v>
      </c>
      <c r="AF2249" s="39" t="str">
        <f t="shared" si="641"/>
        <v>TIDAK</v>
      </c>
      <c r="AG2249" s="38">
        <f t="shared" si="642"/>
        <v>-0.27078855981472416</v>
      </c>
      <c r="AH2249" s="39">
        <f t="shared" si="643"/>
        <v>0.27078855981472416</v>
      </c>
      <c r="AI2249" s="39" t="str">
        <f t="shared" si="644"/>
        <v>TIDAK</v>
      </c>
      <c r="AJ2249" s="38">
        <f t="shared" si="645"/>
        <v>-0.99615419354167678</v>
      </c>
      <c r="AK2249" s="39">
        <f t="shared" si="646"/>
        <v>0.99615419354167678</v>
      </c>
      <c r="AL2249" s="39" t="str">
        <f t="shared" si="647"/>
        <v>TIDAK</v>
      </c>
    </row>
    <row r="2250" spans="1:38" ht="14" x14ac:dyDescent="0.3">
      <c r="A2250" s="13">
        <v>27706929</v>
      </c>
      <c r="B2250" s="11" t="s">
        <v>4028</v>
      </c>
      <c r="C2250" s="9">
        <v>52577963</v>
      </c>
      <c r="D2250" s="1" t="s">
        <v>581</v>
      </c>
      <c r="E2250" s="1" t="s">
        <v>17</v>
      </c>
      <c r="F2250" s="1" t="s">
        <v>1488</v>
      </c>
      <c r="G2250" s="2">
        <v>40.694540000000003</v>
      </c>
      <c r="H2250" s="2">
        <v>-73.850409999999997</v>
      </c>
      <c r="I2250" s="1" t="s">
        <v>19</v>
      </c>
      <c r="J2250" s="44">
        <v>45</v>
      </c>
      <c r="K2250" s="2">
        <v>5</v>
      </c>
      <c r="L2250" s="2">
        <v>34</v>
      </c>
      <c r="M2250" s="3">
        <v>43626</v>
      </c>
      <c r="N2250" s="2">
        <v>0.85</v>
      </c>
      <c r="O2250" s="2">
        <v>6</v>
      </c>
      <c r="P2250" s="4">
        <v>212</v>
      </c>
      <c r="U2250" s="38">
        <f t="shared" si="630"/>
        <v>4.7938235112260034E-3</v>
      </c>
      <c r="V2250" s="39">
        <f t="shared" si="631"/>
        <v>4.7938235112260034E-3</v>
      </c>
      <c r="W2250" s="39" t="str">
        <f t="shared" si="632"/>
        <v>TIDAK</v>
      </c>
      <c r="X2250" s="38">
        <f t="shared" si="633"/>
        <v>-0.39643358014138202</v>
      </c>
      <c r="Y2250" s="39">
        <f t="shared" si="634"/>
        <v>0.39643358014138202</v>
      </c>
      <c r="Z2250" s="39" t="str">
        <f t="shared" si="635"/>
        <v>TIDAK</v>
      </c>
      <c r="AA2250" s="38">
        <f t="shared" si="636"/>
        <v>-0.7626923202272502</v>
      </c>
      <c r="AB2250" s="39">
        <f t="shared" si="637"/>
        <v>0.7626923202272502</v>
      </c>
      <c r="AC2250" s="39" t="str">
        <f t="shared" si="638"/>
        <v>TIDAK</v>
      </c>
      <c r="AD2250" s="38">
        <f t="shared" si="639"/>
        <v>0.2248084041965113</v>
      </c>
      <c r="AE2250" s="39">
        <f t="shared" si="640"/>
        <v>0.2248084041965113</v>
      </c>
      <c r="AF2250" s="39" t="str">
        <f t="shared" si="641"/>
        <v>TIDAK</v>
      </c>
      <c r="AG2250" s="38">
        <f t="shared" si="642"/>
        <v>-0.27078855981472416</v>
      </c>
      <c r="AH2250" s="39">
        <f t="shared" si="643"/>
        <v>0.27078855981472416</v>
      </c>
      <c r="AI2250" s="39" t="str">
        <f t="shared" si="644"/>
        <v>TIDAK</v>
      </c>
      <c r="AJ2250" s="38">
        <f t="shared" si="645"/>
        <v>-1.2360208327084197</v>
      </c>
      <c r="AK2250" s="39">
        <f t="shared" si="646"/>
        <v>1.2360208327084197</v>
      </c>
      <c r="AL2250" s="39" t="str">
        <f t="shared" si="647"/>
        <v>TIDAK</v>
      </c>
    </row>
    <row r="2251" spans="1:38" ht="14" x14ac:dyDescent="0.3">
      <c r="A2251" s="13">
        <v>27707562</v>
      </c>
      <c r="B2251" s="11" t="s">
        <v>394</v>
      </c>
      <c r="C2251" s="9">
        <v>129812563</v>
      </c>
      <c r="D2251" s="1" t="s">
        <v>3671</v>
      </c>
      <c r="E2251" s="1" t="s">
        <v>1731</v>
      </c>
      <c r="F2251" s="1" t="s">
        <v>3213</v>
      </c>
      <c r="G2251" s="2">
        <v>40.694159999999997</v>
      </c>
      <c r="H2251" s="2">
        <v>-73.908159999999995</v>
      </c>
      <c r="I2251" s="1" t="s">
        <v>19</v>
      </c>
      <c r="J2251" s="44">
        <v>45</v>
      </c>
      <c r="K2251" s="2">
        <v>7</v>
      </c>
      <c r="L2251" s="2">
        <v>11</v>
      </c>
      <c r="M2251" s="3">
        <v>42998</v>
      </c>
      <c r="N2251" s="2">
        <v>0.42</v>
      </c>
      <c r="O2251" s="2">
        <v>1</v>
      </c>
      <c r="P2251" s="4">
        <v>0</v>
      </c>
      <c r="U2251" s="38">
        <f t="shared" si="630"/>
        <v>-0.25236074195756619</v>
      </c>
      <c r="V2251" s="39">
        <f t="shared" si="631"/>
        <v>0.25236074195756619</v>
      </c>
      <c r="W2251" s="39" t="str">
        <f t="shared" si="632"/>
        <v>TIDAK</v>
      </c>
      <c r="X2251" s="38">
        <f t="shared" si="633"/>
        <v>-0.12582912870808141</v>
      </c>
      <c r="Y2251" s="39">
        <f t="shared" si="634"/>
        <v>0.12582912870808141</v>
      </c>
      <c r="Z2251" s="39" t="str">
        <f t="shared" si="635"/>
        <v>TIDAK</v>
      </c>
      <c r="AA2251" s="38">
        <f t="shared" si="636"/>
        <v>-0.68088809961934771</v>
      </c>
      <c r="AB2251" s="39">
        <f t="shared" si="637"/>
        <v>0.68088809961934771</v>
      </c>
      <c r="AC2251" s="39" t="str">
        <f t="shared" si="638"/>
        <v>TIDAK</v>
      </c>
      <c r="AD2251" s="38">
        <f t="shared" si="639"/>
        <v>2.17981865216945</v>
      </c>
      <c r="AE2251" s="39">
        <f t="shared" si="640"/>
        <v>2.17981865216945</v>
      </c>
      <c r="AF2251" s="39" t="str">
        <f t="shared" si="641"/>
        <v>TIDAK</v>
      </c>
      <c r="AG2251" s="38">
        <f t="shared" si="642"/>
        <v>-0.27078855981472416</v>
      </c>
      <c r="AH2251" s="39">
        <f t="shared" si="643"/>
        <v>0.27078855981472416</v>
      </c>
      <c r="AI2251" s="39" t="str">
        <f t="shared" si="644"/>
        <v>TIDAK</v>
      </c>
      <c r="AJ2251" s="38">
        <f t="shared" si="645"/>
        <v>-1.0861041832292053</v>
      </c>
      <c r="AK2251" s="39">
        <f t="shared" si="646"/>
        <v>1.0861041832292053</v>
      </c>
      <c r="AL2251" s="39" t="str">
        <f t="shared" si="647"/>
        <v>TIDAK</v>
      </c>
    </row>
    <row r="2252" spans="1:38" ht="14" x14ac:dyDescent="0.3">
      <c r="A2252" s="13">
        <v>27724217</v>
      </c>
      <c r="B2252" s="11" t="s">
        <v>1450</v>
      </c>
      <c r="C2252" s="9">
        <v>246194760</v>
      </c>
      <c r="D2252" s="1" t="s">
        <v>2412</v>
      </c>
      <c r="E2252" s="1" t="s">
        <v>17</v>
      </c>
      <c r="F2252" s="1" t="s">
        <v>1713</v>
      </c>
      <c r="G2252" s="2">
        <v>40.75985</v>
      </c>
      <c r="H2252" s="2">
        <v>-73.882940000000005</v>
      </c>
      <c r="I2252" s="1" t="s">
        <v>19</v>
      </c>
      <c r="J2252" s="44">
        <v>39</v>
      </c>
      <c r="K2252" s="2">
        <v>1</v>
      </c>
      <c r="L2252" s="2">
        <v>8</v>
      </c>
      <c r="M2252" s="3">
        <v>43595</v>
      </c>
      <c r="N2252" s="2">
        <v>2.58</v>
      </c>
      <c r="O2252" s="2">
        <v>4</v>
      </c>
      <c r="P2252" s="4">
        <v>210</v>
      </c>
      <c r="U2252" s="38">
        <f t="shared" si="630"/>
        <v>-0.17521437231692855</v>
      </c>
      <c r="V2252" s="39">
        <f t="shared" si="631"/>
        <v>0.17521437231692855</v>
      </c>
      <c r="W2252" s="39" t="str">
        <f t="shared" si="632"/>
        <v>TIDAK</v>
      </c>
      <c r="X2252" s="38">
        <f t="shared" si="633"/>
        <v>7.5863977371409863</v>
      </c>
      <c r="Y2252" s="39">
        <f t="shared" si="634"/>
        <v>7.5863977371409863</v>
      </c>
      <c r="Z2252" s="39" t="str">
        <f t="shared" si="635"/>
        <v>OUTLIER</v>
      </c>
      <c r="AA2252" s="38">
        <f t="shared" si="636"/>
        <v>-0.68088809961934771</v>
      </c>
      <c r="AB2252" s="39">
        <f t="shared" si="637"/>
        <v>0.68088809961934771</v>
      </c>
      <c r="AC2252" s="39" t="str">
        <f t="shared" si="638"/>
        <v>TIDAK</v>
      </c>
      <c r="AD2252" s="38">
        <f t="shared" si="639"/>
        <v>-0.86769732261189558</v>
      </c>
      <c r="AE2252" s="39">
        <f t="shared" si="640"/>
        <v>0.86769732261189558</v>
      </c>
      <c r="AF2252" s="39" t="str">
        <f t="shared" si="641"/>
        <v>TIDAK</v>
      </c>
      <c r="AG2252" s="38">
        <f t="shared" si="642"/>
        <v>6.7010556384171097E-2</v>
      </c>
      <c r="AH2252" s="39">
        <f t="shared" si="643"/>
        <v>6.7010556384171097E-2</v>
      </c>
      <c r="AI2252" s="39" t="str">
        <f t="shared" si="644"/>
        <v>TIDAK</v>
      </c>
      <c r="AJ2252" s="38">
        <f t="shared" si="645"/>
        <v>-1.2435166651823804</v>
      </c>
      <c r="AK2252" s="39">
        <f t="shared" si="646"/>
        <v>1.2435166651823804</v>
      </c>
      <c r="AL2252" s="39" t="str">
        <f t="shared" si="647"/>
        <v>TIDAK</v>
      </c>
    </row>
    <row r="2253" spans="1:38" ht="14" x14ac:dyDescent="0.3">
      <c r="A2253" s="13">
        <v>27724572</v>
      </c>
      <c r="B2253" s="11" t="s">
        <v>4601</v>
      </c>
      <c r="C2253" s="9">
        <v>38714592</v>
      </c>
      <c r="D2253" s="1" t="s">
        <v>1195</v>
      </c>
      <c r="E2253" s="1" t="s">
        <v>17</v>
      </c>
      <c r="F2253" s="1" t="s">
        <v>2813</v>
      </c>
      <c r="G2253" s="2">
        <v>40.702539999999999</v>
      </c>
      <c r="H2253" s="2">
        <v>-73.906790000000001</v>
      </c>
      <c r="I2253" s="1" t="s">
        <v>19</v>
      </c>
      <c r="J2253" s="44">
        <v>34</v>
      </c>
      <c r="K2253" s="2">
        <v>2</v>
      </c>
      <c r="L2253" s="2">
        <v>2</v>
      </c>
      <c r="M2253" s="3">
        <v>43308</v>
      </c>
      <c r="N2253" s="2">
        <v>0.17</v>
      </c>
      <c r="O2253" s="2">
        <v>1</v>
      </c>
      <c r="P2253" s="4">
        <v>0</v>
      </c>
      <c r="U2253" s="38">
        <f t="shared" si="630"/>
        <v>-0.42379711893676097</v>
      </c>
      <c r="V2253" s="39">
        <f t="shared" si="631"/>
        <v>0.42379711893676097</v>
      </c>
      <c r="W2253" s="39" t="str">
        <f t="shared" si="632"/>
        <v>TIDAK</v>
      </c>
      <c r="X2253" s="38">
        <f t="shared" si="633"/>
        <v>-0.39643358014138202</v>
      </c>
      <c r="Y2253" s="39">
        <f t="shared" si="634"/>
        <v>0.39643358014138202</v>
      </c>
      <c r="Z2253" s="39" t="str">
        <f t="shared" si="635"/>
        <v>TIDAK</v>
      </c>
      <c r="AA2253" s="38">
        <f t="shared" si="636"/>
        <v>-0.68088809961934771</v>
      </c>
      <c r="AB2253" s="39">
        <f t="shared" si="637"/>
        <v>0.68088809961934771</v>
      </c>
      <c r="AC2253" s="39" t="str">
        <f t="shared" si="638"/>
        <v>TIDAK</v>
      </c>
      <c r="AD2253" s="38">
        <f t="shared" si="639"/>
        <v>-0.86769732261189558</v>
      </c>
      <c r="AE2253" s="39">
        <f t="shared" si="640"/>
        <v>0.86769732261189558</v>
      </c>
      <c r="AF2253" s="39" t="str">
        <f t="shared" si="641"/>
        <v>TIDAK</v>
      </c>
      <c r="AG2253" s="38">
        <f t="shared" si="642"/>
        <v>-0.15818885441509239</v>
      </c>
      <c r="AH2253" s="39">
        <f t="shared" si="643"/>
        <v>0.15818885441509239</v>
      </c>
      <c r="AI2253" s="39" t="str">
        <f t="shared" si="644"/>
        <v>TIDAK</v>
      </c>
      <c r="AJ2253" s="38">
        <f t="shared" si="645"/>
        <v>-1.2435166651823804</v>
      </c>
      <c r="AK2253" s="39">
        <f t="shared" si="646"/>
        <v>1.2435166651823804</v>
      </c>
      <c r="AL2253" s="39" t="str">
        <f t="shared" si="647"/>
        <v>TIDAK</v>
      </c>
    </row>
    <row r="2254" spans="1:38" ht="14" x14ac:dyDescent="0.3">
      <c r="A2254" s="13">
        <v>27733012</v>
      </c>
      <c r="B2254" s="11" t="s">
        <v>4207</v>
      </c>
      <c r="C2254" s="9">
        <v>188575380</v>
      </c>
      <c r="D2254" s="1" t="s">
        <v>1129</v>
      </c>
      <c r="E2254" s="1" t="s">
        <v>17</v>
      </c>
      <c r="F2254" s="1" t="s">
        <v>642</v>
      </c>
      <c r="G2254" s="2">
        <v>40.760680000000001</v>
      </c>
      <c r="H2254" s="2">
        <v>-73.822329999999994</v>
      </c>
      <c r="I2254" s="1" t="s">
        <v>19</v>
      </c>
      <c r="J2254" s="44">
        <v>66</v>
      </c>
      <c r="K2254" s="2">
        <v>2</v>
      </c>
      <c r="L2254" s="2">
        <v>19</v>
      </c>
      <c r="M2254" s="3">
        <v>43640</v>
      </c>
      <c r="N2254" s="2">
        <v>2.73</v>
      </c>
      <c r="O2254" s="2">
        <v>1</v>
      </c>
      <c r="P2254" s="4">
        <v>312</v>
      </c>
      <c r="U2254" s="38">
        <f t="shared" si="630"/>
        <v>-0.38093802469196231</v>
      </c>
      <c r="V2254" s="39">
        <f t="shared" si="631"/>
        <v>0.38093802469196231</v>
      </c>
      <c r="W2254" s="39" t="str">
        <f t="shared" si="632"/>
        <v>TIDAK</v>
      </c>
      <c r="X2254" s="38">
        <f t="shared" si="633"/>
        <v>0.1447753227252192</v>
      </c>
      <c r="Y2254" s="39">
        <f t="shared" si="634"/>
        <v>0.1447753227252192</v>
      </c>
      <c r="Z2254" s="39" t="str">
        <f t="shared" si="635"/>
        <v>TIDAK</v>
      </c>
      <c r="AA2254" s="38">
        <f t="shared" si="636"/>
        <v>0.4643709888912867</v>
      </c>
      <c r="AB2254" s="39">
        <f t="shared" si="637"/>
        <v>0.4643709888912867</v>
      </c>
      <c r="AC2254" s="39" t="str">
        <f t="shared" si="638"/>
        <v>TIDAK</v>
      </c>
      <c r="AD2254" s="38">
        <f t="shared" si="639"/>
        <v>-0.51224091388954307</v>
      </c>
      <c r="AE2254" s="39">
        <f t="shared" si="640"/>
        <v>0.51224091388954307</v>
      </c>
      <c r="AF2254" s="39" t="str">
        <f t="shared" si="641"/>
        <v>TIDAK</v>
      </c>
      <c r="AG2254" s="38">
        <f t="shared" si="642"/>
        <v>0.29220996718343462</v>
      </c>
      <c r="AH2254" s="39">
        <f t="shared" si="643"/>
        <v>0.29220996718343462</v>
      </c>
      <c r="AI2254" s="39" t="str">
        <f t="shared" si="644"/>
        <v>TIDAK</v>
      </c>
      <c r="AJ2254" s="38">
        <f t="shared" si="645"/>
        <v>0.34559981929729106</v>
      </c>
      <c r="AK2254" s="39">
        <f t="shared" si="646"/>
        <v>0.34559981929729106</v>
      </c>
      <c r="AL2254" s="39" t="str">
        <f t="shared" si="647"/>
        <v>TIDAK</v>
      </c>
    </row>
    <row r="2255" spans="1:38" ht="14" x14ac:dyDescent="0.3">
      <c r="A2255" s="13">
        <v>27735315</v>
      </c>
      <c r="B2255" s="11" t="s">
        <v>2830</v>
      </c>
      <c r="C2255" s="9">
        <v>183633639</v>
      </c>
      <c r="D2255" s="1" t="s">
        <v>1338</v>
      </c>
      <c r="E2255" s="1" t="s">
        <v>17</v>
      </c>
      <c r="F2255" s="1" t="s">
        <v>970</v>
      </c>
      <c r="G2255" s="2">
        <v>40.690040000000003</v>
      </c>
      <c r="H2255" s="2">
        <v>-73.833680000000001</v>
      </c>
      <c r="I2255" s="1" t="s">
        <v>20</v>
      </c>
      <c r="J2255" s="44">
        <v>138</v>
      </c>
      <c r="K2255" s="2">
        <v>1</v>
      </c>
      <c r="L2255" s="2">
        <v>28</v>
      </c>
      <c r="M2255" s="3">
        <v>43638</v>
      </c>
      <c r="N2255" s="2">
        <v>1.88</v>
      </c>
      <c r="O2255" s="2">
        <v>1</v>
      </c>
      <c r="P2255" s="4">
        <v>347</v>
      </c>
      <c r="U2255" s="38">
        <f t="shared" si="630"/>
        <v>-0.38093802469196231</v>
      </c>
      <c r="V2255" s="39">
        <f t="shared" si="631"/>
        <v>0.38093802469196231</v>
      </c>
      <c r="W2255" s="39" t="str">
        <f t="shared" si="632"/>
        <v>TIDAK</v>
      </c>
      <c r="X2255" s="38">
        <f t="shared" si="633"/>
        <v>0.41537977415851984</v>
      </c>
      <c r="Y2255" s="39">
        <f t="shared" si="634"/>
        <v>0.41537977415851984</v>
      </c>
      <c r="Z2255" s="39" t="str">
        <f t="shared" si="635"/>
        <v>TIDAK</v>
      </c>
      <c r="AA2255" s="38">
        <f t="shared" si="636"/>
        <v>-0.47637754809959154</v>
      </c>
      <c r="AB2255" s="39">
        <f t="shared" si="637"/>
        <v>0.47637754809959154</v>
      </c>
      <c r="AC2255" s="39" t="str">
        <f t="shared" si="638"/>
        <v>TIDAK</v>
      </c>
      <c r="AD2255" s="38">
        <f t="shared" si="639"/>
        <v>-0.73701481940514835</v>
      </c>
      <c r="AE2255" s="39">
        <f t="shared" si="640"/>
        <v>0.73701481940514835</v>
      </c>
      <c r="AF2255" s="39" t="str">
        <f t="shared" si="641"/>
        <v>TIDAK</v>
      </c>
      <c r="AG2255" s="38">
        <f t="shared" si="642"/>
        <v>-0.27078855981472416</v>
      </c>
      <c r="AH2255" s="39">
        <f t="shared" si="643"/>
        <v>0.27078855981472416</v>
      </c>
      <c r="AI2255" s="39" t="str">
        <f t="shared" si="644"/>
        <v>TIDAK</v>
      </c>
      <c r="AJ2255" s="38">
        <f t="shared" si="645"/>
        <v>-1.2435166651823804</v>
      </c>
      <c r="AK2255" s="39">
        <f t="shared" si="646"/>
        <v>1.2435166651823804</v>
      </c>
      <c r="AL2255" s="39" t="str">
        <f t="shared" si="647"/>
        <v>TIDAK</v>
      </c>
    </row>
    <row r="2256" spans="1:38" ht="14" x14ac:dyDescent="0.3">
      <c r="A2256" s="13">
        <v>27756639</v>
      </c>
      <c r="B2256" s="11" t="s">
        <v>1455</v>
      </c>
      <c r="C2256" s="9">
        <v>134104016</v>
      </c>
      <c r="D2256" s="1" t="s">
        <v>1284</v>
      </c>
      <c r="E2256" s="1" t="s">
        <v>17</v>
      </c>
      <c r="F2256" s="1" t="s">
        <v>2689</v>
      </c>
      <c r="G2256" s="2">
        <v>40.745049999999999</v>
      </c>
      <c r="H2256" s="2">
        <v>-73.899950000000004</v>
      </c>
      <c r="I2256" s="1" t="s">
        <v>19</v>
      </c>
      <c r="J2256" s="44">
        <v>80</v>
      </c>
      <c r="K2256" s="2">
        <v>2</v>
      </c>
      <c r="L2256" s="2">
        <v>11</v>
      </c>
      <c r="M2256" s="3">
        <v>43408</v>
      </c>
      <c r="N2256" s="2">
        <v>0.45</v>
      </c>
      <c r="O2256" s="2">
        <v>1</v>
      </c>
      <c r="P2256" s="4">
        <v>10</v>
      </c>
      <c r="U2256" s="38">
        <f t="shared" si="630"/>
        <v>-0.43236893778572072</v>
      </c>
      <c r="V2256" s="39">
        <f t="shared" si="631"/>
        <v>0.43236893778572072</v>
      </c>
      <c r="W2256" s="39" t="str">
        <f t="shared" si="632"/>
        <v>TIDAK</v>
      </c>
      <c r="X2256" s="38">
        <f t="shared" si="633"/>
        <v>-0.39643358014138202</v>
      </c>
      <c r="Y2256" s="39">
        <f t="shared" si="634"/>
        <v>0.39643358014138202</v>
      </c>
      <c r="Z2256" s="39" t="str">
        <f t="shared" si="635"/>
        <v>TIDAK</v>
      </c>
      <c r="AA2256" s="38">
        <f t="shared" si="636"/>
        <v>-0.59908387901144522</v>
      </c>
      <c r="AB2256" s="39">
        <f t="shared" si="637"/>
        <v>0.59908387901144522</v>
      </c>
      <c r="AC2256" s="39" t="str">
        <f t="shared" si="638"/>
        <v>TIDAK</v>
      </c>
      <c r="AD2256" s="38">
        <f t="shared" si="639"/>
        <v>0.39208200830114792</v>
      </c>
      <c r="AE2256" s="39">
        <f t="shared" si="640"/>
        <v>0.39208200830114792</v>
      </c>
      <c r="AF2256" s="39" t="str">
        <f t="shared" si="641"/>
        <v>TIDAK</v>
      </c>
      <c r="AG2256" s="38">
        <f t="shared" si="642"/>
        <v>6.7010556384171097E-2</v>
      </c>
      <c r="AH2256" s="39">
        <f t="shared" si="643"/>
        <v>6.7010556384171097E-2</v>
      </c>
      <c r="AI2256" s="39" t="str">
        <f t="shared" si="644"/>
        <v>TIDAK</v>
      </c>
      <c r="AJ2256" s="38">
        <f t="shared" si="645"/>
        <v>0.33060815434936963</v>
      </c>
      <c r="AK2256" s="39">
        <f t="shared" si="646"/>
        <v>0.33060815434936963</v>
      </c>
      <c r="AL2256" s="39" t="str">
        <f t="shared" si="647"/>
        <v>TIDAK</v>
      </c>
    </row>
    <row r="2257" spans="1:38" ht="14" x14ac:dyDescent="0.3">
      <c r="A2257" s="13">
        <v>27760799</v>
      </c>
      <c r="B2257" s="11" t="s">
        <v>2009</v>
      </c>
      <c r="C2257" s="9">
        <v>194520886</v>
      </c>
      <c r="D2257" s="1" t="s">
        <v>617</v>
      </c>
      <c r="E2257" s="1" t="s">
        <v>17</v>
      </c>
      <c r="F2257" s="1" t="s">
        <v>552</v>
      </c>
      <c r="G2257" s="2">
        <v>40.714300000000001</v>
      </c>
      <c r="H2257" s="2">
        <v>-73.789850000000001</v>
      </c>
      <c r="I2257" s="1" t="s">
        <v>20</v>
      </c>
      <c r="J2257" s="44">
        <v>150</v>
      </c>
      <c r="K2257" s="2">
        <v>1</v>
      </c>
      <c r="L2257" s="2">
        <v>20</v>
      </c>
      <c r="M2257" s="3">
        <v>43608</v>
      </c>
      <c r="N2257" s="2">
        <v>1.92</v>
      </c>
      <c r="O2257" s="2">
        <v>2</v>
      </c>
      <c r="P2257" s="4">
        <v>147</v>
      </c>
      <c r="U2257" s="38">
        <f t="shared" si="630"/>
        <v>-0.47522803203051944</v>
      </c>
      <c r="V2257" s="39">
        <f t="shared" si="631"/>
        <v>0.47522803203051944</v>
      </c>
      <c r="W2257" s="39" t="str">
        <f t="shared" si="632"/>
        <v>TIDAK</v>
      </c>
      <c r="X2257" s="38">
        <f t="shared" si="633"/>
        <v>-0.26113135442473173</v>
      </c>
      <c r="Y2257" s="39">
        <f t="shared" si="634"/>
        <v>0.26113135442473173</v>
      </c>
      <c r="Z2257" s="39" t="str">
        <f t="shared" si="635"/>
        <v>TIDAK</v>
      </c>
      <c r="AA2257" s="38">
        <f t="shared" si="636"/>
        <v>-0.84449654083515258</v>
      </c>
      <c r="AB2257" s="39">
        <f t="shared" si="637"/>
        <v>0.84449654083515258</v>
      </c>
      <c r="AC2257" s="39" t="str">
        <f t="shared" si="638"/>
        <v>TIDAK</v>
      </c>
      <c r="AD2257" s="38">
        <f t="shared" si="639"/>
        <v>-0.86769732261189558</v>
      </c>
      <c r="AE2257" s="39">
        <f t="shared" si="640"/>
        <v>0.86769732261189558</v>
      </c>
      <c r="AF2257" s="39" t="str">
        <f t="shared" si="641"/>
        <v>TIDAK</v>
      </c>
      <c r="AG2257" s="38">
        <f t="shared" si="642"/>
        <v>-0.27078855981472416</v>
      </c>
      <c r="AH2257" s="39">
        <f t="shared" si="643"/>
        <v>0.27078855981472416</v>
      </c>
      <c r="AI2257" s="39" t="str">
        <f t="shared" si="644"/>
        <v>TIDAK</v>
      </c>
      <c r="AJ2257" s="38">
        <f t="shared" si="645"/>
        <v>-1.2435166651823804</v>
      </c>
      <c r="AK2257" s="39">
        <f t="shared" si="646"/>
        <v>1.2435166651823804</v>
      </c>
      <c r="AL2257" s="39" t="str">
        <f t="shared" si="647"/>
        <v>TIDAK</v>
      </c>
    </row>
    <row r="2258" spans="1:38" ht="14" x14ac:dyDescent="0.3">
      <c r="A2258" s="13">
        <v>27761683</v>
      </c>
      <c r="B2258" s="11" t="s">
        <v>3974</v>
      </c>
      <c r="C2258" s="9">
        <v>199524563</v>
      </c>
      <c r="D2258" s="1" t="s">
        <v>1877</v>
      </c>
      <c r="E2258" s="1" t="s">
        <v>17</v>
      </c>
      <c r="F2258" s="1" t="s">
        <v>1647</v>
      </c>
      <c r="G2258" s="2">
        <v>40.727379999999997</v>
      </c>
      <c r="H2258" s="2">
        <v>-73.862729999999999</v>
      </c>
      <c r="I2258" s="1" t="s">
        <v>19</v>
      </c>
      <c r="J2258" s="44">
        <v>65</v>
      </c>
      <c r="K2258" s="2">
        <v>2</v>
      </c>
      <c r="L2258" s="2">
        <v>21</v>
      </c>
      <c r="M2258" s="3">
        <v>43613</v>
      </c>
      <c r="N2258" s="2">
        <v>1.76</v>
      </c>
      <c r="O2258" s="2">
        <v>3</v>
      </c>
      <c r="P2258" s="4">
        <v>0</v>
      </c>
      <c r="U2258" s="38">
        <f t="shared" si="630"/>
        <v>-0.20092982886380775</v>
      </c>
      <c r="V2258" s="39">
        <f t="shared" si="631"/>
        <v>0.20092982886380775</v>
      </c>
      <c r="W2258" s="39" t="str">
        <f t="shared" si="632"/>
        <v>TIDAK</v>
      </c>
      <c r="X2258" s="38">
        <f t="shared" si="633"/>
        <v>-0.26113135442473173</v>
      </c>
      <c r="Y2258" s="39">
        <f t="shared" si="634"/>
        <v>0.26113135442473173</v>
      </c>
      <c r="Z2258" s="39" t="str">
        <f t="shared" si="635"/>
        <v>TIDAK</v>
      </c>
      <c r="AA2258" s="38">
        <f t="shared" si="636"/>
        <v>-0.14916066566798175</v>
      </c>
      <c r="AB2258" s="39">
        <f t="shared" si="637"/>
        <v>0.14916066566798175</v>
      </c>
      <c r="AC2258" s="39" t="str">
        <f t="shared" si="638"/>
        <v>TIDAK</v>
      </c>
      <c r="AD2258" s="38">
        <f t="shared" si="639"/>
        <v>0.4704915102251962</v>
      </c>
      <c r="AE2258" s="39">
        <f t="shared" si="640"/>
        <v>0.4704915102251962</v>
      </c>
      <c r="AF2258" s="39" t="str">
        <f t="shared" si="641"/>
        <v>TIDAK</v>
      </c>
      <c r="AG2258" s="38">
        <f t="shared" si="642"/>
        <v>-0.27078855981472416</v>
      </c>
      <c r="AH2258" s="39">
        <f t="shared" si="643"/>
        <v>0.27078855981472416</v>
      </c>
      <c r="AI2258" s="39" t="str">
        <f t="shared" si="644"/>
        <v>TIDAK</v>
      </c>
      <c r="AJ2258" s="38">
        <f t="shared" si="645"/>
        <v>1.0951830666933626</v>
      </c>
      <c r="AK2258" s="39">
        <f t="shared" si="646"/>
        <v>1.0951830666933626</v>
      </c>
      <c r="AL2258" s="39" t="str">
        <f t="shared" si="647"/>
        <v>TIDAK</v>
      </c>
    </row>
    <row r="2259" spans="1:38" ht="14" x14ac:dyDescent="0.3">
      <c r="A2259" s="13">
        <v>27781325</v>
      </c>
      <c r="B2259" s="11" t="s">
        <v>3771</v>
      </c>
      <c r="C2259" s="9">
        <v>104311294</v>
      </c>
      <c r="D2259" s="1" t="s">
        <v>1070</v>
      </c>
      <c r="E2259" s="1" t="s">
        <v>17</v>
      </c>
      <c r="F2259" s="1" t="s">
        <v>1538</v>
      </c>
      <c r="G2259" s="2">
        <v>40.739330000000002</v>
      </c>
      <c r="H2259" s="2">
        <v>-73.848510000000005</v>
      </c>
      <c r="I2259" s="1" t="s">
        <v>20</v>
      </c>
      <c r="J2259" s="44">
        <v>100</v>
      </c>
      <c r="K2259" s="2">
        <v>2</v>
      </c>
      <c r="L2259" s="2">
        <v>2</v>
      </c>
      <c r="M2259" s="3">
        <v>43333</v>
      </c>
      <c r="N2259" s="2">
        <v>0.18</v>
      </c>
      <c r="O2259" s="2">
        <v>1</v>
      </c>
      <c r="P2259" s="4">
        <v>0</v>
      </c>
      <c r="U2259" s="38">
        <f t="shared" si="630"/>
        <v>0.4162411282612935</v>
      </c>
      <c r="V2259" s="39">
        <f t="shared" si="631"/>
        <v>0.4162411282612935</v>
      </c>
      <c r="W2259" s="39" t="str">
        <f t="shared" si="632"/>
        <v>TIDAK</v>
      </c>
      <c r="X2259" s="38">
        <f t="shared" si="633"/>
        <v>-0.39643358014138202</v>
      </c>
      <c r="Y2259" s="39">
        <f t="shared" si="634"/>
        <v>0.39643358014138202</v>
      </c>
      <c r="Z2259" s="39" t="str">
        <f t="shared" si="635"/>
        <v>TIDAK</v>
      </c>
      <c r="AA2259" s="38">
        <f t="shared" si="636"/>
        <v>0.21895832706757931</v>
      </c>
      <c r="AB2259" s="39">
        <f t="shared" si="637"/>
        <v>0.21895832706757931</v>
      </c>
      <c r="AC2259" s="39" t="str">
        <f t="shared" si="638"/>
        <v>TIDAK</v>
      </c>
      <c r="AD2259" s="38">
        <f t="shared" si="639"/>
        <v>2.6170999322255556E-2</v>
      </c>
      <c r="AE2259" s="39">
        <f t="shared" si="640"/>
        <v>2.6170999322255556E-2</v>
      </c>
      <c r="AF2259" s="39" t="str">
        <f t="shared" si="641"/>
        <v>TIDAK</v>
      </c>
      <c r="AG2259" s="38">
        <f t="shared" si="642"/>
        <v>-0.27078855981472416</v>
      </c>
      <c r="AH2259" s="39">
        <f t="shared" si="643"/>
        <v>0.27078855981472416</v>
      </c>
      <c r="AI2259" s="39" t="str">
        <f t="shared" si="644"/>
        <v>TIDAK</v>
      </c>
      <c r="AJ2259" s="38">
        <f t="shared" si="645"/>
        <v>1.3575372032819875</v>
      </c>
      <c r="AK2259" s="39">
        <f t="shared" si="646"/>
        <v>1.3575372032819875</v>
      </c>
      <c r="AL2259" s="39" t="str">
        <f t="shared" si="647"/>
        <v>TIDAK</v>
      </c>
    </row>
    <row r="2260" spans="1:38" ht="14" x14ac:dyDescent="0.3">
      <c r="A2260" s="13">
        <v>27781833</v>
      </c>
      <c r="B2260" s="11" t="s">
        <v>4211</v>
      </c>
      <c r="C2260" s="9">
        <v>185914925</v>
      </c>
      <c r="D2260" s="1" t="s">
        <v>322</v>
      </c>
      <c r="E2260" s="1" t="s">
        <v>17</v>
      </c>
      <c r="F2260" s="1" t="s">
        <v>303</v>
      </c>
      <c r="G2260" s="2">
        <v>40.714460000000003</v>
      </c>
      <c r="H2260" s="2">
        <v>-73.759680000000003</v>
      </c>
      <c r="I2260" s="1" t="s">
        <v>19</v>
      </c>
      <c r="J2260" s="44">
        <v>75</v>
      </c>
      <c r="K2260" s="2">
        <v>2</v>
      </c>
      <c r="L2260" s="2">
        <v>21</v>
      </c>
      <c r="M2260" s="3">
        <v>43600</v>
      </c>
      <c r="N2260" s="2">
        <v>1.77</v>
      </c>
      <c r="O2260" s="2">
        <v>2</v>
      </c>
      <c r="P2260" s="4">
        <v>65</v>
      </c>
      <c r="U2260" s="38">
        <f t="shared" si="630"/>
        <v>-8.0924364978371396E-2</v>
      </c>
      <c r="V2260" s="39">
        <f t="shared" si="631"/>
        <v>8.0924364978371396E-2</v>
      </c>
      <c r="W2260" s="39" t="str">
        <f t="shared" si="632"/>
        <v>TIDAK</v>
      </c>
      <c r="X2260" s="38">
        <f t="shared" si="633"/>
        <v>-0.26113135442473173</v>
      </c>
      <c r="Y2260" s="39">
        <f t="shared" si="634"/>
        <v>0.26113135442473173</v>
      </c>
      <c r="Z2260" s="39" t="str">
        <f t="shared" si="635"/>
        <v>TIDAK</v>
      </c>
      <c r="AA2260" s="38">
        <f t="shared" si="636"/>
        <v>-0.47637754809959154</v>
      </c>
      <c r="AB2260" s="39">
        <f t="shared" si="637"/>
        <v>0.47637754809959154</v>
      </c>
      <c r="AC2260" s="39" t="str">
        <f t="shared" si="638"/>
        <v>TIDAK</v>
      </c>
      <c r="AD2260" s="38">
        <f t="shared" si="639"/>
        <v>-0.72133291902033858</v>
      </c>
      <c r="AE2260" s="39">
        <f t="shared" si="640"/>
        <v>0.72133291902033858</v>
      </c>
      <c r="AF2260" s="39" t="str">
        <f t="shared" si="641"/>
        <v>TIDAK</v>
      </c>
      <c r="AG2260" s="38">
        <f t="shared" si="642"/>
        <v>-0.27078855981472416</v>
      </c>
      <c r="AH2260" s="39">
        <f t="shared" si="643"/>
        <v>0.27078855981472416</v>
      </c>
      <c r="AI2260" s="39" t="str">
        <f t="shared" si="644"/>
        <v>TIDAK</v>
      </c>
      <c r="AJ2260" s="38">
        <f t="shared" si="645"/>
        <v>-1.1685583404427733</v>
      </c>
      <c r="AK2260" s="39">
        <f t="shared" si="646"/>
        <v>1.1685583404427733</v>
      </c>
      <c r="AL2260" s="39" t="str">
        <f t="shared" si="647"/>
        <v>TIDAK</v>
      </c>
    </row>
    <row r="2261" spans="1:38" ht="14" x14ac:dyDescent="0.3">
      <c r="A2261" s="13">
        <v>27782761</v>
      </c>
      <c r="B2261" s="11" t="s">
        <v>1789</v>
      </c>
      <c r="C2261" s="9">
        <v>5962328</v>
      </c>
      <c r="D2261" s="1" t="s">
        <v>1119</v>
      </c>
      <c r="E2261" s="1" t="s">
        <v>17</v>
      </c>
      <c r="F2261" s="1" t="s">
        <v>642</v>
      </c>
      <c r="G2261" s="2">
        <v>40.760350000000003</v>
      </c>
      <c r="H2261" s="2">
        <v>-73.821809999999999</v>
      </c>
      <c r="I2261" s="1" t="s">
        <v>20</v>
      </c>
      <c r="J2261" s="44">
        <v>85</v>
      </c>
      <c r="K2261" s="2">
        <v>30</v>
      </c>
      <c r="L2261" s="2">
        <v>3</v>
      </c>
      <c r="M2261" s="3">
        <v>43646</v>
      </c>
      <c r="N2261" s="2">
        <v>0.2</v>
      </c>
      <c r="O2261" s="2">
        <v>15</v>
      </c>
      <c r="P2261" s="4">
        <v>256</v>
      </c>
      <c r="U2261" s="38">
        <f t="shared" si="630"/>
        <v>0.51910295444881038</v>
      </c>
      <c r="V2261" s="39">
        <f t="shared" si="631"/>
        <v>0.51910295444881038</v>
      </c>
      <c r="W2261" s="39" t="str">
        <f t="shared" si="632"/>
        <v>TIDAK</v>
      </c>
      <c r="X2261" s="38">
        <f t="shared" si="633"/>
        <v>-0.39643358014138202</v>
      </c>
      <c r="Y2261" s="39">
        <f t="shared" si="634"/>
        <v>0.39643358014138202</v>
      </c>
      <c r="Z2261" s="39" t="str">
        <f t="shared" si="635"/>
        <v>TIDAK</v>
      </c>
      <c r="AA2261" s="38">
        <f t="shared" si="636"/>
        <v>-0.10825855536403051</v>
      </c>
      <c r="AB2261" s="39">
        <f t="shared" si="637"/>
        <v>0.10825855536403051</v>
      </c>
      <c r="AC2261" s="39" t="str">
        <f t="shared" si="638"/>
        <v>TIDAK</v>
      </c>
      <c r="AD2261" s="38">
        <f t="shared" si="639"/>
        <v>4.7080199835335131E-2</v>
      </c>
      <c r="AE2261" s="39">
        <f t="shared" si="640"/>
        <v>4.7080199835335131E-2</v>
      </c>
      <c r="AF2261" s="39" t="str">
        <f t="shared" si="641"/>
        <v>TIDAK</v>
      </c>
      <c r="AG2261" s="38">
        <f t="shared" si="642"/>
        <v>-0.15818885441509239</v>
      </c>
      <c r="AH2261" s="39">
        <f t="shared" si="643"/>
        <v>0.15818885441509239</v>
      </c>
      <c r="AI2261" s="39" t="str">
        <f t="shared" si="644"/>
        <v>TIDAK</v>
      </c>
      <c r="AJ2261" s="38">
        <f t="shared" si="645"/>
        <v>-0.14162929151015535</v>
      </c>
      <c r="AK2261" s="39">
        <f t="shared" si="646"/>
        <v>0.14162929151015535</v>
      </c>
      <c r="AL2261" s="39" t="str">
        <f t="shared" si="647"/>
        <v>TIDAK</v>
      </c>
    </row>
    <row r="2262" spans="1:38" ht="14" x14ac:dyDescent="0.3">
      <c r="A2262" s="13">
        <v>27795234</v>
      </c>
      <c r="B2262" s="11" t="s">
        <v>2490</v>
      </c>
      <c r="C2262" s="9">
        <v>9439324</v>
      </c>
      <c r="D2262" s="1" t="s">
        <v>3381</v>
      </c>
      <c r="E2262" s="1" t="s">
        <v>1731</v>
      </c>
      <c r="F2262" s="1" t="s">
        <v>3213</v>
      </c>
      <c r="G2262" s="2">
        <v>40.686990000000002</v>
      </c>
      <c r="H2262" s="2">
        <v>-73.905600000000007</v>
      </c>
      <c r="I2262" s="1" t="s">
        <v>19</v>
      </c>
      <c r="J2262" s="44">
        <v>46</v>
      </c>
      <c r="K2262" s="2">
        <v>1</v>
      </c>
      <c r="L2262" s="2">
        <v>63</v>
      </c>
      <c r="M2262" s="3">
        <v>43610</v>
      </c>
      <c r="N2262" s="2">
        <v>2.3199999999999998</v>
      </c>
      <c r="O2262" s="2">
        <v>3</v>
      </c>
      <c r="P2262" s="4">
        <v>0</v>
      </c>
      <c r="U2262" s="38">
        <f t="shared" si="630"/>
        <v>-0.2095016477127675</v>
      </c>
      <c r="V2262" s="39">
        <f t="shared" si="631"/>
        <v>0.2095016477127675</v>
      </c>
      <c r="W2262" s="39" t="str">
        <f t="shared" si="632"/>
        <v>TIDAK</v>
      </c>
      <c r="X2262" s="38">
        <f t="shared" si="633"/>
        <v>-0.26113135442473173</v>
      </c>
      <c r="Y2262" s="39">
        <f t="shared" si="634"/>
        <v>0.26113135442473173</v>
      </c>
      <c r="Z2262" s="39" t="str">
        <f t="shared" si="635"/>
        <v>TIDAK</v>
      </c>
      <c r="AA2262" s="38">
        <f t="shared" si="636"/>
        <v>-6.735644506007929E-2</v>
      </c>
      <c r="AB2262" s="39">
        <f t="shared" si="637"/>
        <v>6.735644506007929E-2</v>
      </c>
      <c r="AC2262" s="39" t="str">
        <f t="shared" si="638"/>
        <v>TIDAK</v>
      </c>
      <c r="AD2262" s="38">
        <f t="shared" si="639"/>
        <v>-3.6556602216983057E-2</v>
      </c>
      <c r="AE2262" s="39">
        <f t="shared" si="640"/>
        <v>3.6556602216983057E-2</v>
      </c>
      <c r="AF2262" s="39" t="str">
        <f t="shared" si="641"/>
        <v>TIDAK</v>
      </c>
      <c r="AG2262" s="38">
        <f t="shared" si="642"/>
        <v>-4.5589149015460649E-2</v>
      </c>
      <c r="AH2262" s="39">
        <f t="shared" si="643"/>
        <v>4.5589149015460649E-2</v>
      </c>
      <c r="AI2262" s="39" t="str">
        <f t="shared" si="644"/>
        <v>TIDAK</v>
      </c>
      <c r="AJ2262" s="38">
        <f t="shared" si="645"/>
        <v>-1.2435166651823804</v>
      </c>
      <c r="AK2262" s="39">
        <f t="shared" si="646"/>
        <v>1.2435166651823804</v>
      </c>
      <c r="AL2262" s="39" t="str">
        <f t="shared" si="647"/>
        <v>TIDAK</v>
      </c>
    </row>
    <row r="2263" spans="1:38" ht="14" x14ac:dyDescent="0.3">
      <c r="A2263" s="13">
        <v>27807007</v>
      </c>
      <c r="B2263" s="11" t="s">
        <v>4419</v>
      </c>
      <c r="C2263" s="9">
        <v>217621677</v>
      </c>
      <c r="D2263" s="1" t="s">
        <v>79</v>
      </c>
      <c r="E2263" s="1" t="s">
        <v>17</v>
      </c>
      <c r="F2263" s="1" t="s">
        <v>364</v>
      </c>
      <c r="G2263" s="2">
        <v>40.686709999999998</v>
      </c>
      <c r="H2263" s="2">
        <v>-73.775899999999993</v>
      </c>
      <c r="I2263" s="1" t="s">
        <v>20</v>
      </c>
      <c r="J2263" s="44">
        <v>46</v>
      </c>
      <c r="K2263" s="2">
        <v>1</v>
      </c>
      <c r="L2263" s="2">
        <v>18</v>
      </c>
      <c r="M2263" s="3">
        <v>43647</v>
      </c>
      <c r="N2263" s="2">
        <v>1.96</v>
      </c>
      <c r="O2263" s="2">
        <v>4</v>
      </c>
      <c r="P2263" s="4">
        <v>135</v>
      </c>
      <c r="U2263" s="38">
        <f t="shared" si="630"/>
        <v>9.05120120008234E-2</v>
      </c>
      <c r="V2263" s="39">
        <f t="shared" si="631"/>
        <v>9.05120120008234E-2</v>
      </c>
      <c r="W2263" s="39" t="str">
        <f t="shared" si="632"/>
        <v>TIDAK</v>
      </c>
      <c r="X2263" s="38">
        <f t="shared" si="633"/>
        <v>-0.26113135442473173</v>
      </c>
      <c r="Y2263" s="39">
        <f t="shared" si="634"/>
        <v>0.26113135442473173</v>
      </c>
      <c r="Z2263" s="39" t="str">
        <f t="shared" si="635"/>
        <v>TIDAK</v>
      </c>
      <c r="AA2263" s="38">
        <f t="shared" si="636"/>
        <v>-0.84449654083515258</v>
      </c>
      <c r="AB2263" s="39">
        <f t="shared" si="637"/>
        <v>0.84449654083515258</v>
      </c>
      <c r="AC2263" s="39" t="str">
        <f t="shared" si="638"/>
        <v>TIDAK</v>
      </c>
      <c r="AD2263" s="38">
        <f t="shared" si="639"/>
        <v>-0.86247002248362559</v>
      </c>
      <c r="AE2263" s="39">
        <f t="shared" si="640"/>
        <v>0.86247002248362559</v>
      </c>
      <c r="AF2263" s="39" t="str">
        <f t="shared" si="641"/>
        <v>TIDAK</v>
      </c>
      <c r="AG2263" s="38">
        <f t="shared" si="642"/>
        <v>-0.27078855981472416</v>
      </c>
      <c r="AH2263" s="39">
        <f t="shared" si="643"/>
        <v>0.27078855981472416</v>
      </c>
      <c r="AI2263" s="39" t="str">
        <f t="shared" si="644"/>
        <v>TIDAK</v>
      </c>
      <c r="AJ2263" s="38">
        <f t="shared" si="645"/>
        <v>-1.2435166651823804</v>
      </c>
      <c r="AK2263" s="39">
        <f t="shared" si="646"/>
        <v>1.2435166651823804</v>
      </c>
      <c r="AL2263" s="39" t="str">
        <f t="shared" si="647"/>
        <v>TIDAK</v>
      </c>
    </row>
    <row r="2264" spans="1:38" ht="14" x14ac:dyDescent="0.3">
      <c r="A2264" s="13">
        <v>27808176</v>
      </c>
      <c r="B2264" s="11" t="s">
        <v>3832</v>
      </c>
      <c r="C2264" s="9">
        <v>9121644</v>
      </c>
      <c r="D2264" s="1" t="s">
        <v>3483</v>
      </c>
      <c r="E2264" s="1" t="s">
        <v>17</v>
      </c>
      <c r="F2264" s="1" t="s">
        <v>2813</v>
      </c>
      <c r="G2264" s="2">
        <v>40.703339999999997</v>
      </c>
      <c r="H2264" s="2">
        <v>-73.906469999999999</v>
      </c>
      <c r="I2264" s="1" t="s">
        <v>19</v>
      </c>
      <c r="J2264" s="44">
        <v>85</v>
      </c>
      <c r="K2264" s="2">
        <v>2</v>
      </c>
      <c r="L2264" s="2">
        <v>5</v>
      </c>
      <c r="M2264" s="3">
        <v>42980</v>
      </c>
      <c r="N2264" s="2">
        <v>0.21</v>
      </c>
      <c r="O2264" s="2">
        <v>1</v>
      </c>
      <c r="P2264" s="4">
        <v>0</v>
      </c>
      <c r="U2264" s="38">
        <f t="shared" si="630"/>
        <v>-0.12378345922317009</v>
      </c>
      <c r="V2264" s="39">
        <f t="shared" si="631"/>
        <v>0.12378345922317009</v>
      </c>
      <c r="W2264" s="39" t="str">
        <f t="shared" si="632"/>
        <v>TIDAK</v>
      </c>
      <c r="X2264" s="38">
        <f t="shared" si="633"/>
        <v>-0.26113135442473173</v>
      </c>
      <c r="Y2264" s="39">
        <f t="shared" si="634"/>
        <v>0.26113135442473173</v>
      </c>
      <c r="Z2264" s="39" t="str">
        <f t="shared" si="635"/>
        <v>TIDAK</v>
      </c>
      <c r="AA2264" s="38">
        <f t="shared" si="636"/>
        <v>-6.735644506007929E-2</v>
      </c>
      <c r="AB2264" s="39">
        <f t="shared" si="637"/>
        <v>6.735644506007929E-2</v>
      </c>
      <c r="AC2264" s="39" t="str">
        <f t="shared" si="638"/>
        <v>TIDAK</v>
      </c>
      <c r="AD2264" s="38">
        <f t="shared" si="639"/>
        <v>-3.1329302088713165E-2</v>
      </c>
      <c r="AE2264" s="39">
        <f t="shared" si="640"/>
        <v>3.1329302088713165E-2</v>
      </c>
      <c r="AF2264" s="39" t="str">
        <f t="shared" si="641"/>
        <v>TIDAK</v>
      </c>
      <c r="AG2264" s="38">
        <f t="shared" si="642"/>
        <v>-0.15818885441509239</v>
      </c>
      <c r="AH2264" s="39">
        <f t="shared" si="643"/>
        <v>0.15818885441509239</v>
      </c>
      <c r="AI2264" s="39" t="str">
        <f t="shared" si="644"/>
        <v>TIDAK</v>
      </c>
      <c r="AJ2264" s="38">
        <f t="shared" si="645"/>
        <v>-0.756287554374934</v>
      </c>
      <c r="AK2264" s="39">
        <f t="shared" si="646"/>
        <v>0.756287554374934</v>
      </c>
      <c r="AL2264" s="39" t="str">
        <f t="shared" si="647"/>
        <v>TIDAK</v>
      </c>
    </row>
    <row r="2265" spans="1:38" ht="14" x14ac:dyDescent="0.3">
      <c r="A2265" s="13">
        <v>27808723</v>
      </c>
      <c r="B2265" s="11" t="s">
        <v>1231</v>
      </c>
      <c r="C2265" s="9">
        <v>231628393</v>
      </c>
      <c r="D2265" s="1" t="s">
        <v>834</v>
      </c>
      <c r="E2265" s="1" t="s">
        <v>17</v>
      </c>
      <c r="F2265" s="1" t="s">
        <v>642</v>
      </c>
      <c r="G2265" s="2">
        <v>40.731290000000001</v>
      </c>
      <c r="H2265" s="2">
        <v>-73.804159999999996</v>
      </c>
      <c r="I2265" s="1" t="s">
        <v>20</v>
      </c>
      <c r="J2265" s="44">
        <v>58</v>
      </c>
      <c r="K2265" s="2">
        <v>2</v>
      </c>
      <c r="L2265" s="2">
        <v>19</v>
      </c>
      <c r="M2265" s="3">
        <v>43651</v>
      </c>
      <c r="N2265" s="2">
        <v>2.95</v>
      </c>
      <c r="O2265" s="2">
        <v>1</v>
      </c>
      <c r="P2265" s="4">
        <v>57</v>
      </c>
      <c r="U2265" s="38">
        <f t="shared" si="630"/>
        <v>-3.8065270733572694E-2</v>
      </c>
      <c r="V2265" s="39">
        <f t="shared" si="631"/>
        <v>3.8065270733572694E-2</v>
      </c>
      <c r="W2265" s="39" t="str">
        <f t="shared" si="632"/>
        <v>TIDAK</v>
      </c>
      <c r="X2265" s="38">
        <f t="shared" si="633"/>
        <v>3.5273309656414771</v>
      </c>
      <c r="Y2265" s="39">
        <f t="shared" si="634"/>
        <v>3.5273309656414771</v>
      </c>
      <c r="Z2265" s="39" t="str">
        <f t="shared" si="635"/>
        <v>OUTLIER</v>
      </c>
      <c r="AA2265" s="38">
        <f t="shared" si="636"/>
        <v>-0.80359443053120139</v>
      </c>
      <c r="AB2265" s="39">
        <f t="shared" si="637"/>
        <v>0.80359443053120139</v>
      </c>
      <c r="AC2265" s="39" t="str">
        <f t="shared" si="638"/>
        <v>TIDAK</v>
      </c>
      <c r="AD2265" s="38">
        <f t="shared" si="639"/>
        <v>-0.85201542222708582</v>
      </c>
      <c r="AE2265" s="39">
        <f t="shared" si="640"/>
        <v>0.85201542222708582</v>
      </c>
      <c r="AF2265" s="39" t="str">
        <f t="shared" si="641"/>
        <v>TIDAK</v>
      </c>
      <c r="AG2265" s="38">
        <f t="shared" si="642"/>
        <v>1.3056073157801205</v>
      </c>
      <c r="AH2265" s="39">
        <f t="shared" si="643"/>
        <v>1.3056073157801205</v>
      </c>
      <c r="AI2265" s="39" t="str">
        <f t="shared" si="644"/>
        <v>TIDAK</v>
      </c>
      <c r="AJ2265" s="38">
        <f t="shared" si="645"/>
        <v>0.67541644815156254</v>
      </c>
      <c r="AK2265" s="39">
        <f t="shared" si="646"/>
        <v>0.67541644815156254</v>
      </c>
      <c r="AL2265" s="39" t="str">
        <f t="shared" si="647"/>
        <v>TIDAK</v>
      </c>
    </row>
    <row r="2266" spans="1:38" ht="14" x14ac:dyDescent="0.3">
      <c r="A2266" s="13">
        <v>27812131</v>
      </c>
      <c r="B2266" s="11" t="s">
        <v>4043</v>
      </c>
      <c r="C2266" s="9">
        <v>88681982</v>
      </c>
      <c r="D2266" s="1" t="s">
        <v>1632</v>
      </c>
      <c r="E2266" s="1" t="s">
        <v>17</v>
      </c>
      <c r="F2266" s="1" t="s">
        <v>1297</v>
      </c>
      <c r="G2266" s="2">
        <v>40.732689999999998</v>
      </c>
      <c r="H2266" s="2">
        <v>-73.85284</v>
      </c>
      <c r="I2266" s="1" t="s">
        <v>20</v>
      </c>
      <c r="J2266" s="44">
        <v>165</v>
      </c>
      <c r="K2266" s="2">
        <v>2</v>
      </c>
      <c r="L2266" s="2">
        <v>37</v>
      </c>
      <c r="M2266" s="3">
        <v>43637</v>
      </c>
      <c r="N2266" s="2">
        <v>1.08</v>
      </c>
      <c r="O2266" s="2">
        <v>1</v>
      </c>
      <c r="P2266" s="4">
        <v>86</v>
      </c>
      <c r="U2266" s="38">
        <f t="shared" si="630"/>
        <v>-0.37236620584300256</v>
      </c>
      <c r="V2266" s="39">
        <f t="shared" si="631"/>
        <v>0.37236620584300256</v>
      </c>
      <c r="W2266" s="39" t="str">
        <f t="shared" si="632"/>
        <v>TIDAK</v>
      </c>
      <c r="X2266" s="38">
        <f t="shared" si="633"/>
        <v>-0.39643358014138202</v>
      </c>
      <c r="Y2266" s="39">
        <f t="shared" si="634"/>
        <v>0.39643358014138202</v>
      </c>
      <c r="Z2266" s="39" t="str">
        <f t="shared" si="635"/>
        <v>TIDAK</v>
      </c>
      <c r="AA2266" s="38">
        <f t="shared" si="636"/>
        <v>1.6505321877058723</v>
      </c>
      <c r="AB2266" s="39">
        <f t="shared" si="637"/>
        <v>1.6505321877058723</v>
      </c>
      <c r="AC2266" s="39" t="str">
        <f t="shared" si="638"/>
        <v>TIDAK</v>
      </c>
      <c r="AD2266" s="38">
        <f t="shared" si="639"/>
        <v>0.25617220496613069</v>
      </c>
      <c r="AE2266" s="39">
        <f t="shared" si="640"/>
        <v>0.25617220496613069</v>
      </c>
      <c r="AF2266" s="39" t="str">
        <f t="shared" si="641"/>
        <v>TIDAK</v>
      </c>
      <c r="AG2266" s="38">
        <f t="shared" si="642"/>
        <v>-4.5589149015460649E-2</v>
      </c>
      <c r="AH2266" s="39">
        <f t="shared" si="643"/>
        <v>4.5589149015460649E-2</v>
      </c>
      <c r="AI2266" s="39" t="str">
        <f t="shared" si="644"/>
        <v>TIDAK</v>
      </c>
      <c r="AJ2266" s="38">
        <f t="shared" si="645"/>
        <v>-1.2435166651823804</v>
      </c>
      <c r="AK2266" s="39">
        <f t="shared" si="646"/>
        <v>1.2435166651823804</v>
      </c>
      <c r="AL2266" s="39" t="str">
        <f t="shared" si="647"/>
        <v>TIDAK</v>
      </c>
    </row>
    <row r="2267" spans="1:38" ht="14" x14ac:dyDescent="0.3">
      <c r="A2267" s="13">
        <v>27817851</v>
      </c>
      <c r="B2267" s="11" t="s">
        <v>1205</v>
      </c>
      <c r="C2267" s="9">
        <v>229885031</v>
      </c>
      <c r="D2267" s="1" t="s">
        <v>3182</v>
      </c>
      <c r="E2267" s="1" t="s">
        <v>548</v>
      </c>
      <c r="F2267" s="1" t="s">
        <v>3141</v>
      </c>
      <c r="G2267" s="2">
        <v>40.850549999999998</v>
      </c>
      <c r="H2267" s="2">
        <v>-73.901889999999995</v>
      </c>
      <c r="I2267" s="1" t="s">
        <v>20</v>
      </c>
      <c r="J2267" s="44">
        <v>69</v>
      </c>
      <c r="K2267" s="2">
        <v>2</v>
      </c>
      <c r="L2267" s="2">
        <v>25</v>
      </c>
      <c r="M2267" s="3">
        <v>43650</v>
      </c>
      <c r="N2267" s="2">
        <v>3.66</v>
      </c>
      <c r="O2267" s="2">
        <v>1</v>
      </c>
      <c r="P2267" s="4">
        <v>92</v>
      </c>
      <c r="U2267" s="38">
        <f t="shared" si="630"/>
        <v>-0.37236620584300256</v>
      </c>
      <c r="V2267" s="39">
        <f t="shared" si="631"/>
        <v>0.37236620584300256</v>
      </c>
      <c r="W2267" s="39" t="str">
        <f t="shared" si="632"/>
        <v>TIDAK</v>
      </c>
      <c r="X2267" s="38">
        <f t="shared" si="633"/>
        <v>-0.39643358014138202</v>
      </c>
      <c r="Y2267" s="39">
        <f t="shared" si="634"/>
        <v>0.39643358014138202</v>
      </c>
      <c r="Z2267" s="39" t="str">
        <f t="shared" si="635"/>
        <v>TIDAK</v>
      </c>
      <c r="AA2267" s="38">
        <f t="shared" si="636"/>
        <v>-0.19006277597193297</v>
      </c>
      <c r="AB2267" s="39">
        <f t="shared" si="637"/>
        <v>0.19006277597193297</v>
      </c>
      <c r="AC2267" s="39" t="str">
        <f t="shared" si="638"/>
        <v>TIDAK</v>
      </c>
      <c r="AD2267" s="38">
        <f t="shared" si="639"/>
        <v>6.7989400348414705E-2</v>
      </c>
      <c r="AE2267" s="39">
        <f t="shared" si="640"/>
        <v>6.7989400348414705E-2</v>
      </c>
      <c r="AF2267" s="39" t="str">
        <f t="shared" si="641"/>
        <v>TIDAK</v>
      </c>
      <c r="AG2267" s="38">
        <f t="shared" si="642"/>
        <v>6.7010556384171097E-2</v>
      </c>
      <c r="AH2267" s="39">
        <f t="shared" si="643"/>
        <v>6.7010556384171097E-2</v>
      </c>
      <c r="AI2267" s="39" t="str">
        <f t="shared" si="644"/>
        <v>TIDAK</v>
      </c>
      <c r="AJ2267" s="38">
        <f t="shared" si="645"/>
        <v>-0.23157928119768395</v>
      </c>
      <c r="AK2267" s="39">
        <f t="shared" si="646"/>
        <v>0.23157928119768395</v>
      </c>
      <c r="AL2267" s="39" t="str">
        <f t="shared" si="647"/>
        <v>TIDAK</v>
      </c>
    </row>
    <row r="2268" spans="1:38" ht="14" x14ac:dyDescent="0.3">
      <c r="A2268" s="13">
        <v>27836864</v>
      </c>
      <c r="B2268" s="11" t="s">
        <v>208</v>
      </c>
      <c r="C2268" s="9">
        <v>97794385</v>
      </c>
      <c r="D2268" s="1" t="s">
        <v>722</v>
      </c>
      <c r="E2268" s="1" t="s">
        <v>17</v>
      </c>
      <c r="F2268" s="1" t="s">
        <v>364</v>
      </c>
      <c r="G2268" s="2">
        <v>40.685549999999999</v>
      </c>
      <c r="H2268" s="2">
        <v>-73.794160000000005</v>
      </c>
      <c r="I2268" s="1" t="s">
        <v>19</v>
      </c>
      <c r="J2268" s="44">
        <v>30</v>
      </c>
      <c r="K2268" s="2">
        <v>1</v>
      </c>
      <c r="L2268" s="2">
        <v>15</v>
      </c>
      <c r="M2268" s="3">
        <v>43644</v>
      </c>
      <c r="N2268" s="2">
        <v>0.67</v>
      </c>
      <c r="O2268" s="2">
        <v>2</v>
      </c>
      <c r="P2268" s="4">
        <v>90</v>
      </c>
      <c r="U2268" s="38">
        <f t="shared" si="630"/>
        <v>-3.8065270733572694E-2</v>
      </c>
      <c r="V2268" s="39">
        <f t="shared" si="631"/>
        <v>3.8065270733572694E-2</v>
      </c>
      <c r="W2268" s="39" t="str">
        <f t="shared" si="632"/>
        <v>TIDAK</v>
      </c>
      <c r="X2268" s="38">
        <f t="shared" si="633"/>
        <v>-0.26113135442473173</v>
      </c>
      <c r="Y2268" s="39">
        <f t="shared" si="634"/>
        <v>0.26113135442473173</v>
      </c>
      <c r="Z2268" s="39" t="str">
        <f t="shared" si="635"/>
        <v>TIDAK</v>
      </c>
      <c r="AA2268" s="38">
        <f t="shared" si="636"/>
        <v>-0.7217902099232989</v>
      </c>
      <c r="AB2268" s="39">
        <f t="shared" si="637"/>
        <v>0.7217902099232989</v>
      </c>
      <c r="AC2268" s="39" t="str">
        <f t="shared" si="638"/>
        <v>TIDAK</v>
      </c>
      <c r="AD2268" s="38">
        <f t="shared" si="639"/>
        <v>-0.84678812209881593</v>
      </c>
      <c r="AE2268" s="39">
        <f t="shared" si="640"/>
        <v>0.84678812209881593</v>
      </c>
      <c r="AF2268" s="39" t="str">
        <f t="shared" si="641"/>
        <v>TIDAK</v>
      </c>
      <c r="AG2268" s="38">
        <f t="shared" si="642"/>
        <v>-0.27078855981472416</v>
      </c>
      <c r="AH2268" s="39">
        <f t="shared" si="643"/>
        <v>0.27078855981472416</v>
      </c>
      <c r="AI2268" s="39" t="str">
        <f t="shared" si="644"/>
        <v>TIDAK</v>
      </c>
      <c r="AJ2268" s="38">
        <f t="shared" si="645"/>
        <v>-1.2435166651823804</v>
      </c>
      <c r="AK2268" s="39">
        <f t="shared" si="646"/>
        <v>1.2435166651823804</v>
      </c>
      <c r="AL2268" s="39" t="str">
        <f t="shared" si="647"/>
        <v>TIDAK</v>
      </c>
    </row>
    <row r="2269" spans="1:38" ht="14" x14ac:dyDescent="0.3">
      <c r="A2269" s="13">
        <v>27839683</v>
      </c>
      <c r="B2269" s="11" t="s">
        <v>3801</v>
      </c>
      <c r="C2269" s="9">
        <v>48182426</v>
      </c>
      <c r="D2269" s="1" t="s">
        <v>3642</v>
      </c>
      <c r="E2269" s="1" t="s">
        <v>17</v>
      </c>
      <c r="F2269" s="1" t="s">
        <v>2813</v>
      </c>
      <c r="G2269" s="2">
        <v>40.700769999999999</v>
      </c>
      <c r="H2269" s="2">
        <v>-73.907929999999993</v>
      </c>
      <c r="I2269" s="1" t="s">
        <v>19</v>
      </c>
      <c r="J2269" s="44">
        <v>58</v>
      </c>
      <c r="K2269" s="2">
        <v>1</v>
      </c>
      <c r="L2269" s="2">
        <v>3</v>
      </c>
      <c r="M2269" s="3">
        <v>43205</v>
      </c>
      <c r="N2269" s="2">
        <v>0.2</v>
      </c>
      <c r="O2269" s="2">
        <v>1</v>
      </c>
      <c r="P2269" s="4">
        <v>0</v>
      </c>
      <c r="U2269" s="38">
        <f t="shared" si="630"/>
        <v>-0.26950437965548568</v>
      </c>
      <c r="V2269" s="39">
        <f t="shared" si="631"/>
        <v>0.26950437965548568</v>
      </c>
      <c r="W2269" s="39" t="str">
        <f t="shared" si="632"/>
        <v>TIDAK</v>
      </c>
      <c r="X2269" s="38">
        <f t="shared" si="633"/>
        <v>-0.26113135442473173</v>
      </c>
      <c r="Y2269" s="39">
        <f t="shared" si="634"/>
        <v>0.26113135442473173</v>
      </c>
      <c r="Z2269" s="39" t="str">
        <f t="shared" si="635"/>
        <v>TIDAK</v>
      </c>
      <c r="AA2269" s="38">
        <f t="shared" si="636"/>
        <v>-0.14916066566798175</v>
      </c>
      <c r="AB2269" s="39">
        <f t="shared" si="637"/>
        <v>0.14916066566798175</v>
      </c>
      <c r="AC2269" s="39" t="str">
        <f t="shared" si="638"/>
        <v>TIDAK</v>
      </c>
      <c r="AD2269" s="38">
        <f t="shared" si="639"/>
        <v>0.58549211304713389</v>
      </c>
      <c r="AE2269" s="39">
        <f t="shared" si="640"/>
        <v>0.58549211304713389</v>
      </c>
      <c r="AF2269" s="39" t="str">
        <f t="shared" si="641"/>
        <v>TIDAK</v>
      </c>
      <c r="AG2269" s="38">
        <f t="shared" si="642"/>
        <v>-0.27078855981472416</v>
      </c>
      <c r="AH2269" s="39">
        <f t="shared" si="643"/>
        <v>0.27078855981472416</v>
      </c>
      <c r="AI2269" s="39" t="str">
        <f t="shared" si="644"/>
        <v>TIDAK</v>
      </c>
      <c r="AJ2269" s="38">
        <f t="shared" si="645"/>
        <v>-0.8162542141666197</v>
      </c>
      <c r="AK2269" s="39">
        <f t="shared" si="646"/>
        <v>0.8162542141666197</v>
      </c>
      <c r="AL2269" s="39" t="str">
        <f t="shared" si="647"/>
        <v>TIDAK</v>
      </c>
    </row>
    <row r="2270" spans="1:38" ht="14" x14ac:dyDescent="0.3">
      <c r="A2270" s="13">
        <v>27840650</v>
      </c>
      <c r="B2270" s="11" t="s">
        <v>2325</v>
      </c>
      <c r="C2270" s="9">
        <v>10120673</v>
      </c>
      <c r="D2270" s="1" t="s">
        <v>2758</v>
      </c>
      <c r="E2270" s="1" t="s">
        <v>17</v>
      </c>
      <c r="F2270" s="1" t="s">
        <v>1736</v>
      </c>
      <c r="G2270" s="2">
        <v>40.750169999999997</v>
      </c>
      <c r="H2270" s="2">
        <v>-73.892189999999999</v>
      </c>
      <c r="I2270" s="1" t="s">
        <v>20</v>
      </c>
      <c r="J2270" s="44">
        <v>180</v>
      </c>
      <c r="K2270" s="2">
        <v>5</v>
      </c>
      <c r="L2270" s="2">
        <v>2</v>
      </c>
      <c r="M2270" s="3">
        <v>43585</v>
      </c>
      <c r="N2270" s="2">
        <v>0.21</v>
      </c>
      <c r="O2270" s="2">
        <v>2</v>
      </c>
      <c r="P2270" s="4">
        <v>363</v>
      </c>
      <c r="U2270" s="38">
        <f t="shared" si="630"/>
        <v>0.64768023718320644</v>
      </c>
      <c r="V2270" s="39">
        <f t="shared" si="631"/>
        <v>0.64768023718320644</v>
      </c>
      <c r="W2270" s="39" t="str">
        <f t="shared" si="632"/>
        <v>TIDAK</v>
      </c>
      <c r="X2270" s="38">
        <f t="shared" si="633"/>
        <v>-0.26113135442473173</v>
      </c>
      <c r="Y2270" s="39">
        <f t="shared" si="634"/>
        <v>0.26113135442473173</v>
      </c>
      <c r="Z2270" s="39" t="str">
        <f t="shared" si="635"/>
        <v>TIDAK</v>
      </c>
      <c r="AA2270" s="38">
        <f t="shared" si="636"/>
        <v>0.58707731980314037</v>
      </c>
      <c r="AB2270" s="39">
        <f t="shared" si="637"/>
        <v>0.58707731980314037</v>
      </c>
      <c r="AC2270" s="39" t="str">
        <f t="shared" si="638"/>
        <v>TIDAK</v>
      </c>
      <c r="AD2270" s="38">
        <f t="shared" si="639"/>
        <v>-0.39201301093933549</v>
      </c>
      <c r="AE2270" s="39">
        <f t="shared" si="640"/>
        <v>0.39201301093933549</v>
      </c>
      <c r="AF2270" s="39" t="str">
        <f t="shared" si="641"/>
        <v>TIDAK</v>
      </c>
      <c r="AG2270" s="38">
        <f t="shared" si="642"/>
        <v>-0.27078855981472416</v>
      </c>
      <c r="AH2270" s="39">
        <f t="shared" si="643"/>
        <v>0.27078855981472416</v>
      </c>
      <c r="AI2270" s="39" t="str">
        <f t="shared" si="644"/>
        <v>TIDAK</v>
      </c>
      <c r="AJ2270" s="38">
        <f t="shared" si="645"/>
        <v>-0.59887507242175897</v>
      </c>
      <c r="AK2270" s="39">
        <f t="shared" si="646"/>
        <v>0.59887507242175897</v>
      </c>
      <c r="AL2270" s="39" t="str">
        <f t="shared" si="647"/>
        <v>TIDAK</v>
      </c>
    </row>
    <row r="2271" spans="1:38" ht="14" x14ac:dyDescent="0.3">
      <c r="A2271" s="13">
        <v>27846079</v>
      </c>
      <c r="B2271" s="11" t="s">
        <v>1827</v>
      </c>
      <c r="C2271" s="9">
        <v>15617507</v>
      </c>
      <c r="D2271" s="1" t="s">
        <v>157</v>
      </c>
      <c r="E2271" s="1" t="s">
        <v>548</v>
      </c>
      <c r="F2271" s="1" t="s">
        <v>1560</v>
      </c>
      <c r="G2271" s="2">
        <v>40.851050000000001</v>
      </c>
      <c r="H2271" s="2">
        <v>-73.860489999999999</v>
      </c>
      <c r="I2271" s="1" t="s">
        <v>20</v>
      </c>
      <c r="J2271" s="44">
        <v>60</v>
      </c>
      <c r="K2271" s="2">
        <v>2</v>
      </c>
      <c r="L2271" s="2">
        <v>20</v>
      </c>
      <c r="M2271" s="3">
        <v>43604</v>
      </c>
      <c r="N2271" s="2">
        <v>2.29</v>
      </c>
      <c r="O2271" s="2">
        <v>3</v>
      </c>
      <c r="P2271" s="4">
        <v>208</v>
      </c>
      <c r="U2271" s="38">
        <f t="shared" si="630"/>
        <v>-0.17521437231692855</v>
      </c>
      <c r="V2271" s="39">
        <f t="shared" si="631"/>
        <v>0.17521437231692855</v>
      </c>
      <c r="W2271" s="39" t="str">
        <f t="shared" si="632"/>
        <v>TIDAK</v>
      </c>
      <c r="X2271" s="38">
        <f t="shared" si="633"/>
        <v>-0.26113135442473173</v>
      </c>
      <c r="Y2271" s="39">
        <f t="shared" si="634"/>
        <v>0.26113135442473173</v>
      </c>
      <c r="Z2271" s="39" t="str">
        <f t="shared" si="635"/>
        <v>TIDAK</v>
      </c>
      <c r="AA2271" s="38">
        <f t="shared" si="636"/>
        <v>9.6251996155725619E-2</v>
      </c>
      <c r="AB2271" s="39">
        <f t="shared" si="637"/>
        <v>9.6251996155725619E-2</v>
      </c>
      <c r="AC2271" s="39" t="str">
        <f t="shared" si="638"/>
        <v>TIDAK</v>
      </c>
      <c r="AD2271" s="38">
        <f t="shared" si="639"/>
        <v>0.95663042215429606</v>
      </c>
      <c r="AE2271" s="39">
        <f t="shared" si="640"/>
        <v>0.95663042215429606</v>
      </c>
      <c r="AF2271" s="39" t="str">
        <f t="shared" si="641"/>
        <v>TIDAK</v>
      </c>
      <c r="AG2271" s="38">
        <f t="shared" si="642"/>
        <v>-0.27078855981472416</v>
      </c>
      <c r="AH2271" s="39">
        <f t="shared" si="643"/>
        <v>0.27078855981472416</v>
      </c>
      <c r="AI2271" s="39" t="str">
        <f t="shared" si="644"/>
        <v>TIDAK</v>
      </c>
      <c r="AJ2271" s="38">
        <f t="shared" si="645"/>
        <v>-0.55390007757799464</v>
      </c>
      <c r="AK2271" s="39">
        <f t="shared" si="646"/>
        <v>0.55390007757799464</v>
      </c>
      <c r="AL2271" s="39" t="str">
        <f t="shared" si="647"/>
        <v>TIDAK</v>
      </c>
    </row>
    <row r="2272" spans="1:38" ht="14" x14ac:dyDescent="0.3">
      <c r="A2272" s="13">
        <v>27851725</v>
      </c>
      <c r="B2272" s="11" t="s">
        <v>2451</v>
      </c>
      <c r="C2272" s="9">
        <v>158407820</v>
      </c>
      <c r="D2272" s="1" t="s">
        <v>3104</v>
      </c>
      <c r="E2272" s="1" t="s">
        <v>17</v>
      </c>
      <c r="F2272" s="1" t="s">
        <v>2689</v>
      </c>
      <c r="G2272" s="2">
        <v>40.75403</v>
      </c>
      <c r="H2272" s="2">
        <v>-73.900760000000005</v>
      </c>
      <c r="I2272" s="1" t="s">
        <v>20</v>
      </c>
      <c r="J2272" s="44">
        <v>98</v>
      </c>
      <c r="K2272" s="2">
        <v>2</v>
      </c>
      <c r="L2272" s="2">
        <v>15</v>
      </c>
      <c r="M2272" s="3">
        <v>43642</v>
      </c>
      <c r="N2272" s="2">
        <v>4.13</v>
      </c>
      <c r="O2272" s="2">
        <v>5</v>
      </c>
      <c r="P2272" s="4">
        <v>337</v>
      </c>
      <c r="U2272" s="38">
        <f t="shared" si="630"/>
        <v>-0.50951530742635842</v>
      </c>
      <c r="V2272" s="39">
        <f t="shared" si="631"/>
        <v>0.50951530742635842</v>
      </c>
      <c r="W2272" s="39" t="str">
        <f t="shared" si="632"/>
        <v>TIDAK</v>
      </c>
      <c r="X2272" s="38">
        <f t="shared" si="633"/>
        <v>-0.39643358014138202</v>
      </c>
      <c r="Y2272" s="39">
        <f t="shared" si="634"/>
        <v>0.39643358014138202</v>
      </c>
      <c r="Z2272" s="39" t="str">
        <f t="shared" si="635"/>
        <v>TIDAK</v>
      </c>
      <c r="AA2272" s="38">
        <f t="shared" si="636"/>
        <v>-0.31276910688378667</v>
      </c>
      <c r="AB2272" s="39">
        <f t="shared" si="637"/>
        <v>0.31276910688378667</v>
      </c>
      <c r="AC2272" s="39" t="str">
        <f t="shared" si="638"/>
        <v>TIDAK</v>
      </c>
      <c r="AD2272" s="38">
        <f t="shared" si="639"/>
        <v>-0.60633231619840089</v>
      </c>
      <c r="AE2272" s="39">
        <f t="shared" si="640"/>
        <v>0.60633231619840089</v>
      </c>
      <c r="AF2272" s="39" t="str">
        <f t="shared" si="641"/>
        <v>TIDAK</v>
      </c>
      <c r="AG2272" s="38">
        <f t="shared" si="642"/>
        <v>-0.15818885441509239</v>
      </c>
      <c r="AH2272" s="39">
        <f t="shared" si="643"/>
        <v>0.15818885441509239</v>
      </c>
      <c r="AI2272" s="39" t="str">
        <f t="shared" si="644"/>
        <v>TIDAK</v>
      </c>
      <c r="AJ2272" s="38">
        <f t="shared" si="645"/>
        <v>-0.56889174252591612</v>
      </c>
      <c r="AK2272" s="39">
        <f t="shared" si="646"/>
        <v>0.56889174252591612</v>
      </c>
      <c r="AL2272" s="39" t="str">
        <f t="shared" si="647"/>
        <v>TIDAK</v>
      </c>
    </row>
    <row r="2273" spans="1:38" ht="14" x14ac:dyDescent="0.3">
      <c r="A2273" s="13">
        <v>27852017</v>
      </c>
      <c r="B2273" s="11" t="s">
        <v>4428</v>
      </c>
      <c r="C2273" s="9">
        <v>206926246</v>
      </c>
      <c r="D2273" s="1" t="s">
        <v>3029</v>
      </c>
      <c r="E2273" s="1" t="s">
        <v>1731</v>
      </c>
      <c r="F2273" s="1" t="s">
        <v>2385</v>
      </c>
      <c r="G2273" s="2">
        <v>40.628309999999999</v>
      </c>
      <c r="H2273" s="2">
        <v>-73.898759999999996</v>
      </c>
      <c r="I2273" s="1" t="s">
        <v>19</v>
      </c>
      <c r="J2273" s="44">
        <v>40</v>
      </c>
      <c r="K2273" s="2">
        <v>3</v>
      </c>
      <c r="L2273" s="2">
        <v>23</v>
      </c>
      <c r="M2273" s="3">
        <v>43651</v>
      </c>
      <c r="N2273" s="2">
        <v>2.31</v>
      </c>
      <c r="O2273" s="2">
        <v>1</v>
      </c>
      <c r="P2273" s="4">
        <v>357</v>
      </c>
      <c r="U2273" s="38">
        <f t="shared" si="630"/>
        <v>-0.26950437965548568</v>
      </c>
      <c r="V2273" s="39">
        <f t="shared" si="631"/>
        <v>0.26950437965548568</v>
      </c>
      <c r="W2273" s="39" t="str">
        <f t="shared" si="632"/>
        <v>TIDAK</v>
      </c>
      <c r="X2273" s="38">
        <f t="shared" si="633"/>
        <v>-0.39643358014138202</v>
      </c>
      <c r="Y2273" s="39">
        <f t="shared" si="634"/>
        <v>0.39643358014138202</v>
      </c>
      <c r="Z2273" s="39" t="str">
        <f t="shared" si="635"/>
        <v>TIDAK</v>
      </c>
      <c r="AA2273" s="38">
        <f t="shared" si="636"/>
        <v>-0.80359443053120139</v>
      </c>
      <c r="AB2273" s="39">
        <f t="shared" si="637"/>
        <v>0.80359443053120139</v>
      </c>
      <c r="AC2273" s="39" t="str">
        <f t="shared" si="638"/>
        <v>TIDAK</v>
      </c>
      <c r="AD2273" s="38">
        <f t="shared" si="639"/>
        <v>-0.85201542222708582</v>
      </c>
      <c r="AE2273" s="39">
        <f t="shared" si="640"/>
        <v>0.85201542222708582</v>
      </c>
      <c r="AF2273" s="39" t="str">
        <f t="shared" si="641"/>
        <v>TIDAK</v>
      </c>
      <c r="AG2273" s="38">
        <f t="shared" si="642"/>
        <v>-0.27078855981472416</v>
      </c>
      <c r="AH2273" s="39">
        <f t="shared" si="643"/>
        <v>0.27078855981472416</v>
      </c>
      <c r="AI2273" s="39" t="str">
        <f t="shared" si="644"/>
        <v>TIDAK</v>
      </c>
      <c r="AJ2273" s="38">
        <f t="shared" si="645"/>
        <v>-1.2435166651823804</v>
      </c>
      <c r="AK2273" s="39">
        <f t="shared" si="646"/>
        <v>1.2435166651823804</v>
      </c>
      <c r="AL2273" s="39" t="str">
        <f t="shared" si="647"/>
        <v>TIDAK</v>
      </c>
    </row>
    <row r="2274" spans="1:38" ht="14" x14ac:dyDescent="0.3">
      <c r="A2274" s="13">
        <v>27853417</v>
      </c>
      <c r="B2274" s="11" t="s">
        <v>4579</v>
      </c>
      <c r="C2274" s="9">
        <v>137358866</v>
      </c>
      <c r="D2274" s="1" t="s">
        <v>2080</v>
      </c>
      <c r="E2274" s="1" t="s">
        <v>17</v>
      </c>
      <c r="F2274" s="1" t="s">
        <v>2592</v>
      </c>
      <c r="G2274" s="2">
        <v>40.737859999999998</v>
      </c>
      <c r="H2274" s="2">
        <v>-73.90616</v>
      </c>
      <c r="I2274" s="1" t="s">
        <v>19</v>
      </c>
      <c r="J2274" s="44">
        <v>36</v>
      </c>
      <c r="K2274" s="2">
        <v>30</v>
      </c>
      <c r="L2274" s="2">
        <v>1</v>
      </c>
      <c r="M2274" s="3">
        <v>43616</v>
      </c>
      <c r="N2274" s="2">
        <v>0.77</v>
      </c>
      <c r="O2274" s="2">
        <v>103</v>
      </c>
      <c r="P2274" s="4">
        <v>235</v>
      </c>
      <c r="U2274" s="38">
        <f t="shared" si="630"/>
        <v>0.77625751991760261</v>
      </c>
      <c r="V2274" s="39">
        <f t="shared" si="631"/>
        <v>0.77625751991760261</v>
      </c>
      <c r="W2274" s="39" t="str">
        <f t="shared" si="632"/>
        <v>TIDAK</v>
      </c>
      <c r="X2274" s="38">
        <f t="shared" si="633"/>
        <v>0.1447753227252192</v>
      </c>
      <c r="Y2274" s="39">
        <f t="shared" si="634"/>
        <v>0.1447753227252192</v>
      </c>
      <c r="Z2274" s="39" t="str">
        <f t="shared" si="635"/>
        <v>TIDAK</v>
      </c>
      <c r="AA2274" s="38">
        <f t="shared" si="636"/>
        <v>-0.84449654083515258</v>
      </c>
      <c r="AB2274" s="39">
        <f t="shared" si="637"/>
        <v>0.84449654083515258</v>
      </c>
      <c r="AC2274" s="39" t="str">
        <f t="shared" si="638"/>
        <v>TIDAK</v>
      </c>
      <c r="AD2274" s="38">
        <f t="shared" si="639"/>
        <v>-0.84678812209881593</v>
      </c>
      <c r="AE2274" s="39">
        <f t="shared" si="640"/>
        <v>0.84678812209881593</v>
      </c>
      <c r="AF2274" s="39" t="str">
        <f t="shared" si="641"/>
        <v>TIDAK</v>
      </c>
      <c r="AG2274" s="38">
        <f t="shared" si="642"/>
        <v>-0.15818885441509239</v>
      </c>
      <c r="AH2274" s="39">
        <f t="shared" si="643"/>
        <v>0.15818885441509239</v>
      </c>
      <c r="AI2274" s="39" t="str">
        <f t="shared" si="644"/>
        <v>TIDAK</v>
      </c>
      <c r="AJ2274" s="38">
        <f t="shared" si="645"/>
        <v>1.4774705228653591</v>
      </c>
      <c r="AK2274" s="39">
        <f t="shared" si="646"/>
        <v>1.4774705228653591</v>
      </c>
      <c r="AL2274" s="39" t="str">
        <f t="shared" si="647"/>
        <v>TIDAK</v>
      </c>
    </row>
    <row r="2275" spans="1:38" ht="14" x14ac:dyDescent="0.3">
      <c r="A2275" s="13">
        <v>27878456</v>
      </c>
      <c r="B2275" s="11" t="s">
        <v>4913</v>
      </c>
      <c r="C2275" s="9">
        <v>156505456</v>
      </c>
      <c r="D2275" s="1" t="s">
        <v>717</v>
      </c>
      <c r="E2275" s="1" t="s">
        <v>1731</v>
      </c>
      <c r="F2275" s="1" t="s">
        <v>1732</v>
      </c>
      <c r="G2275" s="2">
        <v>40.666759999999996</v>
      </c>
      <c r="H2275" s="2">
        <v>-73.874210000000005</v>
      </c>
      <c r="I2275" s="1" t="s">
        <v>19</v>
      </c>
      <c r="J2275" s="44">
        <v>40</v>
      </c>
      <c r="K2275" s="2">
        <v>3</v>
      </c>
      <c r="L2275" s="2">
        <v>9</v>
      </c>
      <c r="M2275" s="3">
        <v>43623</v>
      </c>
      <c r="N2275" s="2">
        <v>0.95</v>
      </c>
      <c r="O2275" s="2">
        <v>13</v>
      </c>
      <c r="P2275" s="4">
        <v>180</v>
      </c>
      <c r="U2275" s="38">
        <f t="shared" si="630"/>
        <v>-0.25236074195756619</v>
      </c>
      <c r="V2275" s="39">
        <f t="shared" si="631"/>
        <v>0.25236074195756619</v>
      </c>
      <c r="W2275" s="39" t="str">
        <f t="shared" si="632"/>
        <v>TIDAK</v>
      </c>
      <c r="X2275" s="38">
        <f t="shared" si="633"/>
        <v>-0.26113135442473173</v>
      </c>
      <c r="Y2275" s="39">
        <f t="shared" si="634"/>
        <v>0.26113135442473173</v>
      </c>
      <c r="Z2275" s="39" t="str">
        <f t="shared" si="635"/>
        <v>TIDAK</v>
      </c>
      <c r="AA2275" s="38">
        <f t="shared" si="636"/>
        <v>-0.10825855536403051</v>
      </c>
      <c r="AB2275" s="39">
        <f t="shared" si="637"/>
        <v>0.10825855536403051</v>
      </c>
      <c r="AC2275" s="39" t="str">
        <f t="shared" si="638"/>
        <v>TIDAK</v>
      </c>
      <c r="AD2275" s="38">
        <f t="shared" si="639"/>
        <v>0.24049030458132109</v>
      </c>
      <c r="AE2275" s="39">
        <f t="shared" si="640"/>
        <v>0.24049030458132109</v>
      </c>
      <c r="AF2275" s="39" t="str">
        <f t="shared" si="641"/>
        <v>TIDAK</v>
      </c>
      <c r="AG2275" s="38">
        <f t="shared" si="642"/>
        <v>-4.5589149015460649E-2</v>
      </c>
      <c r="AH2275" s="39">
        <f t="shared" si="643"/>
        <v>4.5589149015460649E-2</v>
      </c>
      <c r="AI2275" s="39" t="str">
        <f t="shared" si="644"/>
        <v>TIDAK</v>
      </c>
      <c r="AJ2275" s="38">
        <f t="shared" si="645"/>
        <v>0.31561648940144821</v>
      </c>
      <c r="AK2275" s="39">
        <f t="shared" si="646"/>
        <v>0.31561648940144821</v>
      </c>
      <c r="AL2275" s="39" t="str">
        <f t="shared" si="647"/>
        <v>TIDAK</v>
      </c>
    </row>
    <row r="2276" spans="1:38" ht="14" x14ac:dyDescent="0.3">
      <c r="A2276" s="13">
        <v>27899019</v>
      </c>
      <c r="B2276" s="11" t="s">
        <v>895</v>
      </c>
      <c r="C2276" s="9">
        <v>127836236</v>
      </c>
      <c r="D2276" s="1" t="s">
        <v>1557</v>
      </c>
      <c r="E2276" s="1" t="s">
        <v>548</v>
      </c>
      <c r="F2276" s="1" t="s">
        <v>1512</v>
      </c>
      <c r="G2276" s="2">
        <v>40.881250000000001</v>
      </c>
      <c r="H2276" s="2">
        <v>-73.849220000000003</v>
      </c>
      <c r="I2276" s="1" t="s">
        <v>20</v>
      </c>
      <c r="J2276" s="44">
        <v>85</v>
      </c>
      <c r="K2276" s="2">
        <v>1</v>
      </c>
      <c r="L2276" s="2">
        <v>6</v>
      </c>
      <c r="M2276" s="3">
        <v>43650</v>
      </c>
      <c r="N2276" s="2">
        <v>6</v>
      </c>
      <c r="O2276" s="2">
        <v>1</v>
      </c>
      <c r="P2276" s="4">
        <v>362</v>
      </c>
      <c r="U2276" s="38">
        <f t="shared" si="630"/>
        <v>7.3368374302903924E-2</v>
      </c>
      <c r="V2276" s="39">
        <f t="shared" si="631"/>
        <v>7.3368374302903924E-2</v>
      </c>
      <c r="W2276" s="39" t="str">
        <f t="shared" si="632"/>
        <v>TIDAK</v>
      </c>
      <c r="X2276" s="38">
        <f t="shared" si="633"/>
        <v>-0.26113135442473173</v>
      </c>
      <c r="Y2276" s="39">
        <f t="shared" si="634"/>
        <v>0.26113135442473173</v>
      </c>
      <c r="Z2276" s="39" t="str">
        <f t="shared" si="635"/>
        <v>TIDAK</v>
      </c>
      <c r="AA2276" s="38">
        <f t="shared" si="636"/>
        <v>-0.31276910688378667</v>
      </c>
      <c r="AB2276" s="39">
        <f t="shared" si="637"/>
        <v>0.31276910688378667</v>
      </c>
      <c r="AC2276" s="39" t="str">
        <f t="shared" si="638"/>
        <v>TIDAK</v>
      </c>
      <c r="AD2276" s="38">
        <f t="shared" si="639"/>
        <v>1.2023135281829809</v>
      </c>
      <c r="AE2276" s="39">
        <f t="shared" si="640"/>
        <v>1.2023135281829809</v>
      </c>
      <c r="AF2276" s="39" t="str">
        <f t="shared" si="641"/>
        <v>TIDAK</v>
      </c>
      <c r="AG2276" s="38">
        <f t="shared" si="642"/>
        <v>0.17961026178380285</v>
      </c>
      <c r="AH2276" s="39">
        <f t="shared" si="643"/>
        <v>0.17961026178380285</v>
      </c>
      <c r="AI2276" s="39" t="str">
        <f t="shared" si="644"/>
        <v>TIDAK</v>
      </c>
      <c r="AJ2276" s="38">
        <f t="shared" si="645"/>
        <v>1.2825788785423804</v>
      </c>
      <c r="AK2276" s="39">
        <f t="shared" si="646"/>
        <v>1.2825788785423804</v>
      </c>
      <c r="AL2276" s="39" t="str">
        <f t="shared" si="647"/>
        <v>TIDAK</v>
      </c>
    </row>
    <row r="2277" spans="1:38" ht="14" x14ac:dyDescent="0.3">
      <c r="A2277" s="13">
        <v>27903095</v>
      </c>
      <c r="B2277" s="11" t="s">
        <v>1266</v>
      </c>
      <c r="C2277" s="9">
        <v>165607672</v>
      </c>
      <c r="D2277" s="1" t="s">
        <v>2034</v>
      </c>
      <c r="E2277" s="1" t="s">
        <v>548</v>
      </c>
      <c r="F2277" s="1" t="s">
        <v>2421</v>
      </c>
      <c r="G2277" s="2">
        <v>40.85765</v>
      </c>
      <c r="H2277" s="2">
        <v>-73.903509999999997</v>
      </c>
      <c r="I2277" s="1" t="s">
        <v>19</v>
      </c>
      <c r="J2277" s="44">
        <v>48</v>
      </c>
      <c r="K2277" s="2">
        <v>2</v>
      </c>
      <c r="L2277" s="2">
        <v>18</v>
      </c>
      <c r="M2277" s="3">
        <v>43568</v>
      </c>
      <c r="N2277" s="2">
        <v>2</v>
      </c>
      <c r="O2277" s="2">
        <v>2</v>
      </c>
      <c r="P2277" s="4">
        <v>34</v>
      </c>
      <c r="U2277" s="38">
        <f t="shared" si="630"/>
        <v>-0.42379711893676097</v>
      </c>
      <c r="V2277" s="39">
        <f t="shared" si="631"/>
        <v>0.42379711893676097</v>
      </c>
      <c r="W2277" s="39" t="str">
        <f t="shared" si="632"/>
        <v>TIDAK</v>
      </c>
      <c r="X2277" s="38">
        <f t="shared" si="633"/>
        <v>-0.12582912870808141</v>
      </c>
      <c r="Y2277" s="39">
        <f t="shared" si="634"/>
        <v>0.12582912870808141</v>
      </c>
      <c r="Z2277" s="39" t="str">
        <f t="shared" si="635"/>
        <v>TIDAK</v>
      </c>
      <c r="AA2277" s="38">
        <f t="shared" si="636"/>
        <v>1.444777554782317E-2</v>
      </c>
      <c r="AB2277" s="39">
        <f t="shared" si="637"/>
        <v>1.444777554782317E-2</v>
      </c>
      <c r="AC2277" s="39" t="str">
        <f t="shared" si="638"/>
        <v>TIDAK</v>
      </c>
      <c r="AD2277" s="38">
        <f t="shared" si="639"/>
        <v>0.25094490483786086</v>
      </c>
      <c r="AE2277" s="39">
        <f t="shared" si="640"/>
        <v>0.25094490483786086</v>
      </c>
      <c r="AF2277" s="39" t="str">
        <f t="shared" si="641"/>
        <v>TIDAK</v>
      </c>
      <c r="AG2277" s="38">
        <f t="shared" si="642"/>
        <v>-0.27078855981472416</v>
      </c>
      <c r="AH2277" s="39">
        <f t="shared" si="643"/>
        <v>0.27078855981472416</v>
      </c>
      <c r="AI2277" s="39" t="str">
        <f t="shared" si="644"/>
        <v>TIDAK</v>
      </c>
      <c r="AJ2277" s="38">
        <f t="shared" si="645"/>
        <v>1.4324955280215947</v>
      </c>
      <c r="AK2277" s="39">
        <f t="shared" si="646"/>
        <v>1.4324955280215947</v>
      </c>
      <c r="AL2277" s="39" t="str">
        <f t="shared" si="647"/>
        <v>TIDAK</v>
      </c>
    </row>
    <row r="2278" spans="1:38" ht="14" x14ac:dyDescent="0.3">
      <c r="A2278" s="13">
        <v>27911463</v>
      </c>
      <c r="B2278" s="11" t="s">
        <v>3863</v>
      </c>
      <c r="C2278" s="9">
        <v>5309364</v>
      </c>
      <c r="D2278" s="1" t="s">
        <v>182</v>
      </c>
      <c r="E2278" s="1" t="s">
        <v>1731</v>
      </c>
      <c r="F2278" s="1" t="s">
        <v>3213</v>
      </c>
      <c r="G2278" s="2">
        <v>40.681350000000002</v>
      </c>
      <c r="H2278" s="2">
        <v>-73.904600000000002</v>
      </c>
      <c r="I2278" s="1" t="s">
        <v>19</v>
      </c>
      <c r="J2278" s="44">
        <v>41</v>
      </c>
      <c r="K2278" s="2">
        <v>3</v>
      </c>
      <c r="L2278" s="2">
        <v>7</v>
      </c>
      <c r="M2278" s="3">
        <v>42982</v>
      </c>
      <c r="N2278" s="2">
        <v>0.11</v>
      </c>
      <c r="O2278" s="2">
        <v>1</v>
      </c>
      <c r="P2278" s="4">
        <v>0</v>
      </c>
      <c r="U2278" s="38">
        <f t="shared" si="630"/>
        <v>-0.45808439433259995</v>
      </c>
      <c r="V2278" s="39">
        <f t="shared" si="631"/>
        <v>0.45808439433259995</v>
      </c>
      <c r="W2278" s="39" t="str">
        <f t="shared" si="632"/>
        <v>TIDAK</v>
      </c>
      <c r="X2278" s="38">
        <f t="shared" si="633"/>
        <v>3.5273309656414771</v>
      </c>
      <c r="Y2278" s="39">
        <f t="shared" si="634"/>
        <v>3.5273309656414771</v>
      </c>
      <c r="Z2278" s="39" t="str">
        <f t="shared" si="635"/>
        <v>OUTLIER</v>
      </c>
      <c r="AA2278" s="38">
        <f t="shared" si="636"/>
        <v>-0.88539865113910388</v>
      </c>
      <c r="AB2278" s="39">
        <f t="shared" si="637"/>
        <v>0.88539865113910388</v>
      </c>
      <c r="AC2278" s="39" t="str">
        <f t="shared" si="638"/>
        <v>TIDAK</v>
      </c>
      <c r="AD2278" s="38">
        <f t="shared" si="639"/>
        <v>-0.55405931491570215</v>
      </c>
      <c r="AE2278" s="39">
        <f t="shared" si="640"/>
        <v>0.55405931491570215</v>
      </c>
      <c r="AF2278" s="39" t="str">
        <f t="shared" si="641"/>
        <v>TIDAK</v>
      </c>
      <c r="AG2278" s="38">
        <f t="shared" si="642"/>
        <v>11.214381390947715</v>
      </c>
      <c r="AH2278" s="39">
        <f t="shared" si="643"/>
        <v>11.214381390947715</v>
      </c>
      <c r="AI2278" s="39" t="str">
        <f t="shared" si="644"/>
        <v>OUTLIER</v>
      </c>
      <c r="AJ2278" s="38">
        <f t="shared" si="645"/>
        <v>0.51800396619838751</v>
      </c>
      <c r="AK2278" s="39">
        <f t="shared" si="646"/>
        <v>0.51800396619838751</v>
      </c>
      <c r="AL2278" s="39" t="str">
        <f t="shared" si="647"/>
        <v>TIDAK</v>
      </c>
    </row>
    <row r="2279" spans="1:38" ht="14" x14ac:dyDescent="0.3">
      <c r="A2279" s="13">
        <v>27921952</v>
      </c>
      <c r="B2279" s="11" t="s">
        <v>1809</v>
      </c>
      <c r="C2279" s="9">
        <v>10762834</v>
      </c>
      <c r="D2279" s="1" t="s">
        <v>240</v>
      </c>
      <c r="E2279" s="1" t="s">
        <v>17</v>
      </c>
      <c r="F2279" s="1" t="s">
        <v>1713</v>
      </c>
      <c r="G2279" s="2">
        <v>40.761699999999998</v>
      </c>
      <c r="H2279" s="2">
        <v>-73.89134</v>
      </c>
      <c r="I2279" s="1" t="s">
        <v>20</v>
      </c>
      <c r="J2279" s="44">
        <v>165</v>
      </c>
      <c r="K2279" s="2">
        <v>2</v>
      </c>
      <c r="L2279" s="2">
        <v>32</v>
      </c>
      <c r="M2279" s="3">
        <v>43466</v>
      </c>
      <c r="N2279" s="2">
        <v>1.03</v>
      </c>
      <c r="O2279" s="2">
        <v>1</v>
      </c>
      <c r="P2279" s="4">
        <v>55</v>
      </c>
      <c r="U2279" s="38">
        <f t="shared" si="630"/>
        <v>-0.42379711893676097</v>
      </c>
      <c r="V2279" s="39">
        <f t="shared" si="631"/>
        <v>0.42379711893676097</v>
      </c>
      <c r="W2279" s="39" t="str">
        <f t="shared" si="632"/>
        <v>TIDAK</v>
      </c>
      <c r="X2279" s="38">
        <f t="shared" si="633"/>
        <v>-0.12582912870808141</v>
      </c>
      <c r="Y2279" s="39">
        <f t="shared" si="634"/>
        <v>0.12582912870808141</v>
      </c>
      <c r="Z2279" s="39" t="str">
        <f t="shared" si="635"/>
        <v>TIDAK</v>
      </c>
      <c r="AA2279" s="38">
        <f t="shared" si="636"/>
        <v>-0.55818176870749403</v>
      </c>
      <c r="AB2279" s="39">
        <f t="shared" si="637"/>
        <v>0.55818176870749403</v>
      </c>
      <c r="AC2279" s="39" t="str">
        <f t="shared" si="638"/>
        <v>TIDAK</v>
      </c>
      <c r="AD2279" s="38">
        <f t="shared" si="639"/>
        <v>-0.45996791260684416</v>
      </c>
      <c r="AE2279" s="39">
        <f t="shared" si="640"/>
        <v>0.45996791260684416</v>
      </c>
      <c r="AF2279" s="39" t="str">
        <f t="shared" si="641"/>
        <v>TIDAK</v>
      </c>
      <c r="AG2279" s="38">
        <f t="shared" si="642"/>
        <v>1.0804079049808568</v>
      </c>
      <c r="AH2279" s="39">
        <f t="shared" si="643"/>
        <v>1.0804079049808568</v>
      </c>
      <c r="AI2279" s="39" t="str">
        <f t="shared" si="644"/>
        <v>TIDAK</v>
      </c>
      <c r="AJ2279" s="38">
        <f t="shared" si="645"/>
        <v>0.10573318013054821</v>
      </c>
      <c r="AK2279" s="39">
        <f t="shared" si="646"/>
        <v>0.10573318013054821</v>
      </c>
      <c r="AL2279" s="39" t="str">
        <f t="shared" si="647"/>
        <v>TIDAK</v>
      </c>
    </row>
    <row r="2280" spans="1:38" ht="14" x14ac:dyDescent="0.3">
      <c r="A2280" s="13">
        <v>27923577</v>
      </c>
      <c r="B2280" s="11" t="s">
        <v>5285</v>
      </c>
      <c r="C2280" s="9">
        <v>114975592</v>
      </c>
      <c r="D2280" s="1" t="s">
        <v>376</v>
      </c>
      <c r="E2280" s="1" t="s">
        <v>17</v>
      </c>
      <c r="F2280" s="1" t="s">
        <v>203</v>
      </c>
      <c r="G2280" s="2">
        <v>40.66413</v>
      </c>
      <c r="H2280" s="2">
        <v>-73.766509999999997</v>
      </c>
      <c r="I2280" s="1" t="s">
        <v>19</v>
      </c>
      <c r="J2280" s="44">
        <v>100</v>
      </c>
      <c r="K2280" s="2">
        <v>1</v>
      </c>
      <c r="L2280" s="2">
        <v>15</v>
      </c>
      <c r="M2280" s="3">
        <v>43501</v>
      </c>
      <c r="N2280" s="2">
        <v>0.62</v>
      </c>
      <c r="O2280" s="2">
        <v>4</v>
      </c>
      <c r="P2280" s="4">
        <v>84</v>
      </c>
      <c r="U2280" s="38">
        <f t="shared" si="630"/>
        <v>-3.8065270733572694E-2</v>
      </c>
      <c r="V2280" s="39">
        <f t="shared" si="631"/>
        <v>3.8065270733572694E-2</v>
      </c>
      <c r="W2280" s="39" t="str">
        <f t="shared" si="632"/>
        <v>TIDAK</v>
      </c>
      <c r="X2280" s="38">
        <f t="shared" si="633"/>
        <v>-0.39643358014138202</v>
      </c>
      <c r="Y2280" s="39">
        <f t="shared" si="634"/>
        <v>0.39643358014138202</v>
      </c>
      <c r="Z2280" s="39" t="str">
        <f t="shared" si="635"/>
        <v>TIDAK</v>
      </c>
      <c r="AA2280" s="38">
        <f t="shared" si="636"/>
        <v>-0.68088809961934771</v>
      </c>
      <c r="AB2280" s="39">
        <f t="shared" si="637"/>
        <v>0.68088809961934771</v>
      </c>
      <c r="AC2280" s="39" t="str">
        <f t="shared" si="638"/>
        <v>TIDAK</v>
      </c>
      <c r="AD2280" s="38">
        <f t="shared" si="639"/>
        <v>2.17981865216945</v>
      </c>
      <c r="AE2280" s="39">
        <f t="shared" si="640"/>
        <v>2.17981865216945</v>
      </c>
      <c r="AF2280" s="39" t="str">
        <f t="shared" si="641"/>
        <v>TIDAK</v>
      </c>
      <c r="AG2280" s="38">
        <f t="shared" si="642"/>
        <v>-0.27078855981472416</v>
      </c>
      <c r="AH2280" s="39">
        <f t="shared" si="643"/>
        <v>0.27078855981472416</v>
      </c>
      <c r="AI2280" s="39" t="str">
        <f t="shared" si="644"/>
        <v>TIDAK</v>
      </c>
      <c r="AJ2280" s="38">
        <f t="shared" si="645"/>
        <v>1.4699746903913982</v>
      </c>
      <c r="AK2280" s="39">
        <f t="shared" si="646"/>
        <v>1.4699746903913982</v>
      </c>
      <c r="AL2280" s="39" t="str">
        <f t="shared" si="647"/>
        <v>TIDAK</v>
      </c>
    </row>
    <row r="2281" spans="1:38" ht="14" x14ac:dyDescent="0.3">
      <c r="A2281" s="13">
        <v>27924639</v>
      </c>
      <c r="B2281" s="11" t="s">
        <v>4334</v>
      </c>
      <c r="C2281" s="9">
        <v>71730214</v>
      </c>
      <c r="D2281" s="1" t="s">
        <v>3012</v>
      </c>
      <c r="E2281" s="1" t="s">
        <v>17</v>
      </c>
      <c r="F2281" s="1" t="s">
        <v>2813</v>
      </c>
      <c r="G2281" s="2">
        <v>40.699559999999998</v>
      </c>
      <c r="H2281" s="2">
        <v>-73.898009999999999</v>
      </c>
      <c r="I2281" s="1" t="s">
        <v>20</v>
      </c>
      <c r="J2281" s="44">
        <v>80</v>
      </c>
      <c r="K2281" s="2">
        <v>4</v>
      </c>
      <c r="L2281" s="2">
        <v>5</v>
      </c>
      <c r="M2281" s="3">
        <v>43341</v>
      </c>
      <c r="N2281" s="2">
        <v>0.21</v>
      </c>
      <c r="O2281" s="2">
        <v>1</v>
      </c>
      <c r="P2281" s="4">
        <v>0</v>
      </c>
      <c r="U2281" s="38">
        <f t="shared" si="630"/>
        <v>-0.35522256814508307</v>
      </c>
      <c r="V2281" s="39">
        <f t="shared" si="631"/>
        <v>0.35522256814508307</v>
      </c>
      <c r="W2281" s="39" t="str">
        <f t="shared" si="632"/>
        <v>TIDAK</v>
      </c>
      <c r="X2281" s="38">
        <f t="shared" si="633"/>
        <v>-0.26113135442473173</v>
      </c>
      <c r="Y2281" s="39">
        <f t="shared" si="634"/>
        <v>0.26113135442473173</v>
      </c>
      <c r="Z2281" s="39" t="str">
        <f t="shared" si="635"/>
        <v>TIDAK</v>
      </c>
      <c r="AA2281" s="38">
        <f t="shared" si="636"/>
        <v>-0.19006277597193297</v>
      </c>
      <c r="AB2281" s="39">
        <f t="shared" si="637"/>
        <v>0.19006277597193297</v>
      </c>
      <c r="AC2281" s="39" t="str">
        <f t="shared" si="638"/>
        <v>TIDAK</v>
      </c>
      <c r="AD2281" s="38">
        <f t="shared" si="639"/>
        <v>8.8898600861494287E-2</v>
      </c>
      <c r="AE2281" s="39">
        <f t="shared" si="640"/>
        <v>8.8898600861494287E-2</v>
      </c>
      <c r="AF2281" s="39" t="str">
        <f t="shared" si="641"/>
        <v>TIDAK</v>
      </c>
      <c r="AG2281" s="38">
        <f t="shared" si="642"/>
        <v>-0.15818885441509239</v>
      </c>
      <c r="AH2281" s="39">
        <f t="shared" si="643"/>
        <v>0.15818885441509239</v>
      </c>
      <c r="AI2281" s="39" t="str">
        <f t="shared" si="644"/>
        <v>TIDAK</v>
      </c>
      <c r="AJ2281" s="38">
        <f t="shared" si="645"/>
        <v>-0.9886583610677161</v>
      </c>
      <c r="AK2281" s="39">
        <f t="shared" si="646"/>
        <v>0.9886583610677161</v>
      </c>
      <c r="AL2281" s="39" t="str">
        <f t="shared" si="647"/>
        <v>TIDAK</v>
      </c>
    </row>
    <row r="2282" spans="1:38" ht="14" x14ac:dyDescent="0.3">
      <c r="A2282" s="13">
        <v>27930322</v>
      </c>
      <c r="B2282" s="11" t="s">
        <v>2612</v>
      </c>
      <c r="C2282" s="9">
        <v>102108786</v>
      </c>
      <c r="D2282" s="1" t="s">
        <v>105</v>
      </c>
      <c r="E2282" s="1" t="s">
        <v>1731</v>
      </c>
      <c r="F2282" s="1" t="s">
        <v>1732</v>
      </c>
      <c r="G2282" s="2">
        <v>40.671860000000002</v>
      </c>
      <c r="H2282" s="2">
        <v>-73.888149999999996</v>
      </c>
      <c r="I2282" s="1" t="s">
        <v>19</v>
      </c>
      <c r="J2282" s="44">
        <v>150</v>
      </c>
      <c r="K2282" s="2">
        <v>2</v>
      </c>
      <c r="L2282" s="2">
        <v>1</v>
      </c>
      <c r="M2282" s="3">
        <v>43347</v>
      </c>
      <c r="N2282" s="2">
        <v>0.1</v>
      </c>
      <c r="O2282" s="2">
        <v>2</v>
      </c>
      <c r="P2282" s="4">
        <v>362</v>
      </c>
      <c r="U2282" s="38">
        <f t="shared" si="630"/>
        <v>-0.41522530008780123</v>
      </c>
      <c r="V2282" s="39">
        <f t="shared" si="631"/>
        <v>0.41522530008780123</v>
      </c>
      <c r="W2282" s="39" t="str">
        <f t="shared" si="632"/>
        <v>TIDAK</v>
      </c>
      <c r="X2282" s="38">
        <f t="shared" si="633"/>
        <v>-0.12582912870808141</v>
      </c>
      <c r="Y2282" s="39">
        <f t="shared" si="634"/>
        <v>0.12582912870808141</v>
      </c>
      <c r="Z2282" s="39" t="str">
        <f t="shared" si="635"/>
        <v>TIDAK</v>
      </c>
      <c r="AA2282" s="38">
        <f t="shared" si="636"/>
        <v>-0.63998598931539652</v>
      </c>
      <c r="AB2282" s="39">
        <f t="shared" si="637"/>
        <v>0.63998598931539652</v>
      </c>
      <c r="AC2282" s="39" t="str">
        <f t="shared" si="638"/>
        <v>TIDAK</v>
      </c>
      <c r="AD2282" s="38">
        <f t="shared" si="639"/>
        <v>-0.89906112338151478</v>
      </c>
      <c r="AE2282" s="39">
        <f t="shared" si="640"/>
        <v>0.89906112338151478</v>
      </c>
      <c r="AF2282" s="39" t="str">
        <f t="shared" si="641"/>
        <v>TIDAK</v>
      </c>
      <c r="AG2282" s="38">
        <f t="shared" si="642"/>
        <v>-0.27078855981472416</v>
      </c>
      <c r="AH2282" s="39">
        <f t="shared" si="643"/>
        <v>0.27078855981472416</v>
      </c>
      <c r="AI2282" s="39" t="str">
        <f t="shared" si="644"/>
        <v>TIDAK</v>
      </c>
      <c r="AJ2282" s="38">
        <f t="shared" si="645"/>
        <v>-1.2435166651823804</v>
      </c>
      <c r="AK2282" s="39">
        <f t="shared" si="646"/>
        <v>1.2435166651823804</v>
      </c>
      <c r="AL2282" s="39" t="str">
        <f t="shared" si="647"/>
        <v>TIDAK</v>
      </c>
    </row>
    <row r="2283" spans="1:38" ht="14" x14ac:dyDescent="0.3">
      <c r="A2283" s="13">
        <v>27933214</v>
      </c>
      <c r="B2283" s="11" t="s">
        <v>3357</v>
      </c>
      <c r="C2283" s="9">
        <v>109507109</v>
      </c>
      <c r="D2283" s="1" t="s">
        <v>1363</v>
      </c>
      <c r="E2283" s="1" t="s">
        <v>17</v>
      </c>
      <c r="F2283" s="1" t="s">
        <v>642</v>
      </c>
      <c r="G2283" s="2">
        <v>40.76005</v>
      </c>
      <c r="H2283" s="2">
        <v>-73.834469999999996</v>
      </c>
      <c r="I2283" s="1" t="s">
        <v>19</v>
      </c>
      <c r="J2283" s="44">
        <v>60</v>
      </c>
      <c r="K2283" s="2">
        <v>2</v>
      </c>
      <c r="L2283" s="2">
        <v>21</v>
      </c>
      <c r="M2283" s="3">
        <v>43632</v>
      </c>
      <c r="N2283" s="2">
        <v>2.04</v>
      </c>
      <c r="O2283" s="2">
        <v>1</v>
      </c>
      <c r="P2283" s="4">
        <v>51</v>
      </c>
      <c r="U2283" s="38">
        <f t="shared" si="630"/>
        <v>0.64768023718320644</v>
      </c>
      <c r="V2283" s="39">
        <f t="shared" si="631"/>
        <v>0.64768023718320644</v>
      </c>
      <c r="W2283" s="39" t="str">
        <f t="shared" si="632"/>
        <v>TIDAK</v>
      </c>
      <c r="X2283" s="38">
        <f t="shared" si="633"/>
        <v>-0.26113135442473173</v>
      </c>
      <c r="Y2283" s="39">
        <f t="shared" si="634"/>
        <v>0.26113135442473173</v>
      </c>
      <c r="Z2283" s="39" t="str">
        <f t="shared" si="635"/>
        <v>TIDAK</v>
      </c>
      <c r="AA2283" s="38">
        <f t="shared" si="636"/>
        <v>0.38256676828338421</v>
      </c>
      <c r="AB2283" s="39">
        <f t="shared" si="637"/>
        <v>0.38256676828338421</v>
      </c>
      <c r="AC2283" s="39" t="str">
        <f t="shared" si="638"/>
        <v>TIDAK</v>
      </c>
      <c r="AD2283" s="38">
        <f t="shared" si="639"/>
        <v>-0.41814951158068497</v>
      </c>
      <c r="AE2283" s="39">
        <f t="shared" si="640"/>
        <v>0.41814951158068497</v>
      </c>
      <c r="AF2283" s="39" t="str">
        <f t="shared" si="641"/>
        <v>TIDAK</v>
      </c>
      <c r="AG2283" s="38">
        <f t="shared" si="642"/>
        <v>-0.27078855981472416</v>
      </c>
      <c r="AH2283" s="39">
        <f t="shared" si="643"/>
        <v>0.27078855981472416</v>
      </c>
      <c r="AI2283" s="39" t="str">
        <f t="shared" si="644"/>
        <v>TIDAK</v>
      </c>
      <c r="AJ2283" s="38">
        <f t="shared" si="645"/>
        <v>-0.83124587911454106</v>
      </c>
      <c r="AK2283" s="39">
        <f t="shared" si="646"/>
        <v>0.83124587911454106</v>
      </c>
      <c r="AL2283" s="39" t="str">
        <f t="shared" si="647"/>
        <v>TIDAK</v>
      </c>
    </row>
    <row r="2284" spans="1:38" ht="14" x14ac:dyDescent="0.3">
      <c r="A2284" s="13">
        <v>27933916</v>
      </c>
      <c r="B2284" s="11" t="s">
        <v>2996</v>
      </c>
      <c r="C2284" s="9">
        <v>17866326</v>
      </c>
      <c r="D2284" s="1" t="s">
        <v>3531</v>
      </c>
      <c r="E2284" s="1" t="s">
        <v>1731</v>
      </c>
      <c r="F2284" s="1" t="s">
        <v>3213</v>
      </c>
      <c r="G2284" s="2">
        <v>40.686360000000001</v>
      </c>
      <c r="H2284" s="2">
        <v>-73.907309999999995</v>
      </c>
      <c r="I2284" s="1" t="s">
        <v>19</v>
      </c>
      <c r="J2284" s="44">
        <v>50</v>
      </c>
      <c r="K2284" s="2">
        <v>4</v>
      </c>
      <c r="L2284" s="2">
        <v>2</v>
      </c>
      <c r="M2284" s="3">
        <v>43618</v>
      </c>
      <c r="N2284" s="2">
        <v>0.18</v>
      </c>
      <c r="O2284" s="2">
        <v>2</v>
      </c>
      <c r="P2284" s="4">
        <v>0</v>
      </c>
      <c r="U2284" s="38">
        <f t="shared" si="630"/>
        <v>9.05120120008234E-2</v>
      </c>
      <c r="V2284" s="39">
        <f t="shared" si="631"/>
        <v>9.05120120008234E-2</v>
      </c>
      <c r="W2284" s="39" t="str">
        <f t="shared" si="632"/>
        <v>TIDAK</v>
      </c>
      <c r="X2284" s="38">
        <f t="shared" si="633"/>
        <v>-0.39643358014138202</v>
      </c>
      <c r="Y2284" s="39">
        <f t="shared" si="634"/>
        <v>0.39643358014138202</v>
      </c>
      <c r="Z2284" s="39" t="str">
        <f t="shared" si="635"/>
        <v>TIDAK</v>
      </c>
      <c r="AA2284" s="38">
        <f t="shared" si="636"/>
        <v>-0.31276910688378667</v>
      </c>
      <c r="AB2284" s="39">
        <f t="shared" si="637"/>
        <v>0.31276910688378667</v>
      </c>
      <c r="AC2284" s="39" t="str">
        <f t="shared" si="638"/>
        <v>TIDAK</v>
      </c>
      <c r="AD2284" s="38">
        <f t="shared" si="639"/>
        <v>-0.63246881683975054</v>
      </c>
      <c r="AE2284" s="39">
        <f t="shared" si="640"/>
        <v>0.63246881683975054</v>
      </c>
      <c r="AF2284" s="39" t="str">
        <f t="shared" si="641"/>
        <v>TIDAK</v>
      </c>
      <c r="AG2284" s="38">
        <f t="shared" si="642"/>
        <v>6.7010556384171097E-2</v>
      </c>
      <c r="AH2284" s="39">
        <f t="shared" si="643"/>
        <v>6.7010556384171097E-2</v>
      </c>
      <c r="AI2284" s="39" t="str">
        <f t="shared" si="644"/>
        <v>TIDAK</v>
      </c>
      <c r="AJ2284" s="38">
        <f t="shared" si="645"/>
        <v>-0.61386673736968034</v>
      </c>
      <c r="AK2284" s="39">
        <f t="shared" si="646"/>
        <v>0.61386673736968034</v>
      </c>
      <c r="AL2284" s="39" t="str">
        <f t="shared" si="647"/>
        <v>TIDAK</v>
      </c>
    </row>
    <row r="2285" spans="1:38" ht="14" x14ac:dyDescent="0.3">
      <c r="A2285" s="13">
        <v>27949286</v>
      </c>
      <c r="B2285" s="11" t="s">
        <v>4538</v>
      </c>
      <c r="C2285" s="9">
        <v>233038917</v>
      </c>
      <c r="D2285" s="1" t="s">
        <v>1756</v>
      </c>
      <c r="E2285" s="1" t="s">
        <v>17</v>
      </c>
      <c r="F2285" s="1" t="s">
        <v>1647</v>
      </c>
      <c r="G2285" s="2">
        <v>40.719520000000003</v>
      </c>
      <c r="H2285" s="2">
        <v>-73.85839</v>
      </c>
      <c r="I2285" s="1" t="s">
        <v>19</v>
      </c>
      <c r="J2285" s="44">
        <v>55</v>
      </c>
      <c r="K2285" s="2">
        <v>1</v>
      </c>
      <c r="L2285" s="2">
        <v>14</v>
      </c>
      <c r="M2285" s="3">
        <v>43631</v>
      </c>
      <c r="N2285" s="2">
        <v>2.2200000000000002</v>
      </c>
      <c r="O2285" s="2">
        <v>1</v>
      </c>
      <c r="P2285" s="4">
        <v>286</v>
      </c>
      <c r="U2285" s="38">
        <f t="shared" si="630"/>
        <v>-8.0924364978371396E-2</v>
      </c>
      <c r="V2285" s="39">
        <f t="shared" si="631"/>
        <v>8.0924364978371396E-2</v>
      </c>
      <c r="W2285" s="39" t="str">
        <f t="shared" si="632"/>
        <v>TIDAK</v>
      </c>
      <c r="X2285" s="38">
        <f t="shared" si="633"/>
        <v>9.4730970085688936E-3</v>
      </c>
      <c r="Y2285" s="39">
        <f t="shared" si="634"/>
        <v>9.4730970085688936E-3</v>
      </c>
      <c r="Z2285" s="39" t="str">
        <f t="shared" si="635"/>
        <v>TIDAK</v>
      </c>
      <c r="AA2285" s="38">
        <f t="shared" si="636"/>
        <v>-0.7217902099232989</v>
      </c>
      <c r="AB2285" s="39">
        <f t="shared" si="637"/>
        <v>0.7217902099232989</v>
      </c>
      <c r="AC2285" s="39" t="str">
        <f t="shared" si="638"/>
        <v>TIDAK</v>
      </c>
      <c r="AD2285" s="38">
        <f t="shared" si="639"/>
        <v>-0.84678812209881593</v>
      </c>
      <c r="AE2285" s="39">
        <f t="shared" si="640"/>
        <v>0.84678812209881593</v>
      </c>
      <c r="AF2285" s="39" t="str">
        <f t="shared" si="641"/>
        <v>TIDAK</v>
      </c>
      <c r="AG2285" s="38">
        <f t="shared" si="642"/>
        <v>-0.27078855981472416</v>
      </c>
      <c r="AH2285" s="39">
        <f t="shared" si="643"/>
        <v>0.27078855981472416</v>
      </c>
      <c r="AI2285" s="39" t="str">
        <f t="shared" si="644"/>
        <v>TIDAK</v>
      </c>
      <c r="AJ2285" s="38">
        <f t="shared" si="645"/>
        <v>-1.2435166651823804</v>
      </c>
      <c r="AK2285" s="39">
        <f t="shared" si="646"/>
        <v>1.2435166651823804</v>
      </c>
      <c r="AL2285" s="39" t="str">
        <f t="shared" si="647"/>
        <v>TIDAK</v>
      </c>
    </row>
    <row r="2286" spans="1:38" ht="14" x14ac:dyDescent="0.3">
      <c r="A2286" s="13">
        <v>27952742</v>
      </c>
      <c r="B2286" s="11" t="s">
        <v>5071</v>
      </c>
      <c r="C2286" s="9">
        <v>2420988</v>
      </c>
      <c r="D2286" s="1" t="s">
        <v>2986</v>
      </c>
      <c r="E2286" s="1" t="s">
        <v>17</v>
      </c>
      <c r="F2286" s="1" t="s">
        <v>2813</v>
      </c>
      <c r="G2286" s="2">
        <v>40.708039999999997</v>
      </c>
      <c r="H2286" s="2">
        <v>-73.897469999999998</v>
      </c>
      <c r="I2286" s="1" t="s">
        <v>20</v>
      </c>
      <c r="J2286" s="44">
        <v>105</v>
      </c>
      <c r="K2286" s="2">
        <v>7</v>
      </c>
      <c r="L2286" s="2">
        <v>2</v>
      </c>
      <c r="M2286" s="3">
        <v>43466</v>
      </c>
      <c r="N2286" s="2">
        <v>0.22</v>
      </c>
      <c r="O2286" s="2">
        <v>1</v>
      </c>
      <c r="P2286" s="4">
        <v>93</v>
      </c>
      <c r="U2286" s="38">
        <f t="shared" si="630"/>
        <v>0.51910295444881038</v>
      </c>
      <c r="V2286" s="39">
        <f t="shared" si="631"/>
        <v>0.51910295444881038</v>
      </c>
      <c r="W2286" s="39" t="str">
        <f t="shared" si="632"/>
        <v>TIDAK</v>
      </c>
      <c r="X2286" s="38">
        <f t="shared" si="633"/>
        <v>-0.26113135442473173</v>
      </c>
      <c r="Y2286" s="39">
        <f t="shared" si="634"/>
        <v>0.26113135442473173</v>
      </c>
      <c r="Z2286" s="39" t="str">
        <f t="shared" si="635"/>
        <v>TIDAK</v>
      </c>
      <c r="AA2286" s="38">
        <f t="shared" si="636"/>
        <v>-0.88539865113910388</v>
      </c>
      <c r="AB2286" s="39">
        <f t="shared" si="637"/>
        <v>0.88539865113910388</v>
      </c>
      <c r="AC2286" s="39" t="str">
        <f t="shared" si="638"/>
        <v>TIDAK</v>
      </c>
      <c r="AD2286" s="38">
        <f t="shared" si="639"/>
        <v>-0.90428842350978467</v>
      </c>
      <c r="AE2286" s="39">
        <f t="shared" si="640"/>
        <v>0.90428842350978467</v>
      </c>
      <c r="AF2286" s="39" t="str">
        <f t="shared" si="641"/>
        <v>TIDAK</v>
      </c>
      <c r="AG2286" s="38">
        <f t="shared" si="642"/>
        <v>-0.15818885441509239</v>
      </c>
      <c r="AH2286" s="39">
        <f t="shared" si="643"/>
        <v>0.15818885441509239</v>
      </c>
      <c r="AI2286" s="39" t="str">
        <f t="shared" si="644"/>
        <v>TIDAK</v>
      </c>
      <c r="AJ2286" s="38">
        <f t="shared" si="645"/>
        <v>1.4699746903913982</v>
      </c>
      <c r="AK2286" s="39">
        <f t="shared" si="646"/>
        <v>1.4699746903913982</v>
      </c>
      <c r="AL2286" s="39" t="str">
        <f t="shared" si="647"/>
        <v>TIDAK</v>
      </c>
    </row>
    <row r="2287" spans="1:38" ht="14" x14ac:dyDescent="0.3">
      <c r="A2287" s="13">
        <v>27960021</v>
      </c>
      <c r="B2287" s="11" t="s">
        <v>2442</v>
      </c>
      <c r="C2287" s="9">
        <v>107915864</v>
      </c>
      <c r="D2287" s="1" t="s">
        <v>715</v>
      </c>
      <c r="E2287" s="1" t="s">
        <v>17</v>
      </c>
      <c r="F2287" s="1" t="s">
        <v>1223</v>
      </c>
      <c r="G2287" s="2">
        <v>40.66778</v>
      </c>
      <c r="H2287" s="2">
        <v>-73.853449999999995</v>
      </c>
      <c r="I2287" s="1" t="s">
        <v>19</v>
      </c>
      <c r="J2287" s="44">
        <v>89</v>
      </c>
      <c r="K2287" s="2">
        <v>1</v>
      </c>
      <c r="L2287" s="2">
        <v>5</v>
      </c>
      <c r="M2287" s="3">
        <v>43635</v>
      </c>
      <c r="N2287" s="2">
        <v>5</v>
      </c>
      <c r="O2287" s="2">
        <v>4</v>
      </c>
      <c r="P2287" s="4">
        <v>317</v>
      </c>
      <c r="U2287" s="38">
        <f t="shared" si="630"/>
        <v>-0.25236074195756619</v>
      </c>
      <c r="V2287" s="39">
        <f t="shared" si="631"/>
        <v>0.25236074195756619</v>
      </c>
      <c r="W2287" s="39" t="str">
        <f t="shared" si="632"/>
        <v>TIDAK</v>
      </c>
      <c r="X2287" s="38">
        <f t="shared" si="633"/>
        <v>-0.26113135442473173</v>
      </c>
      <c r="Y2287" s="39">
        <f t="shared" si="634"/>
        <v>0.26113135442473173</v>
      </c>
      <c r="Z2287" s="39" t="str">
        <f t="shared" si="635"/>
        <v>TIDAK</v>
      </c>
      <c r="AA2287" s="38">
        <f t="shared" si="636"/>
        <v>-6.735644506007929E-2</v>
      </c>
      <c r="AB2287" s="39">
        <f t="shared" si="637"/>
        <v>6.735644506007929E-2</v>
      </c>
      <c r="AC2287" s="39" t="str">
        <f t="shared" si="638"/>
        <v>TIDAK</v>
      </c>
      <c r="AD2287" s="38">
        <f t="shared" si="639"/>
        <v>0.10980780137457385</v>
      </c>
      <c r="AE2287" s="39">
        <f t="shared" si="640"/>
        <v>0.10980780137457385</v>
      </c>
      <c r="AF2287" s="39" t="str">
        <f t="shared" si="641"/>
        <v>TIDAK</v>
      </c>
      <c r="AG2287" s="38">
        <f t="shared" si="642"/>
        <v>-0.27078855981472416</v>
      </c>
      <c r="AH2287" s="39">
        <f t="shared" si="643"/>
        <v>0.27078855981472416</v>
      </c>
      <c r="AI2287" s="39" t="str">
        <f t="shared" si="644"/>
        <v>TIDAK</v>
      </c>
      <c r="AJ2287" s="38">
        <f t="shared" si="645"/>
        <v>-0.86122920901038391</v>
      </c>
      <c r="AK2287" s="39">
        <f t="shared" si="646"/>
        <v>0.86122920901038391</v>
      </c>
      <c r="AL2287" s="39" t="str">
        <f t="shared" si="647"/>
        <v>TIDAK</v>
      </c>
    </row>
    <row r="2288" spans="1:38" ht="14" x14ac:dyDescent="0.3">
      <c r="A2288" s="13">
        <v>27962373</v>
      </c>
      <c r="B2288" s="11" t="s">
        <v>802</v>
      </c>
      <c r="C2288" s="9">
        <v>128086219</v>
      </c>
      <c r="D2288" s="1" t="s">
        <v>133</v>
      </c>
      <c r="E2288" s="1" t="s">
        <v>17</v>
      </c>
      <c r="F2288" s="1" t="s">
        <v>32</v>
      </c>
      <c r="G2288" s="2">
        <v>40.652189999999997</v>
      </c>
      <c r="H2288" s="2">
        <v>-73.737290000000002</v>
      </c>
      <c r="I2288" s="1" t="s">
        <v>19</v>
      </c>
      <c r="J2288" s="44">
        <v>49</v>
      </c>
      <c r="K2288" s="2">
        <v>2</v>
      </c>
      <c r="L2288" s="2">
        <v>61</v>
      </c>
      <c r="M2288" s="3">
        <v>43549</v>
      </c>
      <c r="N2288" s="2">
        <v>2.36</v>
      </c>
      <c r="O2288" s="2">
        <v>2</v>
      </c>
      <c r="P2288" s="4">
        <v>65</v>
      </c>
      <c r="U2288" s="38">
        <f t="shared" si="630"/>
        <v>-0.33807893044716358</v>
      </c>
      <c r="V2288" s="39">
        <f t="shared" si="631"/>
        <v>0.33807893044716358</v>
      </c>
      <c r="W2288" s="39" t="str">
        <f t="shared" si="632"/>
        <v>TIDAK</v>
      </c>
      <c r="X2288" s="38">
        <f t="shared" si="633"/>
        <v>9.4730970085688936E-3</v>
      </c>
      <c r="Y2288" s="39">
        <f t="shared" si="634"/>
        <v>9.4730970085688936E-3</v>
      </c>
      <c r="Z2288" s="39" t="str">
        <f t="shared" si="635"/>
        <v>TIDAK</v>
      </c>
      <c r="AA2288" s="38">
        <f t="shared" si="636"/>
        <v>-0.84449654083515258</v>
      </c>
      <c r="AB2288" s="39">
        <f t="shared" si="637"/>
        <v>0.84449654083515258</v>
      </c>
      <c r="AC2288" s="39" t="str">
        <f t="shared" si="638"/>
        <v>TIDAK</v>
      </c>
      <c r="AD2288" s="38">
        <f t="shared" si="639"/>
        <v>-0.86247002248362559</v>
      </c>
      <c r="AE2288" s="39">
        <f t="shared" si="640"/>
        <v>0.86247002248362559</v>
      </c>
      <c r="AF2288" s="39" t="str">
        <f t="shared" si="641"/>
        <v>TIDAK</v>
      </c>
      <c r="AG2288" s="38">
        <f t="shared" si="642"/>
        <v>-0.15818885441509239</v>
      </c>
      <c r="AH2288" s="39">
        <f t="shared" si="643"/>
        <v>0.15818885441509239</v>
      </c>
      <c r="AI2288" s="39" t="str">
        <f t="shared" si="644"/>
        <v>TIDAK</v>
      </c>
      <c r="AJ2288" s="38">
        <f t="shared" si="645"/>
        <v>-1.2435166651823804</v>
      </c>
      <c r="AK2288" s="39">
        <f t="shared" si="646"/>
        <v>1.2435166651823804</v>
      </c>
      <c r="AL2288" s="39" t="str">
        <f t="shared" si="647"/>
        <v>TIDAK</v>
      </c>
    </row>
    <row r="2289" spans="1:38" ht="14" x14ac:dyDescent="0.3">
      <c r="A2289" s="13">
        <v>27965802</v>
      </c>
      <c r="B2289" s="11" t="s">
        <v>4717</v>
      </c>
      <c r="C2289" s="9">
        <v>48954003</v>
      </c>
      <c r="D2289" s="1" t="s">
        <v>1884</v>
      </c>
      <c r="E2289" s="1" t="s">
        <v>548</v>
      </c>
      <c r="F2289" s="1" t="s">
        <v>1885</v>
      </c>
      <c r="G2289" s="2">
        <v>40.884529999999998</v>
      </c>
      <c r="H2289" s="2">
        <v>-73.862729999999999</v>
      </c>
      <c r="I2289" s="1" t="s">
        <v>19</v>
      </c>
      <c r="J2289" s="44">
        <v>80</v>
      </c>
      <c r="K2289" s="2">
        <v>2</v>
      </c>
      <c r="L2289" s="2">
        <v>20</v>
      </c>
      <c r="M2289" s="3">
        <v>43588</v>
      </c>
      <c r="N2289" s="2">
        <v>2.2000000000000002</v>
      </c>
      <c r="O2289" s="2">
        <v>1</v>
      </c>
      <c r="P2289" s="4">
        <v>188</v>
      </c>
      <c r="U2289" s="38">
        <f t="shared" si="630"/>
        <v>-0.29521983620236492</v>
      </c>
      <c r="V2289" s="39">
        <f t="shared" si="631"/>
        <v>0.29521983620236492</v>
      </c>
      <c r="W2289" s="39" t="str">
        <f t="shared" si="632"/>
        <v>TIDAK</v>
      </c>
      <c r="X2289" s="38">
        <f t="shared" si="633"/>
        <v>-0.39643358014138202</v>
      </c>
      <c r="Y2289" s="39">
        <f t="shared" si="634"/>
        <v>0.39643358014138202</v>
      </c>
      <c r="Z2289" s="39" t="str">
        <f t="shared" si="635"/>
        <v>TIDAK</v>
      </c>
      <c r="AA2289" s="38">
        <f t="shared" si="636"/>
        <v>-0.35367121718773786</v>
      </c>
      <c r="AB2289" s="39">
        <f t="shared" si="637"/>
        <v>0.35367121718773786</v>
      </c>
      <c r="AC2289" s="39" t="str">
        <f t="shared" si="638"/>
        <v>TIDAK</v>
      </c>
      <c r="AD2289" s="38">
        <f t="shared" si="639"/>
        <v>0.20389920368343195</v>
      </c>
      <c r="AE2289" s="39">
        <f t="shared" si="640"/>
        <v>0.20389920368343195</v>
      </c>
      <c r="AF2289" s="39" t="str">
        <f t="shared" si="641"/>
        <v>TIDAK</v>
      </c>
      <c r="AG2289" s="38">
        <f t="shared" si="642"/>
        <v>-0.27078855981472416</v>
      </c>
      <c r="AH2289" s="39">
        <f t="shared" si="643"/>
        <v>0.27078855981472416</v>
      </c>
      <c r="AI2289" s="39" t="str">
        <f t="shared" si="644"/>
        <v>TIDAK</v>
      </c>
      <c r="AJ2289" s="38">
        <f t="shared" si="645"/>
        <v>0.90029142237038395</v>
      </c>
      <c r="AK2289" s="39">
        <f t="shared" si="646"/>
        <v>0.90029142237038395</v>
      </c>
      <c r="AL2289" s="39" t="str">
        <f t="shared" si="647"/>
        <v>TIDAK</v>
      </c>
    </row>
    <row r="2290" spans="1:38" ht="14" x14ac:dyDescent="0.3">
      <c r="A2290" s="13">
        <v>28011840</v>
      </c>
      <c r="B2290" s="11" t="s">
        <v>2334</v>
      </c>
      <c r="C2290" s="9">
        <v>70035028</v>
      </c>
      <c r="D2290" s="1" t="s">
        <v>2937</v>
      </c>
      <c r="E2290" s="1" t="s">
        <v>17</v>
      </c>
      <c r="F2290" s="1" t="s">
        <v>2813</v>
      </c>
      <c r="G2290" s="2">
        <v>40.703409999999998</v>
      </c>
      <c r="H2290" s="2">
        <v>-73.896240000000006</v>
      </c>
      <c r="I2290" s="1" t="s">
        <v>19</v>
      </c>
      <c r="J2290" s="44">
        <v>48</v>
      </c>
      <c r="K2290" s="2">
        <v>2</v>
      </c>
      <c r="L2290" s="2">
        <v>39</v>
      </c>
      <c r="M2290" s="3">
        <v>43644</v>
      </c>
      <c r="N2290" s="2">
        <v>1.91</v>
      </c>
      <c r="O2290" s="2">
        <v>1</v>
      </c>
      <c r="P2290" s="4">
        <v>231</v>
      </c>
      <c r="U2290" s="38">
        <f t="shared" si="630"/>
        <v>0.1333711062456221</v>
      </c>
      <c r="V2290" s="39">
        <f t="shared" si="631"/>
        <v>0.1333711062456221</v>
      </c>
      <c r="W2290" s="39" t="str">
        <f t="shared" si="632"/>
        <v>TIDAK</v>
      </c>
      <c r="X2290" s="38">
        <f t="shared" si="633"/>
        <v>0.41537977415851984</v>
      </c>
      <c r="Y2290" s="39">
        <f t="shared" si="634"/>
        <v>0.41537977415851984</v>
      </c>
      <c r="Z2290" s="39" t="str">
        <f t="shared" si="635"/>
        <v>TIDAK</v>
      </c>
      <c r="AA2290" s="38">
        <f t="shared" si="636"/>
        <v>-0.84449654083515258</v>
      </c>
      <c r="AB2290" s="39">
        <f t="shared" si="637"/>
        <v>0.84449654083515258</v>
      </c>
      <c r="AC2290" s="39" t="str">
        <f t="shared" si="638"/>
        <v>TIDAK</v>
      </c>
      <c r="AD2290" s="38">
        <f t="shared" si="639"/>
        <v>-0.84156082197054605</v>
      </c>
      <c r="AE2290" s="39">
        <f t="shared" si="640"/>
        <v>0.84156082197054605</v>
      </c>
      <c r="AF2290" s="39" t="str">
        <f t="shared" si="641"/>
        <v>TIDAK</v>
      </c>
      <c r="AG2290" s="38">
        <f t="shared" si="642"/>
        <v>-0.27078855981472416</v>
      </c>
      <c r="AH2290" s="39">
        <f t="shared" si="643"/>
        <v>0.27078855981472416</v>
      </c>
      <c r="AI2290" s="39" t="str">
        <f t="shared" si="644"/>
        <v>TIDAK</v>
      </c>
      <c r="AJ2290" s="38">
        <f t="shared" si="645"/>
        <v>-0.54640424510403396</v>
      </c>
      <c r="AK2290" s="39">
        <f t="shared" si="646"/>
        <v>0.54640424510403396</v>
      </c>
      <c r="AL2290" s="39" t="str">
        <f t="shared" si="647"/>
        <v>TIDAK</v>
      </c>
    </row>
    <row r="2291" spans="1:38" ht="14" x14ac:dyDescent="0.3">
      <c r="A2291" s="13">
        <v>28021392</v>
      </c>
      <c r="B2291" s="11" t="s">
        <v>4142</v>
      </c>
      <c r="C2291" s="9">
        <v>211212649</v>
      </c>
      <c r="D2291" s="1" t="s">
        <v>489</v>
      </c>
      <c r="E2291" s="1" t="s">
        <v>17</v>
      </c>
      <c r="F2291" s="1" t="s">
        <v>210</v>
      </c>
      <c r="G2291" s="2">
        <v>40.695480000000003</v>
      </c>
      <c r="H2291" s="2">
        <v>-73.774360000000001</v>
      </c>
      <c r="I2291" s="1" t="s">
        <v>19</v>
      </c>
      <c r="J2291" s="44">
        <v>65</v>
      </c>
      <c r="K2291" s="2">
        <v>2</v>
      </c>
      <c r="L2291" s="2">
        <v>1</v>
      </c>
      <c r="M2291" s="3">
        <v>43465</v>
      </c>
      <c r="N2291" s="2">
        <v>0.16</v>
      </c>
      <c r="O2291" s="2">
        <v>1</v>
      </c>
      <c r="P2291" s="4">
        <v>0</v>
      </c>
      <c r="U2291" s="38">
        <f t="shared" si="630"/>
        <v>-3.7779953377337365E-3</v>
      </c>
      <c r="V2291" s="39">
        <f t="shared" si="631"/>
        <v>3.7779953377337365E-3</v>
      </c>
      <c r="W2291" s="39" t="str">
        <f t="shared" si="632"/>
        <v>TIDAK</v>
      </c>
      <c r="X2291" s="38">
        <f t="shared" si="633"/>
        <v>-0.39643358014138202</v>
      </c>
      <c r="Y2291" s="39">
        <f t="shared" si="634"/>
        <v>0.39643358014138202</v>
      </c>
      <c r="Z2291" s="39" t="str">
        <f t="shared" si="635"/>
        <v>TIDAK</v>
      </c>
      <c r="AA2291" s="38">
        <f t="shared" si="636"/>
        <v>-0.7217902099232989</v>
      </c>
      <c r="AB2291" s="39">
        <f t="shared" si="637"/>
        <v>0.7217902099232989</v>
      </c>
      <c r="AC2291" s="39" t="str">
        <f t="shared" si="638"/>
        <v>TIDAK</v>
      </c>
      <c r="AD2291" s="38">
        <f t="shared" si="639"/>
        <v>1.6570886393424613</v>
      </c>
      <c r="AE2291" s="39">
        <f t="shared" si="640"/>
        <v>1.6570886393424613</v>
      </c>
      <c r="AF2291" s="39" t="str">
        <f t="shared" si="641"/>
        <v>TIDAK</v>
      </c>
      <c r="AG2291" s="38">
        <f t="shared" si="642"/>
        <v>6.7010556384171097E-2</v>
      </c>
      <c r="AH2291" s="39">
        <f t="shared" si="643"/>
        <v>6.7010556384171097E-2</v>
      </c>
      <c r="AI2291" s="39" t="str">
        <f t="shared" si="644"/>
        <v>TIDAK</v>
      </c>
      <c r="AJ2291" s="38">
        <f t="shared" si="645"/>
        <v>1.132662229063166</v>
      </c>
      <c r="AK2291" s="39">
        <f t="shared" si="646"/>
        <v>1.132662229063166</v>
      </c>
      <c r="AL2291" s="39" t="str">
        <f t="shared" si="647"/>
        <v>TIDAK</v>
      </c>
    </row>
    <row r="2292" spans="1:38" ht="14" x14ac:dyDescent="0.3">
      <c r="A2292" s="13">
        <v>28030557</v>
      </c>
      <c r="B2292" s="11" t="s">
        <v>2049</v>
      </c>
      <c r="C2292" s="9">
        <v>160940380</v>
      </c>
      <c r="D2292" s="1" t="s">
        <v>220</v>
      </c>
      <c r="E2292" s="1" t="s">
        <v>17</v>
      </c>
      <c r="F2292" s="1" t="s">
        <v>210</v>
      </c>
      <c r="G2292" s="2">
        <v>40.698630000000001</v>
      </c>
      <c r="H2292" s="2">
        <v>-73.749409999999997</v>
      </c>
      <c r="I2292" s="1" t="s">
        <v>20</v>
      </c>
      <c r="J2292" s="44">
        <v>250</v>
      </c>
      <c r="K2292" s="2">
        <v>3</v>
      </c>
      <c r="L2292" s="2">
        <v>39</v>
      </c>
      <c r="M2292" s="3">
        <v>43633</v>
      </c>
      <c r="N2292" s="2">
        <v>2.12</v>
      </c>
      <c r="O2292" s="2">
        <v>3</v>
      </c>
      <c r="P2292" s="4">
        <v>347</v>
      </c>
      <c r="U2292" s="38">
        <f t="shared" si="630"/>
        <v>-0.34665074929612333</v>
      </c>
      <c r="V2292" s="39">
        <f t="shared" si="631"/>
        <v>0.34665074929612333</v>
      </c>
      <c r="W2292" s="39" t="str">
        <f t="shared" si="632"/>
        <v>TIDAK</v>
      </c>
      <c r="X2292" s="38">
        <f t="shared" si="633"/>
        <v>-0.26113135442473173</v>
      </c>
      <c r="Y2292" s="39">
        <f t="shared" si="634"/>
        <v>0.26113135442473173</v>
      </c>
      <c r="Z2292" s="39" t="str">
        <f t="shared" si="635"/>
        <v>TIDAK</v>
      </c>
      <c r="AA2292" s="38">
        <f t="shared" si="636"/>
        <v>1.5687279670979699</v>
      </c>
      <c r="AB2292" s="39">
        <f t="shared" si="637"/>
        <v>1.5687279670979699</v>
      </c>
      <c r="AC2292" s="39" t="str">
        <f t="shared" si="638"/>
        <v>TIDAK</v>
      </c>
      <c r="AD2292" s="38">
        <f t="shared" si="639"/>
        <v>0.27708140547921023</v>
      </c>
      <c r="AE2292" s="39">
        <f t="shared" si="640"/>
        <v>0.27708140547921023</v>
      </c>
      <c r="AF2292" s="39" t="str">
        <f t="shared" si="641"/>
        <v>TIDAK</v>
      </c>
      <c r="AG2292" s="38">
        <f t="shared" si="642"/>
        <v>-0.15818885441509239</v>
      </c>
      <c r="AH2292" s="39">
        <f t="shared" si="643"/>
        <v>0.15818885441509239</v>
      </c>
      <c r="AI2292" s="39" t="str">
        <f t="shared" si="644"/>
        <v>TIDAK</v>
      </c>
      <c r="AJ2292" s="38">
        <f t="shared" si="645"/>
        <v>-0.756287554374934</v>
      </c>
      <c r="AK2292" s="39">
        <f t="shared" si="646"/>
        <v>0.756287554374934</v>
      </c>
      <c r="AL2292" s="39" t="str">
        <f t="shared" si="647"/>
        <v>TIDAK</v>
      </c>
    </row>
    <row r="2293" spans="1:38" ht="14" x14ac:dyDescent="0.3">
      <c r="A2293" s="13">
        <v>28032779</v>
      </c>
      <c r="B2293" s="11" t="s">
        <v>229</v>
      </c>
      <c r="C2293" s="9">
        <v>221204634</v>
      </c>
      <c r="D2293" s="1" t="s">
        <v>171</v>
      </c>
      <c r="E2293" s="1" t="s">
        <v>17</v>
      </c>
      <c r="F2293" s="1" t="s">
        <v>91</v>
      </c>
      <c r="G2293" s="2">
        <v>40.671559999999999</v>
      </c>
      <c r="H2293" s="2">
        <v>-73.743830000000003</v>
      </c>
      <c r="I2293" s="1" t="s">
        <v>20</v>
      </c>
      <c r="J2293" s="44">
        <v>125</v>
      </c>
      <c r="K2293" s="2">
        <v>2</v>
      </c>
      <c r="L2293" s="2">
        <v>26</v>
      </c>
      <c r="M2293" s="3">
        <v>43646</v>
      </c>
      <c r="N2293" s="2">
        <v>3.79</v>
      </c>
      <c r="O2293" s="2">
        <v>1</v>
      </c>
      <c r="P2293" s="4">
        <v>21</v>
      </c>
      <c r="U2293" s="38">
        <f t="shared" si="630"/>
        <v>-8.0924364978371396E-2</v>
      </c>
      <c r="V2293" s="39">
        <f t="shared" si="631"/>
        <v>8.0924364978371396E-2</v>
      </c>
      <c r="W2293" s="39" t="str">
        <f t="shared" si="632"/>
        <v>TIDAK</v>
      </c>
      <c r="X2293" s="38">
        <f t="shared" si="633"/>
        <v>-0.26113135442473173</v>
      </c>
      <c r="Y2293" s="39">
        <f t="shared" si="634"/>
        <v>0.26113135442473173</v>
      </c>
      <c r="Z2293" s="39" t="str">
        <f t="shared" si="635"/>
        <v>TIDAK</v>
      </c>
      <c r="AA2293" s="38">
        <f t="shared" si="636"/>
        <v>-0.10825855536403051</v>
      </c>
      <c r="AB2293" s="39">
        <f t="shared" si="637"/>
        <v>0.10825855536403051</v>
      </c>
      <c r="AC2293" s="39" t="str">
        <f t="shared" si="638"/>
        <v>TIDAK</v>
      </c>
      <c r="AD2293" s="38">
        <f t="shared" si="639"/>
        <v>0.19344460342689218</v>
      </c>
      <c r="AE2293" s="39">
        <f t="shared" si="640"/>
        <v>0.19344460342689218</v>
      </c>
      <c r="AF2293" s="39" t="str">
        <f t="shared" si="641"/>
        <v>TIDAK</v>
      </c>
      <c r="AG2293" s="38">
        <f t="shared" si="642"/>
        <v>-0.27078855981472416</v>
      </c>
      <c r="AH2293" s="39">
        <f t="shared" si="643"/>
        <v>0.27078855981472416</v>
      </c>
      <c r="AI2293" s="39" t="str">
        <f t="shared" si="644"/>
        <v>TIDAK</v>
      </c>
      <c r="AJ2293" s="38">
        <f t="shared" si="645"/>
        <v>0.16569983992223392</v>
      </c>
      <c r="AK2293" s="39">
        <f t="shared" si="646"/>
        <v>0.16569983992223392</v>
      </c>
      <c r="AL2293" s="39" t="str">
        <f t="shared" si="647"/>
        <v>TIDAK</v>
      </c>
    </row>
    <row r="2294" spans="1:38" ht="14" x14ac:dyDescent="0.3">
      <c r="A2294" s="13">
        <v>28035852</v>
      </c>
      <c r="B2294" s="11" t="s">
        <v>558</v>
      </c>
      <c r="C2294" s="9">
        <v>196058543</v>
      </c>
      <c r="D2294" s="1" t="s">
        <v>1391</v>
      </c>
      <c r="E2294" s="1" t="s">
        <v>17</v>
      </c>
      <c r="F2294" s="1" t="s">
        <v>1297</v>
      </c>
      <c r="G2294" s="2">
        <v>40.721919999999997</v>
      </c>
      <c r="H2294" s="2">
        <v>-73.839309999999998</v>
      </c>
      <c r="I2294" s="1" t="s">
        <v>24</v>
      </c>
      <c r="J2294" s="44">
        <v>40</v>
      </c>
      <c r="K2294" s="2">
        <v>2</v>
      </c>
      <c r="L2294" s="2">
        <v>20</v>
      </c>
      <c r="M2294" s="3">
        <v>43614</v>
      </c>
      <c r="N2294" s="2">
        <v>2.4</v>
      </c>
      <c r="O2294" s="2">
        <v>5</v>
      </c>
      <c r="P2294" s="4">
        <v>230</v>
      </c>
      <c r="U2294" s="38">
        <f t="shared" si="630"/>
        <v>-0.35522256814508307</v>
      </c>
      <c r="V2294" s="39">
        <f t="shared" si="631"/>
        <v>0.35522256814508307</v>
      </c>
      <c r="W2294" s="39" t="str">
        <f t="shared" si="632"/>
        <v>TIDAK</v>
      </c>
      <c r="X2294" s="38">
        <f t="shared" si="633"/>
        <v>-0.26113135442473173</v>
      </c>
      <c r="Y2294" s="39">
        <f t="shared" si="634"/>
        <v>0.26113135442473173</v>
      </c>
      <c r="Z2294" s="39" t="str">
        <f t="shared" si="635"/>
        <v>TIDAK</v>
      </c>
      <c r="AA2294" s="38">
        <f t="shared" si="636"/>
        <v>0.66888154041104275</v>
      </c>
      <c r="AB2294" s="39">
        <f t="shared" si="637"/>
        <v>0.66888154041104275</v>
      </c>
      <c r="AC2294" s="39" t="str">
        <f t="shared" si="638"/>
        <v>TIDAK</v>
      </c>
      <c r="AD2294" s="38">
        <f t="shared" si="639"/>
        <v>4.1852899707065239E-2</v>
      </c>
      <c r="AE2294" s="39">
        <f t="shared" si="640"/>
        <v>4.1852899707065239E-2</v>
      </c>
      <c r="AF2294" s="39" t="str">
        <f t="shared" si="641"/>
        <v>TIDAK</v>
      </c>
      <c r="AG2294" s="38">
        <f t="shared" si="642"/>
        <v>-0.27078855981472416</v>
      </c>
      <c r="AH2294" s="39">
        <f t="shared" si="643"/>
        <v>0.27078855981472416</v>
      </c>
      <c r="AI2294" s="39" t="str">
        <f t="shared" si="644"/>
        <v>TIDAK</v>
      </c>
      <c r="AJ2294" s="38">
        <f t="shared" si="645"/>
        <v>0.48802063630254466</v>
      </c>
      <c r="AK2294" s="39">
        <f t="shared" si="646"/>
        <v>0.48802063630254466</v>
      </c>
      <c r="AL2294" s="39" t="str">
        <f t="shared" si="647"/>
        <v>TIDAK</v>
      </c>
    </row>
    <row r="2295" spans="1:38" ht="14" x14ac:dyDescent="0.3">
      <c r="A2295" s="13">
        <v>28041818</v>
      </c>
      <c r="B2295" s="11" t="s">
        <v>758</v>
      </c>
      <c r="C2295" s="9">
        <v>65671256</v>
      </c>
      <c r="D2295" s="1" t="s">
        <v>1764</v>
      </c>
      <c r="E2295" s="1" t="s">
        <v>17</v>
      </c>
      <c r="F2295" s="1" t="s">
        <v>1736</v>
      </c>
      <c r="G2295" s="2">
        <v>40.757820000000002</v>
      </c>
      <c r="H2295" s="2">
        <v>-73.859729999999999</v>
      </c>
      <c r="I2295" s="1" t="s">
        <v>19</v>
      </c>
      <c r="J2295" s="44">
        <v>55</v>
      </c>
      <c r="K2295" s="2">
        <v>1</v>
      </c>
      <c r="L2295" s="2">
        <v>55</v>
      </c>
      <c r="M2295" s="3">
        <v>43648</v>
      </c>
      <c r="N2295" s="2">
        <v>4.9800000000000004</v>
      </c>
      <c r="O2295" s="2">
        <v>3</v>
      </c>
      <c r="P2295" s="4">
        <v>136</v>
      </c>
      <c r="U2295" s="38">
        <f t="shared" si="630"/>
        <v>-0.2095016477127675</v>
      </c>
      <c r="V2295" s="39">
        <f t="shared" si="631"/>
        <v>0.2095016477127675</v>
      </c>
      <c r="W2295" s="39" t="str">
        <f t="shared" si="632"/>
        <v>TIDAK</v>
      </c>
      <c r="X2295" s="38">
        <f t="shared" si="633"/>
        <v>-0.26113135442473173</v>
      </c>
      <c r="Y2295" s="39">
        <f t="shared" si="634"/>
        <v>0.26113135442473173</v>
      </c>
      <c r="Z2295" s="39" t="str">
        <f t="shared" si="635"/>
        <v>TIDAK</v>
      </c>
      <c r="AA2295" s="38">
        <f t="shared" si="636"/>
        <v>-0.88539865113910388</v>
      </c>
      <c r="AB2295" s="39">
        <f t="shared" si="637"/>
        <v>0.88539865113910388</v>
      </c>
      <c r="AC2295" s="39" t="str">
        <f t="shared" si="638"/>
        <v>TIDAK</v>
      </c>
      <c r="AD2295" s="38">
        <f t="shared" si="639"/>
        <v>-0.87292462274016547</v>
      </c>
      <c r="AE2295" s="39">
        <f t="shared" si="640"/>
        <v>0.87292462274016547</v>
      </c>
      <c r="AF2295" s="39" t="str">
        <f t="shared" si="641"/>
        <v>TIDAK</v>
      </c>
      <c r="AG2295" s="38">
        <f t="shared" si="642"/>
        <v>-0.27078855981472416</v>
      </c>
      <c r="AH2295" s="39">
        <f t="shared" si="643"/>
        <v>0.27078855981472416</v>
      </c>
      <c r="AI2295" s="39" t="str">
        <f t="shared" si="644"/>
        <v>TIDAK</v>
      </c>
      <c r="AJ2295" s="38">
        <f t="shared" si="645"/>
        <v>-1.2435166651823804</v>
      </c>
      <c r="AK2295" s="39">
        <f t="shared" si="646"/>
        <v>1.2435166651823804</v>
      </c>
      <c r="AL2295" s="39" t="str">
        <f t="shared" si="647"/>
        <v>TIDAK</v>
      </c>
    </row>
    <row r="2296" spans="1:38" ht="14" x14ac:dyDescent="0.3">
      <c r="A2296" s="13">
        <v>28042014</v>
      </c>
      <c r="B2296" s="11" t="s">
        <v>767</v>
      </c>
      <c r="C2296" s="9">
        <v>163621622</v>
      </c>
      <c r="D2296" s="1" t="s">
        <v>3317</v>
      </c>
      <c r="E2296" s="1" t="s">
        <v>1731</v>
      </c>
      <c r="F2296" s="1" t="s">
        <v>2385</v>
      </c>
      <c r="G2296" s="2">
        <v>40.647150000000003</v>
      </c>
      <c r="H2296" s="2">
        <v>-73.904470000000003</v>
      </c>
      <c r="I2296" s="1" t="s">
        <v>20</v>
      </c>
      <c r="J2296" s="44">
        <v>175</v>
      </c>
      <c r="K2296" s="2">
        <v>2</v>
      </c>
      <c r="L2296" s="2">
        <v>50</v>
      </c>
      <c r="M2296" s="3">
        <v>43640</v>
      </c>
      <c r="N2296" s="2">
        <v>3.18</v>
      </c>
      <c r="O2296" s="2">
        <v>1</v>
      </c>
      <c r="P2296" s="4">
        <v>173</v>
      </c>
      <c r="U2296" s="38">
        <f t="shared" si="630"/>
        <v>1.3762848393447844</v>
      </c>
      <c r="V2296" s="39">
        <f t="shared" si="631"/>
        <v>1.3762848393447844</v>
      </c>
      <c r="W2296" s="39" t="str">
        <f t="shared" si="632"/>
        <v>TIDAK</v>
      </c>
      <c r="X2296" s="38">
        <f t="shared" si="633"/>
        <v>-0.12582912870808141</v>
      </c>
      <c r="Y2296" s="39">
        <f t="shared" si="634"/>
        <v>0.12582912870808141</v>
      </c>
      <c r="Z2296" s="39" t="str">
        <f t="shared" si="635"/>
        <v>TIDAK</v>
      </c>
      <c r="AA2296" s="38">
        <f t="shared" si="636"/>
        <v>0.66888154041104275</v>
      </c>
      <c r="AB2296" s="39">
        <f t="shared" si="637"/>
        <v>0.66888154041104275</v>
      </c>
      <c r="AC2296" s="39" t="str">
        <f t="shared" si="638"/>
        <v>TIDAK</v>
      </c>
      <c r="AD2296" s="38">
        <f t="shared" si="639"/>
        <v>0.15162620240073302</v>
      </c>
      <c r="AE2296" s="39">
        <f t="shared" si="640"/>
        <v>0.15162620240073302</v>
      </c>
      <c r="AF2296" s="39" t="str">
        <f t="shared" si="641"/>
        <v>TIDAK</v>
      </c>
      <c r="AG2296" s="38">
        <f t="shared" si="642"/>
        <v>-4.5589149015460649E-2</v>
      </c>
      <c r="AH2296" s="39">
        <f t="shared" si="643"/>
        <v>4.5589149015460649E-2</v>
      </c>
      <c r="AI2296" s="39" t="str">
        <f t="shared" si="644"/>
        <v>TIDAK</v>
      </c>
      <c r="AJ2296" s="38">
        <f t="shared" si="645"/>
        <v>1.3575372032819875</v>
      </c>
      <c r="AK2296" s="39">
        <f t="shared" si="646"/>
        <v>1.3575372032819875</v>
      </c>
      <c r="AL2296" s="39" t="str">
        <f t="shared" si="647"/>
        <v>TIDAK</v>
      </c>
    </row>
    <row r="2297" spans="1:38" ht="14" x14ac:dyDescent="0.3">
      <c r="A2297" s="13">
        <v>28046851</v>
      </c>
      <c r="B2297" s="11" t="s">
        <v>4355</v>
      </c>
      <c r="C2297" s="9">
        <v>1834769</v>
      </c>
      <c r="D2297" s="1" t="s">
        <v>3377</v>
      </c>
      <c r="E2297" s="1" t="s">
        <v>17</v>
      </c>
      <c r="F2297" s="1" t="s">
        <v>2592</v>
      </c>
      <c r="G2297" s="2">
        <v>40.726750000000003</v>
      </c>
      <c r="H2297" s="2">
        <v>-73.90522</v>
      </c>
      <c r="I2297" s="1" t="s">
        <v>20</v>
      </c>
      <c r="J2297" s="44">
        <v>64</v>
      </c>
      <c r="K2297" s="2">
        <v>3</v>
      </c>
      <c r="L2297" s="2">
        <v>7</v>
      </c>
      <c r="M2297" s="3">
        <v>43638</v>
      </c>
      <c r="N2297" s="2">
        <v>0.69</v>
      </c>
      <c r="O2297" s="2">
        <v>1</v>
      </c>
      <c r="P2297" s="4">
        <v>333</v>
      </c>
      <c r="U2297" s="38">
        <f t="shared" si="630"/>
        <v>0.30480748322481688</v>
      </c>
      <c r="V2297" s="39">
        <f t="shared" si="631"/>
        <v>0.30480748322481688</v>
      </c>
      <c r="W2297" s="39" t="str">
        <f t="shared" si="632"/>
        <v>TIDAK</v>
      </c>
      <c r="X2297" s="38">
        <f t="shared" si="633"/>
        <v>-0.26113135442473173</v>
      </c>
      <c r="Y2297" s="39">
        <f t="shared" si="634"/>
        <v>0.26113135442473173</v>
      </c>
      <c r="Z2297" s="39" t="str">
        <f t="shared" si="635"/>
        <v>TIDAK</v>
      </c>
      <c r="AA2297" s="38">
        <f t="shared" si="636"/>
        <v>0.13715410645967685</v>
      </c>
      <c r="AB2297" s="39">
        <f t="shared" si="637"/>
        <v>0.13715410645967685</v>
      </c>
      <c r="AC2297" s="39" t="str">
        <f t="shared" si="638"/>
        <v>TIDAK</v>
      </c>
      <c r="AD2297" s="38">
        <f t="shared" si="639"/>
        <v>1.0245853238218046</v>
      </c>
      <c r="AE2297" s="39">
        <f t="shared" si="640"/>
        <v>1.0245853238218046</v>
      </c>
      <c r="AF2297" s="39" t="str">
        <f t="shared" si="641"/>
        <v>TIDAK</v>
      </c>
      <c r="AG2297" s="38">
        <f t="shared" si="642"/>
        <v>-0.27078855981472416</v>
      </c>
      <c r="AH2297" s="39">
        <f t="shared" si="643"/>
        <v>0.27078855981472416</v>
      </c>
      <c r="AI2297" s="39" t="str">
        <f t="shared" si="644"/>
        <v>TIDAK</v>
      </c>
      <c r="AJ2297" s="38">
        <f t="shared" si="645"/>
        <v>-1.0861041832292053</v>
      </c>
      <c r="AK2297" s="39">
        <f t="shared" si="646"/>
        <v>1.0861041832292053</v>
      </c>
      <c r="AL2297" s="39" t="str">
        <f t="shared" si="647"/>
        <v>TIDAK</v>
      </c>
    </row>
    <row r="2298" spans="1:38" ht="14" x14ac:dyDescent="0.3">
      <c r="A2298" s="13">
        <v>28047011</v>
      </c>
      <c r="B2298" s="11" t="s">
        <v>3813</v>
      </c>
      <c r="C2298" s="9">
        <v>168429942</v>
      </c>
      <c r="D2298" s="1" t="s">
        <v>1887</v>
      </c>
      <c r="E2298" s="1" t="s">
        <v>548</v>
      </c>
      <c r="F2298" s="1" t="s">
        <v>2099</v>
      </c>
      <c r="G2298" s="2">
        <v>40.880070000000003</v>
      </c>
      <c r="H2298" s="2">
        <v>-73.873260000000002</v>
      </c>
      <c r="I2298" s="1" t="s">
        <v>19</v>
      </c>
      <c r="J2298" s="44">
        <v>50</v>
      </c>
      <c r="K2298" s="2">
        <v>5</v>
      </c>
      <c r="L2298" s="2">
        <v>4</v>
      </c>
      <c r="M2298" s="3">
        <v>43633</v>
      </c>
      <c r="N2298" s="2">
        <v>0.26</v>
      </c>
      <c r="O2298" s="2">
        <v>2</v>
      </c>
      <c r="P2298" s="4">
        <v>324</v>
      </c>
      <c r="U2298" s="38">
        <f t="shared" si="630"/>
        <v>-0.42379711893676097</v>
      </c>
      <c r="V2298" s="39">
        <f t="shared" si="631"/>
        <v>0.42379711893676097</v>
      </c>
      <c r="W2298" s="39" t="str">
        <f t="shared" si="632"/>
        <v>TIDAK</v>
      </c>
      <c r="X2298" s="38">
        <f t="shared" si="633"/>
        <v>-0.26113135442473173</v>
      </c>
      <c r="Y2298" s="39">
        <f t="shared" si="634"/>
        <v>0.26113135442473173</v>
      </c>
      <c r="Z2298" s="39" t="str">
        <f t="shared" si="635"/>
        <v>TIDAK</v>
      </c>
      <c r="AA2298" s="38">
        <f t="shared" si="636"/>
        <v>-0.10825855536403051</v>
      </c>
      <c r="AB2298" s="39">
        <f t="shared" si="637"/>
        <v>0.10825855536403051</v>
      </c>
      <c r="AC2298" s="39" t="str">
        <f t="shared" si="638"/>
        <v>TIDAK</v>
      </c>
      <c r="AD2298" s="38">
        <f t="shared" si="639"/>
        <v>0.29799060599228983</v>
      </c>
      <c r="AE2298" s="39">
        <f t="shared" si="640"/>
        <v>0.29799060599228983</v>
      </c>
      <c r="AF2298" s="39" t="str">
        <f t="shared" si="641"/>
        <v>TIDAK</v>
      </c>
      <c r="AG2298" s="38">
        <f t="shared" si="642"/>
        <v>0.17961026178380285</v>
      </c>
      <c r="AH2298" s="39">
        <f t="shared" si="643"/>
        <v>0.17961026178380285</v>
      </c>
      <c r="AI2298" s="39" t="str">
        <f t="shared" si="644"/>
        <v>TIDAK</v>
      </c>
      <c r="AJ2298" s="38">
        <f t="shared" si="645"/>
        <v>0.48052480382858392</v>
      </c>
      <c r="AK2298" s="39">
        <f t="shared" si="646"/>
        <v>0.48052480382858392</v>
      </c>
      <c r="AL2298" s="39" t="str">
        <f t="shared" si="647"/>
        <v>TIDAK</v>
      </c>
    </row>
    <row r="2299" spans="1:38" ht="14" x14ac:dyDescent="0.3">
      <c r="A2299" s="13">
        <v>28047666</v>
      </c>
      <c r="B2299" s="11" t="s">
        <v>2782</v>
      </c>
      <c r="C2299" s="9">
        <v>58391491</v>
      </c>
      <c r="D2299" s="1" t="s">
        <v>2086</v>
      </c>
      <c r="E2299" s="1" t="s">
        <v>17</v>
      </c>
      <c r="F2299" s="1" t="s">
        <v>1713</v>
      </c>
      <c r="G2299" s="2">
        <v>40.765459999999997</v>
      </c>
      <c r="H2299" s="2">
        <v>-73.872010000000003</v>
      </c>
      <c r="I2299" s="1" t="s">
        <v>20</v>
      </c>
      <c r="J2299" s="44">
        <v>220</v>
      </c>
      <c r="K2299" s="2">
        <v>1</v>
      </c>
      <c r="L2299" s="2">
        <v>5</v>
      </c>
      <c r="M2299" s="3">
        <v>43048</v>
      </c>
      <c r="N2299" s="2">
        <v>0.22</v>
      </c>
      <c r="O2299" s="2">
        <v>5</v>
      </c>
      <c r="P2299" s="4">
        <v>0</v>
      </c>
      <c r="U2299" s="38">
        <f t="shared" si="630"/>
        <v>-0.29521983620236492</v>
      </c>
      <c r="V2299" s="39">
        <f t="shared" si="631"/>
        <v>0.29521983620236492</v>
      </c>
      <c r="W2299" s="39" t="str">
        <f t="shared" si="632"/>
        <v>TIDAK</v>
      </c>
      <c r="X2299" s="38">
        <f t="shared" si="633"/>
        <v>-0.39643358014138202</v>
      </c>
      <c r="Y2299" s="39">
        <f t="shared" si="634"/>
        <v>0.39643358014138202</v>
      </c>
      <c r="Z2299" s="39" t="str">
        <f t="shared" si="635"/>
        <v>TIDAK</v>
      </c>
      <c r="AA2299" s="38">
        <f t="shared" si="636"/>
        <v>1.3233153052742623</v>
      </c>
      <c r="AB2299" s="39">
        <f t="shared" si="637"/>
        <v>1.3233153052742623</v>
      </c>
      <c r="AC2299" s="39" t="str">
        <f t="shared" si="638"/>
        <v>TIDAK</v>
      </c>
      <c r="AD2299" s="38">
        <f t="shared" si="639"/>
        <v>1.6466340390859218</v>
      </c>
      <c r="AE2299" s="39">
        <f t="shared" si="640"/>
        <v>1.6466340390859218</v>
      </c>
      <c r="AF2299" s="39" t="str">
        <f t="shared" si="641"/>
        <v>TIDAK</v>
      </c>
      <c r="AG2299" s="38">
        <f t="shared" si="642"/>
        <v>-4.5589149015460649E-2</v>
      </c>
      <c r="AH2299" s="39">
        <f t="shared" si="643"/>
        <v>4.5589149015460649E-2</v>
      </c>
      <c r="AI2299" s="39" t="str">
        <f t="shared" si="644"/>
        <v>TIDAK</v>
      </c>
      <c r="AJ2299" s="38">
        <f t="shared" si="645"/>
        <v>-0.22408344872372321</v>
      </c>
      <c r="AK2299" s="39">
        <f t="shared" si="646"/>
        <v>0.22408344872372321</v>
      </c>
      <c r="AL2299" s="39" t="str">
        <f t="shared" si="647"/>
        <v>TIDAK</v>
      </c>
    </row>
    <row r="2300" spans="1:38" ht="14" x14ac:dyDescent="0.3">
      <c r="A2300" s="13">
        <v>28069265</v>
      </c>
      <c r="B2300" s="11" t="s">
        <v>5248</v>
      </c>
      <c r="C2300" s="9">
        <v>120767920</v>
      </c>
      <c r="D2300" s="1" t="s">
        <v>917</v>
      </c>
      <c r="E2300" s="1" t="s">
        <v>17</v>
      </c>
      <c r="F2300" s="1" t="s">
        <v>642</v>
      </c>
      <c r="G2300" s="2">
        <v>40.757150000000003</v>
      </c>
      <c r="H2300" s="2">
        <v>-73.812719999999999</v>
      </c>
      <c r="I2300" s="1" t="s">
        <v>19</v>
      </c>
      <c r="J2300" s="44">
        <v>116</v>
      </c>
      <c r="K2300" s="2">
        <v>2</v>
      </c>
      <c r="L2300" s="2">
        <v>55</v>
      </c>
      <c r="M2300" s="3">
        <v>43642</v>
      </c>
      <c r="N2300" s="2">
        <v>2.19</v>
      </c>
      <c r="O2300" s="2">
        <v>10</v>
      </c>
      <c r="P2300" s="4">
        <v>361</v>
      </c>
      <c r="U2300" s="38">
        <f t="shared" si="630"/>
        <v>0.73339842567280389</v>
      </c>
      <c r="V2300" s="39">
        <f t="shared" si="631"/>
        <v>0.73339842567280389</v>
      </c>
      <c r="W2300" s="39" t="str">
        <f t="shared" si="632"/>
        <v>TIDAK</v>
      </c>
      <c r="X2300" s="38">
        <f t="shared" si="633"/>
        <v>-0.26113135442473173</v>
      </c>
      <c r="Y2300" s="39">
        <f t="shared" si="634"/>
        <v>0.26113135442473173</v>
      </c>
      <c r="Z2300" s="39" t="str">
        <f t="shared" si="635"/>
        <v>TIDAK</v>
      </c>
      <c r="AA2300" s="38">
        <f t="shared" si="636"/>
        <v>1.1188047537545063</v>
      </c>
      <c r="AB2300" s="39">
        <f t="shared" si="637"/>
        <v>1.1188047537545063</v>
      </c>
      <c r="AC2300" s="39" t="str">
        <f t="shared" si="638"/>
        <v>TIDAK</v>
      </c>
      <c r="AD2300" s="38">
        <f t="shared" si="639"/>
        <v>0.70572001599734135</v>
      </c>
      <c r="AE2300" s="39">
        <f t="shared" si="640"/>
        <v>0.70572001599734135</v>
      </c>
      <c r="AF2300" s="39" t="str">
        <f t="shared" si="641"/>
        <v>TIDAK</v>
      </c>
      <c r="AG2300" s="38">
        <f t="shared" si="642"/>
        <v>-0.27078855981472416</v>
      </c>
      <c r="AH2300" s="39">
        <f t="shared" si="643"/>
        <v>0.27078855981472416</v>
      </c>
      <c r="AI2300" s="39" t="str">
        <f t="shared" si="644"/>
        <v>TIDAK</v>
      </c>
      <c r="AJ2300" s="38">
        <f t="shared" si="645"/>
        <v>5.326235281282321E-2</v>
      </c>
      <c r="AK2300" s="39">
        <f t="shared" si="646"/>
        <v>5.326235281282321E-2</v>
      </c>
      <c r="AL2300" s="39" t="str">
        <f t="shared" si="647"/>
        <v>TIDAK</v>
      </c>
    </row>
    <row r="2301" spans="1:38" ht="14" x14ac:dyDescent="0.3">
      <c r="A2301" s="13">
        <v>28071998</v>
      </c>
      <c r="B2301" s="11" t="s">
        <v>4321</v>
      </c>
      <c r="C2301" s="9">
        <v>26808662</v>
      </c>
      <c r="D2301" s="1" t="s">
        <v>719</v>
      </c>
      <c r="E2301" s="1" t="s">
        <v>17</v>
      </c>
      <c r="F2301" s="1" t="s">
        <v>2813</v>
      </c>
      <c r="G2301" s="2">
        <v>40.698639999999997</v>
      </c>
      <c r="H2301" s="2">
        <v>-73.90746</v>
      </c>
      <c r="I2301" s="1" t="s">
        <v>19</v>
      </c>
      <c r="J2301" s="44">
        <v>44</v>
      </c>
      <c r="K2301" s="2">
        <v>1</v>
      </c>
      <c r="L2301" s="2">
        <v>4</v>
      </c>
      <c r="M2301" s="3">
        <v>43443</v>
      </c>
      <c r="N2301" s="2">
        <v>0.34</v>
      </c>
      <c r="O2301" s="2">
        <v>1</v>
      </c>
      <c r="P2301" s="4">
        <v>0</v>
      </c>
      <c r="U2301" s="38">
        <f t="shared" si="630"/>
        <v>-0.21807346656172724</v>
      </c>
      <c r="V2301" s="39">
        <f t="shared" si="631"/>
        <v>0.21807346656172724</v>
      </c>
      <c r="W2301" s="39" t="str">
        <f t="shared" si="632"/>
        <v>TIDAK</v>
      </c>
      <c r="X2301" s="38">
        <f t="shared" si="633"/>
        <v>-0.12582912870808141</v>
      </c>
      <c r="Y2301" s="39">
        <f t="shared" si="634"/>
        <v>0.12582912870808141</v>
      </c>
      <c r="Z2301" s="39" t="str">
        <f t="shared" si="635"/>
        <v>TIDAK</v>
      </c>
      <c r="AA2301" s="38">
        <f t="shared" si="636"/>
        <v>-0.63998598931539652</v>
      </c>
      <c r="AB2301" s="39">
        <f t="shared" si="637"/>
        <v>0.63998598931539652</v>
      </c>
      <c r="AC2301" s="39" t="str">
        <f t="shared" si="638"/>
        <v>TIDAK</v>
      </c>
      <c r="AD2301" s="38">
        <f t="shared" si="639"/>
        <v>-0.59587771594186123</v>
      </c>
      <c r="AE2301" s="39">
        <f t="shared" si="640"/>
        <v>0.59587771594186123</v>
      </c>
      <c r="AF2301" s="39" t="str">
        <f t="shared" si="641"/>
        <v>TIDAK</v>
      </c>
      <c r="AG2301" s="38">
        <f t="shared" si="642"/>
        <v>-0.27078855981472416</v>
      </c>
      <c r="AH2301" s="39">
        <f t="shared" si="643"/>
        <v>0.27078855981472416</v>
      </c>
      <c r="AI2301" s="39" t="str">
        <f t="shared" si="644"/>
        <v>TIDAK</v>
      </c>
      <c r="AJ2301" s="38">
        <f t="shared" si="645"/>
        <v>1.2525955486465374</v>
      </c>
      <c r="AK2301" s="39">
        <f t="shared" si="646"/>
        <v>1.2525955486465374</v>
      </c>
      <c r="AL2301" s="39" t="str">
        <f t="shared" si="647"/>
        <v>TIDAK</v>
      </c>
    </row>
    <row r="2302" spans="1:38" ht="14" x14ac:dyDescent="0.3">
      <c r="A2302" s="13">
        <v>28081396</v>
      </c>
      <c r="B2302" s="11" t="s">
        <v>4939</v>
      </c>
      <c r="C2302" s="9">
        <v>233436938</v>
      </c>
      <c r="D2302" s="1" t="s">
        <v>73</v>
      </c>
      <c r="E2302" s="1" t="s">
        <v>17</v>
      </c>
      <c r="F2302" s="1" t="s">
        <v>32</v>
      </c>
      <c r="G2302" s="2">
        <v>40.652670000000001</v>
      </c>
      <c r="H2302" s="2">
        <v>-73.731700000000004</v>
      </c>
      <c r="I2302" s="1" t="s">
        <v>20</v>
      </c>
      <c r="J2302" s="44">
        <v>70</v>
      </c>
      <c r="K2302" s="2">
        <v>2</v>
      </c>
      <c r="L2302" s="2">
        <v>14</v>
      </c>
      <c r="M2302" s="3">
        <v>43644</v>
      </c>
      <c r="N2302" s="2">
        <v>4.72</v>
      </c>
      <c r="O2302" s="2">
        <v>1</v>
      </c>
      <c r="P2302" s="4">
        <v>105</v>
      </c>
      <c r="U2302" s="38">
        <f t="shared" si="630"/>
        <v>-0.33807893044716358</v>
      </c>
      <c r="V2302" s="39">
        <f t="shared" si="631"/>
        <v>0.33807893044716358</v>
      </c>
      <c r="W2302" s="39" t="str">
        <f t="shared" si="632"/>
        <v>TIDAK</v>
      </c>
      <c r="X2302" s="38">
        <f t="shared" si="633"/>
        <v>0.1447753227252192</v>
      </c>
      <c r="Y2302" s="39">
        <f t="shared" si="634"/>
        <v>0.1447753227252192</v>
      </c>
      <c r="Z2302" s="39" t="str">
        <f t="shared" si="635"/>
        <v>TIDAK</v>
      </c>
      <c r="AA2302" s="38">
        <f t="shared" si="636"/>
        <v>-0.7626923202272502</v>
      </c>
      <c r="AB2302" s="39">
        <f t="shared" si="637"/>
        <v>0.7626923202272502</v>
      </c>
      <c r="AC2302" s="39" t="str">
        <f t="shared" si="638"/>
        <v>TIDAK</v>
      </c>
      <c r="AD2302" s="38">
        <f t="shared" si="639"/>
        <v>-0.82065162145746651</v>
      </c>
      <c r="AE2302" s="39">
        <f t="shared" si="640"/>
        <v>0.82065162145746651</v>
      </c>
      <c r="AF2302" s="39" t="str">
        <f t="shared" si="641"/>
        <v>TIDAK</v>
      </c>
      <c r="AG2302" s="38">
        <f t="shared" si="642"/>
        <v>-0.15818885441509239</v>
      </c>
      <c r="AH2302" s="39">
        <f t="shared" si="643"/>
        <v>0.15818885441509239</v>
      </c>
      <c r="AI2302" s="39" t="str">
        <f t="shared" si="644"/>
        <v>TIDAK</v>
      </c>
      <c r="AJ2302" s="38">
        <f t="shared" si="645"/>
        <v>1.1851330563808911</v>
      </c>
      <c r="AK2302" s="39">
        <f t="shared" si="646"/>
        <v>1.1851330563808911</v>
      </c>
      <c r="AL2302" s="39" t="str">
        <f t="shared" si="647"/>
        <v>TIDAK</v>
      </c>
    </row>
    <row r="2303" spans="1:38" ht="14" x14ac:dyDescent="0.3">
      <c r="A2303" s="13">
        <v>28081782</v>
      </c>
      <c r="B2303" s="11" t="s">
        <v>1089</v>
      </c>
      <c r="C2303" s="9">
        <v>105878573</v>
      </c>
      <c r="D2303" s="1" t="s">
        <v>2564</v>
      </c>
      <c r="E2303" s="1" t="s">
        <v>1731</v>
      </c>
      <c r="F2303" s="1" t="s">
        <v>1732</v>
      </c>
      <c r="G2303" s="2">
        <v>40.665219999999998</v>
      </c>
      <c r="H2303" s="2">
        <v>-73.886859999999999</v>
      </c>
      <c r="I2303" s="1" t="s">
        <v>19</v>
      </c>
      <c r="J2303" s="44">
        <v>50</v>
      </c>
      <c r="K2303" s="2">
        <v>1</v>
      </c>
      <c r="L2303" s="2">
        <v>20</v>
      </c>
      <c r="M2303" s="3">
        <v>43616</v>
      </c>
      <c r="N2303" s="2">
        <v>2.82</v>
      </c>
      <c r="O2303" s="2">
        <v>5</v>
      </c>
      <c r="P2303" s="4">
        <v>62</v>
      </c>
      <c r="U2303" s="38">
        <f t="shared" si="630"/>
        <v>1.1191302738759923</v>
      </c>
      <c r="V2303" s="39">
        <f t="shared" si="631"/>
        <v>1.1191302738759923</v>
      </c>
      <c r="W2303" s="39" t="str">
        <f t="shared" si="632"/>
        <v>TIDAK</v>
      </c>
      <c r="X2303" s="38">
        <f t="shared" si="633"/>
        <v>-0.39643358014138202</v>
      </c>
      <c r="Y2303" s="39">
        <f t="shared" si="634"/>
        <v>0.39643358014138202</v>
      </c>
      <c r="Z2303" s="39" t="str">
        <f t="shared" si="635"/>
        <v>TIDAK</v>
      </c>
      <c r="AA2303" s="38">
        <f t="shared" si="636"/>
        <v>-0.7217902099232989</v>
      </c>
      <c r="AB2303" s="39">
        <f t="shared" si="637"/>
        <v>0.7217902099232989</v>
      </c>
      <c r="AC2303" s="39" t="str">
        <f t="shared" si="638"/>
        <v>TIDAK</v>
      </c>
      <c r="AD2303" s="38">
        <f t="shared" si="639"/>
        <v>-0.84156082197054605</v>
      </c>
      <c r="AE2303" s="39">
        <f t="shared" si="640"/>
        <v>0.84156082197054605</v>
      </c>
      <c r="AF2303" s="39" t="str">
        <f t="shared" si="641"/>
        <v>TIDAK</v>
      </c>
      <c r="AG2303" s="38">
        <f t="shared" si="642"/>
        <v>0.17961026178380285</v>
      </c>
      <c r="AH2303" s="39">
        <f t="shared" si="643"/>
        <v>0.17961026178380285</v>
      </c>
      <c r="AI2303" s="39" t="str">
        <f t="shared" si="644"/>
        <v>TIDAK</v>
      </c>
      <c r="AJ2303" s="38">
        <f t="shared" si="645"/>
        <v>-1.2435166651823804</v>
      </c>
      <c r="AK2303" s="39">
        <f t="shared" si="646"/>
        <v>1.2435166651823804</v>
      </c>
      <c r="AL2303" s="39" t="str">
        <f t="shared" si="647"/>
        <v>TIDAK</v>
      </c>
    </row>
    <row r="2304" spans="1:38" ht="14" x14ac:dyDescent="0.3">
      <c r="A2304" s="13">
        <v>28084157</v>
      </c>
      <c r="B2304" s="11" t="s">
        <v>4976</v>
      </c>
      <c r="C2304" s="9">
        <v>158407820</v>
      </c>
      <c r="D2304" s="1" t="s">
        <v>3104</v>
      </c>
      <c r="E2304" s="1" t="s">
        <v>17</v>
      </c>
      <c r="F2304" s="1" t="s">
        <v>2689</v>
      </c>
      <c r="G2304" s="2">
        <v>40.753909999999998</v>
      </c>
      <c r="H2304" s="2">
        <v>-73.902559999999994</v>
      </c>
      <c r="I2304" s="1" t="s">
        <v>19</v>
      </c>
      <c r="J2304" s="44">
        <v>53</v>
      </c>
      <c r="K2304" s="2">
        <v>2</v>
      </c>
      <c r="L2304" s="2">
        <v>23</v>
      </c>
      <c r="M2304" s="3">
        <v>43626</v>
      </c>
      <c r="N2304" s="2">
        <v>2.15</v>
      </c>
      <c r="O2304" s="2">
        <v>5</v>
      </c>
      <c r="P2304" s="4">
        <v>156</v>
      </c>
      <c r="U2304" s="38">
        <f t="shared" si="630"/>
        <v>0.22766111358417923</v>
      </c>
      <c r="V2304" s="39">
        <f t="shared" si="631"/>
        <v>0.22766111358417923</v>
      </c>
      <c r="W2304" s="39" t="str">
        <f t="shared" si="632"/>
        <v>TIDAK</v>
      </c>
      <c r="X2304" s="38">
        <f t="shared" si="633"/>
        <v>-0.26113135442473173</v>
      </c>
      <c r="Y2304" s="39">
        <f t="shared" si="634"/>
        <v>0.26113135442473173</v>
      </c>
      <c r="Z2304" s="39" t="str">
        <f t="shared" si="635"/>
        <v>TIDAK</v>
      </c>
      <c r="AA2304" s="38">
        <f t="shared" si="636"/>
        <v>1.3233153052742623</v>
      </c>
      <c r="AB2304" s="39">
        <f t="shared" si="637"/>
        <v>1.3233153052742623</v>
      </c>
      <c r="AC2304" s="39" t="str">
        <f t="shared" si="638"/>
        <v>TIDAK</v>
      </c>
      <c r="AD2304" s="38">
        <f t="shared" si="639"/>
        <v>0.18821730329862216</v>
      </c>
      <c r="AE2304" s="39">
        <f t="shared" si="640"/>
        <v>0.18821730329862216</v>
      </c>
      <c r="AF2304" s="39" t="str">
        <f t="shared" si="641"/>
        <v>TIDAK</v>
      </c>
      <c r="AG2304" s="38">
        <f t="shared" si="642"/>
        <v>0.74260878878196168</v>
      </c>
      <c r="AH2304" s="39">
        <f t="shared" si="643"/>
        <v>0.74260878878196168</v>
      </c>
      <c r="AI2304" s="39" t="str">
        <f t="shared" si="644"/>
        <v>TIDAK</v>
      </c>
      <c r="AJ2304" s="38">
        <f t="shared" si="645"/>
        <v>1.4624788579174375</v>
      </c>
      <c r="AK2304" s="39">
        <f t="shared" si="646"/>
        <v>1.4624788579174375</v>
      </c>
      <c r="AL2304" s="39" t="str">
        <f t="shared" si="647"/>
        <v>TIDAK</v>
      </c>
    </row>
    <row r="2305" spans="1:38" ht="14" x14ac:dyDescent="0.3">
      <c r="A2305" s="13">
        <v>28100877</v>
      </c>
      <c r="B2305" s="11" t="s">
        <v>1193</v>
      </c>
      <c r="C2305" s="9">
        <v>130797315</v>
      </c>
      <c r="D2305" s="1" t="s">
        <v>1178</v>
      </c>
      <c r="E2305" s="1" t="s">
        <v>17</v>
      </c>
      <c r="F2305" s="1" t="s">
        <v>970</v>
      </c>
      <c r="G2305" s="2">
        <v>40.702689999999997</v>
      </c>
      <c r="H2305" s="2">
        <v>-73.826530000000005</v>
      </c>
      <c r="I2305" s="1" t="s">
        <v>20</v>
      </c>
      <c r="J2305" s="44">
        <v>40</v>
      </c>
      <c r="K2305" s="2">
        <v>2</v>
      </c>
      <c r="L2305" s="2">
        <v>30</v>
      </c>
      <c r="M2305" s="3">
        <v>43640</v>
      </c>
      <c r="N2305" s="2">
        <v>1.47</v>
      </c>
      <c r="O2305" s="2">
        <v>1</v>
      </c>
      <c r="P2305" s="4">
        <v>44</v>
      </c>
      <c r="U2305" s="38">
        <f t="shared" si="630"/>
        <v>-0.38950984354092205</v>
      </c>
      <c r="V2305" s="39">
        <f t="shared" si="631"/>
        <v>0.38950984354092205</v>
      </c>
      <c r="W2305" s="39" t="str">
        <f t="shared" si="632"/>
        <v>TIDAK</v>
      </c>
      <c r="X2305" s="38">
        <f t="shared" si="633"/>
        <v>-0.39643358014138202</v>
      </c>
      <c r="Y2305" s="39">
        <f t="shared" si="634"/>
        <v>0.39643358014138202</v>
      </c>
      <c r="Z2305" s="39" t="str">
        <f t="shared" si="635"/>
        <v>TIDAK</v>
      </c>
      <c r="AA2305" s="38">
        <f t="shared" si="636"/>
        <v>-0.7626923202272502</v>
      </c>
      <c r="AB2305" s="39">
        <f t="shared" si="637"/>
        <v>0.7626923202272502</v>
      </c>
      <c r="AC2305" s="39" t="str">
        <f t="shared" si="638"/>
        <v>TIDAK</v>
      </c>
      <c r="AD2305" s="38">
        <f t="shared" si="639"/>
        <v>-0.77883322043130732</v>
      </c>
      <c r="AE2305" s="39">
        <f t="shared" si="640"/>
        <v>0.77883322043130732</v>
      </c>
      <c r="AF2305" s="39" t="str">
        <f t="shared" si="641"/>
        <v>TIDAK</v>
      </c>
      <c r="AG2305" s="38">
        <f t="shared" si="642"/>
        <v>-0.27078855981472416</v>
      </c>
      <c r="AH2305" s="39">
        <f t="shared" si="643"/>
        <v>0.27078855981472416</v>
      </c>
      <c r="AI2305" s="39" t="str">
        <f t="shared" si="644"/>
        <v>TIDAK</v>
      </c>
      <c r="AJ2305" s="38">
        <f t="shared" si="645"/>
        <v>-1.2435166651823804</v>
      </c>
      <c r="AK2305" s="39">
        <f t="shared" si="646"/>
        <v>1.2435166651823804</v>
      </c>
      <c r="AL2305" s="39" t="str">
        <f t="shared" si="647"/>
        <v>TIDAK</v>
      </c>
    </row>
    <row r="2306" spans="1:38" ht="14" x14ac:dyDescent="0.3">
      <c r="A2306" s="13">
        <v>28101926</v>
      </c>
      <c r="B2306" s="11" t="s">
        <v>4986</v>
      </c>
      <c r="C2306" s="9">
        <v>113469347</v>
      </c>
      <c r="D2306" s="1" t="s">
        <v>259</v>
      </c>
      <c r="E2306" s="1" t="s">
        <v>17</v>
      </c>
      <c r="F2306" s="1" t="s">
        <v>54</v>
      </c>
      <c r="G2306" s="2">
        <v>40.718989999999998</v>
      </c>
      <c r="H2306" s="2">
        <v>-73.753469999999993</v>
      </c>
      <c r="I2306" s="1" t="s">
        <v>20</v>
      </c>
      <c r="J2306" s="44">
        <v>45</v>
      </c>
      <c r="K2306" s="2">
        <v>3</v>
      </c>
      <c r="L2306" s="2">
        <v>27</v>
      </c>
      <c r="M2306" s="3">
        <v>43640</v>
      </c>
      <c r="N2306" s="2">
        <v>3.65</v>
      </c>
      <c r="O2306" s="2">
        <v>1</v>
      </c>
      <c r="P2306" s="4">
        <v>304</v>
      </c>
      <c r="U2306" s="38">
        <f t="shared" si="630"/>
        <v>-0.1666425534679688</v>
      </c>
      <c r="V2306" s="39">
        <f t="shared" si="631"/>
        <v>0.1666425534679688</v>
      </c>
      <c r="W2306" s="39" t="str">
        <f t="shared" si="632"/>
        <v>TIDAK</v>
      </c>
      <c r="X2306" s="38">
        <f t="shared" si="633"/>
        <v>-0.26113135442473173</v>
      </c>
      <c r="Y2306" s="39">
        <f t="shared" si="634"/>
        <v>0.26113135442473173</v>
      </c>
      <c r="Z2306" s="39" t="str">
        <f t="shared" si="635"/>
        <v>TIDAK</v>
      </c>
      <c r="AA2306" s="38">
        <f t="shared" si="636"/>
        <v>-0.35367121718773786</v>
      </c>
      <c r="AB2306" s="39">
        <f t="shared" si="637"/>
        <v>0.35367121718773786</v>
      </c>
      <c r="AC2306" s="39" t="str">
        <f t="shared" si="638"/>
        <v>TIDAK</v>
      </c>
      <c r="AD2306" s="38">
        <f t="shared" si="639"/>
        <v>1.5107242357509043</v>
      </c>
      <c r="AE2306" s="39">
        <f t="shared" si="640"/>
        <v>1.5107242357509043</v>
      </c>
      <c r="AF2306" s="39" t="str">
        <f t="shared" si="641"/>
        <v>TIDAK</v>
      </c>
      <c r="AG2306" s="38">
        <f t="shared" si="642"/>
        <v>-0.27078855981472416</v>
      </c>
      <c r="AH2306" s="39">
        <f t="shared" si="643"/>
        <v>0.27078855981472416</v>
      </c>
      <c r="AI2306" s="39" t="str">
        <f t="shared" si="644"/>
        <v>TIDAK</v>
      </c>
      <c r="AJ2306" s="38">
        <f t="shared" si="645"/>
        <v>-0.45645425541650536</v>
      </c>
      <c r="AK2306" s="39">
        <f t="shared" si="646"/>
        <v>0.45645425541650536</v>
      </c>
      <c r="AL2306" s="39" t="str">
        <f t="shared" si="647"/>
        <v>TIDAK</v>
      </c>
    </row>
    <row r="2307" spans="1:38" ht="14" x14ac:dyDescent="0.3">
      <c r="A2307" s="13">
        <v>28105430</v>
      </c>
      <c r="B2307" s="11" t="s">
        <v>4310</v>
      </c>
      <c r="C2307" s="9">
        <v>175019394</v>
      </c>
      <c r="D2307" s="1" t="s">
        <v>516</v>
      </c>
      <c r="E2307" s="1" t="s">
        <v>17</v>
      </c>
      <c r="F2307" s="1" t="s">
        <v>364</v>
      </c>
      <c r="G2307" s="2">
        <v>40.6706</v>
      </c>
      <c r="H2307" s="2">
        <v>-73.779399999999995</v>
      </c>
      <c r="I2307" s="1" t="s">
        <v>20</v>
      </c>
      <c r="J2307" s="44">
        <v>450</v>
      </c>
      <c r="K2307" s="2">
        <v>1</v>
      </c>
      <c r="L2307" s="2">
        <v>3</v>
      </c>
      <c r="M2307" s="3">
        <v>43283</v>
      </c>
      <c r="N2307" s="2">
        <v>0.22</v>
      </c>
      <c r="O2307" s="2">
        <v>6</v>
      </c>
      <c r="P2307" s="4">
        <v>83</v>
      </c>
      <c r="U2307" s="38">
        <f t="shared" si="630"/>
        <v>-0.33807893044716358</v>
      </c>
      <c r="V2307" s="39">
        <f t="shared" si="631"/>
        <v>0.33807893044716358</v>
      </c>
      <c r="W2307" s="39" t="str">
        <f t="shared" si="632"/>
        <v>TIDAK</v>
      </c>
      <c r="X2307" s="38">
        <f t="shared" si="633"/>
        <v>-0.39643358014138202</v>
      </c>
      <c r="Y2307" s="39">
        <f t="shared" si="634"/>
        <v>0.39643358014138202</v>
      </c>
      <c r="Z2307" s="39" t="str">
        <f t="shared" si="635"/>
        <v>TIDAK</v>
      </c>
      <c r="AA2307" s="38">
        <f t="shared" si="636"/>
        <v>-0.10825855536403051</v>
      </c>
      <c r="AB2307" s="39">
        <f t="shared" si="637"/>
        <v>0.10825855536403051</v>
      </c>
      <c r="AC2307" s="39" t="str">
        <f t="shared" si="638"/>
        <v>TIDAK</v>
      </c>
      <c r="AD2307" s="38">
        <f t="shared" si="639"/>
        <v>0.51753721137962516</v>
      </c>
      <c r="AE2307" s="39">
        <f t="shared" si="640"/>
        <v>0.51753721137962516</v>
      </c>
      <c r="AF2307" s="39" t="str">
        <f t="shared" si="641"/>
        <v>TIDAK</v>
      </c>
      <c r="AG2307" s="38">
        <f t="shared" si="642"/>
        <v>0.17961026178380285</v>
      </c>
      <c r="AH2307" s="39">
        <f t="shared" si="643"/>
        <v>0.17961026178380285</v>
      </c>
      <c r="AI2307" s="39" t="str">
        <f t="shared" si="644"/>
        <v>TIDAK</v>
      </c>
      <c r="AJ2307" s="38">
        <f t="shared" si="645"/>
        <v>-0.77877505179681605</v>
      </c>
      <c r="AK2307" s="39">
        <f t="shared" si="646"/>
        <v>0.77877505179681605</v>
      </c>
      <c r="AL2307" s="39" t="str">
        <f t="shared" si="647"/>
        <v>TIDAK</v>
      </c>
    </row>
    <row r="2308" spans="1:38" ht="14" x14ac:dyDescent="0.3">
      <c r="A2308" s="13">
        <v>28107104</v>
      </c>
      <c r="B2308" s="11" t="s">
        <v>2825</v>
      </c>
      <c r="C2308" s="9">
        <v>5855145</v>
      </c>
      <c r="D2308" s="1" t="s">
        <v>1180</v>
      </c>
      <c r="E2308" s="1" t="s">
        <v>17</v>
      </c>
      <c r="F2308" s="1" t="s">
        <v>2738</v>
      </c>
      <c r="G2308" s="2">
        <v>40.775880000000001</v>
      </c>
      <c r="H2308" s="2">
        <v>-73.907820000000001</v>
      </c>
      <c r="I2308" s="1" t="s">
        <v>20</v>
      </c>
      <c r="J2308" s="44">
        <v>125</v>
      </c>
      <c r="K2308" s="2">
        <v>2</v>
      </c>
      <c r="L2308" s="2">
        <v>38</v>
      </c>
      <c r="M2308" s="3">
        <v>43619</v>
      </c>
      <c r="N2308" s="2">
        <v>0.87</v>
      </c>
      <c r="O2308" s="2">
        <v>2</v>
      </c>
      <c r="P2308" s="4">
        <v>330</v>
      </c>
      <c r="U2308" s="38">
        <f t="shared" si="630"/>
        <v>-0.31236347390028435</v>
      </c>
      <c r="V2308" s="39">
        <f t="shared" si="631"/>
        <v>0.31236347390028435</v>
      </c>
      <c r="W2308" s="39" t="str">
        <f t="shared" si="632"/>
        <v>TIDAK</v>
      </c>
      <c r="X2308" s="38">
        <f t="shared" si="633"/>
        <v>-0.26113135442473173</v>
      </c>
      <c r="Y2308" s="39">
        <f t="shared" si="634"/>
        <v>0.26113135442473173</v>
      </c>
      <c r="Z2308" s="39" t="str">
        <f t="shared" si="635"/>
        <v>TIDAK</v>
      </c>
      <c r="AA2308" s="38">
        <f t="shared" si="636"/>
        <v>1.444777554782317E-2</v>
      </c>
      <c r="AB2308" s="39">
        <f t="shared" si="637"/>
        <v>1.444777554782317E-2</v>
      </c>
      <c r="AC2308" s="39" t="str">
        <f t="shared" si="638"/>
        <v>TIDAK</v>
      </c>
      <c r="AD2308" s="38">
        <f t="shared" si="639"/>
        <v>0.16730810278554259</v>
      </c>
      <c r="AE2308" s="39">
        <f t="shared" si="640"/>
        <v>0.16730810278554259</v>
      </c>
      <c r="AF2308" s="39" t="str">
        <f t="shared" si="641"/>
        <v>TIDAK</v>
      </c>
      <c r="AG2308" s="38">
        <f t="shared" si="642"/>
        <v>0.17961026178380285</v>
      </c>
      <c r="AH2308" s="39">
        <f t="shared" si="643"/>
        <v>0.17961026178380285</v>
      </c>
      <c r="AI2308" s="39" t="str">
        <f t="shared" si="644"/>
        <v>TIDAK</v>
      </c>
      <c r="AJ2308" s="38">
        <f t="shared" si="645"/>
        <v>-7.4166799244508932E-2</v>
      </c>
      <c r="AK2308" s="39">
        <f t="shared" si="646"/>
        <v>7.4166799244508932E-2</v>
      </c>
      <c r="AL2308" s="39" t="str">
        <f t="shared" si="647"/>
        <v>TIDAK</v>
      </c>
    </row>
    <row r="2309" spans="1:38" ht="14" x14ac:dyDescent="0.3">
      <c r="A2309" s="13">
        <v>28129212</v>
      </c>
      <c r="B2309" s="11" t="s">
        <v>4707</v>
      </c>
      <c r="C2309" s="9">
        <v>217621677</v>
      </c>
      <c r="D2309" s="1" t="s">
        <v>79</v>
      </c>
      <c r="E2309" s="1" t="s">
        <v>17</v>
      </c>
      <c r="F2309" s="1" t="s">
        <v>364</v>
      </c>
      <c r="G2309" s="2">
        <v>40.68627</v>
      </c>
      <c r="H2309" s="2">
        <v>-73.776330000000002</v>
      </c>
      <c r="I2309" s="1" t="s">
        <v>24</v>
      </c>
      <c r="J2309" s="44">
        <v>51</v>
      </c>
      <c r="K2309" s="2">
        <v>1</v>
      </c>
      <c r="L2309" s="2">
        <v>17</v>
      </c>
      <c r="M2309" s="3">
        <v>43602</v>
      </c>
      <c r="N2309" s="2">
        <v>1.84</v>
      </c>
      <c r="O2309" s="2">
        <v>4</v>
      </c>
      <c r="P2309" s="4">
        <v>141</v>
      </c>
      <c r="U2309" s="38">
        <f t="shared" si="630"/>
        <v>-0.42379711893676097</v>
      </c>
      <c r="V2309" s="39">
        <f t="shared" si="631"/>
        <v>0.42379711893676097</v>
      </c>
      <c r="W2309" s="39" t="str">
        <f t="shared" si="632"/>
        <v>TIDAK</v>
      </c>
      <c r="X2309" s="38">
        <f t="shared" si="633"/>
        <v>-0.26113135442473173</v>
      </c>
      <c r="Y2309" s="39">
        <f t="shared" si="634"/>
        <v>0.26113135442473173</v>
      </c>
      <c r="Z2309" s="39" t="str">
        <f t="shared" si="635"/>
        <v>TIDAK</v>
      </c>
      <c r="AA2309" s="38">
        <f t="shared" si="636"/>
        <v>0.30076254767548177</v>
      </c>
      <c r="AB2309" s="39">
        <f t="shared" si="637"/>
        <v>0.30076254767548177</v>
      </c>
      <c r="AC2309" s="39" t="str">
        <f t="shared" si="638"/>
        <v>TIDAK</v>
      </c>
      <c r="AD2309" s="38">
        <f t="shared" si="639"/>
        <v>-0.18814830593680987</v>
      </c>
      <c r="AE2309" s="39">
        <f t="shared" si="640"/>
        <v>0.18814830593680987</v>
      </c>
      <c r="AF2309" s="39" t="str">
        <f t="shared" si="641"/>
        <v>TIDAK</v>
      </c>
      <c r="AG2309" s="38">
        <f t="shared" si="642"/>
        <v>-0.27078855981472416</v>
      </c>
      <c r="AH2309" s="39">
        <f t="shared" si="643"/>
        <v>0.27078855981472416</v>
      </c>
      <c r="AI2309" s="39" t="str">
        <f t="shared" si="644"/>
        <v>TIDAK</v>
      </c>
      <c r="AJ2309" s="38">
        <f t="shared" si="645"/>
        <v>-0.91370003632810892</v>
      </c>
      <c r="AK2309" s="39">
        <f t="shared" si="646"/>
        <v>0.91370003632810892</v>
      </c>
      <c r="AL2309" s="39" t="str">
        <f t="shared" si="647"/>
        <v>TIDAK</v>
      </c>
    </row>
    <row r="2310" spans="1:38" ht="14" x14ac:dyDescent="0.3">
      <c r="A2310" s="13">
        <v>28129668</v>
      </c>
      <c r="B2310" s="11" t="s">
        <v>4615</v>
      </c>
      <c r="C2310" s="9">
        <v>37842947</v>
      </c>
      <c r="D2310" s="1" t="s">
        <v>3159</v>
      </c>
      <c r="E2310" s="1" t="s">
        <v>17</v>
      </c>
      <c r="F2310" s="1" t="s">
        <v>2689</v>
      </c>
      <c r="G2310" s="2">
        <v>40.756070000000001</v>
      </c>
      <c r="H2310" s="2">
        <v>-73.90146</v>
      </c>
      <c r="I2310" s="1" t="s">
        <v>19</v>
      </c>
      <c r="J2310" s="44">
        <v>80</v>
      </c>
      <c r="K2310" s="2">
        <v>1</v>
      </c>
      <c r="L2310" s="2">
        <v>3</v>
      </c>
      <c r="M2310" s="3">
        <v>43399</v>
      </c>
      <c r="N2310" s="2">
        <v>0.31</v>
      </c>
      <c r="O2310" s="2">
        <v>1</v>
      </c>
      <c r="P2310" s="4">
        <v>89</v>
      </c>
      <c r="U2310" s="38">
        <f t="shared" ref="U2310:U2373" si="648">STANDARDIZE(J2306,$S$5,$S$6)</f>
        <v>-0.38093802469196231</v>
      </c>
      <c r="V2310" s="39">
        <f t="shared" ref="V2310:V2373" si="649">ABS(U2310)</f>
        <v>0.38093802469196231</v>
      </c>
      <c r="W2310" s="39" t="str">
        <f t="shared" ref="W2310:W2373" si="650">IF(V2310&gt;3,"OUTLIER","TIDAK")</f>
        <v>TIDAK</v>
      </c>
      <c r="X2310" s="38">
        <f t="shared" ref="X2310:X2373" si="651">STANDARDIZE(K2306,$S$9,$S$10)</f>
        <v>-0.12582912870808141</v>
      </c>
      <c r="Y2310" s="39">
        <f t="shared" ref="Y2310:Y2373" si="652">ABS(X2310)</f>
        <v>0.12582912870808141</v>
      </c>
      <c r="Z2310" s="39" t="str">
        <f t="shared" ref="Z2310:Z2373" si="653">IF(Y2310&gt;3,"OUTLIER","TIDAK")</f>
        <v>TIDAK</v>
      </c>
      <c r="AA2310" s="38">
        <f t="shared" ref="AA2310:AA2373" si="654">STANDARDIZE(L2306,$S$13,$S$14)</f>
        <v>0.17805621676362807</v>
      </c>
      <c r="AB2310" s="39">
        <f t="shared" ref="AB2310:AB2373" si="655">ABS(AA2310)</f>
        <v>0.17805621676362807</v>
      </c>
      <c r="AC2310" s="39" t="str">
        <f t="shared" ref="AC2310:AC2373" si="656">IF(AB2310&gt;3,"OUTLIER","TIDAK")</f>
        <v>TIDAK</v>
      </c>
      <c r="AD2310" s="38">
        <f t="shared" ref="AD2310:AD2373" si="657">STANDARDIZE(N2306,$S$17,$S$18)</f>
        <v>0.95140312202602606</v>
      </c>
      <c r="AE2310" s="39">
        <f t="shared" ref="AE2310:AE2373" si="658">ABS(AD2310)</f>
        <v>0.95140312202602606</v>
      </c>
      <c r="AF2310" s="39" t="str">
        <f t="shared" ref="AF2310:AF2373" si="659">IF(AE2310&gt;3,"OUTLIER","TIDAK")</f>
        <v>TIDAK</v>
      </c>
      <c r="AG2310" s="38">
        <f t="shared" ref="AG2310:AG2373" si="660">STANDARDIZE(O2306,$S$21,$S$22)</f>
        <v>-0.27078855981472416</v>
      </c>
      <c r="AH2310" s="39">
        <f t="shared" ref="AH2310:AH2373" si="661">ABS(AG2310)</f>
        <v>0.27078855981472416</v>
      </c>
      <c r="AI2310" s="39" t="str">
        <f t="shared" ref="AI2310:AI2373" si="662">IF(AH2310&gt;3,"OUTLIER","TIDAK")</f>
        <v>TIDAK</v>
      </c>
      <c r="AJ2310" s="38">
        <f t="shared" ref="AJ2310:AJ2373" si="663">STANDARDIZE(P2306,$S$25,$S$26)</f>
        <v>1.0352164069016767</v>
      </c>
      <c r="AK2310" s="39">
        <f t="shared" ref="AK2310:AK2373" si="664">ABS(AJ2310)</f>
        <v>1.0352164069016767</v>
      </c>
      <c r="AL2310" s="39" t="str">
        <f t="shared" ref="AL2310:AL2373" si="665">IF(AK2310&gt;3,"OUTLIER","TIDAK")</f>
        <v>TIDAK</v>
      </c>
    </row>
    <row r="2311" spans="1:38" ht="14" x14ac:dyDescent="0.3">
      <c r="A2311" s="13">
        <v>28131065</v>
      </c>
      <c r="B2311" s="11" t="s">
        <v>4036</v>
      </c>
      <c r="C2311" s="9">
        <v>79751520</v>
      </c>
      <c r="D2311" s="1" t="s">
        <v>547</v>
      </c>
      <c r="E2311" s="1" t="s">
        <v>17</v>
      </c>
      <c r="F2311" s="1" t="s">
        <v>1297</v>
      </c>
      <c r="G2311" s="2">
        <v>40.713070000000002</v>
      </c>
      <c r="H2311" s="2">
        <v>-73.848330000000004</v>
      </c>
      <c r="I2311" s="1" t="s">
        <v>20</v>
      </c>
      <c r="J2311" s="44">
        <v>90</v>
      </c>
      <c r="K2311" s="2">
        <v>1</v>
      </c>
      <c r="L2311" s="2">
        <v>35</v>
      </c>
      <c r="M2311" s="3">
        <v>43630</v>
      </c>
      <c r="N2311" s="2">
        <v>3.31</v>
      </c>
      <c r="O2311" s="2">
        <v>2</v>
      </c>
      <c r="P2311" s="4">
        <v>310</v>
      </c>
      <c r="U2311" s="38">
        <f t="shared" si="648"/>
        <v>3.0906486091367324</v>
      </c>
      <c r="V2311" s="39">
        <f t="shared" si="649"/>
        <v>3.0906486091367324</v>
      </c>
      <c r="W2311" s="39" t="str">
        <f t="shared" si="650"/>
        <v>OUTLIER</v>
      </c>
      <c r="X2311" s="38">
        <f t="shared" si="651"/>
        <v>-0.39643358014138202</v>
      </c>
      <c r="Y2311" s="39">
        <f t="shared" si="652"/>
        <v>0.39643358014138202</v>
      </c>
      <c r="Z2311" s="39" t="str">
        <f t="shared" si="653"/>
        <v>TIDAK</v>
      </c>
      <c r="AA2311" s="38">
        <f t="shared" si="654"/>
        <v>-0.80359443053120139</v>
      </c>
      <c r="AB2311" s="39">
        <f t="shared" si="655"/>
        <v>0.80359443053120139</v>
      </c>
      <c r="AC2311" s="39" t="str">
        <f t="shared" si="656"/>
        <v>TIDAK</v>
      </c>
      <c r="AD2311" s="38">
        <f t="shared" si="657"/>
        <v>-0.84156082197054605</v>
      </c>
      <c r="AE2311" s="39">
        <f t="shared" si="658"/>
        <v>0.84156082197054605</v>
      </c>
      <c r="AF2311" s="39" t="str">
        <f t="shared" si="659"/>
        <v>TIDAK</v>
      </c>
      <c r="AG2311" s="38">
        <f t="shared" si="660"/>
        <v>0.29220996718343462</v>
      </c>
      <c r="AH2311" s="39">
        <f t="shared" si="661"/>
        <v>0.29220996718343462</v>
      </c>
      <c r="AI2311" s="39" t="str">
        <f t="shared" si="662"/>
        <v>TIDAK</v>
      </c>
      <c r="AJ2311" s="38">
        <f t="shared" si="663"/>
        <v>-0.62136256984364113</v>
      </c>
      <c r="AK2311" s="39">
        <f t="shared" si="664"/>
        <v>0.62136256984364113</v>
      </c>
      <c r="AL2311" s="39" t="str">
        <f t="shared" si="665"/>
        <v>TIDAK</v>
      </c>
    </row>
    <row r="2312" spans="1:38" ht="14" x14ac:dyDescent="0.3">
      <c r="A2312" s="13">
        <v>28134807</v>
      </c>
      <c r="B2312" s="11" t="s">
        <v>4411</v>
      </c>
      <c r="C2312" s="9">
        <v>136230287</v>
      </c>
      <c r="D2312" s="1" t="s">
        <v>1679</v>
      </c>
      <c r="E2312" s="1" t="s">
        <v>17</v>
      </c>
      <c r="F2312" s="1" t="s">
        <v>1713</v>
      </c>
      <c r="G2312" s="2">
        <v>40.765230000000003</v>
      </c>
      <c r="H2312" s="2">
        <v>-73.869659999999996</v>
      </c>
      <c r="I2312" s="1" t="s">
        <v>19</v>
      </c>
      <c r="J2312" s="44">
        <v>40</v>
      </c>
      <c r="K2312" s="2">
        <v>1</v>
      </c>
      <c r="L2312" s="2">
        <v>16</v>
      </c>
      <c r="M2312" s="3">
        <v>43059</v>
      </c>
      <c r="N2312" s="2">
        <v>0.65</v>
      </c>
      <c r="O2312" s="2">
        <v>1</v>
      </c>
      <c r="P2312" s="4">
        <v>0</v>
      </c>
      <c r="U2312" s="38">
        <f t="shared" si="648"/>
        <v>0.30480748322481688</v>
      </c>
      <c r="V2312" s="39">
        <f t="shared" si="649"/>
        <v>0.30480748322481688</v>
      </c>
      <c r="W2312" s="39" t="str">
        <f t="shared" si="650"/>
        <v>TIDAK</v>
      </c>
      <c r="X2312" s="38">
        <f t="shared" si="651"/>
        <v>-0.26113135442473173</v>
      </c>
      <c r="Y2312" s="39">
        <f t="shared" si="652"/>
        <v>0.26113135442473173</v>
      </c>
      <c r="Z2312" s="39" t="str">
        <f t="shared" si="653"/>
        <v>TIDAK</v>
      </c>
      <c r="AA2312" s="38">
        <f t="shared" si="654"/>
        <v>0.62797943010709156</v>
      </c>
      <c r="AB2312" s="39">
        <f t="shared" si="655"/>
        <v>0.62797943010709156</v>
      </c>
      <c r="AC2312" s="39" t="str">
        <f t="shared" si="656"/>
        <v>TIDAK</v>
      </c>
      <c r="AD2312" s="38">
        <f t="shared" si="657"/>
        <v>-0.50178631363300319</v>
      </c>
      <c r="AE2312" s="39">
        <f t="shared" si="658"/>
        <v>0.50178631363300319</v>
      </c>
      <c r="AF2312" s="39" t="str">
        <f t="shared" si="659"/>
        <v>TIDAK</v>
      </c>
      <c r="AG2312" s="38">
        <f t="shared" si="660"/>
        <v>-0.15818885441509239</v>
      </c>
      <c r="AH2312" s="39">
        <f t="shared" si="661"/>
        <v>0.15818885441509239</v>
      </c>
      <c r="AI2312" s="39" t="str">
        <f t="shared" si="662"/>
        <v>TIDAK</v>
      </c>
      <c r="AJ2312" s="38">
        <f t="shared" si="663"/>
        <v>1.2301080512246554</v>
      </c>
      <c r="AK2312" s="39">
        <f t="shared" si="664"/>
        <v>1.2301080512246554</v>
      </c>
      <c r="AL2312" s="39" t="str">
        <f t="shared" si="665"/>
        <v>TIDAK</v>
      </c>
    </row>
    <row r="2313" spans="1:38" ht="14" x14ac:dyDescent="0.3">
      <c r="A2313" s="13">
        <v>28135996</v>
      </c>
      <c r="B2313" s="11" t="s">
        <v>2463</v>
      </c>
      <c r="C2313" s="9">
        <v>212526912</v>
      </c>
      <c r="D2313" s="1" t="s">
        <v>2464</v>
      </c>
      <c r="E2313" s="1" t="s">
        <v>17</v>
      </c>
      <c r="F2313" s="1" t="s">
        <v>1713</v>
      </c>
      <c r="G2313" s="2">
        <v>40.757269999999998</v>
      </c>
      <c r="H2313" s="2">
        <v>-73.883459999999999</v>
      </c>
      <c r="I2313" s="1" t="s">
        <v>19</v>
      </c>
      <c r="J2313" s="44">
        <v>75</v>
      </c>
      <c r="K2313" s="2">
        <v>2</v>
      </c>
      <c r="L2313" s="2">
        <v>1</v>
      </c>
      <c r="M2313" s="3">
        <v>43366</v>
      </c>
      <c r="N2313" s="2">
        <v>0.1</v>
      </c>
      <c r="O2313" s="2">
        <v>2</v>
      </c>
      <c r="P2313" s="4">
        <v>363</v>
      </c>
      <c r="U2313" s="38">
        <f t="shared" si="648"/>
        <v>-0.32950711159820384</v>
      </c>
      <c r="V2313" s="39">
        <f t="shared" si="649"/>
        <v>0.32950711159820384</v>
      </c>
      <c r="W2313" s="39" t="str">
        <f t="shared" si="650"/>
        <v>TIDAK</v>
      </c>
      <c r="X2313" s="38">
        <f t="shared" si="651"/>
        <v>-0.39643358014138202</v>
      </c>
      <c r="Y2313" s="39">
        <f t="shared" si="652"/>
        <v>0.39643358014138202</v>
      </c>
      <c r="Z2313" s="39" t="str">
        <f t="shared" si="653"/>
        <v>TIDAK</v>
      </c>
      <c r="AA2313" s="38">
        <f t="shared" si="654"/>
        <v>-0.23096488627588418</v>
      </c>
      <c r="AB2313" s="39">
        <f t="shared" si="655"/>
        <v>0.23096488627588418</v>
      </c>
      <c r="AC2313" s="39" t="str">
        <f t="shared" si="656"/>
        <v>TIDAK</v>
      </c>
      <c r="AD2313" s="38">
        <f t="shared" si="657"/>
        <v>5.261798809176094E-3</v>
      </c>
      <c r="AE2313" s="39">
        <f t="shared" si="658"/>
        <v>5.261798809176094E-3</v>
      </c>
      <c r="AF2313" s="39" t="str">
        <f t="shared" si="659"/>
        <v>TIDAK</v>
      </c>
      <c r="AG2313" s="38">
        <f t="shared" si="660"/>
        <v>6.7010556384171097E-2</v>
      </c>
      <c r="AH2313" s="39">
        <f t="shared" si="661"/>
        <v>6.7010556384171097E-2</v>
      </c>
      <c r="AI2313" s="39" t="str">
        <f t="shared" si="662"/>
        <v>TIDAK</v>
      </c>
      <c r="AJ2313" s="38">
        <f t="shared" si="663"/>
        <v>-0.18660428635391965</v>
      </c>
      <c r="AK2313" s="39">
        <f t="shared" si="664"/>
        <v>0.18660428635391965</v>
      </c>
      <c r="AL2313" s="39" t="str">
        <f t="shared" si="665"/>
        <v>TIDAK</v>
      </c>
    </row>
    <row r="2314" spans="1:38" ht="14" x14ac:dyDescent="0.3">
      <c r="A2314" s="13">
        <v>28137157</v>
      </c>
      <c r="B2314" s="11" t="s">
        <v>91</v>
      </c>
      <c r="C2314" s="9">
        <v>157393936</v>
      </c>
      <c r="D2314" s="1" t="s">
        <v>242</v>
      </c>
      <c r="E2314" s="1" t="s">
        <v>17</v>
      </c>
      <c r="F2314" s="1" t="s">
        <v>203</v>
      </c>
      <c r="G2314" s="2">
        <v>40.669589999999999</v>
      </c>
      <c r="H2314" s="2">
        <v>-73.752459999999999</v>
      </c>
      <c r="I2314" s="1" t="s">
        <v>19</v>
      </c>
      <c r="J2314" s="44">
        <v>100</v>
      </c>
      <c r="K2314" s="2">
        <v>5</v>
      </c>
      <c r="L2314" s="2">
        <v>1</v>
      </c>
      <c r="M2314" s="3">
        <v>43356</v>
      </c>
      <c r="N2314" s="2">
        <v>0.1</v>
      </c>
      <c r="O2314" s="2">
        <v>2</v>
      </c>
      <c r="P2314" s="4">
        <v>365</v>
      </c>
      <c r="U2314" s="38">
        <f t="shared" si="648"/>
        <v>-8.0924364978371396E-2</v>
      </c>
      <c r="V2314" s="39">
        <f t="shared" si="649"/>
        <v>8.0924364978371396E-2</v>
      </c>
      <c r="W2314" s="39" t="str">
        <f t="shared" si="650"/>
        <v>TIDAK</v>
      </c>
      <c r="X2314" s="38">
        <f t="shared" si="651"/>
        <v>-0.39643358014138202</v>
      </c>
      <c r="Y2314" s="39">
        <f t="shared" si="652"/>
        <v>0.39643358014138202</v>
      </c>
      <c r="Z2314" s="39" t="str">
        <f t="shared" si="653"/>
        <v>TIDAK</v>
      </c>
      <c r="AA2314" s="38">
        <f t="shared" si="654"/>
        <v>-0.80359443053120139</v>
      </c>
      <c r="AB2314" s="39">
        <f t="shared" si="655"/>
        <v>0.80359443053120139</v>
      </c>
      <c r="AC2314" s="39" t="str">
        <f t="shared" si="656"/>
        <v>TIDAK</v>
      </c>
      <c r="AD2314" s="38">
        <f t="shared" si="657"/>
        <v>-0.79451512081611697</v>
      </c>
      <c r="AE2314" s="39">
        <f t="shared" si="658"/>
        <v>0.79451512081611697</v>
      </c>
      <c r="AF2314" s="39" t="str">
        <f t="shared" si="659"/>
        <v>TIDAK</v>
      </c>
      <c r="AG2314" s="38">
        <f t="shared" si="660"/>
        <v>-0.27078855981472416</v>
      </c>
      <c r="AH2314" s="39">
        <f t="shared" si="661"/>
        <v>0.27078855981472416</v>
      </c>
      <c r="AI2314" s="39" t="str">
        <f t="shared" si="662"/>
        <v>TIDAK</v>
      </c>
      <c r="AJ2314" s="38">
        <f t="shared" si="663"/>
        <v>-0.57638757499987681</v>
      </c>
      <c r="AK2314" s="39">
        <f t="shared" si="664"/>
        <v>0.57638757499987681</v>
      </c>
      <c r="AL2314" s="39" t="str">
        <f t="shared" si="665"/>
        <v>TIDAK</v>
      </c>
    </row>
    <row r="2315" spans="1:38" ht="14" x14ac:dyDescent="0.3">
      <c r="A2315" s="13">
        <v>28137345</v>
      </c>
      <c r="B2315" s="11" t="s">
        <v>4160</v>
      </c>
      <c r="C2315" s="9">
        <v>5962328</v>
      </c>
      <c r="D2315" s="1" t="s">
        <v>1119</v>
      </c>
      <c r="E2315" s="1" t="s">
        <v>17</v>
      </c>
      <c r="F2315" s="1" t="s">
        <v>642</v>
      </c>
      <c r="G2315" s="2">
        <v>40.761049999999997</v>
      </c>
      <c r="H2315" s="2">
        <v>-73.823170000000005</v>
      </c>
      <c r="I2315" s="1" t="s">
        <v>20</v>
      </c>
      <c r="J2315" s="44">
        <v>85</v>
      </c>
      <c r="K2315" s="2">
        <v>30</v>
      </c>
      <c r="L2315" s="2">
        <v>4</v>
      </c>
      <c r="M2315" s="3">
        <v>43413</v>
      </c>
      <c r="N2315" s="2">
        <v>0.31</v>
      </c>
      <c r="O2315" s="2">
        <v>15</v>
      </c>
      <c r="P2315" s="4">
        <v>232</v>
      </c>
      <c r="U2315" s="38">
        <f t="shared" si="648"/>
        <v>4.7938235112260034E-3</v>
      </c>
      <c r="V2315" s="39">
        <f t="shared" si="649"/>
        <v>4.7938235112260034E-3</v>
      </c>
      <c r="W2315" s="39" t="str">
        <f t="shared" si="650"/>
        <v>TIDAK</v>
      </c>
      <c r="X2315" s="38">
        <f t="shared" si="651"/>
        <v>-0.39643358014138202</v>
      </c>
      <c r="Y2315" s="39">
        <f t="shared" si="652"/>
        <v>0.39643358014138202</v>
      </c>
      <c r="Z2315" s="39" t="str">
        <f t="shared" si="653"/>
        <v>TIDAK</v>
      </c>
      <c r="AA2315" s="38">
        <f t="shared" si="654"/>
        <v>0.50527309919523788</v>
      </c>
      <c r="AB2315" s="39">
        <f t="shared" si="655"/>
        <v>0.50527309919523788</v>
      </c>
      <c r="AC2315" s="39" t="str">
        <f t="shared" si="656"/>
        <v>TIDAK</v>
      </c>
      <c r="AD2315" s="38">
        <f t="shared" si="657"/>
        <v>0.77367491766484986</v>
      </c>
      <c r="AE2315" s="39">
        <f t="shared" si="658"/>
        <v>0.77367491766484986</v>
      </c>
      <c r="AF2315" s="39" t="str">
        <f t="shared" si="659"/>
        <v>TIDAK</v>
      </c>
      <c r="AG2315" s="38">
        <f t="shared" si="660"/>
        <v>-0.15818885441509239</v>
      </c>
      <c r="AH2315" s="39">
        <f t="shared" si="661"/>
        <v>0.15818885441509239</v>
      </c>
      <c r="AI2315" s="39" t="str">
        <f t="shared" si="662"/>
        <v>TIDAK</v>
      </c>
      <c r="AJ2315" s="38">
        <f t="shared" si="663"/>
        <v>1.080191401745441</v>
      </c>
      <c r="AK2315" s="39">
        <f t="shared" si="664"/>
        <v>1.080191401745441</v>
      </c>
      <c r="AL2315" s="39" t="str">
        <f t="shared" si="665"/>
        <v>TIDAK</v>
      </c>
    </row>
    <row r="2316" spans="1:38" ht="14" x14ac:dyDescent="0.3">
      <c r="A2316" s="13">
        <v>28137623</v>
      </c>
      <c r="B2316" s="11" t="s">
        <v>17</v>
      </c>
      <c r="C2316" s="9">
        <v>157393936</v>
      </c>
      <c r="D2316" s="1" t="s">
        <v>242</v>
      </c>
      <c r="E2316" s="1" t="s">
        <v>17</v>
      </c>
      <c r="F2316" s="1" t="s">
        <v>203</v>
      </c>
      <c r="G2316" s="2">
        <v>40.669319999999999</v>
      </c>
      <c r="H2316" s="2">
        <v>-73.751400000000004</v>
      </c>
      <c r="I2316" s="1" t="s">
        <v>19</v>
      </c>
      <c r="J2316" s="44">
        <v>95</v>
      </c>
      <c r="K2316" s="2">
        <v>5</v>
      </c>
      <c r="L2316" s="2">
        <v>1</v>
      </c>
      <c r="M2316" s="3">
        <v>43390</v>
      </c>
      <c r="N2316" s="2">
        <v>0.11</v>
      </c>
      <c r="O2316" s="2">
        <v>2</v>
      </c>
      <c r="P2316" s="4">
        <v>90</v>
      </c>
      <c r="U2316" s="38">
        <f t="shared" si="648"/>
        <v>-0.42379711893676097</v>
      </c>
      <c r="V2316" s="39">
        <f t="shared" si="649"/>
        <v>0.42379711893676097</v>
      </c>
      <c r="W2316" s="39" t="str">
        <f t="shared" si="650"/>
        <v>TIDAK</v>
      </c>
      <c r="X2316" s="38">
        <f t="shared" si="651"/>
        <v>-0.39643358014138202</v>
      </c>
      <c r="Y2316" s="39">
        <f t="shared" si="652"/>
        <v>0.39643358014138202</v>
      </c>
      <c r="Z2316" s="39" t="str">
        <f t="shared" si="653"/>
        <v>TIDAK</v>
      </c>
      <c r="AA2316" s="38">
        <f t="shared" si="654"/>
        <v>-0.27186699657983543</v>
      </c>
      <c r="AB2316" s="39">
        <f t="shared" si="655"/>
        <v>0.27186699657983543</v>
      </c>
      <c r="AC2316" s="39" t="str">
        <f t="shared" si="656"/>
        <v>TIDAK</v>
      </c>
      <c r="AD2316" s="38">
        <f t="shared" si="657"/>
        <v>-0.61678691645494077</v>
      </c>
      <c r="AE2316" s="39">
        <f t="shared" si="658"/>
        <v>0.61678691645494077</v>
      </c>
      <c r="AF2316" s="39" t="str">
        <f t="shared" si="659"/>
        <v>TIDAK</v>
      </c>
      <c r="AG2316" s="38">
        <f t="shared" si="660"/>
        <v>-0.27078855981472416</v>
      </c>
      <c r="AH2316" s="39">
        <f t="shared" si="661"/>
        <v>0.27078855981472416</v>
      </c>
      <c r="AI2316" s="39" t="str">
        <f t="shared" si="662"/>
        <v>TIDAK</v>
      </c>
      <c r="AJ2316" s="38">
        <f t="shared" si="663"/>
        <v>-1.2435166651823804</v>
      </c>
      <c r="AK2316" s="39">
        <f t="shared" si="664"/>
        <v>1.2435166651823804</v>
      </c>
      <c r="AL2316" s="39" t="str">
        <f t="shared" si="665"/>
        <v>TIDAK</v>
      </c>
    </row>
    <row r="2317" spans="1:38" ht="14" x14ac:dyDescent="0.3">
      <c r="A2317" s="13">
        <v>28139041</v>
      </c>
      <c r="B2317" s="11" t="s">
        <v>3952</v>
      </c>
      <c r="C2317" s="9">
        <v>18159034</v>
      </c>
      <c r="D2317" s="1" t="s">
        <v>488</v>
      </c>
      <c r="E2317" s="1" t="s">
        <v>17</v>
      </c>
      <c r="F2317" s="1" t="s">
        <v>253</v>
      </c>
      <c r="G2317" s="2">
        <v>40.760390000000001</v>
      </c>
      <c r="H2317" s="2">
        <v>-73.774190000000004</v>
      </c>
      <c r="I2317" s="1" t="s">
        <v>20</v>
      </c>
      <c r="J2317" s="44">
        <v>190</v>
      </c>
      <c r="K2317" s="2">
        <v>3</v>
      </c>
      <c r="L2317" s="2">
        <v>1</v>
      </c>
      <c r="M2317" s="3">
        <v>43466</v>
      </c>
      <c r="N2317" s="2">
        <v>0.16</v>
      </c>
      <c r="O2317" s="2">
        <v>1</v>
      </c>
      <c r="P2317" s="4">
        <v>0</v>
      </c>
      <c r="U2317" s="38">
        <f t="shared" si="648"/>
        <v>-0.12378345922317009</v>
      </c>
      <c r="V2317" s="39">
        <f t="shared" si="649"/>
        <v>0.12378345922317009</v>
      </c>
      <c r="W2317" s="39" t="str">
        <f t="shared" si="650"/>
        <v>TIDAK</v>
      </c>
      <c r="X2317" s="38">
        <f t="shared" si="651"/>
        <v>-0.26113135442473173</v>
      </c>
      <c r="Y2317" s="39">
        <f t="shared" si="652"/>
        <v>0.26113135442473173</v>
      </c>
      <c r="Z2317" s="39" t="str">
        <f t="shared" si="653"/>
        <v>TIDAK</v>
      </c>
      <c r="AA2317" s="38">
        <f t="shared" si="654"/>
        <v>-0.88539865113910388</v>
      </c>
      <c r="AB2317" s="39">
        <f t="shared" si="655"/>
        <v>0.88539865113910388</v>
      </c>
      <c r="AC2317" s="39" t="str">
        <f t="shared" si="656"/>
        <v>TIDAK</v>
      </c>
      <c r="AD2317" s="38">
        <f t="shared" si="657"/>
        <v>-0.90428842350978467</v>
      </c>
      <c r="AE2317" s="39">
        <f t="shared" si="658"/>
        <v>0.90428842350978467</v>
      </c>
      <c r="AF2317" s="39" t="str">
        <f t="shared" si="659"/>
        <v>TIDAK</v>
      </c>
      <c r="AG2317" s="38">
        <f t="shared" si="660"/>
        <v>-0.15818885441509239</v>
      </c>
      <c r="AH2317" s="39">
        <f t="shared" si="661"/>
        <v>0.15818885441509239</v>
      </c>
      <c r="AI2317" s="39" t="str">
        <f t="shared" si="662"/>
        <v>TIDAK</v>
      </c>
      <c r="AJ2317" s="38">
        <f t="shared" si="663"/>
        <v>1.4774705228653591</v>
      </c>
      <c r="AK2317" s="39">
        <f t="shared" si="664"/>
        <v>1.4774705228653591</v>
      </c>
      <c r="AL2317" s="39" t="str">
        <f t="shared" si="665"/>
        <v>TIDAK</v>
      </c>
    </row>
    <row r="2318" spans="1:38" ht="14" x14ac:dyDescent="0.3">
      <c r="A2318" s="13">
        <v>28152851</v>
      </c>
      <c r="B2318" s="11" t="s">
        <v>3354</v>
      </c>
      <c r="C2318" s="9">
        <v>200239515</v>
      </c>
      <c r="D2318" s="1" t="s">
        <v>2732</v>
      </c>
      <c r="E2318" s="1" t="s">
        <v>17</v>
      </c>
      <c r="F2318" s="1" t="s">
        <v>2689</v>
      </c>
      <c r="G2318" s="2">
        <v>40.7423</v>
      </c>
      <c r="H2318" s="2">
        <v>-73.894260000000003</v>
      </c>
      <c r="I2318" s="1" t="s">
        <v>19</v>
      </c>
      <c r="J2318" s="44">
        <v>35</v>
      </c>
      <c r="K2318" s="2">
        <v>30</v>
      </c>
      <c r="L2318" s="2">
        <v>2</v>
      </c>
      <c r="M2318" s="3">
        <v>43582</v>
      </c>
      <c r="N2318" s="2">
        <v>0.57999999999999996</v>
      </c>
      <c r="O2318" s="2">
        <v>15</v>
      </c>
      <c r="P2318" s="4">
        <v>5</v>
      </c>
      <c r="U2318" s="38">
        <f t="shared" si="648"/>
        <v>9.05120120008234E-2</v>
      </c>
      <c r="V2318" s="39">
        <f t="shared" si="649"/>
        <v>9.05120120008234E-2</v>
      </c>
      <c r="W2318" s="39" t="str">
        <f t="shared" si="650"/>
        <v>TIDAK</v>
      </c>
      <c r="X2318" s="38">
        <f t="shared" si="651"/>
        <v>0.1447753227252192</v>
      </c>
      <c r="Y2318" s="39">
        <f t="shared" si="652"/>
        <v>0.1447753227252192</v>
      </c>
      <c r="Z2318" s="39" t="str">
        <f t="shared" si="653"/>
        <v>TIDAK</v>
      </c>
      <c r="AA2318" s="38">
        <f t="shared" si="654"/>
        <v>-0.88539865113910388</v>
      </c>
      <c r="AB2318" s="39">
        <f t="shared" si="655"/>
        <v>0.88539865113910388</v>
      </c>
      <c r="AC2318" s="39" t="str">
        <f t="shared" si="656"/>
        <v>TIDAK</v>
      </c>
      <c r="AD2318" s="38">
        <f t="shared" si="657"/>
        <v>-0.90428842350978467</v>
      </c>
      <c r="AE2318" s="39">
        <f t="shared" si="658"/>
        <v>0.90428842350978467</v>
      </c>
      <c r="AF2318" s="39" t="str">
        <f t="shared" si="659"/>
        <v>TIDAK</v>
      </c>
      <c r="AG2318" s="38">
        <f t="shared" si="660"/>
        <v>-0.15818885441509239</v>
      </c>
      <c r="AH2318" s="39">
        <f t="shared" si="661"/>
        <v>0.15818885441509239</v>
      </c>
      <c r="AI2318" s="39" t="str">
        <f t="shared" si="662"/>
        <v>TIDAK</v>
      </c>
      <c r="AJ2318" s="38">
        <f t="shared" si="663"/>
        <v>1.4924621878132804</v>
      </c>
      <c r="AK2318" s="39">
        <f t="shared" si="664"/>
        <v>1.4924621878132804</v>
      </c>
      <c r="AL2318" s="39" t="str">
        <f t="shared" si="665"/>
        <v>TIDAK</v>
      </c>
    </row>
    <row r="2319" spans="1:38" ht="14" x14ac:dyDescent="0.3">
      <c r="A2319" s="13">
        <v>28160221</v>
      </c>
      <c r="B2319" s="11" t="s">
        <v>4979</v>
      </c>
      <c r="C2319" s="9">
        <v>51550484</v>
      </c>
      <c r="D2319" s="1" t="s">
        <v>1477</v>
      </c>
      <c r="E2319" s="1" t="s">
        <v>17</v>
      </c>
      <c r="F2319" s="1" t="s">
        <v>970</v>
      </c>
      <c r="G2319" s="2">
        <v>40.694159999999997</v>
      </c>
      <c r="H2319" s="2">
        <v>-73.846980000000002</v>
      </c>
      <c r="I2319" s="1" t="s">
        <v>19</v>
      </c>
      <c r="J2319" s="44">
        <v>47</v>
      </c>
      <c r="K2319" s="2">
        <v>2</v>
      </c>
      <c r="L2319" s="2">
        <v>25</v>
      </c>
      <c r="M2319" s="3">
        <v>43626</v>
      </c>
      <c r="N2319" s="2">
        <v>1.1299999999999999</v>
      </c>
      <c r="O2319" s="2">
        <v>2</v>
      </c>
      <c r="P2319" s="4">
        <v>152</v>
      </c>
      <c r="U2319" s="38">
        <f t="shared" si="648"/>
        <v>-3.8065270733572694E-2</v>
      </c>
      <c r="V2319" s="39">
        <f t="shared" si="649"/>
        <v>3.8065270733572694E-2</v>
      </c>
      <c r="W2319" s="39" t="str">
        <f t="shared" si="650"/>
        <v>TIDAK</v>
      </c>
      <c r="X2319" s="38">
        <f t="shared" si="651"/>
        <v>3.5273309656414771</v>
      </c>
      <c r="Y2319" s="39">
        <f t="shared" si="652"/>
        <v>3.5273309656414771</v>
      </c>
      <c r="Z2319" s="39" t="str">
        <f t="shared" si="653"/>
        <v>OUTLIER</v>
      </c>
      <c r="AA2319" s="38">
        <f t="shared" si="654"/>
        <v>-0.7626923202272502</v>
      </c>
      <c r="AB2319" s="39">
        <f t="shared" si="655"/>
        <v>0.7626923202272502</v>
      </c>
      <c r="AC2319" s="39" t="str">
        <f t="shared" si="656"/>
        <v>TIDAK</v>
      </c>
      <c r="AD2319" s="38">
        <f t="shared" si="657"/>
        <v>-0.79451512081611697</v>
      </c>
      <c r="AE2319" s="39">
        <f t="shared" si="658"/>
        <v>0.79451512081611697</v>
      </c>
      <c r="AF2319" s="39" t="str">
        <f t="shared" si="659"/>
        <v>TIDAK</v>
      </c>
      <c r="AG2319" s="38">
        <f t="shared" si="660"/>
        <v>1.3056073157801205</v>
      </c>
      <c r="AH2319" s="39">
        <f t="shared" si="661"/>
        <v>1.3056073157801205</v>
      </c>
      <c r="AI2319" s="39" t="str">
        <f t="shared" si="662"/>
        <v>TIDAK</v>
      </c>
      <c r="AJ2319" s="38">
        <f t="shared" si="663"/>
        <v>0.49551646877650535</v>
      </c>
      <c r="AK2319" s="39">
        <f t="shared" si="664"/>
        <v>0.49551646877650535</v>
      </c>
      <c r="AL2319" s="39" t="str">
        <f t="shared" si="665"/>
        <v>TIDAK</v>
      </c>
    </row>
    <row r="2320" spans="1:38" ht="14" x14ac:dyDescent="0.3">
      <c r="A2320" s="13">
        <v>28179447</v>
      </c>
      <c r="B2320" s="11" t="s">
        <v>4031</v>
      </c>
      <c r="C2320" s="9">
        <v>28270349</v>
      </c>
      <c r="D2320" s="1" t="s">
        <v>729</v>
      </c>
      <c r="E2320" s="1" t="s">
        <v>17</v>
      </c>
      <c r="F2320" s="1" t="s">
        <v>642</v>
      </c>
      <c r="G2320" s="2">
        <v>40.766039999999997</v>
      </c>
      <c r="H2320" s="2">
        <v>-73.794420000000002</v>
      </c>
      <c r="I2320" s="1" t="s">
        <v>19</v>
      </c>
      <c r="J2320" s="44">
        <v>100</v>
      </c>
      <c r="K2320" s="2">
        <v>1</v>
      </c>
      <c r="L2320" s="2">
        <v>34</v>
      </c>
      <c r="M2320" s="3">
        <v>43404</v>
      </c>
      <c r="N2320" s="2">
        <v>1.65</v>
      </c>
      <c r="O2320" s="2">
        <v>2</v>
      </c>
      <c r="P2320" s="4">
        <v>189</v>
      </c>
      <c r="U2320" s="38">
        <f t="shared" si="648"/>
        <v>4.7652917756024704E-2</v>
      </c>
      <c r="V2320" s="39">
        <f t="shared" si="649"/>
        <v>4.7652917756024704E-2</v>
      </c>
      <c r="W2320" s="39" t="str">
        <f t="shared" si="650"/>
        <v>TIDAK</v>
      </c>
      <c r="X2320" s="38">
        <f t="shared" si="651"/>
        <v>0.1447753227252192</v>
      </c>
      <c r="Y2320" s="39">
        <f t="shared" si="652"/>
        <v>0.1447753227252192</v>
      </c>
      <c r="Z2320" s="39" t="str">
        <f t="shared" si="653"/>
        <v>TIDAK</v>
      </c>
      <c r="AA2320" s="38">
        <f t="shared" si="654"/>
        <v>-0.88539865113910388</v>
      </c>
      <c r="AB2320" s="39">
        <f t="shared" si="655"/>
        <v>0.88539865113910388</v>
      </c>
      <c r="AC2320" s="39" t="str">
        <f t="shared" si="656"/>
        <v>TIDAK</v>
      </c>
      <c r="AD2320" s="38">
        <f t="shared" si="657"/>
        <v>-0.89906112338151478</v>
      </c>
      <c r="AE2320" s="39">
        <f t="shared" si="658"/>
        <v>0.89906112338151478</v>
      </c>
      <c r="AF2320" s="39" t="str">
        <f t="shared" si="659"/>
        <v>TIDAK</v>
      </c>
      <c r="AG2320" s="38">
        <f t="shared" si="660"/>
        <v>-0.15818885441509239</v>
      </c>
      <c r="AH2320" s="39">
        <f t="shared" si="661"/>
        <v>0.15818885441509239</v>
      </c>
      <c r="AI2320" s="39" t="str">
        <f t="shared" si="662"/>
        <v>TIDAK</v>
      </c>
      <c r="AJ2320" s="38">
        <f t="shared" si="663"/>
        <v>-0.56889174252591612</v>
      </c>
      <c r="AK2320" s="39">
        <f t="shared" si="664"/>
        <v>0.56889174252591612</v>
      </c>
      <c r="AL2320" s="39" t="str">
        <f t="shared" si="665"/>
        <v>TIDAK</v>
      </c>
    </row>
    <row r="2321" spans="1:38" ht="14" x14ac:dyDescent="0.3">
      <c r="A2321" s="13">
        <v>28181827</v>
      </c>
      <c r="B2321" s="11" t="s">
        <v>4656</v>
      </c>
      <c r="C2321" s="9">
        <v>261028352</v>
      </c>
      <c r="D2321" s="1" t="s">
        <v>1373</v>
      </c>
      <c r="E2321" s="1" t="s">
        <v>17</v>
      </c>
      <c r="F2321" s="1" t="s">
        <v>2689</v>
      </c>
      <c r="G2321" s="2">
        <v>40.74268</v>
      </c>
      <c r="H2321" s="2">
        <v>-73.900220000000004</v>
      </c>
      <c r="I2321" s="1" t="s">
        <v>20</v>
      </c>
      <c r="J2321" s="44">
        <v>146</v>
      </c>
      <c r="K2321" s="2">
        <v>2</v>
      </c>
      <c r="L2321" s="2">
        <v>7</v>
      </c>
      <c r="M2321" s="3">
        <v>43646</v>
      </c>
      <c r="N2321" s="2">
        <v>5</v>
      </c>
      <c r="O2321" s="2">
        <v>2</v>
      </c>
      <c r="P2321" s="4">
        <v>89</v>
      </c>
      <c r="U2321" s="38">
        <f t="shared" si="648"/>
        <v>0.86197570840719995</v>
      </c>
      <c r="V2321" s="39">
        <f t="shared" si="649"/>
        <v>0.86197570840719995</v>
      </c>
      <c r="W2321" s="39" t="str">
        <f t="shared" si="650"/>
        <v>TIDAK</v>
      </c>
      <c r="X2321" s="38">
        <f t="shared" si="651"/>
        <v>-0.12582912870808141</v>
      </c>
      <c r="Y2321" s="39">
        <f t="shared" si="652"/>
        <v>0.12582912870808141</v>
      </c>
      <c r="Z2321" s="39" t="str">
        <f t="shared" si="653"/>
        <v>TIDAK</v>
      </c>
      <c r="AA2321" s="38">
        <f t="shared" si="654"/>
        <v>-0.88539865113910388</v>
      </c>
      <c r="AB2321" s="39">
        <f t="shared" si="655"/>
        <v>0.88539865113910388</v>
      </c>
      <c r="AC2321" s="39" t="str">
        <f t="shared" si="656"/>
        <v>TIDAK</v>
      </c>
      <c r="AD2321" s="38">
        <f t="shared" si="657"/>
        <v>-0.87292462274016547</v>
      </c>
      <c r="AE2321" s="39">
        <f t="shared" si="658"/>
        <v>0.87292462274016547</v>
      </c>
      <c r="AF2321" s="39" t="str">
        <f t="shared" si="659"/>
        <v>TIDAK</v>
      </c>
      <c r="AG2321" s="38">
        <f t="shared" si="660"/>
        <v>-0.27078855981472416</v>
      </c>
      <c r="AH2321" s="39">
        <f t="shared" si="661"/>
        <v>0.27078855981472416</v>
      </c>
      <c r="AI2321" s="39" t="str">
        <f t="shared" si="662"/>
        <v>TIDAK</v>
      </c>
      <c r="AJ2321" s="38">
        <f t="shared" si="663"/>
        <v>-1.2435166651823804</v>
      </c>
      <c r="AK2321" s="39">
        <f t="shared" si="664"/>
        <v>1.2435166651823804</v>
      </c>
      <c r="AL2321" s="39" t="str">
        <f t="shared" si="665"/>
        <v>TIDAK</v>
      </c>
    </row>
    <row r="2322" spans="1:38" ht="14" x14ac:dyDescent="0.3">
      <c r="A2322" s="13">
        <v>28182350</v>
      </c>
      <c r="B2322" s="11" t="s">
        <v>1822</v>
      </c>
      <c r="C2322" s="9">
        <v>138526119</v>
      </c>
      <c r="D2322" s="1" t="s">
        <v>485</v>
      </c>
      <c r="E2322" s="1" t="s">
        <v>17</v>
      </c>
      <c r="F2322" s="1" t="s">
        <v>825</v>
      </c>
      <c r="G2322" s="2">
        <v>40.585729999999998</v>
      </c>
      <c r="H2322" s="2">
        <v>-73.813699999999997</v>
      </c>
      <c r="I2322" s="1" t="s">
        <v>20</v>
      </c>
      <c r="J2322" s="44">
        <v>142</v>
      </c>
      <c r="K2322" s="2">
        <v>2</v>
      </c>
      <c r="L2322" s="2">
        <v>11</v>
      </c>
      <c r="M2322" s="3">
        <v>43605</v>
      </c>
      <c r="N2322" s="2">
        <v>0.46</v>
      </c>
      <c r="O2322" s="2">
        <v>1</v>
      </c>
      <c r="P2322" s="4">
        <v>117</v>
      </c>
      <c r="U2322" s="38">
        <f t="shared" si="648"/>
        <v>-0.4666562131815597</v>
      </c>
      <c r="V2322" s="39">
        <f t="shared" si="649"/>
        <v>0.4666562131815597</v>
      </c>
      <c r="W2322" s="39" t="str">
        <f t="shared" si="650"/>
        <v>TIDAK</v>
      </c>
      <c r="X2322" s="38">
        <f t="shared" si="651"/>
        <v>3.5273309656414771</v>
      </c>
      <c r="Y2322" s="39">
        <f t="shared" si="652"/>
        <v>3.5273309656414771</v>
      </c>
      <c r="Z2322" s="39" t="str">
        <f t="shared" si="653"/>
        <v>OUTLIER</v>
      </c>
      <c r="AA2322" s="38">
        <f t="shared" si="654"/>
        <v>-0.84449654083515258</v>
      </c>
      <c r="AB2322" s="39">
        <f t="shared" si="655"/>
        <v>0.84449654083515258</v>
      </c>
      <c r="AC2322" s="39" t="str">
        <f t="shared" si="656"/>
        <v>TIDAK</v>
      </c>
      <c r="AD2322" s="38">
        <f t="shared" si="657"/>
        <v>-0.65337801735283008</v>
      </c>
      <c r="AE2322" s="39">
        <f t="shared" si="658"/>
        <v>0.65337801735283008</v>
      </c>
      <c r="AF2322" s="39" t="str">
        <f t="shared" si="659"/>
        <v>TIDAK</v>
      </c>
      <c r="AG2322" s="38">
        <f t="shared" si="660"/>
        <v>1.3056073157801205</v>
      </c>
      <c r="AH2322" s="39">
        <f t="shared" si="661"/>
        <v>1.3056073157801205</v>
      </c>
      <c r="AI2322" s="39" t="str">
        <f t="shared" si="662"/>
        <v>TIDAK</v>
      </c>
      <c r="AJ2322" s="38">
        <f t="shared" si="663"/>
        <v>-1.2060375028125767</v>
      </c>
      <c r="AK2322" s="39">
        <f t="shared" si="664"/>
        <v>1.2060375028125767</v>
      </c>
      <c r="AL2322" s="39" t="str">
        <f t="shared" si="665"/>
        <v>TIDAK</v>
      </c>
    </row>
    <row r="2323" spans="1:38" ht="14" x14ac:dyDescent="0.3">
      <c r="A2323" s="13">
        <v>28187614</v>
      </c>
      <c r="B2323" s="11" t="s">
        <v>3990</v>
      </c>
      <c r="C2323" s="9">
        <v>4841646</v>
      </c>
      <c r="D2323" s="1" t="s">
        <v>2211</v>
      </c>
      <c r="E2323" s="1" t="s">
        <v>17</v>
      </c>
      <c r="F2323" s="1" t="s">
        <v>1971</v>
      </c>
      <c r="G2323" s="2">
        <v>40.728059999999999</v>
      </c>
      <c r="H2323" s="2">
        <v>-73.875720000000001</v>
      </c>
      <c r="I2323" s="1" t="s">
        <v>19</v>
      </c>
      <c r="J2323" s="44">
        <v>40</v>
      </c>
      <c r="K2323" s="2">
        <v>1</v>
      </c>
      <c r="L2323" s="2">
        <v>24</v>
      </c>
      <c r="M2323" s="3">
        <v>43401</v>
      </c>
      <c r="N2323" s="2">
        <v>1.68</v>
      </c>
      <c r="O2323" s="2">
        <v>1</v>
      </c>
      <c r="P2323" s="4">
        <v>0</v>
      </c>
      <c r="U2323" s="38">
        <f t="shared" si="648"/>
        <v>-0.36379438699404282</v>
      </c>
      <c r="V2323" s="39">
        <f t="shared" si="649"/>
        <v>0.36379438699404282</v>
      </c>
      <c r="W2323" s="39" t="str">
        <f t="shared" si="650"/>
        <v>TIDAK</v>
      </c>
      <c r="X2323" s="38">
        <f t="shared" si="651"/>
        <v>-0.26113135442473173</v>
      </c>
      <c r="Y2323" s="39">
        <f t="shared" si="652"/>
        <v>0.26113135442473173</v>
      </c>
      <c r="Z2323" s="39" t="str">
        <f t="shared" si="653"/>
        <v>TIDAK</v>
      </c>
      <c r="AA2323" s="38">
        <f t="shared" si="654"/>
        <v>9.6251996155725619E-2</v>
      </c>
      <c r="AB2323" s="39">
        <f t="shared" si="655"/>
        <v>9.6251996155725619E-2</v>
      </c>
      <c r="AC2323" s="39" t="str">
        <f t="shared" si="656"/>
        <v>TIDAK</v>
      </c>
      <c r="AD2323" s="38">
        <f t="shared" si="657"/>
        <v>-0.36587651029798618</v>
      </c>
      <c r="AE2323" s="39">
        <f t="shared" si="658"/>
        <v>0.36587651029798618</v>
      </c>
      <c r="AF2323" s="39" t="str">
        <f t="shared" si="659"/>
        <v>TIDAK</v>
      </c>
      <c r="AG2323" s="38">
        <f t="shared" si="660"/>
        <v>-0.15818885441509239</v>
      </c>
      <c r="AH2323" s="39">
        <f t="shared" si="661"/>
        <v>0.15818885441509239</v>
      </c>
      <c r="AI2323" s="39" t="str">
        <f t="shared" si="662"/>
        <v>TIDAK</v>
      </c>
      <c r="AJ2323" s="38">
        <f t="shared" si="663"/>
        <v>-0.10415012914035179</v>
      </c>
      <c r="AK2323" s="39">
        <f t="shared" si="664"/>
        <v>0.10415012914035179</v>
      </c>
      <c r="AL2323" s="39" t="str">
        <f t="shared" si="665"/>
        <v>TIDAK</v>
      </c>
    </row>
    <row r="2324" spans="1:38" ht="14" x14ac:dyDescent="0.3">
      <c r="A2324" s="13">
        <v>28195632</v>
      </c>
      <c r="B2324" s="11" t="s">
        <v>5097</v>
      </c>
      <c r="C2324" s="9">
        <v>187822288</v>
      </c>
      <c r="D2324" s="1" t="s">
        <v>2082</v>
      </c>
      <c r="E2324" s="1" t="s">
        <v>17</v>
      </c>
      <c r="F2324" s="1" t="s">
        <v>1713</v>
      </c>
      <c r="G2324" s="2">
        <v>40.770510000000002</v>
      </c>
      <c r="H2324" s="2">
        <v>-73.873440000000002</v>
      </c>
      <c r="I2324" s="1" t="s">
        <v>19</v>
      </c>
      <c r="J2324" s="44">
        <v>55</v>
      </c>
      <c r="K2324" s="2">
        <v>1</v>
      </c>
      <c r="L2324" s="2">
        <v>22</v>
      </c>
      <c r="M2324" s="3">
        <v>43635</v>
      </c>
      <c r="N2324" s="2">
        <v>6.47</v>
      </c>
      <c r="O2324" s="2">
        <v>5</v>
      </c>
      <c r="P2324" s="4">
        <v>162</v>
      </c>
      <c r="U2324" s="38">
        <f t="shared" si="648"/>
        <v>9.05120120008234E-2</v>
      </c>
      <c r="V2324" s="39">
        <f t="shared" si="649"/>
        <v>9.05120120008234E-2</v>
      </c>
      <c r="W2324" s="39" t="str">
        <f t="shared" si="650"/>
        <v>TIDAK</v>
      </c>
      <c r="X2324" s="38">
        <f t="shared" si="651"/>
        <v>-0.39643358014138202</v>
      </c>
      <c r="Y2324" s="39">
        <f t="shared" si="652"/>
        <v>0.39643358014138202</v>
      </c>
      <c r="Z2324" s="39" t="str">
        <f t="shared" si="653"/>
        <v>TIDAK</v>
      </c>
      <c r="AA2324" s="38">
        <f t="shared" si="654"/>
        <v>0.4643709888912867</v>
      </c>
      <c r="AB2324" s="39">
        <f t="shared" si="655"/>
        <v>0.4643709888912867</v>
      </c>
      <c r="AC2324" s="39" t="str">
        <f t="shared" si="656"/>
        <v>TIDAK</v>
      </c>
      <c r="AD2324" s="38">
        <f t="shared" si="657"/>
        <v>-9.4056903627951896E-2</v>
      </c>
      <c r="AE2324" s="39">
        <f t="shared" si="658"/>
        <v>9.4056903627951896E-2</v>
      </c>
      <c r="AF2324" s="39" t="str">
        <f t="shared" si="659"/>
        <v>TIDAK</v>
      </c>
      <c r="AG2324" s="38">
        <f t="shared" si="660"/>
        <v>-0.15818885441509239</v>
      </c>
      <c r="AH2324" s="39">
        <f t="shared" si="661"/>
        <v>0.15818885441509239</v>
      </c>
      <c r="AI2324" s="39" t="str">
        <f t="shared" si="662"/>
        <v>TIDAK</v>
      </c>
      <c r="AJ2324" s="38">
        <f t="shared" si="663"/>
        <v>0.17319567239619466</v>
      </c>
      <c r="AK2324" s="39">
        <f t="shared" si="664"/>
        <v>0.17319567239619466</v>
      </c>
      <c r="AL2324" s="39" t="str">
        <f t="shared" si="665"/>
        <v>TIDAK</v>
      </c>
    </row>
    <row r="2325" spans="1:38" ht="14" x14ac:dyDescent="0.3">
      <c r="A2325" s="13">
        <v>28202752</v>
      </c>
      <c r="B2325" s="11" t="s">
        <v>2584</v>
      </c>
      <c r="C2325" s="9">
        <v>195262476</v>
      </c>
      <c r="D2325" s="1" t="s">
        <v>3388</v>
      </c>
      <c r="E2325" s="1" t="s">
        <v>17</v>
      </c>
      <c r="F2325" s="1" t="s">
        <v>2738</v>
      </c>
      <c r="G2325" s="2">
        <v>40.776710000000001</v>
      </c>
      <c r="H2325" s="2">
        <v>-73.905429999999996</v>
      </c>
      <c r="I2325" s="1" t="s">
        <v>20</v>
      </c>
      <c r="J2325" s="44">
        <v>100</v>
      </c>
      <c r="K2325" s="2">
        <v>1</v>
      </c>
      <c r="L2325" s="2">
        <v>9</v>
      </c>
      <c r="M2325" s="3">
        <v>43541</v>
      </c>
      <c r="N2325" s="2">
        <v>1.03</v>
      </c>
      <c r="O2325" s="2">
        <v>1</v>
      </c>
      <c r="P2325" s="4">
        <v>2</v>
      </c>
      <c r="U2325" s="38">
        <f t="shared" si="648"/>
        <v>0.48481567905297146</v>
      </c>
      <c r="V2325" s="39">
        <f t="shared" si="649"/>
        <v>0.48481567905297146</v>
      </c>
      <c r="W2325" s="39" t="str">
        <f t="shared" si="650"/>
        <v>TIDAK</v>
      </c>
      <c r="X2325" s="38">
        <f t="shared" si="651"/>
        <v>-0.26113135442473173</v>
      </c>
      <c r="Y2325" s="39">
        <f t="shared" si="652"/>
        <v>0.26113135442473173</v>
      </c>
      <c r="Z2325" s="39" t="str">
        <f t="shared" si="653"/>
        <v>TIDAK</v>
      </c>
      <c r="AA2325" s="38">
        <f t="shared" si="654"/>
        <v>-0.63998598931539652</v>
      </c>
      <c r="AB2325" s="39">
        <f t="shared" si="655"/>
        <v>0.63998598931539652</v>
      </c>
      <c r="AC2325" s="39" t="str">
        <f t="shared" si="656"/>
        <v>TIDAK</v>
      </c>
      <c r="AD2325" s="38">
        <f t="shared" si="657"/>
        <v>1.6570886393424613</v>
      </c>
      <c r="AE2325" s="39">
        <f t="shared" si="658"/>
        <v>1.6570886393424613</v>
      </c>
      <c r="AF2325" s="39" t="str">
        <f t="shared" si="659"/>
        <v>TIDAK</v>
      </c>
      <c r="AG2325" s="38">
        <f t="shared" si="660"/>
        <v>-0.15818885441509239</v>
      </c>
      <c r="AH2325" s="39">
        <f t="shared" si="661"/>
        <v>0.15818885441509239</v>
      </c>
      <c r="AI2325" s="39" t="str">
        <f t="shared" si="662"/>
        <v>TIDAK</v>
      </c>
      <c r="AJ2325" s="38">
        <f t="shared" si="663"/>
        <v>-0.57638757499987681</v>
      </c>
      <c r="AK2325" s="39">
        <f t="shared" si="664"/>
        <v>0.57638757499987681</v>
      </c>
      <c r="AL2325" s="39" t="str">
        <f t="shared" si="665"/>
        <v>TIDAK</v>
      </c>
    </row>
    <row r="2326" spans="1:38" ht="14" x14ac:dyDescent="0.3">
      <c r="A2326" s="13">
        <v>28202825</v>
      </c>
      <c r="B2326" s="11" t="s">
        <v>4058</v>
      </c>
      <c r="C2326" s="9">
        <v>140599227</v>
      </c>
      <c r="D2326" s="1" t="s">
        <v>1582</v>
      </c>
      <c r="E2326" s="1" t="s">
        <v>17</v>
      </c>
      <c r="F2326" s="1" t="s">
        <v>1297</v>
      </c>
      <c r="G2326" s="2">
        <v>40.730759999999997</v>
      </c>
      <c r="H2326" s="2">
        <v>-73.85033</v>
      </c>
      <c r="I2326" s="1" t="s">
        <v>19</v>
      </c>
      <c r="J2326" s="44">
        <v>45</v>
      </c>
      <c r="K2326" s="2">
        <v>1</v>
      </c>
      <c r="L2326" s="2">
        <v>43</v>
      </c>
      <c r="M2326" s="3">
        <v>43415</v>
      </c>
      <c r="N2326" s="2">
        <v>1.85</v>
      </c>
      <c r="O2326" s="2">
        <v>2</v>
      </c>
      <c r="P2326" s="4">
        <v>0</v>
      </c>
      <c r="U2326" s="38">
        <f t="shared" si="648"/>
        <v>0.45052840365713248</v>
      </c>
      <c r="V2326" s="39">
        <f t="shared" si="649"/>
        <v>0.45052840365713248</v>
      </c>
      <c r="W2326" s="39" t="str">
        <f t="shared" si="650"/>
        <v>TIDAK</v>
      </c>
      <c r="X2326" s="38">
        <f t="shared" si="651"/>
        <v>-0.26113135442473173</v>
      </c>
      <c r="Y2326" s="39">
        <f t="shared" si="652"/>
        <v>0.26113135442473173</v>
      </c>
      <c r="Z2326" s="39" t="str">
        <f t="shared" si="653"/>
        <v>TIDAK</v>
      </c>
      <c r="AA2326" s="38">
        <f t="shared" si="654"/>
        <v>-0.47637754809959154</v>
      </c>
      <c r="AB2326" s="39">
        <f t="shared" si="655"/>
        <v>0.47637754809959154</v>
      </c>
      <c r="AC2326" s="39" t="str">
        <f t="shared" si="656"/>
        <v>TIDAK</v>
      </c>
      <c r="AD2326" s="38">
        <f t="shared" si="657"/>
        <v>-0.7161056188920687</v>
      </c>
      <c r="AE2326" s="39">
        <f t="shared" si="658"/>
        <v>0.7161056188920687</v>
      </c>
      <c r="AF2326" s="39" t="str">
        <f t="shared" si="659"/>
        <v>TIDAK</v>
      </c>
      <c r="AG2326" s="38">
        <f t="shared" si="660"/>
        <v>-0.27078855981472416</v>
      </c>
      <c r="AH2326" s="39">
        <f t="shared" si="661"/>
        <v>0.27078855981472416</v>
      </c>
      <c r="AI2326" s="39" t="str">
        <f t="shared" si="662"/>
        <v>TIDAK</v>
      </c>
      <c r="AJ2326" s="38">
        <f t="shared" si="663"/>
        <v>-0.36650426572897682</v>
      </c>
      <c r="AK2326" s="39">
        <f t="shared" si="664"/>
        <v>0.36650426572897682</v>
      </c>
      <c r="AL2326" s="39" t="str">
        <f t="shared" si="665"/>
        <v>TIDAK</v>
      </c>
    </row>
    <row r="2327" spans="1:38" ht="14" x14ac:dyDescent="0.3">
      <c r="A2327" s="13">
        <v>28206135</v>
      </c>
      <c r="B2327" s="11" t="s">
        <v>5081</v>
      </c>
      <c r="C2327" s="9">
        <v>257683179</v>
      </c>
      <c r="D2327" s="1" t="s">
        <v>866</v>
      </c>
      <c r="E2327" s="1" t="s">
        <v>17</v>
      </c>
      <c r="F2327" s="1" t="s">
        <v>642</v>
      </c>
      <c r="G2327" s="2">
        <v>40.76296</v>
      </c>
      <c r="H2327" s="2">
        <v>-73.807239999999993</v>
      </c>
      <c r="I2327" s="1" t="s">
        <v>19</v>
      </c>
      <c r="J2327" s="44">
        <v>42</v>
      </c>
      <c r="K2327" s="2">
        <v>1</v>
      </c>
      <c r="L2327" s="2">
        <v>7</v>
      </c>
      <c r="M2327" s="3">
        <v>43637</v>
      </c>
      <c r="N2327" s="2">
        <v>5</v>
      </c>
      <c r="O2327" s="2">
        <v>6</v>
      </c>
      <c r="P2327" s="4">
        <v>207</v>
      </c>
      <c r="U2327" s="38">
        <f t="shared" si="648"/>
        <v>-0.42379711893676097</v>
      </c>
      <c r="V2327" s="39">
        <f t="shared" si="649"/>
        <v>0.42379711893676097</v>
      </c>
      <c r="W2327" s="39" t="str">
        <f t="shared" si="650"/>
        <v>TIDAK</v>
      </c>
      <c r="X2327" s="38">
        <f t="shared" si="651"/>
        <v>-0.39643358014138202</v>
      </c>
      <c r="Y2327" s="39">
        <f t="shared" si="652"/>
        <v>0.39643358014138202</v>
      </c>
      <c r="Z2327" s="39" t="str">
        <f t="shared" si="653"/>
        <v>TIDAK</v>
      </c>
      <c r="AA2327" s="38">
        <f t="shared" si="654"/>
        <v>5.5349885851774396E-2</v>
      </c>
      <c r="AB2327" s="39">
        <f t="shared" si="655"/>
        <v>5.5349885851774396E-2</v>
      </c>
      <c r="AC2327" s="39" t="str">
        <f t="shared" si="656"/>
        <v>TIDAK</v>
      </c>
      <c r="AD2327" s="38">
        <f t="shared" si="657"/>
        <v>-7.8375003243142213E-2</v>
      </c>
      <c r="AE2327" s="39">
        <f t="shared" si="658"/>
        <v>7.8375003243142213E-2</v>
      </c>
      <c r="AF2327" s="39" t="str">
        <f t="shared" si="659"/>
        <v>TIDAK</v>
      </c>
      <c r="AG2327" s="38">
        <f t="shared" si="660"/>
        <v>-0.27078855981472416</v>
      </c>
      <c r="AH2327" s="39">
        <f t="shared" si="661"/>
        <v>0.27078855981472416</v>
      </c>
      <c r="AI2327" s="39" t="str">
        <f t="shared" si="662"/>
        <v>TIDAK</v>
      </c>
      <c r="AJ2327" s="38">
        <f t="shared" si="663"/>
        <v>-1.2435166651823804</v>
      </c>
      <c r="AK2327" s="39">
        <f t="shared" si="664"/>
        <v>1.2435166651823804</v>
      </c>
      <c r="AL2327" s="39" t="str">
        <f t="shared" si="665"/>
        <v>TIDAK</v>
      </c>
    </row>
    <row r="2328" spans="1:38" ht="14" x14ac:dyDescent="0.3">
      <c r="A2328" s="13">
        <v>28206177</v>
      </c>
      <c r="B2328" s="11" t="s">
        <v>5077</v>
      </c>
      <c r="C2328" s="9">
        <v>30490972</v>
      </c>
      <c r="D2328" s="1" t="s">
        <v>3154</v>
      </c>
      <c r="E2328" s="1" t="s">
        <v>17</v>
      </c>
      <c r="F2328" s="1" t="s">
        <v>2813</v>
      </c>
      <c r="G2328" s="2">
        <v>40.697479999999999</v>
      </c>
      <c r="H2328" s="2">
        <v>-73.901269999999997</v>
      </c>
      <c r="I2328" s="1" t="s">
        <v>20</v>
      </c>
      <c r="J2328" s="44">
        <v>125</v>
      </c>
      <c r="K2328" s="2">
        <v>3</v>
      </c>
      <c r="L2328" s="2">
        <v>5</v>
      </c>
      <c r="M2328" s="3">
        <v>43003</v>
      </c>
      <c r="N2328" s="2">
        <v>0.22</v>
      </c>
      <c r="O2328" s="2">
        <v>1</v>
      </c>
      <c r="P2328" s="4">
        <v>0</v>
      </c>
      <c r="U2328" s="38">
        <f t="shared" si="648"/>
        <v>-0.29521983620236492</v>
      </c>
      <c r="V2328" s="39">
        <f t="shared" si="649"/>
        <v>0.29521983620236492</v>
      </c>
      <c r="W2328" s="39" t="str">
        <f t="shared" si="650"/>
        <v>TIDAK</v>
      </c>
      <c r="X2328" s="38">
        <f t="shared" si="651"/>
        <v>-0.39643358014138202</v>
      </c>
      <c r="Y2328" s="39">
        <f t="shared" si="652"/>
        <v>0.39643358014138202</v>
      </c>
      <c r="Z2328" s="39" t="str">
        <f t="shared" si="653"/>
        <v>TIDAK</v>
      </c>
      <c r="AA2328" s="38">
        <f t="shared" si="654"/>
        <v>-2.6454334756128059E-2</v>
      </c>
      <c r="AB2328" s="39">
        <f t="shared" si="655"/>
        <v>2.6454334756128059E-2</v>
      </c>
      <c r="AC2328" s="39" t="str">
        <f t="shared" si="656"/>
        <v>TIDAK</v>
      </c>
      <c r="AD2328" s="38">
        <f t="shared" si="657"/>
        <v>2.4255017581981351</v>
      </c>
      <c r="AE2328" s="39">
        <f t="shared" si="658"/>
        <v>2.4255017581981351</v>
      </c>
      <c r="AF2328" s="39" t="str">
        <f t="shared" si="659"/>
        <v>TIDAK</v>
      </c>
      <c r="AG2328" s="38">
        <f t="shared" si="660"/>
        <v>0.17961026178380285</v>
      </c>
      <c r="AH2328" s="39">
        <f t="shared" si="661"/>
        <v>0.17961026178380285</v>
      </c>
      <c r="AI2328" s="39" t="str">
        <f t="shared" si="662"/>
        <v>TIDAK</v>
      </c>
      <c r="AJ2328" s="38">
        <f t="shared" si="663"/>
        <v>-2.9191804400744648E-2</v>
      </c>
      <c r="AK2328" s="39">
        <f t="shared" si="664"/>
        <v>2.9191804400744648E-2</v>
      </c>
      <c r="AL2328" s="39" t="str">
        <f t="shared" si="665"/>
        <v>TIDAK</v>
      </c>
    </row>
    <row r="2329" spans="1:38" ht="14" x14ac:dyDescent="0.3">
      <c r="A2329" s="13">
        <v>28207954</v>
      </c>
      <c r="B2329" s="11" t="s">
        <v>36</v>
      </c>
      <c r="C2329" s="9">
        <v>37322613</v>
      </c>
      <c r="D2329" s="1" t="s">
        <v>128</v>
      </c>
      <c r="E2329" s="1" t="s">
        <v>17</v>
      </c>
      <c r="F2329" s="1" t="s">
        <v>2689</v>
      </c>
      <c r="G2329" s="2">
        <v>40.744219999999999</v>
      </c>
      <c r="H2329" s="2">
        <v>-73.902850000000001</v>
      </c>
      <c r="I2329" s="1" t="s">
        <v>19</v>
      </c>
      <c r="J2329" s="44">
        <v>60</v>
      </c>
      <c r="K2329" s="2">
        <v>3</v>
      </c>
      <c r="L2329" s="2">
        <v>3</v>
      </c>
      <c r="M2329" s="3">
        <v>43339</v>
      </c>
      <c r="N2329" s="2">
        <v>0.23</v>
      </c>
      <c r="O2329" s="2">
        <v>1</v>
      </c>
      <c r="P2329" s="4">
        <v>0</v>
      </c>
      <c r="U2329" s="38">
        <f t="shared" si="648"/>
        <v>9.05120120008234E-2</v>
      </c>
      <c r="V2329" s="39">
        <f t="shared" si="649"/>
        <v>9.05120120008234E-2</v>
      </c>
      <c r="W2329" s="39" t="str">
        <f t="shared" si="650"/>
        <v>TIDAK</v>
      </c>
      <c r="X2329" s="38">
        <f t="shared" si="651"/>
        <v>-0.39643358014138202</v>
      </c>
      <c r="Y2329" s="39">
        <f t="shared" si="652"/>
        <v>0.39643358014138202</v>
      </c>
      <c r="Z2329" s="39" t="str">
        <f t="shared" si="653"/>
        <v>TIDAK</v>
      </c>
      <c r="AA2329" s="38">
        <f t="shared" si="654"/>
        <v>-0.55818176870749403</v>
      </c>
      <c r="AB2329" s="39">
        <f t="shared" si="655"/>
        <v>0.55818176870749403</v>
      </c>
      <c r="AC2329" s="39" t="str">
        <f t="shared" si="656"/>
        <v>TIDAK</v>
      </c>
      <c r="AD2329" s="38">
        <f t="shared" si="657"/>
        <v>-0.41814951158068497</v>
      </c>
      <c r="AE2329" s="39">
        <f t="shared" si="658"/>
        <v>0.41814951158068497</v>
      </c>
      <c r="AF2329" s="39" t="str">
        <f t="shared" si="659"/>
        <v>TIDAK</v>
      </c>
      <c r="AG2329" s="38">
        <f t="shared" si="660"/>
        <v>-0.27078855981472416</v>
      </c>
      <c r="AH2329" s="39">
        <f t="shared" si="661"/>
        <v>0.27078855981472416</v>
      </c>
      <c r="AI2329" s="39" t="str">
        <f t="shared" si="662"/>
        <v>TIDAK</v>
      </c>
      <c r="AJ2329" s="38">
        <f t="shared" si="663"/>
        <v>-1.228525000234459</v>
      </c>
      <c r="AK2329" s="39">
        <f t="shared" si="664"/>
        <v>1.228525000234459</v>
      </c>
      <c r="AL2329" s="39" t="str">
        <f t="shared" si="665"/>
        <v>TIDAK</v>
      </c>
    </row>
    <row r="2330" spans="1:38" ht="14" x14ac:dyDescent="0.3">
      <c r="A2330" s="13">
        <v>28213718</v>
      </c>
      <c r="B2330" s="11" t="s">
        <v>4014</v>
      </c>
      <c r="C2330" s="9">
        <v>101499766</v>
      </c>
      <c r="D2330" s="1" t="s">
        <v>268</v>
      </c>
      <c r="E2330" s="1" t="s">
        <v>17</v>
      </c>
      <c r="F2330" s="1" t="s">
        <v>203</v>
      </c>
      <c r="G2330" s="2">
        <v>40.683100000000003</v>
      </c>
      <c r="H2330" s="2">
        <v>-73.755260000000007</v>
      </c>
      <c r="I2330" s="1" t="s">
        <v>19</v>
      </c>
      <c r="J2330" s="44">
        <v>50</v>
      </c>
      <c r="K2330" s="2">
        <v>1</v>
      </c>
      <c r="L2330" s="2">
        <v>29</v>
      </c>
      <c r="M2330" s="3">
        <v>43652</v>
      </c>
      <c r="N2330" s="2">
        <v>4.53</v>
      </c>
      <c r="O2330" s="2">
        <v>2</v>
      </c>
      <c r="P2330" s="4">
        <v>347</v>
      </c>
      <c r="U2330" s="38">
        <f t="shared" si="648"/>
        <v>-0.38093802469196231</v>
      </c>
      <c r="V2330" s="39">
        <f t="shared" si="649"/>
        <v>0.38093802469196231</v>
      </c>
      <c r="W2330" s="39" t="str">
        <f t="shared" si="650"/>
        <v>TIDAK</v>
      </c>
      <c r="X2330" s="38">
        <f t="shared" si="651"/>
        <v>-0.39643358014138202</v>
      </c>
      <c r="Y2330" s="39">
        <f t="shared" si="652"/>
        <v>0.39643358014138202</v>
      </c>
      <c r="Z2330" s="39" t="str">
        <f t="shared" si="653"/>
        <v>TIDAK</v>
      </c>
      <c r="AA2330" s="38">
        <f t="shared" si="654"/>
        <v>0.83248998162684773</v>
      </c>
      <c r="AB2330" s="39">
        <f t="shared" si="655"/>
        <v>0.83248998162684773</v>
      </c>
      <c r="AC2330" s="39" t="str">
        <f t="shared" si="656"/>
        <v>TIDAK</v>
      </c>
      <c r="AD2330" s="38">
        <f t="shared" si="657"/>
        <v>1.0489098937445988E-2</v>
      </c>
      <c r="AE2330" s="39">
        <f t="shared" si="658"/>
        <v>1.0489098937445988E-2</v>
      </c>
      <c r="AF2330" s="39" t="str">
        <f t="shared" si="659"/>
        <v>TIDAK</v>
      </c>
      <c r="AG2330" s="38">
        <f t="shared" si="660"/>
        <v>-0.15818885441509239</v>
      </c>
      <c r="AH2330" s="39">
        <f t="shared" si="661"/>
        <v>0.15818885441509239</v>
      </c>
      <c r="AI2330" s="39" t="str">
        <f t="shared" si="662"/>
        <v>TIDAK</v>
      </c>
      <c r="AJ2330" s="38">
        <f t="shared" si="663"/>
        <v>-1.2435166651823804</v>
      </c>
      <c r="AK2330" s="39">
        <f t="shared" si="664"/>
        <v>1.2435166651823804</v>
      </c>
      <c r="AL2330" s="39" t="str">
        <f t="shared" si="665"/>
        <v>TIDAK</v>
      </c>
    </row>
    <row r="2331" spans="1:38" ht="14" x14ac:dyDescent="0.3">
      <c r="A2331" s="13">
        <v>28215216</v>
      </c>
      <c r="B2331" s="11" t="s">
        <v>184</v>
      </c>
      <c r="C2331" s="9">
        <v>177825782</v>
      </c>
      <c r="D2331" s="1" t="s">
        <v>513</v>
      </c>
      <c r="E2331" s="1" t="s">
        <v>17</v>
      </c>
      <c r="F2331" s="1" t="s">
        <v>1736</v>
      </c>
      <c r="G2331" s="2">
        <v>40.75047</v>
      </c>
      <c r="H2331" s="2">
        <v>-73.882159999999999</v>
      </c>
      <c r="I2331" s="1" t="s">
        <v>19</v>
      </c>
      <c r="J2331" s="44">
        <v>89</v>
      </c>
      <c r="K2331" s="2">
        <v>4</v>
      </c>
      <c r="L2331" s="2">
        <v>2</v>
      </c>
      <c r="M2331" s="3">
        <v>43611</v>
      </c>
      <c r="N2331" s="2">
        <v>0.33</v>
      </c>
      <c r="O2331" s="2">
        <v>2</v>
      </c>
      <c r="P2331" s="4">
        <v>175</v>
      </c>
      <c r="U2331" s="38">
        <f t="shared" si="648"/>
        <v>-0.40665348123884149</v>
      </c>
      <c r="V2331" s="39">
        <f t="shared" si="649"/>
        <v>0.40665348123884149</v>
      </c>
      <c r="W2331" s="39" t="str">
        <f t="shared" si="650"/>
        <v>TIDAK</v>
      </c>
      <c r="X2331" s="38">
        <f t="shared" si="651"/>
        <v>-0.39643358014138202</v>
      </c>
      <c r="Y2331" s="39">
        <f t="shared" si="652"/>
        <v>0.39643358014138202</v>
      </c>
      <c r="Z2331" s="39" t="str">
        <f t="shared" si="653"/>
        <v>TIDAK</v>
      </c>
      <c r="AA2331" s="38">
        <f t="shared" si="654"/>
        <v>-0.63998598931539652</v>
      </c>
      <c r="AB2331" s="39">
        <f t="shared" si="655"/>
        <v>0.63998598931539652</v>
      </c>
      <c r="AC2331" s="39" t="str">
        <f t="shared" si="656"/>
        <v>TIDAK</v>
      </c>
      <c r="AD2331" s="38">
        <f t="shared" si="657"/>
        <v>1.6570886393424613</v>
      </c>
      <c r="AE2331" s="39">
        <f t="shared" si="658"/>
        <v>1.6570886393424613</v>
      </c>
      <c r="AF2331" s="39" t="str">
        <f t="shared" si="659"/>
        <v>TIDAK</v>
      </c>
      <c r="AG2331" s="38">
        <f t="shared" si="660"/>
        <v>0.29220996718343462</v>
      </c>
      <c r="AH2331" s="39">
        <f t="shared" si="661"/>
        <v>0.29220996718343462</v>
      </c>
      <c r="AI2331" s="39" t="str">
        <f t="shared" si="662"/>
        <v>TIDAK</v>
      </c>
      <c r="AJ2331" s="38">
        <f t="shared" si="663"/>
        <v>0.30812065692748752</v>
      </c>
      <c r="AK2331" s="39">
        <f t="shared" si="664"/>
        <v>0.30812065692748752</v>
      </c>
      <c r="AL2331" s="39" t="str">
        <f t="shared" si="665"/>
        <v>TIDAK</v>
      </c>
    </row>
    <row r="2332" spans="1:38" ht="14" x14ac:dyDescent="0.3">
      <c r="A2332" s="13">
        <v>28221478</v>
      </c>
      <c r="B2332" s="11" t="s">
        <v>146</v>
      </c>
      <c r="C2332" s="9">
        <v>241963980</v>
      </c>
      <c r="D2332" s="1" t="s">
        <v>45</v>
      </c>
      <c r="E2332" s="1" t="s">
        <v>17</v>
      </c>
      <c r="F2332" s="1" t="s">
        <v>718</v>
      </c>
      <c r="G2332" s="2">
        <v>40.716859999999997</v>
      </c>
      <c r="H2332" s="2">
        <v>-73.797420000000002</v>
      </c>
      <c r="I2332" s="1" t="s">
        <v>19</v>
      </c>
      <c r="J2332" s="44">
        <v>67</v>
      </c>
      <c r="K2332" s="2">
        <v>2</v>
      </c>
      <c r="L2332" s="2">
        <v>25</v>
      </c>
      <c r="M2332" s="3">
        <v>43653</v>
      </c>
      <c r="N2332" s="2">
        <v>6.88</v>
      </c>
      <c r="O2332" s="2">
        <v>2</v>
      </c>
      <c r="P2332" s="4">
        <v>318</v>
      </c>
      <c r="U2332" s="38">
        <f t="shared" si="648"/>
        <v>0.30480748322481688</v>
      </c>
      <c r="V2332" s="39">
        <f t="shared" si="649"/>
        <v>0.30480748322481688</v>
      </c>
      <c r="W2332" s="39" t="str">
        <f t="shared" si="650"/>
        <v>TIDAK</v>
      </c>
      <c r="X2332" s="38">
        <f t="shared" si="651"/>
        <v>-0.12582912870808141</v>
      </c>
      <c r="Y2332" s="39">
        <f t="shared" si="652"/>
        <v>0.12582912870808141</v>
      </c>
      <c r="Z2332" s="39" t="str">
        <f t="shared" si="653"/>
        <v>TIDAK</v>
      </c>
      <c r="AA2332" s="38">
        <f t="shared" si="654"/>
        <v>-0.7217902099232989</v>
      </c>
      <c r="AB2332" s="39">
        <f t="shared" si="655"/>
        <v>0.7217902099232989</v>
      </c>
      <c r="AC2332" s="39" t="str">
        <f t="shared" si="656"/>
        <v>TIDAK</v>
      </c>
      <c r="AD2332" s="38">
        <f t="shared" si="657"/>
        <v>-0.84156082197054605</v>
      </c>
      <c r="AE2332" s="39">
        <f t="shared" si="658"/>
        <v>0.84156082197054605</v>
      </c>
      <c r="AF2332" s="39" t="str">
        <f t="shared" si="659"/>
        <v>TIDAK</v>
      </c>
      <c r="AG2332" s="38">
        <f t="shared" si="660"/>
        <v>-0.27078855981472416</v>
      </c>
      <c r="AH2332" s="39">
        <f t="shared" si="661"/>
        <v>0.27078855981472416</v>
      </c>
      <c r="AI2332" s="39" t="str">
        <f t="shared" si="662"/>
        <v>TIDAK</v>
      </c>
      <c r="AJ2332" s="38">
        <f t="shared" si="663"/>
        <v>-1.2435166651823804</v>
      </c>
      <c r="AK2332" s="39">
        <f t="shared" si="664"/>
        <v>1.2435166651823804</v>
      </c>
      <c r="AL2332" s="39" t="str">
        <f t="shared" si="665"/>
        <v>TIDAK</v>
      </c>
    </row>
    <row r="2333" spans="1:38" ht="14" x14ac:dyDescent="0.3">
      <c r="A2333" s="13">
        <v>28225706</v>
      </c>
      <c r="B2333" s="11" t="s">
        <v>2471</v>
      </c>
      <c r="C2333" s="9">
        <v>172189639</v>
      </c>
      <c r="D2333" s="1" t="s">
        <v>1992</v>
      </c>
      <c r="E2333" s="1" t="s">
        <v>17</v>
      </c>
      <c r="F2333" s="1" t="s">
        <v>1713</v>
      </c>
      <c r="G2333" s="2">
        <v>40.765250000000002</v>
      </c>
      <c r="H2333" s="2">
        <v>-73.867149999999995</v>
      </c>
      <c r="I2333" s="1" t="s">
        <v>19</v>
      </c>
      <c r="J2333" s="44">
        <v>80</v>
      </c>
      <c r="K2333" s="2">
        <v>1</v>
      </c>
      <c r="L2333" s="2">
        <v>4</v>
      </c>
      <c r="M2333" s="3">
        <v>43617</v>
      </c>
      <c r="N2333" s="2">
        <v>0.28000000000000003</v>
      </c>
      <c r="O2333" s="2">
        <v>2</v>
      </c>
      <c r="P2333" s="4">
        <v>78</v>
      </c>
      <c r="U2333" s="38">
        <f t="shared" si="648"/>
        <v>-0.25236074195756619</v>
      </c>
      <c r="V2333" s="39">
        <f t="shared" si="649"/>
        <v>0.25236074195756619</v>
      </c>
      <c r="W2333" s="39" t="str">
        <f t="shared" si="650"/>
        <v>TIDAK</v>
      </c>
      <c r="X2333" s="38">
        <f t="shared" si="651"/>
        <v>-0.12582912870808141</v>
      </c>
      <c r="Y2333" s="39">
        <f t="shared" si="652"/>
        <v>0.12582912870808141</v>
      </c>
      <c r="Z2333" s="39" t="str">
        <f t="shared" si="653"/>
        <v>TIDAK</v>
      </c>
      <c r="AA2333" s="38">
        <f t="shared" si="654"/>
        <v>-0.80359443053120139</v>
      </c>
      <c r="AB2333" s="39">
        <f t="shared" si="655"/>
        <v>0.80359443053120139</v>
      </c>
      <c r="AC2333" s="39" t="str">
        <f t="shared" si="656"/>
        <v>TIDAK</v>
      </c>
      <c r="AD2333" s="38">
        <f t="shared" si="657"/>
        <v>-0.83633352184227616</v>
      </c>
      <c r="AE2333" s="39">
        <f t="shared" si="658"/>
        <v>0.83633352184227616</v>
      </c>
      <c r="AF2333" s="39" t="str">
        <f t="shared" si="659"/>
        <v>TIDAK</v>
      </c>
      <c r="AG2333" s="38">
        <f t="shared" si="660"/>
        <v>-0.27078855981472416</v>
      </c>
      <c r="AH2333" s="39">
        <f t="shared" si="661"/>
        <v>0.27078855981472416</v>
      </c>
      <c r="AI2333" s="39" t="str">
        <f t="shared" si="662"/>
        <v>TIDAK</v>
      </c>
      <c r="AJ2333" s="38">
        <f t="shared" si="663"/>
        <v>-1.2435166651823804</v>
      </c>
      <c r="AK2333" s="39">
        <f t="shared" si="664"/>
        <v>1.2435166651823804</v>
      </c>
      <c r="AL2333" s="39" t="str">
        <f t="shared" si="665"/>
        <v>TIDAK</v>
      </c>
    </row>
    <row r="2334" spans="1:38" ht="14" x14ac:dyDescent="0.3">
      <c r="A2334" s="13">
        <v>28227966</v>
      </c>
      <c r="B2334" s="11" t="s">
        <v>2843</v>
      </c>
      <c r="C2334" s="9">
        <v>222049462</v>
      </c>
      <c r="D2334" s="1" t="s">
        <v>102</v>
      </c>
      <c r="E2334" s="1" t="s">
        <v>17</v>
      </c>
      <c r="F2334" s="1" t="s">
        <v>32</v>
      </c>
      <c r="G2334" s="2">
        <v>40.659010000000002</v>
      </c>
      <c r="H2334" s="2">
        <v>-73.735600000000005</v>
      </c>
      <c r="I2334" s="1" t="s">
        <v>19</v>
      </c>
      <c r="J2334" s="44">
        <v>55</v>
      </c>
      <c r="K2334" s="2">
        <v>1</v>
      </c>
      <c r="L2334" s="2">
        <v>42</v>
      </c>
      <c r="M2334" s="3">
        <v>43644</v>
      </c>
      <c r="N2334" s="2">
        <v>5.78</v>
      </c>
      <c r="O2334" s="2">
        <v>2</v>
      </c>
      <c r="P2334" s="4">
        <v>87</v>
      </c>
      <c r="U2334" s="38">
        <f t="shared" si="648"/>
        <v>-0.33807893044716358</v>
      </c>
      <c r="V2334" s="39">
        <f t="shared" si="649"/>
        <v>0.33807893044716358</v>
      </c>
      <c r="W2334" s="39" t="str">
        <f t="shared" si="650"/>
        <v>TIDAK</v>
      </c>
      <c r="X2334" s="38">
        <f t="shared" si="651"/>
        <v>-0.39643358014138202</v>
      </c>
      <c r="Y2334" s="39">
        <f t="shared" si="652"/>
        <v>0.39643358014138202</v>
      </c>
      <c r="Z2334" s="39" t="str">
        <f t="shared" si="653"/>
        <v>TIDAK</v>
      </c>
      <c r="AA2334" s="38">
        <f t="shared" si="654"/>
        <v>0.25986043737153053</v>
      </c>
      <c r="AB2334" s="39">
        <f t="shared" si="655"/>
        <v>0.25986043737153053</v>
      </c>
      <c r="AC2334" s="39" t="str">
        <f t="shared" si="656"/>
        <v>TIDAK</v>
      </c>
      <c r="AD2334" s="38">
        <f t="shared" si="657"/>
        <v>1.4114055333137765</v>
      </c>
      <c r="AE2334" s="39">
        <f t="shared" si="658"/>
        <v>1.4114055333137765</v>
      </c>
      <c r="AF2334" s="39" t="str">
        <f t="shared" si="659"/>
        <v>TIDAK</v>
      </c>
      <c r="AG2334" s="38">
        <f t="shared" si="660"/>
        <v>-0.15818885441509239</v>
      </c>
      <c r="AH2334" s="39">
        <f t="shared" si="661"/>
        <v>0.15818885441509239</v>
      </c>
      <c r="AI2334" s="39" t="str">
        <f t="shared" si="662"/>
        <v>TIDAK</v>
      </c>
      <c r="AJ2334" s="38">
        <f t="shared" si="663"/>
        <v>1.3575372032819875</v>
      </c>
      <c r="AK2334" s="39">
        <f t="shared" si="664"/>
        <v>1.3575372032819875</v>
      </c>
      <c r="AL2334" s="39" t="str">
        <f t="shared" si="665"/>
        <v>TIDAK</v>
      </c>
    </row>
    <row r="2335" spans="1:38" ht="14" x14ac:dyDescent="0.3">
      <c r="A2335" s="13">
        <v>28252662</v>
      </c>
      <c r="B2335" s="11" t="s">
        <v>2100</v>
      </c>
      <c r="C2335" s="9">
        <v>83231755</v>
      </c>
      <c r="D2335" s="1" t="s">
        <v>671</v>
      </c>
      <c r="E2335" s="1" t="s">
        <v>17</v>
      </c>
      <c r="F2335" s="1" t="s">
        <v>364</v>
      </c>
      <c r="G2335" s="2">
        <v>40.680549999999997</v>
      </c>
      <c r="H2335" s="2">
        <v>-73.790999999999997</v>
      </c>
      <c r="I2335" s="1" t="s">
        <v>20</v>
      </c>
      <c r="J2335" s="44">
        <v>55</v>
      </c>
      <c r="K2335" s="2">
        <v>2</v>
      </c>
      <c r="L2335" s="2">
        <v>4</v>
      </c>
      <c r="M2335" s="3">
        <v>43226</v>
      </c>
      <c r="N2335" s="2">
        <v>0.26</v>
      </c>
      <c r="O2335" s="2">
        <v>1</v>
      </c>
      <c r="P2335" s="4">
        <v>0</v>
      </c>
      <c r="U2335" s="38">
        <f t="shared" si="648"/>
        <v>-3.7779953377337365E-3</v>
      </c>
      <c r="V2335" s="39">
        <f t="shared" si="649"/>
        <v>3.7779953377337365E-3</v>
      </c>
      <c r="W2335" s="39" t="str">
        <f t="shared" si="650"/>
        <v>TIDAK</v>
      </c>
      <c r="X2335" s="38">
        <f t="shared" si="651"/>
        <v>9.4730970085688936E-3</v>
      </c>
      <c r="Y2335" s="39">
        <f t="shared" si="652"/>
        <v>9.4730970085688936E-3</v>
      </c>
      <c r="Z2335" s="39" t="str">
        <f t="shared" si="653"/>
        <v>TIDAK</v>
      </c>
      <c r="AA2335" s="38">
        <f t="shared" si="654"/>
        <v>-0.84449654083515258</v>
      </c>
      <c r="AB2335" s="39">
        <f t="shared" si="655"/>
        <v>0.84449654083515258</v>
      </c>
      <c r="AC2335" s="39" t="str">
        <f t="shared" si="656"/>
        <v>TIDAK</v>
      </c>
      <c r="AD2335" s="38">
        <f t="shared" si="657"/>
        <v>-0.7840605205595772</v>
      </c>
      <c r="AE2335" s="39">
        <f t="shared" si="658"/>
        <v>0.7840605205595772</v>
      </c>
      <c r="AF2335" s="39" t="str">
        <f t="shared" si="659"/>
        <v>TIDAK</v>
      </c>
      <c r="AG2335" s="38">
        <f t="shared" si="660"/>
        <v>-0.15818885441509239</v>
      </c>
      <c r="AH2335" s="39">
        <f t="shared" si="661"/>
        <v>0.15818885441509239</v>
      </c>
      <c r="AI2335" s="39" t="str">
        <f t="shared" si="662"/>
        <v>TIDAK</v>
      </c>
      <c r="AJ2335" s="38">
        <f t="shared" si="663"/>
        <v>6.8254017760744634E-2</v>
      </c>
      <c r="AK2335" s="39">
        <f t="shared" si="664"/>
        <v>6.8254017760744634E-2</v>
      </c>
      <c r="AL2335" s="39" t="str">
        <f t="shared" si="665"/>
        <v>TIDAK</v>
      </c>
    </row>
    <row r="2336" spans="1:38" ht="14" x14ac:dyDescent="0.3">
      <c r="A2336" s="13">
        <v>28270500</v>
      </c>
      <c r="B2336" s="11" t="s">
        <v>1738</v>
      </c>
      <c r="C2336" s="9">
        <v>67801150</v>
      </c>
      <c r="D2336" s="1" t="s">
        <v>2192</v>
      </c>
      <c r="E2336" s="1" t="s">
        <v>17</v>
      </c>
      <c r="F2336" s="1" t="s">
        <v>1971</v>
      </c>
      <c r="G2336" s="2">
        <v>40.735430000000001</v>
      </c>
      <c r="H2336" s="2">
        <v>-73.875219999999999</v>
      </c>
      <c r="I2336" s="1" t="s">
        <v>19</v>
      </c>
      <c r="J2336" s="44">
        <v>89</v>
      </c>
      <c r="K2336" s="2">
        <v>1</v>
      </c>
      <c r="L2336" s="2">
        <v>2</v>
      </c>
      <c r="M2336" s="3">
        <v>43337</v>
      </c>
      <c r="N2336" s="2">
        <v>0.18</v>
      </c>
      <c r="O2336" s="2">
        <v>1</v>
      </c>
      <c r="P2336" s="4">
        <v>33</v>
      </c>
      <c r="U2336" s="38">
        <f t="shared" si="648"/>
        <v>-0.19235801001484801</v>
      </c>
      <c r="V2336" s="39">
        <f t="shared" si="649"/>
        <v>0.19235801001484801</v>
      </c>
      <c r="W2336" s="39" t="str">
        <f t="shared" si="650"/>
        <v>TIDAK</v>
      </c>
      <c r="X2336" s="38">
        <f t="shared" si="651"/>
        <v>-0.26113135442473173</v>
      </c>
      <c r="Y2336" s="39">
        <f t="shared" si="652"/>
        <v>0.26113135442473173</v>
      </c>
      <c r="Z2336" s="39" t="str">
        <f t="shared" si="653"/>
        <v>TIDAK</v>
      </c>
      <c r="AA2336" s="38">
        <f t="shared" si="654"/>
        <v>9.6251996155725619E-2</v>
      </c>
      <c r="AB2336" s="39">
        <f t="shared" si="655"/>
        <v>9.6251996155725619E-2</v>
      </c>
      <c r="AC2336" s="39" t="str">
        <f t="shared" si="656"/>
        <v>TIDAK</v>
      </c>
      <c r="AD2336" s="38">
        <f t="shared" si="657"/>
        <v>2.6398210634572004</v>
      </c>
      <c r="AE2336" s="39">
        <f t="shared" si="658"/>
        <v>2.6398210634572004</v>
      </c>
      <c r="AF2336" s="39" t="str">
        <f t="shared" si="659"/>
        <v>TIDAK</v>
      </c>
      <c r="AG2336" s="38">
        <f t="shared" si="660"/>
        <v>-0.15818885441509239</v>
      </c>
      <c r="AH2336" s="39">
        <f t="shared" si="661"/>
        <v>0.15818885441509239</v>
      </c>
      <c r="AI2336" s="39" t="str">
        <f t="shared" si="662"/>
        <v>TIDAK</v>
      </c>
      <c r="AJ2336" s="38">
        <f t="shared" si="663"/>
        <v>1.1401580615371267</v>
      </c>
      <c r="AK2336" s="39">
        <f t="shared" si="664"/>
        <v>1.1401580615371267</v>
      </c>
      <c r="AL2336" s="39" t="str">
        <f t="shared" si="665"/>
        <v>TIDAK</v>
      </c>
    </row>
    <row r="2337" spans="1:38" ht="14" x14ac:dyDescent="0.3">
      <c r="A2337" s="13">
        <v>28271289</v>
      </c>
      <c r="B2337" s="11" t="s">
        <v>1750</v>
      </c>
      <c r="C2337" s="9">
        <v>67376966</v>
      </c>
      <c r="D2337" s="1" t="s">
        <v>1553</v>
      </c>
      <c r="E2337" s="1" t="s">
        <v>17</v>
      </c>
      <c r="F2337" s="1" t="s">
        <v>1647</v>
      </c>
      <c r="G2337" s="2">
        <v>40.730049999999999</v>
      </c>
      <c r="H2337" s="2">
        <v>-73.857600000000005</v>
      </c>
      <c r="I2337" s="1" t="s">
        <v>20</v>
      </c>
      <c r="J2337" s="44">
        <v>268</v>
      </c>
      <c r="K2337" s="2">
        <v>3</v>
      </c>
      <c r="L2337" s="2">
        <v>1</v>
      </c>
      <c r="M2337" s="3">
        <v>43640</v>
      </c>
      <c r="N2337" s="2">
        <v>1</v>
      </c>
      <c r="O2337" s="2">
        <v>3</v>
      </c>
      <c r="P2337" s="4">
        <v>173</v>
      </c>
      <c r="U2337" s="38">
        <f t="shared" si="648"/>
        <v>-8.0924364978371396E-2</v>
      </c>
      <c r="V2337" s="39">
        <f t="shared" si="649"/>
        <v>8.0924364978371396E-2</v>
      </c>
      <c r="W2337" s="39" t="str">
        <f t="shared" si="650"/>
        <v>TIDAK</v>
      </c>
      <c r="X2337" s="38">
        <f t="shared" si="651"/>
        <v>-0.39643358014138202</v>
      </c>
      <c r="Y2337" s="39">
        <f t="shared" si="652"/>
        <v>0.39643358014138202</v>
      </c>
      <c r="Z2337" s="39" t="str">
        <f t="shared" si="653"/>
        <v>TIDAK</v>
      </c>
      <c r="AA2337" s="38">
        <f t="shared" si="654"/>
        <v>-0.7626923202272502</v>
      </c>
      <c r="AB2337" s="39">
        <f t="shared" si="655"/>
        <v>0.7626923202272502</v>
      </c>
      <c r="AC2337" s="39" t="str">
        <f t="shared" si="656"/>
        <v>TIDAK</v>
      </c>
      <c r="AD2337" s="38">
        <f t="shared" si="657"/>
        <v>-0.81019702120092674</v>
      </c>
      <c r="AE2337" s="39">
        <f t="shared" si="658"/>
        <v>0.81019702120092674</v>
      </c>
      <c r="AF2337" s="39" t="str">
        <f t="shared" si="659"/>
        <v>TIDAK</v>
      </c>
      <c r="AG2337" s="38">
        <f t="shared" si="660"/>
        <v>-0.15818885441509239</v>
      </c>
      <c r="AH2337" s="39">
        <f t="shared" si="661"/>
        <v>0.15818885441509239</v>
      </c>
      <c r="AI2337" s="39" t="str">
        <f t="shared" si="662"/>
        <v>TIDAK</v>
      </c>
      <c r="AJ2337" s="38">
        <f t="shared" si="663"/>
        <v>-0.65884173221344466</v>
      </c>
      <c r="AK2337" s="39">
        <f t="shared" si="664"/>
        <v>0.65884173221344466</v>
      </c>
      <c r="AL2337" s="39" t="str">
        <f t="shared" si="665"/>
        <v>TIDAK</v>
      </c>
    </row>
    <row r="2338" spans="1:38" ht="14" x14ac:dyDescent="0.3">
      <c r="A2338" s="13">
        <v>28274486</v>
      </c>
      <c r="B2338" s="11" t="s">
        <v>4299</v>
      </c>
      <c r="C2338" s="9">
        <v>4668357</v>
      </c>
      <c r="D2338" s="1" t="s">
        <v>494</v>
      </c>
      <c r="E2338" s="1" t="s">
        <v>17</v>
      </c>
      <c r="F2338" s="1" t="s">
        <v>364</v>
      </c>
      <c r="G2338" s="2">
        <v>40.68479</v>
      </c>
      <c r="H2338" s="2">
        <v>-73.776060000000001</v>
      </c>
      <c r="I2338" s="1" t="s">
        <v>20</v>
      </c>
      <c r="J2338" s="44">
        <v>125</v>
      </c>
      <c r="K2338" s="2">
        <v>1</v>
      </c>
      <c r="L2338" s="2">
        <v>2</v>
      </c>
      <c r="M2338" s="3">
        <v>43401</v>
      </c>
      <c r="N2338" s="2">
        <v>0.22</v>
      </c>
      <c r="O2338" s="2">
        <v>1</v>
      </c>
      <c r="P2338" s="4">
        <v>0</v>
      </c>
      <c r="U2338" s="38">
        <f t="shared" si="648"/>
        <v>-0.29521983620236492</v>
      </c>
      <c r="V2338" s="39">
        <f t="shared" si="649"/>
        <v>0.29521983620236492</v>
      </c>
      <c r="W2338" s="39" t="str">
        <f t="shared" si="650"/>
        <v>TIDAK</v>
      </c>
      <c r="X2338" s="38">
        <f t="shared" si="651"/>
        <v>-0.39643358014138202</v>
      </c>
      <c r="Y2338" s="39">
        <f t="shared" si="652"/>
        <v>0.39643358014138202</v>
      </c>
      <c r="Z2338" s="39" t="str">
        <f t="shared" si="653"/>
        <v>TIDAK</v>
      </c>
      <c r="AA2338" s="38">
        <f t="shared" si="654"/>
        <v>0.79158787132289654</v>
      </c>
      <c r="AB2338" s="39">
        <f t="shared" si="655"/>
        <v>0.79158787132289654</v>
      </c>
      <c r="AC2338" s="39" t="str">
        <f t="shared" si="656"/>
        <v>TIDAK</v>
      </c>
      <c r="AD2338" s="38">
        <f t="shared" si="657"/>
        <v>2.0648180493475126</v>
      </c>
      <c r="AE2338" s="39">
        <f t="shared" si="658"/>
        <v>2.0648180493475126</v>
      </c>
      <c r="AF2338" s="39" t="str">
        <f t="shared" si="659"/>
        <v>TIDAK</v>
      </c>
      <c r="AG2338" s="38">
        <f t="shared" si="660"/>
        <v>-0.15818885441509239</v>
      </c>
      <c r="AH2338" s="39">
        <f t="shared" si="661"/>
        <v>0.15818885441509239</v>
      </c>
      <c r="AI2338" s="39" t="str">
        <f t="shared" si="662"/>
        <v>TIDAK</v>
      </c>
      <c r="AJ2338" s="38">
        <f t="shared" si="663"/>
        <v>-0.59137923994779829</v>
      </c>
      <c r="AK2338" s="39">
        <f t="shared" si="664"/>
        <v>0.59137923994779829</v>
      </c>
      <c r="AL2338" s="39" t="str">
        <f t="shared" si="665"/>
        <v>TIDAK</v>
      </c>
    </row>
    <row r="2339" spans="1:38" ht="14" x14ac:dyDescent="0.3">
      <c r="A2339" s="13">
        <v>28277212</v>
      </c>
      <c r="B2339" s="11" t="s">
        <v>4544</v>
      </c>
      <c r="C2339" s="9">
        <v>229293180</v>
      </c>
      <c r="D2339" s="1" t="s">
        <v>698</v>
      </c>
      <c r="E2339" s="1" t="s">
        <v>17</v>
      </c>
      <c r="F2339" s="1" t="s">
        <v>2689</v>
      </c>
      <c r="G2339" s="2">
        <v>40.741900000000001</v>
      </c>
      <c r="H2339" s="2">
        <v>-73.902360000000002</v>
      </c>
      <c r="I2339" s="1" t="s">
        <v>19</v>
      </c>
      <c r="J2339" s="44">
        <v>55</v>
      </c>
      <c r="K2339" s="2">
        <v>3</v>
      </c>
      <c r="L2339" s="2">
        <v>20</v>
      </c>
      <c r="M2339" s="3">
        <v>43649</v>
      </c>
      <c r="N2339" s="2">
        <v>3.39</v>
      </c>
      <c r="O2339" s="2">
        <v>1</v>
      </c>
      <c r="P2339" s="4">
        <v>44</v>
      </c>
      <c r="U2339" s="38">
        <f t="shared" si="648"/>
        <v>-0.29521983620236492</v>
      </c>
      <c r="V2339" s="39">
        <f t="shared" si="649"/>
        <v>0.29521983620236492</v>
      </c>
      <c r="W2339" s="39" t="str">
        <f t="shared" si="650"/>
        <v>TIDAK</v>
      </c>
      <c r="X2339" s="38">
        <f t="shared" si="651"/>
        <v>-0.26113135442473173</v>
      </c>
      <c r="Y2339" s="39">
        <f t="shared" si="652"/>
        <v>0.26113135442473173</v>
      </c>
      <c r="Z2339" s="39" t="str">
        <f t="shared" si="653"/>
        <v>TIDAK</v>
      </c>
      <c r="AA2339" s="38">
        <f t="shared" si="654"/>
        <v>-0.7626923202272502</v>
      </c>
      <c r="AB2339" s="39">
        <f t="shared" si="655"/>
        <v>0.7626923202272502</v>
      </c>
      <c r="AC2339" s="39" t="str">
        <f t="shared" si="656"/>
        <v>TIDAK</v>
      </c>
      <c r="AD2339" s="38">
        <f t="shared" si="657"/>
        <v>-0.82065162145746651</v>
      </c>
      <c r="AE2339" s="39">
        <f t="shared" si="658"/>
        <v>0.82065162145746651</v>
      </c>
      <c r="AF2339" s="39" t="str">
        <f t="shared" si="659"/>
        <v>TIDAK</v>
      </c>
      <c r="AG2339" s="38">
        <f t="shared" si="660"/>
        <v>-0.27078855981472416</v>
      </c>
      <c r="AH2339" s="39">
        <f t="shared" si="661"/>
        <v>0.27078855981472416</v>
      </c>
      <c r="AI2339" s="39" t="str">
        <f t="shared" si="662"/>
        <v>TIDAK</v>
      </c>
      <c r="AJ2339" s="38">
        <f t="shared" si="663"/>
        <v>-1.2435166651823804</v>
      </c>
      <c r="AK2339" s="39">
        <f t="shared" si="664"/>
        <v>1.2435166651823804</v>
      </c>
      <c r="AL2339" s="39" t="str">
        <f t="shared" si="665"/>
        <v>TIDAK</v>
      </c>
    </row>
    <row r="2340" spans="1:38" ht="14" x14ac:dyDescent="0.3">
      <c r="A2340" s="13">
        <v>28278875</v>
      </c>
      <c r="B2340" s="11" t="s">
        <v>3076</v>
      </c>
      <c r="C2340" s="9">
        <v>2015914</v>
      </c>
      <c r="D2340" s="1" t="s">
        <v>2511</v>
      </c>
      <c r="E2340" s="1" t="s">
        <v>1731</v>
      </c>
      <c r="F2340" s="1" t="s">
        <v>1732</v>
      </c>
      <c r="G2340" s="2">
        <v>40.667589999999997</v>
      </c>
      <c r="H2340" s="2">
        <v>-73.885840000000002</v>
      </c>
      <c r="I2340" s="1" t="s">
        <v>19</v>
      </c>
      <c r="J2340" s="44">
        <v>62</v>
      </c>
      <c r="K2340" s="2">
        <v>3</v>
      </c>
      <c r="L2340" s="2">
        <v>52</v>
      </c>
      <c r="M2340" s="3">
        <v>43612</v>
      </c>
      <c r="N2340" s="2">
        <v>0.74</v>
      </c>
      <c r="O2340" s="2">
        <v>8</v>
      </c>
      <c r="P2340" s="4">
        <v>361</v>
      </c>
      <c r="U2340" s="38">
        <f t="shared" si="648"/>
        <v>-3.7779953377337365E-3</v>
      </c>
      <c r="V2340" s="39">
        <f t="shared" si="649"/>
        <v>3.7779953377337365E-3</v>
      </c>
      <c r="W2340" s="39" t="str">
        <f t="shared" si="650"/>
        <v>TIDAK</v>
      </c>
      <c r="X2340" s="38">
        <f t="shared" si="651"/>
        <v>-0.39643358014138202</v>
      </c>
      <c r="Y2340" s="39">
        <f t="shared" si="652"/>
        <v>0.39643358014138202</v>
      </c>
      <c r="Z2340" s="39" t="str">
        <f t="shared" si="653"/>
        <v>TIDAK</v>
      </c>
      <c r="AA2340" s="38">
        <f t="shared" si="654"/>
        <v>-0.84449654083515258</v>
      </c>
      <c r="AB2340" s="39">
        <f t="shared" si="655"/>
        <v>0.84449654083515258</v>
      </c>
      <c r="AC2340" s="39" t="str">
        <f t="shared" si="656"/>
        <v>TIDAK</v>
      </c>
      <c r="AD2340" s="38">
        <f t="shared" si="657"/>
        <v>-0.86247002248362559</v>
      </c>
      <c r="AE2340" s="39">
        <f t="shared" si="658"/>
        <v>0.86247002248362559</v>
      </c>
      <c r="AF2340" s="39" t="str">
        <f t="shared" si="659"/>
        <v>TIDAK</v>
      </c>
      <c r="AG2340" s="38">
        <f t="shared" si="660"/>
        <v>-0.27078855981472416</v>
      </c>
      <c r="AH2340" s="39">
        <f t="shared" si="661"/>
        <v>0.27078855981472416</v>
      </c>
      <c r="AI2340" s="39" t="str">
        <f t="shared" si="662"/>
        <v>TIDAK</v>
      </c>
      <c r="AJ2340" s="38">
        <f t="shared" si="663"/>
        <v>-0.99615419354167678</v>
      </c>
      <c r="AK2340" s="39">
        <f t="shared" si="664"/>
        <v>0.99615419354167678</v>
      </c>
      <c r="AL2340" s="39" t="str">
        <f t="shared" si="665"/>
        <v>TIDAK</v>
      </c>
    </row>
    <row r="2341" spans="1:38" ht="14" x14ac:dyDescent="0.3">
      <c r="A2341" s="13">
        <v>28282908</v>
      </c>
      <c r="B2341" s="11" t="s">
        <v>4363</v>
      </c>
      <c r="C2341" s="9">
        <v>264092618</v>
      </c>
      <c r="D2341" s="1" t="s">
        <v>2106</v>
      </c>
      <c r="E2341" s="1" t="s">
        <v>17</v>
      </c>
      <c r="F2341" s="1" t="s">
        <v>1713</v>
      </c>
      <c r="G2341" s="2">
        <v>40.76444</v>
      </c>
      <c r="H2341" s="2">
        <v>-73.872380000000007</v>
      </c>
      <c r="I2341" s="1" t="s">
        <v>19</v>
      </c>
      <c r="J2341" s="44">
        <v>90</v>
      </c>
      <c r="K2341" s="2">
        <v>1</v>
      </c>
      <c r="L2341" s="2">
        <v>7</v>
      </c>
      <c r="M2341" s="3">
        <v>43643</v>
      </c>
      <c r="N2341" s="2">
        <v>5.38</v>
      </c>
      <c r="O2341" s="2">
        <v>5</v>
      </c>
      <c r="P2341" s="4">
        <v>73</v>
      </c>
      <c r="U2341" s="38">
        <f t="shared" si="648"/>
        <v>1.5305775786260598</v>
      </c>
      <c r="V2341" s="39">
        <f t="shared" si="649"/>
        <v>1.5305775786260598</v>
      </c>
      <c r="W2341" s="39" t="str">
        <f t="shared" si="650"/>
        <v>TIDAK</v>
      </c>
      <c r="X2341" s="38">
        <f t="shared" si="651"/>
        <v>-0.12582912870808141</v>
      </c>
      <c r="Y2341" s="39">
        <f t="shared" si="652"/>
        <v>0.12582912870808141</v>
      </c>
      <c r="Z2341" s="39" t="str">
        <f t="shared" si="653"/>
        <v>TIDAK</v>
      </c>
      <c r="AA2341" s="38">
        <f t="shared" si="654"/>
        <v>-0.88539865113910388</v>
      </c>
      <c r="AB2341" s="39">
        <f t="shared" si="655"/>
        <v>0.88539865113910388</v>
      </c>
      <c r="AC2341" s="39" t="str">
        <f t="shared" si="656"/>
        <v>TIDAK</v>
      </c>
      <c r="AD2341" s="38">
        <f t="shared" si="657"/>
        <v>-0.43383141196549468</v>
      </c>
      <c r="AE2341" s="39">
        <f t="shared" si="658"/>
        <v>0.43383141196549468</v>
      </c>
      <c r="AF2341" s="39" t="str">
        <f t="shared" si="659"/>
        <v>TIDAK</v>
      </c>
      <c r="AG2341" s="38">
        <f t="shared" si="660"/>
        <v>-4.5589149015460649E-2</v>
      </c>
      <c r="AH2341" s="39">
        <f t="shared" si="661"/>
        <v>4.5589149015460649E-2</v>
      </c>
      <c r="AI2341" s="39" t="str">
        <f t="shared" si="662"/>
        <v>TIDAK</v>
      </c>
      <c r="AJ2341" s="38">
        <f t="shared" si="663"/>
        <v>5.326235281282321E-2</v>
      </c>
      <c r="AK2341" s="39">
        <f t="shared" si="664"/>
        <v>5.326235281282321E-2</v>
      </c>
      <c r="AL2341" s="39" t="str">
        <f t="shared" si="665"/>
        <v>TIDAK</v>
      </c>
    </row>
    <row r="2342" spans="1:38" ht="14" x14ac:dyDescent="0.3">
      <c r="A2342" s="13">
        <v>28284205</v>
      </c>
      <c r="B2342" s="11" t="s">
        <v>1886</v>
      </c>
      <c r="C2342" s="9">
        <v>47782497</v>
      </c>
      <c r="D2342" s="1" t="s">
        <v>2215</v>
      </c>
      <c r="E2342" s="1" t="s">
        <v>1731</v>
      </c>
      <c r="F2342" s="1" t="s">
        <v>1732</v>
      </c>
      <c r="G2342" s="2">
        <v>40.669060000000002</v>
      </c>
      <c r="H2342" s="2">
        <v>-73.878050000000002</v>
      </c>
      <c r="I2342" s="1" t="s">
        <v>19</v>
      </c>
      <c r="J2342" s="44">
        <v>55</v>
      </c>
      <c r="K2342" s="2">
        <v>7</v>
      </c>
      <c r="L2342" s="2">
        <v>15</v>
      </c>
      <c r="M2342" s="3">
        <v>43586</v>
      </c>
      <c r="N2342" s="2">
        <v>1.33</v>
      </c>
      <c r="O2342" s="2">
        <v>3</v>
      </c>
      <c r="P2342" s="4">
        <v>318</v>
      </c>
      <c r="U2342" s="38">
        <f t="shared" si="648"/>
        <v>0.30480748322481688</v>
      </c>
      <c r="V2342" s="39">
        <f t="shared" si="649"/>
        <v>0.30480748322481688</v>
      </c>
      <c r="W2342" s="39" t="str">
        <f t="shared" si="650"/>
        <v>TIDAK</v>
      </c>
      <c r="X2342" s="38">
        <f t="shared" si="651"/>
        <v>-0.39643358014138202</v>
      </c>
      <c r="Y2342" s="39">
        <f t="shared" si="652"/>
        <v>0.39643358014138202</v>
      </c>
      <c r="Z2342" s="39" t="str">
        <f t="shared" si="653"/>
        <v>TIDAK</v>
      </c>
      <c r="AA2342" s="38">
        <f t="shared" si="654"/>
        <v>-0.84449654083515258</v>
      </c>
      <c r="AB2342" s="39">
        <f t="shared" si="655"/>
        <v>0.84449654083515258</v>
      </c>
      <c r="AC2342" s="39" t="str">
        <f t="shared" si="656"/>
        <v>TIDAK</v>
      </c>
      <c r="AD2342" s="38">
        <f t="shared" si="657"/>
        <v>-0.84156082197054605</v>
      </c>
      <c r="AE2342" s="39">
        <f t="shared" si="658"/>
        <v>0.84156082197054605</v>
      </c>
      <c r="AF2342" s="39" t="str">
        <f t="shared" si="659"/>
        <v>TIDAK</v>
      </c>
      <c r="AG2342" s="38">
        <f t="shared" si="660"/>
        <v>-0.27078855981472416</v>
      </c>
      <c r="AH2342" s="39">
        <f t="shared" si="661"/>
        <v>0.27078855981472416</v>
      </c>
      <c r="AI2342" s="39" t="str">
        <f t="shared" si="662"/>
        <v>TIDAK</v>
      </c>
      <c r="AJ2342" s="38">
        <f t="shared" si="663"/>
        <v>-1.2435166651823804</v>
      </c>
      <c r="AK2342" s="39">
        <f t="shared" si="664"/>
        <v>1.2435166651823804</v>
      </c>
      <c r="AL2342" s="39" t="str">
        <f t="shared" si="665"/>
        <v>TIDAK</v>
      </c>
    </row>
    <row r="2343" spans="1:38" ht="14" x14ac:dyDescent="0.3">
      <c r="A2343" s="13">
        <v>28284832</v>
      </c>
      <c r="B2343" s="11" t="s">
        <v>205</v>
      </c>
      <c r="C2343" s="9">
        <v>245710234</v>
      </c>
      <c r="D2343" s="1" t="s">
        <v>2083</v>
      </c>
      <c r="E2343" s="1" t="s">
        <v>17</v>
      </c>
      <c r="F2343" s="1" t="s">
        <v>1971</v>
      </c>
      <c r="G2343" s="2">
        <v>40.731009999999998</v>
      </c>
      <c r="H2343" s="2">
        <v>-73.871390000000005</v>
      </c>
      <c r="I2343" s="1" t="s">
        <v>19</v>
      </c>
      <c r="J2343" s="44">
        <v>51</v>
      </c>
      <c r="K2343" s="2">
        <v>1</v>
      </c>
      <c r="L2343" s="2">
        <v>12</v>
      </c>
      <c r="M2343" s="3">
        <v>43643</v>
      </c>
      <c r="N2343" s="2">
        <v>3.96</v>
      </c>
      <c r="O2343" s="2">
        <v>4</v>
      </c>
      <c r="P2343" s="4">
        <v>180</v>
      </c>
      <c r="U2343" s="38">
        <f t="shared" si="648"/>
        <v>-0.29521983620236492</v>
      </c>
      <c r="V2343" s="39">
        <f t="shared" si="649"/>
        <v>0.29521983620236492</v>
      </c>
      <c r="W2343" s="39" t="str">
        <f t="shared" si="650"/>
        <v>TIDAK</v>
      </c>
      <c r="X2343" s="38">
        <f t="shared" si="651"/>
        <v>-0.12582912870808141</v>
      </c>
      <c r="Y2343" s="39">
        <f t="shared" si="652"/>
        <v>0.12582912870808141</v>
      </c>
      <c r="Z2343" s="39" t="str">
        <f t="shared" si="653"/>
        <v>TIDAK</v>
      </c>
      <c r="AA2343" s="38">
        <f t="shared" si="654"/>
        <v>-0.10825855536403051</v>
      </c>
      <c r="AB2343" s="39">
        <f t="shared" si="655"/>
        <v>0.10825855536403051</v>
      </c>
      <c r="AC2343" s="39" t="str">
        <f t="shared" si="656"/>
        <v>TIDAK</v>
      </c>
      <c r="AD2343" s="38">
        <f t="shared" si="657"/>
        <v>0.81549331869100894</v>
      </c>
      <c r="AE2343" s="39">
        <f t="shared" si="658"/>
        <v>0.81549331869100894</v>
      </c>
      <c r="AF2343" s="39" t="str">
        <f t="shared" si="659"/>
        <v>TIDAK</v>
      </c>
      <c r="AG2343" s="38">
        <f t="shared" si="660"/>
        <v>-0.27078855981472416</v>
      </c>
      <c r="AH2343" s="39">
        <f t="shared" si="661"/>
        <v>0.27078855981472416</v>
      </c>
      <c r="AI2343" s="39" t="str">
        <f t="shared" si="662"/>
        <v>TIDAK</v>
      </c>
      <c r="AJ2343" s="38">
        <f t="shared" si="663"/>
        <v>-0.91370003632810892</v>
      </c>
      <c r="AK2343" s="39">
        <f t="shared" si="664"/>
        <v>0.91370003632810892</v>
      </c>
      <c r="AL2343" s="39" t="str">
        <f t="shared" si="665"/>
        <v>TIDAK</v>
      </c>
    </row>
    <row r="2344" spans="1:38" ht="14" x14ac:dyDescent="0.3">
      <c r="A2344" s="13">
        <v>28289954</v>
      </c>
      <c r="B2344" s="11" t="s">
        <v>1335</v>
      </c>
      <c r="C2344" s="9">
        <v>13811875</v>
      </c>
      <c r="D2344" s="1" t="s">
        <v>904</v>
      </c>
      <c r="E2344" s="1" t="s">
        <v>17</v>
      </c>
      <c r="F2344" s="1" t="s">
        <v>868</v>
      </c>
      <c r="G2344" s="2">
        <v>40.79721</v>
      </c>
      <c r="H2344" s="2">
        <v>-73.816000000000003</v>
      </c>
      <c r="I2344" s="1" t="s">
        <v>20</v>
      </c>
      <c r="J2344" s="44">
        <v>400</v>
      </c>
      <c r="K2344" s="2">
        <v>3</v>
      </c>
      <c r="L2344" s="2">
        <v>7</v>
      </c>
      <c r="M2344" s="3">
        <v>43347</v>
      </c>
      <c r="N2344" s="2">
        <v>0.15</v>
      </c>
      <c r="O2344" s="2">
        <v>1</v>
      </c>
      <c r="P2344" s="4">
        <v>281</v>
      </c>
      <c r="U2344" s="38">
        <f t="shared" si="648"/>
        <v>-0.2352171042596467</v>
      </c>
      <c r="V2344" s="39">
        <f t="shared" si="649"/>
        <v>0.2352171042596467</v>
      </c>
      <c r="W2344" s="39" t="str">
        <f t="shared" si="650"/>
        <v>TIDAK</v>
      </c>
      <c r="X2344" s="38">
        <f t="shared" si="651"/>
        <v>-0.12582912870808141</v>
      </c>
      <c r="Y2344" s="39">
        <f t="shared" si="652"/>
        <v>0.12582912870808141</v>
      </c>
      <c r="Z2344" s="39" t="str">
        <f t="shared" si="653"/>
        <v>TIDAK</v>
      </c>
      <c r="AA2344" s="38">
        <f t="shared" si="654"/>
        <v>1.2006089743624087</v>
      </c>
      <c r="AB2344" s="39">
        <f t="shared" si="655"/>
        <v>1.2006089743624087</v>
      </c>
      <c r="AC2344" s="39" t="str">
        <f t="shared" si="656"/>
        <v>TIDAK</v>
      </c>
      <c r="AD2344" s="38">
        <f t="shared" si="657"/>
        <v>-0.56974121530051181</v>
      </c>
      <c r="AE2344" s="39">
        <f t="shared" si="658"/>
        <v>0.56974121530051181</v>
      </c>
      <c r="AF2344" s="39" t="str">
        <f t="shared" si="659"/>
        <v>TIDAK</v>
      </c>
      <c r="AG2344" s="38">
        <f t="shared" si="660"/>
        <v>0.51740937798269815</v>
      </c>
      <c r="AH2344" s="39">
        <f t="shared" si="661"/>
        <v>0.51740937798269815</v>
      </c>
      <c r="AI2344" s="39" t="str">
        <f t="shared" si="662"/>
        <v>TIDAK</v>
      </c>
      <c r="AJ2344" s="38">
        <f t="shared" si="663"/>
        <v>1.4624788579174375</v>
      </c>
      <c r="AK2344" s="39">
        <f t="shared" si="664"/>
        <v>1.4624788579174375</v>
      </c>
      <c r="AL2344" s="39" t="str">
        <f t="shared" si="665"/>
        <v>TIDAK</v>
      </c>
    </row>
    <row r="2345" spans="1:38" ht="14" x14ac:dyDescent="0.3">
      <c r="A2345" s="13">
        <v>28298405</v>
      </c>
      <c r="B2345" s="11" t="s">
        <v>4714</v>
      </c>
      <c r="C2345" s="9">
        <v>234147066</v>
      </c>
      <c r="D2345" s="1" t="s">
        <v>1442</v>
      </c>
      <c r="E2345" s="1" t="s">
        <v>17</v>
      </c>
      <c r="F2345" s="1" t="s">
        <v>1310</v>
      </c>
      <c r="G2345" s="2">
        <v>40.779809999999998</v>
      </c>
      <c r="H2345" s="2">
        <v>-73.842420000000004</v>
      </c>
      <c r="I2345" s="1" t="s">
        <v>20</v>
      </c>
      <c r="J2345" s="44">
        <v>69</v>
      </c>
      <c r="K2345" s="2">
        <v>1</v>
      </c>
      <c r="L2345" s="2">
        <v>19</v>
      </c>
      <c r="M2345" s="3">
        <v>43638</v>
      </c>
      <c r="N2345" s="2">
        <v>3.93</v>
      </c>
      <c r="O2345" s="2">
        <v>1</v>
      </c>
      <c r="P2345" s="4">
        <v>212</v>
      </c>
      <c r="U2345" s="38">
        <f t="shared" si="648"/>
        <v>4.7938235112260034E-3</v>
      </c>
      <c r="V2345" s="39">
        <f t="shared" si="649"/>
        <v>4.7938235112260034E-3</v>
      </c>
      <c r="W2345" s="39" t="str">
        <f t="shared" si="650"/>
        <v>TIDAK</v>
      </c>
      <c r="X2345" s="38">
        <f t="shared" si="651"/>
        <v>-0.39643358014138202</v>
      </c>
      <c r="Y2345" s="39">
        <f t="shared" si="652"/>
        <v>0.39643358014138202</v>
      </c>
      <c r="Z2345" s="39" t="str">
        <f t="shared" si="653"/>
        <v>TIDAK</v>
      </c>
      <c r="AA2345" s="38">
        <f t="shared" si="654"/>
        <v>-0.63998598931539652</v>
      </c>
      <c r="AB2345" s="39">
        <f t="shared" si="655"/>
        <v>0.63998598931539652</v>
      </c>
      <c r="AC2345" s="39" t="str">
        <f t="shared" si="656"/>
        <v>TIDAK</v>
      </c>
      <c r="AD2345" s="38">
        <f t="shared" si="657"/>
        <v>1.8557260442167169</v>
      </c>
      <c r="AE2345" s="39">
        <f t="shared" si="658"/>
        <v>1.8557260442167169</v>
      </c>
      <c r="AF2345" s="39" t="str">
        <f t="shared" si="659"/>
        <v>TIDAK</v>
      </c>
      <c r="AG2345" s="38">
        <f t="shared" si="660"/>
        <v>0.17961026178380285</v>
      </c>
      <c r="AH2345" s="39">
        <f t="shared" si="661"/>
        <v>0.17961026178380285</v>
      </c>
      <c r="AI2345" s="39" t="str">
        <f t="shared" si="662"/>
        <v>TIDAK</v>
      </c>
      <c r="AJ2345" s="38">
        <f t="shared" si="663"/>
        <v>-0.6963208945832482</v>
      </c>
      <c r="AK2345" s="39">
        <f t="shared" si="664"/>
        <v>0.6963208945832482</v>
      </c>
      <c r="AL2345" s="39" t="str">
        <f t="shared" si="665"/>
        <v>TIDAK</v>
      </c>
    </row>
    <row r="2346" spans="1:38" ht="14" x14ac:dyDescent="0.3">
      <c r="A2346" s="13">
        <v>28298437</v>
      </c>
      <c r="B2346" s="11" t="s">
        <v>3637</v>
      </c>
      <c r="C2346" s="9">
        <v>174197082</v>
      </c>
      <c r="D2346" s="1" t="s">
        <v>45</v>
      </c>
      <c r="E2346" s="1" t="s">
        <v>17</v>
      </c>
      <c r="F2346" s="1" t="s">
        <v>32</v>
      </c>
      <c r="G2346" s="2">
        <v>40.656440000000003</v>
      </c>
      <c r="H2346" s="2">
        <v>-73.728170000000006</v>
      </c>
      <c r="I2346" s="1" t="s">
        <v>20</v>
      </c>
      <c r="J2346" s="44">
        <v>80</v>
      </c>
      <c r="K2346" s="2">
        <v>1</v>
      </c>
      <c r="L2346" s="2">
        <v>9</v>
      </c>
      <c r="M2346" s="3">
        <v>43651</v>
      </c>
      <c r="N2346" s="2">
        <v>1.79</v>
      </c>
      <c r="O2346" s="2">
        <v>2</v>
      </c>
      <c r="P2346" s="4">
        <v>116</v>
      </c>
      <c r="U2346" s="38">
        <f t="shared" si="648"/>
        <v>-0.29521983620236492</v>
      </c>
      <c r="V2346" s="39">
        <f t="shared" si="649"/>
        <v>0.29521983620236492</v>
      </c>
      <c r="W2346" s="39" t="str">
        <f t="shared" si="650"/>
        <v>TIDAK</v>
      </c>
      <c r="X2346" s="38">
        <f t="shared" si="651"/>
        <v>0.41537977415851984</v>
      </c>
      <c r="Y2346" s="39">
        <f t="shared" si="652"/>
        <v>0.41537977415851984</v>
      </c>
      <c r="Z2346" s="39" t="str">
        <f t="shared" si="653"/>
        <v>TIDAK</v>
      </c>
      <c r="AA2346" s="38">
        <f t="shared" si="654"/>
        <v>-0.31276910688378667</v>
      </c>
      <c r="AB2346" s="39">
        <f t="shared" si="655"/>
        <v>0.31276910688378667</v>
      </c>
      <c r="AC2346" s="39" t="str">
        <f t="shared" si="656"/>
        <v>TIDAK</v>
      </c>
      <c r="AD2346" s="38">
        <f t="shared" si="657"/>
        <v>-0.26133050773258826</v>
      </c>
      <c r="AE2346" s="39">
        <f t="shared" si="658"/>
        <v>0.26133050773258826</v>
      </c>
      <c r="AF2346" s="39" t="str">
        <f t="shared" si="659"/>
        <v>TIDAK</v>
      </c>
      <c r="AG2346" s="38">
        <f t="shared" si="660"/>
        <v>-4.5589149015460649E-2</v>
      </c>
      <c r="AH2346" s="39">
        <f t="shared" si="661"/>
        <v>4.5589149015460649E-2</v>
      </c>
      <c r="AI2346" s="39" t="str">
        <f t="shared" si="662"/>
        <v>TIDAK</v>
      </c>
      <c r="AJ2346" s="38">
        <f t="shared" si="663"/>
        <v>1.1401580615371267</v>
      </c>
      <c r="AK2346" s="39">
        <f t="shared" si="664"/>
        <v>1.1401580615371267</v>
      </c>
      <c r="AL2346" s="39" t="str">
        <f t="shared" si="665"/>
        <v>TIDAK</v>
      </c>
    </row>
    <row r="2347" spans="1:38" ht="14" x14ac:dyDescent="0.3">
      <c r="A2347" s="13">
        <v>28306885</v>
      </c>
      <c r="B2347" s="11" t="s">
        <v>4887</v>
      </c>
      <c r="C2347" s="9">
        <v>112127289</v>
      </c>
      <c r="D2347" s="1" t="s">
        <v>3538</v>
      </c>
      <c r="E2347" s="1" t="s">
        <v>1731</v>
      </c>
      <c r="F2347" s="1" t="s">
        <v>3213</v>
      </c>
      <c r="G2347" s="2">
        <v>40.692839999999997</v>
      </c>
      <c r="H2347" s="2">
        <v>-73.906949999999995</v>
      </c>
      <c r="I2347" s="1" t="s">
        <v>19</v>
      </c>
      <c r="J2347" s="44">
        <v>40</v>
      </c>
      <c r="K2347" s="2">
        <v>3</v>
      </c>
      <c r="L2347" s="2">
        <v>6</v>
      </c>
      <c r="M2347" s="3">
        <v>42905</v>
      </c>
      <c r="N2347" s="2">
        <v>0.2</v>
      </c>
      <c r="O2347" s="2">
        <v>1</v>
      </c>
      <c r="P2347" s="4">
        <v>0</v>
      </c>
      <c r="U2347" s="38">
        <f t="shared" si="648"/>
        <v>-0.32950711159820384</v>
      </c>
      <c r="V2347" s="39">
        <f t="shared" si="649"/>
        <v>0.32950711159820384</v>
      </c>
      <c r="W2347" s="39" t="str">
        <f t="shared" si="650"/>
        <v>TIDAK</v>
      </c>
      <c r="X2347" s="38">
        <f t="shared" si="651"/>
        <v>-0.39643358014138202</v>
      </c>
      <c r="Y2347" s="39">
        <f t="shared" si="652"/>
        <v>0.39643358014138202</v>
      </c>
      <c r="Z2347" s="39" t="str">
        <f t="shared" si="653"/>
        <v>TIDAK</v>
      </c>
      <c r="AA2347" s="38">
        <f t="shared" si="654"/>
        <v>-0.43547543779564035</v>
      </c>
      <c r="AB2347" s="39">
        <f t="shared" si="655"/>
        <v>0.43547543779564035</v>
      </c>
      <c r="AC2347" s="39" t="str">
        <f t="shared" si="656"/>
        <v>TIDAK</v>
      </c>
      <c r="AD2347" s="38">
        <f t="shared" si="657"/>
        <v>1.1134494260023928</v>
      </c>
      <c r="AE2347" s="39">
        <f t="shared" si="658"/>
        <v>1.1134494260023928</v>
      </c>
      <c r="AF2347" s="39" t="str">
        <f t="shared" si="659"/>
        <v>TIDAK</v>
      </c>
      <c r="AG2347" s="38">
        <f t="shared" si="660"/>
        <v>6.7010556384171097E-2</v>
      </c>
      <c r="AH2347" s="39">
        <f t="shared" si="661"/>
        <v>6.7010556384171097E-2</v>
      </c>
      <c r="AI2347" s="39" t="str">
        <f t="shared" si="662"/>
        <v>TIDAK</v>
      </c>
      <c r="AJ2347" s="38">
        <f t="shared" si="663"/>
        <v>0.10573318013054821</v>
      </c>
      <c r="AK2347" s="39">
        <f t="shared" si="664"/>
        <v>0.10573318013054821</v>
      </c>
      <c r="AL2347" s="39" t="str">
        <f t="shared" si="665"/>
        <v>TIDAK</v>
      </c>
    </row>
    <row r="2348" spans="1:38" ht="14" x14ac:dyDescent="0.3">
      <c r="A2348" s="13">
        <v>28307159</v>
      </c>
      <c r="B2348" s="11" t="s">
        <v>3268</v>
      </c>
      <c r="C2348" s="9">
        <v>149618690</v>
      </c>
      <c r="D2348" s="1" t="s">
        <v>1428</v>
      </c>
      <c r="E2348" s="1" t="s">
        <v>548</v>
      </c>
      <c r="F2348" s="1" t="s">
        <v>1429</v>
      </c>
      <c r="G2348" s="2">
        <v>40.903559999999999</v>
      </c>
      <c r="H2348" s="2">
        <v>-73.841719999999995</v>
      </c>
      <c r="I2348" s="1" t="s">
        <v>19</v>
      </c>
      <c r="J2348" s="44">
        <v>59</v>
      </c>
      <c r="K2348" s="2">
        <v>1</v>
      </c>
      <c r="L2348" s="2">
        <v>11</v>
      </c>
      <c r="M2348" s="3">
        <v>43626</v>
      </c>
      <c r="N2348" s="2">
        <v>0.5</v>
      </c>
      <c r="O2348" s="2">
        <v>1</v>
      </c>
      <c r="P2348" s="4">
        <v>35</v>
      </c>
      <c r="U2348" s="38">
        <f t="shared" si="648"/>
        <v>2.6620576666887454</v>
      </c>
      <c r="V2348" s="39">
        <f t="shared" si="649"/>
        <v>2.6620576666887454</v>
      </c>
      <c r="W2348" s="39" t="str">
        <f t="shared" si="650"/>
        <v>TIDAK</v>
      </c>
      <c r="X2348" s="38">
        <f t="shared" si="651"/>
        <v>-0.12582912870808141</v>
      </c>
      <c r="Y2348" s="39">
        <f t="shared" si="652"/>
        <v>0.12582912870808141</v>
      </c>
      <c r="Z2348" s="39" t="str">
        <f t="shared" si="653"/>
        <v>TIDAK</v>
      </c>
      <c r="AA2348" s="38">
        <f t="shared" si="654"/>
        <v>-0.63998598931539652</v>
      </c>
      <c r="AB2348" s="39">
        <f t="shared" si="655"/>
        <v>0.63998598931539652</v>
      </c>
      <c r="AC2348" s="39" t="str">
        <f t="shared" si="656"/>
        <v>TIDAK</v>
      </c>
      <c r="AD2348" s="38">
        <f t="shared" si="657"/>
        <v>-0.87815192286843535</v>
      </c>
      <c r="AE2348" s="39">
        <f t="shared" si="658"/>
        <v>0.87815192286843535</v>
      </c>
      <c r="AF2348" s="39" t="str">
        <f t="shared" si="659"/>
        <v>TIDAK</v>
      </c>
      <c r="AG2348" s="38">
        <f t="shared" si="660"/>
        <v>-0.27078855981472416</v>
      </c>
      <c r="AH2348" s="39">
        <f t="shared" si="661"/>
        <v>0.27078855981472416</v>
      </c>
      <c r="AI2348" s="39" t="str">
        <f t="shared" si="662"/>
        <v>TIDAK</v>
      </c>
      <c r="AJ2348" s="38">
        <f t="shared" si="663"/>
        <v>0.86281226000058042</v>
      </c>
      <c r="AK2348" s="39">
        <f t="shared" si="664"/>
        <v>0.86281226000058042</v>
      </c>
      <c r="AL2348" s="39" t="str">
        <f t="shared" si="665"/>
        <v>TIDAK</v>
      </c>
    </row>
    <row r="2349" spans="1:38" ht="14" x14ac:dyDescent="0.3">
      <c r="A2349" s="13">
        <v>28309976</v>
      </c>
      <c r="B2349" s="11" t="s">
        <v>5202</v>
      </c>
      <c r="C2349" s="9">
        <v>52084781</v>
      </c>
      <c r="D2349" s="1" t="s">
        <v>2899</v>
      </c>
      <c r="E2349" s="1" t="s">
        <v>17</v>
      </c>
      <c r="F2349" s="1" t="s">
        <v>1744</v>
      </c>
      <c r="G2349" s="2">
        <v>40.692520000000002</v>
      </c>
      <c r="H2349" s="2">
        <v>-73.895330000000001</v>
      </c>
      <c r="I2349" s="1" t="s">
        <v>20</v>
      </c>
      <c r="J2349" s="44">
        <v>150</v>
      </c>
      <c r="K2349" s="2">
        <v>3</v>
      </c>
      <c r="L2349" s="2">
        <v>22</v>
      </c>
      <c r="M2349" s="3">
        <v>43639</v>
      </c>
      <c r="N2349" s="2">
        <v>0.93</v>
      </c>
      <c r="O2349" s="2">
        <v>1</v>
      </c>
      <c r="P2349" s="4">
        <v>292</v>
      </c>
      <c r="U2349" s="38">
        <f t="shared" si="648"/>
        <v>-0.17521437231692855</v>
      </c>
      <c r="V2349" s="39">
        <f t="shared" si="649"/>
        <v>0.17521437231692855</v>
      </c>
      <c r="W2349" s="39" t="str">
        <f t="shared" si="650"/>
        <v>TIDAK</v>
      </c>
      <c r="X2349" s="38">
        <f t="shared" si="651"/>
        <v>-0.39643358014138202</v>
      </c>
      <c r="Y2349" s="39">
        <f t="shared" si="652"/>
        <v>0.39643358014138202</v>
      </c>
      <c r="Z2349" s="39" t="str">
        <f t="shared" si="653"/>
        <v>TIDAK</v>
      </c>
      <c r="AA2349" s="38">
        <f t="shared" si="654"/>
        <v>-0.14916066566798175</v>
      </c>
      <c r="AB2349" s="39">
        <f t="shared" si="655"/>
        <v>0.14916066566798175</v>
      </c>
      <c r="AC2349" s="39" t="str">
        <f t="shared" si="656"/>
        <v>TIDAK</v>
      </c>
      <c r="AD2349" s="38">
        <f t="shared" si="657"/>
        <v>1.097767525617583</v>
      </c>
      <c r="AE2349" s="39">
        <f t="shared" si="658"/>
        <v>1.097767525617583</v>
      </c>
      <c r="AF2349" s="39" t="str">
        <f t="shared" si="659"/>
        <v>TIDAK</v>
      </c>
      <c r="AG2349" s="38">
        <f t="shared" si="660"/>
        <v>-0.27078855981472416</v>
      </c>
      <c r="AH2349" s="39">
        <f t="shared" si="661"/>
        <v>0.27078855981472416</v>
      </c>
      <c r="AI2349" s="39" t="str">
        <f t="shared" si="662"/>
        <v>TIDAK</v>
      </c>
      <c r="AJ2349" s="38">
        <f t="shared" si="663"/>
        <v>0.34559981929729106</v>
      </c>
      <c r="AK2349" s="39">
        <f t="shared" si="664"/>
        <v>0.34559981929729106</v>
      </c>
      <c r="AL2349" s="39" t="str">
        <f t="shared" si="665"/>
        <v>TIDAK</v>
      </c>
    </row>
    <row r="2350" spans="1:38" ht="14" x14ac:dyDescent="0.3">
      <c r="A2350" s="13">
        <v>28310699</v>
      </c>
      <c r="B2350" s="11" t="s">
        <v>2473</v>
      </c>
      <c r="C2350" s="9">
        <v>7797973</v>
      </c>
      <c r="D2350" s="1" t="s">
        <v>311</v>
      </c>
      <c r="E2350" s="1" t="s">
        <v>17</v>
      </c>
      <c r="F2350" s="1" t="s">
        <v>203</v>
      </c>
      <c r="G2350" s="2">
        <v>40.660139999999998</v>
      </c>
      <c r="H2350" s="2">
        <v>-73.758200000000002</v>
      </c>
      <c r="I2350" s="1" t="s">
        <v>20</v>
      </c>
      <c r="J2350" s="44">
        <v>175</v>
      </c>
      <c r="K2350" s="2">
        <v>2</v>
      </c>
      <c r="L2350" s="2">
        <v>19</v>
      </c>
      <c r="M2350" s="3">
        <v>43645</v>
      </c>
      <c r="N2350" s="2">
        <v>4.45</v>
      </c>
      <c r="O2350" s="2">
        <v>1</v>
      </c>
      <c r="P2350" s="4">
        <v>147</v>
      </c>
      <c r="U2350" s="38">
        <f t="shared" si="648"/>
        <v>-8.0924364978371396E-2</v>
      </c>
      <c r="V2350" s="39">
        <f t="shared" si="649"/>
        <v>8.0924364978371396E-2</v>
      </c>
      <c r="W2350" s="39" t="str">
        <f t="shared" si="650"/>
        <v>TIDAK</v>
      </c>
      <c r="X2350" s="38">
        <f t="shared" si="651"/>
        <v>-0.39643358014138202</v>
      </c>
      <c r="Y2350" s="39">
        <f t="shared" si="652"/>
        <v>0.39643358014138202</v>
      </c>
      <c r="Z2350" s="39" t="str">
        <f t="shared" si="653"/>
        <v>TIDAK</v>
      </c>
      <c r="AA2350" s="38">
        <f t="shared" si="654"/>
        <v>-0.55818176870749403</v>
      </c>
      <c r="AB2350" s="39">
        <f t="shared" si="655"/>
        <v>0.55818176870749403</v>
      </c>
      <c r="AC2350" s="39" t="str">
        <f t="shared" si="656"/>
        <v>TIDAK</v>
      </c>
      <c r="AD2350" s="38">
        <f t="shared" si="657"/>
        <v>-2.0874701832173378E-2</v>
      </c>
      <c r="AE2350" s="39">
        <f t="shared" si="658"/>
        <v>2.0874701832173378E-2</v>
      </c>
      <c r="AF2350" s="39" t="str">
        <f t="shared" si="659"/>
        <v>TIDAK</v>
      </c>
      <c r="AG2350" s="38">
        <f t="shared" si="660"/>
        <v>-0.15818885441509239</v>
      </c>
      <c r="AH2350" s="39">
        <f t="shared" si="661"/>
        <v>0.15818885441509239</v>
      </c>
      <c r="AI2350" s="39" t="str">
        <f t="shared" si="662"/>
        <v>TIDAK</v>
      </c>
      <c r="AJ2350" s="38">
        <f t="shared" si="663"/>
        <v>-0.3740000982029375</v>
      </c>
      <c r="AK2350" s="39">
        <f t="shared" si="664"/>
        <v>0.3740000982029375</v>
      </c>
      <c r="AL2350" s="39" t="str">
        <f t="shared" si="665"/>
        <v>TIDAK</v>
      </c>
    </row>
    <row r="2351" spans="1:38" ht="14" x14ac:dyDescent="0.3">
      <c r="A2351" s="13">
        <v>28312520</v>
      </c>
      <c r="B2351" s="11" t="s">
        <v>1574</v>
      </c>
      <c r="C2351" s="9">
        <v>162142087</v>
      </c>
      <c r="D2351" s="1" t="s">
        <v>839</v>
      </c>
      <c r="E2351" s="1" t="s">
        <v>17</v>
      </c>
      <c r="F2351" s="1" t="s">
        <v>364</v>
      </c>
      <c r="G2351" s="2">
        <v>40.687390000000001</v>
      </c>
      <c r="H2351" s="2">
        <v>-73.805549999999997</v>
      </c>
      <c r="I2351" s="1" t="s">
        <v>19</v>
      </c>
      <c r="J2351" s="44">
        <v>50</v>
      </c>
      <c r="K2351" s="2">
        <v>1</v>
      </c>
      <c r="L2351" s="2">
        <v>36</v>
      </c>
      <c r="M2351" s="3">
        <v>43639</v>
      </c>
      <c r="N2351" s="2">
        <v>1.96</v>
      </c>
      <c r="O2351" s="2">
        <v>3</v>
      </c>
      <c r="P2351" s="4">
        <v>359</v>
      </c>
      <c r="U2351" s="38">
        <f t="shared" si="648"/>
        <v>-0.42379711893676097</v>
      </c>
      <c r="V2351" s="39">
        <f t="shared" si="649"/>
        <v>0.42379711893676097</v>
      </c>
      <c r="W2351" s="39" t="str">
        <f t="shared" si="650"/>
        <v>TIDAK</v>
      </c>
      <c r="X2351" s="38">
        <f t="shared" si="651"/>
        <v>-0.12582912870808141</v>
      </c>
      <c r="Y2351" s="39">
        <f t="shared" si="652"/>
        <v>0.12582912870808141</v>
      </c>
      <c r="Z2351" s="39" t="str">
        <f t="shared" si="653"/>
        <v>TIDAK</v>
      </c>
      <c r="AA2351" s="38">
        <f t="shared" si="654"/>
        <v>-0.68088809961934771</v>
      </c>
      <c r="AB2351" s="39">
        <f t="shared" si="655"/>
        <v>0.68088809961934771</v>
      </c>
      <c r="AC2351" s="39" t="str">
        <f t="shared" si="656"/>
        <v>TIDAK</v>
      </c>
      <c r="AD2351" s="38">
        <f t="shared" si="657"/>
        <v>-0.85201542222708582</v>
      </c>
      <c r="AE2351" s="39">
        <f t="shared" si="658"/>
        <v>0.85201542222708582</v>
      </c>
      <c r="AF2351" s="39" t="str">
        <f t="shared" si="659"/>
        <v>TIDAK</v>
      </c>
      <c r="AG2351" s="38">
        <f t="shared" si="660"/>
        <v>-0.27078855981472416</v>
      </c>
      <c r="AH2351" s="39">
        <f t="shared" si="661"/>
        <v>0.27078855981472416</v>
      </c>
      <c r="AI2351" s="39" t="str">
        <f t="shared" si="662"/>
        <v>TIDAK</v>
      </c>
      <c r="AJ2351" s="38">
        <f t="shared" si="663"/>
        <v>-1.2435166651823804</v>
      </c>
      <c r="AK2351" s="39">
        <f t="shared" si="664"/>
        <v>1.2435166651823804</v>
      </c>
      <c r="AL2351" s="39" t="str">
        <f t="shared" si="665"/>
        <v>TIDAK</v>
      </c>
    </row>
    <row r="2352" spans="1:38" ht="14" x14ac:dyDescent="0.3">
      <c r="A2352" s="13">
        <v>28314565</v>
      </c>
      <c r="B2352" s="11" t="s">
        <v>3991</v>
      </c>
      <c r="C2352" s="9">
        <v>181711840</v>
      </c>
      <c r="D2352" s="1" t="s">
        <v>3217</v>
      </c>
      <c r="E2352" s="1" t="s">
        <v>548</v>
      </c>
      <c r="F2352" s="1" t="s">
        <v>2701</v>
      </c>
      <c r="G2352" s="2">
        <v>40.862859999999998</v>
      </c>
      <c r="H2352" s="2">
        <v>-73.9024</v>
      </c>
      <c r="I2352" s="1" t="s">
        <v>19</v>
      </c>
      <c r="J2352" s="44">
        <v>35</v>
      </c>
      <c r="K2352" s="2">
        <v>2</v>
      </c>
      <c r="L2352" s="2">
        <v>24</v>
      </c>
      <c r="M2352" s="3">
        <v>43623</v>
      </c>
      <c r="N2352" s="2">
        <v>1.56</v>
      </c>
      <c r="O2352" s="2">
        <v>2</v>
      </c>
      <c r="P2352" s="4">
        <v>365</v>
      </c>
      <c r="U2352" s="38">
        <f t="shared" si="648"/>
        <v>-0.26093256080652594</v>
      </c>
      <c r="V2352" s="39">
        <f t="shared" si="649"/>
        <v>0.26093256080652594</v>
      </c>
      <c r="W2352" s="39" t="str">
        <f t="shared" si="650"/>
        <v>TIDAK</v>
      </c>
      <c r="X2352" s="38">
        <f t="shared" si="651"/>
        <v>-0.39643358014138202</v>
      </c>
      <c r="Y2352" s="39">
        <f t="shared" si="652"/>
        <v>0.39643358014138202</v>
      </c>
      <c r="Z2352" s="39" t="str">
        <f t="shared" si="653"/>
        <v>TIDAK</v>
      </c>
      <c r="AA2352" s="38">
        <f t="shared" si="654"/>
        <v>-0.47637754809959154</v>
      </c>
      <c r="AB2352" s="39">
        <f t="shared" si="655"/>
        <v>0.47637754809959154</v>
      </c>
      <c r="AC2352" s="39" t="str">
        <f t="shared" si="656"/>
        <v>TIDAK</v>
      </c>
      <c r="AD2352" s="38">
        <f t="shared" si="657"/>
        <v>-0.69519641837898916</v>
      </c>
      <c r="AE2352" s="39">
        <f t="shared" si="658"/>
        <v>0.69519641837898916</v>
      </c>
      <c r="AF2352" s="39" t="str">
        <f t="shared" si="659"/>
        <v>TIDAK</v>
      </c>
      <c r="AG2352" s="38">
        <f t="shared" si="660"/>
        <v>-0.27078855981472416</v>
      </c>
      <c r="AH2352" s="39">
        <f t="shared" si="661"/>
        <v>0.27078855981472416</v>
      </c>
      <c r="AI2352" s="39" t="str">
        <f t="shared" si="662"/>
        <v>TIDAK</v>
      </c>
      <c r="AJ2352" s="38">
        <f t="shared" si="663"/>
        <v>-0.98116252859375541</v>
      </c>
      <c r="AK2352" s="39">
        <f t="shared" si="664"/>
        <v>0.98116252859375541</v>
      </c>
      <c r="AL2352" s="39" t="str">
        <f t="shared" si="665"/>
        <v>TIDAK</v>
      </c>
    </row>
    <row r="2353" spans="1:38" ht="14" x14ac:dyDescent="0.3">
      <c r="A2353" s="13">
        <v>28314777</v>
      </c>
      <c r="B2353" s="11" t="s">
        <v>599</v>
      </c>
      <c r="C2353" s="9">
        <v>21376704</v>
      </c>
      <c r="D2353" s="1" t="s">
        <v>884</v>
      </c>
      <c r="E2353" s="1" t="s">
        <v>17</v>
      </c>
      <c r="F2353" s="1" t="s">
        <v>642</v>
      </c>
      <c r="G2353" s="2">
        <v>40.728589999999997</v>
      </c>
      <c r="H2353" s="2">
        <v>-73.808989999999994</v>
      </c>
      <c r="I2353" s="1" t="s">
        <v>19</v>
      </c>
      <c r="J2353" s="44">
        <v>85</v>
      </c>
      <c r="K2353" s="2">
        <v>2</v>
      </c>
      <c r="L2353" s="2">
        <v>18</v>
      </c>
      <c r="M2353" s="3">
        <v>43653</v>
      </c>
      <c r="N2353" s="2">
        <v>2.62</v>
      </c>
      <c r="O2353" s="2">
        <v>1</v>
      </c>
      <c r="P2353" s="4">
        <v>60</v>
      </c>
      <c r="U2353" s="38">
        <f t="shared" si="648"/>
        <v>0.51910295444881038</v>
      </c>
      <c r="V2353" s="39">
        <f t="shared" si="649"/>
        <v>0.51910295444881038</v>
      </c>
      <c r="W2353" s="39" t="str">
        <f t="shared" si="650"/>
        <v>TIDAK</v>
      </c>
      <c r="X2353" s="38">
        <f t="shared" si="651"/>
        <v>-0.12582912870808141</v>
      </c>
      <c r="Y2353" s="39">
        <f t="shared" si="652"/>
        <v>0.12582912870808141</v>
      </c>
      <c r="Z2353" s="39" t="str">
        <f t="shared" si="653"/>
        <v>TIDAK</v>
      </c>
      <c r="AA2353" s="38">
        <f t="shared" si="654"/>
        <v>-2.6454334756128059E-2</v>
      </c>
      <c r="AB2353" s="39">
        <f t="shared" si="655"/>
        <v>2.6454334756128059E-2</v>
      </c>
      <c r="AC2353" s="39" t="str">
        <f t="shared" si="656"/>
        <v>TIDAK</v>
      </c>
      <c r="AD2353" s="38">
        <f t="shared" si="657"/>
        <v>-0.47042251286338388</v>
      </c>
      <c r="AE2353" s="39">
        <f t="shared" si="658"/>
        <v>0.47042251286338388</v>
      </c>
      <c r="AF2353" s="39" t="str">
        <f t="shared" si="659"/>
        <v>TIDAK</v>
      </c>
      <c r="AG2353" s="38">
        <f t="shared" si="660"/>
        <v>-0.27078855981472416</v>
      </c>
      <c r="AH2353" s="39">
        <f t="shared" si="661"/>
        <v>0.27078855981472416</v>
      </c>
      <c r="AI2353" s="39" t="str">
        <f t="shared" si="662"/>
        <v>TIDAK</v>
      </c>
      <c r="AJ2353" s="38">
        <f t="shared" si="663"/>
        <v>0.94526641721414828</v>
      </c>
      <c r="AK2353" s="39">
        <f t="shared" si="664"/>
        <v>0.94526641721414828</v>
      </c>
      <c r="AL2353" s="39" t="str">
        <f t="shared" si="665"/>
        <v>TIDAK</v>
      </c>
    </row>
    <row r="2354" spans="1:38" ht="14" x14ac:dyDescent="0.3">
      <c r="A2354" s="13">
        <v>28328473</v>
      </c>
      <c r="B2354" s="11" t="s">
        <v>368</v>
      </c>
      <c r="C2354" s="9">
        <v>243129380</v>
      </c>
      <c r="D2354" s="1" t="s">
        <v>3047</v>
      </c>
      <c r="E2354" s="1" t="s">
        <v>1731</v>
      </c>
      <c r="F2354" s="1" t="s">
        <v>3213</v>
      </c>
      <c r="G2354" s="2">
        <v>40.687719999999999</v>
      </c>
      <c r="H2354" s="2">
        <v>-73.908079999999998</v>
      </c>
      <c r="I2354" s="1" t="s">
        <v>19</v>
      </c>
      <c r="J2354" s="44">
        <v>51</v>
      </c>
      <c r="K2354" s="2">
        <v>2</v>
      </c>
      <c r="L2354" s="2">
        <v>15</v>
      </c>
      <c r="M2354" s="3">
        <v>43632</v>
      </c>
      <c r="N2354" s="2">
        <v>3.33</v>
      </c>
      <c r="O2354" s="2">
        <v>4</v>
      </c>
      <c r="P2354" s="4">
        <v>111</v>
      </c>
      <c r="U2354" s="38">
        <f t="shared" si="648"/>
        <v>0.73339842567280389</v>
      </c>
      <c r="V2354" s="39">
        <f t="shared" si="649"/>
        <v>0.73339842567280389</v>
      </c>
      <c r="W2354" s="39" t="str">
        <f t="shared" si="650"/>
        <v>TIDAK</v>
      </c>
      <c r="X2354" s="38">
        <f t="shared" si="651"/>
        <v>-0.26113135442473173</v>
      </c>
      <c r="Y2354" s="39">
        <f t="shared" si="652"/>
        <v>0.26113135442473173</v>
      </c>
      <c r="Z2354" s="39" t="str">
        <f t="shared" si="653"/>
        <v>TIDAK</v>
      </c>
      <c r="AA2354" s="38">
        <f t="shared" si="654"/>
        <v>-0.14916066566798175</v>
      </c>
      <c r="AB2354" s="39">
        <f t="shared" si="655"/>
        <v>0.14916066566798175</v>
      </c>
      <c r="AC2354" s="39" t="str">
        <f t="shared" si="656"/>
        <v>TIDAK</v>
      </c>
      <c r="AD2354" s="38">
        <f t="shared" si="657"/>
        <v>1.3695871322876174</v>
      </c>
      <c r="AE2354" s="39">
        <f t="shared" si="658"/>
        <v>1.3695871322876174</v>
      </c>
      <c r="AF2354" s="39" t="str">
        <f t="shared" si="659"/>
        <v>TIDAK</v>
      </c>
      <c r="AG2354" s="38">
        <f t="shared" si="660"/>
        <v>-0.27078855981472416</v>
      </c>
      <c r="AH2354" s="39">
        <f t="shared" si="661"/>
        <v>0.27078855981472416</v>
      </c>
      <c r="AI2354" s="39" t="str">
        <f t="shared" si="662"/>
        <v>TIDAK</v>
      </c>
      <c r="AJ2354" s="38">
        <f t="shared" si="663"/>
        <v>-0.14162929151015535</v>
      </c>
      <c r="AK2354" s="39">
        <f t="shared" si="664"/>
        <v>0.14162929151015535</v>
      </c>
      <c r="AL2354" s="39" t="str">
        <f t="shared" si="665"/>
        <v>TIDAK</v>
      </c>
    </row>
    <row r="2355" spans="1:38" ht="14" x14ac:dyDescent="0.3">
      <c r="A2355" s="13">
        <v>28332207</v>
      </c>
      <c r="B2355" s="11" t="s">
        <v>401</v>
      </c>
      <c r="C2355" s="9">
        <v>210250232</v>
      </c>
      <c r="D2355" s="1" t="s">
        <v>745</v>
      </c>
      <c r="E2355" s="1" t="s">
        <v>1731</v>
      </c>
      <c r="F2355" s="1" t="s">
        <v>1732</v>
      </c>
      <c r="G2355" s="2">
        <v>40.67154</v>
      </c>
      <c r="H2355" s="2">
        <v>-73.879130000000004</v>
      </c>
      <c r="I2355" s="1" t="s">
        <v>19</v>
      </c>
      <c r="J2355" s="44">
        <v>65</v>
      </c>
      <c r="K2355" s="2">
        <v>3</v>
      </c>
      <c r="L2355" s="2">
        <v>2</v>
      </c>
      <c r="M2355" s="3">
        <v>43380</v>
      </c>
      <c r="N2355" s="2">
        <v>0.19</v>
      </c>
      <c r="O2355" s="2">
        <v>1</v>
      </c>
      <c r="P2355" s="4">
        <v>179</v>
      </c>
      <c r="U2355" s="38">
        <f t="shared" si="648"/>
        <v>-0.33807893044716358</v>
      </c>
      <c r="V2355" s="39">
        <f t="shared" si="649"/>
        <v>0.33807893044716358</v>
      </c>
      <c r="W2355" s="39" t="str">
        <f t="shared" si="650"/>
        <v>TIDAK</v>
      </c>
      <c r="X2355" s="38">
        <f t="shared" si="651"/>
        <v>-0.39643358014138202</v>
      </c>
      <c r="Y2355" s="39">
        <f t="shared" si="652"/>
        <v>0.39643358014138202</v>
      </c>
      <c r="Z2355" s="39" t="str">
        <f t="shared" si="653"/>
        <v>TIDAK</v>
      </c>
      <c r="AA2355" s="38">
        <f t="shared" si="654"/>
        <v>0.54617520949918907</v>
      </c>
      <c r="AB2355" s="39">
        <f t="shared" si="655"/>
        <v>0.54617520949918907</v>
      </c>
      <c r="AC2355" s="39" t="str">
        <f t="shared" si="656"/>
        <v>TIDAK</v>
      </c>
      <c r="AD2355" s="38">
        <f t="shared" si="657"/>
        <v>6.7989400348414705E-2</v>
      </c>
      <c r="AE2355" s="39">
        <f t="shared" si="658"/>
        <v>6.7989400348414705E-2</v>
      </c>
      <c r="AF2355" s="39" t="str">
        <f t="shared" si="659"/>
        <v>TIDAK</v>
      </c>
      <c r="AG2355" s="38">
        <f t="shared" si="660"/>
        <v>-4.5589149015460649E-2</v>
      </c>
      <c r="AH2355" s="39">
        <f t="shared" si="661"/>
        <v>4.5589149015460649E-2</v>
      </c>
      <c r="AI2355" s="39" t="str">
        <f t="shared" si="662"/>
        <v>TIDAK</v>
      </c>
      <c r="AJ2355" s="38">
        <f t="shared" si="663"/>
        <v>1.4474871929695161</v>
      </c>
      <c r="AK2355" s="39">
        <f t="shared" si="664"/>
        <v>1.4474871929695161</v>
      </c>
      <c r="AL2355" s="39" t="str">
        <f t="shared" si="665"/>
        <v>TIDAK</v>
      </c>
    </row>
    <row r="2356" spans="1:38" ht="14" x14ac:dyDescent="0.3">
      <c r="A2356" s="13">
        <v>28340136</v>
      </c>
      <c r="B2356" s="11" t="s">
        <v>196</v>
      </c>
      <c r="C2356" s="9">
        <v>196557649</v>
      </c>
      <c r="D2356" s="1" t="s">
        <v>421</v>
      </c>
      <c r="E2356" s="1" t="s">
        <v>17</v>
      </c>
      <c r="F2356" s="1" t="s">
        <v>279</v>
      </c>
      <c r="G2356" s="2">
        <v>40.597619999999999</v>
      </c>
      <c r="H2356" s="2">
        <v>-73.767189999999999</v>
      </c>
      <c r="I2356" s="1" t="s">
        <v>20</v>
      </c>
      <c r="J2356" s="44">
        <v>230</v>
      </c>
      <c r="K2356" s="2">
        <v>1</v>
      </c>
      <c r="L2356" s="2">
        <v>3</v>
      </c>
      <c r="M2356" s="3">
        <v>43617</v>
      </c>
      <c r="N2356" s="2">
        <v>0.33</v>
      </c>
      <c r="O2356" s="2">
        <v>2</v>
      </c>
      <c r="P2356" s="4">
        <v>310</v>
      </c>
      <c r="U2356" s="38">
        <f t="shared" si="648"/>
        <v>-0.4666562131815597</v>
      </c>
      <c r="V2356" s="39">
        <f t="shared" si="649"/>
        <v>0.4666562131815597</v>
      </c>
      <c r="W2356" s="39" t="str">
        <f t="shared" si="650"/>
        <v>TIDAK</v>
      </c>
      <c r="X2356" s="38">
        <f t="shared" si="651"/>
        <v>-0.26113135442473173</v>
      </c>
      <c r="Y2356" s="39">
        <f t="shared" si="652"/>
        <v>0.26113135442473173</v>
      </c>
      <c r="Z2356" s="39" t="str">
        <f t="shared" si="653"/>
        <v>TIDAK</v>
      </c>
      <c r="AA2356" s="38">
        <f t="shared" si="654"/>
        <v>5.5349885851774396E-2</v>
      </c>
      <c r="AB2356" s="39">
        <f t="shared" si="655"/>
        <v>5.5349885851774396E-2</v>
      </c>
      <c r="AC2356" s="39" t="str">
        <f t="shared" si="656"/>
        <v>TIDAK</v>
      </c>
      <c r="AD2356" s="38">
        <f t="shared" si="657"/>
        <v>-0.14110260478238082</v>
      </c>
      <c r="AE2356" s="39">
        <f t="shared" si="658"/>
        <v>0.14110260478238082</v>
      </c>
      <c r="AF2356" s="39" t="str">
        <f t="shared" si="659"/>
        <v>TIDAK</v>
      </c>
      <c r="AG2356" s="38">
        <f t="shared" si="660"/>
        <v>-0.15818885441509239</v>
      </c>
      <c r="AH2356" s="39">
        <f t="shared" si="661"/>
        <v>0.15818885441509239</v>
      </c>
      <c r="AI2356" s="39" t="str">
        <f t="shared" si="662"/>
        <v>TIDAK</v>
      </c>
      <c r="AJ2356" s="38">
        <f t="shared" si="663"/>
        <v>1.4924621878132804</v>
      </c>
      <c r="AK2356" s="39">
        <f t="shared" si="664"/>
        <v>1.4924621878132804</v>
      </c>
      <c r="AL2356" s="39" t="str">
        <f t="shared" si="665"/>
        <v>TIDAK</v>
      </c>
    </row>
    <row r="2357" spans="1:38" ht="14" x14ac:dyDescent="0.3">
      <c r="A2357" s="13">
        <v>28340434</v>
      </c>
      <c r="B2357" s="11" t="s">
        <v>306</v>
      </c>
      <c r="C2357" s="9">
        <v>204704622</v>
      </c>
      <c r="D2357" s="1" t="s">
        <v>2197</v>
      </c>
      <c r="E2357" s="1" t="s">
        <v>17</v>
      </c>
      <c r="F2357" s="1" t="s">
        <v>2689</v>
      </c>
      <c r="G2357" s="2">
        <v>40.741309999999999</v>
      </c>
      <c r="H2357" s="2">
        <v>-73.897739999999999</v>
      </c>
      <c r="I2357" s="1" t="s">
        <v>19</v>
      </c>
      <c r="J2357" s="44">
        <v>40</v>
      </c>
      <c r="K2357" s="2">
        <v>28</v>
      </c>
      <c r="L2357" s="2">
        <v>2</v>
      </c>
      <c r="M2357" s="3">
        <v>43590</v>
      </c>
      <c r="N2357" s="2">
        <v>0.24</v>
      </c>
      <c r="O2357" s="2">
        <v>7</v>
      </c>
      <c r="P2357" s="4">
        <v>0</v>
      </c>
      <c r="U2357" s="38">
        <f t="shared" si="648"/>
        <v>-3.8065270733572694E-2</v>
      </c>
      <c r="V2357" s="39">
        <f t="shared" si="649"/>
        <v>3.8065270733572694E-2</v>
      </c>
      <c r="W2357" s="39" t="str">
        <f t="shared" si="650"/>
        <v>TIDAK</v>
      </c>
      <c r="X2357" s="38">
        <f t="shared" si="651"/>
        <v>-0.26113135442473173</v>
      </c>
      <c r="Y2357" s="39">
        <f t="shared" si="652"/>
        <v>0.26113135442473173</v>
      </c>
      <c r="Z2357" s="39" t="str">
        <f t="shared" si="653"/>
        <v>TIDAK</v>
      </c>
      <c r="AA2357" s="38">
        <f t="shared" si="654"/>
        <v>-0.19006277597193297</v>
      </c>
      <c r="AB2357" s="39">
        <f t="shared" si="655"/>
        <v>0.19006277597193297</v>
      </c>
      <c r="AC2357" s="39" t="str">
        <f t="shared" si="656"/>
        <v>TIDAK</v>
      </c>
      <c r="AD2357" s="38">
        <f t="shared" si="657"/>
        <v>0.41299120881422752</v>
      </c>
      <c r="AE2357" s="39">
        <f t="shared" si="658"/>
        <v>0.41299120881422752</v>
      </c>
      <c r="AF2357" s="39" t="str">
        <f t="shared" si="659"/>
        <v>TIDAK</v>
      </c>
      <c r="AG2357" s="38">
        <f t="shared" si="660"/>
        <v>-0.27078855981472416</v>
      </c>
      <c r="AH2357" s="39">
        <f t="shared" si="661"/>
        <v>0.27078855981472416</v>
      </c>
      <c r="AI2357" s="39" t="str">
        <f t="shared" si="662"/>
        <v>TIDAK</v>
      </c>
      <c r="AJ2357" s="38">
        <f t="shared" si="663"/>
        <v>-0.79376671674473753</v>
      </c>
      <c r="AK2357" s="39">
        <f t="shared" si="664"/>
        <v>0.79376671674473753</v>
      </c>
      <c r="AL2357" s="39" t="str">
        <f t="shared" si="665"/>
        <v>TIDAK</v>
      </c>
    </row>
    <row r="2358" spans="1:38" ht="14" x14ac:dyDescent="0.3">
      <c r="A2358" s="13">
        <v>28341857</v>
      </c>
      <c r="B2358" s="11" t="s">
        <v>4103</v>
      </c>
      <c r="C2358" s="9">
        <v>25686141</v>
      </c>
      <c r="D2358" s="1" t="s">
        <v>1520</v>
      </c>
      <c r="E2358" s="1" t="s">
        <v>17</v>
      </c>
      <c r="F2358" s="1" t="s">
        <v>1342</v>
      </c>
      <c r="G2358" s="2">
        <v>40.67924</v>
      </c>
      <c r="H2358" s="2">
        <v>-73.847710000000006</v>
      </c>
      <c r="I2358" s="1" t="s">
        <v>20</v>
      </c>
      <c r="J2358" s="44">
        <v>99</v>
      </c>
      <c r="K2358" s="2">
        <v>3</v>
      </c>
      <c r="L2358" s="2">
        <v>66</v>
      </c>
      <c r="M2358" s="3">
        <v>43302</v>
      </c>
      <c r="N2358" s="2">
        <v>1.29</v>
      </c>
      <c r="O2358" s="2">
        <v>1</v>
      </c>
      <c r="P2358" s="4">
        <v>189</v>
      </c>
      <c r="U2358" s="38">
        <f t="shared" si="648"/>
        <v>-0.32950711159820384</v>
      </c>
      <c r="V2358" s="39">
        <f t="shared" si="649"/>
        <v>0.32950711159820384</v>
      </c>
      <c r="W2358" s="39" t="str">
        <f t="shared" si="650"/>
        <v>TIDAK</v>
      </c>
      <c r="X2358" s="38">
        <f t="shared" si="651"/>
        <v>-0.26113135442473173</v>
      </c>
      <c r="Y2358" s="39">
        <f t="shared" si="652"/>
        <v>0.26113135442473173</v>
      </c>
      <c r="Z2358" s="39" t="str">
        <f t="shared" si="653"/>
        <v>TIDAK</v>
      </c>
      <c r="AA2358" s="38">
        <f t="shared" si="654"/>
        <v>-0.31276910688378667</v>
      </c>
      <c r="AB2358" s="39">
        <f t="shared" si="655"/>
        <v>0.31276910688378667</v>
      </c>
      <c r="AC2358" s="39" t="str">
        <f t="shared" si="656"/>
        <v>TIDAK</v>
      </c>
      <c r="AD2358" s="38">
        <f t="shared" si="657"/>
        <v>0.78412951792138963</v>
      </c>
      <c r="AE2358" s="39">
        <f t="shared" si="658"/>
        <v>0.78412951792138963</v>
      </c>
      <c r="AF2358" s="39" t="str">
        <f t="shared" si="659"/>
        <v>TIDAK</v>
      </c>
      <c r="AG2358" s="38">
        <f t="shared" si="660"/>
        <v>6.7010556384171097E-2</v>
      </c>
      <c r="AH2358" s="39">
        <f t="shared" si="661"/>
        <v>6.7010556384171097E-2</v>
      </c>
      <c r="AI2358" s="39" t="str">
        <f t="shared" si="662"/>
        <v>TIDAK</v>
      </c>
      <c r="AJ2358" s="38">
        <f t="shared" si="663"/>
        <v>-0.41147926057274109</v>
      </c>
      <c r="AK2358" s="39">
        <f t="shared" si="664"/>
        <v>0.41147926057274109</v>
      </c>
      <c r="AL2358" s="39" t="str">
        <f t="shared" si="665"/>
        <v>TIDAK</v>
      </c>
    </row>
    <row r="2359" spans="1:38" ht="14" x14ac:dyDescent="0.3">
      <c r="A2359" s="13">
        <v>28342248</v>
      </c>
      <c r="B2359" s="11" t="s">
        <v>3346</v>
      </c>
      <c r="C2359" s="9">
        <v>211136294</v>
      </c>
      <c r="D2359" s="1" t="s">
        <v>1324</v>
      </c>
      <c r="E2359" s="1" t="s">
        <v>548</v>
      </c>
      <c r="F2359" s="1" t="s">
        <v>1252</v>
      </c>
      <c r="G2359" s="2">
        <v>40.837290000000003</v>
      </c>
      <c r="H2359" s="2">
        <v>-73.83323</v>
      </c>
      <c r="I2359" s="1" t="s">
        <v>19</v>
      </c>
      <c r="J2359" s="44">
        <v>69</v>
      </c>
      <c r="K2359" s="2">
        <v>1</v>
      </c>
      <c r="L2359" s="2">
        <v>2</v>
      </c>
      <c r="M2359" s="3">
        <v>43595</v>
      </c>
      <c r="N2359" s="2">
        <v>0.19</v>
      </c>
      <c r="O2359" s="2">
        <v>5</v>
      </c>
      <c r="P2359" s="4">
        <v>330</v>
      </c>
      <c r="U2359" s="38">
        <f t="shared" si="648"/>
        <v>-0.2095016477127675</v>
      </c>
      <c r="V2359" s="39">
        <f t="shared" si="649"/>
        <v>0.2095016477127675</v>
      </c>
      <c r="W2359" s="39" t="str">
        <f t="shared" si="650"/>
        <v>TIDAK</v>
      </c>
      <c r="X2359" s="38">
        <f t="shared" si="651"/>
        <v>-0.12582912870808141</v>
      </c>
      <c r="Y2359" s="39">
        <f t="shared" si="652"/>
        <v>0.12582912870808141</v>
      </c>
      <c r="Z2359" s="39" t="str">
        <f t="shared" si="653"/>
        <v>TIDAK</v>
      </c>
      <c r="AA2359" s="38">
        <f t="shared" si="654"/>
        <v>-0.84449654083515258</v>
      </c>
      <c r="AB2359" s="39">
        <f t="shared" si="655"/>
        <v>0.84449654083515258</v>
      </c>
      <c r="AC2359" s="39" t="str">
        <f t="shared" si="656"/>
        <v>TIDAK</v>
      </c>
      <c r="AD2359" s="38">
        <f t="shared" si="657"/>
        <v>-0.8572427223553557</v>
      </c>
      <c r="AE2359" s="39">
        <f t="shared" si="658"/>
        <v>0.8572427223553557</v>
      </c>
      <c r="AF2359" s="39" t="str">
        <f t="shared" si="659"/>
        <v>TIDAK</v>
      </c>
      <c r="AG2359" s="38">
        <f t="shared" si="660"/>
        <v>-0.27078855981472416</v>
      </c>
      <c r="AH2359" s="39">
        <f t="shared" si="661"/>
        <v>0.27078855981472416</v>
      </c>
      <c r="AI2359" s="39" t="str">
        <f t="shared" si="662"/>
        <v>TIDAK</v>
      </c>
      <c r="AJ2359" s="38">
        <f t="shared" si="663"/>
        <v>9.8237347656587495E-2</v>
      </c>
      <c r="AK2359" s="39">
        <f t="shared" si="664"/>
        <v>9.8237347656587495E-2</v>
      </c>
      <c r="AL2359" s="39" t="str">
        <f t="shared" si="665"/>
        <v>TIDAK</v>
      </c>
    </row>
    <row r="2360" spans="1:38" ht="14" x14ac:dyDescent="0.3">
      <c r="A2360" s="13">
        <v>28344462</v>
      </c>
      <c r="B2360" s="11" t="s">
        <v>499</v>
      </c>
      <c r="C2360" s="9">
        <v>21250331</v>
      </c>
      <c r="D2360" s="1" t="s">
        <v>441</v>
      </c>
      <c r="E2360" s="1" t="s">
        <v>17</v>
      </c>
      <c r="F2360" s="1" t="s">
        <v>253</v>
      </c>
      <c r="G2360" s="2">
        <v>40.754089999999998</v>
      </c>
      <c r="H2360" s="2">
        <v>-73.769350000000003</v>
      </c>
      <c r="I2360" s="1" t="s">
        <v>19</v>
      </c>
      <c r="J2360" s="44">
        <v>47</v>
      </c>
      <c r="K2360" s="2">
        <v>1</v>
      </c>
      <c r="L2360" s="2">
        <v>19</v>
      </c>
      <c r="M2360" s="3">
        <v>43636</v>
      </c>
      <c r="N2360" s="2">
        <v>3.63</v>
      </c>
      <c r="O2360" s="2">
        <v>3</v>
      </c>
      <c r="P2360" s="4">
        <v>350</v>
      </c>
      <c r="U2360" s="38">
        <f t="shared" si="648"/>
        <v>1.2048484623655895</v>
      </c>
      <c r="V2360" s="39">
        <f t="shared" si="649"/>
        <v>1.2048484623655895</v>
      </c>
      <c r="W2360" s="39" t="str">
        <f t="shared" si="650"/>
        <v>TIDAK</v>
      </c>
      <c r="X2360" s="38">
        <f t="shared" si="651"/>
        <v>-0.39643358014138202</v>
      </c>
      <c r="Y2360" s="39">
        <f t="shared" si="652"/>
        <v>0.39643358014138202</v>
      </c>
      <c r="Z2360" s="39" t="str">
        <f t="shared" si="653"/>
        <v>TIDAK</v>
      </c>
      <c r="AA2360" s="38">
        <f t="shared" si="654"/>
        <v>-0.80359443053120139</v>
      </c>
      <c r="AB2360" s="39">
        <f t="shared" si="655"/>
        <v>0.80359443053120139</v>
      </c>
      <c r="AC2360" s="39" t="str">
        <f t="shared" si="656"/>
        <v>TIDAK</v>
      </c>
      <c r="AD2360" s="38">
        <f t="shared" si="657"/>
        <v>-0.7840605205595772</v>
      </c>
      <c r="AE2360" s="39">
        <f t="shared" si="658"/>
        <v>0.7840605205595772</v>
      </c>
      <c r="AF2360" s="39" t="str">
        <f t="shared" si="659"/>
        <v>TIDAK</v>
      </c>
      <c r="AG2360" s="38">
        <f t="shared" si="660"/>
        <v>-0.15818885441509239</v>
      </c>
      <c r="AH2360" s="39">
        <f t="shared" si="661"/>
        <v>0.15818885441509239</v>
      </c>
      <c r="AI2360" s="39" t="str">
        <f t="shared" si="662"/>
        <v>TIDAK</v>
      </c>
      <c r="AJ2360" s="38">
        <f t="shared" si="663"/>
        <v>1.080191401745441</v>
      </c>
      <c r="AK2360" s="39">
        <f t="shared" si="664"/>
        <v>1.080191401745441</v>
      </c>
      <c r="AL2360" s="39" t="str">
        <f t="shared" si="665"/>
        <v>TIDAK</v>
      </c>
    </row>
    <row r="2361" spans="1:38" ht="14" x14ac:dyDescent="0.3">
      <c r="A2361" s="13">
        <v>28345644</v>
      </c>
      <c r="B2361" s="11" t="s">
        <v>3655</v>
      </c>
      <c r="C2361" s="9">
        <v>61875246</v>
      </c>
      <c r="D2361" s="1" t="s">
        <v>84</v>
      </c>
      <c r="E2361" s="1" t="s">
        <v>17</v>
      </c>
      <c r="F2361" s="1" t="s">
        <v>868</v>
      </c>
      <c r="G2361" s="2">
        <v>40.7866</v>
      </c>
      <c r="H2361" s="2">
        <v>-73.822069999999997</v>
      </c>
      <c r="I2361" s="1" t="s">
        <v>19</v>
      </c>
      <c r="J2361" s="44">
        <v>65</v>
      </c>
      <c r="K2361" s="2">
        <v>1</v>
      </c>
      <c r="L2361" s="2">
        <v>14</v>
      </c>
      <c r="M2361" s="3">
        <v>43646</v>
      </c>
      <c r="N2361" s="2">
        <v>4.7699999999999996</v>
      </c>
      <c r="O2361" s="2">
        <v>2</v>
      </c>
      <c r="P2361" s="4">
        <v>5</v>
      </c>
      <c r="U2361" s="38">
        <f t="shared" si="648"/>
        <v>-0.42379711893676097</v>
      </c>
      <c r="V2361" s="39">
        <f t="shared" si="649"/>
        <v>0.42379711893676097</v>
      </c>
      <c r="W2361" s="39" t="str">
        <f t="shared" si="650"/>
        <v>TIDAK</v>
      </c>
      <c r="X2361" s="38">
        <f t="shared" si="651"/>
        <v>3.2567265142081765</v>
      </c>
      <c r="Y2361" s="39">
        <f t="shared" si="652"/>
        <v>3.2567265142081765</v>
      </c>
      <c r="Z2361" s="39" t="str">
        <f t="shared" si="653"/>
        <v>OUTLIER</v>
      </c>
      <c r="AA2361" s="38">
        <f t="shared" si="654"/>
        <v>-0.84449654083515258</v>
      </c>
      <c r="AB2361" s="39">
        <f t="shared" si="655"/>
        <v>0.84449654083515258</v>
      </c>
      <c r="AC2361" s="39" t="str">
        <f t="shared" si="656"/>
        <v>TIDAK</v>
      </c>
      <c r="AD2361" s="38">
        <f t="shared" si="657"/>
        <v>-0.83110622171400628</v>
      </c>
      <c r="AE2361" s="39">
        <f t="shared" si="658"/>
        <v>0.83110622171400628</v>
      </c>
      <c r="AF2361" s="39" t="str">
        <f t="shared" si="659"/>
        <v>TIDAK</v>
      </c>
      <c r="AG2361" s="38">
        <f t="shared" si="660"/>
        <v>0.40480967258306638</v>
      </c>
      <c r="AH2361" s="39">
        <f t="shared" si="661"/>
        <v>0.40480967258306638</v>
      </c>
      <c r="AI2361" s="39" t="str">
        <f t="shared" si="662"/>
        <v>TIDAK</v>
      </c>
      <c r="AJ2361" s="38">
        <f t="shared" si="663"/>
        <v>-1.2435166651823804</v>
      </c>
      <c r="AK2361" s="39">
        <f t="shared" si="664"/>
        <v>1.2435166651823804</v>
      </c>
      <c r="AL2361" s="39" t="str">
        <f t="shared" si="665"/>
        <v>TIDAK</v>
      </c>
    </row>
    <row r="2362" spans="1:38" ht="14" x14ac:dyDescent="0.3">
      <c r="A2362" s="13">
        <v>28346019</v>
      </c>
      <c r="B2362" s="11" t="s">
        <v>2117</v>
      </c>
      <c r="C2362" s="9">
        <v>19303369</v>
      </c>
      <c r="D2362" s="1" t="s">
        <v>2077</v>
      </c>
      <c r="E2362" s="1" t="s">
        <v>17</v>
      </c>
      <c r="F2362" s="1" t="s">
        <v>2689</v>
      </c>
      <c r="G2362" s="2">
        <v>40.744079999999997</v>
      </c>
      <c r="H2362" s="2">
        <v>-73.904979999999995</v>
      </c>
      <c r="I2362" s="1" t="s">
        <v>19</v>
      </c>
      <c r="J2362" s="44">
        <v>43</v>
      </c>
      <c r="K2362" s="2">
        <v>30</v>
      </c>
      <c r="L2362" s="2">
        <v>2</v>
      </c>
      <c r="M2362" s="3">
        <v>43479</v>
      </c>
      <c r="N2362" s="2">
        <v>0.28000000000000003</v>
      </c>
      <c r="O2362" s="2">
        <v>37</v>
      </c>
      <c r="P2362" s="4">
        <v>0</v>
      </c>
      <c r="U2362" s="38">
        <f t="shared" si="648"/>
        <v>8.1940193151863669E-2</v>
      </c>
      <c r="V2362" s="39">
        <f t="shared" si="649"/>
        <v>8.1940193151863669E-2</v>
      </c>
      <c r="W2362" s="39" t="str">
        <f t="shared" si="650"/>
        <v>TIDAK</v>
      </c>
      <c r="X2362" s="38">
        <f t="shared" si="651"/>
        <v>-0.12582912870808141</v>
      </c>
      <c r="Y2362" s="39">
        <f t="shared" si="652"/>
        <v>0.12582912870808141</v>
      </c>
      <c r="Z2362" s="39" t="str">
        <f t="shared" si="653"/>
        <v>TIDAK</v>
      </c>
      <c r="AA2362" s="38">
        <f t="shared" si="654"/>
        <v>1.773238518617726</v>
      </c>
      <c r="AB2362" s="39">
        <f t="shared" si="655"/>
        <v>1.773238518617726</v>
      </c>
      <c r="AC2362" s="39" t="str">
        <f t="shared" si="656"/>
        <v>TIDAK</v>
      </c>
      <c r="AD2362" s="38">
        <f t="shared" si="657"/>
        <v>-0.28223970824566785</v>
      </c>
      <c r="AE2362" s="39">
        <f t="shared" si="658"/>
        <v>0.28223970824566785</v>
      </c>
      <c r="AF2362" s="39" t="str">
        <f t="shared" si="659"/>
        <v>TIDAK</v>
      </c>
      <c r="AG2362" s="38">
        <f t="shared" si="660"/>
        <v>-0.27078855981472416</v>
      </c>
      <c r="AH2362" s="39">
        <f t="shared" si="661"/>
        <v>0.27078855981472416</v>
      </c>
      <c r="AI2362" s="39" t="str">
        <f t="shared" si="662"/>
        <v>TIDAK</v>
      </c>
      <c r="AJ2362" s="38">
        <f t="shared" si="663"/>
        <v>0.17319567239619466</v>
      </c>
      <c r="AK2362" s="39">
        <f t="shared" si="664"/>
        <v>0.17319567239619466</v>
      </c>
      <c r="AL2362" s="39" t="str">
        <f t="shared" si="665"/>
        <v>TIDAK</v>
      </c>
    </row>
    <row r="2363" spans="1:38" ht="14" x14ac:dyDescent="0.3">
      <c r="A2363" s="13">
        <v>28350560</v>
      </c>
      <c r="B2363" s="11" t="s">
        <v>4809</v>
      </c>
      <c r="C2363" s="9">
        <v>37252076</v>
      </c>
      <c r="D2363" s="1" t="s">
        <v>2517</v>
      </c>
      <c r="E2363" s="1" t="s">
        <v>17</v>
      </c>
      <c r="F2363" s="1" t="s">
        <v>1736</v>
      </c>
      <c r="G2363" s="2">
        <v>40.754359999999998</v>
      </c>
      <c r="H2363" s="2">
        <v>-73.885339999999999</v>
      </c>
      <c r="I2363" s="1" t="s">
        <v>19</v>
      </c>
      <c r="J2363" s="44">
        <v>50</v>
      </c>
      <c r="K2363" s="2">
        <v>3</v>
      </c>
      <c r="L2363" s="2">
        <v>1</v>
      </c>
      <c r="M2363" s="3">
        <v>43635</v>
      </c>
      <c r="N2363" s="2">
        <v>1</v>
      </c>
      <c r="O2363" s="2">
        <v>2</v>
      </c>
      <c r="P2363" s="4">
        <v>155</v>
      </c>
      <c r="U2363" s="38">
        <f t="shared" si="648"/>
        <v>-0.17521437231692855</v>
      </c>
      <c r="V2363" s="39">
        <f t="shared" si="649"/>
        <v>0.17521437231692855</v>
      </c>
      <c r="W2363" s="39" t="str">
        <f t="shared" si="650"/>
        <v>TIDAK</v>
      </c>
      <c r="X2363" s="38">
        <f t="shared" si="651"/>
        <v>-0.39643358014138202</v>
      </c>
      <c r="Y2363" s="39">
        <f t="shared" si="652"/>
        <v>0.39643358014138202</v>
      </c>
      <c r="Z2363" s="39" t="str">
        <f t="shared" si="653"/>
        <v>TIDAK</v>
      </c>
      <c r="AA2363" s="38">
        <f t="shared" si="654"/>
        <v>-0.84449654083515258</v>
      </c>
      <c r="AB2363" s="39">
        <f t="shared" si="655"/>
        <v>0.84449654083515258</v>
      </c>
      <c r="AC2363" s="39" t="str">
        <f t="shared" si="656"/>
        <v>TIDAK</v>
      </c>
      <c r="AD2363" s="38">
        <f t="shared" si="657"/>
        <v>-0.8572427223553557</v>
      </c>
      <c r="AE2363" s="39">
        <f t="shared" si="658"/>
        <v>0.8572427223553557</v>
      </c>
      <c r="AF2363" s="39" t="str">
        <f t="shared" si="659"/>
        <v>TIDAK</v>
      </c>
      <c r="AG2363" s="38">
        <f t="shared" si="660"/>
        <v>0.17961026178380285</v>
      </c>
      <c r="AH2363" s="39">
        <f t="shared" si="661"/>
        <v>0.17961026178380285</v>
      </c>
      <c r="AI2363" s="39" t="str">
        <f t="shared" si="662"/>
        <v>TIDAK</v>
      </c>
      <c r="AJ2363" s="38">
        <f t="shared" si="663"/>
        <v>1.2301080512246554</v>
      </c>
      <c r="AK2363" s="39">
        <f t="shared" si="664"/>
        <v>1.2301080512246554</v>
      </c>
      <c r="AL2363" s="39" t="str">
        <f t="shared" si="665"/>
        <v>TIDAK</v>
      </c>
    </row>
    <row r="2364" spans="1:38" ht="14" x14ac:dyDescent="0.3">
      <c r="A2364" s="13">
        <v>28359897</v>
      </c>
      <c r="B2364" s="11" t="s">
        <v>2418</v>
      </c>
      <c r="C2364" s="9">
        <v>161899037</v>
      </c>
      <c r="D2364" s="1" t="s">
        <v>116</v>
      </c>
      <c r="E2364" s="1" t="s">
        <v>17</v>
      </c>
      <c r="F2364" s="1" t="s">
        <v>642</v>
      </c>
      <c r="G2364" s="2">
        <v>40.757939999999998</v>
      </c>
      <c r="H2364" s="2">
        <v>-73.832340000000002</v>
      </c>
      <c r="I2364" s="1" t="s">
        <v>20</v>
      </c>
      <c r="J2364" s="44">
        <v>150</v>
      </c>
      <c r="K2364" s="2">
        <v>2</v>
      </c>
      <c r="L2364" s="2">
        <v>54</v>
      </c>
      <c r="M2364" s="3">
        <v>43640</v>
      </c>
      <c r="N2364" s="2">
        <v>3.1</v>
      </c>
      <c r="O2364" s="2">
        <v>7</v>
      </c>
      <c r="P2364" s="4">
        <v>70</v>
      </c>
      <c r="U2364" s="38">
        <f t="shared" si="648"/>
        <v>-0.36379438699404282</v>
      </c>
      <c r="V2364" s="39">
        <f t="shared" si="649"/>
        <v>0.36379438699404282</v>
      </c>
      <c r="W2364" s="39" t="str">
        <f t="shared" si="650"/>
        <v>TIDAK</v>
      </c>
      <c r="X2364" s="38">
        <f t="shared" si="651"/>
        <v>-0.39643358014138202</v>
      </c>
      <c r="Y2364" s="39">
        <f t="shared" si="652"/>
        <v>0.39643358014138202</v>
      </c>
      <c r="Z2364" s="39" t="str">
        <f t="shared" si="653"/>
        <v>TIDAK</v>
      </c>
      <c r="AA2364" s="38">
        <f t="shared" si="654"/>
        <v>-0.14916066566798175</v>
      </c>
      <c r="AB2364" s="39">
        <f t="shared" si="655"/>
        <v>0.14916066566798175</v>
      </c>
      <c r="AC2364" s="39" t="str">
        <f t="shared" si="656"/>
        <v>TIDAK</v>
      </c>
      <c r="AD2364" s="38">
        <f t="shared" si="657"/>
        <v>0.94094852176948618</v>
      </c>
      <c r="AE2364" s="39">
        <f t="shared" si="658"/>
        <v>0.94094852176948618</v>
      </c>
      <c r="AF2364" s="39" t="str">
        <f t="shared" si="659"/>
        <v>TIDAK</v>
      </c>
      <c r="AG2364" s="38">
        <f t="shared" si="660"/>
        <v>-4.5589149015460649E-2</v>
      </c>
      <c r="AH2364" s="39">
        <f t="shared" si="661"/>
        <v>4.5589149015460649E-2</v>
      </c>
      <c r="AI2364" s="39" t="str">
        <f t="shared" si="662"/>
        <v>TIDAK</v>
      </c>
      <c r="AJ2364" s="38">
        <f t="shared" si="663"/>
        <v>1.3800247007038697</v>
      </c>
      <c r="AK2364" s="39">
        <f t="shared" si="664"/>
        <v>1.3800247007038697</v>
      </c>
      <c r="AL2364" s="39" t="str">
        <f t="shared" si="665"/>
        <v>TIDAK</v>
      </c>
    </row>
    <row r="2365" spans="1:38" ht="14" x14ac:dyDescent="0.3">
      <c r="A2365" s="13">
        <v>28360016</v>
      </c>
      <c r="B2365" s="11" t="s">
        <v>4469</v>
      </c>
      <c r="C2365" s="9">
        <v>116746802</v>
      </c>
      <c r="D2365" s="1" t="s">
        <v>230</v>
      </c>
      <c r="E2365" s="1" t="s">
        <v>17</v>
      </c>
      <c r="F2365" s="1" t="s">
        <v>253</v>
      </c>
      <c r="G2365" s="2">
        <v>40.750920000000001</v>
      </c>
      <c r="H2365" s="2">
        <v>-73.753159999999994</v>
      </c>
      <c r="I2365" s="1" t="s">
        <v>19</v>
      </c>
      <c r="J2365" s="44">
        <v>50</v>
      </c>
      <c r="K2365" s="2">
        <v>7</v>
      </c>
      <c r="L2365" s="2">
        <v>35</v>
      </c>
      <c r="M2365" s="3">
        <v>43640</v>
      </c>
      <c r="N2365" s="2">
        <v>1.29</v>
      </c>
      <c r="O2365" s="2">
        <v>5</v>
      </c>
      <c r="P2365" s="4">
        <v>145</v>
      </c>
      <c r="U2365" s="38">
        <f t="shared" si="648"/>
        <v>-0.2095016477127675</v>
      </c>
      <c r="V2365" s="39">
        <f t="shared" si="649"/>
        <v>0.2095016477127675</v>
      </c>
      <c r="W2365" s="39" t="str">
        <f t="shared" si="650"/>
        <v>TIDAK</v>
      </c>
      <c r="X2365" s="38">
        <f t="shared" si="651"/>
        <v>-0.39643358014138202</v>
      </c>
      <c r="Y2365" s="39">
        <f t="shared" si="652"/>
        <v>0.39643358014138202</v>
      </c>
      <c r="Z2365" s="39" t="str">
        <f t="shared" si="653"/>
        <v>TIDAK</v>
      </c>
      <c r="AA2365" s="38">
        <f t="shared" si="654"/>
        <v>-0.35367121718773786</v>
      </c>
      <c r="AB2365" s="39">
        <f t="shared" si="655"/>
        <v>0.35367121718773786</v>
      </c>
      <c r="AC2365" s="39" t="str">
        <f t="shared" si="656"/>
        <v>TIDAK</v>
      </c>
      <c r="AD2365" s="38">
        <f t="shared" si="657"/>
        <v>1.5368607363922535</v>
      </c>
      <c r="AE2365" s="39">
        <f t="shared" si="658"/>
        <v>1.5368607363922535</v>
      </c>
      <c r="AF2365" s="39" t="str">
        <f t="shared" si="659"/>
        <v>TIDAK</v>
      </c>
      <c r="AG2365" s="38">
        <f t="shared" si="660"/>
        <v>-0.15818885441509239</v>
      </c>
      <c r="AH2365" s="39">
        <f t="shared" si="661"/>
        <v>0.15818885441509239</v>
      </c>
      <c r="AI2365" s="39" t="str">
        <f t="shared" si="662"/>
        <v>TIDAK</v>
      </c>
      <c r="AJ2365" s="38">
        <f t="shared" si="663"/>
        <v>-1.2060375028125767</v>
      </c>
      <c r="AK2365" s="39">
        <f t="shared" si="664"/>
        <v>1.2060375028125767</v>
      </c>
      <c r="AL2365" s="39" t="str">
        <f t="shared" si="665"/>
        <v>TIDAK</v>
      </c>
    </row>
    <row r="2366" spans="1:38" ht="14" x14ac:dyDescent="0.3">
      <c r="A2366" s="13">
        <v>28364513</v>
      </c>
      <c r="B2366" s="11" t="s">
        <v>2338</v>
      </c>
      <c r="C2366" s="9">
        <v>65421561</v>
      </c>
      <c r="D2366" s="1" t="s">
        <v>1415</v>
      </c>
      <c r="E2366" s="1" t="s">
        <v>17</v>
      </c>
      <c r="F2366" s="1" t="s">
        <v>970</v>
      </c>
      <c r="G2366" s="2">
        <v>40.697920000000003</v>
      </c>
      <c r="H2366" s="2">
        <v>-73.840810000000005</v>
      </c>
      <c r="I2366" s="1" t="s">
        <v>20</v>
      </c>
      <c r="J2366" s="44">
        <v>300</v>
      </c>
      <c r="K2366" s="2">
        <v>1</v>
      </c>
      <c r="L2366" s="2">
        <v>24</v>
      </c>
      <c r="M2366" s="3">
        <v>43647</v>
      </c>
      <c r="N2366" s="2">
        <v>3.29</v>
      </c>
      <c r="O2366" s="2">
        <v>1</v>
      </c>
      <c r="P2366" s="4">
        <v>162</v>
      </c>
      <c r="U2366" s="38">
        <f t="shared" si="648"/>
        <v>-0.3980816623898818</v>
      </c>
      <c r="V2366" s="39">
        <f t="shared" si="649"/>
        <v>0.3980816623898818</v>
      </c>
      <c r="W2366" s="39" t="str">
        <f t="shared" si="650"/>
        <v>TIDAK</v>
      </c>
      <c r="X2366" s="38">
        <f t="shared" si="651"/>
        <v>3.5273309656414771</v>
      </c>
      <c r="Y2366" s="39">
        <f t="shared" si="652"/>
        <v>3.5273309656414771</v>
      </c>
      <c r="Z2366" s="39" t="str">
        <f t="shared" si="653"/>
        <v>OUTLIER</v>
      </c>
      <c r="AA2366" s="38">
        <f t="shared" si="654"/>
        <v>-0.84449654083515258</v>
      </c>
      <c r="AB2366" s="39">
        <f t="shared" si="655"/>
        <v>0.84449654083515258</v>
      </c>
      <c r="AC2366" s="39" t="str">
        <f t="shared" si="656"/>
        <v>TIDAK</v>
      </c>
      <c r="AD2366" s="38">
        <f t="shared" si="657"/>
        <v>-0.81019702120092674</v>
      </c>
      <c r="AE2366" s="39">
        <f t="shared" si="658"/>
        <v>0.81019702120092674</v>
      </c>
      <c r="AF2366" s="39" t="str">
        <f t="shared" si="659"/>
        <v>TIDAK</v>
      </c>
      <c r="AG2366" s="38">
        <f t="shared" si="660"/>
        <v>3.7828008345720185</v>
      </c>
      <c r="AH2366" s="39">
        <f t="shared" si="661"/>
        <v>3.7828008345720185</v>
      </c>
      <c r="AI2366" s="39" t="str">
        <f t="shared" si="662"/>
        <v>OUTLIER</v>
      </c>
      <c r="AJ2366" s="38">
        <f t="shared" si="663"/>
        <v>-1.2435166651823804</v>
      </c>
      <c r="AK2366" s="39">
        <f t="shared" si="664"/>
        <v>1.2435166651823804</v>
      </c>
      <c r="AL2366" s="39" t="str">
        <f t="shared" si="665"/>
        <v>TIDAK</v>
      </c>
    </row>
    <row r="2367" spans="1:38" ht="14" x14ac:dyDescent="0.3">
      <c r="A2367" s="13">
        <v>28366610</v>
      </c>
      <c r="B2367" s="11" t="s">
        <v>703</v>
      </c>
      <c r="C2367" s="9">
        <v>14430349</v>
      </c>
      <c r="D2367" s="1" t="s">
        <v>105</v>
      </c>
      <c r="E2367" s="1" t="s">
        <v>1731</v>
      </c>
      <c r="F2367" s="1" t="s">
        <v>3213</v>
      </c>
      <c r="G2367" s="2">
        <v>40.694690000000001</v>
      </c>
      <c r="H2367" s="2">
        <v>-73.907859999999999</v>
      </c>
      <c r="I2367" s="1" t="s">
        <v>19</v>
      </c>
      <c r="J2367" s="44">
        <v>75</v>
      </c>
      <c r="K2367" s="2">
        <v>2</v>
      </c>
      <c r="L2367" s="2">
        <v>10</v>
      </c>
      <c r="M2367" s="3">
        <v>43535</v>
      </c>
      <c r="N2367" s="2">
        <v>1.05</v>
      </c>
      <c r="O2367" s="2">
        <v>1</v>
      </c>
      <c r="P2367" s="4">
        <v>0</v>
      </c>
      <c r="U2367" s="38">
        <f t="shared" si="648"/>
        <v>-0.33807893044716358</v>
      </c>
      <c r="V2367" s="39">
        <f t="shared" si="649"/>
        <v>0.33807893044716358</v>
      </c>
      <c r="W2367" s="39" t="str">
        <f t="shared" si="650"/>
        <v>TIDAK</v>
      </c>
      <c r="X2367" s="38">
        <f t="shared" si="651"/>
        <v>-0.12582912870808141</v>
      </c>
      <c r="Y2367" s="39">
        <f t="shared" si="652"/>
        <v>0.12582912870808141</v>
      </c>
      <c r="Z2367" s="39" t="str">
        <f t="shared" si="653"/>
        <v>TIDAK</v>
      </c>
      <c r="AA2367" s="38">
        <f t="shared" si="654"/>
        <v>-0.88539865113910388</v>
      </c>
      <c r="AB2367" s="39">
        <f t="shared" si="655"/>
        <v>0.88539865113910388</v>
      </c>
      <c r="AC2367" s="39" t="str">
        <f t="shared" si="656"/>
        <v>TIDAK</v>
      </c>
      <c r="AD2367" s="38">
        <f t="shared" si="657"/>
        <v>-0.43383141196549468</v>
      </c>
      <c r="AE2367" s="39">
        <f t="shared" si="658"/>
        <v>0.43383141196549468</v>
      </c>
      <c r="AF2367" s="39" t="str">
        <f t="shared" si="659"/>
        <v>TIDAK</v>
      </c>
      <c r="AG2367" s="38">
        <f t="shared" si="660"/>
        <v>-0.15818885441509239</v>
      </c>
      <c r="AH2367" s="39">
        <f t="shared" si="661"/>
        <v>0.15818885441509239</v>
      </c>
      <c r="AI2367" s="39" t="str">
        <f t="shared" si="662"/>
        <v>TIDAK</v>
      </c>
      <c r="AJ2367" s="38">
        <f t="shared" si="663"/>
        <v>-8.1662631718469644E-2</v>
      </c>
      <c r="AK2367" s="39">
        <f t="shared" si="664"/>
        <v>8.1662631718469644E-2</v>
      </c>
      <c r="AL2367" s="39" t="str">
        <f t="shared" si="665"/>
        <v>TIDAK</v>
      </c>
    </row>
    <row r="2368" spans="1:38" ht="14" x14ac:dyDescent="0.3">
      <c r="A2368" s="13">
        <v>28367094</v>
      </c>
      <c r="B2368" s="11" t="s">
        <v>3276</v>
      </c>
      <c r="C2368" s="9">
        <v>162167111</v>
      </c>
      <c r="D2368" s="1" t="s">
        <v>2366</v>
      </c>
      <c r="E2368" s="1" t="s">
        <v>17</v>
      </c>
      <c r="F2368" s="1" t="s">
        <v>1971</v>
      </c>
      <c r="G2368" s="2">
        <v>40.740549999999999</v>
      </c>
      <c r="H2368" s="2">
        <v>-73.880759999999995</v>
      </c>
      <c r="I2368" s="1" t="s">
        <v>20</v>
      </c>
      <c r="J2368" s="44">
        <v>95</v>
      </c>
      <c r="K2368" s="2">
        <v>3</v>
      </c>
      <c r="L2368" s="2">
        <v>20</v>
      </c>
      <c r="M2368" s="3">
        <v>43638</v>
      </c>
      <c r="N2368" s="2">
        <v>4.1100000000000003</v>
      </c>
      <c r="O2368" s="2">
        <v>1</v>
      </c>
      <c r="P2368" s="4">
        <v>101</v>
      </c>
      <c r="U2368" s="38">
        <f t="shared" si="648"/>
        <v>0.51910295444881038</v>
      </c>
      <c r="V2368" s="39">
        <f t="shared" si="649"/>
        <v>0.51910295444881038</v>
      </c>
      <c r="W2368" s="39" t="str">
        <f t="shared" si="650"/>
        <v>TIDAK</v>
      </c>
      <c r="X2368" s="38">
        <f t="shared" si="651"/>
        <v>-0.26113135442473173</v>
      </c>
      <c r="Y2368" s="39">
        <f t="shared" si="652"/>
        <v>0.26113135442473173</v>
      </c>
      <c r="Z2368" s="39" t="str">
        <f t="shared" si="653"/>
        <v>TIDAK</v>
      </c>
      <c r="AA2368" s="38">
        <f t="shared" si="654"/>
        <v>1.2824131949703113</v>
      </c>
      <c r="AB2368" s="39">
        <f t="shared" si="655"/>
        <v>1.2824131949703113</v>
      </c>
      <c r="AC2368" s="39" t="str">
        <f t="shared" si="656"/>
        <v>TIDAK</v>
      </c>
      <c r="AD2368" s="38">
        <f t="shared" si="657"/>
        <v>0.66390161497118216</v>
      </c>
      <c r="AE2368" s="39">
        <f t="shared" si="658"/>
        <v>0.66390161497118216</v>
      </c>
      <c r="AF2368" s="39" t="str">
        <f t="shared" si="659"/>
        <v>TIDAK</v>
      </c>
      <c r="AG2368" s="38">
        <f t="shared" si="660"/>
        <v>0.40480967258306638</v>
      </c>
      <c r="AH2368" s="39">
        <f t="shared" si="661"/>
        <v>0.40480967258306638</v>
      </c>
      <c r="AI2368" s="39" t="str">
        <f t="shared" si="662"/>
        <v>TIDAK</v>
      </c>
      <c r="AJ2368" s="38">
        <f t="shared" si="663"/>
        <v>-0.71880839200513036</v>
      </c>
      <c r="AK2368" s="39">
        <f t="shared" si="664"/>
        <v>0.71880839200513036</v>
      </c>
      <c r="AL2368" s="39" t="str">
        <f t="shared" si="665"/>
        <v>TIDAK</v>
      </c>
    </row>
    <row r="2369" spans="1:38" ht="14" x14ac:dyDescent="0.3">
      <c r="A2369" s="13">
        <v>28367352</v>
      </c>
      <c r="B2369" s="11" t="s">
        <v>4711</v>
      </c>
      <c r="C2369" s="9">
        <v>234396332</v>
      </c>
      <c r="D2369" s="1" t="s">
        <v>260</v>
      </c>
      <c r="E2369" s="1" t="s">
        <v>17</v>
      </c>
      <c r="F2369" s="1" t="s">
        <v>1713</v>
      </c>
      <c r="G2369" s="2">
        <v>40.756749999999997</v>
      </c>
      <c r="H2369" s="2">
        <v>-73.885990000000007</v>
      </c>
      <c r="I2369" s="1" t="s">
        <v>20</v>
      </c>
      <c r="J2369" s="44">
        <v>99</v>
      </c>
      <c r="K2369" s="2">
        <v>1</v>
      </c>
      <c r="L2369" s="2">
        <v>18</v>
      </c>
      <c r="M2369" s="3">
        <v>43652</v>
      </c>
      <c r="N2369" s="2">
        <v>3.16</v>
      </c>
      <c r="O2369" s="2">
        <v>2</v>
      </c>
      <c r="P2369" s="4">
        <v>141</v>
      </c>
      <c r="U2369" s="38">
        <f t="shared" si="648"/>
        <v>-0.33807893044716358</v>
      </c>
      <c r="V2369" s="39">
        <f t="shared" si="649"/>
        <v>0.33807893044716358</v>
      </c>
      <c r="W2369" s="39" t="str">
        <f t="shared" si="650"/>
        <v>TIDAK</v>
      </c>
      <c r="X2369" s="38">
        <f t="shared" si="651"/>
        <v>0.41537977415851984</v>
      </c>
      <c r="Y2369" s="39">
        <f t="shared" si="652"/>
        <v>0.41537977415851984</v>
      </c>
      <c r="Z2369" s="39" t="str">
        <f t="shared" si="653"/>
        <v>TIDAK</v>
      </c>
      <c r="AA2369" s="38">
        <f t="shared" si="654"/>
        <v>0.50527309919523788</v>
      </c>
      <c r="AB2369" s="39">
        <f t="shared" si="655"/>
        <v>0.50527309919523788</v>
      </c>
      <c r="AC2369" s="39" t="str">
        <f t="shared" si="656"/>
        <v>TIDAK</v>
      </c>
      <c r="AD2369" s="38">
        <f t="shared" si="657"/>
        <v>-0.28223970824566785</v>
      </c>
      <c r="AE2369" s="39">
        <f t="shared" si="658"/>
        <v>0.28223970824566785</v>
      </c>
      <c r="AF2369" s="39" t="str">
        <f t="shared" si="659"/>
        <v>TIDAK</v>
      </c>
      <c r="AG2369" s="38">
        <f t="shared" si="660"/>
        <v>0.17961026178380285</v>
      </c>
      <c r="AH2369" s="39">
        <f t="shared" si="661"/>
        <v>0.17961026178380285</v>
      </c>
      <c r="AI2369" s="39" t="str">
        <f t="shared" si="662"/>
        <v>TIDAK</v>
      </c>
      <c r="AJ2369" s="38">
        <f t="shared" si="663"/>
        <v>-0.1566209564580768</v>
      </c>
      <c r="AK2369" s="39">
        <f t="shared" si="664"/>
        <v>0.1566209564580768</v>
      </c>
      <c r="AL2369" s="39" t="str">
        <f t="shared" si="665"/>
        <v>TIDAK</v>
      </c>
    </row>
    <row r="2370" spans="1:38" ht="14" x14ac:dyDescent="0.3">
      <c r="A2370" s="13">
        <v>28367470</v>
      </c>
      <c r="B2370" s="11" t="s">
        <v>3293</v>
      </c>
      <c r="C2370" s="9">
        <v>69711528</v>
      </c>
      <c r="D2370" s="1" t="s">
        <v>2125</v>
      </c>
      <c r="E2370" s="1" t="s">
        <v>548</v>
      </c>
      <c r="F2370" s="1" t="s">
        <v>1627</v>
      </c>
      <c r="G2370" s="2">
        <v>40.831119999999999</v>
      </c>
      <c r="H2370" s="2">
        <v>-73.873189999999994</v>
      </c>
      <c r="I2370" s="1" t="s">
        <v>19</v>
      </c>
      <c r="J2370" s="44">
        <v>49</v>
      </c>
      <c r="K2370" s="2">
        <v>3</v>
      </c>
      <c r="L2370" s="2">
        <v>25</v>
      </c>
      <c r="M2370" s="3">
        <v>43266</v>
      </c>
      <c r="N2370" s="2">
        <v>0.73</v>
      </c>
      <c r="O2370" s="2">
        <v>2</v>
      </c>
      <c r="P2370" s="4">
        <v>0</v>
      </c>
      <c r="U2370" s="38">
        <f t="shared" si="648"/>
        <v>1.8048757817927714</v>
      </c>
      <c r="V2370" s="39">
        <f t="shared" si="649"/>
        <v>1.8048757817927714</v>
      </c>
      <c r="W2370" s="39" t="str">
        <f t="shared" si="650"/>
        <v>TIDAK</v>
      </c>
      <c r="X2370" s="38">
        <f t="shared" si="651"/>
        <v>-0.39643358014138202</v>
      </c>
      <c r="Y2370" s="39">
        <f t="shared" si="652"/>
        <v>0.39643358014138202</v>
      </c>
      <c r="Z2370" s="39" t="str">
        <f t="shared" si="653"/>
        <v>TIDAK</v>
      </c>
      <c r="AA2370" s="38">
        <f t="shared" si="654"/>
        <v>5.5349885851774396E-2</v>
      </c>
      <c r="AB2370" s="39">
        <f t="shared" si="655"/>
        <v>5.5349885851774396E-2</v>
      </c>
      <c r="AC2370" s="39" t="str">
        <f t="shared" si="656"/>
        <v>TIDAK</v>
      </c>
      <c r="AD2370" s="38">
        <f t="shared" si="657"/>
        <v>0.76322031740831009</v>
      </c>
      <c r="AE2370" s="39">
        <f t="shared" si="658"/>
        <v>0.76322031740831009</v>
      </c>
      <c r="AF2370" s="39" t="str">
        <f t="shared" si="659"/>
        <v>TIDAK</v>
      </c>
      <c r="AG2370" s="38">
        <f t="shared" si="660"/>
        <v>-0.27078855981472416</v>
      </c>
      <c r="AH2370" s="39">
        <f t="shared" si="661"/>
        <v>0.27078855981472416</v>
      </c>
      <c r="AI2370" s="39" t="str">
        <f t="shared" si="662"/>
        <v>TIDAK</v>
      </c>
      <c r="AJ2370" s="38">
        <f t="shared" si="663"/>
        <v>-2.9191804400744648E-2</v>
      </c>
      <c r="AK2370" s="39">
        <f t="shared" si="664"/>
        <v>2.9191804400744648E-2</v>
      </c>
      <c r="AL2370" s="39" t="str">
        <f t="shared" si="665"/>
        <v>TIDAK</v>
      </c>
    </row>
    <row r="2371" spans="1:38" ht="14" x14ac:dyDescent="0.3">
      <c r="A2371" s="13">
        <v>28367520</v>
      </c>
      <c r="B2371" s="11" t="s">
        <v>496</v>
      </c>
      <c r="C2371" s="9">
        <v>116995217</v>
      </c>
      <c r="D2371" s="1" t="s">
        <v>361</v>
      </c>
      <c r="E2371" s="1" t="s">
        <v>17</v>
      </c>
      <c r="F2371" s="1" t="s">
        <v>1223</v>
      </c>
      <c r="G2371" s="2">
        <v>40.656280000000002</v>
      </c>
      <c r="H2371" s="2">
        <v>-73.831720000000004</v>
      </c>
      <c r="I2371" s="1" t="s">
        <v>20</v>
      </c>
      <c r="J2371" s="44">
        <v>220</v>
      </c>
      <c r="K2371" s="2">
        <v>2</v>
      </c>
      <c r="L2371" s="2">
        <v>58</v>
      </c>
      <c r="M2371" s="3">
        <v>43652</v>
      </c>
      <c r="N2371" s="2">
        <v>7.53</v>
      </c>
      <c r="O2371" s="2">
        <v>1</v>
      </c>
      <c r="P2371" s="4">
        <v>144</v>
      </c>
      <c r="U2371" s="38">
        <f t="shared" si="648"/>
        <v>-0.12378345922317009</v>
      </c>
      <c r="V2371" s="39">
        <f t="shared" si="649"/>
        <v>0.12378345922317009</v>
      </c>
      <c r="W2371" s="39" t="str">
        <f t="shared" si="650"/>
        <v>TIDAK</v>
      </c>
      <c r="X2371" s="38">
        <f t="shared" si="651"/>
        <v>-0.26113135442473173</v>
      </c>
      <c r="Y2371" s="39">
        <f t="shared" si="652"/>
        <v>0.26113135442473173</v>
      </c>
      <c r="Z2371" s="39" t="str">
        <f t="shared" si="653"/>
        <v>TIDAK</v>
      </c>
      <c r="AA2371" s="38">
        <f t="shared" si="654"/>
        <v>-0.51727965840354273</v>
      </c>
      <c r="AB2371" s="39">
        <f t="shared" si="655"/>
        <v>0.51727965840354273</v>
      </c>
      <c r="AC2371" s="39" t="str">
        <f t="shared" si="656"/>
        <v>TIDAK</v>
      </c>
      <c r="AD2371" s="38">
        <f t="shared" si="657"/>
        <v>-0.4076949113241452</v>
      </c>
      <c r="AE2371" s="39">
        <f t="shared" si="658"/>
        <v>0.4076949113241452</v>
      </c>
      <c r="AF2371" s="39" t="str">
        <f t="shared" si="659"/>
        <v>TIDAK</v>
      </c>
      <c r="AG2371" s="38">
        <f t="shared" si="660"/>
        <v>-0.27078855981472416</v>
      </c>
      <c r="AH2371" s="39">
        <f t="shared" si="661"/>
        <v>0.27078855981472416</v>
      </c>
      <c r="AI2371" s="39" t="str">
        <f t="shared" si="662"/>
        <v>TIDAK</v>
      </c>
      <c r="AJ2371" s="38">
        <f t="shared" si="663"/>
        <v>-1.2435166651823804</v>
      </c>
      <c r="AK2371" s="39">
        <f t="shared" si="664"/>
        <v>1.2435166651823804</v>
      </c>
      <c r="AL2371" s="39" t="str">
        <f t="shared" si="665"/>
        <v>TIDAK</v>
      </c>
    </row>
    <row r="2372" spans="1:38" ht="14" x14ac:dyDescent="0.3">
      <c r="A2372" s="13">
        <v>28368404</v>
      </c>
      <c r="B2372" s="11" t="s">
        <v>4580</v>
      </c>
      <c r="C2372" s="9">
        <v>125320407</v>
      </c>
      <c r="D2372" s="1" t="s">
        <v>159</v>
      </c>
      <c r="E2372" s="1" t="s">
        <v>17</v>
      </c>
      <c r="F2372" s="1" t="s">
        <v>364</v>
      </c>
      <c r="G2372" s="2">
        <v>40.705069999999999</v>
      </c>
      <c r="H2372" s="2">
        <v>-73.804239999999993</v>
      </c>
      <c r="I2372" s="1" t="s">
        <v>19</v>
      </c>
      <c r="J2372" s="44">
        <v>225</v>
      </c>
      <c r="K2372" s="2">
        <v>1</v>
      </c>
      <c r="L2372" s="2">
        <v>1</v>
      </c>
      <c r="M2372" s="3">
        <v>43380</v>
      </c>
      <c r="N2372" s="2">
        <v>0.11</v>
      </c>
      <c r="O2372" s="2">
        <v>5</v>
      </c>
      <c r="P2372" s="4">
        <v>364</v>
      </c>
      <c r="U2372" s="38">
        <f t="shared" si="648"/>
        <v>4.7652917756024704E-2</v>
      </c>
      <c r="V2372" s="39">
        <f t="shared" si="649"/>
        <v>4.7652917756024704E-2</v>
      </c>
      <c r="W2372" s="39" t="str">
        <f t="shared" si="650"/>
        <v>TIDAK</v>
      </c>
      <c r="X2372" s="38">
        <f t="shared" si="651"/>
        <v>-0.12582912870808141</v>
      </c>
      <c r="Y2372" s="39">
        <f t="shared" si="652"/>
        <v>0.12582912870808141</v>
      </c>
      <c r="Z2372" s="39" t="str">
        <f t="shared" si="653"/>
        <v>TIDAK</v>
      </c>
      <c r="AA2372" s="38">
        <f t="shared" si="654"/>
        <v>-0.10825855536403051</v>
      </c>
      <c r="AB2372" s="39">
        <f t="shared" si="655"/>
        <v>0.10825855536403051</v>
      </c>
      <c r="AC2372" s="39" t="str">
        <f t="shared" si="656"/>
        <v>TIDAK</v>
      </c>
      <c r="AD2372" s="38">
        <f t="shared" si="657"/>
        <v>1.1918589279264413</v>
      </c>
      <c r="AE2372" s="39">
        <f t="shared" si="658"/>
        <v>1.1918589279264413</v>
      </c>
      <c r="AF2372" s="39" t="str">
        <f t="shared" si="659"/>
        <v>TIDAK</v>
      </c>
      <c r="AG2372" s="38">
        <f t="shared" si="660"/>
        <v>-0.27078855981472416</v>
      </c>
      <c r="AH2372" s="39">
        <f t="shared" si="661"/>
        <v>0.27078855981472416</v>
      </c>
      <c r="AI2372" s="39" t="str">
        <f t="shared" si="662"/>
        <v>TIDAK</v>
      </c>
      <c r="AJ2372" s="38">
        <f t="shared" si="663"/>
        <v>-0.48643758531234821</v>
      </c>
      <c r="AK2372" s="39">
        <f t="shared" si="664"/>
        <v>0.48643758531234821</v>
      </c>
      <c r="AL2372" s="39" t="str">
        <f t="shared" si="665"/>
        <v>TIDAK</v>
      </c>
    </row>
    <row r="2373" spans="1:38" ht="14" x14ac:dyDescent="0.3">
      <c r="A2373" s="13">
        <v>28368870</v>
      </c>
      <c r="B2373" s="11" t="s">
        <v>4155</v>
      </c>
      <c r="C2373" s="9">
        <v>196580929</v>
      </c>
      <c r="D2373" s="1" t="s">
        <v>586</v>
      </c>
      <c r="E2373" s="1" t="s">
        <v>17</v>
      </c>
      <c r="F2373" s="1" t="s">
        <v>1736</v>
      </c>
      <c r="G2373" s="2">
        <v>40.752279999999999</v>
      </c>
      <c r="H2373" s="2">
        <v>-73.886989999999997</v>
      </c>
      <c r="I2373" s="1" t="s">
        <v>19</v>
      </c>
      <c r="J2373" s="44">
        <v>42</v>
      </c>
      <c r="K2373" s="2">
        <v>1</v>
      </c>
      <c r="L2373" s="2">
        <v>3</v>
      </c>
      <c r="M2373" s="3">
        <v>43303</v>
      </c>
      <c r="N2373" s="2">
        <v>0.25</v>
      </c>
      <c r="O2373" s="2">
        <v>1</v>
      </c>
      <c r="P2373" s="4">
        <v>0</v>
      </c>
      <c r="U2373" s="38">
        <f t="shared" si="648"/>
        <v>8.1940193151863669E-2</v>
      </c>
      <c r="V2373" s="39">
        <f t="shared" si="649"/>
        <v>8.1940193151863669E-2</v>
      </c>
      <c r="W2373" s="39" t="str">
        <f t="shared" si="650"/>
        <v>TIDAK</v>
      </c>
      <c r="X2373" s="38">
        <f t="shared" si="651"/>
        <v>-0.39643358014138202</v>
      </c>
      <c r="Y2373" s="39">
        <f t="shared" si="652"/>
        <v>0.39643358014138202</v>
      </c>
      <c r="Z2373" s="39" t="str">
        <f t="shared" si="653"/>
        <v>TIDAK</v>
      </c>
      <c r="AA2373" s="38">
        <f t="shared" si="654"/>
        <v>-0.19006277597193297</v>
      </c>
      <c r="AB2373" s="39">
        <f t="shared" si="655"/>
        <v>0.19006277597193297</v>
      </c>
      <c r="AC2373" s="39" t="str">
        <f t="shared" si="656"/>
        <v>TIDAK</v>
      </c>
      <c r="AD2373" s="38">
        <f t="shared" si="657"/>
        <v>0.69526541574080158</v>
      </c>
      <c r="AE2373" s="39">
        <f t="shared" si="658"/>
        <v>0.69526541574080158</v>
      </c>
      <c r="AF2373" s="39" t="str">
        <f t="shared" si="659"/>
        <v>TIDAK</v>
      </c>
      <c r="AG2373" s="38">
        <f t="shared" si="660"/>
        <v>-0.15818885441509239</v>
      </c>
      <c r="AH2373" s="39">
        <f t="shared" si="661"/>
        <v>0.15818885441509239</v>
      </c>
      <c r="AI2373" s="39" t="str">
        <f t="shared" si="662"/>
        <v>TIDAK</v>
      </c>
      <c r="AJ2373" s="38">
        <f t="shared" si="663"/>
        <v>-0.18660428635391965</v>
      </c>
      <c r="AK2373" s="39">
        <f t="shared" si="664"/>
        <v>0.18660428635391965</v>
      </c>
      <c r="AL2373" s="39" t="str">
        <f t="shared" si="665"/>
        <v>TIDAK</v>
      </c>
    </row>
    <row r="2374" spans="1:38" ht="14" x14ac:dyDescent="0.3">
      <c r="A2374" s="13">
        <v>28369910</v>
      </c>
      <c r="B2374" s="11" t="s">
        <v>3219</v>
      </c>
      <c r="C2374" s="9">
        <v>6141162</v>
      </c>
      <c r="D2374" s="1" t="s">
        <v>2884</v>
      </c>
      <c r="E2374" s="1" t="s">
        <v>17</v>
      </c>
      <c r="F2374" s="1" t="s">
        <v>2689</v>
      </c>
      <c r="G2374" s="2">
        <v>40.741999999999997</v>
      </c>
      <c r="H2374" s="2">
        <v>-73.895049999999998</v>
      </c>
      <c r="I2374" s="1" t="s">
        <v>20</v>
      </c>
      <c r="J2374" s="44">
        <v>60</v>
      </c>
      <c r="K2374" s="2">
        <v>14</v>
      </c>
      <c r="L2374" s="2">
        <v>3</v>
      </c>
      <c r="M2374" s="3">
        <v>43472</v>
      </c>
      <c r="N2374" s="2">
        <v>0.3</v>
      </c>
      <c r="O2374" s="2">
        <v>1</v>
      </c>
      <c r="P2374" s="4">
        <v>4</v>
      </c>
      <c r="U2374" s="38">
        <f t="shared" ref="U2374:U2437" si="666">STANDARDIZE(J2370,$S$5,$S$6)</f>
        <v>-0.34665074929612333</v>
      </c>
      <c r="V2374" s="39">
        <f t="shared" ref="V2374:V2437" si="667">ABS(U2374)</f>
        <v>0.34665074929612333</v>
      </c>
      <c r="W2374" s="39" t="str">
        <f t="shared" ref="W2374:W2437" si="668">IF(V2374&gt;3,"OUTLIER","TIDAK")</f>
        <v>TIDAK</v>
      </c>
      <c r="X2374" s="38">
        <f t="shared" ref="X2374:X2437" si="669">STANDARDIZE(K2370,$S$9,$S$10)</f>
        <v>-0.12582912870808141</v>
      </c>
      <c r="Y2374" s="39">
        <f t="shared" ref="Y2374:Y2437" si="670">ABS(X2374)</f>
        <v>0.12582912870808141</v>
      </c>
      <c r="Z2374" s="39" t="str">
        <f t="shared" ref="Z2374:Z2437" si="671">IF(Y2374&gt;3,"OUTLIER","TIDAK")</f>
        <v>TIDAK</v>
      </c>
      <c r="AA2374" s="38">
        <f t="shared" ref="AA2374:AA2437" si="672">STANDARDIZE(L2370,$S$13,$S$14)</f>
        <v>9.6251996155725619E-2</v>
      </c>
      <c r="AB2374" s="39">
        <f t="shared" ref="AB2374:AB2437" si="673">ABS(AA2374)</f>
        <v>9.6251996155725619E-2</v>
      </c>
      <c r="AC2374" s="39" t="str">
        <f t="shared" ref="AC2374:AC2437" si="674">IF(AB2374&gt;3,"OUTLIER","TIDAK")</f>
        <v>TIDAK</v>
      </c>
      <c r="AD2374" s="38">
        <f t="shared" ref="AD2374:AD2437" si="675">STANDARDIZE(N2370,$S$17,$S$18)</f>
        <v>-0.57496851542878169</v>
      </c>
      <c r="AE2374" s="39">
        <f t="shared" ref="AE2374:AE2437" si="676">ABS(AD2374)</f>
        <v>0.57496851542878169</v>
      </c>
      <c r="AF2374" s="39" t="str">
        <f t="shared" ref="AF2374:AF2437" si="677">IF(AE2374&gt;3,"OUTLIER","TIDAK")</f>
        <v>TIDAK</v>
      </c>
      <c r="AG2374" s="38">
        <f t="shared" ref="AG2374:AG2437" si="678">STANDARDIZE(O2370,$S$21,$S$22)</f>
        <v>-0.15818885441509239</v>
      </c>
      <c r="AH2374" s="39">
        <f t="shared" ref="AH2374:AH2437" si="679">ABS(AG2374)</f>
        <v>0.15818885441509239</v>
      </c>
      <c r="AI2374" s="39" t="str">
        <f t="shared" ref="AI2374:AI2437" si="680">IF(AH2374&gt;3,"OUTLIER","TIDAK")</f>
        <v>TIDAK</v>
      </c>
      <c r="AJ2374" s="38">
        <f t="shared" ref="AJ2374:AJ2437" si="681">STANDARDIZE(P2370,$S$25,$S$26)</f>
        <v>-1.2435166651823804</v>
      </c>
      <c r="AK2374" s="39">
        <f t="shared" ref="AK2374:AK2437" si="682">ABS(AJ2374)</f>
        <v>1.2435166651823804</v>
      </c>
      <c r="AL2374" s="39" t="str">
        <f t="shared" ref="AL2374:AL2437" si="683">IF(AK2374&gt;3,"OUTLIER","TIDAK")</f>
        <v>TIDAK</v>
      </c>
    </row>
    <row r="2375" spans="1:38" ht="14" x14ac:dyDescent="0.3">
      <c r="A2375" s="13">
        <v>28385354</v>
      </c>
      <c r="B2375" s="11" t="s">
        <v>4662</v>
      </c>
      <c r="C2375" s="9">
        <v>246272839</v>
      </c>
      <c r="D2375" s="1" t="s">
        <v>1045</v>
      </c>
      <c r="E2375" s="1" t="s">
        <v>17</v>
      </c>
      <c r="F2375" s="1" t="s">
        <v>642</v>
      </c>
      <c r="G2375" s="2">
        <v>40.766710000000003</v>
      </c>
      <c r="H2375" s="2">
        <v>-73.81935</v>
      </c>
      <c r="I2375" s="1" t="s">
        <v>20</v>
      </c>
      <c r="J2375" s="44">
        <v>85</v>
      </c>
      <c r="K2375" s="2">
        <v>1</v>
      </c>
      <c r="L2375" s="2">
        <v>8</v>
      </c>
      <c r="M2375" s="3">
        <v>43647</v>
      </c>
      <c r="N2375" s="2">
        <v>2.82</v>
      </c>
      <c r="O2375" s="2">
        <v>4</v>
      </c>
      <c r="P2375" s="4">
        <v>150</v>
      </c>
      <c r="U2375" s="38">
        <f t="shared" si="666"/>
        <v>1.1191302738759923</v>
      </c>
      <c r="V2375" s="39">
        <f t="shared" si="667"/>
        <v>1.1191302738759923</v>
      </c>
      <c r="W2375" s="39" t="str">
        <f t="shared" si="668"/>
        <v>TIDAK</v>
      </c>
      <c r="X2375" s="38">
        <f t="shared" si="669"/>
        <v>-0.26113135442473173</v>
      </c>
      <c r="Y2375" s="39">
        <f t="shared" si="670"/>
        <v>0.26113135442473173</v>
      </c>
      <c r="Z2375" s="39" t="str">
        <f t="shared" si="671"/>
        <v>TIDAK</v>
      </c>
      <c r="AA2375" s="38">
        <f t="shared" si="672"/>
        <v>1.4460216361861162</v>
      </c>
      <c r="AB2375" s="39">
        <f t="shared" si="673"/>
        <v>1.4460216361861162</v>
      </c>
      <c r="AC2375" s="39" t="str">
        <f t="shared" si="674"/>
        <v>TIDAK</v>
      </c>
      <c r="AD2375" s="38">
        <f t="shared" si="675"/>
        <v>2.9795955717947433</v>
      </c>
      <c r="AE2375" s="39">
        <f t="shared" si="676"/>
        <v>2.9795955717947433</v>
      </c>
      <c r="AF2375" s="39" t="str">
        <f t="shared" si="677"/>
        <v>TIDAK</v>
      </c>
      <c r="AG2375" s="38">
        <f t="shared" si="678"/>
        <v>-0.27078855981472416</v>
      </c>
      <c r="AH2375" s="39">
        <f t="shared" si="679"/>
        <v>0.27078855981472416</v>
      </c>
      <c r="AI2375" s="39" t="str">
        <f t="shared" si="680"/>
        <v>TIDAK</v>
      </c>
      <c r="AJ2375" s="38">
        <f t="shared" si="681"/>
        <v>-0.16411678893203752</v>
      </c>
      <c r="AK2375" s="39">
        <f t="shared" si="682"/>
        <v>0.16411678893203752</v>
      </c>
      <c r="AL2375" s="39" t="str">
        <f t="shared" si="683"/>
        <v>TIDAK</v>
      </c>
    </row>
    <row r="2376" spans="1:38" ht="14" x14ac:dyDescent="0.3">
      <c r="A2376" s="13">
        <v>28386112</v>
      </c>
      <c r="B2376" s="11" t="s">
        <v>4921</v>
      </c>
      <c r="C2376" s="9">
        <v>89715420</v>
      </c>
      <c r="D2376" s="1" t="s">
        <v>2796</v>
      </c>
      <c r="E2376" s="1" t="s">
        <v>1731</v>
      </c>
      <c r="F2376" s="1" t="s">
        <v>2385</v>
      </c>
      <c r="G2376" s="2">
        <v>40.643990000000002</v>
      </c>
      <c r="H2376" s="2">
        <v>-73.893150000000006</v>
      </c>
      <c r="I2376" s="1" t="s">
        <v>20</v>
      </c>
      <c r="J2376" s="44">
        <v>85</v>
      </c>
      <c r="K2376" s="2">
        <v>7</v>
      </c>
      <c r="L2376" s="2">
        <v>11</v>
      </c>
      <c r="M2376" s="3">
        <v>43365</v>
      </c>
      <c r="N2376" s="2">
        <v>0.64</v>
      </c>
      <c r="O2376" s="2">
        <v>1</v>
      </c>
      <c r="P2376" s="4">
        <v>1</v>
      </c>
      <c r="U2376" s="38">
        <f t="shared" si="666"/>
        <v>1.1619893681207909</v>
      </c>
      <c r="V2376" s="39">
        <f t="shared" si="667"/>
        <v>1.1619893681207909</v>
      </c>
      <c r="W2376" s="39" t="str">
        <f t="shared" si="668"/>
        <v>TIDAK</v>
      </c>
      <c r="X2376" s="38">
        <f t="shared" si="669"/>
        <v>-0.39643358014138202</v>
      </c>
      <c r="Y2376" s="39">
        <f t="shared" si="670"/>
        <v>0.39643358014138202</v>
      </c>
      <c r="Z2376" s="39" t="str">
        <f t="shared" si="671"/>
        <v>TIDAK</v>
      </c>
      <c r="AA2376" s="38">
        <f t="shared" si="672"/>
        <v>-0.88539865113910388</v>
      </c>
      <c r="AB2376" s="39">
        <f t="shared" si="673"/>
        <v>0.88539865113910388</v>
      </c>
      <c r="AC2376" s="39" t="str">
        <f t="shared" si="674"/>
        <v>TIDAK</v>
      </c>
      <c r="AD2376" s="38">
        <f t="shared" si="675"/>
        <v>-0.89906112338151478</v>
      </c>
      <c r="AE2376" s="39">
        <f t="shared" si="676"/>
        <v>0.89906112338151478</v>
      </c>
      <c r="AF2376" s="39" t="str">
        <f t="shared" si="677"/>
        <v>TIDAK</v>
      </c>
      <c r="AG2376" s="38">
        <f t="shared" si="678"/>
        <v>0.17961026178380285</v>
      </c>
      <c r="AH2376" s="39">
        <f t="shared" si="679"/>
        <v>0.17961026178380285</v>
      </c>
      <c r="AI2376" s="39" t="str">
        <f t="shared" si="680"/>
        <v>TIDAK</v>
      </c>
      <c r="AJ2376" s="38">
        <f t="shared" si="681"/>
        <v>1.4849663553393198</v>
      </c>
      <c r="AK2376" s="39">
        <f t="shared" si="682"/>
        <v>1.4849663553393198</v>
      </c>
      <c r="AL2376" s="39" t="str">
        <f t="shared" si="683"/>
        <v>TIDAK</v>
      </c>
    </row>
    <row r="2377" spans="1:38" ht="14" x14ac:dyDescent="0.3">
      <c r="A2377" s="13">
        <v>28389754</v>
      </c>
      <c r="B2377" s="11" t="s">
        <v>872</v>
      </c>
      <c r="C2377" s="9">
        <v>213111794</v>
      </c>
      <c r="D2377" s="1" t="s">
        <v>185</v>
      </c>
      <c r="E2377" s="1" t="s">
        <v>17</v>
      </c>
      <c r="F2377" s="1" t="s">
        <v>27</v>
      </c>
      <c r="G2377" s="2">
        <v>40.684399999999997</v>
      </c>
      <c r="H2377" s="2">
        <v>-73.746009999999998</v>
      </c>
      <c r="I2377" s="1" t="s">
        <v>19</v>
      </c>
      <c r="J2377" s="44">
        <v>250</v>
      </c>
      <c r="K2377" s="2">
        <v>1</v>
      </c>
      <c r="L2377" s="2">
        <v>2</v>
      </c>
      <c r="M2377" s="3">
        <v>43381</v>
      </c>
      <c r="N2377" s="2">
        <v>0.2</v>
      </c>
      <c r="O2377" s="2">
        <v>4</v>
      </c>
      <c r="P2377" s="4">
        <v>365</v>
      </c>
      <c r="U2377" s="38">
        <f t="shared" si="666"/>
        <v>-0.40665348123884149</v>
      </c>
      <c r="V2377" s="39">
        <f t="shared" si="667"/>
        <v>0.40665348123884149</v>
      </c>
      <c r="W2377" s="39" t="str">
        <f t="shared" si="668"/>
        <v>TIDAK</v>
      </c>
      <c r="X2377" s="38">
        <f t="shared" si="669"/>
        <v>-0.39643358014138202</v>
      </c>
      <c r="Y2377" s="39">
        <f t="shared" si="670"/>
        <v>0.39643358014138202</v>
      </c>
      <c r="Z2377" s="39" t="str">
        <f t="shared" si="671"/>
        <v>TIDAK</v>
      </c>
      <c r="AA2377" s="38">
        <f t="shared" si="672"/>
        <v>-0.80359443053120139</v>
      </c>
      <c r="AB2377" s="39">
        <f t="shared" si="673"/>
        <v>0.80359443053120139</v>
      </c>
      <c r="AC2377" s="39" t="str">
        <f t="shared" si="674"/>
        <v>TIDAK</v>
      </c>
      <c r="AD2377" s="38">
        <f t="shared" si="675"/>
        <v>-0.82587892158573639</v>
      </c>
      <c r="AE2377" s="39">
        <f t="shared" si="676"/>
        <v>0.82587892158573639</v>
      </c>
      <c r="AF2377" s="39" t="str">
        <f t="shared" si="677"/>
        <v>TIDAK</v>
      </c>
      <c r="AG2377" s="38">
        <f t="shared" si="678"/>
        <v>-0.27078855981472416</v>
      </c>
      <c r="AH2377" s="39">
        <f t="shared" si="679"/>
        <v>0.27078855981472416</v>
      </c>
      <c r="AI2377" s="39" t="str">
        <f t="shared" si="680"/>
        <v>TIDAK</v>
      </c>
      <c r="AJ2377" s="38">
        <f t="shared" si="681"/>
        <v>-1.2435166651823804</v>
      </c>
      <c r="AK2377" s="39">
        <f t="shared" si="682"/>
        <v>1.2435166651823804</v>
      </c>
      <c r="AL2377" s="39" t="str">
        <f t="shared" si="683"/>
        <v>TIDAK</v>
      </c>
    </row>
    <row r="2378" spans="1:38" ht="14" x14ac:dyDescent="0.3">
      <c r="A2378" s="13">
        <v>28391512</v>
      </c>
      <c r="B2378" s="11" t="s">
        <v>5017</v>
      </c>
      <c r="C2378" s="9">
        <v>213816392</v>
      </c>
      <c r="D2378" s="1" t="s">
        <v>169</v>
      </c>
      <c r="E2378" s="1" t="s">
        <v>17</v>
      </c>
      <c r="F2378" s="1" t="s">
        <v>54</v>
      </c>
      <c r="G2378" s="2">
        <v>40.707619999999999</v>
      </c>
      <c r="H2378" s="2">
        <v>-73.743660000000006</v>
      </c>
      <c r="I2378" s="1" t="s">
        <v>19</v>
      </c>
      <c r="J2378" s="44">
        <v>41</v>
      </c>
      <c r="K2378" s="2">
        <v>1</v>
      </c>
      <c r="L2378" s="2">
        <v>38</v>
      </c>
      <c r="M2378" s="3">
        <v>43652</v>
      </c>
      <c r="N2378" s="2">
        <v>3.99</v>
      </c>
      <c r="O2378" s="2">
        <v>3</v>
      </c>
      <c r="P2378" s="4">
        <v>163</v>
      </c>
      <c r="U2378" s="38">
        <f t="shared" si="666"/>
        <v>-0.25236074195756619</v>
      </c>
      <c r="V2378" s="39">
        <f t="shared" si="667"/>
        <v>0.25236074195756619</v>
      </c>
      <c r="W2378" s="39" t="str">
        <f t="shared" si="668"/>
        <v>TIDAK</v>
      </c>
      <c r="X2378" s="38">
        <f t="shared" si="669"/>
        <v>1.3624953541750722</v>
      </c>
      <c r="Y2378" s="39">
        <f t="shared" si="670"/>
        <v>1.3624953541750722</v>
      </c>
      <c r="Z2378" s="39" t="str">
        <f t="shared" si="671"/>
        <v>TIDAK</v>
      </c>
      <c r="AA2378" s="38">
        <f t="shared" si="672"/>
        <v>-0.80359443053120139</v>
      </c>
      <c r="AB2378" s="39">
        <f t="shared" si="673"/>
        <v>0.80359443053120139</v>
      </c>
      <c r="AC2378" s="39" t="str">
        <f t="shared" si="674"/>
        <v>TIDAK</v>
      </c>
      <c r="AD2378" s="38">
        <f t="shared" si="675"/>
        <v>-0.79974242094438686</v>
      </c>
      <c r="AE2378" s="39">
        <f t="shared" si="676"/>
        <v>0.79974242094438686</v>
      </c>
      <c r="AF2378" s="39" t="str">
        <f t="shared" si="677"/>
        <v>TIDAK</v>
      </c>
      <c r="AG2378" s="38">
        <f t="shared" si="678"/>
        <v>-0.27078855981472416</v>
      </c>
      <c r="AH2378" s="39">
        <f t="shared" si="679"/>
        <v>0.27078855981472416</v>
      </c>
      <c r="AI2378" s="39" t="str">
        <f t="shared" si="680"/>
        <v>TIDAK</v>
      </c>
      <c r="AJ2378" s="38">
        <f t="shared" si="681"/>
        <v>-1.2135333352865376</v>
      </c>
      <c r="AK2378" s="39">
        <f t="shared" si="682"/>
        <v>1.2135333352865376</v>
      </c>
      <c r="AL2378" s="39" t="str">
        <f t="shared" si="683"/>
        <v>TIDAK</v>
      </c>
    </row>
    <row r="2379" spans="1:38" ht="14" x14ac:dyDescent="0.3">
      <c r="A2379" s="13">
        <v>28391618</v>
      </c>
      <c r="B2379" s="11" t="s">
        <v>2781</v>
      </c>
      <c r="C2379" s="9">
        <v>143351162</v>
      </c>
      <c r="D2379" s="1" t="s">
        <v>62</v>
      </c>
      <c r="E2379" s="1" t="s">
        <v>17</v>
      </c>
      <c r="F2379" s="1" t="s">
        <v>54</v>
      </c>
      <c r="G2379" s="2">
        <v>40.707230000000003</v>
      </c>
      <c r="H2379" s="2">
        <v>-73.729479999999995</v>
      </c>
      <c r="I2379" s="1" t="s">
        <v>19</v>
      </c>
      <c r="J2379" s="44">
        <v>75</v>
      </c>
      <c r="K2379" s="2">
        <v>1</v>
      </c>
      <c r="L2379" s="2">
        <v>16</v>
      </c>
      <c r="M2379" s="3">
        <v>43363</v>
      </c>
      <c r="N2379" s="2">
        <v>0.71</v>
      </c>
      <c r="O2379" s="2">
        <v>1</v>
      </c>
      <c r="P2379" s="4">
        <v>342</v>
      </c>
      <c r="U2379" s="38">
        <f t="shared" si="666"/>
        <v>-3.8065270733572694E-2</v>
      </c>
      <c r="V2379" s="39">
        <f t="shared" si="667"/>
        <v>3.8065270733572694E-2</v>
      </c>
      <c r="W2379" s="39" t="str">
        <f t="shared" si="668"/>
        <v>TIDAK</v>
      </c>
      <c r="X2379" s="38">
        <f t="shared" si="669"/>
        <v>-0.39643358014138202</v>
      </c>
      <c r="Y2379" s="39">
        <f t="shared" si="670"/>
        <v>0.39643358014138202</v>
      </c>
      <c r="Z2379" s="39" t="str">
        <f t="shared" si="671"/>
        <v>TIDAK</v>
      </c>
      <c r="AA2379" s="38">
        <f t="shared" si="672"/>
        <v>-0.59908387901144522</v>
      </c>
      <c r="AB2379" s="39">
        <f t="shared" si="673"/>
        <v>0.59908387901144522</v>
      </c>
      <c r="AC2379" s="39" t="str">
        <f t="shared" si="674"/>
        <v>TIDAK</v>
      </c>
      <c r="AD2379" s="38">
        <f t="shared" si="675"/>
        <v>0.51753721137962516</v>
      </c>
      <c r="AE2379" s="39">
        <f t="shared" si="676"/>
        <v>0.51753721137962516</v>
      </c>
      <c r="AF2379" s="39" t="str">
        <f t="shared" si="677"/>
        <v>TIDAK</v>
      </c>
      <c r="AG2379" s="38">
        <f t="shared" si="678"/>
        <v>6.7010556384171097E-2</v>
      </c>
      <c r="AH2379" s="39">
        <f t="shared" si="679"/>
        <v>6.7010556384171097E-2</v>
      </c>
      <c r="AI2379" s="39" t="str">
        <f t="shared" si="680"/>
        <v>TIDAK</v>
      </c>
      <c r="AJ2379" s="38">
        <f t="shared" si="681"/>
        <v>-0.11914179408827322</v>
      </c>
      <c r="AK2379" s="39">
        <f t="shared" si="682"/>
        <v>0.11914179408827322</v>
      </c>
      <c r="AL2379" s="39" t="str">
        <f t="shared" si="683"/>
        <v>TIDAK</v>
      </c>
    </row>
    <row r="2380" spans="1:38" ht="14" x14ac:dyDescent="0.3">
      <c r="A2380" s="13">
        <v>28403499</v>
      </c>
      <c r="B2380" s="11" t="s">
        <v>4888</v>
      </c>
      <c r="C2380" s="9">
        <v>115827173</v>
      </c>
      <c r="D2380" s="1" t="s">
        <v>240</v>
      </c>
      <c r="E2380" s="1" t="s">
        <v>17</v>
      </c>
      <c r="F2380" s="1" t="s">
        <v>852</v>
      </c>
      <c r="G2380" s="2">
        <v>40.715119999999999</v>
      </c>
      <c r="H2380" s="2">
        <v>-73.819280000000006</v>
      </c>
      <c r="I2380" s="1" t="s">
        <v>20</v>
      </c>
      <c r="J2380" s="44">
        <v>249</v>
      </c>
      <c r="K2380" s="2">
        <v>4</v>
      </c>
      <c r="L2380" s="2">
        <v>6</v>
      </c>
      <c r="M2380" s="3">
        <v>43617</v>
      </c>
      <c r="N2380" s="2">
        <v>0.28999999999999998</v>
      </c>
      <c r="O2380" s="2">
        <v>2</v>
      </c>
      <c r="P2380" s="4">
        <v>353</v>
      </c>
      <c r="U2380" s="38">
        <f t="shared" si="666"/>
        <v>-3.8065270733572694E-2</v>
      </c>
      <c r="V2380" s="39">
        <f t="shared" si="667"/>
        <v>3.8065270733572694E-2</v>
      </c>
      <c r="W2380" s="39" t="str">
        <f t="shared" si="668"/>
        <v>TIDAK</v>
      </c>
      <c r="X2380" s="38">
        <f t="shared" si="669"/>
        <v>0.41537977415851984</v>
      </c>
      <c r="Y2380" s="39">
        <f t="shared" si="670"/>
        <v>0.41537977415851984</v>
      </c>
      <c r="Z2380" s="39" t="str">
        <f t="shared" si="671"/>
        <v>TIDAK</v>
      </c>
      <c r="AA2380" s="38">
        <f t="shared" si="672"/>
        <v>-0.47637754809959154</v>
      </c>
      <c r="AB2380" s="39">
        <f t="shared" si="673"/>
        <v>0.47637754809959154</v>
      </c>
      <c r="AC2380" s="39" t="str">
        <f t="shared" si="674"/>
        <v>TIDAK</v>
      </c>
      <c r="AD2380" s="38">
        <f t="shared" si="675"/>
        <v>-0.62201421658321077</v>
      </c>
      <c r="AE2380" s="39">
        <f t="shared" si="676"/>
        <v>0.62201421658321077</v>
      </c>
      <c r="AF2380" s="39" t="str">
        <f t="shared" si="677"/>
        <v>TIDAK</v>
      </c>
      <c r="AG2380" s="38">
        <f t="shared" si="678"/>
        <v>-0.27078855981472416</v>
      </c>
      <c r="AH2380" s="39">
        <f t="shared" si="679"/>
        <v>0.27078855981472416</v>
      </c>
      <c r="AI2380" s="39" t="str">
        <f t="shared" si="680"/>
        <v>TIDAK</v>
      </c>
      <c r="AJ2380" s="38">
        <f t="shared" si="681"/>
        <v>-1.2360208327084197</v>
      </c>
      <c r="AK2380" s="39">
        <f t="shared" si="682"/>
        <v>1.2360208327084197</v>
      </c>
      <c r="AL2380" s="39" t="str">
        <f t="shared" si="683"/>
        <v>TIDAK</v>
      </c>
    </row>
    <row r="2381" spans="1:38" ht="14" x14ac:dyDescent="0.3">
      <c r="A2381" s="13">
        <v>28411594</v>
      </c>
      <c r="B2381" s="11" t="s">
        <v>1047</v>
      </c>
      <c r="C2381" s="9">
        <v>295128</v>
      </c>
      <c r="D2381" s="1" t="s">
        <v>1649</v>
      </c>
      <c r="E2381" s="1" t="s">
        <v>548</v>
      </c>
      <c r="F2381" s="1" t="s">
        <v>1594</v>
      </c>
      <c r="G2381" s="2">
        <v>40.813090000000003</v>
      </c>
      <c r="H2381" s="2">
        <v>-73.853669999999994</v>
      </c>
      <c r="I2381" s="1" t="s">
        <v>19</v>
      </c>
      <c r="J2381" s="44">
        <v>70</v>
      </c>
      <c r="K2381" s="2">
        <v>1</v>
      </c>
      <c r="L2381" s="2">
        <v>3</v>
      </c>
      <c r="M2381" s="3">
        <v>43583</v>
      </c>
      <c r="N2381" s="2">
        <v>0.47</v>
      </c>
      <c r="O2381" s="2">
        <v>7</v>
      </c>
      <c r="P2381" s="4">
        <v>360</v>
      </c>
      <c r="U2381" s="38">
        <f t="shared" si="666"/>
        <v>1.3762848393447844</v>
      </c>
      <c r="V2381" s="39">
        <f t="shared" si="667"/>
        <v>1.3762848393447844</v>
      </c>
      <c r="W2381" s="39" t="str">
        <f t="shared" si="668"/>
        <v>TIDAK</v>
      </c>
      <c r="X2381" s="38">
        <f t="shared" si="669"/>
        <v>-0.39643358014138202</v>
      </c>
      <c r="Y2381" s="39">
        <f t="shared" si="670"/>
        <v>0.39643358014138202</v>
      </c>
      <c r="Z2381" s="39" t="str">
        <f t="shared" si="671"/>
        <v>TIDAK</v>
      </c>
      <c r="AA2381" s="38">
        <f t="shared" si="672"/>
        <v>-0.84449654083515258</v>
      </c>
      <c r="AB2381" s="39">
        <f t="shared" si="673"/>
        <v>0.84449654083515258</v>
      </c>
      <c r="AC2381" s="39" t="str">
        <f t="shared" si="674"/>
        <v>TIDAK</v>
      </c>
      <c r="AD2381" s="38">
        <f t="shared" si="675"/>
        <v>-0.85201542222708582</v>
      </c>
      <c r="AE2381" s="39">
        <f t="shared" si="676"/>
        <v>0.85201542222708582</v>
      </c>
      <c r="AF2381" s="39" t="str">
        <f t="shared" si="677"/>
        <v>TIDAK</v>
      </c>
      <c r="AG2381" s="38">
        <f t="shared" si="678"/>
        <v>6.7010556384171097E-2</v>
      </c>
      <c r="AH2381" s="39">
        <f t="shared" si="679"/>
        <v>6.7010556384171097E-2</v>
      </c>
      <c r="AI2381" s="39" t="str">
        <f t="shared" si="680"/>
        <v>TIDAK</v>
      </c>
      <c r="AJ2381" s="38">
        <f t="shared" si="681"/>
        <v>1.4924621878132804</v>
      </c>
      <c r="AK2381" s="39">
        <f t="shared" si="682"/>
        <v>1.4924621878132804</v>
      </c>
      <c r="AL2381" s="39" t="str">
        <f t="shared" si="683"/>
        <v>TIDAK</v>
      </c>
    </row>
    <row r="2382" spans="1:38" ht="14" x14ac:dyDescent="0.3">
      <c r="A2382" s="13">
        <v>28412322</v>
      </c>
      <c r="B2382" s="11" t="s">
        <v>362</v>
      </c>
      <c r="C2382" s="9">
        <v>9947836</v>
      </c>
      <c r="D2382" s="1" t="s">
        <v>1562</v>
      </c>
      <c r="E2382" s="1" t="s">
        <v>548</v>
      </c>
      <c r="F2382" s="1" t="s">
        <v>2574</v>
      </c>
      <c r="G2382" s="2">
        <v>40.82347</v>
      </c>
      <c r="H2382" s="2">
        <v>-73.894949999999994</v>
      </c>
      <c r="I2382" s="1" t="s">
        <v>19</v>
      </c>
      <c r="J2382" s="44">
        <v>65</v>
      </c>
      <c r="K2382" s="2">
        <v>4</v>
      </c>
      <c r="L2382" s="2">
        <v>26</v>
      </c>
      <c r="M2382" s="3">
        <v>43613</v>
      </c>
      <c r="N2382" s="2">
        <v>0.85</v>
      </c>
      <c r="O2382" s="2">
        <v>2</v>
      </c>
      <c r="P2382" s="4">
        <v>7</v>
      </c>
      <c r="U2382" s="38">
        <f t="shared" si="666"/>
        <v>-0.41522530008780123</v>
      </c>
      <c r="V2382" s="39">
        <f t="shared" si="667"/>
        <v>0.41522530008780123</v>
      </c>
      <c r="W2382" s="39" t="str">
        <f t="shared" si="668"/>
        <v>TIDAK</v>
      </c>
      <c r="X2382" s="38">
        <f t="shared" si="669"/>
        <v>-0.39643358014138202</v>
      </c>
      <c r="Y2382" s="39">
        <f t="shared" si="670"/>
        <v>0.39643358014138202</v>
      </c>
      <c r="Z2382" s="39" t="str">
        <f t="shared" si="671"/>
        <v>TIDAK</v>
      </c>
      <c r="AA2382" s="38">
        <f t="shared" si="672"/>
        <v>0.62797943010709156</v>
      </c>
      <c r="AB2382" s="39">
        <f t="shared" si="673"/>
        <v>0.62797943010709156</v>
      </c>
      <c r="AC2382" s="39" t="str">
        <f t="shared" si="674"/>
        <v>TIDAK</v>
      </c>
      <c r="AD2382" s="38">
        <f t="shared" si="675"/>
        <v>1.1291313263872025</v>
      </c>
      <c r="AE2382" s="39">
        <f t="shared" si="676"/>
        <v>1.1291313263872025</v>
      </c>
      <c r="AF2382" s="39" t="str">
        <f t="shared" si="677"/>
        <v>TIDAK</v>
      </c>
      <c r="AG2382" s="38">
        <f t="shared" si="678"/>
        <v>-4.5589149015460649E-2</v>
      </c>
      <c r="AH2382" s="39">
        <f t="shared" si="679"/>
        <v>4.5589149015460649E-2</v>
      </c>
      <c r="AI2382" s="39" t="str">
        <f t="shared" si="680"/>
        <v>TIDAK</v>
      </c>
      <c r="AJ2382" s="38">
        <f t="shared" si="681"/>
        <v>-2.1695971926783932E-2</v>
      </c>
      <c r="AK2382" s="39">
        <f t="shared" si="682"/>
        <v>2.1695971926783932E-2</v>
      </c>
      <c r="AL2382" s="39" t="str">
        <f t="shared" si="683"/>
        <v>TIDAK</v>
      </c>
    </row>
    <row r="2383" spans="1:38" ht="14" x14ac:dyDescent="0.3">
      <c r="A2383" s="13">
        <v>28418722</v>
      </c>
      <c r="B2383" s="11" t="s">
        <v>4007</v>
      </c>
      <c r="C2383" s="9">
        <v>232283561</v>
      </c>
      <c r="D2383" s="1" t="s">
        <v>2666</v>
      </c>
      <c r="E2383" s="1" t="s">
        <v>548</v>
      </c>
      <c r="F2383" s="1" t="s">
        <v>2542</v>
      </c>
      <c r="G2383" s="2">
        <v>40.830260000000003</v>
      </c>
      <c r="H2383" s="2">
        <v>-73.891019999999997</v>
      </c>
      <c r="I2383" s="1" t="s">
        <v>20</v>
      </c>
      <c r="J2383" s="44">
        <v>200</v>
      </c>
      <c r="K2383" s="2">
        <v>1</v>
      </c>
      <c r="L2383" s="2">
        <v>26</v>
      </c>
      <c r="M2383" s="3">
        <v>43646</v>
      </c>
      <c r="N2383" s="2">
        <v>4.0599999999999996</v>
      </c>
      <c r="O2383" s="2">
        <v>3</v>
      </c>
      <c r="P2383" s="4">
        <v>80</v>
      </c>
      <c r="U2383" s="38">
        <f t="shared" si="666"/>
        <v>-0.12378345922317009</v>
      </c>
      <c r="V2383" s="39">
        <f t="shared" si="667"/>
        <v>0.12378345922317009</v>
      </c>
      <c r="W2383" s="39" t="str">
        <f t="shared" si="668"/>
        <v>TIDAK</v>
      </c>
      <c r="X2383" s="38">
        <f t="shared" si="669"/>
        <v>-0.39643358014138202</v>
      </c>
      <c r="Y2383" s="39">
        <f t="shared" si="670"/>
        <v>0.39643358014138202</v>
      </c>
      <c r="Z2383" s="39" t="str">
        <f t="shared" si="671"/>
        <v>TIDAK</v>
      </c>
      <c r="AA2383" s="38">
        <f t="shared" si="672"/>
        <v>-0.27186699657983543</v>
      </c>
      <c r="AB2383" s="39">
        <f t="shared" si="673"/>
        <v>0.27186699657983543</v>
      </c>
      <c r="AC2383" s="39" t="str">
        <f t="shared" si="674"/>
        <v>TIDAK</v>
      </c>
      <c r="AD2383" s="38">
        <f t="shared" si="675"/>
        <v>-0.58542311568532146</v>
      </c>
      <c r="AE2383" s="39">
        <f t="shared" si="676"/>
        <v>0.58542311568532146</v>
      </c>
      <c r="AF2383" s="39" t="str">
        <f t="shared" si="677"/>
        <v>TIDAK</v>
      </c>
      <c r="AG2383" s="38">
        <f t="shared" si="678"/>
        <v>-0.27078855981472416</v>
      </c>
      <c r="AH2383" s="39">
        <f t="shared" si="679"/>
        <v>0.27078855981472416</v>
      </c>
      <c r="AI2383" s="39" t="str">
        <f t="shared" si="680"/>
        <v>TIDAK</v>
      </c>
      <c r="AJ2383" s="38">
        <f t="shared" si="681"/>
        <v>1.320058040912184</v>
      </c>
      <c r="AK2383" s="39">
        <f t="shared" si="682"/>
        <v>1.320058040912184</v>
      </c>
      <c r="AL2383" s="39" t="str">
        <f t="shared" si="683"/>
        <v>TIDAK</v>
      </c>
    </row>
    <row r="2384" spans="1:38" ht="14" x14ac:dyDescent="0.3">
      <c r="A2384" s="13">
        <v>28428636</v>
      </c>
      <c r="B2384" s="11" t="s">
        <v>4837</v>
      </c>
      <c r="C2384" s="9">
        <v>67376966</v>
      </c>
      <c r="D2384" s="1" t="s">
        <v>1553</v>
      </c>
      <c r="E2384" s="1" t="s">
        <v>17</v>
      </c>
      <c r="F2384" s="1" t="s">
        <v>1647</v>
      </c>
      <c r="G2384" s="2">
        <v>40.73095</v>
      </c>
      <c r="H2384" s="2">
        <v>-73.857060000000004</v>
      </c>
      <c r="I2384" s="1" t="s">
        <v>20</v>
      </c>
      <c r="J2384" s="44">
        <v>268</v>
      </c>
      <c r="K2384" s="2">
        <v>2</v>
      </c>
      <c r="L2384" s="2">
        <v>2</v>
      </c>
      <c r="M2384" s="3">
        <v>43605</v>
      </c>
      <c r="N2384" s="2">
        <v>0.76</v>
      </c>
      <c r="O2384" s="2">
        <v>3</v>
      </c>
      <c r="P2384" s="4">
        <v>5</v>
      </c>
      <c r="U2384" s="38">
        <f t="shared" si="666"/>
        <v>1.3677130204958245</v>
      </c>
      <c r="V2384" s="39">
        <f t="shared" si="667"/>
        <v>1.3677130204958245</v>
      </c>
      <c r="W2384" s="39" t="str">
        <f t="shared" si="668"/>
        <v>TIDAK</v>
      </c>
      <c r="X2384" s="38">
        <f t="shared" si="669"/>
        <v>9.4730970085688936E-3</v>
      </c>
      <c r="Y2384" s="39">
        <f t="shared" si="670"/>
        <v>9.4730970085688936E-3</v>
      </c>
      <c r="Z2384" s="39" t="str">
        <f t="shared" si="671"/>
        <v>TIDAK</v>
      </c>
      <c r="AA2384" s="38">
        <f t="shared" si="672"/>
        <v>-0.68088809961934771</v>
      </c>
      <c r="AB2384" s="39">
        <f t="shared" si="673"/>
        <v>0.68088809961934771</v>
      </c>
      <c r="AC2384" s="39" t="str">
        <f t="shared" si="674"/>
        <v>TIDAK</v>
      </c>
      <c r="AD2384" s="38">
        <f t="shared" si="675"/>
        <v>-0.80496972107265685</v>
      </c>
      <c r="AE2384" s="39">
        <f t="shared" si="676"/>
        <v>0.80496972107265685</v>
      </c>
      <c r="AF2384" s="39" t="str">
        <f t="shared" si="677"/>
        <v>TIDAK</v>
      </c>
      <c r="AG2384" s="38">
        <f t="shared" si="678"/>
        <v>-0.15818885441509239</v>
      </c>
      <c r="AH2384" s="39">
        <f t="shared" si="679"/>
        <v>0.15818885441509239</v>
      </c>
      <c r="AI2384" s="39" t="str">
        <f t="shared" si="680"/>
        <v>TIDAK</v>
      </c>
      <c r="AJ2384" s="38">
        <f t="shared" si="681"/>
        <v>1.4025121981257518</v>
      </c>
      <c r="AK2384" s="39">
        <f t="shared" si="682"/>
        <v>1.4025121981257518</v>
      </c>
      <c r="AL2384" s="39" t="str">
        <f t="shared" si="683"/>
        <v>TIDAK</v>
      </c>
    </row>
    <row r="2385" spans="1:38" ht="14" x14ac:dyDescent="0.3">
      <c r="A2385" s="13">
        <v>28433202</v>
      </c>
      <c r="B2385" s="11" t="s">
        <v>4686</v>
      </c>
      <c r="C2385" s="9">
        <v>253083248</v>
      </c>
      <c r="D2385" s="1" t="s">
        <v>1221</v>
      </c>
      <c r="E2385" s="1" t="s">
        <v>17</v>
      </c>
      <c r="F2385" s="1" t="s">
        <v>642</v>
      </c>
      <c r="G2385" s="2">
        <v>40.74006</v>
      </c>
      <c r="H2385" s="2">
        <v>-73.828940000000003</v>
      </c>
      <c r="I2385" s="1" t="s">
        <v>20</v>
      </c>
      <c r="J2385" s="44">
        <v>200</v>
      </c>
      <c r="K2385" s="2">
        <v>1</v>
      </c>
      <c r="L2385" s="2">
        <v>12</v>
      </c>
      <c r="M2385" s="3">
        <v>43646</v>
      </c>
      <c r="N2385" s="2">
        <v>6</v>
      </c>
      <c r="O2385" s="2">
        <v>1</v>
      </c>
      <c r="P2385" s="4">
        <v>145</v>
      </c>
      <c r="U2385" s="38">
        <f t="shared" si="666"/>
        <v>-0.1666425534679688</v>
      </c>
      <c r="V2385" s="39">
        <f t="shared" si="667"/>
        <v>0.1666425534679688</v>
      </c>
      <c r="W2385" s="39" t="str">
        <f t="shared" si="668"/>
        <v>TIDAK</v>
      </c>
      <c r="X2385" s="38">
        <f t="shared" si="669"/>
        <v>-0.39643358014138202</v>
      </c>
      <c r="Y2385" s="39">
        <f t="shared" si="670"/>
        <v>0.39643358014138202</v>
      </c>
      <c r="Z2385" s="39" t="str">
        <f t="shared" si="671"/>
        <v>TIDAK</v>
      </c>
      <c r="AA2385" s="38">
        <f t="shared" si="672"/>
        <v>-0.80359443053120139</v>
      </c>
      <c r="AB2385" s="39">
        <f t="shared" si="673"/>
        <v>0.80359443053120139</v>
      </c>
      <c r="AC2385" s="39" t="str">
        <f t="shared" si="674"/>
        <v>TIDAK</v>
      </c>
      <c r="AD2385" s="38">
        <f t="shared" si="675"/>
        <v>-0.71087831876379881</v>
      </c>
      <c r="AE2385" s="39">
        <f t="shared" si="676"/>
        <v>0.71087831876379881</v>
      </c>
      <c r="AF2385" s="39" t="str">
        <f t="shared" si="677"/>
        <v>TIDAK</v>
      </c>
      <c r="AG2385" s="38">
        <f t="shared" si="678"/>
        <v>0.40480967258306638</v>
      </c>
      <c r="AH2385" s="39">
        <f t="shared" si="679"/>
        <v>0.40480967258306638</v>
      </c>
      <c r="AI2385" s="39" t="str">
        <f t="shared" si="680"/>
        <v>TIDAK</v>
      </c>
      <c r="AJ2385" s="38">
        <f t="shared" si="681"/>
        <v>1.4549830254434768</v>
      </c>
      <c r="AK2385" s="39">
        <f t="shared" si="682"/>
        <v>1.4549830254434768</v>
      </c>
      <c r="AL2385" s="39" t="str">
        <f t="shared" si="683"/>
        <v>TIDAK</v>
      </c>
    </row>
    <row r="2386" spans="1:38" ht="14" x14ac:dyDescent="0.3">
      <c r="A2386" s="13">
        <v>28456453</v>
      </c>
      <c r="B2386" s="11" t="s">
        <v>5217</v>
      </c>
      <c r="C2386" s="9">
        <v>156042211</v>
      </c>
      <c r="D2386" s="1" t="s">
        <v>2944</v>
      </c>
      <c r="E2386" s="1" t="s">
        <v>1731</v>
      </c>
      <c r="F2386" s="1" t="s">
        <v>2385</v>
      </c>
      <c r="G2386" s="2">
        <v>40.649940000000001</v>
      </c>
      <c r="H2386" s="2">
        <v>-73.8964</v>
      </c>
      <c r="I2386" s="1" t="s">
        <v>20</v>
      </c>
      <c r="J2386" s="44">
        <v>120</v>
      </c>
      <c r="K2386" s="2">
        <v>4</v>
      </c>
      <c r="L2386" s="2">
        <v>31</v>
      </c>
      <c r="M2386" s="3">
        <v>43639</v>
      </c>
      <c r="N2386" s="2">
        <v>1.88</v>
      </c>
      <c r="O2386" s="2">
        <v>4</v>
      </c>
      <c r="P2386" s="4">
        <v>296</v>
      </c>
      <c r="U2386" s="38">
        <f t="shared" si="666"/>
        <v>-0.2095016477127675</v>
      </c>
      <c r="V2386" s="39">
        <f t="shared" si="667"/>
        <v>0.2095016477127675</v>
      </c>
      <c r="W2386" s="39" t="str">
        <f t="shared" si="668"/>
        <v>TIDAK</v>
      </c>
      <c r="X2386" s="38">
        <f t="shared" si="669"/>
        <v>9.4730970085688936E-3</v>
      </c>
      <c r="Y2386" s="39">
        <f t="shared" si="670"/>
        <v>9.4730970085688936E-3</v>
      </c>
      <c r="Z2386" s="39" t="str">
        <f t="shared" si="671"/>
        <v>TIDAK</v>
      </c>
      <c r="AA2386" s="38">
        <f t="shared" si="672"/>
        <v>0.13715410645967685</v>
      </c>
      <c r="AB2386" s="39">
        <f t="shared" si="673"/>
        <v>0.13715410645967685</v>
      </c>
      <c r="AC2386" s="39" t="str">
        <f t="shared" si="674"/>
        <v>TIDAK</v>
      </c>
      <c r="AD2386" s="38">
        <f t="shared" si="675"/>
        <v>-0.51224091388954307</v>
      </c>
      <c r="AE2386" s="39">
        <f t="shared" si="676"/>
        <v>0.51224091388954307</v>
      </c>
      <c r="AF2386" s="39" t="str">
        <f t="shared" si="677"/>
        <v>TIDAK</v>
      </c>
      <c r="AG2386" s="38">
        <f t="shared" si="678"/>
        <v>-0.15818885441509239</v>
      </c>
      <c r="AH2386" s="39">
        <f t="shared" si="679"/>
        <v>0.15818885441509239</v>
      </c>
      <c r="AI2386" s="39" t="str">
        <f t="shared" si="680"/>
        <v>TIDAK</v>
      </c>
      <c r="AJ2386" s="38">
        <f t="shared" si="681"/>
        <v>-1.1910458378646553</v>
      </c>
      <c r="AK2386" s="39">
        <f t="shared" si="682"/>
        <v>1.1910458378646553</v>
      </c>
      <c r="AL2386" s="39" t="str">
        <f t="shared" si="683"/>
        <v>TIDAK</v>
      </c>
    </row>
    <row r="2387" spans="1:38" ht="14" x14ac:dyDescent="0.3">
      <c r="A2387" s="13">
        <v>28461232</v>
      </c>
      <c r="B2387" s="11" t="s">
        <v>3089</v>
      </c>
      <c r="C2387" s="9">
        <v>21663531</v>
      </c>
      <c r="D2387" s="1" t="s">
        <v>3175</v>
      </c>
      <c r="E2387" s="1" t="s">
        <v>17</v>
      </c>
      <c r="F2387" s="1" t="s">
        <v>2813</v>
      </c>
      <c r="G2387" s="2">
        <v>40.70778</v>
      </c>
      <c r="H2387" s="2">
        <v>-73.903229999999994</v>
      </c>
      <c r="I2387" s="1" t="s">
        <v>19</v>
      </c>
      <c r="J2387" s="44">
        <v>50</v>
      </c>
      <c r="K2387" s="2">
        <v>2</v>
      </c>
      <c r="L2387" s="2">
        <v>4</v>
      </c>
      <c r="M2387" s="3">
        <v>43567</v>
      </c>
      <c r="N2387" s="2">
        <v>0.4</v>
      </c>
      <c r="O2387" s="2">
        <v>2</v>
      </c>
      <c r="P2387" s="4">
        <v>293</v>
      </c>
      <c r="U2387" s="38">
        <f t="shared" si="666"/>
        <v>0.94769389689679739</v>
      </c>
      <c r="V2387" s="39">
        <f t="shared" si="667"/>
        <v>0.94769389689679739</v>
      </c>
      <c r="W2387" s="39" t="str">
        <f t="shared" si="668"/>
        <v>TIDAK</v>
      </c>
      <c r="X2387" s="38">
        <f t="shared" si="669"/>
        <v>-0.39643358014138202</v>
      </c>
      <c r="Y2387" s="39">
        <f t="shared" si="670"/>
        <v>0.39643358014138202</v>
      </c>
      <c r="Z2387" s="39" t="str">
        <f t="shared" si="671"/>
        <v>TIDAK</v>
      </c>
      <c r="AA2387" s="38">
        <f t="shared" si="672"/>
        <v>0.13715410645967685</v>
      </c>
      <c r="AB2387" s="39">
        <f t="shared" si="673"/>
        <v>0.13715410645967685</v>
      </c>
      <c r="AC2387" s="39" t="str">
        <f t="shared" si="674"/>
        <v>TIDAK</v>
      </c>
      <c r="AD2387" s="38">
        <f t="shared" si="675"/>
        <v>1.1657224272850915</v>
      </c>
      <c r="AE2387" s="39">
        <f t="shared" si="676"/>
        <v>1.1657224272850915</v>
      </c>
      <c r="AF2387" s="39" t="str">
        <f t="shared" si="677"/>
        <v>TIDAK</v>
      </c>
      <c r="AG2387" s="38">
        <f t="shared" si="678"/>
        <v>-4.5589149015460649E-2</v>
      </c>
      <c r="AH2387" s="39">
        <f t="shared" si="679"/>
        <v>4.5589149015460649E-2</v>
      </c>
      <c r="AI2387" s="39" t="str">
        <f t="shared" si="680"/>
        <v>TIDAK</v>
      </c>
      <c r="AJ2387" s="38">
        <f t="shared" si="681"/>
        <v>-0.64385006726552318</v>
      </c>
      <c r="AK2387" s="39">
        <f t="shared" si="682"/>
        <v>0.64385006726552318</v>
      </c>
      <c r="AL2387" s="39" t="str">
        <f t="shared" si="683"/>
        <v>TIDAK</v>
      </c>
    </row>
    <row r="2388" spans="1:38" ht="14" x14ac:dyDescent="0.3">
      <c r="A2388" s="13">
        <v>28464767</v>
      </c>
      <c r="B2388" s="11" t="s">
        <v>1948</v>
      </c>
      <c r="C2388" s="9">
        <v>19418202</v>
      </c>
      <c r="D2388" s="1" t="s">
        <v>2011</v>
      </c>
      <c r="E2388" s="1" t="s">
        <v>548</v>
      </c>
      <c r="F2388" s="1" t="s">
        <v>1859</v>
      </c>
      <c r="G2388" s="2">
        <v>40.845550000000003</v>
      </c>
      <c r="H2388" s="2">
        <v>-73.867869999999996</v>
      </c>
      <c r="I2388" s="1" t="s">
        <v>19</v>
      </c>
      <c r="J2388" s="44">
        <v>50</v>
      </c>
      <c r="K2388" s="2">
        <v>1</v>
      </c>
      <c r="L2388" s="2">
        <v>19</v>
      </c>
      <c r="M2388" s="3">
        <v>43652</v>
      </c>
      <c r="N2388" s="2">
        <v>4.3499999999999996</v>
      </c>
      <c r="O2388" s="2">
        <v>1</v>
      </c>
      <c r="P2388" s="4">
        <v>32</v>
      </c>
      <c r="U2388" s="38">
        <f t="shared" si="666"/>
        <v>1.5305775786260598</v>
      </c>
      <c r="V2388" s="39">
        <f t="shared" si="667"/>
        <v>1.5305775786260598</v>
      </c>
      <c r="W2388" s="39" t="str">
        <f t="shared" si="668"/>
        <v>TIDAK</v>
      </c>
      <c r="X2388" s="38">
        <f t="shared" si="669"/>
        <v>-0.26113135442473173</v>
      </c>
      <c r="Y2388" s="39">
        <f t="shared" si="670"/>
        <v>0.26113135442473173</v>
      </c>
      <c r="Z2388" s="39" t="str">
        <f t="shared" si="671"/>
        <v>TIDAK</v>
      </c>
      <c r="AA2388" s="38">
        <f t="shared" si="672"/>
        <v>-0.84449654083515258</v>
      </c>
      <c r="AB2388" s="39">
        <f t="shared" si="673"/>
        <v>0.84449654083515258</v>
      </c>
      <c r="AC2388" s="39" t="str">
        <f t="shared" si="674"/>
        <v>TIDAK</v>
      </c>
      <c r="AD2388" s="38">
        <f t="shared" si="675"/>
        <v>-0.55928661504397204</v>
      </c>
      <c r="AE2388" s="39">
        <f t="shared" si="676"/>
        <v>0.55928661504397204</v>
      </c>
      <c r="AF2388" s="39" t="str">
        <f t="shared" si="677"/>
        <v>TIDAK</v>
      </c>
      <c r="AG2388" s="38">
        <f t="shared" si="678"/>
        <v>-4.5589149015460649E-2</v>
      </c>
      <c r="AH2388" s="39">
        <f t="shared" si="679"/>
        <v>4.5589149015460649E-2</v>
      </c>
      <c r="AI2388" s="39" t="str">
        <f t="shared" si="680"/>
        <v>TIDAK</v>
      </c>
      <c r="AJ2388" s="38">
        <f t="shared" si="681"/>
        <v>-1.2060375028125767</v>
      </c>
      <c r="AK2388" s="39">
        <f t="shared" si="682"/>
        <v>1.2060375028125767</v>
      </c>
      <c r="AL2388" s="39" t="str">
        <f t="shared" si="683"/>
        <v>TIDAK</v>
      </c>
    </row>
    <row r="2389" spans="1:38" ht="14" x14ac:dyDescent="0.3">
      <c r="A2389" s="13">
        <v>28466730</v>
      </c>
      <c r="B2389" s="11" t="s">
        <v>2546</v>
      </c>
      <c r="C2389" s="9">
        <v>215967566</v>
      </c>
      <c r="D2389" s="1" t="s">
        <v>1179</v>
      </c>
      <c r="E2389" s="1" t="s">
        <v>17</v>
      </c>
      <c r="F2389" s="1" t="s">
        <v>1736</v>
      </c>
      <c r="G2389" s="2">
        <v>40.750909999999998</v>
      </c>
      <c r="H2389" s="2">
        <v>-73.87818</v>
      </c>
      <c r="I2389" s="1" t="s">
        <v>20</v>
      </c>
      <c r="J2389" s="44">
        <v>225</v>
      </c>
      <c r="K2389" s="2">
        <v>2</v>
      </c>
      <c r="L2389" s="2">
        <v>38</v>
      </c>
      <c r="M2389" s="3">
        <v>43649</v>
      </c>
      <c r="N2389" s="2">
        <v>4.01</v>
      </c>
      <c r="O2389" s="2">
        <v>1</v>
      </c>
      <c r="P2389" s="4">
        <v>49</v>
      </c>
      <c r="U2389" s="38">
        <f t="shared" si="666"/>
        <v>0.94769389689679739</v>
      </c>
      <c r="V2389" s="39">
        <f t="shared" si="667"/>
        <v>0.94769389689679739</v>
      </c>
      <c r="W2389" s="39" t="str">
        <f t="shared" si="668"/>
        <v>TIDAK</v>
      </c>
      <c r="X2389" s="38">
        <f t="shared" si="669"/>
        <v>-0.39643358014138202</v>
      </c>
      <c r="Y2389" s="39">
        <f t="shared" si="670"/>
        <v>0.39643358014138202</v>
      </c>
      <c r="Z2389" s="39" t="str">
        <f t="shared" si="671"/>
        <v>TIDAK</v>
      </c>
      <c r="AA2389" s="38">
        <f t="shared" si="672"/>
        <v>-0.43547543779564035</v>
      </c>
      <c r="AB2389" s="39">
        <f t="shared" si="673"/>
        <v>0.43547543779564035</v>
      </c>
      <c r="AC2389" s="39" t="str">
        <f t="shared" si="674"/>
        <v>TIDAK</v>
      </c>
      <c r="AD2389" s="38">
        <f t="shared" si="675"/>
        <v>2.17981865216945</v>
      </c>
      <c r="AE2389" s="39">
        <f t="shared" si="676"/>
        <v>2.17981865216945</v>
      </c>
      <c r="AF2389" s="39" t="str">
        <f t="shared" si="677"/>
        <v>TIDAK</v>
      </c>
      <c r="AG2389" s="38">
        <f t="shared" si="678"/>
        <v>-0.27078855981472416</v>
      </c>
      <c r="AH2389" s="39">
        <f t="shared" si="679"/>
        <v>0.27078855981472416</v>
      </c>
      <c r="AI2389" s="39" t="str">
        <f t="shared" si="680"/>
        <v>TIDAK</v>
      </c>
      <c r="AJ2389" s="38">
        <f t="shared" si="681"/>
        <v>-0.1566209564580768</v>
      </c>
      <c r="AK2389" s="39">
        <f t="shared" si="682"/>
        <v>0.1566209564580768</v>
      </c>
      <c r="AL2389" s="39" t="str">
        <f t="shared" si="683"/>
        <v>TIDAK</v>
      </c>
    </row>
    <row r="2390" spans="1:38" ht="14" x14ac:dyDescent="0.3">
      <c r="A2390" s="13">
        <v>28477383</v>
      </c>
      <c r="B2390" s="11" t="s">
        <v>5133</v>
      </c>
      <c r="C2390" s="9">
        <v>17877401</v>
      </c>
      <c r="D2390" s="1" t="s">
        <v>2953</v>
      </c>
      <c r="E2390" s="1" t="s">
        <v>17</v>
      </c>
      <c r="F2390" s="1" t="s">
        <v>2813</v>
      </c>
      <c r="G2390" s="2">
        <v>40.701230000000002</v>
      </c>
      <c r="H2390" s="2">
        <v>-73.906850000000006</v>
      </c>
      <c r="I2390" s="1" t="s">
        <v>19</v>
      </c>
      <c r="J2390" s="44">
        <v>75</v>
      </c>
      <c r="K2390" s="2">
        <v>2</v>
      </c>
      <c r="L2390" s="2">
        <v>2</v>
      </c>
      <c r="M2390" s="3">
        <v>43380</v>
      </c>
      <c r="N2390" s="2">
        <v>0.2</v>
      </c>
      <c r="O2390" s="2">
        <v>1</v>
      </c>
      <c r="P2390" s="4">
        <v>341</v>
      </c>
      <c r="U2390" s="38">
        <f t="shared" si="666"/>
        <v>0.26194838898001821</v>
      </c>
      <c r="V2390" s="39">
        <f t="shared" si="667"/>
        <v>0.26194838898001821</v>
      </c>
      <c r="W2390" s="39" t="str">
        <f t="shared" si="668"/>
        <v>TIDAK</v>
      </c>
      <c r="X2390" s="38">
        <f t="shared" si="669"/>
        <v>9.4730970085688936E-3</v>
      </c>
      <c r="Y2390" s="39">
        <f t="shared" si="670"/>
        <v>9.4730970085688936E-3</v>
      </c>
      <c r="Z2390" s="39" t="str">
        <f t="shared" si="671"/>
        <v>TIDAK</v>
      </c>
      <c r="AA2390" s="38">
        <f t="shared" si="672"/>
        <v>0.34166465797943296</v>
      </c>
      <c r="AB2390" s="39">
        <f t="shared" si="673"/>
        <v>0.34166465797943296</v>
      </c>
      <c r="AC2390" s="39" t="str">
        <f t="shared" si="674"/>
        <v>TIDAK</v>
      </c>
      <c r="AD2390" s="38">
        <f t="shared" si="675"/>
        <v>2.6170999322255556E-2</v>
      </c>
      <c r="AE2390" s="39">
        <f t="shared" si="676"/>
        <v>2.6170999322255556E-2</v>
      </c>
      <c r="AF2390" s="39" t="str">
        <f t="shared" si="677"/>
        <v>TIDAK</v>
      </c>
      <c r="AG2390" s="38">
        <f t="shared" si="678"/>
        <v>6.7010556384171097E-2</v>
      </c>
      <c r="AH2390" s="39">
        <f t="shared" si="679"/>
        <v>6.7010556384171097E-2</v>
      </c>
      <c r="AI2390" s="39" t="str">
        <f t="shared" si="680"/>
        <v>TIDAK</v>
      </c>
      <c r="AJ2390" s="38">
        <f t="shared" si="681"/>
        <v>0.97524974710999113</v>
      </c>
      <c r="AK2390" s="39">
        <f t="shared" si="682"/>
        <v>0.97524974710999113</v>
      </c>
      <c r="AL2390" s="39" t="str">
        <f t="shared" si="683"/>
        <v>TIDAK</v>
      </c>
    </row>
    <row r="2391" spans="1:38" ht="14" x14ac:dyDescent="0.3">
      <c r="A2391" s="13">
        <v>28483571</v>
      </c>
      <c r="B2391" s="11" t="s">
        <v>4222</v>
      </c>
      <c r="C2391" s="9">
        <v>829717</v>
      </c>
      <c r="D2391" s="1" t="s">
        <v>627</v>
      </c>
      <c r="E2391" s="1" t="s">
        <v>17</v>
      </c>
      <c r="F2391" s="1" t="s">
        <v>607</v>
      </c>
      <c r="G2391" s="2">
        <v>40.594279999999998</v>
      </c>
      <c r="H2391" s="2">
        <v>-73.788550000000001</v>
      </c>
      <c r="I2391" s="1" t="s">
        <v>20</v>
      </c>
      <c r="J2391" s="44">
        <v>120</v>
      </c>
      <c r="K2391" s="2">
        <v>1</v>
      </c>
      <c r="L2391" s="2">
        <v>26</v>
      </c>
      <c r="M2391" s="3">
        <v>43644</v>
      </c>
      <c r="N2391" s="2">
        <v>0.53</v>
      </c>
      <c r="O2391" s="2">
        <v>1</v>
      </c>
      <c r="P2391" s="4">
        <v>14</v>
      </c>
      <c r="U2391" s="38">
        <f t="shared" si="666"/>
        <v>-0.33807893044716358</v>
      </c>
      <c r="V2391" s="39">
        <f t="shared" si="667"/>
        <v>0.33807893044716358</v>
      </c>
      <c r="W2391" s="39" t="str">
        <f t="shared" si="668"/>
        <v>TIDAK</v>
      </c>
      <c r="X2391" s="38">
        <f t="shared" si="669"/>
        <v>-0.26113135442473173</v>
      </c>
      <c r="Y2391" s="39">
        <f t="shared" si="670"/>
        <v>0.26113135442473173</v>
      </c>
      <c r="Z2391" s="39" t="str">
        <f t="shared" si="671"/>
        <v>TIDAK</v>
      </c>
      <c r="AA2391" s="38">
        <f t="shared" si="672"/>
        <v>-0.7626923202272502</v>
      </c>
      <c r="AB2391" s="39">
        <f t="shared" si="673"/>
        <v>0.7626923202272502</v>
      </c>
      <c r="AC2391" s="39" t="str">
        <f t="shared" si="674"/>
        <v>TIDAK</v>
      </c>
      <c r="AD2391" s="38">
        <f t="shared" si="675"/>
        <v>-0.74746941966168801</v>
      </c>
      <c r="AE2391" s="39">
        <f t="shared" si="676"/>
        <v>0.74746941966168801</v>
      </c>
      <c r="AF2391" s="39" t="str">
        <f t="shared" si="677"/>
        <v>TIDAK</v>
      </c>
      <c r="AG2391" s="38">
        <f t="shared" si="678"/>
        <v>-0.15818885441509239</v>
      </c>
      <c r="AH2391" s="39">
        <f t="shared" si="679"/>
        <v>0.15818885441509239</v>
      </c>
      <c r="AI2391" s="39" t="str">
        <f t="shared" si="680"/>
        <v>TIDAK</v>
      </c>
      <c r="AJ2391" s="38">
        <f t="shared" si="681"/>
        <v>0.95276224968810896</v>
      </c>
      <c r="AK2391" s="39">
        <f t="shared" si="682"/>
        <v>0.95276224968810896</v>
      </c>
      <c r="AL2391" s="39" t="str">
        <f t="shared" si="683"/>
        <v>TIDAK</v>
      </c>
    </row>
    <row r="2392" spans="1:38" ht="14" x14ac:dyDescent="0.3">
      <c r="A2392" s="13">
        <v>28491645</v>
      </c>
      <c r="B2392" s="11" t="s">
        <v>3108</v>
      </c>
      <c r="C2392" s="9">
        <v>116746802</v>
      </c>
      <c r="D2392" s="1" t="s">
        <v>230</v>
      </c>
      <c r="E2392" s="1" t="s">
        <v>17</v>
      </c>
      <c r="F2392" s="1" t="s">
        <v>253</v>
      </c>
      <c r="G2392" s="2">
        <v>40.75047</v>
      </c>
      <c r="H2392" s="2">
        <v>-73.753489999999999</v>
      </c>
      <c r="I2392" s="1" t="s">
        <v>19</v>
      </c>
      <c r="J2392" s="44">
        <v>65</v>
      </c>
      <c r="K2392" s="2">
        <v>7</v>
      </c>
      <c r="L2392" s="2">
        <v>40</v>
      </c>
      <c r="M2392" s="3">
        <v>43639</v>
      </c>
      <c r="N2392" s="2">
        <v>1.51</v>
      </c>
      <c r="O2392" s="2">
        <v>5</v>
      </c>
      <c r="P2392" s="4">
        <v>148</v>
      </c>
      <c r="U2392" s="38">
        <f t="shared" si="666"/>
        <v>-0.33807893044716358</v>
      </c>
      <c r="V2392" s="39">
        <f t="shared" si="667"/>
        <v>0.33807893044716358</v>
      </c>
      <c r="W2392" s="39" t="str">
        <f t="shared" si="668"/>
        <v>TIDAK</v>
      </c>
      <c r="X2392" s="38">
        <f t="shared" si="669"/>
        <v>-0.39643358014138202</v>
      </c>
      <c r="Y2392" s="39">
        <f t="shared" si="670"/>
        <v>0.39643358014138202</v>
      </c>
      <c r="Z2392" s="39" t="str">
        <f t="shared" si="671"/>
        <v>TIDAK</v>
      </c>
      <c r="AA2392" s="38">
        <f t="shared" si="672"/>
        <v>-0.14916066566798175</v>
      </c>
      <c r="AB2392" s="39">
        <f t="shared" si="673"/>
        <v>0.14916066566798175</v>
      </c>
      <c r="AC2392" s="39" t="str">
        <f t="shared" si="674"/>
        <v>TIDAK</v>
      </c>
      <c r="AD2392" s="38">
        <f t="shared" si="675"/>
        <v>1.3173141310049183</v>
      </c>
      <c r="AE2392" s="39">
        <f t="shared" si="676"/>
        <v>1.3173141310049183</v>
      </c>
      <c r="AF2392" s="39" t="str">
        <f t="shared" si="677"/>
        <v>TIDAK</v>
      </c>
      <c r="AG2392" s="38">
        <f t="shared" si="678"/>
        <v>-0.27078855981472416</v>
      </c>
      <c r="AH2392" s="39">
        <f t="shared" si="679"/>
        <v>0.27078855981472416</v>
      </c>
      <c r="AI2392" s="39" t="str">
        <f t="shared" si="680"/>
        <v>TIDAK</v>
      </c>
      <c r="AJ2392" s="38">
        <f t="shared" si="681"/>
        <v>-1.0036500260156376</v>
      </c>
      <c r="AK2392" s="39">
        <f t="shared" si="682"/>
        <v>1.0036500260156376</v>
      </c>
      <c r="AL2392" s="39" t="str">
        <f t="shared" si="683"/>
        <v>TIDAK</v>
      </c>
    </row>
    <row r="2393" spans="1:38" ht="14" x14ac:dyDescent="0.3">
      <c r="A2393" s="13">
        <v>28493404</v>
      </c>
      <c r="B2393" s="11" t="s">
        <v>2453</v>
      </c>
      <c r="C2393" s="9">
        <v>59156312</v>
      </c>
      <c r="D2393" s="1" t="s">
        <v>1923</v>
      </c>
      <c r="E2393" s="1" t="s">
        <v>17</v>
      </c>
      <c r="F2393" s="1" t="s">
        <v>1488</v>
      </c>
      <c r="G2393" s="2">
        <v>40.687829999999998</v>
      </c>
      <c r="H2393" s="2">
        <v>-73.866789999999995</v>
      </c>
      <c r="I2393" s="1" t="s">
        <v>19</v>
      </c>
      <c r="J2393" s="44">
        <v>69</v>
      </c>
      <c r="K2393" s="2">
        <v>3</v>
      </c>
      <c r="L2393" s="2">
        <v>28</v>
      </c>
      <c r="M2393" s="3">
        <v>43640</v>
      </c>
      <c r="N2393" s="2">
        <v>1.95</v>
      </c>
      <c r="O2393" s="2">
        <v>9</v>
      </c>
      <c r="P2393" s="4">
        <v>359</v>
      </c>
      <c r="U2393" s="38">
        <f t="shared" si="666"/>
        <v>1.1619893681207909</v>
      </c>
      <c r="V2393" s="39">
        <f t="shared" si="667"/>
        <v>1.1619893681207909</v>
      </c>
      <c r="W2393" s="39" t="str">
        <f t="shared" si="668"/>
        <v>TIDAK</v>
      </c>
      <c r="X2393" s="38">
        <f t="shared" si="669"/>
        <v>-0.26113135442473173</v>
      </c>
      <c r="Y2393" s="39">
        <f t="shared" si="670"/>
        <v>0.26113135442473173</v>
      </c>
      <c r="Z2393" s="39" t="str">
        <f t="shared" si="671"/>
        <v>TIDAK</v>
      </c>
      <c r="AA2393" s="38">
        <f t="shared" si="672"/>
        <v>0.62797943010709156</v>
      </c>
      <c r="AB2393" s="39">
        <f t="shared" si="673"/>
        <v>0.62797943010709156</v>
      </c>
      <c r="AC2393" s="39" t="str">
        <f t="shared" si="674"/>
        <v>TIDAK</v>
      </c>
      <c r="AD2393" s="38">
        <f t="shared" si="675"/>
        <v>1.139585926643742</v>
      </c>
      <c r="AE2393" s="39">
        <f t="shared" si="676"/>
        <v>1.139585926643742</v>
      </c>
      <c r="AF2393" s="39" t="str">
        <f t="shared" si="677"/>
        <v>TIDAK</v>
      </c>
      <c r="AG2393" s="38">
        <f t="shared" si="678"/>
        <v>-0.27078855981472416</v>
      </c>
      <c r="AH2393" s="39">
        <f t="shared" si="679"/>
        <v>0.27078855981472416</v>
      </c>
      <c r="AI2393" s="39" t="str">
        <f t="shared" si="680"/>
        <v>TIDAK</v>
      </c>
      <c r="AJ2393" s="38">
        <f t="shared" si="681"/>
        <v>-0.87622087395830539</v>
      </c>
      <c r="AK2393" s="39">
        <f t="shared" si="682"/>
        <v>0.87622087395830539</v>
      </c>
      <c r="AL2393" s="39" t="str">
        <f t="shared" si="683"/>
        <v>TIDAK</v>
      </c>
    </row>
    <row r="2394" spans="1:38" ht="14" x14ac:dyDescent="0.3">
      <c r="A2394" s="13">
        <v>28495328</v>
      </c>
      <c r="B2394" s="11" t="s">
        <v>3148</v>
      </c>
      <c r="C2394" s="9">
        <v>252819295</v>
      </c>
      <c r="D2394" s="1" t="s">
        <v>615</v>
      </c>
      <c r="E2394" s="1" t="s">
        <v>17</v>
      </c>
      <c r="F2394" s="1" t="s">
        <v>970</v>
      </c>
      <c r="G2394" s="2">
        <v>40.694389999999999</v>
      </c>
      <c r="H2394" s="2">
        <v>-73.832430000000002</v>
      </c>
      <c r="I2394" s="1" t="s">
        <v>24</v>
      </c>
      <c r="J2394" s="44">
        <v>58</v>
      </c>
      <c r="K2394" s="2">
        <v>1</v>
      </c>
      <c r="L2394" s="2">
        <v>12</v>
      </c>
      <c r="M2394" s="3">
        <v>43648</v>
      </c>
      <c r="N2394" s="2">
        <v>4.1399999999999997</v>
      </c>
      <c r="O2394" s="2">
        <v>1</v>
      </c>
      <c r="P2394" s="4">
        <v>180</v>
      </c>
      <c r="U2394" s="38">
        <f t="shared" si="666"/>
        <v>-0.12378345922317009</v>
      </c>
      <c r="V2394" s="39">
        <f t="shared" si="667"/>
        <v>0.12378345922317009</v>
      </c>
      <c r="W2394" s="39" t="str">
        <f t="shared" si="668"/>
        <v>TIDAK</v>
      </c>
      <c r="X2394" s="38">
        <f t="shared" si="669"/>
        <v>-0.26113135442473173</v>
      </c>
      <c r="Y2394" s="39">
        <f t="shared" si="670"/>
        <v>0.26113135442473173</v>
      </c>
      <c r="Z2394" s="39" t="str">
        <f t="shared" si="671"/>
        <v>TIDAK</v>
      </c>
      <c r="AA2394" s="38">
        <f t="shared" si="672"/>
        <v>-0.84449654083515258</v>
      </c>
      <c r="AB2394" s="39">
        <f t="shared" si="673"/>
        <v>0.84449654083515258</v>
      </c>
      <c r="AC2394" s="39" t="str">
        <f t="shared" si="674"/>
        <v>TIDAK</v>
      </c>
      <c r="AD2394" s="38">
        <f t="shared" si="675"/>
        <v>-0.85201542222708582</v>
      </c>
      <c r="AE2394" s="39">
        <f t="shared" si="676"/>
        <v>0.85201542222708582</v>
      </c>
      <c r="AF2394" s="39" t="str">
        <f t="shared" si="677"/>
        <v>TIDAK</v>
      </c>
      <c r="AG2394" s="38">
        <f t="shared" si="678"/>
        <v>-0.27078855981472416</v>
      </c>
      <c r="AH2394" s="39">
        <f t="shared" si="679"/>
        <v>0.27078855981472416</v>
      </c>
      <c r="AI2394" s="39" t="str">
        <f t="shared" si="680"/>
        <v>TIDAK</v>
      </c>
      <c r="AJ2394" s="38">
        <f t="shared" si="681"/>
        <v>1.3125622084382231</v>
      </c>
      <c r="AK2394" s="39">
        <f t="shared" si="682"/>
        <v>1.3125622084382231</v>
      </c>
      <c r="AL2394" s="39" t="str">
        <f t="shared" si="683"/>
        <v>TIDAK</v>
      </c>
    </row>
    <row r="2395" spans="1:38" ht="14" x14ac:dyDescent="0.3">
      <c r="A2395" s="13">
        <v>28513774</v>
      </c>
      <c r="B2395" s="11" t="s">
        <v>5198</v>
      </c>
      <c r="C2395" s="9">
        <v>220480440</v>
      </c>
      <c r="D2395" s="1" t="s">
        <v>2348</v>
      </c>
      <c r="E2395" s="1" t="s">
        <v>17</v>
      </c>
      <c r="F2395" s="1" t="s">
        <v>1744</v>
      </c>
      <c r="G2395" s="2">
        <v>40.70534</v>
      </c>
      <c r="H2395" s="2">
        <v>-73.879949999999994</v>
      </c>
      <c r="I2395" s="1" t="s">
        <v>19</v>
      </c>
      <c r="J2395" s="44">
        <v>50</v>
      </c>
      <c r="K2395" s="2">
        <v>2</v>
      </c>
      <c r="L2395" s="2">
        <v>18</v>
      </c>
      <c r="M2395" s="3">
        <v>43648</v>
      </c>
      <c r="N2395" s="2">
        <v>3.78</v>
      </c>
      <c r="O2395" s="2">
        <v>2</v>
      </c>
      <c r="P2395" s="4">
        <v>63</v>
      </c>
      <c r="U2395" s="38">
        <f t="shared" si="666"/>
        <v>0.26194838898001821</v>
      </c>
      <c r="V2395" s="39">
        <f t="shared" si="667"/>
        <v>0.26194838898001821</v>
      </c>
      <c r="W2395" s="39" t="str">
        <f t="shared" si="668"/>
        <v>TIDAK</v>
      </c>
      <c r="X2395" s="38">
        <f t="shared" si="669"/>
        <v>-0.39643358014138202</v>
      </c>
      <c r="Y2395" s="39">
        <f t="shared" si="670"/>
        <v>0.39643358014138202</v>
      </c>
      <c r="Z2395" s="39" t="str">
        <f t="shared" si="671"/>
        <v>TIDAK</v>
      </c>
      <c r="AA2395" s="38">
        <f t="shared" si="672"/>
        <v>0.13715410645967685</v>
      </c>
      <c r="AB2395" s="39">
        <f t="shared" si="673"/>
        <v>0.13715410645967685</v>
      </c>
      <c r="AC2395" s="39" t="str">
        <f t="shared" si="674"/>
        <v>TIDAK</v>
      </c>
      <c r="AD2395" s="38">
        <f t="shared" si="675"/>
        <v>-0.6795145179941795</v>
      </c>
      <c r="AE2395" s="39">
        <f t="shared" si="676"/>
        <v>0.6795145179941795</v>
      </c>
      <c r="AF2395" s="39" t="str">
        <f t="shared" si="677"/>
        <v>TIDAK</v>
      </c>
      <c r="AG2395" s="38">
        <f t="shared" si="678"/>
        <v>-0.27078855981472416</v>
      </c>
      <c r="AH2395" s="39">
        <f t="shared" si="679"/>
        <v>0.27078855981472416</v>
      </c>
      <c r="AI2395" s="39" t="str">
        <f t="shared" si="680"/>
        <v>TIDAK</v>
      </c>
      <c r="AJ2395" s="38">
        <f t="shared" si="681"/>
        <v>-1.1385750105469303</v>
      </c>
      <c r="AK2395" s="39">
        <f t="shared" si="682"/>
        <v>1.1385750105469303</v>
      </c>
      <c r="AL2395" s="39" t="str">
        <f t="shared" si="683"/>
        <v>TIDAK</v>
      </c>
    </row>
    <row r="2396" spans="1:38" ht="14" x14ac:dyDescent="0.3">
      <c r="A2396" s="13">
        <v>28532378</v>
      </c>
      <c r="B2396" s="11" t="s">
        <v>2172</v>
      </c>
      <c r="C2396" s="9">
        <v>59156312</v>
      </c>
      <c r="D2396" s="1" t="s">
        <v>1923</v>
      </c>
      <c r="E2396" s="1" t="s">
        <v>17</v>
      </c>
      <c r="F2396" s="1" t="s">
        <v>1488</v>
      </c>
      <c r="G2396" s="2">
        <v>40.6875</v>
      </c>
      <c r="H2396" s="2">
        <v>-73.866399999999999</v>
      </c>
      <c r="I2396" s="1" t="s">
        <v>19</v>
      </c>
      <c r="J2396" s="44">
        <v>39</v>
      </c>
      <c r="K2396" s="2">
        <v>3</v>
      </c>
      <c r="L2396" s="2">
        <v>8</v>
      </c>
      <c r="M2396" s="3">
        <v>43637</v>
      </c>
      <c r="N2396" s="2">
        <v>3.04</v>
      </c>
      <c r="O2396" s="2">
        <v>9</v>
      </c>
      <c r="P2396" s="4">
        <v>358</v>
      </c>
      <c r="U2396" s="38">
        <f t="shared" si="666"/>
        <v>-0.2095016477127675</v>
      </c>
      <c r="V2396" s="39">
        <f t="shared" si="667"/>
        <v>0.2095016477127675</v>
      </c>
      <c r="W2396" s="39" t="str">
        <f t="shared" si="668"/>
        <v>TIDAK</v>
      </c>
      <c r="X2396" s="38">
        <f t="shared" si="669"/>
        <v>0.41537977415851984</v>
      </c>
      <c r="Y2396" s="39">
        <f t="shared" si="670"/>
        <v>0.41537977415851984</v>
      </c>
      <c r="Z2396" s="39" t="str">
        <f t="shared" si="671"/>
        <v>TIDAK</v>
      </c>
      <c r="AA2396" s="38">
        <f t="shared" si="672"/>
        <v>0.70978365071499405</v>
      </c>
      <c r="AB2396" s="39">
        <f t="shared" si="673"/>
        <v>0.70978365071499405</v>
      </c>
      <c r="AC2396" s="39" t="str">
        <f t="shared" si="674"/>
        <v>TIDAK</v>
      </c>
      <c r="AD2396" s="38">
        <f t="shared" si="675"/>
        <v>-0.1672391054237303</v>
      </c>
      <c r="AE2396" s="39">
        <f t="shared" si="676"/>
        <v>0.1672391054237303</v>
      </c>
      <c r="AF2396" s="39" t="str">
        <f t="shared" si="677"/>
        <v>TIDAK</v>
      </c>
      <c r="AG2396" s="38">
        <f t="shared" si="678"/>
        <v>0.17961026178380285</v>
      </c>
      <c r="AH2396" s="39">
        <f t="shared" si="679"/>
        <v>0.17961026178380285</v>
      </c>
      <c r="AI2396" s="39" t="str">
        <f t="shared" si="680"/>
        <v>TIDAK</v>
      </c>
      <c r="AJ2396" s="38">
        <f t="shared" si="681"/>
        <v>-0.13413345903619464</v>
      </c>
      <c r="AK2396" s="39">
        <f t="shared" si="682"/>
        <v>0.13413345903619464</v>
      </c>
      <c r="AL2396" s="39" t="str">
        <f t="shared" si="683"/>
        <v>TIDAK</v>
      </c>
    </row>
    <row r="2397" spans="1:38" ht="14" x14ac:dyDescent="0.3">
      <c r="A2397" s="13">
        <v>28537361</v>
      </c>
      <c r="B2397" s="11" t="s">
        <v>4343</v>
      </c>
      <c r="C2397" s="9">
        <v>369015</v>
      </c>
      <c r="D2397" s="1" t="s">
        <v>1396</v>
      </c>
      <c r="E2397" s="1" t="s">
        <v>548</v>
      </c>
      <c r="F2397" s="1" t="s">
        <v>1347</v>
      </c>
      <c r="G2397" s="2">
        <v>40.864370000000001</v>
      </c>
      <c r="H2397" s="2">
        <v>-73.838629999999995</v>
      </c>
      <c r="I2397" s="1" t="s">
        <v>19</v>
      </c>
      <c r="J2397" s="44">
        <v>43</v>
      </c>
      <c r="K2397" s="2">
        <v>20</v>
      </c>
      <c r="L2397" s="2">
        <v>6</v>
      </c>
      <c r="M2397" s="3">
        <v>43639</v>
      </c>
      <c r="N2397" s="2">
        <v>0.69</v>
      </c>
      <c r="O2397" s="2">
        <v>2</v>
      </c>
      <c r="P2397" s="4">
        <v>104</v>
      </c>
      <c r="U2397" s="38">
        <f t="shared" si="666"/>
        <v>-0.17521437231692855</v>
      </c>
      <c r="V2397" s="39">
        <f t="shared" si="667"/>
        <v>0.17521437231692855</v>
      </c>
      <c r="W2397" s="39" t="str">
        <f t="shared" si="668"/>
        <v>TIDAK</v>
      </c>
      <c r="X2397" s="38">
        <f t="shared" si="669"/>
        <v>-0.12582912870808141</v>
      </c>
      <c r="Y2397" s="39">
        <f t="shared" si="670"/>
        <v>0.12582912870808141</v>
      </c>
      <c r="Z2397" s="39" t="str">
        <f t="shared" si="671"/>
        <v>TIDAK</v>
      </c>
      <c r="AA2397" s="38">
        <f t="shared" si="672"/>
        <v>0.21895832706757931</v>
      </c>
      <c r="AB2397" s="39">
        <f t="shared" si="673"/>
        <v>0.21895832706757931</v>
      </c>
      <c r="AC2397" s="39" t="str">
        <f t="shared" si="674"/>
        <v>TIDAK</v>
      </c>
      <c r="AD2397" s="38">
        <f t="shared" si="675"/>
        <v>6.276210022014482E-2</v>
      </c>
      <c r="AE2397" s="39">
        <f t="shared" si="676"/>
        <v>6.276210022014482E-2</v>
      </c>
      <c r="AF2397" s="39" t="str">
        <f t="shared" si="677"/>
        <v>TIDAK</v>
      </c>
      <c r="AG2397" s="38">
        <f t="shared" si="678"/>
        <v>0.63000908338232986</v>
      </c>
      <c r="AH2397" s="39">
        <f t="shared" si="679"/>
        <v>0.63000908338232986</v>
      </c>
      <c r="AI2397" s="39" t="str">
        <f t="shared" si="680"/>
        <v>TIDAK</v>
      </c>
      <c r="AJ2397" s="38">
        <f t="shared" si="681"/>
        <v>1.4474871929695161</v>
      </c>
      <c r="AK2397" s="39">
        <f t="shared" si="682"/>
        <v>1.4474871929695161</v>
      </c>
      <c r="AL2397" s="39" t="str">
        <f t="shared" si="683"/>
        <v>TIDAK</v>
      </c>
    </row>
    <row r="2398" spans="1:38" ht="14" x14ac:dyDescent="0.3">
      <c r="A2398" s="13">
        <v>28540662</v>
      </c>
      <c r="B2398" s="11" t="s">
        <v>42</v>
      </c>
      <c r="C2398" s="9">
        <v>10321540</v>
      </c>
      <c r="D2398" s="1" t="s">
        <v>315</v>
      </c>
      <c r="E2398" s="1" t="s">
        <v>17</v>
      </c>
      <c r="F2398" s="1" t="s">
        <v>279</v>
      </c>
      <c r="G2398" s="2">
        <v>40.608449999999998</v>
      </c>
      <c r="H2398" s="2">
        <v>-73.758610000000004</v>
      </c>
      <c r="I2398" s="1" t="s">
        <v>19</v>
      </c>
      <c r="J2398" s="44">
        <v>60</v>
      </c>
      <c r="K2398" s="2">
        <v>1</v>
      </c>
      <c r="L2398" s="2">
        <v>9</v>
      </c>
      <c r="M2398" s="3">
        <v>43628</v>
      </c>
      <c r="N2398" s="2">
        <v>1.1299999999999999</v>
      </c>
      <c r="O2398" s="2">
        <v>1</v>
      </c>
      <c r="P2398" s="4">
        <v>84</v>
      </c>
      <c r="U2398" s="38">
        <f t="shared" si="666"/>
        <v>-0.26950437965548568</v>
      </c>
      <c r="V2398" s="39">
        <f t="shared" si="667"/>
        <v>0.26950437965548568</v>
      </c>
      <c r="W2398" s="39" t="str">
        <f t="shared" si="668"/>
        <v>TIDAK</v>
      </c>
      <c r="X2398" s="38">
        <f t="shared" si="669"/>
        <v>-0.39643358014138202</v>
      </c>
      <c r="Y2398" s="39">
        <f t="shared" si="670"/>
        <v>0.39643358014138202</v>
      </c>
      <c r="Z2398" s="39" t="str">
        <f t="shared" si="671"/>
        <v>TIDAK</v>
      </c>
      <c r="AA2398" s="38">
        <f t="shared" si="672"/>
        <v>-0.43547543779564035</v>
      </c>
      <c r="AB2398" s="39">
        <f t="shared" si="673"/>
        <v>0.43547543779564035</v>
      </c>
      <c r="AC2398" s="39" t="str">
        <f t="shared" si="674"/>
        <v>TIDAK</v>
      </c>
      <c r="AD2398" s="38">
        <f t="shared" si="675"/>
        <v>1.2075408283112505</v>
      </c>
      <c r="AE2398" s="39">
        <f t="shared" si="676"/>
        <v>1.2075408283112505</v>
      </c>
      <c r="AF2398" s="39" t="str">
        <f t="shared" si="677"/>
        <v>TIDAK</v>
      </c>
      <c r="AG2398" s="38">
        <f t="shared" si="678"/>
        <v>-0.27078855981472416</v>
      </c>
      <c r="AH2398" s="39">
        <f t="shared" si="679"/>
        <v>0.27078855981472416</v>
      </c>
      <c r="AI2398" s="39" t="str">
        <f t="shared" si="680"/>
        <v>TIDAK</v>
      </c>
      <c r="AJ2398" s="38">
        <f t="shared" si="681"/>
        <v>0.10573318013054821</v>
      </c>
      <c r="AK2398" s="39">
        <f t="shared" si="682"/>
        <v>0.10573318013054821</v>
      </c>
      <c r="AL2398" s="39" t="str">
        <f t="shared" si="683"/>
        <v>TIDAK</v>
      </c>
    </row>
    <row r="2399" spans="1:38" ht="14" x14ac:dyDescent="0.3">
      <c r="A2399" s="13">
        <v>28545860</v>
      </c>
      <c r="B2399" s="11" t="s">
        <v>896</v>
      </c>
      <c r="C2399" s="9">
        <v>212899703</v>
      </c>
      <c r="D2399" s="1" t="s">
        <v>387</v>
      </c>
      <c r="E2399" s="1" t="s">
        <v>17</v>
      </c>
      <c r="F2399" s="1" t="s">
        <v>364</v>
      </c>
      <c r="G2399" s="2">
        <v>40.67783</v>
      </c>
      <c r="H2399" s="2">
        <v>-73.766369999999995</v>
      </c>
      <c r="I2399" s="1" t="s">
        <v>19</v>
      </c>
      <c r="J2399" s="44">
        <v>83</v>
      </c>
      <c r="K2399" s="2">
        <v>2</v>
      </c>
      <c r="L2399" s="2">
        <v>2</v>
      </c>
      <c r="M2399" s="3">
        <v>43570</v>
      </c>
      <c r="N2399" s="2">
        <v>0.26</v>
      </c>
      <c r="O2399" s="2">
        <v>3</v>
      </c>
      <c r="P2399" s="4">
        <v>26</v>
      </c>
      <c r="U2399" s="38">
        <f t="shared" si="666"/>
        <v>-0.33807893044716358</v>
      </c>
      <c r="V2399" s="39">
        <f t="shared" si="667"/>
        <v>0.33807893044716358</v>
      </c>
      <c r="W2399" s="39" t="str">
        <f t="shared" si="668"/>
        <v>TIDAK</v>
      </c>
      <c r="X2399" s="38">
        <f t="shared" si="669"/>
        <v>-0.26113135442473173</v>
      </c>
      <c r="Y2399" s="39">
        <f t="shared" si="670"/>
        <v>0.26113135442473173</v>
      </c>
      <c r="Z2399" s="39" t="str">
        <f t="shared" si="671"/>
        <v>TIDAK</v>
      </c>
      <c r="AA2399" s="38">
        <f t="shared" si="672"/>
        <v>-0.19006277597193297</v>
      </c>
      <c r="AB2399" s="39">
        <f t="shared" si="673"/>
        <v>0.19006277597193297</v>
      </c>
      <c r="AC2399" s="39" t="str">
        <f t="shared" si="674"/>
        <v>TIDAK</v>
      </c>
      <c r="AD2399" s="38">
        <f t="shared" si="675"/>
        <v>1.0193580236935345</v>
      </c>
      <c r="AE2399" s="39">
        <f t="shared" si="676"/>
        <v>1.0193580236935345</v>
      </c>
      <c r="AF2399" s="39" t="str">
        <f t="shared" si="677"/>
        <v>TIDAK</v>
      </c>
      <c r="AG2399" s="38">
        <f t="shared" si="678"/>
        <v>-0.15818885441509239</v>
      </c>
      <c r="AH2399" s="39">
        <f t="shared" si="679"/>
        <v>0.15818885441509239</v>
      </c>
      <c r="AI2399" s="39" t="str">
        <f t="shared" si="680"/>
        <v>TIDAK</v>
      </c>
      <c r="AJ2399" s="38">
        <f t="shared" si="681"/>
        <v>-0.77127921932285537</v>
      </c>
      <c r="AK2399" s="39">
        <f t="shared" si="682"/>
        <v>0.77127921932285537</v>
      </c>
      <c r="AL2399" s="39" t="str">
        <f t="shared" si="683"/>
        <v>TIDAK</v>
      </c>
    </row>
    <row r="2400" spans="1:38" ht="14" x14ac:dyDescent="0.3">
      <c r="A2400" s="13">
        <v>28560837</v>
      </c>
      <c r="B2400" s="11" t="s">
        <v>941</v>
      </c>
      <c r="C2400" s="9">
        <v>29349060</v>
      </c>
      <c r="D2400" s="1" t="s">
        <v>427</v>
      </c>
      <c r="E2400" s="1" t="s">
        <v>17</v>
      </c>
      <c r="F2400" s="1" t="s">
        <v>210</v>
      </c>
      <c r="G2400" s="2">
        <v>40.686869999999999</v>
      </c>
      <c r="H2400" s="2">
        <v>-73.768090000000001</v>
      </c>
      <c r="I2400" s="1" t="s">
        <v>19</v>
      </c>
      <c r="J2400" s="44">
        <v>67</v>
      </c>
      <c r="K2400" s="2">
        <v>1</v>
      </c>
      <c r="L2400" s="2">
        <v>12</v>
      </c>
      <c r="M2400" s="3">
        <v>43652</v>
      </c>
      <c r="N2400" s="2">
        <v>4.74</v>
      </c>
      <c r="O2400" s="2">
        <v>3</v>
      </c>
      <c r="P2400" s="4">
        <v>365</v>
      </c>
      <c r="U2400" s="38">
        <f t="shared" si="666"/>
        <v>-0.43236893778572072</v>
      </c>
      <c r="V2400" s="39">
        <f t="shared" si="667"/>
        <v>0.43236893778572072</v>
      </c>
      <c r="W2400" s="39" t="str">
        <f t="shared" si="668"/>
        <v>TIDAK</v>
      </c>
      <c r="X2400" s="38">
        <f t="shared" si="669"/>
        <v>-0.12582912870808141</v>
      </c>
      <c r="Y2400" s="39">
        <f t="shared" si="670"/>
        <v>0.12582912870808141</v>
      </c>
      <c r="Z2400" s="39" t="str">
        <f t="shared" si="671"/>
        <v>TIDAK</v>
      </c>
      <c r="AA2400" s="38">
        <f t="shared" si="672"/>
        <v>-0.59908387901144522</v>
      </c>
      <c r="AB2400" s="39">
        <f t="shared" si="673"/>
        <v>0.59908387901144522</v>
      </c>
      <c r="AC2400" s="39" t="str">
        <f t="shared" si="674"/>
        <v>TIDAK</v>
      </c>
      <c r="AD2400" s="38">
        <f t="shared" si="675"/>
        <v>0.63253781420156285</v>
      </c>
      <c r="AE2400" s="39">
        <f t="shared" si="676"/>
        <v>0.63253781420156285</v>
      </c>
      <c r="AF2400" s="39" t="str">
        <f t="shared" si="677"/>
        <v>TIDAK</v>
      </c>
      <c r="AG2400" s="38">
        <f t="shared" si="678"/>
        <v>0.63000908338232986</v>
      </c>
      <c r="AH2400" s="39">
        <f t="shared" si="679"/>
        <v>0.63000908338232986</v>
      </c>
      <c r="AI2400" s="39" t="str">
        <f t="shared" si="680"/>
        <v>TIDAK</v>
      </c>
      <c r="AJ2400" s="38">
        <f t="shared" si="681"/>
        <v>1.4399913604955554</v>
      </c>
      <c r="AK2400" s="39">
        <f t="shared" si="682"/>
        <v>1.4399913604955554</v>
      </c>
      <c r="AL2400" s="39" t="str">
        <f t="shared" si="683"/>
        <v>TIDAK</v>
      </c>
    </row>
    <row r="2401" spans="1:38" ht="14" x14ac:dyDescent="0.3">
      <c r="A2401" s="13">
        <v>28564157</v>
      </c>
      <c r="B2401" s="11" t="s">
        <v>3316</v>
      </c>
      <c r="C2401" s="9">
        <v>59156312</v>
      </c>
      <c r="D2401" s="1" t="s">
        <v>1923</v>
      </c>
      <c r="E2401" s="1" t="s">
        <v>17</v>
      </c>
      <c r="F2401" s="1" t="s">
        <v>1488</v>
      </c>
      <c r="G2401" s="2">
        <v>40.687649999999998</v>
      </c>
      <c r="H2401" s="2">
        <v>-73.864999999999995</v>
      </c>
      <c r="I2401" s="1" t="s">
        <v>19</v>
      </c>
      <c r="J2401" s="44">
        <v>99</v>
      </c>
      <c r="K2401" s="2">
        <v>3</v>
      </c>
      <c r="L2401" s="2">
        <v>24</v>
      </c>
      <c r="M2401" s="3">
        <v>43626</v>
      </c>
      <c r="N2401" s="2">
        <v>1.64</v>
      </c>
      <c r="O2401" s="2">
        <v>9</v>
      </c>
      <c r="P2401" s="4">
        <v>343</v>
      </c>
      <c r="U2401" s="38">
        <f t="shared" si="666"/>
        <v>-0.3980816623898818</v>
      </c>
      <c r="V2401" s="39">
        <f t="shared" si="667"/>
        <v>0.3980816623898818</v>
      </c>
      <c r="W2401" s="39" t="str">
        <f t="shared" si="668"/>
        <v>TIDAK</v>
      </c>
      <c r="X2401" s="38">
        <f t="shared" si="669"/>
        <v>2.1743087084749741</v>
      </c>
      <c r="Y2401" s="39">
        <f t="shared" si="670"/>
        <v>2.1743087084749741</v>
      </c>
      <c r="Z2401" s="39" t="str">
        <f t="shared" si="671"/>
        <v>TIDAK</v>
      </c>
      <c r="AA2401" s="38">
        <f t="shared" si="672"/>
        <v>-0.68088809961934771</v>
      </c>
      <c r="AB2401" s="39">
        <f t="shared" si="673"/>
        <v>0.68088809961934771</v>
      </c>
      <c r="AC2401" s="39" t="str">
        <f t="shared" si="674"/>
        <v>TIDAK</v>
      </c>
      <c r="AD2401" s="38">
        <f t="shared" si="675"/>
        <v>-0.59587771594186123</v>
      </c>
      <c r="AE2401" s="39">
        <f t="shared" si="676"/>
        <v>0.59587771594186123</v>
      </c>
      <c r="AF2401" s="39" t="str">
        <f t="shared" si="677"/>
        <v>TIDAK</v>
      </c>
      <c r="AG2401" s="38">
        <f t="shared" si="678"/>
        <v>-0.15818885441509239</v>
      </c>
      <c r="AH2401" s="39">
        <f t="shared" si="679"/>
        <v>0.15818885441509239</v>
      </c>
      <c r="AI2401" s="39" t="str">
        <f t="shared" si="680"/>
        <v>TIDAK</v>
      </c>
      <c r="AJ2401" s="38">
        <f t="shared" si="681"/>
        <v>-0.4639500878904661</v>
      </c>
      <c r="AK2401" s="39">
        <f t="shared" si="682"/>
        <v>0.4639500878904661</v>
      </c>
      <c r="AL2401" s="39" t="str">
        <f t="shared" si="683"/>
        <v>TIDAK</v>
      </c>
    </row>
    <row r="2402" spans="1:38" ht="14" x14ac:dyDescent="0.3">
      <c r="A2402" s="13">
        <v>28564317</v>
      </c>
      <c r="B2402" s="11" t="s">
        <v>3286</v>
      </c>
      <c r="C2402" s="9">
        <v>101657794</v>
      </c>
      <c r="D2402" s="1" t="s">
        <v>851</v>
      </c>
      <c r="E2402" s="1" t="s">
        <v>17</v>
      </c>
      <c r="F2402" s="1" t="s">
        <v>852</v>
      </c>
      <c r="G2402" s="2">
        <v>40.708480000000002</v>
      </c>
      <c r="H2402" s="2">
        <v>-73.806070000000005</v>
      </c>
      <c r="I2402" s="1" t="s">
        <v>19</v>
      </c>
      <c r="J2402" s="44">
        <v>70</v>
      </c>
      <c r="K2402" s="2">
        <v>1</v>
      </c>
      <c r="L2402" s="2">
        <v>22</v>
      </c>
      <c r="M2402" s="3">
        <v>43008</v>
      </c>
      <c r="N2402" s="2">
        <v>0.89</v>
      </c>
      <c r="O2402" s="2">
        <v>6</v>
      </c>
      <c r="P2402" s="4">
        <v>0</v>
      </c>
      <c r="U2402" s="38">
        <f t="shared" si="666"/>
        <v>-0.25236074195756619</v>
      </c>
      <c r="V2402" s="39">
        <f t="shared" si="667"/>
        <v>0.25236074195756619</v>
      </c>
      <c r="W2402" s="39" t="str">
        <f t="shared" si="668"/>
        <v>TIDAK</v>
      </c>
      <c r="X2402" s="38">
        <f t="shared" si="669"/>
        <v>-0.39643358014138202</v>
      </c>
      <c r="Y2402" s="39">
        <f t="shared" si="670"/>
        <v>0.39643358014138202</v>
      </c>
      <c r="Z2402" s="39" t="str">
        <f t="shared" si="671"/>
        <v>TIDAK</v>
      </c>
      <c r="AA2402" s="38">
        <f t="shared" si="672"/>
        <v>-0.55818176870749403</v>
      </c>
      <c r="AB2402" s="39">
        <f t="shared" si="673"/>
        <v>0.55818176870749403</v>
      </c>
      <c r="AC2402" s="39" t="str">
        <f t="shared" si="674"/>
        <v>TIDAK</v>
      </c>
      <c r="AD2402" s="38">
        <f t="shared" si="675"/>
        <v>-0.36587651029798618</v>
      </c>
      <c r="AE2402" s="39">
        <f t="shared" si="676"/>
        <v>0.36587651029798618</v>
      </c>
      <c r="AF2402" s="39" t="str">
        <f t="shared" si="677"/>
        <v>TIDAK</v>
      </c>
      <c r="AG2402" s="38">
        <f t="shared" si="678"/>
        <v>-0.27078855981472416</v>
      </c>
      <c r="AH2402" s="39">
        <f t="shared" si="679"/>
        <v>0.27078855981472416</v>
      </c>
      <c r="AI2402" s="39" t="str">
        <f t="shared" si="680"/>
        <v>TIDAK</v>
      </c>
      <c r="AJ2402" s="38">
        <f t="shared" si="681"/>
        <v>-0.61386673736968034</v>
      </c>
      <c r="AK2402" s="39">
        <f t="shared" si="682"/>
        <v>0.61386673736968034</v>
      </c>
      <c r="AL2402" s="39" t="str">
        <f t="shared" si="683"/>
        <v>TIDAK</v>
      </c>
    </row>
    <row r="2403" spans="1:38" ht="14" x14ac:dyDescent="0.3">
      <c r="A2403" s="13">
        <v>28564366</v>
      </c>
      <c r="B2403" s="11" t="s">
        <v>3311</v>
      </c>
      <c r="C2403" s="9">
        <v>238119405</v>
      </c>
      <c r="D2403" s="1" t="s">
        <v>547</v>
      </c>
      <c r="E2403" s="1" t="s">
        <v>1731</v>
      </c>
      <c r="F2403" s="1" t="s">
        <v>3213</v>
      </c>
      <c r="G2403" s="2">
        <v>40.682189999999999</v>
      </c>
      <c r="H2403" s="2">
        <v>-73.90737</v>
      </c>
      <c r="I2403" s="1" t="s">
        <v>19</v>
      </c>
      <c r="J2403" s="44">
        <v>48</v>
      </c>
      <c r="K2403" s="2">
        <v>1</v>
      </c>
      <c r="L2403" s="2">
        <v>18</v>
      </c>
      <c r="M2403" s="3">
        <v>43647</v>
      </c>
      <c r="N2403" s="2">
        <v>3.72</v>
      </c>
      <c r="O2403" s="2">
        <v>5</v>
      </c>
      <c r="P2403" s="4">
        <v>189</v>
      </c>
      <c r="U2403" s="38">
        <f t="shared" si="666"/>
        <v>-5.5208908431492176E-2</v>
      </c>
      <c r="V2403" s="39">
        <f t="shared" si="667"/>
        <v>5.5208908431492176E-2</v>
      </c>
      <c r="W2403" s="39" t="str">
        <f t="shared" si="668"/>
        <v>TIDAK</v>
      </c>
      <c r="X2403" s="38">
        <f t="shared" si="669"/>
        <v>-0.26113135442473173</v>
      </c>
      <c r="Y2403" s="39">
        <f t="shared" si="670"/>
        <v>0.26113135442473173</v>
      </c>
      <c r="Z2403" s="39" t="str">
        <f t="shared" si="671"/>
        <v>TIDAK</v>
      </c>
      <c r="AA2403" s="38">
        <f t="shared" si="672"/>
        <v>-0.84449654083515258</v>
      </c>
      <c r="AB2403" s="39">
        <f t="shared" si="673"/>
        <v>0.84449654083515258</v>
      </c>
      <c r="AC2403" s="39" t="str">
        <f t="shared" si="674"/>
        <v>TIDAK</v>
      </c>
      <c r="AD2403" s="38">
        <f t="shared" si="675"/>
        <v>-0.82065162145746651</v>
      </c>
      <c r="AE2403" s="39">
        <f t="shared" si="676"/>
        <v>0.82065162145746651</v>
      </c>
      <c r="AF2403" s="39" t="str">
        <f t="shared" si="677"/>
        <v>TIDAK</v>
      </c>
      <c r="AG2403" s="38">
        <f t="shared" si="678"/>
        <v>-4.5589149015460649E-2</v>
      </c>
      <c r="AH2403" s="39">
        <f t="shared" si="679"/>
        <v>4.5589149015460649E-2</v>
      </c>
      <c r="AI2403" s="39" t="str">
        <f t="shared" si="680"/>
        <v>TIDAK</v>
      </c>
      <c r="AJ2403" s="38">
        <f t="shared" si="681"/>
        <v>-1.0486250208594019</v>
      </c>
      <c r="AK2403" s="39">
        <f t="shared" si="682"/>
        <v>1.0486250208594019</v>
      </c>
      <c r="AL2403" s="39" t="str">
        <f t="shared" si="683"/>
        <v>TIDAK</v>
      </c>
    </row>
    <row r="2404" spans="1:38" ht="14" x14ac:dyDescent="0.3">
      <c r="A2404" s="13">
        <v>28564408</v>
      </c>
      <c r="B2404" s="11" t="s">
        <v>3328</v>
      </c>
      <c r="C2404" s="9">
        <v>137838298</v>
      </c>
      <c r="D2404" s="1" t="s">
        <v>434</v>
      </c>
      <c r="E2404" s="1" t="s">
        <v>17</v>
      </c>
      <c r="F2404" s="1" t="s">
        <v>364</v>
      </c>
      <c r="G2404" s="2">
        <v>40.68121</v>
      </c>
      <c r="H2404" s="2">
        <v>-73.768690000000007</v>
      </c>
      <c r="I2404" s="1" t="s">
        <v>19</v>
      </c>
      <c r="J2404" s="44">
        <v>60</v>
      </c>
      <c r="K2404" s="2">
        <v>1</v>
      </c>
      <c r="L2404" s="2">
        <v>22</v>
      </c>
      <c r="M2404" s="3">
        <v>43450</v>
      </c>
      <c r="N2404" s="2">
        <v>0.99</v>
      </c>
      <c r="O2404" s="2">
        <v>2</v>
      </c>
      <c r="P2404" s="4">
        <v>177</v>
      </c>
      <c r="U2404" s="38">
        <f t="shared" si="666"/>
        <v>-0.19235801001484801</v>
      </c>
      <c r="V2404" s="39">
        <f t="shared" si="667"/>
        <v>0.19235801001484801</v>
      </c>
      <c r="W2404" s="39" t="str">
        <f t="shared" si="668"/>
        <v>TIDAK</v>
      </c>
      <c r="X2404" s="38">
        <f t="shared" si="669"/>
        <v>-0.39643358014138202</v>
      </c>
      <c r="Y2404" s="39">
        <f t="shared" si="670"/>
        <v>0.39643358014138202</v>
      </c>
      <c r="Z2404" s="39" t="str">
        <f t="shared" si="671"/>
        <v>TIDAK</v>
      </c>
      <c r="AA2404" s="38">
        <f t="shared" si="672"/>
        <v>-0.43547543779564035</v>
      </c>
      <c r="AB2404" s="39">
        <f t="shared" si="673"/>
        <v>0.43547543779564035</v>
      </c>
      <c r="AC2404" s="39" t="str">
        <f t="shared" si="674"/>
        <v>TIDAK</v>
      </c>
      <c r="AD2404" s="38">
        <f t="shared" si="675"/>
        <v>1.5211788360074443</v>
      </c>
      <c r="AE2404" s="39">
        <f t="shared" si="676"/>
        <v>1.5211788360074443</v>
      </c>
      <c r="AF2404" s="39" t="str">
        <f t="shared" si="677"/>
        <v>TIDAK</v>
      </c>
      <c r="AG2404" s="38">
        <f t="shared" si="678"/>
        <v>-4.5589149015460649E-2</v>
      </c>
      <c r="AH2404" s="39">
        <f t="shared" si="679"/>
        <v>4.5589149015460649E-2</v>
      </c>
      <c r="AI2404" s="39" t="str">
        <f t="shared" si="680"/>
        <v>TIDAK</v>
      </c>
      <c r="AJ2404" s="38">
        <f t="shared" si="681"/>
        <v>1.4924621878132804</v>
      </c>
      <c r="AK2404" s="39">
        <f t="shared" si="682"/>
        <v>1.4924621878132804</v>
      </c>
      <c r="AL2404" s="39" t="str">
        <f t="shared" si="683"/>
        <v>TIDAK</v>
      </c>
    </row>
    <row r="2405" spans="1:38" ht="14" x14ac:dyDescent="0.3">
      <c r="A2405" s="13">
        <v>28565575</v>
      </c>
      <c r="B2405" s="11" t="s">
        <v>5199</v>
      </c>
      <c r="C2405" s="9">
        <v>14501609</v>
      </c>
      <c r="D2405" s="1" t="s">
        <v>1208</v>
      </c>
      <c r="E2405" s="1" t="s">
        <v>17</v>
      </c>
      <c r="F2405" s="1" t="s">
        <v>970</v>
      </c>
      <c r="G2405" s="2">
        <v>40.702030000000001</v>
      </c>
      <c r="H2405" s="2">
        <v>-73.828410000000005</v>
      </c>
      <c r="I2405" s="1" t="s">
        <v>19</v>
      </c>
      <c r="J2405" s="44">
        <v>40</v>
      </c>
      <c r="K2405" s="2">
        <v>2</v>
      </c>
      <c r="L2405" s="2">
        <v>18</v>
      </c>
      <c r="M2405" s="3">
        <v>43630</v>
      </c>
      <c r="N2405" s="2">
        <v>3.44</v>
      </c>
      <c r="O2405" s="2">
        <v>1</v>
      </c>
      <c r="P2405" s="4">
        <v>30</v>
      </c>
      <c r="U2405" s="38">
        <f t="shared" si="666"/>
        <v>8.1940193151863669E-2</v>
      </c>
      <c r="V2405" s="39">
        <f t="shared" si="667"/>
        <v>8.1940193151863669E-2</v>
      </c>
      <c r="W2405" s="39" t="str">
        <f t="shared" si="668"/>
        <v>TIDAK</v>
      </c>
      <c r="X2405" s="38">
        <f t="shared" si="669"/>
        <v>-0.12582912870808141</v>
      </c>
      <c r="Y2405" s="39">
        <f t="shared" si="670"/>
        <v>0.12582912870808141</v>
      </c>
      <c r="Z2405" s="39" t="str">
        <f t="shared" si="671"/>
        <v>TIDAK</v>
      </c>
      <c r="AA2405" s="38">
        <f t="shared" si="672"/>
        <v>5.5349885851774396E-2</v>
      </c>
      <c r="AB2405" s="39">
        <f t="shared" si="673"/>
        <v>5.5349885851774396E-2</v>
      </c>
      <c r="AC2405" s="39" t="str">
        <f t="shared" si="674"/>
        <v>TIDAK</v>
      </c>
      <c r="AD2405" s="38">
        <f t="shared" si="675"/>
        <v>-9.9284203756221795E-2</v>
      </c>
      <c r="AE2405" s="39">
        <f t="shared" si="676"/>
        <v>9.9284203756221795E-2</v>
      </c>
      <c r="AF2405" s="39" t="str">
        <f t="shared" si="677"/>
        <v>TIDAK</v>
      </c>
      <c r="AG2405" s="38">
        <f t="shared" si="678"/>
        <v>0.63000908338232986</v>
      </c>
      <c r="AH2405" s="39">
        <f t="shared" si="679"/>
        <v>0.63000908338232986</v>
      </c>
      <c r="AI2405" s="39" t="str">
        <f t="shared" si="680"/>
        <v>TIDAK</v>
      </c>
      <c r="AJ2405" s="38">
        <f t="shared" si="681"/>
        <v>1.3275538733861447</v>
      </c>
      <c r="AK2405" s="39">
        <f t="shared" si="682"/>
        <v>1.3275538733861447</v>
      </c>
      <c r="AL2405" s="39" t="str">
        <f t="shared" si="683"/>
        <v>TIDAK</v>
      </c>
    </row>
    <row r="2406" spans="1:38" ht="14" x14ac:dyDescent="0.3">
      <c r="A2406" s="13">
        <v>28574888</v>
      </c>
      <c r="B2406" s="11" t="s">
        <v>1837</v>
      </c>
      <c r="C2406" s="9">
        <v>219891232</v>
      </c>
      <c r="D2406" s="1" t="s">
        <v>2646</v>
      </c>
      <c r="E2406" s="1" t="s">
        <v>17</v>
      </c>
      <c r="F2406" s="1" t="s">
        <v>1971</v>
      </c>
      <c r="G2406" s="2">
        <v>40.743259999999999</v>
      </c>
      <c r="H2406" s="2">
        <v>-73.889120000000005</v>
      </c>
      <c r="I2406" s="1" t="s">
        <v>19</v>
      </c>
      <c r="J2406" s="44">
        <v>45</v>
      </c>
      <c r="K2406" s="2">
        <v>2</v>
      </c>
      <c r="L2406" s="2">
        <v>16</v>
      </c>
      <c r="M2406" s="3">
        <v>43645</v>
      </c>
      <c r="N2406" s="2">
        <v>5.05</v>
      </c>
      <c r="O2406" s="2">
        <v>1</v>
      </c>
      <c r="P2406" s="4">
        <v>32</v>
      </c>
      <c r="U2406" s="38">
        <f t="shared" si="666"/>
        <v>-0.1666425534679688</v>
      </c>
      <c r="V2406" s="39">
        <f t="shared" si="667"/>
        <v>0.1666425534679688</v>
      </c>
      <c r="W2406" s="39" t="str">
        <f t="shared" si="668"/>
        <v>TIDAK</v>
      </c>
      <c r="X2406" s="38">
        <f t="shared" si="669"/>
        <v>-0.39643358014138202</v>
      </c>
      <c r="Y2406" s="39">
        <f t="shared" si="670"/>
        <v>0.39643358014138202</v>
      </c>
      <c r="Z2406" s="39" t="str">
        <f t="shared" si="671"/>
        <v>TIDAK</v>
      </c>
      <c r="AA2406" s="38">
        <f t="shared" si="672"/>
        <v>-2.6454334756128059E-2</v>
      </c>
      <c r="AB2406" s="39">
        <f t="shared" si="673"/>
        <v>2.6454334756128059E-2</v>
      </c>
      <c r="AC2406" s="39" t="str">
        <f t="shared" si="674"/>
        <v>TIDAK</v>
      </c>
      <c r="AD2406" s="38">
        <f t="shared" si="675"/>
        <v>-0.49133171337646342</v>
      </c>
      <c r="AE2406" s="39">
        <f t="shared" si="676"/>
        <v>0.49133171337646342</v>
      </c>
      <c r="AF2406" s="39" t="str">
        <f t="shared" si="677"/>
        <v>TIDAK</v>
      </c>
      <c r="AG2406" s="38">
        <f t="shared" si="678"/>
        <v>0.29220996718343462</v>
      </c>
      <c r="AH2406" s="39">
        <f t="shared" si="679"/>
        <v>0.29220996718343462</v>
      </c>
      <c r="AI2406" s="39" t="str">
        <f t="shared" si="680"/>
        <v>TIDAK</v>
      </c>
      <c r="AJ2406" s="38">
        <f t="shared" si="681"/>
        <v>-1.2435166651823804</v>
      </c>
      <c r="AK2406" s="39">
        <f t="shared" si="682"/>
        <v>1.2435166651823804</v>
      </c>
      <c r="AL2406" s="39" t="str">
        <f t="shared" si="683"/>
        <v>TIDAK</v>
      </c>
    </row>
    <row r="2407" spans="1:38" ht="14" x14ac:dyDescent="0.3">
      <c r="A2407" s="13">
        <v>28583260</v>
      </c>
      <c r="B2407" s="11" t="s">
        <v>430</v>
      </c>
      <c r="C2407" s="9">
        <v>215727176</v>
      </c>
      <c r="D2407" s="1" t="s">
        <v>230</v>
      </c>
      <c r="E2407" s="1" t="s">
        <v>17</v>
      </c>
      <c r="F2407" s="1" t="s">
        <v>253</v>
      </c>
      <c r="G2407" s="2">
        <v>40.74933</v>
      </c>
      <c r="H2407" s="2">
        <v>-73.768209999999996</v>
      </c>
      <c r="I2407" s="1" t="s">
        <v>20</v>
      </c>
      <c r="J2407" s="44">
        <v>175</v>
      </c>
      <c r="K2407" s="2">
        <v>3</v>
      </c>
      <c r="L2407" s="2">
        <v>1</v>
      </c>
      <c r="M2407" s="3">
        <v>43382</v>
      </c>
      <c r="N2407" s="2">
        <v>0.11</v>
      </c>
      <c r="O2407" s="2">
        <v>1</v>
      </c>
      <c r="P2407" s="4">
        <v>112</v>
      </c>
      <c r="U2407" s="38">
        <f t="shared" si="666"/>
        <v>-0.35522256814508307</v>
      </c>
      <c r="V2407" s="39">
        <f t="shared" si="667"/>
        <v>0.35522256814508307</v>
      </c>
      <c r="W2407" s="39" t="str">
        <f t="shared" si="668"/>
        <v>TIDAK</v>
      </c>
      <c r="X2407" s="38">
        <f t="shared" si="669"/>
        <v>-0.39643358014138202</v>
      </c>
      <c r="Y2407" s="39">
        <f t="shared" si="670"/>
        <v>0.39643358014138202</v>
      </c>
      <c r="Z2407" s="39" t="str">
        <f t="shared" si="671"/>
        <v>TIDAK</v>
      </c>
      <c r="AA2407" s="38">
        <f t="shared" si="672"/>
        <v>-0.19006277597193297</v>
      </c>
      <c r="AB2407" s="39">
        <f t="shared" si="673"/>
        <v>0.19006277597193297</v>
      </c>
      <c r="AC2407" s="39" t="str">
        <f t="shared" si="674"/>
        <v>TIDAK</v>
      </c>
      <c r="AD2407" s="38">
        <f t="shared" si="675"/>
        <v>0.98799422292391537</v>
      </c>
      <c r="AE2407" s="39">
        <f t="shared" si="676"/>
        <v>0.98799422292391537</v>
      </c>
      <c r="AF2407" s="39" t="str">
        <f t="shared" si="677"/>
        <v>TIDAK</v>
      </c>
      <c r="AG2407" s="38">
        <f t="shared" si="678"/>
        <v>0.17961026178380285</v>
      </c>
      <c r="AH2407" s="39">
        <f t="shared" si="679"/>
        <v>0.17961026178380285</v>
      </c>
      <c r="AI2407" s="39" t="str">
        <f t="shared" si="680"/>
        <v>TIDAK</v>
      </c>
      <c r="AJ2407" s="38">
        <f t="shared" si="681"/>
        <v>0.17319567239619466</v>
      </c>
      <c r="AK2407" s="39">
        <f t="shared" si="682"/>
        <v>0.17319567239619466</v>
      </c>
      <c r="AL2407" s="39" t="str">
        <f t="shared" si="683"/>
        <v>TIDAK</v>
      </c>
    </row>
    <row r="2408" spans="1:38" ht="14" x14ac:dyDescent="0.3">
      <c r="A2408" s="13">
        <v>28586482</v>
      </c>
      <c r="B2408" s="11" t="s">
        <v>4854</v>
      </c>
      <c r="C2408" s="9">
        <v>47015275</v>
      </c>
      <c r="D2408" s="1" t="s">
        <v>2359</v>
      </c>
      <c r="E2408" s="1" t="s">
        <v>17</v>
      </c>
      <c r="F2408" s="1" t="s">
        <v>1971</v>
      </c>
      <c r="G2408" s="2">
        <v>40.74503</v>
      </c>
      <c r="H2408" s="2">
        <v>-73.887609999999995</v>
      </c>
      <c r="I2408" s="1" t="s">
        <v>19</v>
      </c>
      <c r="J2408" s="44">
        <v>80</v>
      </c>
      <c r="K2408" s="2">
        <v>1</v>
      </c>
      <c r="L2408" s="2">
        <v>3</v>
      </c>
      <c r="M2408" s="3">
        <v>43380</v>
      </c>
      <c r="N2408" s="2">
        <v>0.28999999999999998</v>
      </c>
      <c r="O2408" s="2">
        <v>2</v>
      </c>
      <c r="P2408" s="4">
        <v>317</v>
      </c>
      <c r="U2408" s="38">
        <f t="shared" si="666"/>
        <v>-0.25236074195756619</v>
      </c>
      <c r="V2408" s="39">
        <f t="shared" si="667"/>
        <v>0.25236074195756619</v>
      </c>
      <c r="W2408" s="39" t="str">
        <f t="shared" si="668"/>
        <v>TIDAK</v>
      </c>
      <c r="X2408" s="38">
        <f t="shared" si="669"/>
        <v>-0.39643358014138202</v>
      </c>
      <c r="Y2408" s="39">
        <f t="shared" si="670"/>
        <v>0.39643358014138202</v>
      </c>
      <c r="Z2408" s="39" t="str">
        <f t="shared" si="671"/>
        <v>TIDAK</v>
      </c>
      <c r="AA2408" s="38">
        <f t="shared" si="672"/>
        <v>-2.6454334756128059E-2</v>
      </c>
      <c r="AB2408" s="39">
        <f t="shared" si="673"/>
        <v>2.6454334756128059E-2</v>
      </c>
      <c r="AC2408" s="39" t="str">
        <f t="shared" si="674"/>
        <v>TIDAK</v>
      </c>
      <c r="AD2408" s="38">
        <f t="shared" si="675"/>
        <v>-0.43905871209376457</v>
      </c>
      <c r="AE2408" s="39">
        <f t="shared" si="676"/>
        <v>0.43905871209376457</v>
      </c>
      <c r="AF2408" s="39" t="str">
        <f t="shared" si="677"/>
        <v>TIDAK</v>
      </c>
      <c r="AG2408" s="38">
        <f t="shared" si="678"/>
        <v>-0.15818885441509239</v>
      </c>
      <c r="AH2408" s="39">
        <f t="shared" si="679"/>
        <v>0.15818885441509239</v>
      </c>
      <c r="AI2408" s="39" t="str">
        <f t="shared" si="680"/>
        <v>TIDAK</v>
      </c>
      <c r="AJ2408" s="38">
        <f t="shared" si="681"/>
        <v>8.3245682708666072E-2</v>
      </c>
      <c r="AK2408" s="39">
        <f t="shared" si="682"/>
        <v>8.3245682708666072E-2</v>
      </c>
      <c r="AL2408" s="39" t="str">
        <f t="shared" si="683"/>
        <v>TIDAK</v>
      </c>
    </row>
    <row r="2409" spans="1:38" ht="14" x14ac:dyDescent="0.3">
      <c r="A2409" s="13">
        <v>28587071</v>
      </c>
      <c r="B2409" s="11" t="s">
        <v>4980</v>
      </c>
      <c r="C2409" s="9">
        <v>36234811</v>
      </c>
      <c r="D2409" s="1" t="s">
        <v>272</v>
      </c>
      <c r="E2409" s="1" t="s">
        <v>17</v>
      </c>
      <c r="F2409" s="1" t="s">
        <v>607</v>
      </c>
      <c r="G2409" s="2">
        <v>40.589889999999997</v>
      </c>
      <c r="H2409" s="2">
        <v>-73.791169999999994</v>
      </c>
      <c r="I2409" s="1" t="s">
        <v>19</v>
      </c>
      <c r="J2409" s="44">
        <v>69</v>
      </c>
      <c r="K2409" s="2">
        <v>1</v>
      </c>
      <c r="L2409" s="2">
        <v>25</v>
      </c>
      <c r="M2409" s="3">
        <v>43637</v>
      </c>
      <c r="N2409" s="2">
        <v>0.81</v>
      </c>
      <c r="O2409" s="2">
        <v>4</v>
      </c>
      <c r="P2409" s="4">
        <v>156</v>
      </c>
      <c r="U2409" s="38">
        <f t="shared" si="666"/>
        <v>-0.42379711893676097</v>
      </c>
      <c r="V2409" s="39">
        <f t="shared" si="667"/>
        <v>0.42379711893676097</v>
      </c>
      <c r="W2409" s="39" t="str">
        <f t="shared" si="668"/>
        <v>TIDAK</v>
      </c>
      <c r="X2409" s="38">
        <f t="shared" si="669"/>
        <v>-0.26113135442473173</v>
      </c>
      <c r="Y2409" s="39">
        <f t="shared" si="670"/>
        <v>0.26113135442473173</v>
      </c>
      <c r="Z2409" s="39" t="str">
        <f t="shared" si="671"/>
        <v>TIDAK</v>
      </c>
      <c r="AA2409" s="38">
        <f t="shared" si="672"/>
        <v>-0.19006277597193297</v>
      </c>
      <c r="AB2409" s="39">
        <f t="shared" si="673"/>
        <v>0.19006277597193297</v>
      </c>
      <c r="AC2409" s="39" t="str">
        <f t="shared" si="674"/>
        <v>TIDAK</v>
      </c>
      <c r="AD2409" s="38">
        <f t="shared" si="675"/>
        <v>0.84162981933235836</v>
      </c>
      <c r="AE2409" s="39">
        <f t="shared" si="676"/>
        <v>0.84162981933235836</v>
      </c>
      <c r="AF2409" s="39" t="str">
        <f t="shared" si="677"/>
        <v>TIDAK</v>
      </c>
      <c r="AG2409" s="38">
        <f t="shared" si="678"/>
        <v>-0.27078855981472416</v>
      </c>
      <c r="AH2409" s="39">
        <f t="shared" si="679"/>
        <v>0.27078855981472416</v>
      </c>
      <c r="AI2409" s="39" t="str">
        <f t="shared" si="680"/>
        <v>TIDAK</v>
      </c>
      <c r="AJ2409" s="38">
        <f t="shared" si="681"/>
        <v>-1.0186416909635589</v>
      </c>
      <c r="AK2409" s="39">
        <f t="shared" si="682"/>
        <v>1.0186416909635589</v>
      </c>
      <c r="AL2409" s="39" t="str">
        <f t="shared" si="683"/>
        <v>TIDAK</v>
      </c>
    </row>
    <row r="2410" spans="1:38" ht="14" x14ac:dyDescent="0.3">
      <c r="A2410" s="13">
        <v>28587227</v>
      </c>
      <c r="B2410" s="11" t="s">
        <v>2316</v>
      </c>
      <c r="C2410" s="9">
        <v>56726605</v>
      </c>
      <c r="D2410" s="1" t="s">
        <v>2874</v>
      </c>
      <c r="E2410" s="1" t="s">
        <v>1731</v>
      </c>
      <c r="F2410" s="1" t="s">
        <v>2385</v>
      </c>
      <c r="G2410" s="2">
        <v>40.634399999999999</v>
      </c>
      <c r="H2410" s="2">
        <v>-73.894800000000004</v>
      </c>
      <c r="I2410" s="1" t="s">
        <v>20</v>
      </c>
      <c r="J2410" s="44">
        <v>177</v>
      </c>
      <c r="K2410" s="2">
        <v>3</v>
      </c>
      <c r="L2410" s="2">
        <v>23</v>
      </c>
      <c r="M2410" s="3">
        <v>43380</v>
      </c>
      <c r="N2410" s="2">
        <v>0.6</v>
      </c>
      <c r="O2410" s="2">
        <v>3</v>
      </c>
      <c r="P2410" s="4">
        <v>363</v>
      </c>
      <c r="U2410" s="38">
        <f t="shared" si="666"/>
        <v>-0.38093802469196231</v>
      </c>
      <c r="V2410" s="39">
        <f t="shared" si="667"/>
        <v>0.38093802469196231</v>
      </c>
      <c r="W2410" s="39" t="str">
        <f t="shared" si="668"/>
        <v>TIDAK</v>
      </c>
      <c r="X2410" s="38">
        <f t="shared" si="669"/>
        <v>-0.26113135442473173</v>
      </c>
      <c r="Y2410" s="39">
        <f t="shared" si="670"/>
        <v>0.26113135442473173</v>
      </c>
      <c r="Z2410" s="39" t="str">
        <f t="shared" si="671"/>
        <v>TIDAK</v>
      </c>
      <c r="AA2410" s="38">
        <f t="shared" si="672"/>
        <v>-0.27186699657983543</v>
      </c>
      <c r="AB2410" s="39">
        <f t="shared" si="673"/>
        <v>0.27186699657983543</v>
      </c>
      <c r="AC2410" s="39" t="str">
        <f t="shared" si="674"/>
        <v>TIDAK</v>
      </c>
      <c r="AD2410" s="38">
        <f t="shared" si="675"/>
        <v>1.6832251399838105</v>
      </c>
      <c r="AE2410" s="39">
        <f t="shared" si="676"/>
        <v>1.6832251399838105</v>
      </c>
      <c r="AF2410" s="39" t="str">
        <f t="shared" si="677"/>
        <v>TIDAK</v>
      </c>
      <c r="AG2410" s="38">
        <f t="shared" si="678"/>
        <v>-0.27078855981472416</v>
      </c>
      <c r="AH2410" s="39">
        <f t="shared" si="679"/>
        <v>0.27078855981472416</v>
      </c>
      <c r="AI2410" s="39" t="str">
        <f t="shared" si="680"/>
        <v>TIDAK</v>
      </c>
      <c r="AJ2410" s="38">
        <f t="shared" si="681"/>
        <v>-1.0036500260156376</v>
      </c>
      <c r="AK2410" s="39">
        <f t="shared" si="682"/>
        <v>1.0036500260156376</v>
      </c>
      <c r="AL2410" s="39" t="str">
        <f t="shared" si="683"/>
        <v>TIDAK</v>
      </c>
    </row>
    <row r="2411" spans="1:38" ht="14" x14ac:dyDescent="0.3">
      <c r="A2411" s="13">
        <v>28589725</v>
      </c>
      <c r="B2411" s="11" t="s">
        <v>3929</v>
      </c>
      <c r="C2411" s="9">
        <v>8452695</v>
      </c>
      <c r="D2411" s="1" t="s">
        <v>3045</v>
      </c>
      <c r="E2411" s="1" t="s">
        <v>17</v>
      </c>
      <c r="F2411" s="1" t="s">
        <v>2592</v>
      </c>
      <c r="G2411" s="2">
        <v>40.74033</v>
      </c>
      <c r="H2411" s="2">
        <v>-73.899209999999997</v>
      </c>
      <c r="I2411" s="1" t="s">
        <v>19</v>
      </c>
      <c r="J2411" s="44">
        <v>56</v>
      </c>
      <c r="K2411" s="2">
        <v>28</v>
      </c>
      <c r="L2411" s="2">
        <v>14</v>
      </c>
      <c r="M2411" s="3">
        <v>42840</v>
      </c>
      <c r="N2411" s="2">
        <v>0.2</v>
      </c>
      <c r="O2411" s="2">
        <v>2</v>
      </c>
      <c r="P2411" s="4">
        <v>310</v>
      </c>
      <c r="U2411" s="38">
        <f t="shared" si="666"/>
        <v>0.73339842567280389</v>
      </c>
      <c r="V2411" s="39">
        <f t="shared" si="667"/>
        <v>0.73339842567280389</v>
      </c>
      <c r="W2411" s="39" t="str">
        <f t="shared" si="668"/>
        <v>TIDAK</v>
      </c>
      <c r="X2411" s="38">
        <f t="shared" si="669"/>
        <v>-0.12582912870808141</v>
      </c>
      <c r="Y2411" s="39">
        <f t="shared" si="670"/>
        <v>0.12582912870808141</v>
      </c>
      <c r="Z2411" s="39" t="str">
        <f t="shared" si="671"/>
        <v>TIDAK</v>
      </c>
      <c r="AA2411" s="38">
        <f t="shared" si="672"/>
        <v>-0.88539865113910388</v>
      </c>
      <c r="AB2411" s="39">
        <f t="shared" si="673"/>
        <v>0.88539865113910388</v>
      </c>
      <c r="AC2411" s="39" t="str">
        <f t="shared" si="674"/>
        <v>TIDAK</v>
      </c>
      <c r="AD2411" s="38">
        <f t="shared" si="675"/>
        <v>-0.89906112338151478</v>
      </c>
      <c r="AE2411" s="39">
        <f t="shared" si="676"/>
        <v>0.89906112338151478</v>
      </c>
      <c r="AF2411" s="39" t="str">
        <f t="shared" si="677"/>
        <v>TIDAK</v>
      </c>
      <c r="AG2411" s="38">
        <f t="shared" si="678"/>
        <v>-0.27078855981472416</v>
      </c>
      <c r="AH2411" s="39">
        <f t="shared" si="679"/>
        <v>0.27078855981472416</v>
      </c>
      <c r="AI2411" s="39" t="str">
        <f t="shared" si="680"/>
        <v>TIDAK</v>
      </c>
      <c r="AJ2411" s="38">
        <f t="shared" si="681"/>
        <v>-0.40398342809878035</v>
      </c>
      <c r="AK2411" s="39">
        <f t="shared" si="682"/>
        <v>0.40398342809878035</v>
      </c>
      <c r="AL2411" s="39" t="str">
        <f t="shared" si="683"/>
        <v>TIDAK</v>
      </c>
    </row>
    <row r="2412" spans="1:38" ht="14" x14ac:dyDescent="0.3">
      <c r="A2412" s="13">
        <v>28590307</v>
      </c>
      <c r="B2412" s="11" t="s">
        <v>4204</v>
      </c>
      <c r="C2412" s="9">
        <v>219333557</v>
      </c>
      <c r="D2412" s="1" t="s">
        <v>2000</v>
      </c>
      <c r="E2412" s="1" t="s">
        <v>17</v>
      </c>
      <c r="F2412" s="1" t="s">
        <v>1713</v>
      </c>
      <c r="G2412" s="2">
        <v>40.76294</v>
      </c>
      <c r="H2412" s="2">
        <v>-73.868830000000003</v>
      </c>
      <c r="I2412" s="1" t="s">
        <v>19</v>
      </c>
      <c r="J2412" s="44">
        <v>49</v>
      </c>
      <c r="K2412" s="2">
        <v>1</v>
      </c>
      <c r="L2412" s="2">
        <v>17</v>
      </c>
      <c r="M2412" s="3">
        <v>43647</v>
      </c>
      <c r="N2412" s="2">
        <v>1.9</v>
      </c>
      <c r="O2412" s="2">
        <v>7</v>
      </c>
      <c r="P2412" s="4">
        <v>0</v>
      </c>
      <c r="U2412" s="38">
        <f t="shared" si="666"/>
        <v>-8.0924364978371396E-2</v>
      </c>
      <c r="V2412" s="39">
        <f t="shared" si="667"/>
        <v>8.0924364978371396E-2</v>
      </c>
      <c r="W2412" s="39" t="str">
        <f t="shared" si="668"/>
        <v>TIDAK</v>
      </c>
      <c r="X2412" s="38">
        <f t="shared" si="669"/>
        <v>-0.39643358014138202</v>
      </c>
      <c r="Y2412" s="39">
        <f t="shared" si="670"/>
        <v>0.39643358014138202</v>
      </c>
      <c r="Z2412" s="39" t="str">
        <f t="shared" si="671"/>
        <v>TIDAK</v>
      </c>
      <c r="AA2412" s="38">
        <f t="shared" si="672"/>
        <v>-0.80359443053120139</v>
      </c>
      <c r="AB2412" s="39">
        <f t="shared" si="673"/>
        <v>0.80359443053120139</v>
      </c>
      <c r="AC2412" s="39" t="str">
        <f t="shared" si="674"/>
        <v>TIDAK</v>
      </c>
      <c r="AD2412" s="38">
        <f t="shared" si="675"/>
        <v>-0.80496972107265685</v>
      </c>
      <c r="AE2412" s="39">
        <f t="shared" si="676"/>
        <v>0.80496972107265685</v>
      </c>
      <c r="AF2412" s="39" t="str">
        <f t="shared" si="677"/>
        <v>TIDAK</v>
      </c>
      <c r="AG2412" s="38">
        <f t="shared" si="678"/>
        <v>-0.15818885441509239</v>
      </c>
      <c r="AH2412" s="39">
        <f t="shared" si="679"/>
        <v>0.15818885441509239</v>
      </c>
      <c r="AI2412" s="39" t="str">
        <f t="shared" si="680"/>
        <v>TIDAK</v>
      </c>
      <c r="AJ2412" s="38">
        <f t="shared" si="681"/>
        <v>1.132662229063166</v>
      </c>
      <c r="AK2412" s="39">
        <f t="shared" si="682"/>
        <v>1.132662229063166</v>
      </c>
      <c r="AL2412" s="39" t="str">
        <f t="shared" si="683"/>
        <v>TIDAK</v>
      </c>
    </row>
    <row r="2413" spans="1:38" ht="14" x14ac:dyDescent="0.3">
      <c r="A2413" s="13">
        <v>28600360</v>
      </c>
      <c r="B2413" s="11" t="s">
        <v>4916</v>
      </c>
      <c r="C2413" s="9">
        <v>215392967</v>
      </c>
      <c r="D2413" s="1" t="s">
        <v>43</v>
      </c>
      <c r="E2413" s="1" t="s">
        <v>17</v>
      </c>
      <c r="F2413" s="1" t="s">
        <v>18</v>
      </c>
      <c r="G2413" s="2">
        <v>40.724150000000002</v>
      </c>
      <c r="H2413" s="2">
        <v>-73.727999999999994</v>
      </c>
      <c r="I2413" s="1" t="s">
        <v>19</v>
      </c>
      <c r="J2413" s="44">
        <v>65</v>
      </c>
      <c r="K2413" s="2">
        <v>3</v>
      </c>
      <c r="L2413" s="2">
        <v>10</v>
      </c>
      <c r="M2413" s="3">
        <v>43647</v>
      </c>
      <c r="N2413" s="2">
        <v>1.06</v>
      </c>
      <c r="O2413" s="2">
        <v>1</v>
      </c>
      <c r="P2413" s="4">
        <v>89</v>
      </c>
      <c r="U2413" s="38">
        <f t="shared" si="666"/>
        <v>-0.17521437231692855</v>
      </c>
      <c r="V2413" s="39">
        <f t="shared" si="667"/>
        <v>0.17521437231692855</v>
      </c>
      <c r="W2413" s="39" t="str">
        <f t="shared" si="668"/>
        <v>TIDAK</v>
      </c>
      <c r="X2413" s="38">
        <f t="shared" si="669"/>
        <v>-0.39643358014138202</v>
      </c>
      <c r="Y2413" s="39">
        <f t="shared" si="670"/>
        <v>0.39643358014138202</v>
      </c>
      <c r="Z2413" s="39" t="str">
        <f t="shared" si="671"/>
        <v>TIDAK</v>
      </c>
      <c r="AA2413" s="38">
        <f t="shared" si="672"/>
        <v>9.6251996155725619E-2</v>
      </c>
      <c r="AB2413" s="39">
        <f t="shared" si="673"/>
        <v>9.6251996155725619E-2</v>
      </c>
      <c r="AC2413" s="39" t="str">
        <f t="shared" si="674"/>
        <v>TIDAK</v>
      </c>
      <c r="AD2413" s="38">
        <f t="shared" si="675"/>
        <v>-0.5331501144026225</v>
      </c>
      <c r="AE2413" s="39">
        <f t="shared" si="676"/>
        <v>0.5331501144026225</v>
      </c>
      <c r="AF2413" s="39" t="str">
        <f t="shared" si="677"/>
        <v>TIDAK</v>
      </c>
      <c r="AG2413" s="38">
        <f t="shared" si="678"/>
        <v>6.7010556384171097E-2</v>
      </c>
      <c r="AH2413" s="39">
        <f t="shared" si="679"/>
        <v>6.7010556384171097E-2</v>
      </c>
      <c r="AI2413" s="39" t="str">
        <f t="shared" si="680"/>
        <v>TIDAK</v>
      </c>
      <c r="AJ2413" s="38">
        <f t="shared" si="681"/>
        <v>-7.4166799244508932E-2</v>
      </c>
      <c r="AK2413" s="39">
        <f t="shared" si="682"/>
        <v>7.4166799244508932E-2</v>
      </c>
      <c r="AL2413" s="39" t="str">
        <f t="shared" si="683"/>
        <v>TIDAK</v>
      </c>
    </row>
    <row r="2414" spans="1:38" ht="14" x14ac:dyDescent="0.3">
      <c r="A2414" s="13">
        <v>28606397</v>
      </c>
      <c r="B2414" s="11" t="s">
        <v>4300</v>
      </c>
      <c r="C2414" s="9">
        <v>213111794</v>
      </c>
      <c r="D2414" s="1" t="s">
        <v>185</v>
      </c>
      <c r="E2414" s="1" t="s">
        <v>17</v>
      </c>
      <c r="F2414" s="1" t="s">
        <v>203</v>
      </c>
      <c r="G2414" s="2">
        <v>40.665559999999999</v>
      </c>
      <c r="H2414" s="2">
        <v>-73.757350000000002</v>
      </c>
      <c r="I2414" s="1" t="s">
        <v>19</v>
      </c>
      <c r="J2414" s="44">
        <v>200</v>
      </c>
      <c r="K2414" s="2">
        <v>1</v>
      </c>
      <c r="L2414" s="2">
        <v>2</v>
      </c>
      <c r="M2414" s="3">
        <v>43449</v>
      </c>
      <c r="N2414" s="2">
        <v>0.22</v>
      </c>
      <c r="O2414" s="2">
        <v>4</v>
      </c>
      <c r="P2414" s="4">
        <v>179</v>
      </c>
      <c r="U2414" s="38">
        <f t="shared" si="666"/>
        <v>0.75054206337072338</v>
      </c>
      <c r="V2414" s="39">
        <f t="shared" si="667"/>
        <v>0.75054206337072338</v>
      </c>
      <c r="W2414" s="39" t="str">
        <f t="shared" si="668"/>
        <v>TIDAK</v>
      </c>
      <c r="X2414" s="38">
        <f t="shared" si="669"/>
        <v>-0.12582912870808141</v>
      </c>
      <c r="Y2414" s="39">
        <f t="shared" si="670"/>
        <v>0.12582912870808141</v>
      </c>
      <c r="Z2414" s="39" t="str">
        <f t="shared" si="671"/>
        <v>TIDAK</v>
      </c>
      <c r="AA2414" s="38">
        <f t="shared" si="672"/>
        <v>1.444777554782317E-2</v>
      </c>
      <c r="AB2414" s="39">
        <f t="shared" si="673"/>
        <v>1.444777554782317E-2</v>
      </c>
      <c r="AC2414" s="39" t="str">
        <f t="shared" si="674"/>
        <v>TIDAK</v>
      </c>
      <c r="AD2414" s="38">
        <f t="shared" si="675"/>
        <v>-0.64292341709629031</v>
      </c>
      <c r="AE2414" s="39">
        <f t="shared" si="676"/>
        <v>0.64292341709629031</v>
      </c>
      <c r="AF2414" s="39" t="str">
        <f t="shared" si="677"/>
        <v>TIDAK</v>
      </c>
      <c r="AG2414" s="38">
        <f t="shared" si="678"/>
        <v>-4.5589149015460649E-2</v>
      </c>
      <c r="AH2414" s="39">
        <f t="shared" si="679"/>
        <v>4.5589149015460649E-2</v>
      </c>
      <c r="AI2414" s="39" t="str">
        <f t="shared" si="680"/>
        <v>TIDAK</v>
      </c>
      <c r="AJ2414" s="38">
        <f t="shared" si="681"/>
        <v>1.4774705228653591</v>
      </c>
      <c r="AK2414" s="39">
        <f t="shared" si="682"/>
        <v>1.4774705228653591</v>
      </c>
      <c r="AL2414" s="39" t="str">
        <f t="shared" si="683"/>
        <v>TIDAK</v>
      </c>
    </row>
    <row r="2415" spans="1:38" ht="14" x14ac:dyDescent="0.3">
      <c r="A2415" s="13">
        <v>28607153</v>
      </c>
      <c r="B2415" s="11" t="s">
        <v>4151</v>
      </c>
      <c r="C2415" s="9">
        <v>120730056</v>
      </c>
      <c r="D2415" s="1" t="s">
        <v>2131</v>
      </c>
      <c r="E2415" s="1" t="s">
        <v>17</v>
      </c>
      <c r="F2415" s="1" t="s">
        <v>2813</v>
      </c>
      <c r="G2415" s="2">
        <v>40.706020000000002</v>
      </c>
      <c r="H2415" s="2">
        <v>-73.904849999999996</v>
      </c>
      <c r="I2415" s="1" t="s">
        <v>20</v>
      </c>
      <c r="J2415" s="44">
        <v>80</v>
      </c>
      <c r="K2415" s="2">
        <v>5</v>
      </c>
      <c r="L2415" s="2">
        <v>2</v>
      </c>
      <c r="M2415" s="3">
        <v>43373</v>
      </c>
      <c r="N2415" s="2">
        <v>0.21</v>
      </c>
      <c r="O2415" s="2">
        <v>1</v>
      </c>
      <c r="P2415" s="4">
        <v>0</v>
      </c>
      <c r="U2415" s="38">
        <f t="shared" si="666"/>
        <v>-0.28664801735340517</v>
      </c>
      <c r="V2415" s="39">
        <f t="shared" si="667"/>
        <v>0.28664801735340517</v>
      </c>
      <c r="W2415" s="39" t="str">
        <f t="shared" si="668"/>
        <v>TIDAK</v>
      </c>
      <c r="X2415" s="38">
        <f t="shared" si="669"/>
        <v>3.2567265142081765</v>
      </c>
      <c r="Y2415" s="39">
        <f t="shared" si="670"/>
        <v>3.2567265142081765</v>
      </c>
      <c r="Z2415" s="39" t="str">
        <f t="shared" si="671"/>
        <v>OUTLIER</v>
      </c>
      <c r="AA2415" s="38">
        <f t="shared" si="672"/>
        <v>-0.35367121718773786</v>
      </c>
      <c r="AB2415" s="39">
        <f t="shared" si="673"/>
        <v>0.35367121718773786</v>
      </c>
      <c r="AC2415" s="39" t="str">
        <f t="shared" si="674"/>
        <v>TIDAK</v>
      </c>
      <c r="AD2415" s="38">
        <f t="shared" si="675"/>
        <v>-0.85201542222708582</v>
      </c>
      <c r="AE2415" s="39">
        <f t="shared" si="676"/>
        <v>0.85201542222708582</v>
      </c>
      <c r="AF2415" s="39" t="str">
        <f t="shared" si="677"/>
        <v>TIDAK</v>
      </c>
      <c r="AG2415" s="38">
        <f t="shared" si="678"/>
        <v>-0.15818885441509239</v>
      </c>
      <c r="AH2415" s="39">
        <f t="shared" si="679"/>
        <v>0.15818885441509239</v>
      </c>
      <c r="AI2415" s="39" t="str">
        <f t="shared" si="680"/>
        <v>TIDAK</v>
      </c>
      <c r="AJ2415" s="38">
        <f t="shared" si="681"/>
        <v>1.080191401745441</v>
      </c>
      <c r="AK2415" s="39">
        <f t="shared" si="682"/>
        <v>1.080191401745441</v>
      </c>
      <c r="AL2415" s="39" t="str">
        <f t="shared" si="683"/>
        <v>TIDAK</v>
      </c>
    </row>
    <row r="2416" spans="1:38" ht="14" x14ac:dyDescent="0.3">
      <c r="A2416" s="13">
        <v>28608063</v>
      </c>
      <c r="B2416" s="11" t="s">
        <v>4479</v>
      </c>
      <c r="C2416" s="9">
        <v>33582013</v>
      </c>
      <c r="D2416" s="1" t="s">
        <v>1728</v>
      </c>
      <c r="E2416" s="1" t="s">
        <v>17</v>
      </c>
      <c r="F2416" s="1" t="s">
        <v>1297</v>
      </c>
      <c r="G2416" s="2">
        <v>40.713450000000002</v>
      </c>
      <c r="H2416" s="2">
        <v>-73.856579999999994</v>
      </c>
      <c r="I2416" s="1" t="s">
        <v>20</v>
      </c>
      <c r="J2416" s="44">
        <v>125</v>
      </c>
      <c r="K2416" s="2">
        <v>2</v>
      </c>
      <c r="L2416" s="2">
        <v>44</v>
      </c>
      <c r="M2416" s="3">
        <v>43646</v>
      </c>
      <c r="N2416" s="2">
        <v>0.91</v>
      </c>
      <c r="O2416" s="2">
        <v>1</v>
      </c>
      <c r="P2416" s="4">
        <v>319</v>
      </c>
      <c r="U2416" s="38">
        <f t="shared" si="666"/>
        <v>-0.34665074929612333</v>
      </c>
      <c r="V2416" s="39">
        <f t="shared" si="667"/>
        <v>0.34665074929612333</v>
      </c>
      <c r="W2416" s="39" t="str">
        <f t="shared" si="668"/>
        <v>TIDAK</v>
      </c>
      <c r="X2416" s="38">
        <f t="shared" si="669"/>
        <v>-0.39643358014138202</v>
      </c>
      <c r="Y2416" s="39">
        <f t="shared" si="670"/>
        <v>0.39643358014138202</v>
      </c>
      <c r="Z2416" s="39" t="str">
        <f t="shared" si="671"/>
        <v>TIDAK</v>
      </c>
      <c r="AA2416" s="38">
        <f t="shared" si="672"/>
        <v>-0.23096488627588418</v>
      </c>
      <c r="AB2416" s="39">
        <f t="shared" si="673"/>
        <v>0.23096488627588418</v>
      </c>
      <c r="AC2416" s="39" t="str">
        <f t="shared" si="674"/>
        <v>TIDAK</v>
      </c>
      <c r="AD2416" s="38">
        <f t="shared" si="675"/>
        <v>3.662559957879534E-2</v>
      </c>
      <c r="AE2416" s="39">
        <f t="shared" si="676"/>
        <v>3.662559957879534E-2</v>
      </c>
      <c r="AF2416" s="39" t="str">
        <f t="shared" si="677"/>
        <v>TIDAK</v>
      </c>
      <c r="AG2416" s="38">
        <f t="shared" si="678"/>
        <v>0.40480967258306638</v>
      </c>
      <c r="AH2416" s="39">
        <f t="shared" si="679"/>
        <v>0.40480967258306638</v>
      </c>
      <c r="AI2416" s="39" t="str">
        <f t="shared" si="680"/>
        <v>TIDAK</v>
      </c>
      <c r="AJ2416" s="38">
        <f t="shared" si="681"/>
        <v>-1.2435166651823804</v>
      </c>
      <c r="AK2416" s="39">
        <f t="shared" si="682"/>
        <v>1.2435166651823804</v>
      </c>
      <c r="AL2416" s="39" t="str">
        <f t="shared" si="683"/>
        <v>TIDAK</v>
      </c>
    </row>
    <row r="2417" spans="1:38" ht="14" x14ac:dyDescent="0.3">
      <c r="A2417" s="13">
        <v>28609526</v>
      </c>
      <c r="B2417" s="11" t="s">
        <v>4626</v>
      </c>
      <c r="C2417" s="9">
        <v>170446723</v>
      </c>
      <c r="D2417" s="1" t="s">
        <v>398</v>
      </c>
      <c r="E2417" s="1" t="s">
        <v>17</v>
      </c>
      <c r="F2417" s="1" t="s">
        <v>1713</v>
      </c>
      <c r="G2417" s="2">
        <v>40.759059999999998</v>
      </c>
      <c r="H2417" s="2">
        <v>-73.877709999999993</v>
      </c>
      <c r="I2417" s="1" t="s">
        <v>19</v>
      </c>
      <c r="J2417" s="44">
        <v>78</v>
      </c>
      <c r="K2417" s="2">
        <v>1</v>
      </c>
      <c r="L2417" s="2">
        <v>4</v>
      </c>
      <c r="M2417" s="3">
        <v>43469</v>
      </c>
      <c r="N2417" s="2">
        <v>0.41</v>
      </c>
      <c r="O2417" s="2">
        <v>2</v>
      </c>
      <c r="P2417" s="4">
        <v>363</v>
      </c>
      <c r="U2417" s="38">
        <f t="shared" si="666"/>
        <v>-0.2095016477127675</v>
      </c>
      <c r="V2417" s="39">
        <f t="shared" si="667"/>
        <v>0.2095016477127675</v>
      </c>
      <c r="W2417" s="39" t="str">
        <f t="shared" si="668"/>
        <v>TIDAK</v>
      </c>
      <c r="X2417" s="38">
        <f t="shared" si="669"/>
        <v>-0.12582912870808141</v>
      </c>
      <c r="Y2417" s="39">
        <f t="shared" si="670"/>
        <v>0.12582912870808141</v>
      </c>
      <c r="Z2417" s="39" t="str">
        <f t="shared" si="671"/>
        <v>TIDAK</v>
      </c>
      <c r="AA2417" s="38">
        <f t="shared" si="672"/>
        <v>-0.51727965840354273</v>
      </c>
      <c r="AB2417" s="39">
        <f t="shared" si="673"/>
        <v>0.51727965840354273</v>
      </c>
      <c r="AC2417" s="39" t="str">
        <f t="shared" si="674"/>
        <v>TIDAK</v>
      </c>
      <c r="AD2417" s="38">
        <f t="shared" si="675"/>
        <v>-0.40246761119587532</v>
      </c>
      <c r="AE2417" s="39">
        <f t="shared" si="676"/>
        <v>0.40246761119587532</v>
      </c>
      <c r="AF2417" s="39" t="str">
        <f t="shared" si="677"/>
        <v>TIDAK</v>
      </c>
      <c r="AG2417" s="38">
        <f t="shared" si="678"/>
        <v>-0.27078855981472416</v>
      </c>
      <c r="AH2417" s="39">
        <f t="shared" si="679"/>
        <v>0.27078855981472416</v>
      </c>
      <c r="AI2417" s="39" t="str">
        <f t="shared" si="680"/>
        <v>TIDAK</v>
      </c>
      <c r="AJ2417" s="38">
        <f t="shared" si="681"/>
        <v>-0.57638757499987681</v>
      </c>
      <c r="AK2417" s="39">
        <f t="shared" si="682"/>
        <v>0.57638757499987681</v>
      </c>
      <c r="AL2417" s="39" t="str">
        <f t="shared" si="683"/>
        <v>TIDAK</v>
      </c>
    </row>
    <row r="2418" spans="1:38" ht="14" x14ac:dyDescent="0.3">
      <c r="A2418" s="13">
        <v>28613110</v>
      </c>
      <c r="B2418" s="11" t="s">
        <v>5021</v>
      </c>
      <c r="C2418" s="9">
        <v>63312104</v>
      </c>
      <c r="D2418" s="1" t="s">
        <v>1050</v>
      </c>
      <c r="E2418" s="1" t="s">
        <v>17</v>
      </c>
      <c r="F2418" s="1" t="s">
        <v>642</v>
      </c>
      <c r="G2418" s="2">
        <v>40.749220000000001</v>
      </c>
      <c r="H2418" s="2">
        <v>-73.818680000000001</v>
      </c>
      <c r="I2418" s="1" t="s">
        <v>19</v>
      </c>
      <c r="J2418" s="44">
        <v>55</v>
      </c>
      <c r="K2418" s="2">
        <v>1</v>
      </c>
      <c r="L2418" s="2">
        <v>41</v>
      </c>
      <c r="M2418" s="3">
        <v>43549</v>
      </c>
      <c r="N2418" s="2">
        <v>1.9</v>
      </c>
      <c r="O2418" s="2">
        <v>6</v>
      </c>
      <c r="P2418" s="4">
        <v>340</v>
      </c>
      <c r="U2418" s="38">
        <f t="shared" si="666"/>
        <v>0.94769389689679739</v>
      </c>
      <c r="V2418" s="39">
        <f t="shared" si="667"/>
        <v>0.94769389689679739</v>
      </c>
      <c r="W2418" s="39" t="str">
        <f t="shared" si="668"/>
        <v>TIDAK</v>
      </c>
      <c r="X2418" s="38">
        <f t="shared" si="669"/>
        <v>-0.39643358014138202</v>
      </c>
      <c r="Y2418" s="39">
        <f t="shared" si="670"/>
        <v>0.39643358014138202</v>
      </c>
      <c r="Z2418" s="39" t="str">
        <f t="shared" si="671"/>
        <v>TIDAK</v>
      </c>
      <c r="AA2418" s="38">
        <f t="shared" si="672"/>
        <v>-0.84449654083515258</v>
      </c>
      <c r="AB2418" s="39">
        <f t="shared" si="673"/>
        <v>0.84449654083515258</v>
      </c>
      <c r="AC2418" s="39" t="str">
        <f t="shared" si="674"/>
        <v>TIDAK</v>
      </c>
      <c r="AD2418" s="38">
        <f t="shared" si="675"/>
        <v>-0.84156082197054605</v>
      </c>
      <c r="AE2418" s="39">
        <f t="shared" si="676"/>
        <v>0.84156082197054605</v>
      </c>
      <c r="AF2418" s="39" t="str">
        <f t="shared" si="677"/>
        <v>TIDAK</v>
      </c>
      <c r="AG2418" s="38">
        <f t="shared" si="678"/>
        <v>6.7010556384171097E-2</v>
      </c>
      <c r="AH2418" s="39">
        <f t="shared" si="679"/>
        <v>6.7010556384171097E-2</v>
      </c>
      <c r="AI2418" s="39" t="str">
        <f t="shared" si="680"/>
        <v>TIDAK</v>
      </c>
      <c r="AJ2418" s="38">
        <f t="shared" si="681"/>
        <v>9.8237347656587495E-2</v>
      </c>
      <c r="AK2418" s="39">
        <f t="shared" si="682"/>
        <v>9.8237347656587495E-2</v>
      </c>
      <c r="AL2418" s="39" t="str">
        <f t="shared" si="683"/>
        <v>TIDAK</v>
      </c>
    </row>
    <row r="2419" spans="1:38" ht="14" x14ac:dyDescent="0.3">
      <c r="A2419" s="13">
        <v>28616009</v>
      </c>
      <c r="B2419" s="11" t="s">
        <v>4998</v>
      </c>
      <c r="C2419" s="9">
        <v>165607672</v>
      </c>
      <c r="D2419" s="1" t="s">
        <v>2034</v>
      </c>
      <c r="E2419" s="1" t="s">
        <v>548</v>
      </c>
      <c r="F2419" s="1" t="s">
        <v>2421</v>
      </c>
      <c r="G2419" s="2">
        <v>40.856549999999999</v>
      </c>
      <c r="H2419" s="2">
        <v>-73.903769999999994</v>
      </c>
      <c r="I2419" s="1" t="s">
        <v>19</v>
      </c>
      <c r="J2419" s="44">
        <v>73</v>
      </c>
      <c r="K2419" s="2">
        <v>2</v>
      </c>
      <c r="L2419" s="2">
        <v>31</v>
      </c>
      <c r="M2419" s="3">
        <v>43634</v>
      </c>
      <c r="N2419" s="2">
        <v>1.83</v>
      </c>
      <c r="O2419" s="2">
        <v>2</v>
      </c>
      <c r="P2419" s="4">
        <v>39</v>
      </c>
      <c r="U2419" s="38">
        <f t="shared" si="666"/>
        <v>-8.0924364978371396E-2</v>
      </c>
      <c r="V2419" s="39">
        <f t="shared" si="667"/>
        <v>8.0924364978371396E-2</v>
      </c>
      <c r="W2419" s="39" t="str">
        <f t="shared" si="668"/>
        <v>TIDAK</v>
      </c>
      <c r="X2419" s="38">
        <f t="shared" si="669"/>
        <v>0.1447753227252192</v>
      </c>
      <c r="Y2419" s="39">
        <f t="shared" si="670"/>
        <v>0.1447753227252192</v>
      </c>
      <c r="Z2419" s="39" t="str">
        <f t="shared" si="671"/>
        <v>TIDAK</v>
      </c>
      <c r="AA2419" s="38">
        <f t="shared" si="672"/>
        <v>-0.84449654083515258</v>
      </c>
      <c r="AB2419" s="39">
        <f t="shared" si="673"/>
        <v>0.84449654083515258</v>
      </c>
      <c r="AC2419" s="39" t="str">
        <f t="shared" si="674"/>
        <v>TIDAK</v>
      </c>
      <c r="AD2419" s="38">
        <f t="shared" si="675"/>
        <v>-0.84678812209881593</v>
      </c>
      <c r="AE2419" s="39">
        <f t="shared" si="676"/>
        <v>0.84678812209881593</v>
      </c>
      <c r="AF2419" s="39" t="str">
        <f t="shared" si="677"/>
        <v>TIDAK</v>
      </c>
      <c r="AG2419" s="38">
        <f t="shared" si="678"/>
        <v>-0.27078855981472416</v>
      </c>
      <c r="AH2419" s="39">
        <f t="shared" si="679"/>
        <v>0.27078855981472416</v>
      </c>
      <c r="AI2419" s="39" t="str">
        <f t="shared" si="680"/>
        <v>TIDAK</v>
      </c>
      <c r="AJ2419" s="38">
        <f t="shared" si="681"/>
        <v>-1.2435166651823804</v>
      </c>
      <c r="AK2419" s="39">
        <f t="shared" si="682"/>
        <v>1.2435166651823804</v>
      </c>
      <c r="AL2419" s="39" t="str">
        <f t="shared" si="683"/>
        <v>TIDAK</v>
      </c>
    </row>
    <row r="2420" spans="1:38" ht="14" x14ac:dyDescent="0.3">
      <c r="A2420" s="13">
        <v>28635035</v>
      </c>
      <c r="B2420" s="11" t="s">
        <v>288</v>
      </c>
      <c r="C2420" s="9">
        <v>45044964</v>
      </c>
      <c r="D2420" s="1" t="s">
        <v>333</v>
      </c>
      <c r="E2420" s="1" t="s">
        <v>17</v>
      </c>
      <c r="F2420" s="1" t="s">
        <v>54</v>
      </c>
      <c r="G2420" s="2">
        <v>40.725169999999999</v>
      </c>
      <c r="H2420" s="2">
        <v>-73.761049999999997</v>
      </c>
      <c r="I2420" s="1" t="s">
        <v>24</v>
      </c>
      <c r="J2420" s="44">
        <v>41</v>
      </c>
      <c r="K2420" s="2">
        <v>1</v>
      </c>
      <c r="L2420" s="2">
        <v>11</v>
      </c>
      <c r="M2420" s="3">
        <v>43619</v>
      </c>
      <c r="N2420" s="2">
        <v>0.51</v>
      </c>
      <c r="O2420" s="2">
        <v>2</v>
      </c>
      <c r="P2420" s="4">
        <v>125</v>
      </c>
      <c r="U2420" s="38">
        <f t="shared" si="666"/>
        <v>0.30480748322481688</v>
      </c>
      <c r="V2420" s="39">
        <f t="shared" si="667"/>
        <v>0.30480748322481688</v>
      </c>
      <c r="W2420" s="39" t="str">
        <f t="shared" si="668"/>
        <v>TIDAK</v>
      </c>
      <c r="X2420" s="38">
        <f t="shared" si="669"/>
        <v>-0.26113135442473173</v>
      </c>
      <c r="Y2420" s="39">
        <f t="shared" si="670"/>
        <v>0.26113135442473173</v>
      </c>
      <c r="Z2420" s="39" t="str">
        <f t="shared" si="671"/>
        <v>TIDAK</v>
      </c>
      <c r="AA2420" s="38">
        <f t="shared" si="672"/>
        <v>0.87339209193079892</v>
      </c>
      <c r="AB2420" s="39">
        <f t="shared" si="673"/>
        <v>0.87339209193079892</v>
      </c>
      <c r="AC2420" s="39" t="str">
        <f t="shared" si="674"/>
        <v>TIDAK</v>
      </c>
      <c r="AD2420" s="38">
        <f t="shared" si="675"/>
        <v>-0.48087711311992365</v>
      </c>
      <c r="AE2420" s="39">
        <f t="shared" si="676"/>
        <v>0.48087711311992365</v>
      </c>
      <c r="AF2420" s="39" t="str">
        <f t="shared" si="677"/>
        <v>TIDAK</v>
      </c>
      <c r="AG2420" s="38">
        <f t="shared" si="678"/>
        <v>-0.27078855981472416</v>
      </c>
      <c r="AH2420" s="39">
        <f t="shared" si="679"/>
        <v>0.27078855981472416</v>
      </c>
      <c r="AI2420" s="39" t="str">
        <f t="shared" si="680"/>
        <v>TIDAK</v>
      </c>
      <c r="AJ2420" s="38">
        <f t="shared" si="681"/>
        <v>1.1476538940110874</v>
      </c>
      <c r="AK2420" s="39">
        <f t="shared" si="682"/>
        <v>1.1476538940110874</v>
      </c>
      <c r="AL2420" s="39" t="str">
        <f t="shared" si="683"/>
        <v>TIDAK</v>
      </c>
    </row>
    <row r="2421" spans="1:38" ht="14" x14ac:dyDescent="0.3">
      <c r="A2421" s="13">
        <v>28641288</v>
      </c>
      <c r="B2421" s="11" t="s">
        <v>2095</v>
      </c>
      <c r="C2421" s="9">
        <v>19303369</v>
      </c>
      <c r="D2421" s="1" t="s">
        <v>2077</v>
      </c>
      <c r="E2421" s="1" t="s">
        <v>17</v>
      </c>
      <c r="F2421" s="1" t="s">
        <v>2689</v>
      </c>
      <c r="G2421" s="2">
        <v>40.742959999999997</v>
      </c>
      <c r="H2421" s="2">
        <v>-73.903279999999995</v>
      </c>
      <c r="I2421" s="1" t="s">
        <v>19</v>
      </c>
      <c r="J2421" s="44">
        <v>39</v>
      </c>
      <c r="K2421" s="2">
        <v>30</v>
      </c>
      <c r="L2421" s="2">
        <v>3</v>
      </c>
      <c r="M2421" s="3">
        <v>43647</v>
      </c>
      <c r="N2421" s="2">
        <v>0.28999999999999998</v>
      </c>
      <c r="O2421" s="2">
        <v>37</v>
      </c>
      <c r="P2421" s="4">
        <v>32</v>
      </c>
      <c r="U2421" s="38">
        <f t="shared" si="666"/>
        <v>-9.8068002676290872E-2</v>
      </c>
      <c r="V2421" s="39">
        <f t="shared" si="667"/>
        <v>9.8068002676290872E-2</v>
      </c>
      <c r="W2421" s="39" t="str">
        <f t="shared" si="668"/>
        <v>TIDAK</v>
      </c>
      <c r="X2421" s="38">
        <f t="shared" si="669"/>
        <v>-0.39643358014138202</v>
      </c>
      <c r="Y2421" s="39">
        <f t="shared" si="670"/>
        <v>0.39643358014138202</v>
      </c>
      <c r="Z2421" s="39" t="str">
        <f t="shared" si="671"/>
        <v>TIDAK</v>
      </c>
      <c r="AA2421" s="38">
        <f t="shared" si="672"/>
        <v>-0.7626923202272502</v>
      </c>
      <c r="AB2421" s="39">
        <f t="shared" si="673"/>
        <v>0.7626923202272502</v>
      </c>
      <c r="AC2421" s="39" t="str">
        <f t="shared" si="674"/>
        <v>TIDAK</v>
      </c>
      <c r="AD2421" s="38">
        <f t="shared" si="675"/>
        <v>-0.74224211953341823</v>
      </c>
      <c r="AE2421" s="39">
        <f t="shared" si="676"/>
        <v>0.74224211953341823</v>
      </c>
      <c r="AF2421" s="39" t="str">
        <f t="shared" si="677"/>
        <v>TIDAK</v>
      </c>
      <c r="AG2421" s="38">
        <f t="shared" si="678"/>
        <v>-0.15818885441509239</v>
      </c>
      <c r="AH2421" s="39">
        <f t="shared" si="679"/>
        <v>0.15818885441509239</v>
      </c>
      <c r="AI2421" s="39" t="str">
        <f t="shared" si="680"/>
        <v>TIDAK</v>
      </c>
      <c r="AJ2421" s="38">
        <f t="shared" si="681"/>
        <v>1.4774705228653591</v>
      </c>
      <c r="AK2421" s="39">
        <f t="shared" si="682"/>
        <v>1.4774705228653591</v>
      </c>
      <c r="AL2421" s="39" t="str">
        <f t="shared" si="683"/>
        <v>TIDAK</v>
      </c>
    </row>
    <row r="2422" spans="1:38" ht="14" x14ac:dyDescent="0.3">
      <c r="A2422" s="13">
        <v>28642074</v>
      </c>
      <c r="B2422" s="11" t="s">
        <v>1658</v>
      </c>
      <c r="C2422" s="9">
        <v>34861728</v>
      </c>
      <c r="D2422" s="1" t="s">
        <v>1240</v>
      </c>
      <c r="E2422" s="1" t="s">
        <v>17</v>
      </c>
      <c r="F2422" s="1" t="s">
        <v>1112</v>
      </c>
      <c r="G2422" s="2">
        <v>40.709449999999997</v>
      </c>
      <c r="H2422" s="2">
        <v>-73.831320000000005</v>
      </c>
      <c r="I2422" s="1" t="s">
        <v>19</v>
      </c>
      <c r="J2422" s="44">
        <v>59</v>
      </c>
      <c r="K2422" s="2">
        <v>9</v>
      </c>
      <c r="L2422" s="2">
        <v>12</v>
      </c>
      <c r="M2422" s="3">
        <v>43616</v>
      </c>
      <c r="N2422" s="2">
        <v>0.26</v>
      </c>
      <c r="O2422" s="2">
        <v>4</v>
      </c>
      <c r="P2422" s="4">
        <v>318</v>
      </c>
      <c r="U2422" s="38">
        <f t="shared" si="666"/>
        <v>-0.29521983620236492</v>
      </c>
      <c r="V2422" s="39">
        <f t="shared" si="667"/>
        <v>0.29521983620236492</v>
      </c>
      <c r="W2422" s="39" t="str">
        <f t="shared" si="668"/>
        <v>TIDAK</v>
      </c>
      <c r="X2422" s="38">
        <f t="shared" si="669"/>
        <v>-0.39643358014138202</v>
      </c>
      <c r="Y2422" s="39">
        <f t="shared" si="670"/>
        <v>0.39643358014138202</v>
      </c>
      <c r="Z2422" s="39" t="str">
        <f t="shared" si="671"/>
        <v>TIDAK</v>
      </c>
      <c r="AA2422" s="38">
        <f t="shared" si="672"/>
        <v>0.75068576101894524</v>
      </c>
      <c r="AB2422" s="39">
        <f t="shared" si="673"/>
        <v>0.75068576101894524</v>
      </c>
      <c r="AC2422" s="39" t="str">
        <f t="shared" si="674"/>
        <v>TIDAK</v>
      </c>
      <c r="AD2422" s="38">
        <f t="shared" si="675"/>
        <v>3.662559957879534E-2</v>
      </c>
      <c r="AE2422" s="39">
        <f t="shared" si="676"/>
        <v>3.662559957879534E-2</v>
      </c>
      <c r="AF2422" s="39" t="str">
        <f t="shared" si="677"/>
        <v>TIDAK</v>
      </c>
      <c r="AG2422" s="38">
        <f t="shared" si="678"/>
        <v>0.29220996718343462</v>
      </c>
      <c r="AH2422" s="39">
        <f t="shared" si="679"/>
        <v>0.29220996718343462</v>
      </c>
      <c r="AI2422" s="39" t="str">
        <f t="shared" si="680"/>
        <v>TIDAK</v>
      </c>
      <c r="AJ2422" s="38">
        <f t="shared" si="681"/>
        <v>1.3050663759642624</v>
      </c>
      <c r="AK2422" s="39">
        <f t="shared" si="682"/>
        <v>1.3050663759642624</v>
      </c>
      <c r="AL2422" s="39" t="str">
        <f t="shared" si="683"/>
        <v>TIDAK</v>
      </c>
    </row>
    <row r="2423" spans="1:38" ht="14" x14ac:dyDescent="0.3">
      <c r="A2423" s="13">
        <v>28656163</v>
      </c>
      <c r="B2423" s="11" t="s">
        <v>177</v>
      </c>
      <c r="C2423" s="9">
        <v>239978864</v>
      </c>
      <c r="D2423" s="1" t="s">
        <v>266</v>
      </c>
      <c r="E2423" s="1" t="s">
        <v>17</v>
      </c>
      <c r="F2423" s="1" t="s">
        <v>1736</v>
      </c>
      <c r="G2423" s="2">
        <v>40.748899999999999</v>
      </c>
      <c r="H2423" s="2">
        <v>-73.875489999999999</v>
      </c>
      <c r="I2423" s="1" t="s">
        <v>19</v>
      </c>
      <c r="J2423" s="44">
        <v>50</v>
      </c>
      <c r="K2423" s="2">
        <v>2</v>
      </c>
      <c r="L2423" s="2">
        <v>20</v>
      </c>
      <c r="M2423" s="3">
        <v>43647</v>
      </c>
      <c r="N2423" s="2">
        <v>4.6900000000000004</v>
      </c>
      <c r="O2423" s="2">
        <v>1</v>
      </c>
      <c r="P2423" s="4">
        <v>167</v>
      </c>
      <c r="U2423" s="38">
        <f t="shared" si="666"/>
        <v>-0.14092709692108957</v>
      </c>
      <c r="V2423" s="39">
        <f t="shared" si="667"/>
        <v>0.14092709692108957</v>
      </c>
      <c r="W2423" s="39" t="str">
        <f t="shared" si="668"/>
        <v>TIDAK</v>
      </c>
      <c r="X2423" s="38">
        <f t="shared" si="669"/>
        <v>-0.26113135442473173</v>
      </c>
      <c r="Y2423" s="39">
        <f t="shared" si="670"/>
        <v>0.26113135442473173</v>
      </c>
      <c r="Z2423" s="39" t="str">
        <f t="shared" si="671"/>
        <v>TIDAK</v>
      </c>
      <c r="AA2423" s="38">
        <f t="shared" si="672"/>
        <v>0.34166465797943296</v>
      </c>
      <c r="AB2423" s="39">
        <f t="shared" si="673"/>
        <v>0.34166465797943296</v>
      </c>
      <c r="AC2423" s="39" t="str">
        <f t="shared" si="674"/>
        <v>TIDAK</v>
      </c>
      <c r="AD2423" s="38">
        <f t="shared" si="675"/>
        <v>3.449868090620007E-5</v>
      </c>
      <c r="AE2423" s="39">
        <f t="shared" si="676"/>
        <v>3.449868090620007E-5</v>
      </c>
      <c r="AF2423" s="39" t="str">
        <f t="shared" si="677"/>
        <v>TIDAK</v>
      </c>
      <c r="AG2423" s="38">
        <f t="shared" si="678"/>
        <v>-0.15818885441509239</v>
      </c>
      <c r="AH2423" s="39">
        <f t="shared" si="679"/>
        <v>0.15818885441509239</v>
      </c>
      <c r="AI2423" s="39" t="str">
        <f t="shared" si="680"/>
        <v>TIDAK</v>
      </c>
      <c r="AJ2423" s="38">
        <f t="shared" si="681"/>
        <v>-0.95117919869791256</v>
      </c>
      <c r="AK2423" s="39">
        <f t="shared" si="682"/>
        <v>0.95117919869791256</v>
      </c>
      <c r="AL2423" s="39" t="str">
        <f t="shared" si="683"/>
        <v>TIDAK</v>
      </c>
    </row>
    <row r="2424" spans="1:38" ht="14" x14ac:dyDescent="0.3">
      <c r="A2424" s="13">
        <v>28659172</v>
      </c>
      <c r="B2424" s="11" t="s">
        <v>2704</v>
      </c>
      <c r="C2424" s="9">
        <v>56113781</v>
      </c>
      <c r="D2424" s="1" t="s">
        <v>3681</v>
      </c>
      <c r="E2424" s="1" t="s">
        <v>1731</v>
      </c>
      <c r="F2424" s="1" t="s">
        <v>3213</v>
      </c>
      <c r="G2424" s="2">
        <v>40.687649999999998</v>
      </c>
      <c r="H2424" s="2">
        <v>-73.908209999999997</v>
      </c>
      <c r="I2424" s="1" t="s">
        <v>19</v>
      </c>
      <c r="J2424" s="44">
        <v>75</v>
      </c>
      <c r="K2424" s="2">
        <v>1</v>
      </c>
      <c r="L2424" s="2">
        <v>11</v>
      </c>
      <c r="M2424" s="3">
        <v>43468</v>
      </c>
      <c r="N2424" s="2">
        <v>0.52</v>
      </c>
      <c r="O2424" s="2">
        <v>1</v>
      </c>
      <c r="P2424" s="4">
        <v>0</v>
      </c>
      <c r="U2424" s="38">
        <f t="shared" si="666"/>
        <v>-0.41522530008780123</v>
      </c>
      <c r="V2424" s="39">
        <f t="shared" si="667"/>
        <v>0.41522530008780123</v>
      </c>
      <c r="W2424" s="39" t="str">
        <f t="shared" si="668"/>
        <v>TIDAK</v>
      </c>
      <c r="X2424" s="38">
        <f t="shared" si="669"/>
        <v>-0.39643358014138202</v>
      </c>
      <c r="Y2424" s="39">
        <f t="shared" si="670"/>
        <v>0.39643358014138202</v>
      </c>
      <c r="Z2424" s="39" t="str">
        <f t="shared" si="671"/>
        <v>TIDAK</v>
      </c>
      <c r="AA2424" s="38">
        <f t="shared" si="672"/>
        <v>-0.47637754809959154</v>
      </c>
      <c r="AB2424" s="39">
        <f t="shared" si="673"/>
        <v>0.47637754809959154</v>
      </c>
      <c r="AC2424" s="39" t="str">
        <f t="shared" si="674"/>
        <v>TIDAK</v>
      </c>
      <c r="AD2424" s="38">
        <f t="shared" si="675"/>
        <v>-0.68996911825071927</v>
      </c>
      <c r="AE2424" s="39">
        <f t="shared" si="676"/>
        <v>0.68996911825071927</v>
      </c>
      <c r="AF2424" s="39" t="str">
        <f t="shared" si="677"/>
        <v>TIDAK</v>
      </c>
      <c r="AG2424" s="38">
        <f t="shared" si="678"/>
        <v>-0.15818885441509239</v>
      </c>
      <c r="AH2424" s="39">
        <f t="shared" si="679"/>
        <v>0.15818885441509239</v>
      </c>
      <c r="AI2424" s="39" t="str">
        <f t="shared" si="680"/>
        <v>TIDAK</v>
      </c>
      <c r="AJ2424" s="38">
        <f t="shared" si="681"/>
        <v>-0.30653760593729107</v>
      </c>
      <c r="AK2424" s="39">
        <f t="shared" si="682"/>
        <v>0.30653760593729107</v>
      </c>
      <c r="AL2424" s="39" t="str">
        <f t="shared" si="683"/>
        <v>TIDAK</v>
      </c>
    </row>
    <row r="2425" spans="1:38" ht="14" x14ac:dyDescent="0.3">
      <c r="A2425" s="13">
        <v>28667225</v>
      </c>
      <c r="B2425" s="11" t="s">
        <v>2811</v>
      </c>
      <c r="C2425" s="9">
        <v>138607228</v>
      </c>
      <c r="D2425" s="1" t="s">
        <v>1180</v>
      </c>
      <c r="E2425" s="1" t="s">
        <v>1731</v>
      </c>
      <c r="F2425" s="1" t="s">
        <v>3213</v>
      </c>
      <c r="G2425" s="2">
        <v>40.693669999999997</v>
      </c>
      <c r="H2425" s="2">
        <v>-73.907560000000004</v>
      </c>
      <c r="I2425" s="1" t="s">
        <v>20</v>
      </c>
      <c r="J2425" s="44">
        <v>150</v>
      </c>
      <c r="K2425" s="2">
        <v>2</v>
      </c>
      <c r="L2425" s="2">
        <v>41</v>
      </c>
      <c r="M2425" s="3">
        <v>43569</v>
      </c>
      <c r="N2425" s="2">
        <v>2.78</v>
      </c>
      <c r="O2425" s="2">
        <v>3</v>
      </c>
      <c r="P2425" s="4">
        <v>0</v>
      </c>
      <c r="U2425" s="38">
        <f t="shared" si="666"/>
        <v>-0.43236893778572072</v>
      </c>
      <c r="V2425" s="39">
        <f t="shared" si="667"/>
        <v>0.43236893778572072</v>
      </c>
      <c r="W2425" s="39" t="str">
        <f t="shared" si="668"/>
        <v>TIDAK</v>
      </c>
      <c r="X2425" s="38">
        <f t="shared" si="669"/>
        <v>3.5273309656414771</v>
      </c>
      <c r="Y2425" s="39">
        <f t="shared" si="670"/>
        <v>3.5273309656414771</v>
      </c>
      <c r="Z2425" s="39" t="str">
        <f t="shared" si="671"/>
        <v>OUTLIER</v>
      </c>
      <c r="AA2425" s="38">
        <f t="shared" si="672"/>
        <v>-0.80359443053120139</v>
      </c>
      <c r="AB2425" s="39">
        <f t="shared" si="673"/>
        <v>0.80359443053120139</v>
      </c>
      <c r="AC2425" s="39" t="str">
        <f t="shared" si="674"/>
        <v>TIDAK</v>
      </c>
      <c r="AD2425" s="38">
        <f t="shared" si="675"/>
        <v>-0.80496972107265685</v>
      </c>
      <c r="AE2425" s="39">
        <f t="shared" si="676"/>
        <v>0.80496972107265685</v>
      </c>
      <c r="AF2425" s="39" t="str">
        <f t="shared" si="677"/>
        <v>TIDAK</v>
      </c>
      <c r="AG2425" s="38">
        <f t="shared" si="678"/>
        <v>3.7828008345720185</v>
      </c>
      <c r="AH2425" s="39">
        <f t="shared" si="679"/>
        <v>3.7828008345720185</v>
      </c>
      <c r="AI2425" s="39" t="str">
        <f t="shared" si="680"/>
        <v>OUTLIER</v>
      </c>
      <c r="AJ2425" s="38">
        <f t="shared" si="681"/>
        <v>-1.0036500260156376</v>
      </c>
      <c r="AK2425" s="39">
        <f t="shared" si="682"/>
        <v>1.0036500260156376</v>
      </c>
      <c r="AL2425" s="39" t="str">
        <f t="shared" si="683"/>
        <v>TIDAK</v>
      </c>
    </row>
    <row r="2426" spans="1:38" ht="14" x14ac:dyDescent="0.3">
      <c r="A2426" s="13">
        <v>28690364</v>
      </c>
      <c r="B2426" s="11" t="s">
        <v>4423</v>
      </c>
      <c r="C2426" s="9">
        <v>228879817</v>
      </c>
      <c r="D2426" s="1" t="s">
        <v>1138</v>
      </c>
      <c r="E2426" s="1" t="s">
        <v>17</v>
      </c>
      <c r="F2426" s="1" t="s">
        <v>642</v>
      </c>
      <c r="G2426" s="2">
        <v>40.745229999999999</v>
      </c>
      <c r="H2426" s="2">
        <v>-73.833209999999994</v>
      </c>
      <c r="I2426" s="1" t="s">
        <v>19</v>
      </c>
      <c r="J2426" s="44">
        <v>42</v>
      </c>
      <c r="K2426" s="2">
        <v>1</v>
      </c>
      <c r="L2426" s="2">
        <v>20</v>
      </c>
      <c r="M2426" s="3">
        <v>43653</v>
      </c>
      <c r="N2426" s="2">
        <v>4.26</v>
      </c>
      <c r="O2426" s="2">
        <v>6</v>
      </c>
      <c r="P2426" s="4">
        <v>157</v>
      </c>
      <c r="U2426" s="38">
        <f t="shared" si="666"/>
        <v>-0.26093256080652594</v>
      </c>
      <c r="V2426" s="39">
        <f t="shared" si="667"/>
        <v>0.26093256080652594</v>
      </c>
      <c r="W2426" s="39" t="str">
        <f t="shared" si="668"/>
        <v>TIDAK</v>
      </c>
      <c r="X2426" s="38">
        <f t="shared" si="669"/>
        <v>0.68598422559182048</v>
      </c>
      <c r="Y2426" s="39">
        <f t="shared" si="670"/>
        <v>0.68598422559182048</v>
      </c>
      <c r="Z2426" s="39" t="str">
        <f t="shared" si="671"/>
        <v>TIDAK</v>
      </c>
      <c r="AA2426" s="38">
        <f t="shared" si="672"/>
        <v>-0.43547543779564035</v>
      </c>
      <c r="AB2426" s="39">
        <f t="shared" si="673"/>
        <v>0.43547543779564035</v>
      </c>
      <c r="AC2426" s="39" t="str">
        <f t="shared" si="674"/>
        <v>TIDAK</v>
      </c>
      <c r="AD2426" s="38">
        <f t="shared" si="675"/>
        <v>-0.82065162145746651</v>
      </c>
      <c r="AE2426" s="39">
        <f t="shared" si="676"/>
        <v>0.82065162145746651</v>
      </c>
      <c r="AF2426" s="39" t="str">
        <f t="shared" si="677"/>
        <v>TIDAK</v>
      </c>
      <c r="AG2426" s="38">
        <f t="shared" si="678"/>
        <v>6.7010556384171097E-2</v>
      </c>
      <c r="AH2426" s="39">
        <f t="shared" si="679"/>
        <v>6.7010556384171097E-2</v>
      </c>
      <c r="AI2426" s="39" t="str">
        <f t="shared" si="680"/>
        <v>TIDAK</v>
      </c>
      <c r="AJ2426" s="38">
        <f t="shared" si="681"/>
        <v>1.1401580615371267</v>
      </c>
      <c r="AK2426" s="39">
        <f t="shared" si="682"/>
        <v>1.1401580615371267</v>
      </c>
      <c r="AL2426" s="39" t="str">
        <f t="shared" si="683"/>
        <v>TIDAK</v>
      </c>
    </row>
    <row r="2427" spans="1:38" ht="14" x14ac:dyDescent="0.3">
      <c r="A2427" s="13">
        <v>28692626</v>
      </c>
      <c r="B2427" s="11" t="s">
        <v>3940</v>
      </c>
      <c r="C2427" s="9">
        <v>57885474</v>
      </c>
      <c r="D2427" s="1" t="s">
        <v>1743</v>
      </c>
      <c r="E2427" s="1" t="s">
        <v>548</v>
      </c>
      <c r="F2427" s="1" t="s">
        <v>1429</v>
      </c>
      <c r="G2427" s="2">
        <v>40.897019999999998</v>
      </c>
      <c r="H2427" s="2">
        <v>-73.857230000000001</v>
      </c>
      <c r="I2427" s="1" t="s">
        <v>20</v>
      </c>
      <c r="J2427" s="44">
        <v>289</v>
      </c>
      <c r="K2427" s="2">
        <v>2</v>
      </c>
      <c r="L2427" s="2">
        <v>14</v>
      </c>
      <c r="M2427" s="3">
        <v>43653</v>
      </c>
      <c r="N2427" s="2">
        <v>2.96</v>
      </c>
      <c r="O2427" s="2">
        <v>2</v>
      </c>
      <c r="P2427" s="4">
        <v>356</v>
      </c>
      <c r="U2427" s="38">
        <f t="shared" si="666"/>
        <v>-0.33807893044716358</v>
      </c>
      <c r="V2427" s="39">
        <f t="shared" si="667"/>
        <v>0.33807893044716358</v>
      </c>
      <c r="W2427" s="39" t="str">
        <f t="shared" si="668"/>
        <v>TIDAK</v>
      </c>
      <c r="X2427" s="38">
        <f t="shared" si="669"/>
        <v>-0.26113135442473173</v>
      </c>
      <c r="Y2427" s="39">
        <f t="shared" si="670"/>
        <v>0.26113135442473173</v>
      </c>
      <c r="Z2427" s="39" t="str">
        <f t="shared" si="671"/>
        <v>TIDAK</v>
      </c>
      <c r="AA2427" s="38">
        <f t="shared" si="672"/>
        <v>-0.10825855536403051</v>
      </c>
      <c r="AB2427" s="39">
        <f t="shared" si="673"/>
        <v>0.10825855536403051</v>
      </c>
      <c r="AC2427" s="39" t="str">
        <f t="shared" si="674"/>
        <v>TIDAK</v>
      </c>
      <c r="AD2427" s="38">
        <f t="shared" si="675"/>
        <v>1.4950423353660949</v>
      </c>
      <c r="AE2427" s="39">
        <f t="shared" si="676"/>
        <v>1.4950423353660949</v>
      </c>
      <c r="AF2427" s="39" t="str">
        <f t="shared" si="677"/>
        <v>TIDAK</v>
      </c>
      <c r="AG2427" s="38">
        <f t="shared" si="678"/>
        <v>-0.27078855981472416</v>
      </c>
      <c r="AH2427" s="39">
        <f t="shared" si="679"/>
        <v>0.27078855981472416</v>
      </c>
      <c r="AI2427" s="39" t="str">
        <f t="shared" si="680"/>
        <v>TIDAK</v>
      </c>
      <c r="AJ2427" s="38">
        <f t="shared" si="681"/>
        <v>8.2873579690589238E-3</v>
      </c>
      <c r="AK2427" s="39">
        <f t="shared" si="682"/>
        <v>8.2873579690589238E-3</v>
      </c>
      <c r="AL2427" s="39" t="str">
        <f t="shared" si="683"/>
        <v>TIDAK</v>
      </c>
    </row>
    <row r="2428" spans="1:38" ht="14" x14ac:dyDescent="0.3">
      <c r="A2428" s="13">
        <v>28715201</v>
      </c>
      <c r="B2428" s="11" t="s">
        <v>5122</v>
      </c>
      <c r="C2428" s="9">
        <v>137358866</v>
      </c>
      <c r="D2428" s="1" t="s">
        <v>2080</v>
      </c>
      <c r="E2428" s="1" t="s">
        <v>17</v>
      </c>
      <c r="F2428" s="1" t="s">
        <v>1971</v>
      </c>
      <c r="G2428" s="2">
        <v>40.744320000000002</v>
      </c>
      <c r="H2428" s="2">
        <v>-73.871229999999997</v>
      </c>
      <c r="I2428" s="1" t="s">
        <v>19</v>
      </c>
      <c r="J2428" s="44">
        <v>37</v>
      </c>
      <c r="K2428" s="2">
        <v>30</v>
      </c>
      <c r="L2428" s="2">
        <v>1</v>
      </c>
      <c r="M2428" s="3">
        <v>43534</v>
      </c>
      <c r="N2428" s="2">
        <v>0.25</v>
      </c>
      <c r="O2428" s="2">
        <v>103</v>
      </c>
      <c r="P2428" s="4">
        <v>252</v>
      </c>
      <c r="U2428" s="38">
        <f t="shared" si="666"/>
        <v>-0.12378345922317009</v>
      </c>
      <c r="V2428" s="39">
        <f t="shared" si="667"/>
        <v>0.12378345922317009</v>
      </c>
      <c r="W2428" s="39" t="str">
        <f t="shared" si="668"/>
        <v>TIDAK</v>
      </c>
      <c r="X2428" s="38">
        <f t="shared" si="669"/>
        <v>-0.39643358014138202</v>
      </c>
      <c r="Y2428" s="39">
        <f t="shared" si="670"/>
        <v>0.39643358014138202</v>
      </c>
      <c r="Z2428" s="39" t="str">
        <f t="shared" si="671"/>
        <v>TIDAK</v>
      </c>
      <c r="AA2428" s="38">
        <f t="shared" si="672"/>
        <v>-0.47637754809959154</v>
      </c>
      <c r="AB2428" s="39">
        <f t="shared" si="673"/>
        <v>0.47637754809959154</v>
      </c>
      <c r="AC2428" s="39" t="str">
        <f t="shared" si="674"/>
        <v>TIDAK</v>
      </c>
      <c r="AD2428" s="38">
        <f t="shared" si="675"/>
        <v>-0.68474181812244939</v>
      </c>
      <c r="AE2428" s="39">
        <f t="shared" si="676"/>
        <v>0.68474181812244939</v>
      </c>
      <c r="AF2428" s="39" t="str">
        <f t="shared" si="677"/>
        <v>TIDAK</v>
      </c>
      <c r="AG2428" s="38">
        <f t="shared" si="678"/>
        <v>-0.27078855981472416</v>
      </c>
      <c r="AH2428" s="39">
        <f t="shared" si="679"/>
        <v>0.27078855981472416</v>
      </c>
      <c r="AI2428" s="39" t="str">
        <f t="shared" si="680"/>
        <v>TIDAK</v>
      </c>
      <c r="AJ2428" s="38">
        <f t="shared" si="681"/>
        <v>-1.2435166651823804</v>
      </c>
      <c r="AK2428" s="39">
        <f t="shared" si="682"/>
        <v>1.2435166651823804</v>
      </c>
      <c r="AL2428" s="39" t="str">
        <f t="shared" si="683"/>
        <v>TIDAK</v>
      </c>
    </row>
    <row r="2429" spans="1:38" ht="14" x14ac:dyDescent="0.3">
      <c r="A2429" s="13">
        <v>28739873</v>
      </c>
      <c r="B2429" s="11" t="s">
        <v>777</v>
      </c>
      <c r="C2429" s="9">
        <v>47735494</v>
      </c>
      <c r="D2429" s="1" t="s">
        <v>1240</v>
      </c>
      <c r="E2429" s="1" t="s">
        <v>17</v>
      </c>
      <c r="F2429" s="1" t="s">
        <v>1647</v>
      </c>
      <c r="G2429" s="2">
        <v>40.728259999999999</v>
      </c>
      <c r="H2429" s="2">
        <v>-73.870149999999995</v>
      </c>
      <c r="I2429" s="1" t="s">
        <v>24</v>
      </c>
      <c r="J2429" s="44">
        <v>21</v>
      </c>
      <c r="K2429" s="2">
        <v>1</v>
      </c>
      <c r="L2429" s="2">
        <v>11</v>
      </c>
      <c r="M2429" s="3">
        <v>43211</v>
      </c>
      <c r="N2429" s="2">
        <v>0.55000000000000004</v>
      </c>
      <c r="O2429" s="2">
        <v>4</v>
      </c>
      <c r="P2429" s="4">
        <v>0</v>
      </c>
      <c r="U2429" s="38">
        <f t="shared" si="666"/>
        <v>0.51910295444881038</v>
      </c>
      <c r="V2429" s="39">
        <f t="shared" si="667"/>
        <v>0.51910295444881038</v>
      </c>
      <c r="W2429" s="39" t="str">
        <f t="shared" si="668"/>
        <v>TIDAK</v>
      </c>
      <c r="X2429" s="38">
        <f t="shared" si="669"/>
        <v>-0.26113135442473173</v>
      </c>
      <c r="Y2429" s="39">
        <f t="shared" si="670"/>
        <v>0.26113135442473173</v>
      </c>
      <c r="Z2429" s="39" t="str">
        <f t="shared" si="671"/>
        <v>TIDAK</v>
      </c>
      <c r="AA2429" s="38">
        <f t="shared" si="672"/>
        <v>0.75068576101894524</v>
      </c>
      <c r="AB2429" s="39">
        <f t="shared" si="673"/>
        <v>0.75068576101894524</v>
      </c>
      <c r="AC2429" s="39" t="str">
        <f t="shared" si="674"/>
        <v>TIDAK</v>
      </c>
      <c r="AD2429" s="38">
        <f t="shared" si="675"/>
        <v>0.49662801086654557</v>
      </c>
      <c r="AE2429" s="39">
        <f t="shared" si="676"/>
        <v>0.49662801086654557</v>
      </c>
      <c r="AF2429" s="39" t="str">
        <f t="shared" si="677"/>
        <v>TIDAK</v>
      </c>
      <c r="AG2429" s="38">
        <f t="shared" si="678"/>
        <v>-4.5589149015460649E-2</v>
      </c>
      <c r="AH2429" s="39">
        <f t="shared" si="679"/>
        <v>4.5589149015460649E-2</v>
      </c>
      <c r="AI2429" s="39" t="str">
        <f t="shared" si="680"/>
        <v>TIDAK</v>
      </c>
      <c r="AJ2429" s="38">
        <f t="shared" si="681"/>
        <v>-1.2435166651823804</v>
      </c>
      <c r="AK2429" s="39">
        <f t="shared" si="682"/>
        <v>1.2435166651823804</v>
      </c>
      <c r="AL2429" s="39" t="str">
        <f t="shared" si="683"/>
        <v>TIDAK</v>
      </c>
    </row>
    <row r="2430" spans="1:38" ht="14" x14ac:dyDescent="0.3">
      <c r="A2430" s="13">
        <v>28782669</v>
      </c>
      <c r="B2430" s="11" t="s">
        <v>2558</v>
      </c>
      <c r="C2430" s="9">
        <v>219333557</v>
      </c>
      <c r="D2430" s="1" t="s">
        <v>2000</v>
      </c>
      <c r="E2430" s="1" t="s">
        <v>17</v>
      </c>
      <c r="F2430" s="1" t="s">
        <v>1713</v>
      </c>
      <c r="G2430" s="2">
        <v>40.762509999999999</v>
      </c>
      <c r="H2430" s="2">
        <v>-73.867649999999998</v>
      </c>
      <c r="I2430" s="1" t="s">
        <v>19</v>
      </c>
      <c r="J2430" s="44">
        <v>59</v>
      </c>
      <c r="K2430" s="2">
        <v>1</v>
      </c>
      <c r="L2430" s="2">
        <v>17</v>
      </c>
      <c r="M2430" s="3">
        <v>43609</v>
      </c>
      <c r="N2430" s="2">
        <v>1.9</v>
      </c>
      <c r="O2430" s="2">
        <v>7</v>
      </c>
      <c r="P2430" s="4">
        <v>0</v>
      </c>
      <c r="U2430" s="38">
        <f t="shared" si="666"/>
        <v>-0.40665348123884149</v>
      </c>
      <c r="V2430" s="39">
        <f t="shared" si="667"/>
        <v>0.40665348123884149</v>
      </c>
      <c r="W2430" s="39" t="str">
        <f t="shared" si="668"/>
        <v>TIDAK</v>
      </c>
      <c r="X2430" s="38">
        <f t="shared" si="669"/>
        <v>-0.39643358014138202</v>
      </c>
      <c r="Y2430" s="39">
        <f t="shared" si="670"/>
        <v>0.39643358014138202</v>
      </c>
      <c r="Z2430" s="39" t="str">
        <f t="shared" si="671"/>
        <v>TIDAK</v>
      </c>
      <c r="AA2430" s="38">
        <f t="shared" si="672"/>
        <v>-0.10825855536403051</v>
      </c>
      <c r="AB2430" s="39">
        <f t="shared" si="673"/>
        <v>0.10825855536403051</v>
      </c>
      <c r="AC2430" s="39" t="str">
        <f t="shared" si="674"/>
        <v>TIDAK</v>
      </c>
      <c r="AD2430" s="38">
        <f t="shared" si="675"/>
        <v>1.2702684298504894</v>
      </c>
      <c r="AE2430" s="39">
        <f t="shared" si="676"/>
        <v>1.2702684298504894</v>
      </c>
      <c r="AF2430" s="39" t="str">
        <f t="shared" si="677"/>
        <v>TIDAK</v>
      </c>
      <c r="AG2430" s="38">
        <f t="shared" si="678"/>
        <v>0.29220996718343462</v>
      </c>
      <c r="AH2430" s="39">
        <f t="shared" si="679"/>
        <v>0.29220996718343462</v>
      </c>
      <c r="AI2430" s="39" t="str">
        <f t="shared" si="680"/>
        <v>TIDAK</v>
      </c>
      <c r="AJ2430" s="38">
        <f t="shared" si="681"/>
        <v>-6.6670966770548221E-2</v>
      </c>
      <c r="AK2430" s="39">
        <f t="shared" si="682"/>
        <v>6.6670966770548221E-2</v>
      </c>
      <c r="AL2430" s="39" t="str">
        <f t="shared" si="683"/>
        <v>TIDAK</v>
      </c>
    </row>
    <row r="2431" spans="1:38" ht="14" x14ac:dyDescent="0.3">
      <c r="A2431" s="13">
        <v>28810799</v>
      </c>
      <c r="B2431" s="11" t="s">
        <v>1631</v>
      </c>
      <c r="C2431" s="9">
        <v>43044876</v>
      </c>
      <c r="D2431" s="1" t="s">
        <v>2118</v>
      </c>
      <c r="E2431" s="1" t="s">
        <v>17</v>
      </c>
      <c r="F2431" s="1" t="s">
        <v>1971</v>
      </c>
      <c r="G2431" s="2">
        <v>40.743160000000003</v>
      </c>
      <c r="H2431" s="2">
        <v>-73.87285</v>
      </c>
      <c r="I2431" s="1" t="s">
        <v>19</v>
      </c>
      <c r="J2431" s="44">
        <v>40</v>
      </c>
      <c r="K2431" s="2">
        <v>29</v>
      </c>
      <c r="L2431" s="2">
        <v>2</v>
      </c>
      <c r="M2431" s="3">
        <v>43527</v>
      </c>
      <c r="N2431" s="2">
        <v>0.28999999999999998</v>
      </c>
      <c r="O2431" s="2">
        <v>5</v>
      </c>
      <c r="P2431" s="4">
        <v>1</v>
      </c>
      <c r="U2431" s="38">
        <f t="shared" si="666"/>
        <v>1.7105857744542143</v>
      </c>
      <c r="V2431" s="39">
        <f t="shared" si="667"/>
        <v>1.7105857744542143</v>
      </c>
      <c r="W2431" s="39" t="str">
        <f t="shared" si="668"/>
        <v>TIDAK</v>
      </c>
      <c r="X2431" s="38">
        <f t="shared" si="669"/>
        <v>-0.26113135442473173</v>
      </c>
      <c r="Y2431" s="39">
        <f t="shared" si="670"/>
        <v>0.26113135442473173</v>
      </c>
      <c r="Z2431" s="39" t="str">
        <f t="shared" si="671"/>
        <v>TIDAK</v>
      </c>
      <c r="AA2431" s="38">
        <f t="shared" si="672"/>
        <v>-0.35367121718773786</v>
      </c>
      <c r="AB2431" s="39">
        <f t="shared" si="673"/>
        <v>0.35367121718773786</v>
      </c>
      <c r="AC2431" s="39" t="str">
        <f t="shared" si="674"/>
        <v>TIDAK</v>
      </c>
      <c r="AD2431" s="38">
        <f t="shared" si="675"/>
        <v>0.59071941317540366</v>
      </c>
      <c r="AE2431" s="39">
        <f t="shared" si="676"/>
        <v>0.59071941317540366</v>
      </c>
      <c r="AF2431" s="39" t="str">
        <f t="shared" si="677"/>
        <v>TIDAK</v>
      </c>
      <c r="AG2431" s="38">
        <f t="shared" si="678"/>
        <v>-0.15818885441509239</v>
      </c>
      <c r="AH2431" s="39">
        <f t="shared" si="679"/>
        <v>0.15818885441509239</v>
      </c>
      <c r="AI2431" s="39" t="str">
        <f t="shared" si="680"/>
        <v>TIDAK</v>
      </c>
      <c r="AJ2431" s="38">
        <f t="shared" si="681"/>
        <v>1.4249996955476341</v>
      </c>
      <c r="AK2431" s="39">
        <f t="shared" si="682"/>
        <v>1.4249996955476341</v>
      </c>
      <c r="AL2431" s="39" t="str">
        <f t="shared" si="683"/>
        <v>TIDAK</v>
      </c>
    </row>
    <row r="2432" spans="1:38" ht="14" x14ac:dyDescent="0.3">
      <c r="A2432" s="13">
        <v>28811363</v>
      </c>
      <c r="B2432" s="11" t="s">
        <v>2012</v>
      </c>
      <c r="C2432" s="9">
        <v>200239515</v>
      </c>
      <c r="D2432" s="1" t="s">
        <v>2732</v>
      </c>
      <c r="E2432" s="1" t="s">
        <v>17</v>
      </c>
      <c r="F2432" s="1" t="s">
        <v>2689</v>
      </c>
      <c r="G2432" s="2">
        <v>40.741019999999999</v>
      </c>
      <c r="H2432" s="2">
        <v>-73.89358</v>
      </c>
      <c r="I2432" s="1" t="s">
        <v>19</v>
      </c>
      <c r="J2432" s="44">
        <v>40</v>
      </c>
      <c r="K2432" s="2">
        <v>30</v>
      </c>
      <c r="L2432" s="2">
        <v>3</v>
      </c>
      <c r="M2432" s="3">
        <v>43521</v>
      </c>
      <c r="N2432" s="2">
        <v>0.28999999999999998</v>
      </c>
      <c r="O2432" s="2">
        <v>15</v>
      </c>
      <c r="P2432" s="4">
        <v>0</v>
      </c>
      <c r="U2432" s="38">
        <f t="shared" si="666"/>
        <v>-0.44951257548364021</v>
      </c>
      <c r="V2432" s="39">
        <f t="shared" si="667"/>
        <v>0.44951257548364021</v>
      </c>
      <c r="W2432" s="39" t="str">
        <f t="shared" si="668"/>
        <v>TIDAK</v>
      </c>
      <c r="X2432" s="38">
        <f t="shared" si="669"/>
        <v>3.5273309656414771</v>
      </c>
      <c r="Y2432" s="39">
        <f t="shared" si="670"/>
        <v>3.5273309656414771</v>
      </c>
      <c r="Z2432" s="39" t="str">
        <f t="shared" si="671"/>
        <v>OUTLIER</v>
      </c>
      <c r="AA2432" s="38">
        <f t="shared" si="672"/>
        <v>-0.88539865113910388</v>
      </c>
      <c r="AB2432" s="39">
        <f t="shared" si="673"/>
        <v>0.88539865113910388</v>
      </c>
      <c r="AC2432" s="39" t="str">
        <f t="shared" si="674"/>
        <v>TIDAK</v>
      </c>
      <c r="AD2432" s="38">
        <f t="shared" si="675"/>
        <v>-0.82587892158573639</v>
      </c>
      <c r="AE2432" s="39">
        <f t="shared" si="676"/>
        <v>0.82587892158573639</v>
      </c>
      <c r="AF2432" s="39" t="str">
        <f t="shared" si="677"/>
        <v>TIDAK</v>
      </c>
      <c r="AG2432" s="38">
        <f t="shared" si="678"/>
        <v>11.214381390947715</v>
      </c>
      <c r="AH2432" s="39">
        <f t="shared" si="679"/>
        <v>11.214381390947715</v>
      </c>
      <c r="AI2432" s="39" t="str">
        <f t="shared" si="680"/>
        <v>OUTLIER</v>
      </c>
      <c r="AJ2432" s="38">
        <f t="shared" si="681"/>
        <v>0.6454331182557197</v>
      </c>
      <c r="AK2432" s="39">
        <f t="shared" si="682"/>
        <v>0.6454331182557197</v>
      </c>
      <c r="AL2432" s="39" t="str">
        <f t="shared" si="683"/>
        <v>TIDAK</v>
      </c>
    </row>
    <row r="2433" spans="1:38" ht="14" x14ac:dyDescent="0.3">
      <c r="A2433" s="13">
        <v>28836267</v>
      </c>
      <c r="B2433" s="11" t="s">
        <v>3814</v>
      </c>
      <c r="C2433" s="9">
        <v>5832321</v>
      </c>
      <c r="D2433" s="1" t="s">
        <v>2914</v>
      </c>
      <c r="E2433" s="1" t="s">
        <v>17</v>
      </c>
      <c r="F2433" s="1" t="s">
        <v>1744</v>
      </c>
      <c r="G2433" s="2">
        <v>40.697090000000003</v>
      </c>
      <c r="H2433" s="2">
        <v>-73.895560000000003</v>
      </c>
      <c r="I2433" s="1" t="s">
        <v>20</v>
      </c>
      <c r="J2433" s="44">
        <v>150</v>
      </c>
      <c r="K2433" s="2">
        <v>2</v>
      </c>
      <c r="L2433" s="2">
        <v>4</v>
      </c>
      <c r="M2433" s="3">
        <v>43478</v>
      </c>
      <c r="N2433" s="2">
        <v>0.41</v>
      </c>
      <c r="O2433" s="2">
        <v>2</v>
      </c>
      <c r="P2433" s="4">
        <v>0</v>
      </c>
      <c r="U2433" s="38">
        <f t="shared" si="666"/>
        <v>-0.58666167706699601</v>
      </c>
      <c r="V2433" s="39">
        <f t="shared" si="667"/>
        <v>0.58666167706699601</v>
      </c>
      <c r="W2433" s="39" t="str">
        <f t="shared" si="668"/>
        <v>TIDAK</v>
      </c>
      <c r="X2433" s="38">
        <f t="shared" si="669"/>
        <v>-0.39643358014138202</v>
      </c>
      <c r="Y2433" s="39">
        <f t="shared" si="670"/>
        <v>0.39643358014138202</v>
      </c>
      <c r="Z2433" s="39" t="str">
        <f t="shared" si="671"/>
        <v>TIDAK</v>
      </c>
      <c r="AA2433" s="38">
        <f t="shared" si="672"/>
        <v>-0.47637754809959154</v>
      </c>
      <c r="AB2433" s="39">
        <f t="shared" si="673"/>
        <v>0.47637754809959154</v>
      </c>
      <c r="AC2433" s="39" t="str">
        <f t="shared" si="674"/>
        <v>TIDAK</v>
      </c>
      <c r="AD2433" s="38">
        <f t="shared" si="675"/>
        <v>-0.66905991773763962</v>
      </c>
      <c r="AE2433" s="39">
        <f t="shared" si="676"/>
        <v>0.66905991773763962</v>
      </c>
      <c r="AF2433" s="39" t="str">
        <f t="shared" si="677"/>
        <v>TIDAK</v>
      </c>
      <c r="AG2433" s="38">
        <f t="shared" si="678"/>
        <v>6.7010556384171097E-2</v>
      </c>
      <c r="AH2433" s="39">
        <f t="shared" si="679"/>
        <v>6.7010556384171097E-2</v>
      </c>
      <c r="AI2433" s="39" t="str">
        <f t="shared" si="680"/>
        <v>TIDAK</v>
      </c>
      <c r="AJ2433" s="38">
        <f t="shared" si="681"/>
        <v>-1.2435166651823804</v>
      </c>
      <c r="AK2433" s="39">
        <f t="shared" si="682"/>
        <v>1.2435166651823804</v>
      </c>
      <c r="AL2433" s="39" t="str">
        <f t="shared" si="683"/>
        <v>TIDAK</v>
      </c>
    </row>
    <row r="2434" spans="1:38" ht="14" x14ac:dyDescent="0.3">
      <c r="A2434" s="13">
        <v>28836976</v>
      </c>
      <c r="B2434" s="11" t="s">
        <v>44</v>
      </c>
      <c r="C2434" s="9">
        <v>230037325</v>
      </c>
      <c r="D2434" s="1" t="s">
        <v>233</v>
      </c>
      <c r="E2434" s="1" t="s">
        <v>1731</v>
      </c>
      <c r="F2434" s="1" t="s">
        <v>3449</v>
      </c>
      <c r="G2434" s="2">
        <v>40.68092</v>
      </c>
      <c r="H2434" s="2">
        <v>-73.907769999999999</v>
      </c>
      <c r="I2434" s="1" t="s">
        <v>19</v>
      </c>
      <c r="J2434" s="44">
        <v>55</v>
      </c>
      <c r="K2434" s="2">
        <v>1</v>
      </c>
      <c r="L2434" s="2">
        <v>8</v>
      </c>
      <c r="M2434" s="3">
        <v>43639</v>
      </c>
      <c r="N2434" s="2">
        <v>2.76</v>
      </c>
      <c r="O2434" s="2">
        <v>6</v>
      </c>
      <c r="P2434" s="4">
        <v>138</v>
      </c>
      <c r="U2434" s="38">
        <f t="shared" si="666"/>
        <v>-0.26093256080652594</v>
      </c>
      <c r="V2434" s="39">
        <f t="shared" si="667"/>
        <v>0.26093256080652594</v>
      </c>
      <c r="W2434" s="39" t="str">
        <f t="shared" si="668"/>
        <v>TIDAK</v>
      </c>
      <c r="X2434" s="38">
        <f t="shared" si="669"/>
        <v>-0.39643358014138202</v>
      </c>
      <c r="Y2434" s="39">
        <f t="shared" si="670"/>
        <v>0.39643358014138202</v>
      </c>
      <c r="Z2434" s="39" t="str">
        <f t="shared" si="671"/>
        <v>TIDAK</v>
      </c>
      <c r="AA2434" s="38">
        <f t="shared" si="672"/>
        <v>-0.23096488627588418</v>
      </c>
      <c r="AB2434" s="39">
        <f t="shared" si="673"/>
        <v>0.23096488627588418</v>
      </c>
      <c r="AC2434" s="39" t="str">
        <f t="shared" si="674"/>
        <v>TIDAK</v>
      </c>
      <c r="AD2434" s="38">
        <f t="shared" si="675"/>
        <v>3.662559957879534E-2</v>
      </c>
      <c r="AE2434" s="39">
        <f t="shared" si="676"/>
        <v>3.662559957879534E-2</v>
      </c>
      <c r="AF2434" s="39" t="str">
        <f t="shared" si="677"/>
        <v>TIDAK</v>
      </c>
      <c r="AG2434" s="38">
        <f t="shared" si="678"/>
        <v>0.40480967258306638</v>
      </c>
      <c r="AH2434" s="39">
        <f t="shared" si="679"/>
        <v>0.40480967258306638</v>
      </c>
      <c r="AI2434" s="39" t="str">
        <f t="shared" si="680"/>
        <v>TIDAK</v>
      </c>
      <c r="AJ2434" s="38">
        <f t="shared" si="681"/>
        <v>-1.2435166651823804</v>
      </c>
      <c r="AK2434" s="39">
        <f t="shared" si="682"/>
        <v>1.2435166651823804</v>
      </c>
      <c r="AL2434" s="39" t="str">
        <f t="shared" si="683"/>
        <v>TIDAK</v>
      </c>
    </row>
    <row r="2435" spans="1:38" ht="14" x14ac:dyDescent="0.3">
      <c r="A2435" s="13">
        <v>28838614</v>
      </c>
      <c r="B2435" s="11" t="s">
        <v>227</v>
      </c>
      <c r="C2435" s="9">
        <v>167098774</v>
      </c>
      <c r="D2435" s="1" t="s">
        <v>2754</v>
      </c>
      <c r="E2435" s="1" t="s">
        <v>1731</v>
      </c>
      <c r="F2435" s="1" t="s">
        <v>2385</v>
      </c>
      <c r="G2435" s="2">
        <v>40.637569999999997</v>
      </c>
      <c r="H2435" s="2">
        <v>-73.892049999999998</v>
      </c>
      <c r="I2435" s="1" t="s">
        <v>19</v>
      </c>
      <c r="J2435" s="44">
        <v>55</v>
      </c>
      <c r="K2435" s="2">
        <v>2</v>
      </c>
      <c r="L2435" s="2">
        <v>27</v>
      </c>
      <c r="M2435" s="3">
        <v>43591</v>
      </c>
      <c r="N2435" s="2">
        <v>1.74</v>
      </c>
      <c r="O2435" s="2">
        <v>3</v>
      </c>
      <c r="P2435" s="4">
        <v>362</v>
      </c>
      <c r="U2435" s="38">
        <f t="shared" si="666"/>
        <v>-0.42379711893676097</v>
      </c>
      <c r="V2435" s="39">
        <f t="shared" si="667"/>
        <v>0.42379711893676097</v>
      </c>
      <c r="W2435" s="39" t="str">
        <f t="shared" si="668"/>
        <v>TIDAK</v>
      </c>
      <c r="X2435" s="38">
        <f t="shared" si="669"/>
        <v>3.3920287399248266</v>
      </c>
      <c r="Y2435" s="39">
        <f t="shared" si="670"/>
        <v>3.3920287399248266</v>
      </c>
      <c r="Z2435" s="39" t="str">
        <f t="shared" si="671"/>
        <v>OUTLIER</v>
      </c>
      <c r="AA2435" s="38">
        <f t="shared" si="672"/>
        <v>-0.84449654083515258</v>
      </c>
      <c r="AB2435" s="39">
        <f t="shared" si="673"/>
        <v>0.84449654083515258</v>
      </c>
      <c r="AC2435" s="39" t="str">
        <f t="shared" si="674"/>
        <v>TIDAK</v>
      </c>
      <c r="AD2435" s="38">
        <f t="shared" si="675"/>
        <v>-0.80496972107265685</v>
      </c>
      <c r="AE2435" s="39">
        <f t="shared" si="676"/>
        <v>0.80496972107265685</v>
      </c>
      <c r="AF2435" s="39" t="str">
        <f t="shared" si="677"/>
        <v>TIDAK</v>
      </c>
      <c r="AG2435" s="38">
        <f t="shared" si="678"/>
        <v>0.17961026178380285</v>
      </c>
      <c r="AH2435" s="39">
        <f t="shared" si="679"/>
        <v>0.17961026178380285</v>
      </c>
      <c r="AI2435" s="39" t="str">
        <f t="shared" si="680"/>
        <v>TIDAK</v>
      </c>
      <c r="AJ2435" s="38">
        <f t="shared" si="681"/>
        <v>-1.2360208327084197</v>
      </c>
      <c r="AK2435" s="39">
        <f t="shared" si="682"/>
        <v>1.2360208327084197</v>
      </c>
      <c r="AL2435" s="39" t="str">
        <f t="shared" si="683"/>
        <v>TIDAK</v>
      </c>
    </row>
    <row r="2436" spans="1:38" ht="14" x14ac:dyDescent="0.3">
      <c r="A2436" s="13">
        <v>28839265</v>
      </c>
      <c r="B2436" s="11" t="s">
        <v>314</v>
      </c>
      <c r="C2436" s="9">
        <v>54136018</v>
      </c>
      <c r="D2436" s="1" t="s">
        <v>684</v>
      </c>
      <c r="E2436" s="1" t="s">
        <v>548</v>
      </c>
      <c r="F2436" s="1" t="s">
        <v>2701</v>
      </c>
      <c r="G2436" s="2">
        <v>40.869250000000001</v>
      </c>
      <c r="H2436" s="2">
        <v>-73.899739999999994</v>
      </c>
      <c r="I2436" s="1" t="s">
        <v>19</v>
      </c>
      <c r="J2436" s="44">
        <v>35</v>
      </c>
      <c r="K2436" s="2">
        <v>1</v>
      </c>
      <c r="L2436" s="2">
        <v>8</v>
      </c>
      <c r="M2436" s="3">
        <v>43643</v>
      </c>
      <c r="N2436" s="2">
        <v>8</v>
      </c>
      <c r="O2436" s="2">
        <v>1</v>
      </c>
      <c r="P2436" s="4">
        <v>48</v>
      </c>
      <c r="U2436" s="38">
        <f t="shared" si="666"/>
        <v>-0.42379711893676097</v>
      </c>
      <c r="V2436" s="39">
        <f t="shared" si="667"/>
        <v>0.42379711893676097</v>
      </c>
      <c r="W2436" s="39" t="str">
        <f t="shared" si="668"/>
        <v>TIDAK</v>
      </c>
      <c r="X2436" s="38">
        <f t="shared" si="669"/>
        <v>3.5273309656414771</v>
      </c>
      <c r="Y2436" s="39">
        <f t="shared" si="670"/>
        <v>3.5273309656414771</v>
      </c>
      <c r="Z2436" s="39" t="str">
        <f t="shared" si="671"/>
        <v>OUTLIER</v>
      </c>
      <c r="AA2436" s="38">
        <f t="shared" si="672"/>
        <v>-0.80359443053120139</v>
      </c>
      <c r="AB2436" s="39">
        <f t="shared" si="673"/>
        <v>0.80359443053120139</v>
      </c>
      <c r="AC2436" s="39" t="str">
        <f t="shared" si="674"/>
        <v>TIDAK</v>
      </c>
      <c r="AD2436" s="38">
        <f t="shared" si="675"/>
        <v>-0.80496972107265685</v>
      </c>
      <c r="AE2436" s="39">
        <f t="shared" si="676"/>
        <v>0.80496972107265685</v>
      </c>
      <c r="AF2436" s="39" t="str">
        <f t="shared" si="677"/>
        <v>TIDAK</v>
      </c>
      <c r="AG2436" s="38">
        <f t="shared" si="678"/>
        <v>1.3056073157801205</v>
      </c>
      <c r="AH2436" s="39">
        <f t="shared" si="679"/>
        <v>1.3056073157801205</v>
      </c>
      <c r="AI2436" s="39" t="str">
        <f t="shared" si="680"/>
        <v>TIDAK</v>
      </c>
      <c r="AJ2436" s="38">
        <f t="shared" si="681"/>
        <v>-1.2435166651823804</v>
      </c>
      <c r="AK2436" s="39">
        <f t="shared" si="682"/>
        <v>1.2435166651823804</v>
      </c>
      <c r="AL2436" s="39" t="str">
        <f t="shared" si="683"/>
        <v>TIDAK</v>
      </c>
    </row>
    <row r="2437" spans="1:38" ht="14" x14ac:dyDescent="0.3">
      <c r="A2437" s="13">
        <v>28841361</v>
      </c>
      <c r="B2437" s="11" t="s">
        <v>2607</v>
      </c>
      <c r="C2437" s="9">
        <v>222386455</v>
      </c>
      <c r="D2437" s="1" t="s">
        <v>1262</v>
      </c>
      <c r="E2437" s="1" t="s">
        <v>1731</v>
      </c>
      <c r="F2437" s="1" t="s">
        <v>1918</v>
      </c>
      <c r="G2437" s="2">
        <v>40.680990000000001</v>
      </c>
      <c r="H2437" s="2">
        <v>-73.89264</v>
      </c>
      <c r="I2437" s="1" t="s">
        <v>20</v>
      </c>
      <c r="J2437" s="44">
        <v>165</v>
      </c>
      <c r="K2437" s="2">
        <v>2</v>
      </c>
      <c r="L2437" s="2">
        <v>18</v>
      </c>
      <c r="M2437" s="3">
        <v>43647</v>
      </c>
      <c r="N2437" s="2">
        <v>3.78</v>
      </c>
      <c r="O2437" s="2">
        <v>1</v>
      </c>
      <c r="P2437" s="4">
        <v>61</v>
      </c>
      <c r="U2437" s="38">
        <f t="shared" si="666"/>
        <v>0.51910295444881038</v>
      </c>
      <c r="V2437" s="39">
        <f t="shared" si="667"/>
        <v>0.51910295444881038</v>
      </c>
      <c r="W2437" s="39" t="str">
        <f t="shared" si="668"/>
        <v>TIDAK</v>
      </c>
      <c r="X2437" s="38">
        <f t="shared" si="669"/>
        <v>-0.26113135442473173</v>
      </c>
      <c r="Y2437" s="39">
        <f t="shared" si="670"/>
        <v>0.26113135442473173</v>
      </c>
      <c r="Z2437" s="39" t="str">
        <f t="shared" si="671"/>
        <v>TIDAK</v>
      </c>
      <c r="AA2437" s="38">
        <f t="shared" si="672"/>
        <v>-0.7626923202272502</v>
      </c>
      <c r="AB2437" s="39">
        <f t="shared" si="673"/>
        <v>0.7626923202272502</v>
      </c>
      <c r="AC2437" s="39" t="str">
        <f t="shared" si="674"/>
        <v>TIDAK</v>
      </c>
      <c r="AD2437" s="38">
        <f t="shared" si="675"/>
        <v>-0.74224211953341823</v>
      </c>
      <c r="AE2437" s="39">
        <f t="shared" si="676"/>
        <v>0.74224211953341823</v>
      </c>
      <c r="AF2437" s="39" t="str">
        <f t="shared" si="677"/>
        <v>TIDAK</v>
      </c>
      <c r="AG2437" s="38">
        <f t="shared" si="678"/>
        <v>-0.15818885441509239</v>
      </c>
      <c r="AH2437" s="39">
        <f t="shared" si="679"/>
        <v>0.15818885441509239</v>
      </c>
      <c r="AI2437" s="39" t="str">
        <f t="shared" si="680"/>
        <v>TIDAK</v>
      </c>
      <c r="AJ2437" s="38">
        <f t="shared" si="681"/>
        <v>-1.2435166651823804</v>
      </c>
      <c r="AK2437" s="39">
        <f t="shared" si="682"/>
        <v>1.2435166651823804</v>
      </c>
      <c r="AL2437" s="39" t="str">
        <f t="shared" si="683"/>
        <v>TIDAK</v>
      </c>
    </row>
    <row r="2438" spans="1:38" ht="14" x14ac:dyDescent="0.3">
      <c r="A2438" s="13">
        <v>28844940</v>
      </c>
      <c r="B2438" s="11" t="s">
        <v>3180</v>
      </c>
      <c r="C2438" s="9">
        <v>42561290</v>
      </c>
      <c r="D2438" s="1" t="s">
        <v>1983</v>
      </c>
      <c r="E2438" s="1" t="s">
        <v>1731</v>
      </c>
      <c r="F2438" s="1" t="s">
        <v>1732</v>
      </c>
      <c r="G2438" s="2">
        <v>40.661679999999997</v>
      </c>
      <c r="H2438" s="2">
        <v>-73.866650000000007</v>
      </c>
      <c r="I2438" s="1" t="s">
        <v>19</v>
      </c>
      <c r="J2438" s="44">
        <v>25</v>
      </c>
      <c r="K2438" s="2">
        <v>1</v>
      </c>
      <c r="L2438" s="2">
        <v>29</v>
      </c>
      <c r="M2438" s="3">
        <v>43627</v>
      </c>
      <c r="N2438" s="2">
        <v>1.17</v>
      </c>
      <c r="O2438" s="2">
        <v>4</v>
      </c>
      <c r="P2438" s="4">
        <v>319</v>
      </c>
      <c r="U2438" s="38">
        <f t="shared" ref="U2438:U2501" si="684">STANDARDIZE(J2434,$S$5,$S$6)</f>
        <v>-0.29521983620236492</v>
      </c>
      <c r="V2438" s="39">
        <f t="shared" ref="V2438:V2501" si="685">ABS(U2438)</f>
        <v>0.29521983620236492</v>
      </c>
      <c r="W2438" s="39" t="str">
        <f t="shared" ref="W2438:W2501" si="686">IF(V2438&gt;3,"OUTLIER","TIDAK")</f>
        <v>TIDAK</v>
      </c>
      <c r="X2438" s="38">
        <f t="shared" ref="X2438:X2501" si="687">STANDARDIZE(K2434,$S$9,$S$10)</f>
        <v>-0.39643358014138202</v>
      </c>
      <c r="Y2438" s="39">
        <f t="shared" ref="Y2438:Y2501" si="688">ABS(X2438)</f>
        <v>0.39643358014138202</v>
      </c>
      <c r="Z2438" s="39" t="str">
        <f t="shared" ref="Z2438:Z2501" si="689">IF(Y2438&gt;3,"OUTLIER","TIDAK")</f>
        <v>TIDAK</v>
      </c>
      <c r="AA2438" s="38">
        <f t="shared" ref="AA2438:AA2501" si="690">STANDARDIZE(L2434,$S$13,$S$14)</f>
        <v>-0.59908387901144522</v>
      </c>
      <c r="AB2438" s="39">
        <f t="shared" ref="AB2438:AB2501" si="691">ABS(AA2438)</f>
        <v>0.59908387901144522</v>
      </c>
      <c r="AC2438" s="39" t="str">
        <f t="shared" ref="AC2438:AC2501" si="692">IF(AB2438&gt;3,"OUTLIER","TIDAK")</f>
        <v>TIDAK</v>
      </c>
      <c r="AD2438" s="38">
        <f t="shared" ref="AD2438:AD2501" si="693">STANDARDIZE(N2434,$S$17,$S$18)</f>
        <v>0.4861734106100058</v>
      </c>
      <c r="AE2438" s="39">
        <f t="shared" ref="AE2438:AE2501" si="694">ABS(AD2438)</f>
        <v>0.4861734106100058</v>
      </c>
      <c r="AF2438" s="39" t="str">
        <f t="shared" ref="AF2438:AF2501" si="695">IF(AE2438&gt;3,"OUTLIER","TIDAK")</f>
        <v>TIDAK</v>
      </c>
      <c r="AG2438" s="38">
        <f t="shared" ref="AG2438:AG2501" si="696">STANDARDIZE(O2434,$S$21,$S$22)</f>
        <v>0.29220996718343462</v>
      </c>
      <c r="AH2438" s="39">
        <f t="shared" ref="AH2438:AH2501" si="697">ABS(AG2438)</f>
        <v>0.29220996718343462</v>
      </c>
      <c r="AI2438" s="39" t="str">
        <f t="shared" ref="AI2438:AI2501" si="698">IF(AH2438&gt;3,"OUTLIER","TIDAK")</f>
        <v>TIDAK</v>
      </c>
      <c r="AJ2438" s="38">
        <f t="shared" ref="AJ2438:AJ2501" si="699">STANDARDIZE(P2434,$S$25,$S$26)</f>
        <v>-0.20909178377580179</v>
      </c>
      <c r="AK2438" s="39">
        <f t="shared" ref="AK2438:AK2501" si="700">ABS(AJ2438)</f>
        <v>0.20909178377580179</v>
      </c>
      <c r="AL2438" s="39" t="str">
        <f t="shared" ref="AL2438:AL2501" si="701">IF(AK2438&gt;3,"OUTLIER","TIDAK")</f>
        <v>TIDAK</v>
      </c>
    </row>
    <row r="2439" spans="1:38" ht="14" x14ac:dyDescent="0.3">
      <c r="A2439" s="13">
        <v>28859846</v>
      </c>
      <c r="B2439" s="11" t="s">
        <v>3043</v>
      </c>
      <c r="C2439" s="9">
        <v>8857758</v>
      </c>
      <c r="D2439" s="1" t="s">
        <v>2994</v>
      </c>
      <c r="E2439" s="1" t="s">
        <v>17</v>
      </c>
      <c r="F2439" s="1" t="s">
        <v>2592</v>
      </c>
      <c r="G2439" s="2">
        <v>40.72972</v>
      </c>
      <c r="H2439" s="2">
        <v>-73.899159999999995</v>
      </c>
      <c r="I2439" s="1" t="s">
        <v>20</v>
      </c>
      <c r="J2439" s="44">
        <v>109</v>
      </c>
      <c r="K2439" s="2">
        <v>5</v>
      </c>
      <c r="L2439" s="2">
        <v>1</v>
      </c>
      <c r="M2439" s="3">
        <v>43646</v>
      </c>
      <c r="N2439" s="2">
        <v>1</v>
      </c>
      <c r="O2439" s="2">
        <v>2</v>
      </c>
      <c r="P2439" s="4">
        <v>160</v>
      </c>
      <c r="U2439" s="38">
        <f t="shared" si="684"/>
        <v>-0.29521983620236492</v>
      </c>
      <c r="V2439" s="39">
        <f t="shared" si="685"/>
        <v>0.29521983620236492</v>
      </c>
      <c r="W2439" s="39" t="str">
        <f t="shared" si="686"/>
        <v>TIDAK</v>
      </c>
      <c r="X2439" s="38">
        <f t="shared" si="687"/>
        <v>-0.26113135442473173</v>
      </c>
      <c r="Y2439" s="39">
        <f t="shared" si="688"/>
        <v>0.26113135442473173</v>
      </c>
      <c r="Z2439" s="39" t="str">
        <f t="shared" si="689"/>
        <v>TIDAK</v>
      </c>
      <c r="AA2439" s="38">
        <f t="shared" si="690"/>
        <v>0.17805621676362807</v>
      </c>
      <c r="AB2439" s="39">
        <f t="shared" si="691"/>
        <v>0.17805621676362807</v>
      </c>
      <c r="AC2439" s="39" t="str">
        <f t="shared" si="692"/>
        <v>TIDAK</v>
      </c>
      <c r="AD2439" s="38">
        <f t="shared" si="693"/>
        <v>-4.7011202473522848E-2</v>
      </c>
      <c r="AE2439" s="39">
        <f t="shared" si="694"/>
        <v>4.7011202473522848E-2</v>
      </c>
      <c r="AF2439" s="39" t="str">
        <f t="shared" si="695"/>
        <v>TIDAK</v>
      </c>
      <c r="AG2439" s="38">
        <f t="shared" si="696"/>
        <v>-4.5589149015460649E-2</v>
      </c>
      <c r="AH2439" s="39">
        <f t="shared" si="697"/>
        <v>4.5589149015460649E-2</v>
      </c>
      <c r="AI2439" s="39" t="str">
        <f t="shared" si="698"/>
        <v>TIDAK</v>
      </c>
      <c r="AJ2439" s="38">
        <f t="shared" si="699"/>
        <v>1.4699746903913982</v>
      </c>
      <c r="AK2439" s="39">
        <f t="shared" si="700"/>
        <v>1.4699746903913982</v>
      </c>
      <c r="AL2439" s="39" t="str">
        <f t="shared" si="701"/>
        <v>TIDAK</v>
      </c>
    </row>
    <row r="2440" spans="1:38" ht="14" x14ac:dyDescent="0.3">
      <c r="A2440" s="13">
        <v>28866426</v>
      </c>
      <c r="B2440" s="11" t="s">
        <v>5190</v>
      </c>
      <c r="C2440" s="9">
        <v>244082709</v>
      </c>
      <c r="D2440" s="1" t="s">
        <v>444</v>
      </c>
      <c r="E2440" s="1" t="s">
        <v>17</v>
      </c>
      <c r="F2440" s="1" t="s">
        <v>203</v>
      </c>
      <c r="G2440" s="2">
        <v>40.65795</v>
      </c>
      <c r="H2440" s="2">
        <v>-73.769959999999998</v>
      </c>
      <c r="I2440" s="1" t="s">
        <v>20</v>
      </c>
      <c r="J2440" s="44">
        <v>175</v>
      </c>
      <c r="K2440" s="2">
        <v>1</v>
      </c>
      <c r="L2440" s="2">
        <v>15</v>
      </c>
      <c r="M2440" s="3">
        <v>43653</v>
      </c>
      <c r="N2440" s="2">
        <v>3.31</v>
      </c>
      <c r="O2440" s="2">
        <v>7</v>
      </c>
      <c r="P2440" s="4">
        <v>68</v>
      </c>
      <c r="U2440" s="38">
        <f t="shared" si="684"/>
        <v>-0.4666562131815597</v>
      </c>
      <c r="V2440" s="39">
        <f t="shared" si="685"/>
        <v>0.4666562131815597</v>
      </c>
      <c r="W2440" s="39" t="str">
        <f t="shared" si="686"/>
        <v>TIDAK</v>
      </c>
      <c r="X2440" s="38">
        <f t="shared" si="687"/>
        <v>-0.39643358014138202</v>
      </c>
      <c r="Y2440" s="39">
        <f t="shared" si="688"/>
        <v>0.39643358014138202</v>
      </c>
      <c r="Z2440" s="39" t="str">
        <f t="shared" si="689"/>
        <v>TIDAK</v>
      </c>
      <c r="AA2440" s="38">
        <f t="shared" si="690"/>
        <v>-0.59908387901144522</v>
      </c>
      <c r="AB2440" s="39">
        <f t="shared" si="691"/>
        <v>0.59908387901144522</v>
      </c>
      <c r="AC2440" s="39" t="str">
        <f t="shared" si="692"/>
        <v>TIDAK</v>
      </c>
      <c r="AD2440" s="38">
        <f t="shared" si="693"/>
        <v>3.2252786778234279</v>
      </c>
      <c r="AE2440" s="39">
        <f t="shared" si="694"/>
        <v>3.2252786778234279</v>
      </c>
      <c r="AF2440" s="39" t="str">
        <f t="shared" si="695"/>
        <v>OUTLIER</v>
      </c>
      <c r="AG2440" s="38">
        <f t="shared" si="696"/>
        <v>-0.27078855981472416</v>
      </c>
      <c r="AH2440" s="39">
        <f t="shared" si="697"/>
        <v>0.27078855981472416</v>
      </c>
      <c r="AI2440" s="39" t="str">
        <f t="shared" si="698"/>
        <v>TIDAK</v>
      </c>
      <c r="AJ2440" s="38">
        <f t="shared" si="699"/>
        <v>-0.88371670643226607</v>
      </c>
      <c r="AK2440" s="39">
        <f t="shared" si="700"/>
        <v>0.88371670643226607</v>
      </c>
      <c r="AL2440" s="39" t="str">
        <f t="shared" si="701"/>
        <v>TIDAK</v>
      </c>
    </row>
    <row r="2441" spans="1:38" ht="14" x14ac:dyDescent="0.3">
      <c r="A2441" s="13">
        <v>28867326</v>
      </c>
      <c r="B2441" s="11" t="s">
        <v>3092</v>
      </c>
      <c r="C2441" s="9">
        <v>125687221</v>
      </c>
      <c r="D2441" s="1" t="s">
        <v>3035</v>
      </c>
      <c r="E2441" s="1" t="s">
        <v>548</v>
      </c>
      <c r="F2441" s="1" t="s">
        <v>2574</v>
      </c>
      <c r="G2441" s="2">
        <v>40.813400000000001</v>
      </c>
      <c r="H2441" s="2">
        <v>-73.898929999999993</v>
      </c>
      <c r="I2441" s="1" t="s">
        <v>19</v>
      </c>
      <c r="J2441" s="44">
        <v>75</v>
      </c>
      <c r="K2441" s="2">
        <v>3</v>
      </c>
      <c r="L2441" s="2">
        <v>6</v>
      </c>
      <c r="M2441" s="3">
        <v>42951</v>
      </c>
      <c r="N2441" s="2">
        <v>0.25</v>
      </c>
      <c r="O2441" s="2">
        <v>1</v>
      </c>
      <c r="P2441" s="4">
        <v>87</v>
      </c>
      <c r="U2441" s="38">
        <f t="shared" si="684"/>
        <v>0.64768023718320644</v>
      </c>
      <c r="V2441" s="39">
        <f t="shared" si="685"/>
        <v>0.64768023718320644</v>
      </c>
      <c r="W2441" s="39" t="str">
        <f t="shared" si="686"/>
        <v>TIDAK</v>
      </c>
      <c r="X2441" s="38">
        <f t="shared" si="687"/>
        <v>-0.26113135442473173</v>
      </c>
      <c r="Y2441" s="39">
        <f t="shared" si="688"/>
        <v>0.26113135442473173</v>
      </c>
      <c r="Z2441" s="39" t="str">
        <f t="shared" si="689"/>
        <v>TIDAK</v>
      </c>
      <c r="AA2441" s="38">
        <f t="shared" si="690"/>
        <v>-0.19006277597193297</v>
      </c>
      <c r="AB2441" s="39">
        <f t="shared" si="691"/>
        <v>0.19006277597193297</v>
      </c>
      <c r="AC2441" s="39" t="str">
        <f t="shared" si="692"/>
        <v>TIDAK</v>
      </c>
      <c r="AD2441" s="38">
        <f t="shared" si="693"/>
        <v>1.0193580236935345</v>
      </c>
      <c r="AE2441" s="39">
        <f t="shared" si="694"/>
        <v>1.0193580236935345</v>
      </c>
      <c r="AF2441" s="39" t="str">
        <f t="shared" si="695"/>
        <v>TIDAK</v>
      </c>
      <c r="AG2441" s="38">
        <f t="shared" si="696"/>
        <v>-0.27078855981472416</v>
      </c>
      <c r="AH2441" s="39">
        <f t="shared" si="697"/>
        <v>0.27078855981472416</v>
      </c>
      <c r="AI2441" s="39" t="str">
        <f t="shared" si="698"/>
        <v>TIDAK</v>
      </c>
      <c r="AJ2441" s="38">
        <f t="shared" si="699"/>
        <v>-0.78627088427077685</v>
      </c>
      <c r="AK2441" s="39">
        <f t="shared" si="700"/>
        <v>0.78627088427077685</v>
      </c>
      <c r="AL2441" s="39" t="str">
        <f t="shared" si="701"/>
        <v>TIDAK</v>
      </c>
    </row>
    <row r="2442" spans="1:38" ht="14" x14ac:dyDescent="0.3">
      <c r="A2442" s="13">
        <v>28891043</v>
      </c>
      <c r="B2442" s="11" t="s">
        <v>2901</v>
      </c>
      <c r="C2442" s="9">
        <v>19303369</v>
      </c>
      <c r="D2442" s="1" t="s">
        <v>2077</v>
      </c>
      <c r="E2442" s="1" t="s">
        <v>17</v>
      </c>
      <c r="F2442" s="1" t="s">
        <v>1736</v>
      </c>
      <c r="G2442" s="2">
        <v>40.749090000000002</v>
      </c>
      <c r="H2442" s="2">
        <v>-73.895380000000003</v>
      </c>
      <c r="I2442" s="1" t="s">
        <v>19</v>
      </c>
      <c r="J2442" s="44">
        <v>41</v>
      </c>
      <c r="K2442" s="2">
        <v>29</v>
      </c>
      <c r="L2442" s="2">
        <v>1</v>
      </c>
      <c r="M2442" s="3">
        <v>43449</v>
      </c>
      <c r="N2442" s="2">
        <v>0.15</v>
      </c>
      <c r="O2442" s="2">
        <v>37</v>
      </c>
      <c r="P2442" s="4">
        <v>1</v>
      </c>
      <c r="U2442" s="38">
        <f t="shared" si="684"/>
        <v>-0.55237440167115703</v>
      </c>
      <c r="V2442" s="39">
        <f t="shared" si="685"/>
        <v>0.55237440167115703</v>
      </c>
      <c r="W2442" s="39" t="str">
        <f t="shared" si="686"/>
        <v>TIDAK</v>
      </c>
      <c r="X2442" s="38">
        <f t="shared" si="687"/>
        <v>-0.39643358014138202</v>
      </c>
      <c r="Y2442" s="39">
        <f t="shared" si="688"/>
        <v>0.39643358014138202</v>
      </c>
      <c r="Z2442" s="39" t="str">
        <f t="shared" si="689"/>
        <v>TIDAK</v>
      </c>
      <c r="AA2442" s="38">
        <f t="shared" si="690"/>
        <v>0.25986043737153053</v>
      </c>
      <c r="AB2442" s="39">
        <f t="shared" si="691"/>
        <v>0.25986043737153053</v>
      </c>
      <c r="AC2442" s="39" t="str">
        <f t="shared" si="692"/>
        <v>TIDAK</v>
      </c>
      <c r="AD2442" s="38">
        <f t="shared" si="693"/>
        <v>-0.34496730978490658</v>
      </c>
      <c r="AE2442" s="39">
        <f t="shared" si="694"/>
        <v>0.34496730978490658</v>
      </c>
      <c r="AF2442" s="39" t="str">
        <f t="shared" si="695"/>
        <v>TIDAK</v>
      </c>
      <c r="AG2442" s="38">
        <f t="shared" si="696"/>
        <v>6.7010556384171097E-2</v>
      </c>
      <c r="AH2442" s="39">
        <f t="shared" si="697"/>
        <v>6.7010556384171097E-2</v>
      </c>
      <c r="AI2442" s="39" t="str">
        <f t="shared" si="698"/>
        <v>TIDAK</v>
      </c>
      <c r="AJ2442" s="38">
        <f t="shared" si="699"/>
        <v>1.1476538940110874</v>
      </c>
      <c r="AK2442" s="39">
        <f t="shared" si="700"/>
        <v>1.1476538940110874</v>
      </c>
      <c r="AL2442" s="39" t="str">
        <f t="shared" si="701"/>
        <v>TIDAK</v>
      </c>
    </row>
    <row r="2443" spans="1:38" ht="14" x14ac:dyDescent="0.3">
      <c r="A2443" s="13">
        <v>28891558</v>
      </c>
      <c r="B2443" s="11" t="s">
        <v>5134</v>
      </c>
      <c r="C2443" s="9">
        <v>23120620</v>
      </c>
      <c r="D2443" s="1" t="s">
        <v>560</v>
      </c>
      <c r="E2443" s="1" t="s">
        <v>17</v>
      </c>
      <c r="F2443" s="1" t="s">
        <v>642</v>
      </c>
      <c r="G2443" s="2">
        <v>40.738619999999997</v>
      </c>
      <c r="H2443" s="2">
        <v>-73.808080000000004</v>
      </c>
      <c r="I2443" s="1" t="s">
        <v>19</v>
      </c>
      <c r="J2443" s="44">
        <v>65</v>
      </c>
      <c r="K2443" s="2">
        <v>1</v>
      </c>
      <c r="L2443" s="2">
        <v>2</v>
      </c>
      <c r="M2443" s="3">
        <v>43605</v>
      </c>
      <c r="N2443" s="2">
        <v>0.52</v>
      </c>
      <c r="O2443" s="2">
        <v>5</v>
      </c>
      <c r="P2443" s="4">
        <v>90</v>
      </c>
      <c r="U2443" s="38">
        <f t="shared" si="684"/>
        <v>0.16765838164146107</v>
      </c>
      <c r="V2443" s="39">
        <f t="shared" si="685"/>
        <v>0.16765838164146107</v>
      </c>
      <c r="W2443" s="39" t="str">
        <f t="shared" si="686"/>
        <v>TIDAK</v>
      </c>
      <c r="X2443" s="38">
        <f t="shared" si="687"/>
        <v>0.1447753227252192</v>
      </c>
      <c r="Y2443" s="39">
        <f t="shared" si="688"/>
        <v>0.1447753227252192</v>
      </c>
      <c r="Z2443" s="39" t="str">
        <f t="shared" si="689"/>
        <v>TIDAK</v>
      </c>
      <c r="AA2443" s="38">
        <f t="shared" si="690"/>
        <v>-0.88539865113910388</v>
      </c>
      <c r="AB2443" s="39">
        <f t="shared" si="691"/>
        <v>0.88539865113910388</v>
      </c>
      <c r="AC2443" s="39" t="str">
        <f t="shared" si="692"/>
        <v>TIDAK</v>
      </c>
      <c r="AD2443" s="38">
        <f t="shared" si="693"/>
        <v>-0.43383141196549468</v>
      </c>
      <c r="AE2443" s="39">
        <f t="shared" si="694"/>
        <v>0.43383141196549468</v>
      </c>
      <c r="AF2443" s="39" t="str">
        <f t="shared" si="695"/>
        <v>TIDAK</v>
      </c>
      <c r="AG2443" s="38">
        <f t="shared" si="696"/>
        <v>-0.15818885441509239</v>
      </c>
      <c r="AH2443" s="39">
        <f t="shared" si="697"/>
        <v>0.15818885441509239</v>
      </c>
      <c r="AI2443" s="39" t="str">
        <f t="shared" si="698"/>
        <v>TIDAK</v>
      </c>
      <c r="AJ2443" s="38">
        <f t="shared" si="699"/>
        <v>-4.4183469348666078E-2</v>
      </c>
      <c r="AK2443" s="39">
        <f t="shared" si="700"/>
        <v>4.4183469348666078E-2</v>
      </c>
      <c r="AL2443" s="39" t="str">
        <f t="shared" si="701"/>
        <v>TIDAK</v>
      </c>
    </row>
    <row r="2444" spans="1:38" ht="14" x14ac:dyDescent="0.3">
      <c r="A2444" s="13">
        <v>28892753</v>
      </c>
      <c r="B2444" s="11" t="s">
        <v>4995</v>
      </c>
      <c r="C2444" s="9">
        <v>5047156</v>
      </c>
      <c r="D2444" s="1" t="s">
        <v>233</v>
      </c>
      <c r="E2444" s="1" t="s">
        <v>1731</v>
      </c>
      <c r="F2444" s="1" t="s">
        <v>1732</v>
      </c>
      <c r="G2444" s="2">
        <v>40.660719999999998</v>
      </c>
      <c r="H2444" s="2">
        <v>-73.876379999999997</v>
      </c>
      <c r="I2444" s="1" t="s">
        <v>20</v>
      </c>
      <c r="J2444" s="44">
        <v>75</v>
      </c>
      <c r="K2444" s="2">
        <v>6</v>
      </c>
      <c r="L2444" s="2">
        <v>30</v>
      </c>
      <c r="M2444" s="3">
        <v>43644</v>
      </c>
      <c r="N2444" s="2">
        <v>1.84</v>
      </c>
      <c r="O2444" s="2">
        <v>1</v>
      </c>
      <c r="P2444" s="4">
        <v>0</v>
      </c>
      <c r="U2444" s="38">
        <f t="shared" si="684"/>
        <v>0.73339842567280389</v>
      </c>
      <c r="V2444" s="39">
        <f t="shared" si="685"/>
        <v>0.73339842567280389</v>
      </c>
      <c r="W2444" s="39" t="str">
        <f t="shared" si="686"/>
        <v>TIDAK</v>
      </c>
      <c r="X2444" s="38">
        <f t="shared" si="687"/>
        <v>-0.39643358014138202</v>
      </c>
      <c r="Y2444" s="39">
        <f t="shared" si="688"/>
        <v>0.39643358014138202</v>
      </c>
      <c r="Z2444" s="39" t="str">
        <f t="shared" si="689"/>
        <v>TIDAK</v>
      </c>
      <c r="AA2444" s="38">
        <f t="shared" si="690"/>
        <v>-0.31276910688378667</v>
      </c>
      <c r="AB2444" s="39">
        <f t="shared" si="691"/>
        <v>0.31276910688378667</v>
      </c>
      <c r="AC2444" s="39" t="str">
        <f t="shared" si="692"/>
        <v>TIDAK</v>
      </c>
      <c r="AD2444" s="38">
        <f t="shared" si="693"/>
        <v>0.77367491766484986</v>
      </c>
      <c r="AE2444" s="39">
        <f t="shared" si="694"/>
        <v>0.77367491766484986</v>
      </c>
      <c r="AF2444" s="39" t="str">
        <f t="shared" si="695"/>
        <v>TIDAK</v>
      </c>
      <c r="AG2444" s="38">
        <f t="shared" si="696"/>
        <v>0.40480967258306638</v>
      </c>
      <c r="AH2444" s="39">
        <f t="shared" si="697"/>
        <v>0.40480967258306638</v>
      </c>
      <c r="AI2444" s="39" t="str">
        <f t="shared" si="698"/>
        <v>TIDAK</v>
      </c>
      <c r="AJ2444" s="38">
        <f t="shared" si="699"/>
        <v>-0.73380005695305184</v>
      </c>
      <c r="AK2444" s="39">
        <f t="shared" si="700"/>
        <v>0.73380005695305184</v>
      </c>
      <c r="AL2444" s="39" t="str">
        <f t="shared" si="701"/>
        <v>TIDAK</v>
      </c>
    </row>
    <row r="2445" spans="1:38" ht="14" x14ac:dyDescent="0.3">
      <c r="A2445" s="13">
        <v>28893129</v>
      </c>
      <c r="B2445" s="11" t="s">
        <v>4990</v>
      </c>
      <c r="C2445" s="9">
        <v>137305439</v>
      </c>
      <c r="D2445" s="1" t="s">
        <v>899</v>
      </c>
      <c r="E2445" s="1" t="s">
        <v>17</v>
      </c>
      <c r="F2445" s="1" t="s">
        <v>825</v>
      </c>
      <c r="G2445" s="2">
        <v>40.59046</v>
      </c>
      <c r="H2445" s="2">
        <v>-73.814809999999994</v>
      </c>
      <c r="I2445" s="1" t="s">
        <v>19</v>
      </c>
      <c r="J2445" s="44">
        <v>150</v>
      </c>
      <c r="K2445" s="2">
        <v>2</v>
      </c>
      <c r="L2445" s="2">
        <v>29</v>
      </c>
      <c r="M2445" s="3">
        <v>43653</v>
      </c>
      <c r="N2445" s="2">
        <v>1.19</v>
      </c>
      <c r="O2445" s="2">
        <v>2</v>
      </c>
      <c r="P2445" s="4">
        <v>178</v>
      </c>
      <c r="U2445" s="38">
        <f t="shared" si="684"/>
        <v>-0.12378345922317009</v>
      </c>
      <c r="V2445" s="39">
        <f t="shared" si="685"/>
        <v>0.12378345922317009</v>
      </c>
      <c r="W2445" s="39" t="str">
        <f t="shared" si="686"/>
        <v>TIDAK</v>
      </c>
      <c r="X2445" s="38">
        <f t="shared" si="687"/>
        <v>-0.12582912870808141</v>
      </c>
      <c r="Y2445" s="39">
        <f t="shared" si="688"/>
        <v>0.12582912870808141</v>
      </c>
      <c r="Z2445" s="39" t="str">
        <f t="shared" si="689"/>
        <v>TIDAK</v>
      </c>
      <c r="AA2445" s="38">
        <f t="shared" si="690"/>
        <v>-0.68088809961934771</v>
      </c>
      <c r="AB2445" s="39">
        <f t="shared" si="691"/>
        <v>0.68088809961934771</v>
      </c>
      <c r="AC2445" s="39" t="str">
        <f t="shared" si="692"/>
        <v>TIDAK</v>
      </c>
      <c r="AD2445" s="38">
        <f t="shared" si="693"/>
        <v>-0.82587892158573639</v>
      </c>
      <c r="AE2445" s="39">
        <f t="shared" si="694"/>
        <v>0.82587892158573639</v>
      </c>
      <c r="AF2445" s="39" t="str">
        <f t="shared" si="695"/>
        <v>TIDAK</v>
      </c>
      <c r="AG2445" s="38">
        <f t="shared" si="696"/>
        <v>-0.27078855981472416</v>
      </c>
      <c r="AH2445" s="39">
        <f t="shared" si="697"/>
        <v>0.27078855981472416</v>
      </c>
      <c r="AI2445" s="39" t="str">
        <f t="shared" si="698"/>
        <v>TIDAK</v>
      </c>
      <c r="AJ2445" s="38">
        <f t="shared" si="699"/>
        <v>-0.59137923994779829</v>
      </c>
      <c r="AK2445" s="39">
        <f t="shared" si="700"/>
        <v>0.59137923994779829</v>
      </c>
      <c r="AL2445" s="39" t="str">
        <f t="shared" si="701"/>
        <v>TIDAK</v>
      </c>
    </row>
    <row r="2446" spans="1:38" ht="14" x14ac:dyDescent="0.3">
      <c r="A2446" s="13">
        <v>28896148</v>
      </c>
      <c r="B2446" s="11" t="s">
        <v>5093</v>
      </c>
      <c r="C2446" s="9">
        <v>145727343</v>
      </c>
      <c r="D2446" s="1" t="s">
        <v>686</v>
      </c>
      <c r="E2446" s="1" t="s">
        <v>17</v>
      </c>
      <c r="F2446" s="1" t="s">
        <v>364</v>
      </c>
      <c r="G2446" s="2">
        <v>40.683790000000002</v>
      </c>
      <c r="H2446" s="2">
        <v>-73.79186</v>
      </c>
      <c r="I2446" s="1" t="s">
        <v>19</v>
      </c>
      <c r="J2446" s="44">
        <v>39</v>
      </c>
      <c r="K2446" s="2">
        <v>1</v>
      </c>
      <c r="L2446" s="2">
        <v>15</v>
      </c>
      <c r="M2446" s="3">
        <v>43408</v>
      </c>
      <c r="N2446" s="2">
        <v>0.66</v>
      </c>
      <c r="O2446" s="2">
        <v>3</v>
      </c>
      <c r="P2446" s="4">
        <v>164</v>
      </c>
      <c r="U2446" s="38">
        <f t="shared" si="684"/>
        <v>-0.41522530008780123</v>
      </c>
      <c r="V2446" s="39">
        <f t="shared" si="685"/>
        <v>0.41522530008780123</v>
      </c>
      <c r="W2446" s="39" t="str">
        <f t="shared" si="686"/>
        <v>TIDAK</v>
      </c>
      <c r="X2446" s="38">
        <f t="shared" si="687"/>
        <v>3.3920287399248266</v>
      </c>
      <c r="Y2446" s="39">
        <f t="shared" si="688"/>
        <v>3.3920287399248266</v>
      </c>
      <c r="Z2446" s="39" t="str">
        <f t="shared" si="689"/>
        <v>OUTLIER</v>
      </c>
      <c r="AA2446" s="38">
        <f t="shared" si="690"/>
        <v>-0.88539865113910388</v>
      </c>
      <c r="AB2446" s="39">
        <f t="shared" si="691"/>
        <v>0.88539865113910388</v>
      </c>
      <c r="AC2446" s="39" t="str">
        <f t="shared" si="692"/>
        <v>TIDAK</v>
      </c>
      <c r="AD2446" s="38">
        <f t="shared" si="693"/>
        <v>-0.87815192286843535</v>
      </c>
      <c r="AE2446" s="39">
        <f t="shared" si="694"/>
        <v>0.87815192286843535</v>
      </c>
      <c r="AF2446" s="39" t="str">
        <f t="shared" si="695"/>
        <v>TIDAK</v>
      </c>
      <c r="AG2446" s="38">
        <f t="shared" si="696"/>
        <v>3.7828008345720185</v>
      </c>
      <c r="AH2446" s="39">
        <f t="shared" si="697"/>
        <v>3.7828008345720185</v>
      </c>
      <c r="AI2446" s="39" t="str">
        <f t="shared" si="698"/>
        <v>OUTLIER</v>
      </c>
      <c r="AJ2446" s="38">
        <f t="shared" si="699"/>
        <v>-1.2360208327084197</v>
      </c>
      <c r="AK2446" s="39">
        <f t="shared" si="700"/>
        <v>1.2360208327084197</v>
      </c>
      <c r="AL2446" s="39" t="str">
        <f t="shared" si="701"/>
        <v>TIDAK</v>
      </c>
    </row>
    <row r="2447" spans="1:38" ht="14" x14ac:dyDescent="0.3">
      <c r="A2447" s="13">
        <v>28897533</v>
      </c>
      <c r="B2447" s="11" t="s">
        <v>3720</v>
      </c>
      <c r="C2447" s="9">
        <v>204704622</v>
      </c>
      <c r="D2447" s="1" t="s">
        <v>2197</v>
      </c>
      <c r="E2447" s="1" t="s">
        <v>17</v>
      </c>
      <c r="F2447" s="1" t="s">
        <v>1971</v>
      </c>
      <c r="G2447" s="2">
        <v>40.739019999999996</v>
      </c>
      <c r="H2447" s="2">
        <v>-73.877020000000002</v>
      </c>
      <c r="I2447" s="1" t="s">
        <v>19</v>
      </c>
      <c r="J2447" s="44">
        <v>32</v>
      </c>
      <c r="K2447" s="2">
        <v>29</v>
      </c>
      <c r="L2447" s="2">
        <v>1</v>
      </c>
      <c r="M2447" s="3">
        <v>43514</v>
      </c>
      <c r="N2447" s="2">
        <v>0.21</v>
      </c>
      <c r="O2447" s="2">
        <v>7</v>
      </c>
      <c r="P2447" s="4">
        <v>35</v>
      </c>
      <c r="U2447" s="38">
        <f t="shared" si="684"/>
        <v>-0.2095016477127675</v>
      </c>
      <c r="V2447" s="39">
        <f t="shared" si="685"/>
        <v>0.2095016477127675</v>
      </c>
      <c r="W2447" s="39" t="str">
        <f t="shared" si="686"/>
        <v>TIDAK</v>
      </c>
      <c r="X2447" s="38">
        <f t="shared" si="687"/>
        <v>-0.39643358014138202</v>
      </c>
      <c r="Y2447" s="39">
        <f t="shared" si="688"/>
        <v>0.39643358014138202</v>
      </c>
      <c r="Z2447" s="39" t="str">
        <f t="shared" si="689"/>
        <v>TIDAK</v>
      </c>
      <c r="AA2447" s="38">
        <f t="shared" si="690"/>
        <v>-0.84449654083515258</v>
      </c>
      <c r="AB2447" s="39">
        <f t="shared" si="691"/>
        <v>0.84449654083515258</v>
      </c>
      <c r="AC2447" s="39" t="str">
        <f t="shared" si="692"/>
        <v>TIDAK</v>
      </c>
      <c r="AD2447" s="38">
        <f t="shared" si="693"/>
        <v>-0.68474181812244939</v>
      </c>
      <c r="AE2447" s="39">
        <f t="shared" si="694"/>
        <v>0.68474181812244939</v>
      </c>
      <c r="AF2447" s="39" t="str">
        <f t="shared" si="695"/>
        <v>TIDAK</v>
      </c>
      <c r="AG2447" s="38">
        <f t="shared" si="696"/>
        <v>0.17961026178380285</v>
      </c>
      <c r="AH2447" s="39">
        <f t="shared" si="697"/>
        <v>0.17961026178380285</v>
      </c>
      <c r="AI2447" s="39" t="str">
        <f t="shared" si="698"/>
        <v>TIDAK</v>
      </c>
      <c r="AJ2447" s="38">
        <f t="shared" si="699"/>
        <v>-0.56889174252591612</v>
      </c>
      <c r="AK2447" s="39">
        <f t="shared" si="700"/>
        <v>0.56889174252591612</v>
      </c>
      <c r="AL2447" s="39" t="str">
        <f t="shared" si="701"/>
        <v>TIDAK</v>
      </c>
    </row>
    <row r="2448" spans="1:38" ht="14" x14ac:dyDescent="0.3">
      <c r="A2448" s="13">
        <v>28908658</v>
      </c>
      <c r="B2448" s="11" t="s">
        <v>2220</v>
      </c>
      <c r="C2448" s="9">
        <v>204704622</v>
      </c>
      <c r="D2448" s="1" t="s">
        <v>2197</v>
      </c>
      <c r="E2448" s="1" t="s">
        <v>17</v>
      </c>
      <c r="F2448" s="1" t="s">
        <v>1971</v>
      </c>
      <c r="G2448" s="2">
        <v>40.740349999999999</v>
      </c>
      <c r="H2448" s="2">
        <v>-73.876170000000002</v>
      </c>
      <c r="I2448" s="1" t="s">
        <v>19</v>
      </c>
      <c r="J2448" s="44">
        <v>29</v>
      </c>
      <c r="K2448" s="2">
        <v>29</v>
      </c>
      <c r="L2448" s="2">
        <v>1</v>
      </c>
      <c r="M2448" s="3">
        <v>43636</v>
      </c>
      <c r="N2448" s="2">
        <v>1</v>
      </c>
      <c r="O2448" s="2">
        <v>7</v>
      </c>
      <c r="P2448" s="4">
        <v>6</v>
      </c>
      <c r="U2448" s="38">
        <f t="shared" si="684"/>
        <v>-0.12378345922317009</v>
      </c>
      <c r="V2448" s="39">
        <f t="shared" si="685"/>
        <v>0.12378345922317009</v>
      </c>
      <c r="W2448" s="39" t="str">
        <f t="shared" si="686"/>
        <v>TIDAK</v>
      </c>
      <c r="X2448" s="38">
        <f t="shared" si="687"/>
        <v>0.28007754844186949</v>
      </c>
      <c r="Y2448" s="39">
        <f t="shared" si="688"/>
        <v>0.28007754844186949</v>
      </c>
      <c r="Z2448" s="39" t="str">
        <f t="shared" si="689"/>
        <v>TIDAK</v>
      </c>
      <c r="AA2448" s="38">
        <f t="shared" si="690"/>
        <v>0.30076254767548177</v>
      </c>
      <c r="AB2448" s="39">
        <f t="shared" si="691"/>
        <v>0.30076254767548177</v>
      </c>
      <c r="AC2448" s="39" t="str">
        <f t="shared" si="692"/>
        <v>TIDAK</v>
      </c>
      <c r="AD2448" s="38">
        <f t="shared" si="693"/>
        <v>5.261798809176094E-3</v>
      </c>
      <c r="AE2448" s="39">
        <f t="shared" si="694"/>
        <v>5.261798809176094E-3</v>
      </c>
      <c r="AF2448" s="39" t="str">
        <f t="shared" si="695"/>
        <v>TIDAK</v>
      </c>
      <c r="AG2448" s="38">
        <f t="shared" si="696"/>
        <v>-0.27078855981472416</v>
      </c>
      <c r="AH2448" s="39">
        <f t="shared" si="697"/>
        <v>0.27078855981472416</v>
      </c>
      <c r="AI2448" s="39" t="str">
        <f t="shared" si="698"/>
        <v>TIDAK</v>
      </c>
      <c r="AJ2448" s="38">
        <f t="shared" si="699"/>
        <v>-1.2435166651823804</v>
      </c>
      <c r="AK2448" s="39">
        <f t="shared" si="700"/>
        <v>1.2435166651823804</v>
      </c>
      <c r="AL2448" s="39" t="str">
        <f t="shared" si="701"/>
        <v>TIDAK</v>
      </c>
    </row>
    <row r="2449" spans="1:38" ht="14" x14ac:dyDescent="0.3">
      <c r="A2449" s="13">
        <v>28909276</v>
      </c>
      <c r="B2449" s="11" t="s">
        <v>3285</v>
      </c>
      <c r="C2449" s="9">
        <v>27260699</v>
      </c>
      <c r="D2449" s="1" t="s">
        <v>2941</v>
      </c>
      <c r="E2449" s="1" t="s">
        <v>1731</v>
      </c>
      <c r="F2449" s="1" t="s">
        <v>3213</v>
      </c>
      <c r="G2449" s="2">
        <v>40.695410000000003</v>
      </c>
      <c r="H2449" s="2">
        <v>-73.907849999999996</v>
      </c>
      <c r="I2449" s="1" t="s">
        <v>24</v>
      </c>
      <c r="J2449" s="44">
        <v>28</v>
      </c>
      <c r="K2449" s="2">
        <v>1</v>
      </c>
      <c r="L2449" s="2">
        <v>8</v>
      </c>
      <c r="M2449" s="3">
        <v>43633</v>
      </c>
      <c r="N2449" s="2">
        <v>3.2</v>
      </c>
      <c r="O2449" s="2">
        <v>4</v>
      </c>
      <c r="P2449" s="4">
        <v>41</v>
      </c>
      <c r="U2449" s="38">
        <f t="shared" si="684"/>
        <v>0.51910295444881038</v>
      </c>
      <c r="V2449" s="39">
        <f t="shared" si="685"/>
        <v>0.51910295444881038</v>
      </c>
      <c r="W2449" s="39" t="str">
        <f t="shared" si="686"/>
        <v>TIDAK</v>
      </c>
      <c r="X2449" s="38">
        <f t="shared" si="687"/>
        <v>-0.26113135442473173</v>
      </c>
      <c r="Y2449" s="39">
        <f t="shared" si="688"/>
        <v>0.26113135442473173</v>
      </c>
      <c r="Z2449" s="39" t="str">
        <f t="shared" si="689"/>
        <v>TIDAK</v>
      </c>
      <c r="AA2449" s="38">
        <f t="shared" si="690"/>
        <v>0.25986043737153053</v>
      </c>
      <c r="AB2449" s="39">
        <f t="shared" si="691"/>
        <v>0.25986043737153053</v>
      </c>
      <c r="AC2449" s="39" t="str">
        <f t="shared" si="692"/>
        <v>TIDAK</v>
      </c>
      <c r="AD2449" s="38">
        <f t="shared" si="693"/>
        <v>-0.33451270952836681</v>
      </c>
      <c r="AE2449" s="39">
        <f t="shared" si="694"/>
        <v>0.33451270952836681</v>
      </c>
      <c r="AF2449" s="39" t="str">
        <f t="shared" si="695"/>
        <v>TIDAK</v>
      </c>
      <c r="AG2449" s="38">
        <f t="shared" si="696"/>
        <v>-0.15818885441509239</v>
      </c>
      <c r="AH2449" s="39">
        <f t="shared" si="697"/>
        <v>0.15818885441509239</v>
      </c>
      <c r="AI2449" s="39" t="str">
        <f t="shared" si="698"/>
        <v>TIDAK</v>
      </c>
      <c r="AJ2449" s="38">
        <f t="shared" si="699"/>
        <v>9.0741515182626784E-2</v>
      </c>
      <c r="AK2449" s="39">
        <f t="shared" si="700"/>
        <v>9.0741515182626784E-2</v>
      </c>
      <c r="AL2449" s="39" t="str">
        <f t="shared" si="701"/>
        <v>TIDAK</v>
      </c>
    </row>
    <row r="2450" spans="1:38" ht="14" x14ac:dyDescent="0.3">
      <c r="A2450" s="13">
        <v>28910978</v>
      </c>
      <c r="B2450" s="11" t="s">
        <v>2170</v>
      </c>
      <c r="C2450" s="9">
        <v>13407785</v>
      </c>
      <c r="D2450" s="1" t="s">
        <v>797</v>
      </c>
      <c r="E2450" s="1" t="s">
        <v>548</v>
      </c>
      <c r="F2450" s="1" t="s">
        <v>798</v>
      </c>
      <c r="G2450" s="2">
        <v>40.81476</v>
      </c>
      <c r="H2450" s="2">
        <v>-73.80001</v>
      </c>
      <c r="I2450" s="1" t="s">
        <v>20</v>
      </c>
      <c r="J2450" s="44">
        <v>325</v>
      </c>
      <c r="K2450" s="2">
        <v>2</v>
      </c>
      <c r="L2450" s="2">
        <v>44</v>
      </c>
      <c r="M2450" s="3">
        <v>43648</v>
      </c>
      <c r="N2450" s="2">
        <v>2.23</v>
      </c>
      <c r="O2450" s="2">
        <v>1</v>
      </c>
      <c r="P2450" s="4">
        <v>153</v>
      </c>
      <c r="U2450" s="38">
        <f t="shared" si="684"/>
        <v>-0.43236893778572072</v>
      </c>
      <c r="V2450" s="39">
        <f t="shared" si="685"/>
        <v>0.43236893778572072</v>
      </c>
      <c r="W2450" s="39" t="str">
        <f t="shared" si="686"/>
        <v>TIDAK</v>
      </c>
      <c r="X2450" s="38">
        <f t="shared" si="687"/>
        <v>-0.39643358014138202</v>
      </c>
      <c r="Y2450" s="39">
        <f t="shared" si="688"/>
        <v>0.39643358014138202</v>
      </c>
      <c r="Z2450" s="39" t="str">
        <f t="shared" si="689"/>
        <v>TIDAK</v>
      </c>
      <c r="AA2450" s="38">
        <f t="shared" si="690"/>
        <v>-0.31276910688378667</v>
      </c>
      <c r="AB2450" s="39">
        <f t="shared" si="691"/>
        <v>0.31276910688378667</v>
      </c>
      <c r="AC2450" s="39" t="str">
        <f t="shared" si="692"/>
        <v>TIDAK</v>
      </c>
      <c r="AD2450" s="38">
        <f t="shared" si="693"/>
        <v>-0.611559616326671</v>
      </c>
      <c r="AE2450" s="39">
        <f t="shared" si="694"/>
        <v>0.611559616326671</v>
      </c>
      <c r="AF2450" s="39" t="str">
        <f t="shared" si="695"/>
        <v>TIDAK</v>
      </c>
      <c r="AG2450" s="38">
        <f t="shared" si="696"/>
        <v>-4.5589149015460649E-2</v>
      </c>
      <c r="AH2450" s="39">
        <f t="shared" si="697"/>
        <v>4.5589149015460649E-2</v>
      </c>
      <c r="AI2450" s="39" t="str">
        <f t="shared" si="698"/>
        <v>TIDAK</v>
      </c>
      <c r="AJ2450" s="38">
        <f t="shared" si="699"/>
        <v>-1.4200139452823219E-2</v>
      </c>
      <c r="AK2450" s="39">
        <f t="shared" si="700"/>
        <v>1.4200139452823219E-2</v>
      </c>
      <c r="AL2450" s="39" t="str">
        <f t="shared" si="701"/>
        <v>TIDAK</v>
      </c>
    </row>
    <row r="2451" spans="1:38" ht="14" x14ac:dyDescent="0.3">
      <c r="A2451" s="13">
        <v>28911830</v>
      </c>
      <c r="B2451" s="11" t="s">
        <v>1256</v>
      </c>
      <c r="C2451" s="9">
        <v>191085997</v>
      </c>
      <c r="D2451" s="1" t="s">
        <v>120</v>
      </c>
      <c r="E2451" s="1" t="s">
        <v>548</v>
      </c>
      <c r="F2451" s="1" t="s">
        <v>1203</v>
      </c>
      <c r="G2451" s="2">
        <v>40.854599999999998</v>
      </c>
      <c r="H2451" s="2">
        <v>-73.830259999999996</v>
      </c>
      <c r="I2451" s="1" t="s">
        <v>20</v>
      </c>
      <c r="J2451" s="44">
        <v>299</v>
      </c>
      <c r="K2451" s="2">
        <v>2</v>
      </c>
      <c r="L2451" s="2">
        <v>1</v>
      </c>
      <c r="M2451" s="3">
        <v>43604</v>
      </c>
      <c r="N2451" s="2">
        <v>0.57999999999999996</v>
      </c>
      <c r="O2451" s="2">
        <v>3</v>
      </c>
      <c r="P2451" s="4">
        <v>1</v>
      </c>
      <c r="U2451" s="38">
        <f t="shared" si="684"/>
        <v>-0.49237166972843893</v>
      </c>
      <c r="V2451" s="39">
        <f t="shared" si="685"/>
        <v>0.49237166972843893</v>
      </c>
      <c r="W2451" s="39" t="str">
        <f t="shared" si="686"/>
        <v>TIDAK</v>
      </c>
      <c r="X2451" s="38">
        <f t="shared" si="687"/>
        <v>3.3920287399248266</v>
      </c>
      <c r="Y2451" s="39">
        <f t="shared" si="688"/>
        <v>3.3920287399248266</v>
      </c>
      <c r="Z2451" s="39" t="str">
        <f t="shared" si="689"/>
        <v>OUTLIER</v>
      </c>
      <c r="AA2451" s="38">
        <f t="shared" si="690"/>
        <v>-0.88539865113910388</v>
      </c>
      <c r="AB2451" s="39">
        <f t="shared" si="691"/>
        <v>0.88539865113910388</v>
      </c>
      <c r="AC2451" s="39" t="str">
        <f t="shared" si="692"/>
        <v>TIDAK</v>
      </c>
      <c r="AD2451" s="38">
        <f t="shared" si="693"/>
        <v>-0.84678812209881593</v>
      </c>
      <c r="AE2451" s="39">
        <f t="shared" si="694"/>
        <v>0.84678812209881593</v>
      </c>
      <c r="AF2451" s="39" t="str">
        <f t="shared" si="695"/>
        <v>TIDAK</v>
      </c>
      <c r="AG2451" s="38">
        <f t="shared" si="696"/>
        <v>0.40480967258306638</v>
      </c>
      <c r="AH2451" s="39">
        <f t="shared" si="697"/>
        <v>0.40480967258306638</v>
      </c>
      <c r="AI2451" s="39" t="str">
        <f t="shared" si="698"/>
        <v>TIDAK</v>
      </c>
      <c r="AJ2451" s="38">
        <f t="shared" si="699"/>
        <v>-0.98116252859375541</v>
      </c>
      <c r="AK2451" s="39">
        <f t="shared" si="700"/>
        <v>0.98116252859375541</v>
      </c>
      <c r="AL2451" s="39" t="str">
        <f t="shared" si="701"/>
        <v>TIDAK</v>
      </c>
    </row>
    <row r="2452" spans="1:38" ht="14" x14ac:dyDescent="0.3">
      <c r="A2452" s="13">
        <v>28911848</v>
      </c>
      <c r="B2452" s="11" t="s">
        <v>1269</v>
      </c>
      <c r="C2452" s="9">
        <v>18260299</v>
      </c>
      <c r="D2452" s="1" t="s">
        <v>3542</v>
      </c>
      <c r="E2452" s="1" t="s">
        <v>1731</v>
      </c>
      <c r="F2452" s="1" t="s">
        <v>3213</v>
      </c>
      <c r="G2452" s="2">
        <v>40.694389999999999</v>
      </c>
      <c r="H2452" s="2">
        <v>-73.907150000000001</v>
      </c>
      <c r="I2452" s="1" t="s">
        <v>19</v>
      </c>
      <c r="J2452" s="44">
        <v>45</v>
      </c>
      <c r="K2452" s="2">
        <v>30</v>
      </c>
      <c r="L2452" s="2">
        <v>7</v>
      </c>
      <c r="M2452" s="3">
        <v>43467</v>
      </c>
      <c r="N2452" s="2">
        <v>0.74</v>
      </c>
      <c r="O2452" s="2">
        <v>6</v>
      </c>
      <c r="P2452" s="4">
        <v>92</v>
      </c>
      <c r="U2452" s="38">
        <f t="shared" si="684"/>
        <v>-0.51808712627531817</v>
      </c>
      <c r="V2452" s="39">
        <f t="shared" si="685"/>
        <v>0.51808712627531817</v>
      </c>
      <c r="W2452" s="39" t="str">
        <f t="shared" si="686"/>
        <v>TIDAK</v>
      </c>
      <c r="X2452" s="38">
        <f t="shared" si="687"/>
        <v>3.3920287399248266</v>
      </c>
      <c r="Y2452" s="39">
        <f t="shared" si="688"/>
        <v>3.3920287399248266</v>
      </c>
      <c r="Z2452" s="39" t="str">
        <f t="shared" si="689"/>
        <v>OUTLIER</v>
      </c>
      <c r="AA2452" s="38">
        <f t="shared" si="690"/>
        <v>-0.88539865113910388</v>
      </c>
      <c r="AB2452" s="39">
        <f t="shared" si="691"/>
        <v>0.88539865113910388</v>
      </c>
      <c r="AC2452" s="39" t="str">
        <f t="shared" si="692"/>
        <v>TIDAK</v>
      </c>
      <c r="AD2452" s="38">
        <f t="shared" si="693"/>
        <v>-0.43383141196549468</v>
      </c>
      <c r="AE2452" s="39">
        <f t="shared" si="694"/>
        <v>0.43383141196549468</v>
      </c>
      <c r="AF2452" s="39" t="str">
        <f t="shared" si="695"/>
        <v>TIDAK</v>
      </c>
      <c r="AG2452" s="38">
        <f t="shared" si="696"/>
        <v>0.40480967258306638</v>
      </c>
      <c r="AH2452" s="39">
        <f t="shared" si="697"/>
        <v>0.40480967258306638</v>
      </c>
      <c r="AI2452" s="39" t="str">
        <f t="shared" si="698"/>
        <v>TIDAK</v>
      </c>
      <c r="AJ2452" s="38">
        <f t="shared" si="699"/>
        <v>-1.198541670338616</v>
      </c>
      <c r="AK2452" s="39">
        <f t="shared" si="700"/>
        <v>1.198541670338616</v>
      </c>
      <c r="AL2452" s="39" t="str">
        <f t="shared" si="701"/>
        <v>TIDAK</v>
      </c>
    </row>
    <row r="2453" spans="1:38" ht="14" x14ac:dyDescent="0.3">
      <c r="A2453" s="13">
        <v>28916312</v>
      </c>
      <c r="B2453" s="11" t="s">
        <v>4602</v>
      </c>
      <c r="C2453" s="9">
        <v>137358866</v>
      </c>
      <c r="D2453" s="1" t="s">
        <v>2080</v>
      </c>
      <c r="E2453" s="1" t="s">
        <v>17</v>
      </c>
      <c r="F2453" s="1" t="s">
        <v>1971</v>
      </c>
      <c r="G2453" s="2">
        <v>40.743450000000003</v>
      </c>
      <c r="H2453" s="2">
        <v>-73.879009999999994</v>
      </c>
      <c r="I2453" s="1" t="s">
        <v>19</v>
      </c>
      <c r="J2453" s="44">
        <v>38</v>
      </c>
      <c r="K2453" s="2">
        <v>30</v>
      </c>
      <c r="L2453" s="2">
        <v>2</v>
      </c>
      <c r="M2453" s="3">
        <v>43615</v>
      </c>
      <c r="N2453" s="2">
        <v>0.39</v>
      </c>
      <c r="O2453" s="2">
        <v>103</v>
      </c>
      <c r="P2453" s="4">
        <v>247</v>
      </c>
      <c r="U2453" s="38">
        <f t="shared" si="684"/>
        <v>-0.52665894512427791</v>
      </c>
      <c r="V2453" s="39">
        <f t="shared" si="685"/>
        <v>0.52665894512427791</v>
      </c>
      <c r="W2453" s="39" t="str">
        <f t="shared" si="686"/>
        <v>TIDAK</v>
      </c>
      <c r="X2453" s="38">
        <f t="shared" si="687"/>
        <v>-0.39643358014138202</v>
      </c>
      <c r="Y2453" s="39">
        <f t="shared" si="688"/>
        <v>0.39643358014138202</v>
      </c>
      <c r="Z2453" s="39" t="str">
        <f t="shared" si="689"/>
        <v>TIDAK</v>
      </c>
      <c r="AA2453" s="38">
        <f t="shared" si="690"/>
        <v>-0.59908387901144522</v>
      </c>
      <c r="AB2453" s="39">
        <f t="shared" si="691"/>
        <v>0.59908387901144522</v>
      </c>
      <c r="AC2453" s="39" t="str">
        <f t="shared" si="692"/>
        <v>TIDAK</v>
      </c>
      <c r="AD2453" s="38">
        <f t="shared" si="693"/>
        <v>0.71617461625388112</v>
      </c>
      <c r="AE2453" s="39">
        <f t="shared" si="694"/>
        <v>0.71617461625388112</v>
      </c>
      <c r="AF2453" s="39" t="str">
        <f t="shared" si="695"/>
        <v>TIDAK</v>
      </c>
      <c r="AG2453" s="38">
        <f t="shared" si="696"/>
        <v>6.7010556384171097E-2</v>
      </c>
      <c r="AH2453" s="39">
        <f t="shared" si="697"/>
        <v>6.7010556384171097E-2</v>
      </c>
      <c r="AI2453" s="39" t="str">
        <f t="shared" si="698"/>
        <v>TIDAK</v>
      </c>
      <c r="AJ2453" s="38">
        <f t="shared" si="699"/>
        <v>-0.93618753374999109</v>
      </c>
      <c r="AK2453" s="39">
        <f t="shared" si="700"/>
        <v>0.93618753374999109</v>
      </c>
      <c r="AL2453" s="39" t="str">
        <f t="shared" si="701"/>
        <v>TIDAK</v>
      </c>
    </row>
    <row r="2454" spans="1:38" ht="14" x14ac:dyDescent="0.3">
      <c r="A2454" s="13">
        <v>28940025</v>
      </c>
      <c r="B2454" s="11" t="s">
        <v>654</v>
      </c>
      <c r="C2454" s="9">
        <v>6119244</v>
      </c>
      <c r="D2454" s="1" t="s">
        <v>811</v>
      </c>
      <c r="E2454" s="1" t="s">
        <v>17</v>
      </c>
      <c r="F2454" s="1" t="s">
        <v>1736</v>
      </c>
      <c r="G2454" s="2">
        <v>40.750689999999999</v>
      </c>
      <c r="H2454" s="2">
        <v>-73.894760000000005</v>
      </c>
      <c r="I2454" s="1" t="s">
        <v>19</v>
      </c>
      <c r="J2454" s="44">
        <v>60</v>
      </c>
      <c r="K2454" s="2">
        <v>2</v>
      </c>
      <c r="L2454" s="2">
        <v>26</v>
      </c>
      <c r="M2454" s="3">
        <v>43555</v>
      </c>
      <c r="N2454" s="2">
        <v>0.78</v>
      </c>
      <c r="O2454" s="2">
        <v>1</v>
      </c>
      <c r="P2454" s="4">
        <v>307</v>
      </c>
      <c r="U2454" s="38">
        <f t="shared" si="684"/>
        <v>2.0191712530167649</v>
      </c>
      <c r="V2454" s="39">
        <f t="shared" si="685"/>
        <v>2.0191712530167649</v>
      </c>
      <c r="W2454" s="39" t="str">
        <f t="shared" si="686"/>
        <v>TIDAK</v>
      </c>
      <c r="X2454" s="38">
        <f t="shared" si="687"/>
        <v>-0.26113135442473173</v>
      </c>
      <c r="Y2454" s="39">
        <f t="shared" si="688"/>
        <v>0.26113135442473173</v>
      </c>
      <c r="Z2454" s="39" t="str">
        <f t="shared" si="689"/>
        <v>TIDAK</v>
      </c>
      <c r="AA2454" s="38">
        <f t="shared" si="690"/>
        <v>0.87339209193079892</v>
      </c>
      <c r="AB2454" s="39">
        <f t="shared" si="691"/>
        <v>0.87339209193079892</v>
      </c>
      <c r="AC2454" s="39" t="str">
        <f t="shared" si="692"/>
        <v>TIDAK</v>
      </c>
      <c r="AD2454" s="38">
        <f t="shared" si="693"/>
        <v>0.20912650381170172</v>
      </c>
      <c r="AE2454" s="39">
        <f t="shared" si="694"/>
        <v>0.20912650381170172</v>
      </c>
      <c r="AF2454" s="39" t="str">
        <f t="shared" si="695"/>
        <v>TIDAK</v>
      </c>
      <c r="AG2454" s="38">
        <f t="shared" si="696"/>
        <v>-0.27078855981472416</v>
      </c>
      <c r="AH2454" s="39">
        <f t="shared" si="697"/>
        <v>0.27078855981472416</v>
      </c>
      <c r="AI2454" s="39" t="str">
        <f t="shared" si="698"/>
        <v>TIDAK</v>
      </c>
      <c r="AJ2454" s="38">
        <f t="shared" si="699"/>
        <v>-9.6654296666391082E-2</v>
      </c>
      <c r="AK2454" s="39">
        <f t="shared" si="700"/>
        <v>9.6654296666391082E-2</v>
      </c>
      <c r="AL2454" s="39" t="str">
        <f t="shared" si="701"/>
        <v>TIDAK</v>
      </c>
    </row>
    <row r="2455" spans="1:38" ht="14" x14ac:dyDescent="0.3">
      <c r="A2455" s="13">
        <v>28941710</v>
      </c>
      <c r="B2455" s="11" t="s">
        <v>1840</v>
      </c>
      <c r="C2455" s="9">
        <v>30940393</v>
      </c>
      <c r="D2455" s="1" t="s">
        <v>300</v>
      </c>
      <c r="E2455" s="1" t="s">
        <v>1731</v>
      </c>
      <c r="F2455" s="1" t="s">
        <v>3213</v>
      </c>
      <c r="G2455" s="2">
        <v>40.689010000000003</v>
      </c>
      <c r="H2455" s="2">
        <v>-73.907679999999999</v>
      </c>
      <c r="I2455" s="1" t="s">
        <v>19</v>
      </c>
      <c r="J2455" s="44">
        <v>43</v>
      </c>
      <c r="K2455" s="2">
        <v>2</v>
      </c>
      <c r="L2455" s="2">
        <v>39</v>
      </c>
      <c r="M2455" s="3">
        <v>43461</v>
      </c>
      <c r="N2455" s="2">
        <v>2.31</v>
      </c>
      <c r="O2455" s="2">
        <v>2</v>
      </c>
      <c r="P2455" s="4">
        <v>0</v>
      </c>
      <c r="U2455" s="38">
        <f t="shared" si="684"/>
        <v>1.7963039629438116</v>
      </c>
      <c r="V2455" s="39">
        <f t="shared" si="685"/>
        <v>1.7963039629438116</v>
      </c>
      <c r="W2455" s="39" t="str">
        <f t="shared" si="686"/>
        <v>TIDAK</v>
      </c>
      <c r="X2455" s="38">
        <f t="shared" si="687"/>
        <v>-0.26113135442473173</v>
      </c>
      <c r="Y2455" s="39">
        <f t="shared" si="688"/>
        <v>0.26113135442473173</v>
      </c>
      <c r="Z2455" s="39" t="str">
        <f t="shared" si="689"/>
        <v>TIDAK</v>
      </c>
      <c r="AA2455" s="38">
        <f t="shared" si="690"/>
        <v>-0.88539865113910388</v>
      </c>
      <c r="AB2455" s="39">
        <f t="shared" si="691"/>
        <v>0.88539865113910388</v>
      </c>
      <c r="AC2455" s="39" t="str">
        <f t="shared" si="692"/>
        <v>TIDAK</v>
      </c>
      <c r="AD2455" s="38">
        <f t="shared" si="693"/>
        <v>-0.65337801735283008</v>
      </c>
      <c r="AE2455" s="39">
        <f t="shared" si="694"/>
        <v>0.65337801735283008</v>
      </c>
      <c r="AF2455" s="39" t="str">
        <f t="shared" si="695"/>
        <v>TIDAK</v>
      </c>
      <c r="AG2455" s="38">
        <f t="shared" si="696"/>
        <v>-4.5589149015460649E-2</v>
      </c>
      <c r="AH2455" s="39">
        <f t="shared" si="697"/>
        <v>4.5589149015460649E-2</v>
      </c>
      <c r="AI2455" s="39" t="str">
        <f t="shared" si="698"/>
        <v>TIDAK</v>
      </c>
      <c r="AJ2455" s="38">
        <f t="shared" si="699"/>
        <v>-1.2360208327084197</v>
      </c>
      <c r="AK2455" s="39">
        <f t="shared" si="700"/>
        <v>1.2360208327084197</v>
      </c>
      <c r="AL2455" s="39" t="str">
        <f t="shared" si="701"/>
        <v>TIDAK</v>
      </c>
    </row>
    <row r="2456" spans="1:38" ht="14" x14ac:dyDescent="0.3">
      <c r="A2456" s="13">
        <v>28950019</v>
      </c>
      <c r="B2456" s="11" t="s">
        <v>2283</v>
      </c>
      <c r="C2456" s="9">
        <v>137358866</v>
      </c>
      <c r="D2456" s="1" t="s">
        <v>2080</v>
      </c>
      <c r="E2456" s="1" t="s">
        <v>17</v>
      </c>
      <c r="F2456" s="1" t="s">
        <v>2689</v>
      </c>
      <c r="G2456" s="2">
        <v>40.743009999999998</v>
      </c>
      <c r="H2456" s="2">
        <v>-73.894580000000005</v>
      </c>
      <c r="I2456" s="1" t="s">
        <v>19</v>
      </c>
      <c r="J2456" s="44">
        <v>50</v>
      </c>
      <c r="K2456" s="2">
        <v>30</v>
      </c>
      <c r="L2456" s="2">
        <v>2</v>
      </c>
      <c r="M2456" s="3">
        <v>43596</v>
      </c>
      <c r="N2456" s="2">
        <v>0.5</v>
      </c>
      <c r="O2456" s="2">
        <v>103</v>
      </c>
      <c r="P2456" s="4">
        <v>269</v>
      </c>
      <c r="U2456" s="38">
        <f t="shared" si="684"/>
        <v>-0.38093802469196231</v>
      </c>
      <c r="V2456" s="39">
        <f t="shared" si="685"/>
        <v>0.38093802469196231</v>
      </c>
      <c r="W2456" s="39" t="str">
        <f t="shared" si="686"/>
        <v>TIDAK</v>
      </c>
      <c r="X2456" s="38">
        <f t="shared" si="687"/>
        <v>3.5273309656414771</v>
      </c>
      <c r="Y2456" s="39">
        <f t="shared" si="688"/>
        <v>3.5273309656414771</v>
      </c>
      <c r="Z2456" s="39" t="str">
        <f t="shared" si="689"/>
        <v>OUTLIER</v>
      </c>
      <c r="AA2456" s="38">
        <f t="shared" si="690"/>
        <v>-0.63998598931539652</v>
      </c>
      <c r="AB2456" s="39">
        <f t="shared" si="691"/>
        <v>0.63998598931539652</v>
      </c>
      <c r="AC2456" s="39" t="str">
        <f t="shared" si="692"/>
        <v>TIDAK</v>
      </c>
      <c r="AD2456" s="38">
        <f t="shared" si="693"/>
        <v>-0.56974121530051181</v>
      </c>
      <c r="AE2456" s="39">
        <f t="shared" si="694"/>
        <v>0.56974121530051181</v>
      </c>
      <c r="AF2456" s="39" t="str">
        <f t="shared" si="695"/>
        <v>TIDAK</v>
      </c>
      <c r="AG2456" s="38">
        <f t="shared" si="696"/>
        <v>0.29220996718343462</v>
      </c>
      <c r="AH2456" s="39">
        <f t="shared" si="697"/>
        <v>0.29220996718343462</v>
      </c>
      <c r="AI2456" s="39" t="str">
        <f t="shared" si="698"/>
        <v>TIDAK</v>
      </c>
      <c r="AJ2456" s="38">
        <f t="shared" si="699"/>
        <v>-0.55390007757799464</v>
      </c>
      <c r="AK2456" s="39">
        <f t="shared" si="700"/>
        <v>0.55390007757799464</v>
      </c>
      <c r="AL2456" s="39" t="str">
        <f t="shared" si="701"/>
        <v>TIDAK</v>
      </c>
    </row>
    <row r="2457" spans="1:38" ht="14" x14ac:dyDescent="0.3">
      <c r="A2457" s="13">
        <v>28959854</v>
      </c>
      <c r="B2457" s="11" t="s">
        <v>1589</v>
      </c>
      <c r="C2457" s="9">
        <v>6738579</v>
      </c>
      <c r="D2457" s="1" t="s">
        <v>624</v>
      </c>
      <c r="E2457" s="1" t="s">
        <v>548</v>
      </c>
      <c r="F2457" s="1" t="s">
        <v>2933</v>
      </c>
      <c r="G2457" s="2">
        <v>40.832009999999997</v>
      </c>
      <c r="H2457" s="2">
        <v>-73.899959999999993</v>
      </c>
      <c r="I2457" s="1" t="s">
        <v>20</v>
      </c>
      <c r="J2457" s="44">
        <v>140</v>
      </c>
      <c r="K2457" s="2">
        <v>2</v>
      </c>
      <c r="L2457" s="2">
        <v>3</v>
      </c>
      <c r="M2457" s="3">
        <v>43577</v>
      </c>
      <c r="N2457" s="2">
        <v>0.27</v>
      </c>
      <c r="O2457" s="2">
        <v>1</v>
      </c>
      <c r="P2457" s="4">
        <v>27</v>
      </c>
      <c r="U2457" s="38">
        <f t="shared" si="684"/>
        <v>-0.44094075663468046</v>
      </c>
      <c r="V2457" s="39">
        <f t="shared" si="685"/>
        <v>0.44094075663468046</v>
      </c>
      <c r="W2457" s="39" t="str">
        <f t="shared" si="686"/>
        <v>TIDAK</v>
      </c>
      <c r="X2457" s="38">
        <f t="shared" si="687"/>
        <v>3.5273309656414771</v>
      </c>
      <c r="Y2457" s="39">
        <f t="shared" si="688"/>
        <v>3.5273309656414771</v>
      </c>
      <c r="Z2457" s="39" t="str">
        <f t="shared" si="689"/>
        <v>OUTLIER</v>
      </c>
      <c r="AA2457" s="38">
        <f t="shared" si="690"/>
        <v>-0.84449654083515258</v>
      </c>
      <c r="AB2457" s="39">
        <f t="shared" si="691"/>
        <v>0.84449654083515258</v>
      </c>
      <c r="AC2457" s="39" t="str">
        <f t="shared" si="692"/>
        <v>TIDAK</v>
      </c>
      <c r="AD2457" s="38">
        <f t="shared" si="693"/>
        <v>-0.752696719789958</v>
      </c>
      <c r="AE2457" s="39">
        <f t="shared" si="694"/>
        <v>0.752696719789958</v>
      </c>
      <c r="AF2457" s="39" t="str">
        <f t="shared" si="695"/>
        <v>TIDAK</v>
      </c>
      <c r="AG2457" s="38">
        <f t="shared" si="696"/>
        <v>11.214381390947715</v>
      </c>
      <c r="AH2457" s="39">
        <f t="shared" si="697"/>
        <v>11.214381390947715</v>
      </c>
      <c r="AI2457" s="39" t="str">
        <f t="shared" si="698"/>
        <v>OUTLIER</v>
      </c>
      <c r="AJ2457" s="38">
        <f t="shared" si="699"/>
        <v>0.60795395588591605</v>
      </c>
      <c r="AK2457" s="39">
        <f t="shared" si="700"/>
        <v>0.60795395588591605</v>
      </c>
      <c r="AL2457" s="39" t="str">
        <f t="shared" si="701"/>
        <v>TIDAK</v>
      </c>
    </row>
    <row r="2458" spans="1:38" ht="14" x14ac:dyDescent="0.3">
      <c r="A2458" s="13">
        <v>28960086</v>
      </c>
      <c r="B2458" s="11" t="s">
        <v>1776</v>
      </c>
      <c r="C2458" s="9">
        <v>23120620</v>
      </c>
      <c r="D2458" s="1" t="s">
        <v>560</v>
      </c>
      <c r="E2458" s="1" t="s">
        <v>17</v>
      </c>
      <c r="F2458" s="1" t="s">
        <v>642</v>
      </c>
      <c r="G2458" s="2">
        <v>40.738190000000003</v>
      </c>
      <c r="H2458" s="2">
        <v>-73.810069999999996</v>
      </c>
      <c r="I2458" s="1" t="s">
        <v>19</v>
      </c>
      <c r="J2458" s="44">
        <v>65</v>
      </c>
      <c r="K2458" s="2">
        <v>1</v>
      </c>
      <c r="L2458" s="2">
        <v>2</v>
      </c>
      <c r="M2458" s="3">
        <v>43387</v>
      </c>
      <c r="N2458" s="2">
        <v>0.22</v>
      </c>
      <c r="O2458" s="2">
        <v>5</v>
      </c>
      <c r="P2458" s="4">
        <v>90</v>
      </c>
      <c r="U2458" s="38">
        <f t="shared" si="684"/>
        <v>-0.25236074195756619</v>
      </c>
      <c r="V2458" s="39">
        <f t="shared" si="685"/>
        <v>0.25236074195756619</v>
      </c>
      <c r="W2458" s="39" t="str">
        <f t="shared" si="686"/>
        <v>TIDAK</v>
      </c>
      <c r="X2458" s="38">
        <f t="shared" si="687"/>
        <v>-0.26113135442473173</v>
      </c>
      <c r="Y2458" s="39">
        <f t="shared" si="688"/>
        <v>0.26113135442473173</v>
      </c>
      <c r="Z2458" s="39" t="str">
        <f t="shared" si="689"/>
        <v>TIDAK</v>
      </c>
      <c r="AA2458" s="38">
        <f t="shared" si="690"/>
        <v>0.13715410645967685</v>
      </c>
      <c r="AB2458" s="39">
        <f t="shared" si="691"/>
        <v>0.13715410645967685</v>
      </c>
      <c r="AC2458" s="39" t="str">
        <f t="shared" si="692"/>
        <v>TIDAK</v>
      </c>
      <c r="AD2458" s="38">
        <f t="shared" si="693"/>
        <v>-0.54883201478743227</v>
      </c>
      <c r="AE2458" s="39">
        <f t="shared" si="694"/>
        <v>0.54883201478743227</v>
      </c>
      <c r="AF2458" s="39" t="str">
        <f t="shared" si="695"/>
        <v>TIDAK</v>
      </c>
      <c r="AG2458" s="38">
        <f t="shared" si="696"/>
        <v>-0.27078855981472416</v>
      </c>
      <c r="AH2458" s="39">
        <f t="shared" si="697"/>
        <v>0.27078855981472416</v>
      </c>
      <c r="AI2458" s="39" t="str">
        <f t="shared" si="698"/>
        <v>TIDAK</v>
      </c>
      <c r="AJ2458" s="38">
        <f t="shared" si="699"/>
        <v>1.057703904323559</v>
      </c>
      <c r="AK2458" s="39">
        <f t="shared" si="700"/>
        <v>1.057703904323559</v>
      </c>
      <c r="AL2458" s="39" t="str">
        <f t="shared" si="701"/>
        <v>TIDAK</v>
      </c>
    </row>
    <row r="2459" spans="1:38" ht="14" x14ac:dyDescent="0.3">
      <c r="A2459" s="13">
        <v>28960455</v>
      </c>
      <c r="B2459" s="11" t="s">
        <v>4452</v>
      </c>
      <c r="C2459" s="9">
        <v>142590597</v>
      </c>
      <c r="D2459" s="1" t="s">
        <v>2116</v>
      </c>
      <c r="E2459" s="1" t="s">
        <v>1731</v>
      </c>
      <c r="F2459" s="1" t="s">
        <v>1732</v>
      </c>
      <c r="G2459" s="2">
        <v>40.674669999999999</v>
      </c>
      <c r="H2459" s="2">
        <v>-73.87379</v>
      </c>
      <c r="I2459" s="1" t="s">
        <v>19</v>
      </c>
      <c r="J2459" s="44">
        <v>119</v>
      </c>
      <c r="K2459" s="2">
        <v>1</v>
      </c>
      <c r="L2459" s="2">
        <v>29</v>
      </c>
      <c r="M2459" s="3">
        <v>43646</v>
      </c>
      <c r="N2459" s="2">
        <v>1.28</v>
      </c>
      <c r="O2459" s="2">
        <v>6</v>
      </c>
      <c r="P2459" s="4">
        <v>180</v>
      </c>
      <c r="U2459" s="38">
        <f t="shared" si="684"/>
        <v>-0.3980816623898818</v>
      </c>
      <c r="V2459" s="39">
        <f t="shared" si="685"/>
        <v>0.3980816623898818</v>
      </c>
      <c r="W2459" s="39" t="str">
        <f t="shared" si="686"/>
        <v>TIDAK</v>
      </c>
      <c r="X2459" s="38">
        <f t="shared" si="687"/>
        <v>-0.26113135442473173</v>
      </c>
      <c r="Y2459" s="39">
        <f t="shared" si="688"/>
        <v>0.26113135442473173</v>
      </c>
      <c r="Z2459" s="39" t="str">
        <f t="shared" si="689"/>
        <v>TIDAK</v>
      </c>
      <c r="AA2459" s="38">
        <f t="shared" si="690"/>
        <v>0.66888154041104275</v>
      </c>
      <c r="AB2459" s="39">
        <f t="shared" si="691"/>
        <v>0.66888154041104275</v>
      </c>
      <c r="AC2459" s="39" t="str">
        <f t="shared" si="692"/>
        <v>TIDAK</v>
      </c>
      <c r="AD2459" s="38">
        <f t="shared" si="693"/>
        <v>0.25094490483786086</v>
      </c>
      <c r="AE2459" s="39">
        <f t="shared" si="694"/>
        <v>0.25094490483786086</v>
      </c>
      <c r="AF2459" s="39" t="str">
        <f t="shared" si="695"/>
        <v>TIDAK</v>
      </c>
      <c r="AG2459" s="38">
        <f t="shared" si="696"/>
        <v>-0.15818885441509239</v>
      </c>
      <c r="AH2459" s="39">
        <f t="shared" si="697"/>
        <v>0.15818885441509239</v>
      </c>
      <c r="AI2459" s="39" t="str">
        <f t="shared" si="698"/>
        <v>TIDAK</v>
      </c>
      <c r="AJ2459" s="38">
        <f t="shared" si="699"/>
        <v>-1.2435166651823804</v>
      </c>
      <c r="AK2459" s="39">
        <f t="shared" si="700"/>
        <v>1.2435166651823804</v>
      </c>
      <c r="AL2459" s="39" t="str">
        <f t="shared" si="701"/>
        <v>TIDAK</v>
      </c>
    </row>
    <row r="2460" spans="1:38" ht="14" x14ac:dyDescent="0.3">
      <c r="A2460" s="13">
        <v>28961919</v>
      </c>
      <c r="B2460" s="11" t="s">
        <v>413</v>
      </c>
      <c r="C2460" s="9">
        <v>187264773</v>
      </c>
      <c r="D2460" s="1" t="s">
        <v>581</v>
      </c>
      <c r="E2460" s="1" t="s">
        <v>17</v>
      </c>
      <c r="F2460" s="1" t="s">
        <v>1713</v>
      </c>
      <c r="G2460" s="2">
        <v>40.760109999999997</v>
      </c>
      <c r="H2460" s="2">
        <v>-73.888329999999996</v>
      </c>
      <c r="I2460" s="1" t="s">
        <v>20</v>
      </c>
      <c r="J2460" s="44">
        <v>149</v>
      </c>
      <c r="K2460" s="2">
        <v>2</v>
      </c>
      <c r="L2460" s="2">
        <v>7</v>
      </c>
      <c r="M2460" s="3">
        <v>43647</v>
      </c>
      <c r="N2460" s="2">
        <v>5.83</v>
      </c>
      <c r="O2460" s="2">
        <v>1</v>
      </c>
      <c r="P2460" s="4">
        <v>341</v>
      </c>
      <c r="U2460" s="38">
        <f t="shared" si="684"/>
        <v>-0.33807893044716358</v>
      </c>
      <c r="V2460" s="39">
        <f t="shared" si="685"/>
        <v>0.33807893044716358</v>
      </c>
      <c r="W2460" s="39" t="str">
        <f t="shared" si="686"/>
        <v>TIDAK</v>
      </c>
      <c r="X2460" s="38">
        <f t="shared" si="687"/>
        <v>3.5273309656414771</v>
      </c>
      <c r="Y2460" s="39">
        <f t="shared" si="688"/>
        <v>3.5273309656414771</v>
      </c>
      <c r="Z2460" s="39" t="str">
        <f t="shared" si="689"/>
        <v>OUTLIER</v>
      </c>
      <c r="AA2460" s="38">
        <f t="shared" si="690"/>
        <v>-0.84449654083515258</v>
      </c>
      <c r="AB2460" s="39">
        <f t="shared" si="691"/>
        <v>0.84449654083515258</v>
      </c>
      <c r="AC2460" s="39" t="str">
        <f t="shared" si="692"/>
        <v>TIDAK</v>
      </c>
      <c r="AD2460" s="38">
        <f t="shared" si="693"/>
        <v>-0.69519641837898916</v>
      </c>
      <c r="AE2460" s="39">
        <f t="shared" si="694"/>
        <v>0.69519641837898916</v>
      </c>
      <c r="AF2460" s="39" t="str">
        <f t="shared" si="695"/>
        <v>TIDAK</v>
      </c>
      <c r="AG2460" s="38">
        <f t="shared" si="696"/>
        <v>11.214381390947715</v>
      </c>
      <c r="AH2460" s="39">
        <f t="shared" si="697"/>
        <v>11.214381390947715</v>
      </c>
      <c r="AI2460" s="39" t="str">
        <f t="shared" si="698"/>
        <v>OUTLIER</v>
      </c>
      <c r="AJ2460" s="38">
        <f t="shared" si="699"/>
        <v>0.77286227031305177</v>
      </c>
      <c r="AK2460" s="39">
        <f t="shared" si="700"/>
        <v>0.77286227031305177</v>
      </c>
      <c r="AL2460" s="39" t="str">
        <f t="shared" si="701"/>
        <v>TIDAK</v>
      </c>
    </row>
    <row r="2461" spans="1:38" ht="14" x14ac:dyDescent="0.3">
      <c r="A2461" s="13">
        <v>28963840</v>
      </c>
      <c r="B2461" s="11" t="s">
        <v>2951</v>
      </c>
      <c r="C2461" s="9">
        <v>13207016</v>
      </c>
      <c r="D2461" s="1" t="s">
        <v>698</v>
      </c>
      <c r="E2461" s="1" t="s">
        <v>17</v>
      </c>
      <c r="F2461" s="1" t="s">
        <v>825</v>
      </c>
      <c r="G2461" s="2">
        <v>40.584510000000002</v>
      </c>
      <c r="H2461" s="2">
        <v>-73.814999999999998</v>
      </c>
      <c r="I2461" s="1" t="s">
        <v>20</v>
      </c>
      <c r="J2461" s="44">
        <v>140</v>
      </c>
      <c r="K2461" s="2">
        <v>2</v>
      </c>
      <c r="L2461" s="2">
        <v>14</v>
      </c>
      <c r="M2461" s="3">
        <v>41943</v>
      </c>
      <c r="N2461" s="2">
        <v>0.22</v>
      </c>
      <c r="O2461" s="2">
        <v>1</v>
      </c>
      <c r="P2461" s="4">
        <v>0</v>
      </c>
      <c r="U2461" s="38">
        <f t="shared" si="684"/>
        <v>0.43338476595921299</v>
      </c>
      <c r="V2461" s="39">
        <f t="shared" si="685"/>
        <v>0.43338476595921299</v>
      </c>
      <c r="W2461" s="39" t="str">
        <f t="shared" si="686"/>
        <v>TIDAK</v>
      </c>
      <c r="X2461" s="38">
        <f t="shared" si="687"/>
        <v>-0.26113135442473173</v>
      </c>
      <c r="Y2461" s="39">
        <f t="shared" si="688"/>
        <v>0.26113135442473173</v>
      </c>
      <c r="Z2461" s="39" t="str">
        <f t="shared" si="689"/>
        <v>TIDAK</v>
      </c>
      <c r="AA2461" s="38">
        <f t="shared" si="690"/>
        <v>-0.80359443053120139</v>
      </c>
      <c r="AB2461" s="39">
        <f t="shared" si="691"/>
        <v>0.80359443053120139</v>
      </c>
      <c r="AC2461" s="39" t="str">
        <f t="shared" si="692"/>
        <v>TIDAK</v>
      </c>
      <c r="AD2461" s="38">
        <f t="shared" si="693"/>
        <v>-0.81542432132919662</v>
      </c>
      <c r="AE2461" s="39">
        <f t="shared" si="694"/>
        <v>0.81542432132919662</v>
      </c>
      <c r="AF2461" s="39" t="str">
        <f t="shared" si="695"/>
        <v>TIDAK</v>
      </c>
      <c r="AG2461" s="38">
        <f t="shared" si="696"/>
        <v>-0.27078855981472416</v>
      </c>
      <c r="AH2461" s="39">
        <f t="shared" si="697"/>
        <v>0.27078855981472416</v>
      </c>
      <c r="AI2461" s="39" t="str">
        <f t="shared" si="698"/>
        <v>TIDAK</v>
      </c>
      <c r="AJ2461" s="38">
        <f t="shared" si="699"/>
        <v>-1.041129188385441</v>
      </c>
      <c r="AK2461" s="39">
        <f t="shared" si="700"/>
        <v>1.041129188385441</v>
      </c>
      <c r="AL2461" s="39" t="str">
        <f t="shared" si="701"/>
        <v>TIDAK</v>
      </c>
    </row>
    <row r="2462" spans="1:38" ht="14" x14ac:dyDescent="0.3">
      <c r="A2462" s="13">
        <v>28983189</v>
      </c>
      <c r="B2462" s="11" t="s">
        <v>5221</v>
      </c>
      <c r="C2462" s="9">
        <v>155977656</v>
      </c>
      <c r="D2462" s="1" t="s">
        <v>1364</v>
      </c>
      <c r="E2462" s="1" t="s">
        <v>17</v>
      </c>
      <c r="F2462" s="1" t="s">
        <v>1297</v>
      </c>
      <c r="G2462" s="2">
        <v>40.717109999999998</v>
      </c>
      <c r="H2462" s="2">
        <v>-73.834699999999998</v>
      </c>
      <c r="I2462" s="1" t="s">
        <v>19</v>
      </c>
      <c r="J2462" s="44">
        <v>70</v>
      </c>
      <c r="K2462" s="2">
        <v>1</v>
      </c>
      <c r="L2462" s="2">
        <v>34</v>
      </c>
      <c r="M2462" s="3">
        <v>43640</v>
      </c>
      <c r="N2462" s="2">
        <v>1.67</v>
      </c>
      <c r="O2462" s="2">
        <v>1</v>
      </c>
      <c r="P2462" s="4">
        <v>93</v>
      </c>
      <c r="U2462" s="38">
        <f t="shared" si="684"/>
        <v>-0.2095016477127675</v>
      </c>
      <c r="V2462" s="39">
        <f t="shared" si="685"/>
        <v>0.2095016477127675</v>
      </c>
      <c r="W2462" s="39" t="str">
        <f t="shared" si="686"/>
        <v>TIDAK</v>
      </c>
      <c r="X2462" s="38">
        <f t="shared" si="687"/>
        <v>-0.39643358014138202</v>
      </c>
      <c r="Y2462" s="39">
        <f t="shared" si="688"/>
        <v>0.39643358014138202</v>
      </c>
      <c r="Z2462" s="39" t="str">
        <f t="shared" si="689"/>
        <v>TIDAK</v>
      </c>
      <c r="AA2462" s="38">
        <f t="shared" si="690"/>
        <v>-0.84449654083515258</v>
      </c>
      <c r="AB2462" s="39">
        <f t="shared" si="691"/>
        <v>0.84449654083515258</v>
      </c>
      <c r="AC2462" s="39" t="str">
        <f t="shared" si="692"/>
        <v>TIDAK</v>
      </c>
      <c r="AD2462" s="38">
        <f t="shared" si="693"/>
        <v>-0.84156082197054605</v>
      </c>
      <c r="AE2462" s="39">
        <f t="shared" si="694"/>
        <v>0.84156082197054605</v>
      </c>
      <c r="AF2462" s="39" t="str">
        <f t="shared" si="695"/>
        <v>TIDAK</v>
      </c>
      <c r="AG2462" s="38">
        <f t="shared" si="696"/>
        <v>0.17961026178380285</v>
      </c>
      <c r="AH2462" s="39">
        <f t="shared" si="697"/>
        <v>0.17961026178380285</v>
      </c>
      <c r="AI2462" s="39" t="str">
        <f t="shared" si="698"/>
        <v>TIDAK</v>
      </c>
      <c r="AJ2462" s="38">
        <f t="shared" si="699"/>
        <v>-0.56889174252591612</v>
      </c>
      <c r="AK2462" s="39">
        <f t="shared" si="700"/>
        <v>0.56889174252591612</v>
      </c>
      <c r="AL2462" s="39" t="str">
        <f t="shared" si="701"/>
        <v>TIDAK</v>
      </c>
    </row>
    <row r="2463" spans="1:38" ht="14" x14ac:dyDescent="0.3">
      <c r="A2463" s="13">
        <v>28986535</v>
      </c>
      <c r="B2463" s="11" t="s">
        <v>4999</v>
      </c>
      <c r="C2463" s="9">
        <v>174171891</v>
      </c>
      <c r="D2463" s="1" t="s">
        <v>521</v>
      </c>
      <c r="E2463" s="1" t="s">
        <v>17</v>
      </c>
      <c r="F2463" s="1" t="s">
        <v>1713</v>
      </c>
      <c r="G2463" s="2">
        <v>40.758569999999999</v>
      </c>
      <c r="H2463" s="2">
        <v>-73.892979999999994</v>
      </c>
      <c r="I2463" s="1" t="s">
        <v>19</v>
      </c>
      <c r="J2463" s="44">
        <v>46</v>
      </c>
      <c r="K2463" s="2">
        <v>2</v>
      </c>
      <c r="L2463" s="2">
        <v>31</v>
      </c>
      <c r="M2463" s="3">
        <v>43624</v>
      </c>
      <c r="N2463" s="2">
        <v>1.92</v>
      </c>
      <c r="O2463" s="2">
        <v>1</v>
      </c>
      <c r="P2463" s="4">
        <v>51</v>
      </c>
      <c r="U2463" s="38">
        <f t="shared" si="684"/>
        <v>0.25337657013105847</v>
      </c>
      <c r="V2463" s="39">
        <f t="shared" si="685"/>
        <v>0.25337657013105847</v>
      </c>
      <c r="W2463" s="39" t="str">
        <f t="shared" si="686"/>
        <v>TIDAK</v>
      </c>
      <c r="X2463" s="38">
        <f t="shared" si="687"/>
        <v>-0.39643358014138202</v>
      </c>
      <c r="Y2463" s="39">
        <f t="shared" si="688"/>
        <v>0.39643358014138202</v>
      </c>
      <c r="Z2463" s="39" t="str">
        <f t="shared" si="689"/>
        <v>TIDAK</v>
      </c>
      <c r="AA2463" s="38">
        <f t="shared" si="690"/>
        <v>0.25986043737153053</v>
      </c>
      <c r="AB2463" s="39">
        <f t="shared" si="691"/>
        <v>0.25986043737153053</v>
      </c>
      <c r="AC2463" s="39" t="str">
        <f t="shared" si="692"/>
        <v>TIDAK</v>
      </c>
      <c r="AD2463" s="38">
        <f t="shared" si="693"/>
        <v>-0.28746700837393774</v>
      </c>
      <c r="AE2463" s="39">
        <f t="shared" si="694"/>
        <v>0.28746700837393774</v>
      </c>
      <c r="AF2463" s="39" t="str">
        <f t="shared" si="695"/>
        <v>TIDAK</v>
      </c>
      <c r="AG2463" s="38">
        <f t="shared" si="696"/>
        <v>0.29220996718343462</v>
      </c>
      <c r="AH2463" s="39">
        <f t="shared" si="697"/>
        <v>0.29220996718343462</v>
      </c>
      <c r="AI2463" s="39" t="str">
        <f t="shared" si="698"/>
        <v>TIDAK</v>
      </c>
      <c r="AJ2463" s="38">
        <f t="shared" si="699"/>
        <v>0.10573318013054821</v>
      </c>
      <c r="AK2463" s="39">
        <f t="shared" si="700"/>
        <v>0.10573318013054821</v>
      </c>
      <c r="AL2463" s="39" t="str">
        <f t="shared" si="701"/>
        <v>TIDAK</v>
      </c>
    </row>
    <row r="2464" spans="1:38" ht="14" x14ac:dyDescent="0.3">
      <c r="A2464" s="13">
        <v>28989676</v>
      </c>
      <c r="B2464" s="11" t="s">
        <v>4540</v>
      </c>
      <c r="C2464" s="9">
        <v>59982224</v>
      </c>
      <c r="D2464" s="1" t="s">
        <v>2093</v>
      </c>
      <c r="E2464" s="1" t="s">
        <v>1731</v>
      </c>
      <c r="F2464" s="1" t="s">
        <v>1732</v>
      </c>
      <c r="G2464" s="2">
        <v>40.67474</v>
      </c>
      <c r="H2464" s="2">
        <v>-73.871870000000001</v>
      </c>
      <c r="I2464" s="1" t="s">
        <v>20</v>
      </c>
      <c r="J2464" s="44">
        <v>200</v>
      </c>
      <c r="K2464" s="2">
        <v>3</v>
      </c>
      <c r="L2464" s="2">
        <v>1</v>
      </c>
      <c r="M2464" s="3">
        <v>43467</v>
      </c>
      <c r="N2464" s="2">
        <v>0.16</v>
      </c>
      <c r="O2464" s="2">
        <v>4</v>
      </c>
      <c r="P2464" s="4">
        <v>4</v>
      </c>
      <c r="U2464" s="38">
        <f t="shared" si="684"/>
        <v>0.51053113559985064</v>
      </c>
      <c r="V2464" s="39">
        <f t="shared" si="685"/>
        <v>0.51053113559985064</v>
      </c>
      <c r="W2464" s="39" t="str">
        <f t="shared" si="686"/>
        <v>TIDAK</v>
      </c>
      <c r="X2464" s="38">
        <f t="shared" si="687"/>
        <v>-0.26113135442473173</v>
      </c>
      <c r="Y2464" s="39">
        <f t="shared" si="688"/>
        <v>0.26113135442473173</v>
      </c>
      <c r="Z2464" s="39" t="str">
        <f t="shared" si="689"/>
        <v>TIDAK</v>
      </c>
      <c r="AA2464" s="38">
        <f t="shared" si="690"/>
        <v>-0.63998598931539652</v>
      </c>
      <c r="AB2464" s="39">
        <f t="shared" si="691"/>
        <v>0.63998598931539652</v>
      </c>
      <c r="AC2464" s="39" t="str">
        <f t="shared" si="692"/>
        <v>TIDAK</v>
      </c>
      <c r="AD2464" s="38">
        <f t="shared" si="693"/>
        <v>2.090954549988862</v>
      </c>
      <c r="AE2464" s="39">
        <f t="shared" si="694"/>
        <v>2.090954549988862</v>
      </c>
      <c r="AF2464" s="39" t="str">
        <f t="shared" si="695"/>
        <v>TIDAK</v>
      </c>
      <c r="AG2464" s="38">
        <f t="shared" si="696"/>
        <v>-0.27078855981472416</v>
      </c>
      <c r="AH2464" s="39">
        <f t="shared" si="697"/>
        <v>0.27078855981472416</v>
      </c>
      <c r="AI2464" s="39" t="str">
        <f t="shared" si="698"/>
        <v>TIDAK</v>
      </c>
      <c r="AJ2464" s="38">
        <f t="shared" si="699"/>
        <v>1.3125622084382231</v>
      </c>
      <c r="AK2464" s="39">
        <f t="shared" si="700"/>
        <v>1.3125622084382231</v>
      </c>
      <c r="AL2464" s="39" t="str">
        <f t="shared" si="701"/>
        <v>TIDAK</v>
      </c>
    </row>
    <row r="2465" spans="1:38" ht="14" x14ac:dyDescent="0.3">
      <c r="A2465" s="13">
        <v>28989889</v>
      </c>
      <c r="B2465" s="11" t="s">
        <v>3977</v>
      </c>
      <c r="C2465" s="9">
        <v>13730809</v>
      </c>
      <c r="D2465" s="1" t="s">
        <v>554</v>
      </c>
      <c r="E2465" s="1" t="s">
        <v>1731</v>
      </c>
      <c r="F2465" s="1" t="s">
        <v>1732</v>
      </c>
      <c r="G2465" s="2">
        <v>40.664020000000001</v>
      </c>
      <c r="H2465" s="2">
        <v>-73.897900000000007</v>
      </c>
      <c r="I2465" s="1" t="s">
        <v>19</v>
      </c>
      <c r="J2465" s="44">
        <v>60</v>
      </c>
      <c r="K2465" s="2">
        <v>7</v>
      </c>
      <c r="L2465" s="2">
        <v>22</v>
      </c>
      <c r="M2465" s="3">
        <v>43636</v>
      </c>
      <c r="N2465" s="2">
        <v>0.98</v>
      </c>
      <c r="O2465" s="2">
        <v>3</v>
      </c>
      <c r="P2465" s="4">
        <v>68</v>
      </c>
      <c r="U2465" s="38">
        <f t="shared" si="684"/>
        <v>0.43338476595921299</v>
      </c>
      <c r="V2465" s="39">
        <f t="shared" si="685"/>
        <v>0.43338476595921299</v>
      </c>
      <c r="W2465" s="39" t="str">
        <f t="shared" si="686"/>
        <v>TIDAK</v>
      </c>
      <c r="X2465" s="38">
        <f t="shared" si="687"/>
        <v>-0.26113135442473173</v>
      </c>
      <c r="Y2465" s="39">
        <f t="shared" si="688"/>
        <v>0.26113135442473173</v>
      </c>
      <c r="Z2465" s="39" t="str">
        <f t="shared" si="689"/>
        <v>TIDAK</v>
      </c>
      <c r="AA2465" s="38">
        <f t="shared" si="690"/>
        <v>-0.35367121718773786</v>
      </c>
      <c r="AB2465" s="39">
        <f t="shared" si="691"/>
        <v>0.35367121718773786</v>
      </c>
      <c r="AC2465" s="39" t="str">
        <f t="shared" si="692"/>
        <v>TIDAK</v>
      </c>
      <c r="AD2465" s="38">
        <f t="shared" si="693"/>
        <v>-0.84156082197054605</v>
      </c>
      <c r="AE2465" s="39">
        <f t="shared" si="694"/>
        <v>0.84156082197054605</v>
      </c>
      <c r="AF2465" s="39" t="str">
        <f t="shared" si="695"/>
        <v>TIDAK</v>
      </c>
      <c r="AG2465" s="38">
        <f t="shared" si="696"/>
        <v>-0.27078855981472416</v>
      </c>
      <c r="AH2465" s="39">
        <f t="shared" si="697"/>
        <v>0.27078855981472416</v>
      </c>
      <c r="AI2465" s="39" t="str">
        <f t="shared" si="698"/>
        <v>TIDAK</v>
      </c>
      <c r="AJ2465" s="38">
        <f t="shared" si="699"/>
        <v>-1.2435166651823804</v>
      </c>
      <c r="AK2465" s="39">
        <f t="shared" si="700"/>
        <v>1.2435166651823804</v>
      </c>
      <c r="AL2465" s="39" t="str">
        <f t="shared" si="701"/>
        <v>TIDAK</v>
      </c>
    </row>
    <row r="2466" spans="1:38" ht="14" x14ac:dyDescent="0.3">
      <c r="A2466" s="13">
        <v>29001863</v>
      </c>
      <c r="B2466" s="11" t="s">
        <v>4810</v>
      </c>
      <c r="C2466" s="9">
        <v>194107668</v>
      </c>
      <c r="D2466" s="1" t="s">
        <v>2824</v>
      </c>
      <c r="E2466" s="1" t="s">
        <v>17</v>
      </c>
      <c r="F2466" s="1" t="s">
        <v>1744</v>
      </c>
      <c r="G2466" s="2">
        <v>40.700020000000002</v>
      </c>
      <c r="H2466" s="2">
        <v>-73.893640000000005</v>
      </c>
      <c r="I2466" s="1" t="s">
        <v>19</v>
      </c>
      <c r="J2466" s="44">
        <v>35</v>
      </c>
      <c r="K2466" s="2">
        <v>7</v>
      </c>
      <c r="L2466" s="2">
        <v>1</v>
      </c>
      <c r="M2466" s="3">
        <v>43393</v>
      </c>
      <c r="N2466" s="2">
        <v>0.11</v>
      </c>
      <c r="O2466" s="2">
        <v>1</v>
      </c>
      <c r="P2466" s="4">
        <v>365</v>
      </c>
      <c r="U2466" s="38">
        <f t="shared" si="684"/>
        <v>-0.1666425534679688</v>
      </c>
      <c r="V2466" s="39">
        <f t="shared" si="685"/>
        <v>0.1666425534679688</v>
      </c>
      <c r="W2466" s="39" t="str">
        <f t="shared" si="686"/>
        <v>TIDAK</v>
      </c>
      <c r="X2466" s="38">
        <f t="shared" si="687"/>
        <v>-0.39643358014138202</v>
      </c>
      <c r="Y2466" s="39">
        <f t="shared" si="688"/>
        <v>0.39643358014138202</v>
      </c>
      <c r="Z2466" s="39" t="str">
        <f t="shared" si="689"/>
        <v>TIDAK</v>
      </c>
      <c r="AA2466" s="38">
        <f t="shared" si="690"/>
        <v>0.4643709888912867</v>
      </c>
      <c r="AB2466" s="39">
        <f t="shared" si="691"/>
        <v>0.4643709888912867</v>
      </c>
      <c r="AC2466" s="39" t="str">
        <f t="shared" si="692"/>
        <v>TIDAK</v>
      </c>
      <c r="AD2466" s="38">
        <f t="shared" si="693"/>
        <v>-8.3602303371412112E-2</v>
      </c>
      <c r="AE2466" s="39">
        <f t="shared" si="694"/>
        <v>8.3602303371412112E-2</v>
      </c>
      <c r="AF2466" s="39" t="str">
        <f t="shared" si="695"/>
        <v>TIDAK</v>
      </c>
      <c r="AG2466" s="38">
        <f t="shared" si="696"/>
        <v>-0.27078855981472416</v>
      </c>
      <c r="AH2466" s="39">
        <f t="shared" si="697"/>
        <v>0.27078855981472416</v>
      </c>
      <c r="AI2466" s="39" t="str">
        <f t="shared" si="698"/>
        <v>TIDAK</v>
      </c>
      <c r="AJ2466" s="38">
        <f t="shared" si="699"/>
        <v>-0.54640424510403396</v>
      </c>
      <c r="AK2466" s="39">
        <f t="shared" si="700"/>
        <v>0.54640424510403396</v>
      </c>
      <c r="AL2466" s="39" t="str">
        <f t="shared" si="701"/>
        <v>TIDAK</v>
      </c>
    </row>
    <row r="2467" spans="1:38" ht="14" x14ac:dyDescent="0.3">
      <c r="A2467" s="13">
        <v>29016112</v>
      </c>
      <c r="B2467" s="11" t="s">
        <v>2238</v>
      </c>
      <c r="C2467" s="9">
        <v>180289633</v>
      </c>
      <c r="D2467" s="1" t="s">
        <v>2745</v>
      </c>
      <c r="E2467" s="1" t="s">
        <v>17</v>
      </c>
      <c r="F2467" s="1" t="s">
        <v>2689</v>
      </c>
      <c r="G2467" s="2">
        <v>40.746600000000001</v>
      </c>
      <c r="H2467" s="2">
        <v>-73.891760000000005</v>
      </c>
      <c r="I2467" s="1" t="s">
        <v>20</v>
      </c>
      <c r="J2467" s="44">
        <v>150</v>
      </c>
      <c r="K2467" s="2">
        <v>4</v>
      </c>
      <c r="L2467" s="2">
        <v>27</v>
      </c>
      <c r="M2467" s="3">
        <v>43639</v>
      </c>
      <c r="N2467" s="2">
        <v>2</v>
      </c>
      <c r="O2467" s="2">
        <v>1</v>
      </c>
      <c r="P2467" s="4">
        <v>321</v>
      </c>
      <c r="U2467" s="38">
        <f t="shared" si="684"/>
        <v>-0.37236620584300256</v>
      </c>
      <c r="V2467" s="39">
        <f t="shared" si="685"/>
        <v>0.37236620584300256</v>
      </c>
      <c r="W2467" s="39" t="str">
        <f t="shared" si="686"/>
        <v>TIDAK</v>
      </c>
      <c r="X2467" s="38">
        <f t="shared" si="687"/>
        <v>-0.26113135442473173</v>
      </c>
      <c r="Y2467" s="39">
        <f t="shared" si="688"/>
        <v>0.26113135442473173</v>
      </c>
      <c r="Z2467" s="39" t="str">
        <f t="shared" si="689"/>
        <v>TIDAK</v>
      </c>
      <c r="AA2467" s="38">
        <f t="shared" si="690"/>
        <v>0.34166465797943296</v>
      </c>
      <c r="AB2467" s="39">
        <f t="shared" si="691"/>
        <v>0.34166465797943296</v>
      </c>
      <c r="AC2467" s="39" t="str">
        <f t="shared" si="692"/>
        <v>TIDAK</v>
      </c>
      <c r="AD2467" s="38">
        <f t="shared" si="693"/>
        <v>4.7080199835335131E-2</v>
      </c>
      <c r="AE2467" s="39">
        <f t="shared" si="694"/>
        <v>4.7080199835335131E-2</v>
      </c>
      <c r="AF2467" s="39" t="str">
        <f t="shared" si="695"/>
        <v>TIDAK</v>
      </c>
      <c r="AG2467" s="38">
        <f t="shared" si="696"/>
        <v>-0.27078855981472416</v>
      </c>
      <c r="AH2467" s="39">
        <f t="shared" si="697"/>
        <v>0.27078855981472416</v>
      </c>
      <c r="AI2467" s="39" t="str">
        <f t="shared" si="698"/>
        <v>TIDAK</v>
      </c>
      <c r="AJ2467" s="38">
        <f t="shared" si="699"/>
        <v>-0.86122920901038391</v>
      </c>
      <c r="AK2467" s="39">
        <f t="shared" si="700"/>
        <v>0.86122920901038391</v>
      </c>
      <c r="AL2467" s="39" t="str">
        <f t="shared" si="701"/>
        <v>TIDAK</v>
      </c>
    </row>
    <row r="2468" spans="1:38" ht="14" x14ac:dyDescent="0.3">
      <c r="A2468" s="13">
        <v>29016907</v>
      </c>
      <c r="B2468" s="11" t="s">
        <v>356</v>
      </c>
      <c r="C2468" s="9">
        <v>18260299</v>
      </c>
      <c r="D2468" s="1" t="s">
        <v>3542</v>
      </c>
      <c r="E2468" s="1" t="s">
        <v>1731</v>
      </c>
      <c r="F2468" s="1" t="s">
        <v>3213</v>
      </c>
      <c r="G2468" s="2">
        <v>40.692169999999997</v>
      </c>
      <c r="H2468" s="2">
        <v>-73.907679999999999</v>
      </c>
      <c r="I2468" s="1" t="s">
        <v>19</v>
      </c>
      <c r="J2468" s="44">
        <v>50</v>
      </c>
      <c r="K2468" s="2">
        <v>30</v>
      </c>
      <c r="L2468" s="2">
        <v>14</v>
      </c>
      <c r="M2468" s="3">
        <v>43626</v>
      </c>
      <c r="N2468" s="2">
        <v>0.23</v>
      </c>
      <c r="O2468" s="2">
        <v>6</v>
      </c>
      <c r="P2468" s="4">
        <v>88</v>
      </c>
      <c r="U2468" s="38">
        <f t="shared" si="684"/>
        <v>0.94769389689679739</v>
      </c>
      <c r="V2468" s="39">
        <f t="shared" si="685"/>
        <v>0.94769389689679739</v>
      </c>
      <c r="W2468" s="39" t="str">
        <f t="shared" si="686"/>
        <v>TIDAK</v>
      </c>
      <c r="X2468" s="38">
        <f t="shared" si="687"/>
        <v>-0.12582912870808141</v>
      </c>
      <c r="Y2468" s="39">
        <f t="shared" si="688"/>
        <v>0.12582912870808141</v>
      </c>
      <c r="Z2468" s="39" t="str">
        <f t="shared" si="689"/>
        <v>TIDAK</v>
      </c>
      <c r="AA2468" s="38">
        <f t="shared" si="690"/>
        <v>-0.88539865113910388</v>
      </c>
      <c r="AB2468" s="39">
        <f t="shared" si="691"/>
        <v>0.88539865113910388</v>
      </c>
      <c r="AC2468" s="39" t="str">
        <f t="shared" si="692"/>
        <v>TIDAK</v>
      </c>
      <c r="AD2468" s="38">
        <f t="shared" si="693"/>
        <v>-0.87292462274016547</v>
      </c>
      <c r="AE2468" s="39">
        <f t="shared" si="694"/>
        <v>0.87292462274016547</v>
      </c>
      <c r="AF2468" s="39" t="str">
        <f t="shared" si="695"/>
        <v>TIDAK</v>
      </c>
      <c r="AG2468" s="38">
        <f t="shared" si="696"/>
        <v>6.7010556384171097E-2</v>
      </c>
      <c r="AH2468" s="39">
        <f t="shared" si="697"/>
        <v>6.7010556384171097E-2</v>
      </c>
      <c r="AI2468" s="39" t="str">
        <f t="shared" si="698"/>
        <v>TIDAK</v>
      </c>
      <c r="AJ2468" s="38">
        <f t="shared" si="699"/>
        <v>-1.2135333352865376</v>
      </c>
      <c r="AK2468" s="39">
        <f t="shared" si="700"/>
        <v>1.2135333352865376</v>
      </c>
      <c r="AL2468" s="39" t="str">
        <f t="shared" si="701"/>
        <v>TIDAK</v>
      </c>
    </row>
    <row r="2469" spans="1:38" ht="14" x14ac:dyDescent="0.3">
      <c r="A2469" s="13">
        <v>29027424</v>
      </c>
      <c r="B2469" s="11" t="s">
        <v>3721</v>
      </c>
      <c r="C2469" s="9">
        <v>38153613</v>
      </c>
      <c r="D2469" s="1" t="s">
        <v>1005</v>
      </c>
      <c r="E2469" s="1" t="s">
        <v>17</v>
      </c>
      <c r="F2469" s="1" t="s">
        <v>852</v>
      </c>
      <c r="G2469" s="2">
        <v>40.710470000000001</v>
      </c>
      <c r="H2469" s="2">
        <v>-73.815619999999996</v>
      </c>
      <c r="I2469" s="1" t="s">
        <v>19</v>
      </c>
      <c r="J2469" s="44">
        <v>350</v>
      </c>
      <c r="K2469" s="2">
        <v>4</v>
      </c>
      <c r="L2469" s="2">
        <v>1</v>
      </c>
      <c r="M2469" s="3">
        <v>43380</v>
      </c>
      <c r="N2469" s="2">
        <v>0.11</v>
      </c>
      <c r="O2469" s="2">
        <v>1</v>
      </c>
      <c r="P2469" s="4">
        <v>90</v>
      </c>
      <c r="U2469" s="38">
        <f t="shared" si="684"/>
        <v>-0.25236074195756619</v>
      </c>
      <c r="V2469" s="39">
        <f t="shared" si="685"/>
        <v>0.25236074195756619</v>
      </c>
      <c r="W2469" s="39" t="str">
        <f t="shared" si="686"/>
        <v>TIDAK</v>
      </c>
      <c r="X2469" s="38">
        <f t="shared" si="687"/>
        <v>0.41537977415851984</v>
      </c>
      <c r="Y2469" s="39">
        <f t="shared" si="688"/>
        <v>0.41537977415851984</v>
      </c>
      <c r="Z2469" s="39" t="str">
        <f t="shared" si="689"/>
        <v>TIDAK</v>
      </c>
      <c r="AA2469" s="38">
        <f t="shared" si="690"/>
        <v>-2.6454334756128059E-2</v>
      </c>
      <c r="AB2469" s="39">
        <f t="shared" si="691"/>
        <v>2.6454334756128059E-2</v>
      </c>
      <c r="AC2469" s="39" t="str">
        <f t="shared" si="692"/>
        <v>TIDAK</v>
      </c>
      <c r="AD2469" s="38">
        <f t="shared" si="693"/>
        <v>-0.44428601222203445</v>
      </c>
      <c r="AE2469" s="39">
        <f t="shared" si="694"/>
        <v>0.44428601222203445</v>
      </c>
      <c r="AF2469" s="39" t="str">
        <f t="shared" si="695"/>
        <v>TIDAK</v>
      </c>
      <c r="AG2469" s="38">
        <f t="shared" si="696"/>
        <v>-4.5589149015460649E-2</v>
      </c>
      <c r="AH2469" s="39">
        <f t="shared" si="697"/>
        <v>4.5589149015460649E-2</v>
      </c>
      <c r="AI2469" s="39" t="str">
        <f t="shared" si="698"/>
        <v>TIDAK</v>
      </c>
      <c r="AJ2469" s="38">
        <f t="shared" si="699"/>
        <v>-0.73380005695305184</v>
      </c>
      <c r="AK2469" s="39">
        <f t="shared" si="700"/>
        <v>0.73380005695305184</v>
      </c>
      <c r="AL2469" s="39" t="str">
        <f t="shared" si="701"/>
        <v>TIDAK</v>
      </c>
    </row>
    <row r="2470" spans="1:38" ht="14" x14ac:dyDescent="0.3">
      <c r="A2470" s="13">
        <v>29035989</v>
      </c>
      <c r="B2470" s="11" t="s">
        <v>1944</v>
      </c>
      <c r="C2470" s="9">
        <v>205131610</v>
      </c>
      <c r="D2470" s="1" t="s">
        <v>315</v>
      </c>
      <c r="E2470" s="1" t="s">
        <v>1731</v>
      </c>
      <c r="F2470" s="1" t="s">
        <v>2385</v>
      </c>
      <c r="G2470" s="2">
        <v>40.639789999999998</v>
      </c>
      <c r="H2470" s="2">
        <v>-73.903779999999998</v>
      </c>
      <c r="I2470" s="1" t="s">
        <v>19</v>
      </c>
      <c r="J2470" s="44">
        <v>55</v>
      </c>
      <c r="K2470" s="2">
        <v>1</v>
      </c>
      <c r="L2470" s="2">
        <v>9</v>
      </c>
      <c r="M2470" s="3">
        <v>43411</v>
      </c>
      <c r="N2470" s="2">
        <v>0.95</v>
      </c>
      <c r="O2470" s="2">
        <v>3</v>
      </c>
      <c r="P2470" s="4">
        <v>365</v>
      </c>
      <c r="U2470" s="38">
        <f t="shared" si="684"/>
        <v>-0.4666562131815597</v>
      </c>
      <c r="V2470" s="39">
        <f t="shared" si="685"/>
        <v>0.4666562131815597</v>
      </c>
      <c r="W2470" s="39" t="str">
        <f t="shared" si="686"/>
        <v>TIDAK</v>
      </c>
      <c r="X2470" s="38">
        <f t="shared" si="687"/>
        <v>0.41537977415851984</v>
      </c>
      <c r="Y2470" s="39">
        <f t="shared" si="688"/>
        <v>0.41537977415851984</v>
      </c>
      <c r="Z2470" s="39" t="str">
        <f t="shared" si="689"/>
        <v>TIDAK</v>
      </c>
      <c r="AA2470" s="38">
        <f t="shared" si="690"/>
        <v>-0.88539865113910388</v>
      </c>
      <c r="AB2470" s="39">
        <f t="shared" si="691"/>
        <v>0.88539865113910388</v>
      </c>
      <c r="AC2470" s="39" t="str">
        <f t="shared" si="692"/>
        <v>TIDAK</v>
      </c>
      <c r="AD2470" s="38">
        <f t="shared" si="693"/>
        <v>-0.89906112338151478</v>
      </c>
      <c r="AE2470" s="39">
        <f t="shared" si="694"/>
        <v>0.89906112338151478</v>
      </c>
      <c r="AF2470" s="39" t="str">
        <f t="shared" si="695"/>
        <v>TIDAK</v>
      </c>
      <c r="AG2470" s="38">
        <f t="shared" si="696"/>
        <v>-0.27078855981472416</v>
      </c>
      <c r="AH2470" s="39">
        <f t="shared" si="697"/>
        <v>0.27078855981472416</v>
      </c>
      <c r="AI2470" s="39" t="str">
        <f t="shared" si="698"/>
        <v>TIDAK</v>
      </c>
      <c r="AJ2470" s="38">
        <f t="shared" si="699"/>
        <v>1.4924621878132804</v>
      </c>
      <c r="AK2470" s="39">
        <f t="shared" si="700"/>
        <v>1.4924621878132804</v>
      </c>
      <c r="AL2470" s="39" t="str">
        <f t="shared" si="701"/>
        <v>TIDAK</v>
      </c>
    </row>
    <row r="2471" spans="1:38" ht="14" x14ac:dyDescent="0.3">
      <c r="A2471" s="13">
        <v>29037141</v>
      </c>
      <c r="B2471" s="11" t="s">
        <v>1978</v>
      </c>
      <c r="C2471" s="9">
        <v>215778245</v>
      </c>
      <c r="D2471" s="1" t="s">
        <v>1933</v>
      </c>
      <c r="E2471" s="1" t="s">
        <v>17</v>
      </c>
      <c r="F2471" s="1" t="s">
        <v>1538</v>
      </c>
      <c r="G2471" s="2">
        <v>40.738939999999999</v>
      </c>
      <c r="H2471" s="2">
        <v>-73.864769999999993</v>
      </c>
      <c r="I2471" s="1" t="s">
        <v>24</v>
      </c>
      <c r="J2471" s="44">
        <v>40</v>
      </c>
      <c r="K2471" s="2">
        <v>2</v>
      </c>
      <c r="L2471" s="2">
        <v>10</v>
      </c>
      <c r="M2471" s="3">
        <v>43625</v>
      </c>
      <c r="N2471" s="2">
        <v>1.19</v>
      </c>
      <c r="O2471" s="2">
        <v>6</v>
      </c>
      <c r="P2471" s="4">
        <v>356</v>
      </c>
      <c r="U2471" s="38">
        <f t="shared" si="684"/>
        <v>0.51910295444881038</v>
      </c>
      <c r="V2471" s="39">
        <f t="shared" si="685"/>
        <v>0.51910295444881038</v>
      </c>
      <c r="W2471" s="39" t="str">
        <f t="shared" si="686"/>
        <v>TIDAK</v>
      </c>
      <c r="X2471" s="38">
        <f t="shared" si="687"/>
        <v>9.4730970085688936E-3</v>
      </c>
      <c r="Y2471" s="39">
        <f t="shared" si="688"/>
        <v>9.4730970085688936E-3</v>
      </c>
      <c r="Z2471" s="39" t="str">
        <f t="shared" si="689"/>
        <v>TIDAK</v>
      </c>
      <c r="AA2471" s="38">
        <f t="shared" si="690"/>
        <v>0.17805621676362807</v>
      </c>
      <c r="AB2471" s="39">
        <f t="shared" si="691"/>
        <v>0.17805621676362807</v>
      </c>
      <c r="AC2471" s="39" t="str">
        <f t="shared" si="692"/>
        <v>TIDAK</v>
      </c>
      <c r="AD2471" s="38">
        <f t="shared" si="693"/>
        <v>8.8898600861494287E-2</v>
      </c>
      <c r="AE2471" s="39">
        <f t="shared" si="694"/>
        <v>8.8898600861494287E-2</v>
      </c>
      <c r="AF2471" s="39" t="str">
        <f t="shared" si="695"/>
        <v>TIDAK</v>
      </c>
      <c r="AG2471" s="38">
        <f t="shared" si="696"/>
        <v>-0.27078855981472416</v>
      </c>
      <c r="AH2471" s="39">
        <f t="shared" si="697"/>
        <v>0.27078855981472416</v>
      </c>
      <c r="AI2471" s="39" t="str">
        <f t="shared" si="698"/>
        <v>TIDAK</v>
      </c>
      <c r="AJ2471" s="38">
        <f t="shared" si="699"/>
        <v>1.162645558959009</v>
      </c>
      <c r="AK2471" s="39">
        <f t="shared" si="700"/>
        <v>1.162645558959009</v>
      </c>
      <c r="AL2471" s="39" t="str">
        <f t="shared" si="701"/>
        <v>TIDAK</v>
      </c>
    </row>
    <row r="2472" spans="1:38" ht="14" x14ac:dyDescent="0.3">
      <c r="A2472" s="13">
        <v>29054423</v>
      </c>
      <c r="B2472" s="11" t="s">
        <v>2486</v>
      </c>
      <c r="C2472" s="9">
        <v>48675725</v>
      </c>
      <c r="D2472" s="1" t="s">
        <v>2053</v>
      </c>
      <c r="E2472" s="1" t="s">
        <v>1731</v>
      </c>
      <c r="F2472" s="1" t="s">
        <v>1732</v>
      </c>
      <c r="G2472" s="2">
        <v>40.67212</v>
      </c>
      <c r="H2472" s="2">
        <v>-73.869910000000004</v>
      </c>
      <c r="I2472" s="1" t="s">
        <v>20</v>
      </c>
      <c r="J2472" s="44">
        <v>125</v>
      </c>
      <c r="K2472" s="2">
        <v>2</v>
      </c>
      <c r="L2472" s="2">
        <v>18</v>
      </c>
      <c r="M2472" s="3">
        <v>43647</v>
      </c>
      <c r="N2472" s="2">
        <v>4.43</v>
      </c>
      <c r="O2472" s="2">
        <v>1</v>
      </c>
      <c r="P2472" s="4">
        <v>28</v>
      </c>
      <c r="U2472" s="38">
        <f t="shared" si="684"/>
        <v>-0.33807893044716358</v>
      </c>
      <c r="V2472" s="39">
        <f t="shared" si="685"/>
        <v>0.33807893044716358</v>
      </c>
      <c r="W2472" s="39" t="str">
        <f t="shared" si="686"/>
        <v>TIDAK</v>
      </c>
      <c r="X2472" s="38">
        <f t="shared" si="687"/>
        <v>3.5273309656414771</v>
      </c>
      <c r="Y2472" s="39">
        <f t="shared" si="688"/>
        <v>3.5273309656414771</v>
      </c>
      <c r="Z2472" s="39" t="str">
        <f t="shared" si="689"/>
        <v>OUTLIER</v>
      </c>
      <c r="AA2472" s="38">
        <f t="shared" si="690"/>
        <v>-0.35367121718773786</v>
      </c>
      <c r="AB2472" s="39">
        <f t="shared" si="691"/>
        <v>0.35367121718773786</v>
      </c>
      <c r="AC2472" s="39" t="str">
        <f t="shared" si="692"/>
        <v>TIDAK</v>
      </c>
      <c r="AD2472" s="38">
        <f t="shared" si="693"/>
        <v>-0.83633352184227616</v>
      </c>
      <c r="AE2472" s="39">
        <f t="shared" si="694"/>
        <v>0.83633352184227616</v>
      </c>
      <c r="AF2472" s="39" t="str">
        <f t="shared" si="695"/>
        <v>TIDAK</v>
      </c>
      <c r="AG2472" s="38">
        <f t="shared" si="696"/>
        <v>0.29220996718343462</v>
      </c>
      <c r="AH2472" s="39">
        <f t="shared" si="697"/>
        <v>0.29220996718343462</v>
      </c>
      <c r="AI2472" s="39" t="str">
        <f t="shared" si="698"/>
        <v>TIDAK</v>
      </c>
      <c r="AJ2472" s="38">
        <f t="shared" si="699"/>
        <v>-0.58388340747383749</v>
      </c>
      <c r="AK2472" s="39">
        <f t="shared" si="700"/>
        <v>0.58388340747383749</v>
      </c>
      <c r="AL2472" s="39" t="str">
        <f t="shared" si="701"/>
        <v>TIDAK</v>
      </c>
    </row>
    <row r="2473" spans="1:38" ht="14" x14ac:dyDescent="0.3">
      <c r="A2473" s="13">
        <v>29058075</v>
      </c>
      <c r="B2473" s="11" t="s">
        <v>1420</v>
      </c>
      <c r="C2473" s="9">
        <v>1609077</v>
      </c>
      <c r="D2473" s="1" t="s">
        <v>1421</v>
      </c>
      <c r="E2473" s="1" t="s">
        <v>17</v>
      </c>
      <c r="F2473" s="1" t="s">
        <v>1297</v>
      </c>
      <c r="G2473" s="2">
        <v>40.711100000000002</v>
      </c>
      <c r="H2473" s="2">
        <v>-73.840990000000005</v>
      </c>
      <c r="I2473" s="1" t="s">
        <v>19</v>
      </c>
      <c r="J2473" s="44">
        <v>150</v>
      </c>
      <c r="K2473" s="2">
        <v>2</v>
      </c>
      <c r="L2473" s="2">
        <v>1</v>
      </c>
      <c r="M2473" s="3">
        <v>43472</v>
      </c>
      <c r="N2473" s="2">
        <v>0.16</v>
      </c>
      <c r="O2473" s="2">
        <v>3</v>
      </c>
      <c r="P2473" s="4">
        <v>365</v>
      </c>
      <c r="U2473" s="38">
        <f t="shared" si="684"/>
        <v>2.2334667242407584</v>
      </c>
      <c r="V2473" s="39">
        <f t="shared" si="685"/>
        <v>2.2334667242407584</v>
      </c>
      <c r="W2473" s="39" t="str">
        <f t="shared" si="686"/>
        <v>TIDAK</v>
      </c>
      <c r="X2473" s="38">
        <f t="shared" si="687"/>
        <v>9.4730970085688936E-3</v>
      </c>
      <c r="Y2473" s="39">
        <f t="shared" si="688"/>
        <v>9.4730970085688936E-3</v>
      </c>
      <c r="Z2473" s="39" t="str">
        <f t="shared" si="689"/>
        <v>TIDAK</v>
      </c>
      <c r="AA2473" s="38">
        <f t="shared" si="690"/>
        <v>-0.88539865113910388</v>
      </c>
      <c r="AB2473" s="39">
        <f t="shared" si="691"/>
        <v>0.88539865113910388</v>
      </c>
      <c r="AC2473" s="39" t="str">
        <f t="shared" si="692"/>
        <v>TIDAK</v>
      </c>
      <c r="AD2473" s="38">
        <f t="shared" si="693"/>
        <v>-0.89906112338151478</v>
      </c>
      <c r="AE2473" s="39">
        <f t="shared" si="694"/>
        <v>0.89906112338151478</v>
      </c>
      <c r="AF2473" s="39" t="str">
        <f t="shared" si="695"/>
        <v>TIDAK</v>
      </c>
      <c r="AG2473" s="38">
        <f t="shared" si="696"/>
        <v>-0.27078855981472416</v>
      </c>
      <c r="AH2473" s="39">
        <f t="shared" si="697"/>
        <v>0.27078855981472416</v>
      </c>
      <c r="AI2473" s="39" t="str">
        <f t="shared" si="698"/>
        <v>TIDAK</v>
      </c>
      <c r="AJ2473" s="38">
        <f t="shared" si="699"/>
        <v>-0.56889174252591612</v>
      </c>
      <c r="AK2473" s="39">
        <f t="shared" si="700"/>
        <v>0.56889174252591612</v>
      </c>
      <c r="AL2473" s="39" t="str">
        <f t="shared" si="701"/>
        <v>TIDAK</v>
      </c>
    </row>
    <row r="2474" spans="1:38" ht="14" x14ac:dyDescent="0.3">
      <c r="A2474" s="13">
        <v>29073911</v>
      </c>
      <c r="B2474" s="11" t="s">
        <v>2251</v>
      </c>
      <c r="C2474" s="9">
        <v>164538104</v>
      </c>
      <c r="D2474" s="1" t="s">
        <v>3113</v>
      </c>
      <c r="E2474" s="1" t="s">
        <v>17</v>
      </c>
      <c r="F2474" s="1" t="s">
        <v>2592</v>
      </c>
      <c r="G2474" s="2">
        <v>40.740789999999997</v>
      </c>
      <c r="H2474" s="2">
        <v>-73.900570000000002</v>
      </c>
      <c r="I2474" s="1" t="s">
        <v>19</v>
      </c>
      <c r="J2474" s="44">
        <v>42</v>
      </c>
      <c r="K2474" s="2">
        <v>1</v>
      </c>
      <c r="L2474" s="2">
        <v>1</v>
      </c>
      <c r="M2474" s="3">
        <v>43380</v>
      </c>
      <c r="N2474" s="2">
        <v>0.11</v>
      </c>
      <c r="O2474" s="2">
        <v>1</v>
      </c>
      <c r="P2474" s="4">
        <v>178</v>
      </c>
      <c r="U2474" s="38">
        <f t="shared" si="684"/>
        <v>-0.29521983620236492</v>
      </c>
      <c r="V2474" s="39">
        <f t="shared" si="685"/>
        <v>0.29521983620236492</v>
      </c>
      <c r="W2474" s="39" t="str">
        <f t="shared" si="686"/>
        <v>TIDAK</v>
      </c>
      <c r="X2474" s="38">
        <f t="shared" si="687"/>
        <v>-0.39643358014138202</v>
      </c>
      <c r="Y2474" s="39">
        <f t="shared" si="688"/>
        <v>0.39643358014138202</v>
      </c>
      <c r="Z2474" s="39" t="str">
        <f t="shared" si="689"/>
        <v>TIDAK</v>
      </c>
      <c r="AA2474" s="38">
        <f t="shared" si="690"/>
        <v>-0.55818176870749403</v>
      </c>
      <c r="AB2474" s="39">
        <f t="shared" si="691"/>
        <v>0.55818176870749403</v>
      </c>
      <c r="AC2474" s="39" t="str">
        <f t="shared" si="692"/>
        <v>TIDAK</v>
      </c>
      <c r="AD2474" s="38">
        <f t="shared" si="693"/>
        <v>-0.45996791260684416</v>
      </c>
      <c r="AE2474" s="39">
        <f t="shared" si="694"/>
        <v>0.45996791260684416</v>
      </c>
      <c r="AF2474" s="39" t="str">
        <f t="shared" si="695"/>
        <v>TIDAK</v>
      </c>
      <c r="AG2474" s="38">
        <f t="shared" si="696"/>
        <v>-4.5589149015460649E-2</v>
      </c>
      <c r="AH2474" s="39">
        <f t="shared" si="697"/>
        <v>4.5589149015460649E-2</v>
      </c>
      <c r="AI2474" s="39" t="str">
        <f t="shared" si="698"/>
        <v>TIDAK</v>
      </c>
      <c r="AJ2474" s="38">
        <f t="shared" si="699"/>
        <v>1.4924621878132804</v>
      </c>
      <c r="AK2474" s="39">
        <f t="shared" si="700"/>
        <v>1.4924621878132804</v>
      </c>
      <c r="AL2474" s="39" t="str">
        <f t="shared" si="701"/>
        <v>TIDAK</v>
      </c>
    </row>
    <row r="2475" spans="1:38" ht="14" x14ac:dyDescent="0.3">
      <c r="A2475" s="13">
        <v>29081059</v>
      </c>
      <c r="B2475" s="11" t="s">
        <v>1502</v>
      </c>
      <c r="C2475" s="9">
        <v>32446721</v>
      </c>
      <c r="D2475" s="1" t="s">
        <v>142</v>
      </c>
      <c r="E2475" s="1" t="s">
        <v>17</v>
      </c>
      <c r="F2475" s="1" t="s">
        <v>1538</v>
      </c>
      <c r="G2475" s="2">
        <v>40.749670000000002</v>
      </c>
      <c r="H2475" s="2">
        <v>-73.863110000000006</v>
      </c>
      <c r="I2475" s="1" t="s">
        <v>24</v>
      </c>
      <c r="J2475" s="44">
        <v>45</v>
      </c>
      <c r="K2475" s="2">
        <v>1</v>
      </c>
      <c r="L2475" s="2">
        <v>16</v>
      </c>
      <c r="M2475" s="3">
        <v>43645</v>
      </c>
      <c r="N2475" s="2">
        <v>0.7</v>
      </c>
      <c r="O2475" s="2">
        <v>6</v>
      </c>
      <c r="P2475" s="4">
        <v>365</v>
      </c>
      <c r="U2475" s="38">
        <f t="shared" si="684"/>
        <v>-0.42379711893676097</v>
      </c>
      <c r="V2475" s="39">
        <f t="shared" si="685"/>
        <v>0.42379711893676097</v>
      </c>
      <c r="W2475" s="39" t="str">
        <f t="shared" si="686"/>
        <v>TIDAK</v>
      </c>
      <c r="X2475" s="38">
        <f t="shared" si="687"/>
        <v>-0.26113135442473173</v>
      </c>
      <c r="Y2475" s="39">
        <f t="shared" si="688"/>
        <v>0.26113135442473173</v>
      </c>
      <c r="Z2475" s="39" t="str">
        <f t="shared" si="689"/>
        <v>TIDAK</v>
      </c>
      <c r="AA2475" s="38">
        <f t="shared" si="690"/>
        <v>-0.51727965840354273</v>
      </c>
      <c r="AB2475" s="39">
        <f t="shared" si="691"/>
        <v>0.51727965840354273</v>
      </c>
      <c r="AC2475" s="39" t="str">
        <f t="shared" si="692"/>
        <v>TIDAK</v>
      </c>
      <c r="AD2475" s="38">
        <f t="shared" si="693"/>
        <v>-0.33451270952836681</v>
      </c>
      <c r="AE2475" s="39">
        <f t="shared" si="694"/>
        <v>0.33451270952836681</v>
      </c>
      <c r="AF2475" s="39" t="str">
        <f t="shared" si="695"/>
        <v>TIDAK</v>
      </c>
      <c r="AG2475" s="38">
        <f t="shared" si="696"/>
        <v>0.29220996718343462</v>
      </c>
      <c r="AH2475" s="39">
        <f t="shared" si="697"/>
        <v>0.29220996718343462</v>
      </c>
      <c r="AI2475" s="39" t="str">
        <f t="shared" si="698"/>
        <v>TIDAK</v>
      </c>
      <c r="AJ2475" s="38">
        <f t="shared" si="699"/>
        <v>1.4249996955476341</v>
      </c>
      <c r="AK2475" s="39">
        <f t="shared" si="700"/>
        <v>1.4249996955476341</v>
      </c>
      <c r="AL2475" s="39" t="str">
        <f t="shared" si="701"/>
        <v>TIDAK</v>
      </c>
    </row>
    <row r="2476" spans="1:38" ht="14" x14ac:dyDescent="0.3">
      <c r="A2476" s="13">
        <v>29081547</v>
      </c>
      <c r="B2476" s="11" t="s">
        <v>4440</v>
      </c>
      <c r="C2476" s="9">
        <v>78289814</v>
      </c>
      <c r="D2476" s="1" t="s">
        <v>3073</v>
      </c>
      <c r="E2476" s="1" t="s">
        <v>548</v>
      </c>
      <c r="F2476" s="1" t="s">
        <v>2836</v>
      </c>
      <c r="G2476" s="2">
        <v>40.903289999999998</v>
      </c>
      <c r="H2476" s="2">
        <v>-73.899910000000006</v>
      </c>
      <c r="I2476" s="1" t="s">
        <v>20</v>
      </c>
      <c r="J2476" s="44">
        <v>105</v>
      </c>
      <c r="K2476" s="2">
        <v>2</v>
      </c>
      <c r="L2476" s="2">
        <v>27</v>
      </c>
      <c r="M2476" s="3">
        <v>43646</v>
      </c>
      <c r="N2476" s="2">
        <v>2.13</v>
      </c>
      <c r="O2476" s="2">
        <v>1</v>
      </c>
      <c r="P2476" s="4">
        <v>328</v>
      </c>
      <c r="U2476" s="38">
        <f t="shared" si="684"/>
        <v>0.30480748322481688</v>
      </c>
      <c r="V2476" s="39">
        <f t="shared" si="685"/>
        <v>0.30480748322481688</v>
      </c>
      <c r="W2476" s="39" t="str">
        <f t="shared" si="686"/>
        <v>TIDAK</v>
      </c>
      <c r="X2476" s="38">
        <f t="shared" si="687"/>
        <v>-0.26113135442473173</v>
      </c>
      <c r="Y2476" s="39">
        <f t="shared" si="688"/>
        <v>0.26113135442473173</v>
      </c>
      <c r="Z2476" s="39" t="str">
        <f t="shared" si="689"/>
        <v>TIDAK</v>
      </c>
      <c r="AA2476" s="38">
        <f t="shared" si="690"/>
        <v>-0.19006277597193297</v>
      </c>
      <c r="AB2476" s="39">
        <f t="shared" si="691"/>
        <v>0.19006277597193297</v>
      </c>
      <c r="AC2476" s="39" t="str">
        <f t="shared" si="692"/>
        <v>TIDAK</v>
      </c>
      <c r="AD2476" s="38">
        <f t="shared" si="693"/>
        <v>1.3591325320310774</v>
      </c>
      <c r="AE2476" s="39">
        <f t="shared" si="694"/>
        <v>1.3591325320310774</v>
      </c>
      <c r="AF2476" s="39" t="str">
        <f t="shared" si="695"/>
        <v>TIDAK</v>
      </c>
      <c r="AG2476" s="38">
        <f t="shared" si="696"/>
        <v>-0.27078855981472416</v>
      </c>
      <c r="AH2476" s="39">
        <f t="shared" si="697"/>
        <v>0.27078855981472416</v>
      </c>
      <c r="AI2476" s="39" t="str">
        <f t="shared" si="698"/>
        <v>TIDAK</v>
      </c>
      <c r="AJ2476" s="38">
        <f t="shared" si="699"/>
        <v>-1.0336333559114803</v>
      </c>
      <c r="AK2476" s="39">
        <f t="shared" si="700"/>
        <v>1.0336333559114803</v>
      </c>
      <c r="AL2476" s="39" t="str">
        <f t="shared" si="701"/>
        <v>TIDAK</v>
      </c>
    </row>
    <row r="2477" spans="1:38" ht="14" x14ac:dyDescent="0.3">
      <c r="A2477" s="13">
        <v>29082372</v>
      </c>
      <c r="B2477" s="11" t="s">
        <v>175</v>
      </c>
      <c r="C2477" s="9">
        <v>204773816</v>
      </c>
      <c r="D2477" s="1" t="s">
        <v>997</v>
      </c>
      <c r="E2477" s="1" t="s">
        <v>17</v>
      </c>
      <c r="F2477" s="1" t="s">
        <v>642</v>
      </c>
      <c r="G2477" s="2">
        <v>40.757849999999998</v>
      </c>
      <c r="H2477" s="2">
        <v>-73.819479999999999</v>
      </c>
      <c r="I2477" s="1" t="s">
        <v>20</v>
      </c>
      <c r="J2477" s="44">
        <v>120</v>
      </c>
      <c r="K2477" s="2">
        <v>3</v>
      </c>
      <c r="L2477" s="2">
        <v>21</v>
      </c>
      <c r="M2477" s="3">
        <v>43629</v>
      </c>
      <c r="N2477" s="2">
        <v>2.09</v>
      </c>
      <c r="O2477" s="2">
        <v>1</v>
      </c>
      <c r="P2477" s="4">
        <v>152</v>
      </c>
      <c r="U2477" s="38">
        <f t="shared" si="684"/>
        <v>0.51910295444881038</v>
      </c>
      <c r="V2477" s="39">
        <f t="shared" si="685"/>
        <v>0.51910295444881038</v>
      </c>
      <c r="W2477" s="39" t="str">
        <f t="shared" si="686"/>
        <v>TIDAK</v>
      </c>
      <c r="X2477" s="38">
        <f t="shared" si="687"/>
        <v>-0.26113135442473173</v>
      </c>
      <c r="Y2477" s="39">
        <f t="shared" si="688"/>
        <v>0.26113135442473173</v>
      </c>
      <c r="Z2477" s="39" t="str">
        <f t="shared" si="689"/>
        <v>TIDAK</v>
      </c>
      <c r="AA2477" s="38">
        <f t="shared" si="690"/>
        <v>-0.88539865113910388</v>
      </c>
      <c r="AB2477" s="39">
        <f t="shared" si="691"/>
        <v>0.88539865113910388</v>
      </c>
      <c r="AC2477" s="39" t="str">
        <f t="shared" si="692"/>
        <v>TIDAK</v>
      </c>
      <c r="AD2477" s="38">
        <f t="shared" si="693"/>
        <v>-0.87292462274016547</v>
      </c>
      <c r="AE2477" s="39">
        <f t="shared" si="694"/>
        <v>0.87292462274016547</v>
      </c>
      <c r="AF2477" s="39" t="str">
        <f t="shared" si="695"/>
        <v>TIDAK</v>
      </c>
      <c r="AG2477" s="38">
        <f t="shared" si="696"/>
        <v>-4.5589149015460649E-2</v>
      </c>
      <c r="AH2477" s="39">
        <f t="shared" si="697"/>
        <v>4.5589149015460649E-2</v>
      </c>
      <c r="AI2477" s="39" t="str">
        <f t="shared" si="698"/>
        <v>TIDAK</v>
      </c>
      <c r="AJ2477" s="38">
        <f t="shared" si="699"/>
        <v>1.4924621878132804</v>
      </c>
      <c r="AK2477" s="39">
        <f t="shared" si="700"/>
        <v>1.4924621878132804</v>
      </c>
      <c r="AL2477" s="39" t="str">
        <f t="shared" si="701"/>
        <v>TIDAK</v>
      </c>
    </row>
    <row r="2478" spans="1:38" ht="14" x14ac:dyDescent="0.3">
      <c r="A2478" s="13">
        <v>29094342</v>
      </c>
      <c r="B2478" s="11" t="s">
        <v>973</v>
      </c>
      <c r="C2478" s="9">
        <v>111978355</v>
      </c>
      <c r="D2478" s="1" t="s">
        <v>2111</v>
      </c>
      <c r="E2478" s="1" t="s">
        <v>17</v>
      </c>
      <c r="F2478" s="1" t="s">
        <v>1971</v>
      </c>
      <c r="G2478" s="2">
        <v>40.734209999999997</v>
      </c>
      <c r="H2478" s="2">
        <v>-73.873869999999997</v>
      </c>
      <c r="I2478" s="1" t="s">
        <v>20</v>
      </c>
      <c r="J2478" s="44">
        <v>230</v>
      </c>
      <c r="K2478" s="2">
        <v>2</v>
      </c>
      <c r="L2478" s="2">
        <v>30</v>
      </c>
      <c r="M2478" s="3">
        <v>43630</v>
      </c>
      <c r="N2478" s="2">
        <v>2.97</v>
      </c>
      <c r="O2478" s="2">
        <v>2</v>
      </c>
      <c r="P2478" s="4">
        <v>51</v>
      </c>
      <c r="U2478" s="38">
        <f t="shared" si="684"/>
        <v>-0.40665348123884149</v>
      </c>
      <c r="V2478" s="39">
        <f t="shared" si="685"/>
        <v>0.40665348123884149</v>
      </c>
      <c r="W2478" s="39" t="str">
        <f t="shared" si="686"/>
        <v>TIDAK</v>
      </c>
      <c r="X2478" s="38">
        <f t="shared" si="687"/>
        <v>-0.39643358014138202</v>
      </c>
      <c r="Y2478" s="39">
        <f t="shared" si="688"/>
        <v>0.39643358014138202</v>
      </c>
      <c r="Z2478" s="39" t="str">
        <f t="shared" si="689"/>
        <v>TIDAK</v>
      </c>
      <c r="AA2478" s="38">
        <f t="shared" si="690"/>
        <v>-0.88539865113910388</v>
      </c>
      <c r="AB2478" s="39">
        <f t="shared" si="691"/>
        <v>0.88539865113910388</v>
      </c>
      <c r="AC2478" s="39" t="str">
        <f t="shared" si="692"/>
        <v>TIDAK</v>
      </c>
      <c r="AD2478" s="38">
        <f t="shared" si="693"/>
        <v>-0.89906112338151478</v>
      </c>
      <c r="AE2478" s="39">
        <f t="shared" si="694"/>
        <v>0.89906112338151478</v>
      </c>
      <c r="AF2478" s="39" t="str">
        <f t="shared" si="695"/>
        <v>TIDAK</v>
      </c>
      <c r="AG2478" s="38">
        <f t="shared" si="696"/>
        <v>-0.27078855981472416</v>
      </c>
      <c r="AH2478" s="39">
        <f t="shared" si="697"/>
        <v>0.27078855981472416</v>
      </c>
      <c r="AI2478" s="39" t="str">
        <f t="shared" si="698"/>
        <v>TIDAK</v>
      </c>
      <c r="AJ2478" s="38">
        <f t="shared" si="699"/>
        <v>9.0741515182626784E-2</v>
      </c>
      <c r="AK2478" s="39">
        <f t="shared" si="700"/>
        <v>9.0741515182626784E-2</v>
      </c>
      <c r="AL2478" s="39" t="str">
        <f t="shared" si="701"/>
        <v>TIDAK</v>
      </c>
    </row>
    <row r="2479" spans="1:38" ht="14" x14ac:dyDescent="0.3">
      <c r="A2479" s="13">
        <v>29096185</v>
      </c>
      <c r="B2479" s="11" t="s">
        <v>4581</v>
      </c>
      <c r="C2479" s="9">
        <v>56177749</v>
      </c>
      <c r="D2479" s="1" t="s">
        <v>3297</v>
      </c>
      <c r="E2479" s="1" t="s">
        <v>17</v>
      </c>
      <c r="F2479" s="1" t="s">
        <v>2689</v>
      </c>
      <c r="G2479" s="2">
        <v>40.742179999999998</v>
      </c>
      <c r="H2479" s="2">
        <v>-73.904030000000006</v>
      </c>
      <c r="I2479" s="1" t="s">
        <v>19</v>
      </c>
      <c r="J2479" s="44">
        <v>31</v>
      </c>
      <c r="K2479" s="2">
        <v>1</v>
      </c>
      <c r="L2479" s="2">
        <v>1</v>
      </c>
      <c r="M2479" s="3">
        <v>43387</v>
      </c>
      <c r="N2479" s="2">
        <v>0.11</v>
      </c>
      <c r="O2479" s="2">
        <v>1</v>
      </c>
      <c r="P2479" s="4">
        <v>0</v>
      </c>
      <c r="U2479" s="38">
        <f t="shared" si="684"/>
        <v>-0.38093802469196231</v>
      </c>
      <c r="V2479" s="39">
        <f t="shared" si="685"/>
        <v>0.38093802469196231</v>
      </c>
      <c r="W2479" s="39" t="str">
        <f t="shared" si="686"/>
        <v>TIDAK</v>
      </c>
      <c r="X2479" s="38">
        <f t="shared" si="687"/>
        <v>-0.39643358014138202</v>
      </c>
      <c r="Y2479" s="39">
        <f t="shared" si="688"/>
        <v>0.39643358014138202</v>
      </c>
      <c r="Z2479" s="39" t="str">
        <f t="shared" si="689"/>
        <v>TIDAK</v>
      </c>
      <c r="AA2479" s="38">
        <f t="shared" si="690"/>
        <v>-0.27186699657983543</v>
      </c>
      <c r="AB2479" s="39">
        <f t="shared" si="691"/>
        <v>0.27186699657983543</v>
      </c>
      <c r="AC2479" s="39" t="str">
        <f t="shared" si="692"/>
        <v>TIDAK</v>
      </c>
      <c r="AD2479" s="38">
        <f t="shared" si="693"/>
        <v>-0.59065041581359135</v>
      </c>
      <c r="AE2479" s="39">
        <f t="shared" si="694"/>
        <v>0.59065041581359135</v>
      </c>
      <c r="AF2479" s="39" t="str">
        <f t="shared" si="695"/>
        <v>TIDAK</v>
      </c>
      <c r="AG2479" s="38">
        <f t="shared" si="696"/>
        <v>0.29220996718343462</v>
      </c>
      <c r="AH2479" s="39">
        <f t="shared" si="697"/>
        <v>0.29220996718343462</v>
      </c>
      <c r="AI2479" s="39" t="str">
        <f t="shared" si="698"/>
        <v>TIDAK</v>
      </c>
      <c r="AJ2479" s="38">
        <f t="shared" si="699"/>
        <v>1.4924621878132804</v>
      </c>
      <c r="AK2479" s="39">
        <f t="shared" si="700"/>
        <v>1.4924621878132804</v>
      </c>
      <c r="AL2479" s="39" t="str">
        <f t="shared" si="701"/>
        <v>TIDAK</v>
      </c>
    </row>
    <row r="2480" spans="1:38" ht="14" x14ac:dyDescent="0.3">
      <c r="A2480" s="13">
        <v>29098862</v>
      </c>
      <c r="B2480" s="11" t="s">
        <v>4855</v>
      </c>
      <c r="C2480" s="9">
        <v>1110299</v>
      </c>
      <c r="D2480" s="1" t="s">
        <v>3204</v>
      </c>
      <c r="E2480" s="1" t="s">
        <v>17</v>
      </c>
      <c r="F2480" s="1" t="s">
        <v>2813</v>
      </c>
      <c r="G2480" s="2">
        <v>40.701079999999997</v>
      </c>
      <c r="H2480" s="2">
        <v>-73.90222</v>
      </c>
      <c r="I2480" s="1" t="s">
        <v>20</v>
      </c>
      <c r="J2480" s="44">
        <v>120</v>
      </c>
      <c r="K2480" s="2">
        <v>2</v>
      </c>
      <c r="L2480" s="2">
        <v>3</v>
      </c>
      <c r="M2480" s="3">
        <v>43339</v>
      </c>
      <c r="N2480" s="2">
        <v>0.27</v>
      </c>
      <c r="O2480" s="2">
        <v>1</v>
      </c>
      <c r="P2480" s="4">
        <v>40</v>
      </c>
      <c r="U2480" s="38">
        <f t="shared" si="684"/>
        <v>0.1333711062456221</v>
      </c>
      <c r="V2480" s="39">
        <f t="shared" si="685"/>
        <v>0.1333711062456221</v>
      </c>
      <c r="W2480" s="39" t="str">
        <f t="shared" si="686"/>
        <v>TIDAK</v>
      </c>
      <c r="X2480" s="38">
        <f t="shared" si="687"/>
        <v>-0.26113135442473173</v>
      </c>
      <c r="Y2480" s="39">
        <f t="shared" si="688"/>
        <v>0.26113135442473173</v>
      </c>
      <c r="Z2480" s="39" t="str">
        <f t="shared" si="689"/>
        <v>TIDAK</v>
      </c>
      <c r="AA2480" s="38">
        <f t="shared" si="690"/>
        <v>0.17805621676362807</v>
      </c>
      <c r="AB2480" s="39">
        <f t="shared" si="691"/>
        <v>0.17805621676362807</v>
      </c>
      <c r="AC2480" s="39" t="str">
        <f t="shared" si="692"/>
        <v>TIDAK</v>
      </c>
      <c r="AD2480" s="38">
        <f t="shared" si="693"/>
        <v>0.15685350252900279</v>
      </c>
      <c r="AE2480" s="39">
        <f t="shared" si="694"/>
        <v>0.15685350252900279</v>
      </c>
      <c r="AF2480" s="39" t="str">
        <f t="shared" si="695"/>
        <v>TIDAK</v>
      </c>
      <c r="AG2480" s="38">
        <f t="shared" si="696"/>
        <v>-0.27078855981472416</v>
      </c>
      <c r="AH2480" s="39">
        <f t="shared" si="697"/>
        <v>0.27078855981472416</v>
      </c>
      <c r="AI2480" s="39" t="str">
        <f t="shared" si="698"/>
        <v>TIDAK</v>
      </c>
      <c r="AJ2480" s="38">
        <f t="shared" si="699"/>
        <v>1.215116386276734</v>
      </c>
      <c r="AK2480" s="39">
        <f t="shared" si="700"/>
        <v>1.215116386276734</v>
      </c>
      <c r="AL2480" s="39" t="str">
        <f t="shared" si="701"/>
        <v>TIDAK</v>
      </c>
    </row>
    <row r="2481" spans="1:38" ht="14" x14ac:dyDescent="0.3">
      <c r="A2481" s="13">
        <v>29101938</v>
      </c>
      <c r="B2481" s="11" t="s">
        <v>1468</v>
      </c>
      <c r="C2481" s="9">
        <v>125821659</v>
      </c>
      <c r="D2481" s="1" t="s">
        <v>1521</v>
      </c>
      <c r="E2481" s="1" t="s">
        <v>17</v>
      </c>
      <c r="F2481" s="1" t="s">
        <v>1736</v>
      </c>
      <c r="G2481" s="2">
        <v>40.751469999999998</v>
      </c>
      <c r="H2481" s="2">
        <v>-73.890709999999999</v>
      </c>
      <c r="I2481" s="1" t="s">
        <v>19</v>
      </c>
      <c r="J2481" s="44">
        <v>75</v>
      </c>
      <c r="K2481" s="2">
        <v>1</v>
      </c>
      <c r="L2481" s="2">
        <v>6</v>
      </c>
      <c r="M2481" s="3">
        <v>43635</v>
      </c>
      <c r="N2481" s="2">
        <v>0.32</v>
      </c>
      <c r="O2481" s="2">
        <v>1</v>
      </c>
      <c r="P2481" s="4">
        <v>341</v>
      </c>
      <c r="U2481" s="38">
        <f t="shared" si="684"/>
        <v>0.26194838898001821</v>
      </c>
      <c r="V2481" s="39">
        <f t="shared" si="685"/>
        <v>0.26194838898001821</v>
      </c>
      <c r="W2481" s="39" t="str">
        <f t="shared" si="686"/>
        <v>TIDAK</v>
      </c>
      <c r="X2481" s="38">
        <f t="shared" si="687"/>
        <v>-0.12582912870808141</v>
      </c>
      <c r="Y2481" s="39">
        <f t="shared" si="688"/>
        <v>0.12582912870808141</v>
      </c>
      <c r="Z2481" s="39" t="str">
        <f t="shared" si="689"/>
        <v>TIDAK</v>
      </c>
      <c r="AA2481" s="38">
        <f t="shared" si="690"/>
        <v>-6.735644506007929E-2</v>
      </c>
      <c r="AB2481" s="39">
        <f t="shared" si="691"/>
        <v>6.735644506007929E-2</v>
      </c>
      <c r="AC2481" s="39" t="str">
        <f t="shared" si="692"/>
        <v>TIDAK</v>
      </c>
      <c r="AD2481" s="38">
        <f t="shared" si="693"/>
        <v>0.13594430201592322</v>
      </c>
      <c r="AE2481" s="39">
        <f t="shared" si="694"/>
        <v>0.13594430201592322</v>
      </c>
      <c r="AF2481" s="39" t="str">
        <f t="shared" si="695"/>
        <v>TIDAK</v>
      </c>
      <c r="AG2481" s="38">
        <f t="shared" si="696"/>
        <v>-0.27078855981472416</v>
      </c>
      <c r="AH2481" s="39">
        <f t="shared" si="697"/>
        <v>0.27078855981472416</v>
      </c>
      <c r="AI2481" s="39" t="str">
        <f t="shared" si="698"/>
        <v>TIDAK</v>
      </c>
      <c r="AJ2481" s="38">
        <f t="shared" si="699"/>
        <v>-0.10415012914035179</v>
      </c>
      <c r="AK2481" s="39">
        <f t="shared" si="700"/>
        <v>0.10415012914035179</v>
      </c>
      <c r="AL2481" s="39" t="str">
        <f t="shared" si="701"/>
        <v>TIDAK</v>
      </c>
    </row>
    <row r="2482" spans="1:38" ht="14" x14ac:dyDescent="0.3">
      <c r="A2482" s="13">
        <v>29102760</v>
      </c>
      <c r="B2482" s="11" t="s">
        <v>4364</v>
      </c>
      <c r="C2482" s="9">
        <v>269375490</v>
      </c>
      <c r="D2482" s="1" t="s">
        <v>2645</v>
      </c>
      <c r="E2482" s="1" t="s">
        <v>1731</v>
      </c>
      <c r="F2482" s="1" t="s">
        <v>2385</v>
      </c>
      <c r="G2482" s="2">
        <v>40.645670000000003</v>
      </c>
      <c r="H2482" s="2">
        <v>-73.890910000000005</v>
      </c>
      <c r="I2482" s="1" t="s">
        <v>19</v>
      </c>
      <c r="J2482" s="44">
        <v>45</v>
      </c>
      <c r="K2482" s="2">
        <v>1</v>
      </c>
      <c r="L2482" s="2">
        <v>7</v>
      </c>
      <c r="M2482" s="3">
        <v>43652</v>
      </c>
      <c r="N2482" s="2">
        <v>7</v>
      </c>
      <c r="O2482" s="2">
        <v>1</v>
      </c>
      <c r="P2482" s="4">
        <v>68</v>
      </c>
      <c r="U2482" s="38">
        <f t="shared" si="684"/>
        <v>1.2048484623655895</v>
      </c>
      <c r="V2482" s="39">
        <f t="shared" si="685"/>
        <v>1.2048484623655895</v>
      </c>
      <c r="W2482" s="39" t="str">
        <f t="shared" si="686"/>
        <v>TIDAK</v>
      </c>
      <c r="X2482" s="38">
        <f t="shared" si="687"/>
        <v>-0.26113135442473173</v>
      </c>
      <c r="Y2482" s="39">
        <f t="shared" si="688"/>
        <v>0.26113135442473173</v>
      </c>
      <c r="Z2482" s="39" t="str">
        <f t="shared" si="689"/>
        <v>TIDAK</v>
      </c>
      <c r="AA2482" s="38">
        <f t="shared" si="690"/>
        <v>0.30076254767548177</v>
      </c>
      <c r="AB2482" s="39">
        <f t="shared" si="691"/>
        <v>0.30076254767548177</v>
      </c>
      <c r="AC2482" s="39" t="str">
        <f t="shared" si="692"/>
        <v>TIDAK</v>
      </c>
      <c r="AD2482" s="38">
        <f t="shared" si="693"/>
        <v>0.59594671330367366</v>
      </c>
      <c r="AE2482" s="39">
        <f t="shared" si="694"/>
        <v>0.59594671330367366</v>
      </c>
      <c r="AF2482" s="39" t="str">
        <f t="shared" si="695"/>
        <v>TIDAK</v>
      </c>
      <c r="AG2482" s="38">
        <f t="shared" si="696"/>
        <v>-0.15818885441509239</v>
      </c>
      <c r="AH2482" s="39">
        <f t="shared" si="697"/>
        <v>0.15818885441509239</v>
      </c>
      <c r="AI2482" s="39" t="str">
        <f t="shared" si="698"/>
        <v>TIDAK</v>
      </c>
      <c r="AJ2482" s="38">
        <f t="shared" si="699"/>
        <v>-0.86122920901038391</v>
      </c>
      <c r="AK2482" s="39">
        <f t="shared" si="700"/>
        <v>0.86122920901038391</v>
      </c>
      <c r="AL2482" s="39" t="str">
        <f t="shared" si="701"/>
        <v>TIDAK</v>
      </c>
    </row>
    <row r="2483" spans="1:38" ht="14" x14ac:dyDescent="0.3">
      <c r="A2483" s="13">
        <v>29104053</v>
      </c>
      <c r="B2483" s="11" t="s">
        <v>2132</v>
      </c>
      <c r="C2483" s="9">
        <v>219347424</v>
      </c>
      <c r="D2483" s="1" t="s">
        <v>2133</v>
      </c>
      <c r="E2483" s="1" t="s">
        <v>1731</v>
      </c>
      <c r="F2483" s="1" t="s">
        <v>1732</v>
      </c>
      <c r="G2483" s="2">
        <v>40.667369999999998</v>
      </c>
      <c r="H2483" s="2">
        <v>-73.875510000000006</v>
      </c>
      <c r="I2483" s="1" t="s">
        <v>19</v>
      </c>
      <c r="J2483" s="44">
        <v>150</v>
      </c>
      <c r="K2483" s="2">
        <v>2</v>
      </c>
      <c r="L2483" s="2">
        <v>1</v>
      </c>
      <c r="M2483" s="3">
        <v>43448</v>
      </c>
      <c r="N2483" s="2">
        <v>0.14000000000000001</v>
      </c>
      <c r="O2483" s="2">
        <v>2</v>
      </c>
      <c r="P2483" s="4">
        <v>354</v>
      </c>
      <c r="U2483" s="38">
        <f t="shared" si="684"/>
        <v>-0.50094348857739868</v>
      </c>
      <c r="V2483" s="39">
        <f t="shared" si="685"/>
        <v>0.50094348857739868</v>
      </c>
      <c r="W2483" s="39" t="str">
        <f t="shared" si="686"/>
        <v>TIDAK</v>
      </c>
      <c r="X2483" s="38">
        <f t="shared" si="687"/>
        <v>-0.39643358014138202</v>
      </c>
      <c r="Y2483" s="39">
        <f t="shared" si="688"/>
        <v>0.39643358014138202</v>
      </c>
      <c r="Z2483" s="39" t="str">
        <f t="shared" si="689"/>
        <v>TIDAK</v>
      </c>
      <c r="AA2483" s="38">
        <f t="shared" si="690"/>
        <v>-0.88539865113910388</v>
      </c>
      <c r="AB2483" s="39">
        <f t="shared" si="691"/>
        <v>0.88539865113910388</v>
      </c>
      <c r="AC2483" s="39" t="str">
        <f t="shared" si="692"/>
        <v>TIDAK</v>
      </c>
      <c r="AD2483" s="38">
        <f t="shared" si="693"/>
        <v>-0.89906112338151478</v>
      </c>
      <c r="AE2483" s="39">
        <f t="shared" si="694"/>
        <v>0.89906112338151478</v>
      </c>
      <c r="AF2483" s="39" t="str">
        <f t="shared" si="695"/>
        <v>TIDAK</v>
      </c>
      <c r="AG2483" s="38">
        <f t="shared" si="696"/>
        <v>-0.27078855981472416</v>
      </c>
      <c r="AH2483" s="39">
        <f t="shared" si="697"/>
        <v>0.27078855981472416</v>
      </c>
      <c r="AI2483" s="39" t="str">
        <f t="shared" si="698"/>
        <v>TIDAK</v>
      </c>
      <c r="AJ2483" s="38">
        <f t="shared" si="699"/>
        <v>-1.2435166651823804</v>
      </c>
      <c r="AK2483" s="39">
        <f t="shared" si="700"/>
        <v>1.2435166651823804</v>
      </c>
      <c r="AL2483" s="39" t="str">
        <f t="shared" si="701"/>
        <v>TIDAK</v>
      </c>
    </row>
    <row r="2484" spans="1:38" ht="14" x14ac:dyDescent="0.3">
      <c r="A2484" s="13">
        <v>29105910</v>
      </c>
      <c r="B2484" s="11" t="s">
        <v>4969</v>
      </c>
      <c r="C2484" s="9">
        <v>240055586</v>
      </c>
      <c r="D2484" s="1" t="s">
        <v>674</v>
      </c>
      <c r="E2484" s="1" t="s">
        <v>17</v>
      </c>
      <c r="F2484" s="1" t="s">
        <v>509</v>
      </c>
      <c r="G2484" s="2">
        <v>40.737839999999998</v>
      </c>
      <c r="H2484" s="2">
        <v>-73.79101</v>
      </c>
      <c r="I2484" s="1" t="s">
        <v>19</v>
      </c>
      <c r="J2484" s="44">
        <v>50</v>
      </c>
      <c r="K2484" s="2">
        <v>1</v>
      </c>
      <c r="L2484" s="2">
        <v>20</v>
      </c>
      <c r="M2484" s="3">
        <v>43654</v>
      </c>
      <c r="N2484" s="2">
        <v>4.2</v>
      </c>
      <c r="O2484" s="2">
        <v>5</v>
      </c>
      <c r="P2484" s="4">
        <v>38</v>
      </c>
      <c r="U2484" s="38">
        <f t="shared" si="684"/>
        <v>0.26194838898001821</v>
      </c>
      <c r="V2484" s="39">
        <f t="shared" si="685"/>
        <v>0.26194838898001821</v>
      </c>
      <c r="W2484" s="39" t="str">
        <f t="shared" si="686"/>
        <v>TIDAK</v>
      </c>
      <c r="X2484" s="38">
        <f t="shared" si="687"/>
        <v>-0.26113135442473173</v>
      </c>
      <c r="Y2484" s="39">
        <f t="shared" si="688"/>
        <v>0.26113135442473173</v>
      </c>
      <c r="Z2484" s="39" t="str">
        <f t="shared" si="689"/>
        <v>TIDAK</v>
      </c>
      <c r="AA2484" s="38">
        <f t="shared" si="690"/>
        <v>-0.80359443053120139</v>
      </c>
      <c r="AB2484" s="39">
        <f t="shared" si="691"/>
        <v>0.80359443053120139</v>
      </c>
      <c r="AC2484" s="39" t="str">
        <f t="shared" si="692"/>
        <v>TIDAK</v>
      </c>
      <c r="AD2484" s="38">
        <f t="shared" si="693"/>
        <v>-0.81542432132919662</v>
      </c>
      <c r="AE2484" s="39">
        <f t="shared" si="694"/>
        <v>0.81542432132919662</v>
      </c>
      <c r="AF2484" s="39" t="str">
        <f t="shared" si="695"/>
        <v>TIDAK</v>
      </c>
      <c r="AG2484" s="38">
        <f t="shared" si="696"/>
        <v>-0.27078855981472416</v>
      </c>
      <c r="AH2484" s="39">
        <f t="shared" si="697"/>
        <v>0.27078855981472416</v>
      </c>
      <c r="AI2484" s="39" t="str">
        <f t="shared" si="698"/>
        <v>TIDAK</v>
      </c>
      <c r="AJ2484" s="38">
        <f t="shared" si="699"/>
        <v>-0.94368336622395177</v>
      </c>
      <c r="AK2484" s="39">
        <f t="shared" si="700"/>
        <v>0.94368336622395177</v>
      </c>
      <c r="AL2484" s="39" t="str">
        <f t="shared" si="701"/>
        <v>TIDAK</v>
      </c>
    </row>
    <row r="2485" spans="1:38" ht="14" x14ac:dyDescent="0.3">
      <c r="A2485" s="13">
        <v>29117381</v>
      </c>
      <c r="B2485" s="11" t="s">
        <v>3975</v>
      </c>
      <c r="C2485" s="9">
        <v>205745676</v>
      </c>
      <c r="D2485" s="1" t="s">
        <v>1084</v>
      </c>
      <c r="E2485" s="1" t="s">
        <v>17</v>
      </c>
      <c r="F2485" s="1" t="s">
        <v>642</v>
      </c>
      <c r="G2485" s="2">
        <v>40.759399999999999</v>
      </c>
      <c r="H2485" s="2">
        <v>-73.819710000000001</v>
      </c>
      <c r="I2485" s="1" t="s">
        <v>19</v>
      </c>
      <c r="J2485" s="44">
        <v>80</v>
      </c>
      <c r="K2485" s="2">
        <v>1</v>
      </c>
      <c r="L2485" s="2">
        <v>21</v>
      </c>
      <c r="M2485" s="3">
        <v>43604</v>
      </c>
      <c r="N2485" s="2">
        <v>1.9</v>
      </c>
      <c r="O2485" s="2">
        <v>9</v>
      </c>
      <c r="P2485" s="4">
        <v>362</v>
      </c>
      <c r="U2485" s="38">
        <f t="shared" si="684"/>
        <v>-0.12378345922317009</v>
      </c>
      <c r="V2485" s="39">
        <f t="shared" si="685"/>
        <v>0.12378345922317009</v>
      </c>
      <c r="W2485" s="39" t="str">
        <f t="shared" si="686"/>
        <v>TIDAK</v>
      </c>
      <c r="X2485" s="38">
        <f t="shared" si="687"/>
        <v>-0.39643358014138202</v>
      </c>
      <c r="Y2485" s="39">
        <f t="shared" si="688"/>
        <v>0.39643358014138202</v>
      </c>
      <c r="Z2485" s="39" t="str">
        <f t="shared" si="689"/>
        <v>TIDAK</v>
      </c>
      <c r="AA2485" s="38">
        <f t="shared" si="690"/>
        <v>-0.68088809961934771</v>
      </c>
      <c r="AB2485" s="39">
        <f t="shared" si="691"/>
        <v>0.68088809961934771</v>
      </c>
      <c r="AC2485" s="39" t="str">
        <f t="shared" si="692"/>
        <v>TIDAK</v>
      </c>
      <c r="AD2485" s="38">
        <f t="shared" si="693"/>
        <v>-0.78928782068784709</v>
      </c>
      <c r="AE2485" s="39">
        <f t="shared" si="694"/>
        <v>0.78928782068784709</v>
      </c>
      <c r="AF2485" s="39" t="str">
        <f t="shared" si="695"/>
        <v>TIDAK</v>
      </c>
      <c r="AG2485" s="38">
        <f t="shared" si="696"/>
        <v>-0.27078855981472416</v>
      </c>
      <c r="AH2485" s="39">
        <f t="shared" si="697"/>
        <v>0.27078855981472416</v>
      </c>
      <c r="AI2485" s="39" t="str">
        <f t="shared" si="698"/>
        <v>TIDAK</v>
      </c>
      <c r="AJ2485" s="38">
        <f t="shared" si="699"/>
        <v>1.3125622084382231</v>
      </c>
      <c r="AK2485" s="39">
        <f t="shared" si="700"/>
        <v>1.3125622084382231</v>
      </c>
      <c r="AL2485" s="39" t="str">
        <f t="shared" si="701"/>
        <v>TIDAK</v>
      </c>
    </row>
    <row r="2486" spans="1:38" ht="14" x14ac:dyDescent="0.3">
      <c r="A2486" s="13">
        <v>29117643</v>
      </c>
      <c r="B2486" s="11" t="s">
        <v>4952</v>
      </c>
      <c r="C2486" s="9">
        <v>168814318</v>
      </c>
      <c r="D2486" s="1" t="s">
        <v>551</v>
      </c>
      <c r="E2486" s="1" t="s">
        <v>17</v>
      </c>
      <c r="F2486" s="1" t="s">
        <v>552</v>
      </c>
      <c r="G2486" s="2">
        <v>40.718940000000003</v>
      </c>
      <c r="H2486" s="2">
        <v>-73.781880000000001</v>
      </c>
      <c r="I2486" s="1" t="s">
        <v>20</v>
      </c>
      <c r="J2486" s="44">
        <v>250</v>
      </c>
      <c r="K2486" s="2">
        <v>2</v>
      </c>
      <c r="L2486" s="2">
        <v>15</v>
      </c>
      <c r="M2486" s="3">
        <v>43646</v>
      </c>
      <c r="N2486" s="2">
        <v>4.46</v>
      </c>
      <c r="O2486" s="2">
        <v>1</v>
      </c>
      <c r="P2486" s="4">
        <v>94</v>
      </c>
      <c r="U2486" s="38">
        <f t="shared" si="684"/>
        <v>-0.38093802469196231</v>
      </c>
      <c r="V2486" s="39">
        <f t="shared" si="685"/>
        <v>0.38093802469196231</v>
      </c>
      <c r="W2486" s="39" t="str">
        <f t="shared" si="686"/>
        <v>TIDAK</v>
      </c>
      <c r="X2486" s="38">
        <f t="shared" si="687"/>
        <v>-0.39643358014138202</v>
      </c>
      <c r="Y2486" s="39">
        <f t="shared" si="688"/>
        <v>0.39643358014138202</v>
      </c>
      <c r="Z2486" s="39" t="str">
        <f t="shared" si="689"/>
        <v>TIDAK</v>
      </c>
      <c r="AA2486" s="38">
        <f t="shared" si="690"/>
        <v>-0.63998598931539652</v>
      </c>
      <c r="AB2486" s="39">
        <f t="shared" si="691"/>
        <v>0.63998598931539652</v>
      </c>
      <c r="AC2486" s="39" t="str">
        <f t="shared" si="692"/>
        <v>TIDAK</v>
      </c>
      <c r="AD2486" s="38">
        <f t="shared" si="693"/>
        <v>2.702548664996439</v>
      </c>
      <c r="AE2486" s="39">
        <f t="shared" si="694"/>
        <v>2.702548664996439</v>
      </c>
      <c r="AF2486" s="39" t="str">
        <f t="shared" si="695"/>
        <v>TIDAK</v>
      </c>
      <c r="AG2486" s="38">
        <f t="shared" si="696"/>
        <v>-0.27078855981472416</v>
      </c>
      <c r="AH2486" s="39">
        <f t="shared" si="697"/>
        <v>0.27078855981472416</v>
      </c>
      <c r="AI2486" s="39" t="str">
        <f t="shared" si="698"/>
        <v>TIDAK</v>
      </c>
      <c r="AJ2486" s="38">
        <f t="shared" si="699"/>
        <v>-0.73380005695305184</v>
      </c>
      <c r="AK2486" s="39">
        <f t="shared" si="700"/>
        <v>0.73380005695305184</v>
      </c>
      <c r="AL2486" s="39" t="str">
        <f t="shared" si="701"/>
        <v>TIDAK</v>
      </c>
    </row>
    <row r="2487" spans="1:38" ht="14" x14ac:dyDescent="0.3">
      <c r="A2487" s="13">
        <v>29124172</v>
      </c>
      <c r="B2487" s="11" t="s">
        <v>3890</v>
      </c>
      <c r="C2487" s="9">
        <v>219930693</v>
      </c>
      <c r="D2487" s="1" t="s">
        <v>1845</v>
      </c>
      <c r="E2487" s="1" t="s">
        <v>17</v>
      </c>
      <c r="F2487" s="1" t="s">
        <v>1488</v>
      </c>
      <c r="G2487" s="2">
        <v>40.690339999999999</v>
      </c>
      <c r="H2487" s="2">
        <v>-73.862679999999997</v>
      </c>
      <c r="I2487" s="1" t="s">
        <v>19</v>
      </c>
      <c r="J2487" s="44">
        <v>90</v>
      </c>
      <c r="K2487" s="2">
        <v>2</v>
      </c>
      <c r="L2487" s="2">
        <v>9</v>
      </c>
      <c r="M2487" s="3">
        <v>43640</v>
      </c>
      <c r="N2487" s="2">
        <v>1.03</v>
      </c>
      <c r="O2487" s="2">
        <v>2</v>
      </c>
      <c r="P2487" s="4">
        <v>180</v>
      </c>
      <c r="U2487" s="38">
        <f t="shared" si="684"/>
        <v>0.51910295444881038</v>
      </c>
      <c r="V2487" s="39">
        <f t="shared" si="685"/>
        <v>0.51910295444881038</v>
      </c>
      <c r="W2487" s="39" t="str">
        <f t="shared" si="686"/>
        <v>TIDAK</v>
      </c>
      <c r="X2487" s="38">
        <f t="shared" si="687"/>
        <v>-0.26113135442473173</v>
      </c>
      <c r="Y2487" s="39">
        <f t="shared" si="688"/>
        <v>0.26113135442473173</v>
      </c>
      <c r="Z2487" s="39" t="str">
        <f t="shared" si="689"/>
        <v>TIDAK</v>
      </c>
      <c r="AA2487" s="38">
        <f t="shared" si="690"/>
        <v>-0.88539865113910388</v>
      </c>
      <c r="AB2487" s="39">
        <f t="shared" si="691"/>
        <v>0.88539865113910388</v>
      </c>
      <c r="AC2487" s="39" t="str">
        <f t="shared" si="692"/>
        <v>TIDAK</v>
      </c>
      <c r="AD2487" s="38">
        <f t="shared" si="693"/>
        <v>-0.88337922299670524</v>
      </c>
      <c r="AE2487" s="39">
        <f t="shared" si="694"/>
        <v>0.88337922299670524</v>
      </c>
      <c r="AF2487" s="39" t="str">
        <f t="shared" si="695"/>
        <v>TIDAK</v>
      </c>
      <c r="AG2487" s="38">
        <f t="shared" si="696"/>
        <v>-0.15818885441509239</v>
      </c>
      <c r="AH2487" s="39">
        <f t="shared" si="697"/>
        <v>0.15818885441509239</v>
      </c>
      <c r="AI2487" s="39" t="str">
        <f t="shared" si="698"/>
        <v>TIDAK</v>
      </c>
      <c r="AJ2487" s="38">
        <f t="shared" si="699"/>
        <v>1.4100080305997125</v>
      </c>
      <c r="AK2487" s="39">
        <f t="shared" si="700"/>
        <v>1.4100080305997125</v>
      </c>
      <c r="AL2487" s="39" t="str">
        <f t="shared" si="701"/>
        <v>TIDAK</v>
      </c>
    </row>
    <row r="2488" spans="1:38" ht="14" x14ac:dyDescent="0.3">
      <c r="A2488" s="13">
        <v>29132608</v>
      </c>
      <c r="B2488" s="11" t="s">
        <v>2023</v>
      </c>
      <c r="C2488" s="9">
        <v>135337934</v>
      </c>
      <c r="D2488" s="1" t="s">
        <v>66</v>
      </c>
      <c r="E2488" s="1" t="s">
        <v>17</v>
      </c>
      <c r="F2488" s="1" t="s">
        <v>54</v>
      </c>
      <c r="G2488" s="2">
        <v>40.708069999999999</v>
      </c>
      <c r="H2488" s="2">
        <v>-73.730590000000007</v>
      </c>
      <c r="I2488" s="1" t="s">
        <v>20</v>
      </c>
      <c r="J2488" s="44">
        <v>99</v>
      </c>
      <c r="K2488" s="2">
        <v>2</v>
      </c>
      <c r="L2488" s="2">
        <v>15</v>
      </c>
      <c r="M2488" s="3">
        <v>43586</v>
      </c>
      <c r="N2488" s="2">
        <v>0.67</v>
      </c>
      <c r="O2488" s="2">
        <v>2</v>
      </c>
      <c r="P2488" s="4">
        <v>90</v>
      </c>
      <c r="U2488" s="38">
        <f t="shared" si="684"/>
        <v>-0.33807893044716358</v>
      </c>
      <c r="V2488" s="39">
        <f t="shared" si="685"/>
        <v>0.33807893044716358</v>
      </c>
      <c r="W2488" s="39" t="str">
        <f t="shared" si="686"/>
        <v>TIDAK</v>
      </c>
      <c r="X2488" s="38">
        <f t="shared" si="687"/>
        <v>-0.39643358014138202</v>
      </c>
      <c r="Y2488" s="39">
        <f t="shared" si="688"/>
        <v>0.39643358014138202</v>
      </c>
      <c r="Z2488" s="39" t="str">
        <f t="shared" si="689"/>
        <v>TIDAK</v>
      </c>
      <c r="AA2488" s="38">
        <f t="shared" si="690"/>
        <v>-0.10825855536403051</v>
      </c>
      <c r="AB2488" s="39">
        <f t="shared" si="691"/>
        <v>0.10825855536403051</v>
      </c>
      <c r="AC2488" s="39" t="str">
        <f t="shared" si="692"/>
        <v>TIDAK</v>
      </c>
      <c r="AD2488" s="38">
        <f t="shared" si="693"/>
        <v>1.2389046290808703</v>
      </c>
      <c r="AE2488" s="39">
        <f t="shared" si="694"/>
        <v>1.2389046290808703</v>
      </c>
      <c r="AF2488" s="39" t="str">
        <f t="shared" si="695"/>
        <v>TIDAK</v>
      </c>
      <c r="AG2488" s="38">
        <f t="shared" si="696"/>
        <v>0.17961026178380285</v>
      </c>
      <c r="AH2488" s="39">
        <f t="shared" si="697"/>
        <v>0.17961026178380285</v>
      </c>
      <c r="AI2488" s="39" t="str">
        <f t="shared" si="698"/>
        <v>TIDAK</v>
      </c>
      <c r="AJ2488" s="38">
        <f t="shared" si="699"/>
        <v>-0.95867503117187325</v>
      </c>
      <c r="AK2488" s="39">
        <f t="shared" si="700"/>
        <v>0.95867503117187325</v>
      </c>
      <c r="AL2488" s="39" t="str">
        <f t="shared" si="701"/>
        <v>TIDAK</v>
      </c>
    </row>
    <row r="2489" spans="1:38" ht="14" x14ac:dyDescent="0.3">
      <c r="A2489" s="13">
        <v>29133513</v>
      </c>
      <c r="B2489" s="11" t="s">
        <v>4946</v>
      </c>
      <c r="C2489" s="9">
        <v>47735494</v>
      </c>
      <c r="D2489" s="1" t="s">
        <v>1240</v>
      </c>
      <c r="E2489" s="1" t="s">
        <v>17</v>
      </c>
      <c r="F2489" s="1" t="s">
        <v>1647</v>
      </c>
      <c r="G2489" s="2">
        <v>40.728070000000002</v>
      </c>
      <c r="H2489" s="2">
        <v>-73.868719999999996</v>
      </c>
      <c r="I2489" s="1" t="s">
        <v>19</v>
      </c>
      <c r="J2489" s="44">
        <v>50</v>
      </c>
      <c r="K2489" s="2">
        <v>1</v>
      </c>
      <c r="L2489" s="2">
        <v>15</v>
      </c>
      <c r="M2489" s="3">
        <v>43212</v>
      </c>
      <c r="N2489" s="2">
        <v>0.71</v>
      </c>
      <c r="O2489" s="2">
        <v>4</v>
      </c>
      <c r="P2489" s="4">
        <v>0</v>
      </c>
      <c r="U2489" s="38">
        <f t="shared" si="684"/>
        <v>-8.0924364978371396E-2</v>
      </c>
      <c r="V2489" s="39">
        <f t="shared" si="685"/>
        <v>8.0924364978371396E-2</v>
      </c>
      <c r="W2489" s="39" t="str">
        <f t="shared" si="686"/>
        <v>TIDAK</v>
      </c>
      <c r="X2489" s="38">
        <f t="shared" si="687"/>
        <v>-0.39643358014138202</v>
      </c>
      <c r="Y2489" s="39">
        <f t="shared" si="688"/>
        <v>0.39643358014138202</v>
      </c>
      <c r="Z2489" s="39" t="str">
        <f t="shared" si="689"/>
        <v>TIDAK</v>
      </c>
      <c r="AA2489" s="38">
        <f t="shared" si="690"/>
        <v>-6.735644506007929E-2</v>
      </c>
      <c r="AB2489" s="39">
        <f t="shared" si="691"/>
        <v>6.735644506007929E-2</v>
      </c>
      <c r="AC2489" s="39" t="str">
        <f t="shared" si="692"/>
        <v>TIDAK</v>
      </c>
      <c r="AD2489" s="38">
        <f t="shared" si="693"/>
        <v>3.662559957879534E-2</v>
      </c>
      <c r="AE2489" s="39">
        <f t="shared" si="694"/>
        <v>3.662559957879534E-2</v>
      </c>
      <c r="AF2489" s="39" t="str">
        <f t="shared" si="695"/>
        <v>TIDAK</v>
      </c>
      <c r="AG2489" s="38">
        <f t="shared" si="696"/>
        <v>0.63000908338232986</v>
      </c>
      <c r="AH2489" s="39">
        <f t="shared" si="697"/>
        <v>0.63000908338232986</v>
      </c>
      <c r="AI2489" s="39" t="str">
        <f t="shared" si="698"/>
        <v>TIDAK</v>
      </c>
      <c r="AJ2489" s="38">
        <f t="shared" si="699"/>
        <v>1.4699746903913982</v>
      </c>
      <c r="AK2489" s="39">
        <f t="shared" si="700"/>
        <v>1.4699746903913982</v>
      </c>
      <c r="AL2489" s="39" t="str">
        <f t="shared" si="701"/>
        <v>TIDAK</v>
      </c>
    </row>
    <row r="2490" spans="1:38" ht="14" x14ac:dyDescent="0.3">
      <c r="A2490" s="13">
        <v>29133980</v>
      </c>
      <c r="B2490" s="11" t="s">
        <v>4988</v>
      </c>
      <c r="C2490" s="9">
        <v>186362905</v>
      </c>
      <c r="D2490" s="1" t="s">
        <v>38</v>
      </c>
      <c r="E2490" s="1" t="s">
        <v>1731</v>
      </c>
      <c r="F2490" s="1" t="s">
        <v>2385</v>
      </c>
      <c r="G2490" s="2">
        <v>40.631250000000001</v>
      </c>
      <c r="H2490" s="2">
        <v>-73.889250000000004</v>
      </c>
      <c r="I2490" s="1" t="s">
        <v>20</v>
      </c>
      <c r="J2490" s="44">
        <v>91</v>
      </c>
      <c r="K2490" s="2">
        <v>1</v>
      </c>
      <c r="L2490" s="2">
        <v>28</v>
      </c>
      <c r="M2490" s="3">
        <v>43646</v>
      </c>
      <c r="N2490" s="2">
        <v>2.0099999999999998</v>
      </c>
      <c r="O2490" s="2">
        <v>1</v>
      </c>
      <c r="P2490" s="4">
        <v>172</v>
      </c>
      <c r="U2490" s="38">
        <f t="shared" si="684"/>
        <v>1.3762848393447844</v>
      </c>
      <c r="V2490" s="39">
        <f t="shared" si="685"/>
        <v>1.3762848393447844</v>
      </c>
      <c r="W2490" s="39" t="str">
        <f t="shared" si="686"/>
        <v>TIDAK</v>
      </c>
      <c r="X2490" s="38">
        <f t="shared" si="687"/>
        <v>-0.26113135442473173</v>
      </c>
      <c r="Y2490" s="39">
        <f t="shared" si="688"/>
        <v>0.26113135442473173</v>
      </c>
      <c r="Z2490" s="39" t="str">
        <f t="shared" si="689"/>
        <v>TIDAK</v>
      </c>
      <c r="AA2490" s="38">
        <f t="shared" si="690"/>
        <v>-0.31276910688378667</v>
      </c>
      <c r="AB2490" s="39">
        <f t="shared" si="691"/>
        <v>0.31276910688378667</v>
      </c>
      <c r="AC2490" s="39" t="str">
        <f t="shared" si="692"/>
        <v>TIDAK</v>
      </c>
      <c r="AD2490" s="38">
        <f t="shared" si="693"/>
        <v>1.3748144324158873</v>
      </c>
      <c r="AE2490" s="39">
        <f t="shared" si="694"/>
        <v>1.3748144324158873</v>
      </c>
      <c r="AF2490" s="39" t="str">
        <f t="shared" si="695"/>
        <v>TIDAK</v>
      </c>
      <c r="AG2490" s="38">
        <f t="shared" si="696"/>
        <v>-0.27078855981472416</v>
      </c>
      <c r="AH2490" s="39">
        <f t="shared" si="697"/>
        <v>0.27078855981472416</v>
      </c>
      <c r="AI2490" s="39" t="str">
        <f t="shared" si="698"/>
        <v>TIDAK</v>
      </c>
      <c r="AJ2490" s="38">
        <f t="shared" si="699"/>
        <v>-0.53890841263007327</v>
      </c>
      <c r="AK2490" s="39">
        <f t="shared" si="700"/>
        <v>0.53890841263007327</v>
      </c>
      <c r="AL2490" s="39" t="str">
        <f t="shared" si="701"/>
        <v>TIDAK</v>
      </c>
    </row>
    <row r="2491" spans="1:38" ht="14" x14ac:dyDescent="0.3">
      <c r="A2491" s="13">
        <v>29134543</v>
      </c>
      <c r="B2491" s="11" t="s">
        <v>2461</v>
      </c>
      <c r="C2491" s="9">
        <v>177825782</v>
      </c>
      <c r="D2491" s="1" t="s">
        <v>513</v>
      </c>
      <c r="E2491" s="1" t="s">
        <v>17</v>
      </c>
      <c r="F2491" s="1" t="s">
        <v>1736</v>
      </c>
      <c r="G2491" s="2">
        <v>40.752119999999998</v>
      </c>
      <c r="H2491" s="2">
        <v>-73.882480000000001</v>
      </c>
      <c r="I2491" s="1" t="s">
        <v>19</v>
      </c>
      <c r="J2491" s="44">
        <v>80</v>
      </c>
      <c r="K2491" s="2">
        <v>4</v>
      </c>
      <c r="L2491" s="2">
        <v>3</v>
      </c>
      <c r="M2491" s="3">
        <v>43384</v>
      </c>
      <c r="N2491" s="2">
        <v>0.3</v>
      </c>
      <c r="O2491" s="2">
        <v>2</v>
      </c>
      <c r="P2491" s="4">
        <v>175</v>
      </c>
      <c r="U2491" s="38">
        <f t="shared" si="684"/>
        <v>4.7938235112260034E-3</v>
      </c>
      <c r="V2491" s="39">
        <f t="shared" si="685"/>
        <v>4.7938235112260034E-3</v>
      </c>
      <c r="W2491" s="39" t="str">
        <f t="shared" si="686"/>
        <v>TIDAK</v>
      </c>
      <c r="X2491" s="38">
        <f t="shared" si="687"/>
        <v>-0.26113135442473173</v>
      </c>
      <c r="Y2491" s="39">
        <f t="shared" si="688"/>
        <v>0.26113135442473173</v>
      </c>
      <c r="Z2491" s="39" t="str">
        <f t="shared" si="689"/>
        <v>TIDAK</v>
      </c>
      <c r="AA2491" s="38">
        <f t="shared" si="690"/>
        <v>-0.55818176870749403</v>
      </c>
      <c r="AB2491" s="39">
        <f t="shared" si="691"/>
        <v>0.55818176870749403</v>
      </c>
      <c r="AC2491" s="39" t="str">
        <f t="shared" si="692"/>
        <v>TIDAK</v>
      </c>
      <c r="AD2491" s="38">
        <f t="shared" si="693"/>
        <v>-0.41814951158068497</v>
      </c>
      <c r="AE2491" s="39">
        <f t="shared" si="694"/>
        <v>0.41814951158068497</v>
      </c>
      <c r="AF2491" s="39" t="str">
        <f t="shared" si="695"/>
        <v>TIDAK</v>
      </c>
      <c r="AG2491" s="38">
        <f t="shared" si="696"/>
        <v>-0.15818885441509239</v>
      </c>
      <c r="AH2491" s="39">
        <f t="shared" si="697"/>
        <v>0.15818885441509239</v>
      </c>
      <c r="AI2491" s="39" t="str">
        <f t="shared" si="698"/>
        <v>TIDAK</v>
      </c>
      <c r="AJ2491" s="38">
        <f t="shared" si="699"/>
        <v>0.10573318013054821</v>
      </c>
      <c r="AK2491" s="39">
        <f t="shared" si="700"/>
        <v>0.10573318013054821</v>
      </c>
      <c r="AL2491" s="39" t="str">
        <f t="shared" si="701"/>
        <v>TIDAK</v>
      </c>
    </row>
    <row r="2492" spans="1:38" ht="14" x14ac:dyDescent="0.3">
      <c r="A2492" s="13">
        <v>29146109</v>
      </c>
      <c r="B2492" s="11" t="s">
        <v>3326</v>
      </c>
      <c r="C2492" s="9">
        <v>29474145</v>
      </c>
      <c r="D2492" s="1" t="s">
        <v>443</v>
      </c>
      <c r="E2492" s="1" t="s">
        <v>17</v>
      </c>
      <c r="F2492" s="1" t="s">
        <v>607</v>
      </c>
      <c r="G2492" s="2">
        <v>40.590980000000002</v>
      </c>
      <c r="H2492" s="2">
        <v>-73.800809999999998</v>
      </c>
      <c r="I2492" s="1" t="s">
        <v>20</v>
      </c>
      <c r="J2492" s="44">
        <v>100</v>
      </c>
      <c r="K2492" s="2">
        <v>2</v>
      </c>
      <c r="L2492" s="2">
        <v>48</v>
      </c>
      <c r="M2492" s="3">
        <v>43632</v>
      </c>
      <c r="N2492" s="2">
        <v>1.57</v>
      </c>
      <c r="O2492" s="2">
        <v>1</v>
      </c>
      <c r="P2492" s="4">
        <v>167</v>
      </c>
      <c r="U2492" s="38">
        <f t="shared" si="684"/>
        <v>8.1940193151863669E-2</v>
      </c>
      <c r="V2492" s="39">
        <f t="shared" si="685"/>
        <v>8.1940193151863669E-2</v>
      </c>
      <c r="W2492" s="39" t="str">
        <f t="shared" si="686"/>
        <v>TIDAK</v>
      </c>
      <c r="X2492" s="38">
        <f t="shared" si="687"/>
        <v>-0.26113135442473173</v>
      </c>
      <c r="Y2492" s="39">
        <f t="shared" si="688"/>
        <v>0.26113135442473173</v>
      </c>
      <c r="Z2492" s="39" t="str">
        <f t="shared" si="689"/>
        <v>TIDAK</v>
      </c>
      <c r="AA2492" s="38">
        <f t="shared" si="690"/>
        <v>-0.31276910688378667</v>
      </c>
      <c r="AB2492" s="39">
        <f t="shared" si="691"/>
        <v>0.31276910688378667</v>
      </c>
      <c r="AC2492" s="39" t="str">
        <f t="shared" si="692"/>
        <v>TIDAK</v>
      </c>
      <c r="AD2492" s="38">
        <f t="shared" si="693"/>
        <v>-0.60633231619840089</v>
      </c>
      <c r="AE2492" s="39">
        <f t="shared" si="694"/>
        <v>0.60633231619840089</v>
      </c>
      <c r="AF2492" s="39" t="str">
        <f t="shared" si="695"/>
        <v>TIDAK</v>
      </c>
      <c r="AG2492" s="38">
        <f t="shared" si="696"/>
        <v>-0.15818885441509239</v>
      </c>
      <c r="AH2492" s="39">
        <f t="shared" si="697"/>
        <v>0.15818885441509239</v>
      </c>
      <c r="AI2492" s="39" t="str">
        <f t="shared" si="698"/>
        <v>TIDAK</v>
      </c>
      <c r="AJ2492" s="38">
        <f t="shared" si="699"/>
        <v>-0.56889174252591612</v>
      </c>
      <c r="AK2492" s="39">
        <f t="shared" si="700"/>
        <v>0.56889174252591612</v>
      </c>
      <c r="AL2492" s="39" t="str">
        <f t="shared" si="701"/>
        <v>TIDAK</v>
      </c>
    </row>
    <row r="2493" spans="1:38" ht="14" x14ac:dyDescent="0.3">
      <c r="A2493" s="13">
        <v>29151631</v>
      </c>
      <c r="B2493" s="11" t="s">
        <v>520</v>
      </c>
      <c r="C2493" s="9">
        <v>127895318</v>
      </c>
      <c r="D2493" s="1" t="s">
        <v>472</v>
      </c>
      <c r="E2493" s="1" t="s">
        <v>548</v>
      </c>
      <c r="F2493" s="1" t="s">
        <v>3141</v>
      </c>
      <c r="G2493" s="2">
        <v>40.849919999999997</v>
      </c>
      <c r="H2493" s="2">
        <v>-73.903459999999995</v>
      </c>
      <c r="I2493" s="1" t="s">
        <v>19</v>
      </c>
      <c r="J2493" s="44">
        <v>50</v>
      </c>
      <c r="K2493" s="2">
        <v>1</v>
      </c>
      <c r="L2493" s="2">
        <v>6</v>
      </c>
      <c r="M2493" s="3">
        <v>43225</v>
      </c>
      <c r="N2493" s="2">
        <v>0.23</v>
      </c>
      <c r="O2493" s="2">
        <v>1</v>
      </c>
      <c r="P2493" s="4">
        <v>0</v>
      </c>
      <c r="U2493" s="38">
        <f t="shared" si="684"/>
        <v>-0.33807893044716358</v>
      </c>
      <c r="V2493" s="39">
        <f t="shared" si="685"/>
        <v>0.33807893044716358</v>
      </c>
      <c r="W2493" s="39" t="str">
        <f t="shared" si="686"/>
        <v>TIDAK</v>
      </c>
      <c r="X2493" s="38">
        <f t="shared" si="687"/>
        <v>-0.39643358014138202</v>
      </c>
      <c r="Y2493" s="39">
        <f t="shared" si="688"/>
        <v>0.39643358014138202</v>
      </c>
      <c r="Z2493" s="39" t="str">
        <f t="shared" si="689"/>
        <v>TIDAK</v>
      </c>
      <c r="AA2493" s="38">
        <f t="shared" si="690"/>
        <v>-0.31276910688378667</v>
      </c>
      <c r="AB2493" s="39">
        <f t="shared" si="691"/>
        <v>0.31276910688378667</v>
      </c>
      <c r="AC2493" s="39" t="str">
        <f t="shared" si="692"/>
        <v>TIDAK</v>
      </c>
      <c r="AD2493" s="38">
        <f t="shared" si="693"/>
        <v>-0.58542311568532146</v>
      </c>
      <c r="AE2493" s="39">
        <f t="shared" si="694"/>
        <v>0.58542311568532146</v>
      </c>
      <c r="AF2493" s="39" t="str">
        <f t="shared" si="695"/>
        <v>TIDAK</v>
      </c>
      <c r="AG2493" s="38">
        <f t="shared" si="696"/>
        <v>6.7010556384171097E-2</v>
      </c>
      <c r="AH2493" s="39">
        <f t="shared" si="697"/>
        <v>6.7010556384171097E-2</v>
      </c>
      <c r="AI2493" s="39" t="str">
        <f t="shared" si="698"/>
        <v>TIDAK</v>
      </c>
      <c r="AJ2493" s="38">
        <f t="shared" si="699"/>
        <v>-1.2435166651823804</v>
      </c>
      <c r="AK2493" s="39">
        <f t="shared" si="700"/>
        <v>1.2435166651823804</v>
      </c>
      <c r="AL2493" s="39" t="str">
        <f t="shared" si="701"/>
        <v>TIDAK</v>
      </c>
    </row>
    <row r="2494" spans="1:38" ht="14" x14ac:dyDescent="0.3">
      <c r="A2494" s="13">
        <v>29157211</v>
      </c>
      <c r="B2494" s="11" t="s">
        <v>1026</v>
      </c>
      <c r="C2494" s="9">
        <v>187718165</v>
      </c>
      <c r="D2494" s="1" t="s">
        <v>986</v>
      </c>
      <c r="E2494" s="1" t="s">
        <v>17</v>
      </c>
      <c r="F2494" s="1" t="s">
        <v>852</v>
      </c>
      <c r="G2494" s="2">
        <v>40.710070000000002</v>
      </c>
      <c r="H2494" s="2">
        <v>-73.814830000000001</v>
      </c>
      <c r="I2494" s="1" t="s">
        <v>19</v>
      </c>
      <c r="J2494" s="44">
        <v>30</v>
      </c>
      <c r="K2494" s="2">
        <v>1</v>
      </c>
      <c r="L2494" s="2">
        <v>24</v>
      </c>
      <c r="M2494" s="3">
        <v>43628</v>
      </c>
      <c r="N2494" s="2">
        <v>1.67</v>
      </c>
      <c r="O2494" s="2">
        <v>1</v>
      </c>
      <c r="P2494" s="4">
        <v>6</v>
      </c>
      <c r="U2494" s="38">
        <f t="shared" si="684"/>
        <v>1.3365642360185743E-2</v>
      </c>
      <c r="V2494" s="39">
        <f t="shared" si="685"/>
        <v>1.3365642360185743E-2</v>
      </c>
      <c r="W2494" s="39" t="str">
        <f t="shared" si="686"/>
        <v>TIDAK</v>
      </c>
      <c r="X2494" s="38">
        <f t="shared" si="687"/>
        <v>-0.39643358014138202</v>
      </c>
      <c r="Y2494" s="39">
        <f t="shared" si="688"/>
        <v>0.39643358014138202</v>
      </c>
      <c r="Z2494" s="39" t="str">
        <f t="shared" si="689"/>
        <v>TIDAK</v>
      </c>
      <c r="AA2494" s="38">
        <f t="shared" si="690"/>
        <v>0.21895832706757931</v>
      </c>
      <c r="AB2494" s="39">
        <f t="shared" si="691"/>
        <v>0.21895832706757931</v>
      </c>
      <c r="AC2494" s="39" t="str">
        <f t="shared" si="692"/>
        <v>TIDAK</v>
      </c>
      <c r="AD2494" s="38">
        <f t="shared" si="693"/>
        <v>9.4125900989764061E-2</v>
      </c>
      <c r="AE2494" s="39">
        <f t="shared" si="694"/>
        <v>9.4125900989764061E-2</v>
      </c>
      <c r="AF2494" s="39" t="str">
        <f t="shared" si="695"/>
        <v>TIDAK</v>
      </c>
      <c r="AG2494" s="38">
        <f t="shared" si="696"/>
        <v>-0.27078855981472416</v>
      </c>
      <c r="AH2494" s="39">
        <f t="shared" si="697"/>
        <v>0.27078855981472416</v>
      </c>
      <c r="AI2494" s="39" t="str">
        <f t="shared" si="698"/>
        <v>TIDAK</v>
      </c>
      <c r="AJ2494" s="38">
        <f t="shared" si="699"/>
        <v>4.5766520338862499E-2</v>
      </c>
      <c r="AK2494" s="39">
        <f t="shared" si="700"/>
        <v>4.5766520338862499E-2</v>
      </c>
      <c r="AL2494" s="39" t="str">
        <f t="shared" si="701"/>
        <v>TIDAK</v>
      </c>
    </row>
    <row r="2495" spans="1:38" ht="14" x14ac:dyDescent="0.3">
      <c r="A2495" s="13">
        <v>29157794</v>
      </c>
      <c r="B2495" s="11" t="s">
        <v>2091</v>
      </c>
      <c r="C2495" s="9">
        <v>1960128</v>
      </c>
      <c r="D2495" s="1" t="s">
        <v>1492</v>
      </c>
      <c r="E2495" s="1" t="s">
        <v>17</v>
      </c>
      <c r="F2495" s="1" t="s">
        <v>1342</v>
      </c>
      <c r="G2495" s="2">
        <v>40.685809999999996</v>
      </c>
      <c r="H2495" s="2">
        <v>-73.846419999999995</v>
      </c>
      <c r="I2495" s="1" t="s">
        <v>24</v>
      </c>
      <c r="J2495" s="44">
        <v>45</v>
      </c>
      <c r="K2495" s="2">
        <v>1</v>
      </c>
      <c r="L2495" s="2">
        <v>8</v>
      </c>
      <c r="M2495" s="3">
        <v>42277</v>
      </c>
      <c r="N2495" s="2">
        <v>0.11</v>
      </c>
      <c r="O2495" s="2">
        <v>2</v>
      </c>
      <c r="P2495" s="4">
        <v>364</v>
      </c>
      <c r="U2495" s="38">
        <f t="shared" si="684"/>
        <v>-8.0924364978371396E-2</v>
      </c>
      <c r="V2495" s="39">
        <f t="shared" si="685"/>
        <v>8.0924364978371396E-2</v>
      </c>
      <c r="W2495" s="39" t="str">
        <f t="shared" si="686"/>
        <v>TIDAK</v>
      </c>
      <c r="X2495" s="38">
        <f t="shared" si="687"/>
        <v>9.4730970085688936E-3</v>
      </c>
      <c r="Y2495" s="39">
        <f t="shared" si="688"/>
        <v>9.4730970085688936E-3</v>
      </c>
      <c r="Z2495" s="39" t="str">
        <f t="shared" si="689"/>
        <v>TIDAK</v>
      </c>
      <c r="AA2495" s="38">
        <f t="shared" si="690"/>
        <v>-0.80359443053120139</v>
      </c>
      <c r="AB2495" s="39">
        <f t="shared" si="691"/>
        <v>0.80359443053120139</v>
      </c>
      <c r="AC2495" s="39" t="str">
        <f t="shared" si="692"/>
        <v>TIDAK</v>
      </c>
      <c r="AD2495" s="38">
        <f t="shared" si="693"/>
        <v>-0.79974242094438686</v>
      </c>
      <c r="AE2495" s="39">
        <f t="shared" si="694"/>
        <v>0.79974242094438686</v>
      </c>
      <c r="AF2495" s="39" t="str">
        <f t="shared" si="695"/>
        <v>TIDAK</v>
      </c>
      <c r="AG2495" s="38">
        <f t="shared" si="696"/>
        <v>-0.15818885441509239</v>
      </c>
      <c r="AH2495" s="39">
        <f t="shared" si="697"/>
        <v>0.15818885441509239</v>
      </c>
      <c r="AI2495" s="39" t="str">
        <f t="shared" si="698"/>
        <v>TIDAK</v>
      </c>
      <c r="AJ2495" s="38">
        <f t="shared" si="699"/>
        <v>6.8254017760744634E-2</v>
      </c>
      <c r="AK2495" s="39">
        <f t="shared" si="700"/>
        <v>6.8254017760744634E-2</v>
      </c>
      <c r="AL2495" s="39" t="str">
        <f t="shared" si="701"/>
        <v>TIDAK</v>
      </c>
    </row>
    <row r="2496" spans="1:38" ht="14" x14ac:dyDescent="0.3">
      <c r="A2496" s="13">
        <v>29162918</v>
      </c>
      <c r="B2496" s="11" t="s">
        <v>5004</v>
      </c>
      <c r="C2496" s="9">
        <v>101657794</v>
      </c>
      <c r="D2496" s="1" t="s">
        <v>851</v>
      </c>
      <c r="E2496" s="1" t="s">
        <v>17</v>
      </c>
      <c r="F2496" s="1" t="s">
        <v>852</v>
      </c>
      <c r="G2496" s="2">
        <v>40.709620000000001</v>
      </c>
      <c r="H2496" s="2">
        <v>-73.806160000000006</v>
      </c>
      <c r="I2496" s="1" t="s">
        <v>19</v>
      </c>
      <c r="J2496" s="44">
        <v>70</v>
      </c>
      <c r="K2496" s="2">
        <v>1</v>
      </c>
      <c r="L2496" s="2">
        <v>32</v>
      </c>
      <c r="M2496" s="3">
        <v>43647</v>
      </c>
      <c r="N2496" s="2">
        <v>1.29</v>
      </c>
      <c r="O2496" s="2">
        <v>6</v>
      </c>
      <c r="P2496" s="4">
        <v>364</v>
      </c>
      <c r="U2496" s="38">
        <f t="shared" si="684"/>
        <v>9.05120120008234E-2</v>
      </c>
      <c r="V2496" s="39">
        <f t="shared" si="685"/>
        <v>9.05120120008234E-2</v>
      </c>
      <c r="W2496" s="39" t="str">
        <f t="shared" si="686"/>
        <v>TIDAK</v>
      </c>
      <c r="X2496" s="38">
        <f t="shared" si="687"/>
        <v>-0.26113135442473173</v>
      </c>
      <c r="Y2496" s="39">
        <f t="shared" si="688"/>
        <v>0.26113135442473173</v>
      </c>
      <c r="Z2496" s="39" t="str">
        <f t="shared" si="689"/>
        <v>TIDAK</v>
      </c>
      <c r="AA2496" s="38">
        <f t="shared" si="690"/>
        <v>1.0370005331466039</v>
      </c>
      <c r="AB2496" s="39">
        <f t="shared" si="691"/>
        <v>1.0370005331466039</v>
      </c>
      <c r="AC2496" s="39" t="str">
        <f t="shared" si="692"/>
        <v>TIDAK</v>
      </c>
      <c r="AD2496" s="38">
        <f t="shared" si="693"/>
        <v>-0.13587530465411093</v>
      </c>
      <c r="AE2496" s="39">
        <f t="shared" si="694"/>
        <v>0.13587530465411093</v>
      </c>
      <c r="AF2496" s="39" t="str">
        <f t="shared" si="695"/>
        <v>TIDAK</v>
      </c>
      <c r="AG2496" s="38">
        <f t="shared" si="696"/>
        <v>-0.27078855981472416</v>
      </c>
      <c r="AH2496" s="39">
        <f t="shared" si="697"/>
        <v>0.27078855981472416</v>
      </c>
      <c r="AI2496" s="39" t="str">
        <f t="shared" si="698"/>
        <v>TIDAK</v>
      </c>
      <c r="AJ2496" s="38">
        <f t="shared" si="699"/>
        <v>8.2873579690589238E-3</v>
      </c>
      <c r="AK2496" s="39">
        <f t="shared" si="700"/>
        <v>8.2873579690589238E-3</v>
      </c>
      <c r="AL2496" s="39" t="str">
        <f t="shared" si="701"/>
        <v>TIDAK</v>
      </c>
    </row>
    <row r="2497" spans="1:38" ht="14" x14ac:dyDescent="0.3">
      <c r="A2497" s="13">
        <v>29184419</v>
      </c>
      <c r="B2497" s="11" t="s">
        <v>3919</v>
      </c>
      <c r="C2497" s="9">
        <v>258589420</v>
      </c>
      <c r="D2497" s="1" t="s">
        <v>1286</v>
      </c>
      <c r="E2497" s="1" t="s">
        <v>17</v>
      </c>
      <c r="F2497" s="1" t="s">
        <v>970</v>
      </c>
      <c r="G2497" s="2">
        <v>40.689079999999997</v>
      </c>
      <c r="H2497" s="2">
        <v>-73.833259999999996</v>
      </c>
      <c r="I2497" s="1" t="s">
        <v>19</v>
      </c>
      <c r="J2497" s="44">
        <v>56</v>
      </c>
      <c r="K2497" s="2">
        <v>1</v>
      </c>
      <c r="L2497" s="2">
        <v>12</v>
      </c>
      <c r="M2497" s="3">
        <v>43653</v>
      </c>
      <c r="N2497" s="2">
        <v>5.37</v>
      </c>
      <c r="O2497" s="2">
        <v>7</v>
      </c>
      <c r="P2497" s="4">
        <v>179</v>
      </c>
      <c r="U2497" s="38">
        <f t="shared" si="684"/>
        <v>-0.33807893044716358</v>
      </c>
      <c r="V2497" s="39">
        <f t="shared" si="685"/>
        <v>0.33807893044716358</v>
      </c>
      <c r="W2497" s="39" t="str">
        <f t="shared" si="686"/>
        <v>TIDAK</v>
      </c>
      <c r="X2497" s="38">
        <f t="shared" si="687"/>
        <v>-0.39643358014138202</v>
      </c>
      <c r="Y2497" s="39">
        <f t="shared" si="688"/>
        <v>0.39643358014138202</v>
      </c>
      <c r="Z2497" s="39" t="str">
        <f t="shared" si="689"/>
        <v>TIDAK</v>
      </c>
      <c r="AA2497" s="38">
        <f t="shared" si="690"/>
        <v>-0.68088809961934771</v>
      </c>
      <c r="AB2497" s="39">
        <f t="shared" si="691"/>
        <v>0.68088809961934771</v>
      </c>
      <c r="AC2497" s="39" t="str">
        <f t="shared" si="692"/>
        <v>TIDAK</v>
      </c>
      <c r="AD2497" s="38">
        <f t="shared" si="693"/>
        <v>-0.83633352184227616</v>
      </c>
      <c r="AE2497" s="39">
        <f t="shared" si="694"/>
        <v>0.83633352184227616</v>
      </c>
      <c r="AF2497" s="39" t="str">
        <f t="shared" si="695"/>
        <v>TIDAK</v>
      </c>
      <c r="AG2497" s="38">
        <f t="shared" si="696"/>
        <v>-0.27078855981472416</v>
      </c>
      <c r="AH2497" s="39">
        <f t="shared" si="697"/>
        <v>0.27078855981472416</v>
      </c>
      <c r="AI2497" s="39" t="str">
        <f t="shared" si="698"/>
        <v>TIDAK</v>
      </c>
      <c r="AJ2497" s="38">
        <f t="shared" si="699"/>
        <v>-1.2435166651823804</v>
      </c>
      <c r="AK2497" s="39">
        <f t="shared" si="700"/>
        <v>1.2435166651823804</v>
      </c>
      <c r="AL2497" s="39" t="str">
        <f t="shared" si="701"/>
        <v>TIDAK</v>
      </c>
    </row>
    <row r="2498" spans="1:38" ht="14" x14ac:dyDescent="0.3">
      <c r="A2498" s="13">
        <v>29205007</v>
      </c>
      <c r="B2498" s="11" t="s">
        <v>2169</v>
      </c>
      <c r="C2498" s="9">
        <v>938086</v>
      </c>
      <c r="D2498" s="1" t="s">
        <v>2439</v>
      </c>
      <c r="E2498" s="1" t="s">
        <v>17</v>
      </c>
      <c r="F2498" s="1" t="s">
        <v>1971</v>
      </c>
      <c r="G2498" s="2">
        <v>40.745370000000001</v>
      </c>
      <c r="H2498" s="2">
        <v>-73.883369999999999</v>
      </c>
      <c r="I2498" s="1" t="s">
        <v>19</v>
      </c>
      <c r="J2498" s="44">
        <v>51</v>
      </c>
      <c r="K2498" s="2">
        <v>1</v>
      </c>
      <c r="L2498" s="2">
        <v>12</v>
      </c>
      <c r="M2498" s="3">
        <v>43121</v>
      </c>
      <c r="N2498" s="2">
        <v>0.26</v>
      </c>
      <c r="O2498" s="2">
        <v>1</v>
      </c>
      <c r="P2498" s="4">
        <v>0</v>
      </c>
      <c r="U2498" s="38">
        <f t="shared" si="684"/>
        <v>-0.50951530742635842</v>
      </c>
      <c r="V2498" s="39">
        <f t="shared" si="685"/>
        <v>0.50951530742635842</v>
      </c>
      <c r="W2498" s="39" t="str">
        <f t="shared" si="686"/>
        <v>TIDAK</v>
      </c>
      <c r="X2498" s="38">
        <f t="shared" si="687"/>
        <v>-0.39643358014138202</v>
      </c>
      <c r="Y2498" s="39">
        <f t="shared" si="688"/>
        <v>0.39643358014138202</v>
      </c>
      <c r="Z2498" s="39" t="str">
        <f t="shared" si="689"/>
        <v>TIDAK</v>
      </c>
      <c r="AA2498" s="38">
        <f t="shared" si="690"/>
        <v>5.5349885851774396E-2</v>
      </c>
      <c r="AB2498" s="39">
        <f t="shared" si="691"/>
        <v>5.5349885851774396E-2</v>
      </c>
      <c r="AC2498" s="39" t="str">
        <f t="shared" si="692"/>
        <v>TIDAK</v>
      </c>
      <c r="AD2498" s="38">
        <f t="shared" si="693"/>
        <v>-8.3602303371412112E-2</v>
      </c>
      <c r="AE2498" s="39">
        <f t="shared" si="694"/>
        <v>8.3602303371412112E-2</v>
      </c>
      <c r="AF2498" s="39" t="str">
        <f t="shared" si="695"/>
        <v>TIDAK</v>
      </c>
      <c r="AG2498" s="38">
        <f t="shared" si="696"/>
        <v>-0.27078855981472416</v>
      </c>
      <c r="AH2498" s="39">
        <f t="shared" si="697"/>
        <v>0.27078855981472416</v>
      </c>
      <c r="AI2498" s="39" t="str">
        <f t="shared" si="698"/>
        <v>TIDAK</v>
      </c>
      <c r="AJ2498" s="38">
        <f t="shared" si="699"/>
        <v>-1.198541670338616</v>
      </c>
      <c r="AK2498" s="39">
        <f t="shared" si="700"/>
        <v>1.198541670338616</v>
      </c>
      <c r="AL2498" s="39" t="str">
        <f t="shared" si="701"/>
        <v>TIDAK</v>
      </c>
    </row>
    <row r="2499" spans="1:38" ht="14" x14ac:dyDescent="0.3">
      <c r="A2499" s="13">
        <v>29206535</v>
      </c>
      <c r="B2499" s="11" t="s">
        <v>3527</v>
      </c>
      <c r="C2499" s="9">
        <v>30237517</v>
      </c>
      <c r="D2499" s="1" t="s">
        <v>240</v>
      </c>
      <c r="E2499" s="1" t="s">
        <v>17</v>
      </c>
      <c r="F2499" s="1" t="s">
        <v>1297</v>
      </c>
      <c r="G2499" s="2">
        <v>40.735259999999997</v>
      </c>
      <c r="H2499" s="2">
        <v>-73.850650000000002</v>
      </c>
      <c r="I2499" s="1" t="s">
        <v>20</v>
      </c>
      <c r="J2499" s="44">
        <v>88</v>
      </c>
      <c r="K2499" s="2">
        <v>3</v>
      </c>
      <c r="L2499" s="2">
        <v>6</v>
      </c>
      <c r="M2499" s="3">
        <v>43238</v>
      </c>
      <c r="N2499" s="2">
        <v>0.27</v>
      </c>
      <c r="O2499" s="2">
        <v>6</v>
      </c>
      <c r="P2499" s="4">
        <v>0</v>
      </c>
      <c r="U2499" s="38">
        <f t="shared" si="684"/>
        <v>-0.38093802469196231</v>
      </c>
      <c r="V2499" s="39">
        <f t="shared" si="685"/>
        <v>0.38093802469196231</v>
      </c>
      <c r="W2499" s="39" t="str">
        <f t="shared" si="686"/>
        <v>TIDAK</v>
      </c>
      <c r="X2499" s="38">
        <f t="shared" si="687"/>
        <v>-0.39643358014138202</v>
      </c>
      <c r="Y2499" s="39">
        <f t="shared" si="688"/>
        <v>0.39643358014138202</v>
      </c>
      <c r="Z2499" s="39" t="str">
        <f t="shared" si="689"/>
        <v>TIDAK</v>
      </c>
      <c r="AA2499" s="38">
        <f t="shared" si="690"/>
        <v>-0.59908387901144522</v>
      </c>
      <c r="AB2499" s="39">
        <f t="shared" si="691"/>
        <v>0.59908387901144522</v>
      </c>
      <c r="AC2499" s="39" t="str">
        <f t="shared" si="692"/>
        <v>TIDAK</v>
      </c>
      <c r="AD2499" s="38">
        <f t="shared" si="693"/>
        <v>-0.89906112338151478</v>
      </c>
      <c r="AE2499" s="39">
        <f t="shared" si="694"/>
        <v>0.89906112338151478</v>
      </c>
      <c r="AF2499" s="39" t="str">
        <f t="shared" si="695"/>
        <v>TIDAK</v>
      </c>
      <c r="AG2499" s="38">
        <f t="shared" si="696"/>
        <v>-0.15818885441509239</v>
      </c>
      <c r="AH2499" s="39">
        <f t="shared" si="697"/>
        <v>0.15818885441509239</v>
      </c>
      <c r="AI2499" s="39" t="str">
        <f t="shared" si="698"/>
        <v>TIDAK</v>
      </c>
      <c r="AJ2499" s="38">
        <f t="shared" si="699"/>
        <v>1.4849663553393198</v>
      </c>
      <c r="AK2499" s="39">
        <f t="shared" si="700"/>
        <v>1.4849663553393198</v>
      </c>
      <c r="AL2499" s="39" t="str">
        <f t="shared" si="701"/>
        <v>TIDAK</v>
      </c>
    </row>
    <row r="2500" spans="1:38" ht="14" x14ac:dyDescent="0.3">
      <c r="A2500" s="13">
        <v>29212737</v>
      </c>
      <c r="B2500" s="11" t="s">
        <v>5225</v>
      </c>
      <c r="C2500" s="9">
        <v>67045498</v>
      </c>
      <c r="D2500" s="1" t="s">
        <v>3129</v>
      </c>
      <c r="E2500" s="1" t="s">
        <v>17</v>
      </c>
      <c r="F2500" s="1" t="s">
        <v>2813</v>
      </c>
      <c r="G2500" s="2">
        <v>40.709180000000003</v>
      </c>
      <c r="H2500" s="2">
        <v>-73.900890000000004</v>
      </c>
      <c r="I2500" s="1" t="s">
        <v>20</v>
      </c>
      <c r="J2500" s="44">
        <v>215</v>
      </c>
      <c r="K2500" s="2">
        <v>1</v>
      </c>
      <c r="L2500" s="2">
        <v>38</v>
      </c>
      <c r="M2500" s="3">
        <v>43644</v>
      </c>
      <c r="N2500" s="2">
        <v>1.75</v>
      </c>
      <c r="O2500" s="2">
        <v>1</v>
      </c>
      <c r="P2500" s="4">
        <v>77</v>
      </c>
      <c r="U2500" s="38">
        <f t="shared" si="684"/>
        <v>-0.1666425534679688</v>
      </c>
      <c r="V2500" s="39">
        <f t="shared" si="685"/>
        <v>0.1666425534679688</v>
      </c>
      <c r="W2500" s="39" t="str">
        <f t="shared" si="686"/>
        <v>TIDAK</v>
      </c>
      <c r="X2500" s="38">
        <f t="shared" si="687"/>
        <v>-0.39643358014138202</v>
      </c>
      <c r="Y2500" s="39">
        <f t="shared" si="688"/>
        <v>0.39643358014138202</v>
      </c>
      <c r="Z2500" s="39" t="str">
        <f t="shared" si="689"/>
        <v>TIDAK</v>
      </c>
      <c r="AA2500" s="38">
        <f t="shared" si="690"/>
        <v>0.38256676828338421</v>
      </c>
      <c r="AB2500" s="39">
        <f t="shared" si="691"/>
        <v>0.38256676828338421</v>
      </c>
      <c r="AC2500" s="39" t="str">
        <f t="shared" si="692"/>
        <v>TIDAK</v>
      </c>
      <c r="AD2500" s="38">
        <f t="shared" si="693"/>
        <v>-0.28223970824566785</v>
      </c>
      <c r="AE2500" s="39">
        <f t="shared" si="694"/>
        <v>0.28223970824566785</v>
      </c>
      <c r="AF2500" s="39" t="str">
        <f t="shared" si="695"/>
        <v>TIDAK</v>
      </c>
      <c r="AG2500" s="38">
        <f t="shared" si="696"/>
        <v>0.29220996718343462</v>
      </c>
      <c r="AH2500" s="39">
        <f t="shared" si="697"/>
        <v>0.29220996718343462</v>
      </c>
      <c r="AI2500" s="39" t="str">
        <f t="shared" si="698"/>
        <v>TIDAK</v>
      </c>
      <c r="AJ2500" s="38">
        <f t="shared" si="699"/>
        <v>1.4849663553393198</v>
      </c>
      <c r="AK2500" s="39">
        <f t="shared" si="700"/>
        <v>1.4849663553393198</v>
      </c>
      <c r="AL2500" s="39" t="str">
        <f t="shared" si="701"/>
        <v>TIDAK</v>
      </c>
    </row>
    <row r="2501" spans="1:38" ht="14" x14ac:dyDescent="0.3">
      <c r="A2501" s="13">
        <v>29213401</v>
      </c>
      <c r="B2501" s="11" t="s">
        <v>5215</v>
      </c>
      <c r="C2501" s="9">
        <v>14103991</v>
      </c>
      <c r="D2501" s="1" t="s">
        <v>1053</v>
      </c>
      <c r="E2501" s="1" t="s">
        <v>17</v>
      </c>
      <c r="F2501" s="1" t="s">
        <v>642</v>
      </c>
      <c r="G2501" s="2">
        <v>40.756019999999999</v>
      </c>
      <c r="H2501" s="2">
        <v>-73.817999999999998</v>
      </c>
      <c r="I2501" s="1" t="s">
        <v>19</v>
      </c>
      <c r="J2501" s="44">
        <v>40</v>
      </c>
      <c r="K2501" s="2">
        <v>2</v>
      </c>
      <c r="L2501" s="2">
        <v>29</v>
      </c>
      <c r="M2501" s="3">
        <v>43636</v>
      </c>
      <c r="N2501" s="2">
        <v>1.4</v>
      </c>
      <c r="O2501" s="2">
        <v>4</v>
      </c>
      <c r="P2501" s="4">
        <v>314</v>
      </c>
      <c r="U2501" s="38">
        <f t="shared" si="684"/>
        <v>-0.28664801735340517</v>
      </c>
      <c r="V2501" s="39">
        <f t="shared" si="685"/>
        <v>0.28664801735340517</v>
      </c>
      <c r="W2501" s="39" t="str">
        <f t="shared" si="686"/>
        <v>TIDAK</v>
      </c>
      <c r="X2501" s="38">
        <f t="shared" si="687"/>
        <v>-0.39643358014138202</v>
      </c>
      <c r="Y2501" s="39">
        <f t="shared" si="688"/>
        <v>0.39643358014138202</v>
      </c>
      <c r="Z2501" s="39" t="str">
        <f t="shared" si="689"/>
        <v>TIDAK</v>
      </c>
      <c r="AA2501" s="38">
        <f t="shared" si="690"/>
        <v>-0.43547543779564035</v>
      </c>
      <c r="AB2501" s="39">
        <f t="shared" si="691"/>
        <v>0.43547543779564035</v>
      </c>
      <c r="AC2501" s="39" t="str">
        <f t="shared" si="692"/>
        <v>TIDAK</v>
      </c>
      <c r="AD2501" s="38">
        <f t="shared" si="693"/>
        <v>1.8504987440884473</v>
      </c>
      <c r="AE2501" s="39">
        <f t="shared" si="694"/>
        <v>1.8504987440884473</v>
      </c>
      <c r="AF2501" s="39" t="str">
        <f t="shared" si="695"/>
        <v>TIDAK</v>
      </c>
      <c r="AG2501" s="38">
        <f t="shared" si="696"/>
        <v>0.40480967258306638</v>
      </c>
      <c r="AH2501" s="39">
        <f t="shared" si="697"/>
        <v>0.40480967258306638</v>
      </c>
      <c r="AI2501" s="39" t="str">
        <f t="shared" si="698"/>
        <v>TIDAK</v>
      </c>
      <c r="AJ2501" s="38">
        <f t="shared" si="699"/>
        <v>9.8237347656587495E-2</v>
      </c>
      <c r="AK2501" s="39">
        <f t="shared" si="700"/>
        <v>9.8237347656587495E-2</v>
      </c>
      <c r="AL2501" s="39" t="str">
        <f t="shared" si="701"/>
        <v>TIDAK</v>
      </c>
    </row>
    <row r="2502" spans="1:38" ht="14" x14ac:dyDescent="0.3">
      <c r="A2502" s="13">
        <v>29215541</v>
      </c>
      <c r="B2502" s="11" t="s">
        <v>1695</v>
      </c>
      <c r="C2502" s="9">
        <v>175182004</v>
      </c>
      <c r="D2502" s="1" t="s">
        <v>1204</v>
      </c>
      <c r="E2502" s="1" t="s">
        <v>17</v>
      </c>
      <c r="F2502" s="1" t="s">
        <v>2738</v>
      </c>
      <c r="G2502" s="2">
        <v>40.776679999999999</v>
      </c>
      <c r="H2502" s="2">
        <v>-73.906679999999994</v>
      </c>
      <c r="I2502" s="1" t="s">
        <v>19</v>
      </c>
      <c r="J2502" s="44">
        <v>60</v>
      </c>
      <c r="K2502" s="2">
        <v>1</v>
      </c>
      <c r="L2502" s="2">
        <v>3</v>
      </c>
      <c r="M2502" s="3">
        <v>43462</v>
      </c>
      <c r="N2502" s="2">
        <v>0.45</v>
      </c>
      <c r="O2502" s="2">
        <v>1</v>
      </c>
      <c r="P2502" s="4">
        <v>40</v>
      </c>
      <c r="U2502" s="38">
        <f t="shared" ref="U2502:U2565" si="702">STANDARDIZE(J2498,$S$5,$S$6)</f>
        <v>-0.32950711159820384</v>
      </c>
      <c r="V2502" s="39">
        <f t="shared" ref="V2502:V2565" si="703">ABS(U2502)</f>
        <v>0.32950711159820384</v>
      </c>
      <c r="W2502" s="39" t="str">
        <f t="shared" ref="W2502:W2565" si="704">IF(V2502&gt;3,"OUTLIER","TIDAK")</f>
        <v>TIDAK</v>
      </c>
      <c r="X2502" s="38">
        <f t="shared" ref="X2502:X2565" si="705">STANDARDIZE(K2498,$S$9,$S$10)</f>
        <v>-0.39643358014138202</v>
      </c>
      <c r="Y2502" s="39">
        <f t="shared" ref="Y2502:Y2565" si="706">ABS(X2502)</f>
        <v>0.39643358014138202</v>
      </c>
      <c r="Z2502" s="39" t="str">
        <f t="shared" ref="Z2502:Z2565" si="707">IF(Y2502&gt;3,"OUTLIER","TIDAK")</f>
        <v>TIDAK</v>
      </c>
      <c r="AA2502" s="38">
        <f t="shared" ref="AA2502:AA2565" si="708">STANDARDIZE(L2498,$S$13,$S$14)</f>
        <v>-0.43547543779564035</v>
      </c>
      <c r="AB2502" s="39">
        <f t="shared" ref="AB2502:AB2565" si="709">ABS(AA2502)</f>
        <v>0.43547543779564035</v>
      </c>
      <c r="AC2502" s="39" t="str">
        <f t="shared" ref="AC2502:AC2565" si="710">IF(AB2502&gt;3,"OUTLIER","TIDAK")</f>
        <v>TIDAK</v>
      </c>
      <c r="AD2502" s="38">
        <f t="shared" ref="AD2502:AD2565" si="711">STANDARDIZE(N2498,$S$17,$S$18)</f>
        <v>-0.82065162145746651</v>
      </c>
      <c r="AE2502" s="39">
        <f t="shared" ref="AE2502:AE2565" si="712">ABS(AD2502)</f>
        <v>0.82065162145746651</v>
      </c>
      <c r="AF2502" s="39" t="str">
        <f t="shared" ref="AF2502:AF2565" si="713">IF(AE2502&gt;3,"OUTLIER","TIDAK")</f>
        <v>TIDAK</v>
      </c>
      <c r="AG2502" s="38">
        <f t="shared" ref="AG2502:AG2565" si="714">STANDARDIZE(O2498,$S$21,$S$22)</f>
        <v>-0.27078855981472416</v>
      </c>
      <c r="AH2502" s="39">
        <f t="shared" ref="AH2502:AH2565" si="715">ABS(AG2502)</f>
        <v>0.27078855981472416</v>
      </c>
      <c r="AI2502" s="39" t="str">
        <f t="shared" ref="AI2502:AI2565" si="716">IF(AH2502&gt;3,"OUTLIER","TIDAK")</f>
        <v>TIDAK</v>
      </c>
      <c r="AJ2502" s="38">
        <f t="shared" ref="AJ2502:AJ2565" si="717">STANDARDIZE(P2498,$S$25,$S$26)</f>
        <v>-1.2435166651823804</v>
      </c>
      <c r="AK2502" s="39">
        <f t="shared" ref="AK2502:AK2565" si="718">ABS(AJ2502)</f>
        <v>1.2435166651823804</v>
      </c>
      <c r="AL2502" s="39" t="str">
        <f t="shared" ref="AL2502:AL2565" si="719">IF(AK2502&gt;3,"OUTLIER","TIDAK")</f>
        <v>TIDAK</v>
      </c>
    </row>
    <row r="2503" spans="1:38" ht="14" x14ac:dyDescent="0.3">
      <c r="A2503" s="13">
        <v>29216706</v>
      </c>
      <c r="B2503" s="11" t="s">
        <v>5249</v>
      </c>
      <c r="C2503" s="9">
        <v>1267021</v>
      </c>
      <c r="D2503" s="1" t="s">
        <v>2315</v>
      </c>
      <c r="E2503" s="1" t="s">
        <v>17</v>
      </c>
      <c r="F2503" s="1" t="s">
        <v>1736</v>
      </c>
      <c r="G2503" s="2">
        <v>40.749650000000003</v>
      </c>
      <c r="H2503" s="2">
        <v>-73.893439999999998</v>
      </c>
      <c r="I2503" s="1" t="s">
        <v>19</v>
      </c>
      <c r="J2503" s="44">
        <v>54</v>
      </c>
      <c r="K2503" s="2">
        <v>5</v>
      </c>
      <c r="L2503" s="2">
        <v>56</v>
      </c>
      <c r="M2503" s="3">
        <v>43652</v>
      </c>
      <c r="N2503" s="2">
        <v>0.66</v>
      </c>
      <c r="O2503" s="2">
        <v>3</v>
      </c>
      <c r="P2503" s="4">
        <v>365</v>
      </c>
      <c r="U2503" s="38">
        <f t="shared" si="702"/>
        <v>-1.2349814186693477E-2</v>
      </c>
      <c r="V2503" s="39">
        <f t="shared" si="703"/>
        <v>1.2349814186693477E-2</v>
      </c>
      <c r="W2503" s="39" t="str">
        <f t="shared" si="704"/>
        <v>TIDAK</v>
      </c>
      <c r="X2503" s="38">
        <f t="shared" si="705"/>
        <v>-0.12582912870808141</v>
      </c>
      <c r="Y2503" s="39">
        <f t="shared" si="706"/>
        <v>0.12582912870808141</v>
      </c>
      <c r="Z2503" s="39" t="str">
        <f t="shared" si="707"/>
        <v>TIDAK</v>
      </c>
      <c r="AA2503" s="38">
        <f t="shared" si="708"/>
        <v>-0.68088809961934771</v>
      </c>
      <c r="AB2503" s="39">
        <f t="shared" si="709"/>
        <v>0.68088809961934771</v>
      </c>
      <c r="AC2503" s="39" t="str">
        <f t="shared" si="710"/>
        <v>TIDAK</v>
      </c>
      <c r="AD2503" s="38">
        <f t="shared" si="711"/>
        <v>-0.81542432132919662</v>
      </c>
      <c r="AE2503" s="39">
        <f t="shared" si="712"/>
        <v>0.81542432132919662</v>
      </c>
      <c r="AF2503" s="39" t="str">
        <f t="shared" si="713"/>
        <v>TIDAK</v>
      </c>
      <c r="AG2503" s="38">
        <f t="shared" si="714"/>
        <v>0.29220996718343462</v>
      </c>
      <c r="AH2503" s="39">
        <f t="shared" si="715"/>
        <v>0.29220996718343462</v>
      </c>
      <c r="AI2503" s="39" t="str">
        <f t="shared" si="716"/>
        <v>TIDAK</v>
      </c>
      <c r="AJ2503" s="38">
        <f t="shared" si="717"/>
        <v>-1.2435166651823804</v>
      </c>
      <c r="AK2503" s="39">
        <f t="shared" si="718"/>
        <v>1.2435166651823804</v>
      </c>
      <c r="AL2503" s="39" t="str">
        <f t="shared" si="719"/>
        <v>TIDAK</v>
      </c>
    </row>
    <row r="2504" spans="1:38" ht="14" x14ac:dyDescent="0.3">
      <c r="A2504" s="13">
        <v>29232638</v>
      </c>
      <c r="B2504" s="11" t="s">
        <v>2409</v>
      </c>
      <c r="C2504" s="9">
        <v>167636238</v>
      </c>
      <c r="D2504" s="1" t="s">
        <v>2410</v>
      </c>
      <c r="E2504" s="1" t="s">
        <v>1731</v>
      </c>
      <c r="F2504" s="1" t="s">
        <v>1918</v>
      </c>
      <c r="G2504" s="2">
        <v>40.682049999999997</v>
      </c>
      <c r="H2504" s="2">
        <v>-73.882199999999997</v>
      </c>
      <c r="I2504" s="1" t="s">
        <v>19</v>
      </c>
      <c r="J2504" s="44">
        <v>62</v>
      </c>
      <c r="K2504" s="2">
        <v>2</v>
      </c>
      <c r="L2504" s="2">
        <v>1</v>
      </c>
      <c r="M2504" s="3">
        <v>43450</v>
      </c>
      <c r="N2504" s="2">
        <v>0.15</v>
      </c>
      <c r="O2504" s="2">
        <v>3</v>
      </c>
      <c r="P2504" s="4">
        <v>179</v>
      </c>
      <c r="U2504" s="38">
        <f t="shared" si="702"/>
        <v>1.0762711796311935</v>
      </c>
      <c r="V2504" s="39">
        <f t="shared" si="703"/>
        <v>1.0762711796311935</v>
      </c>
      <c r="W2504" s="39" t="str">
        <f t="shared" si="704"/>
        <v>TIDAK</v>
      </c>
      <c r="X2504" s="38">
        <f t="shared" si="705"/>
        <v>-0.39643358014138202</v>
      </c>
      <c r="Y2504" s="39">
        <f t="shared" si="706"/>
        <v>0.39643358014138202</v>
      </c>
      <c r="Z2504" s="39" t="str">
        <f t="shared" si="707"/>
        <v>TIDAK</v>
      </c>
      <c r="AA2504" s="38">
        <f t="shared" si="708"/>
        <v>0.62797943010709156</v>
      </c>
      <c r="AB2504" s="39">
        <f t="shared" si="709"/>
        <v>0.62797943010709156</v>
      </c>
      <c r="AC2504" s="39" t="str">
        <f t="shared" si="710"/>
        <v>TIDAK</v>
      </c>
      <c r="AD2504" s="38">
        <f t="shared" si="711"/>
        <v>-4.1783902345252956E-2</v>
      </c>
      <c r="AE2504" s="39">
        <f t="shared" si="712"/>
        <v>4.1783902345252956E-2</v>
      </c>
      <c r="AF2504" s="39" t="str">
        <f t="shared" si="713"/>
        <v>TIDAK</v>
      </c>
      <c r="AG2504" s="38">
        <f t="shared" si="714"/>
        <v>-0.27078855981472416</v>
      </c>
      <c r="AH2504" s="39">
        <f t="shared" si="715"/>
        <v>0.27078855981472416</v>
      </c>
      <c r="AI2504" s="39" t="str">
        <f t="shared" si="716"/>
        <v>TIDAK</v>
      </c>
      <c r="AJ2504" s="38">
        <f t="shared" si="717"/>
        <v>-0.66633756468740535</v>
      </c>
      <c r="AK2504" s="39">
        <f t="shared" si="718"/>
        <v>0.66633756468740535</v>
      </c>
      <c r="AL2504" s="39" t="str">
        <f t="shared" si="719"/>
        <v>TIDAK</v>
      </c>
    </row>
    <row r="2505" spans="1:38" ht="14" x14ac:dyDescent="0.3">
      <c r="A2505" s="13">
        <v>29233046</v>
      </c>
      <c r="B2505" s="11" t="s">
        <v>4477</v>
      </c>
      <c r="C2505" s="9">
        <v>120767920</v>
      </c>
      <c r="D2505" s="1" t="s">
        <v>917</v>
      </c>
      <c r="E2505" s="1" t="s">
        <v>17</v>
      </c>
      <c r="F2505" s="1" t="s">
        <v>642</v>
      </c>
      <c r="G2505" s="2">
        <v>40.755699999999997</v>
      </c>
      <c r="H2505" s="2">
        <v>-73.812370000000001</v>
      </c>
      <c r="I2505" s="1" t="s">
        <v>19</v>
      </c>
      <c r="J2505" s="44">
        <v>43</v>
      </c>
      <c r="K2505" s="2">
        <v>2</v>
      </c>
      <c r="L2505" s="2">
        <v>43</v>
      </c>
      <c r="M2505" s="3">
        <v>43612</v>
      </c>
      <c r="N2505" s="2">
        <v>1.99</v>
      </c>
      <c r="O2505" s="2">
        <v>10</v>
      </c>
      <c r="P2505" s="4">
        <v>365</v>
      </c>
      <c r="U2505" s="38">
        <f t="shared" si="702"/>
        <v>-0.42379711893676097</v>
      </c>
      <c r="V2505" s="39">
        <f t="shared" si="703"/>
        <v>0.42379711893676097</v>
      </c>
      <c r="W2505" s="39" t="str">
        <f t="shared" si="704"/>
        <v>TIDAK</v>
      </c>
      <c r="X2505" s="38">
        <f t="shared" si="705"/>
        <v>-0.26113135442473173</v>
      </c>
      <c r="Y2505" s="39">
        <f t="shared" si="706"/>
        <v>0.26113135442473173</v>
      </c>
      <c r="Z2505" s="39" t="str">
        <f t="shared" si="707"/>
        <v>TIDAK</v>
      </c>
      <c r="AA2505" s="38">
        <f t="shared" si="708"/>
        <v>0.25986043737153053</v>
      </c>
      <c r="AB2505" s="39">
        <f t="shared" si="709"/>
        <v>0.25986043737153053</v>
      </c>
      <c r="AC2505" s="39" t="str">
        <f t="shared" si="710"/>
        <v>TIDAK</v>
      </c>
      <c r="AD2505" s="38">
        <f t="shared" si="711"/>
        <v>-0.22473940683469915</v>
      </c>
      <c r="AE2505" s="39">
        <f t="shared" si="712"/>
        <v>0.22473940683469915</v>
      </c>
      <c r="AF2505" s="39" t="str">
        <f t="shared" si="713"/>
        <v>TIDAK</v>
      </c>
      <c r="AG2505" s="38">
        <f t="shared" si="714"/>
        <v>6.7010556384171097E-2</v>
      </c>
      <c r="AH2505" s="39">
        <f t="shared" si="715"/>
        <v>6.7010556384171097E-2</v>
      </c>
      <c r="AI2505" s="39" t="str">
        <f t="shared" si="716"/>
        <v>TIDAK</v>
      </c>
      <c r="AJ2505" s="38">
        <f t="shared" si="717"/>
        <v>1.110174731641284</v>
      </c>
      <c r="AK2505" s="39">
        <f t="shared" si="718"/>
        <v>1.110174731641284</v>
      </c>
      <c r="AL2505" s="39" t="str">
        <f t="shared" si="719"/>
        <v>TIDAK</v>
      </c>
    </row>
    <row r="2506" spans="1:38" ht="14" x14ac:dyDescent="0.3">
      <c r="A2506" s="13">
        <v>29237852</v>
      </c>
      <c r="B2506" s="11" t="s">
        <v>4180</v>
      </c>
      <c r="C2506" s="9">
        <v>251156430</v>
      </c>
      <c r="D2506" s="1" t="s">
        <v>855</v>
      </c>
      <c r="E2506" s="1" t="s">
        <v>17</v>
      </c>
      <c r="F2506" s="1" t="s">
        <v>2689</v>
      </c>
      <c r="G2506" s="2">
        <v>40.745080000000002</v>
      </c>
      <c r="H2506" s="2">
        <v>-73.902910000000006</v>
      </c>
      <c r="I2506" s="1" t="s">
        <v>24</v>
      </c>
      <c r="J2506" s="44">
        <v>65</v>
      </c>
      <c r="K2506" s="2">
        <v>2</v>
      </c>
      <c r="L2506" s="2">
        <v>8</v>
      </c>
      <c r="M2506" s="3">
        <v>43645</v>
      </c>
      <c r="N2506" s="2">
        <v>3.04</v>
      </c>
      <c r="O2506" s="2">
        <v>1</v>
      </c>
      <c r="P2506" s="4">
        <v>89</v>
      </c>
      <c r="U2506" s="38">
        <f t="shared" si="702"/>
        <v>-0.25236074195756619</v>
      </c>
      <c r="V2506" s="39">
        <f t="shared" si="703"/>
        <v>0.25236074195756619</v>
      </c>
      <c r="W2506" s="39" t="str">
        <f t="shared" si="704"/>
        <v>TIDAK</v>
      </c>
      <c r="X2506" s="38">
        <f t="shared" si="705"/>
        <v>-0.39643358014138202</v>
      </c>
      <c r="Y2506" s="39">
        <f t="shared" si="706"/>
        <v>0.39643358014138202</v>
      </c>
      <c r="Z2506" s="39" t="str">
        <f t="shared" si="707"/>
        <v>TIDAK</v>
      </c>
      <c r="AA2506" s="38">
        <f t="shared" si="708"/>
        <v>-0.80359443053120139</v>
      </c>
      <c r="AB2506" s="39">
        <f t="shared" si="709"/>
        <v>0.80359443053120139</v>
      </c>
      <c r="AC2506" s="39" t="str">
        <f t="shared" si="710"/>
        <v>TIDAK</v>
      </c>
      <c r="AD2506" s="38">
        <f t="shared" si="711"/>
        <v>-0.72133291902033858</v>
      </c>
      <c r="AE2506" s="39">
        <f t="shared" si="712"/>
        <v>0.72133291902033858</v>
      </c>
      <c r="AF2506" s="39" t="str">
        <f t="shared" si="713"/>
        <v>TIDAK</v>
      </c>
      <c r="AG2506" s="38">
        <f t="shared" si="714"/>
        <v>-0.27078855981472416</v>
      </c>
      <c r="AH2506" s="39">
        <f t="shared" si="715"/>
        <v>0.27078855981472416</v>
      </c>
      <c r="AI2506" s="39" t="str">
        <f t="shared" si="716"/>
        <v>TIDAK</v>
      </c>
      <c r="AJ2506" s="38">
        <f t="shared" si="717"/>
        <v>-0.94368336622395177</v>
      </c>
      <c r="AK2506" s="39">
        <f t="shared" si="718"/>
        <v>0.94368336622395177</v>
      </c>
      <c r="AL2506" s="39" t="str">
        <f t="shared" si="719"/>
        <v>TIDAK</v>
      </c>
    </row>
    <row r="2507" spans="1:38" ht="14" x14ac:dyDescent="0.3">
      <c r="A2507" s="13">
        <v>29253322</v>
      </c>
      <c r="B2507" s="11" t="s">
        <v>3900</v>
      </c>
      <c r="C2507" s="9">
        <v>219465297</v>
      </c>
      <c r="D2507" s="1" t="s">
        <v>2449</v>
      </c>
      <c r="E2507" s="1" t="s">
        <v>17</v>
      </c>
      <c r="F2507" s="1" t="s">
        <v>1736</v>
      </c>
      <c r="G2507" s="2">
        <v>40.754910000000002</v>
      </c>
      <c r="H2507" s="2">
        <v>-73.883129999999994</v>
      </c>
      <c r="I2507" s="1" t="s">
        <v>19</v>
      </c>
      <c r="J2507" s="44">
        <v>49</v>
      </c>
      <c r="K2507" s="2">
        <v>2</v>
      </c>
      <c r="L2507" s="2">
        <v>10</v>
      </c>
      <c r="M2507" s="3">
        <v>43578</v>
      </c>
      <c r="N2507" s="2">
        <v>1.1499999999999999</v>
      </c>
      <c r="O2507" s="2">
        <v>1</v>
      </c>
      <c r="P2507" s="4">
        <v>5</v>
      </c>
      <c r="U2507" s="38">
        <f t="shared" si="702"/>
        <v>-0.30379165505132461</v>
      </c>
      <c r="V2507" s="39">
        <f t="shared" si="703"/>
        <v>0.30379165505132461</v>
      </c>
      <c r="W2507" s="39" t="str">
        <f t="shared" si="704"/>
        <v>TIDAK</v>
      </c>
      <c r="X2507" s="38">
        <f t="shared" si="705"/>
        <v>0.1447753227252192</v>
      </c>
      <c r="Y2507" s="39">
        <f t="shared" si="706"/>
        <v>0.1447753227252192</v>
      </c>
      <c r="Z2507" s="39" t="str">
        <f t="shared" si="707"/>
        <v>TIDAK</v>
      </c>
      <c r="AA2507" s="38">
        <f t="shared" si="708"/>
        <v>1.3642174155782136</v>
      </c>
      <c r="AB2507" s="39">
        <f t="shared" si="709"/>
        <v>1.3642174155782136</v>
      </c>
      <c r="AC2507" s="39" t="str">
        <f t="shared" si="710"/>
        <v>TIDAK</v>
      </c>
      <c r="AD2507" s="38">
        <f t="shared" si="711"/>
        <v>-0.611559616326671</v>
      </c>
      <c r="AE2507" s="39">
        <f t="shared" si="712"/>
        <v>0.611559616326671</v>
      </c>
      <c r="AF2507" s="39" t="str">
        <f t="shared" si="713"/>
        <v>TIDAK</v>
      </c>
      <c r="AG2507" s="38">
        <f t="shared" si="714"/>
        <v>-4.5589149015460649E-2</v>
      </c>
      <c r="AH2507" s="39">
        <f t="shared" si="715"/>
        <v>4.5589149015460649E-2</v>
      </c>
      <c r="AI2507" s="39" t="str">
        <f t="shared" si="716"/>
        <v>TIDAK</v>
      </c>
      <c r="AJ2507" s="38">
        <f t="shared" si="717"/>
        <v>1.4924621878132804</v>
      </c>
      <c r="AK2507" s="39">
        <f t="shared" si="718"/>
        <v>1.4924621878132804</v>
      </c>
      <c r="AL2507" s="39" t="str">
        <f t="shared" si="719"/>
        <v>TIDAK</v>
      </c>
    </row>
    <row r="2508" spans="1:38" ht="14" x14ac:dyDescent="0.3">
      <c r="A2508" s="13">
        <v>29262039</v>
      </c>
      <c r="B2508" s="11" t="s">
        <v>4964</v>
      </c>
      <c r="C2508" s="9">
        <v>168891738</v>
      </c>
      <c r="D2508" s="1" t="s">
        <v>1737</v>
      </c>
      <c r="E2508" s="1" t="s">
        <v>548</v>
      </c>
      <c r="F2508" s="1" t="s">
        <v>1530</v>
      </c>
      <c r="G2508" s="2">
        <v>40.826700000000002</v>
      </c>
      <c r="H2508" s="2">
        <v>-73.857039999999998</v>
      </c>
      <c r="I2508" s="1" t="s">
        <v>20</v>
      </c>
      <c r="J2508" s="44">
        <v>100</v>
      </c>
      <c r="K2508" s="2">
        <v>2</v>
      </c>
      <c r="L2508" s="2">
        <v>18</v>
      </c>
      <c r="M2508" s="3">
        <v>43644</v>
      </c>
      <c r="N2508" s="2">
        <v>4.78</v>
      </c>
      <c r="O2508" s="2">
        <v>2</v>
      </c>
      <c r="P2508" s="4">
        <v>145</v>
      </c>
      <c r="U2508" s="38">
        <f t="shared" si="702"/>
        <v>-0.2352171042596467</v>
      </c>
      <c r="V2508" s="39">
        <f t="shared" si="703"/>
        <v>0.2352171042596467</v>
      </c>
      <c r="W2508" s="39" t="str">
        <f t="shared" si="704"/>
        <v>TIDAK</v>
      </c>
      <c r="X2508" s="38">
        <f t="shared" si="705"/>
        <v>-0.26113135442473173</v>
      </c>
      <c r="Y2508" s="39">
        <f t="shared" si="706"/>
        <v>0.26113135442473173</v>
      </c>
      <c r="Z2508" s="39" t="str">
        <f t="shared" si="707"/>
        <v>TIDAK</v>
      </c>
      <c r="AA2508" s="38">
        <f t="shared" si="708"/>
        <v>-0.88539865113910388</v>
      </c>
      <c r="AB2508" s="39">
        <f t="shared" si="709"/>
        <v>0.88539865113910388</v>
      </c>
      <c r="AC2508" s="39" t="str">
        <f t="shared" si="710"/>
        <v>TIDAK</v>
      </c>
      <c r="AD2508" s="38">
        <f t="shared" si="711"/>
        <v>-0.87815192286843535</v>
      </c>
      <c r="AE2508" s="39">
        <f t="shared" si="712"/>
        <v>0.87815192286843535</v>
      </c>
      <c r="AF2508" s="39" t="str">
        <f t="shared" si="713"/>
        <v>TIDAK</v>
      </c>
      <c r="AG2508" s="38">
        <f t="shared" si="714"/>
        <v>-4.5589149015460649E-2</v>
      </c>
      <c r="AH2508" s="39">
        <f t="shared" si="715"/>
        <v>4.5589149015460649E-2</v>
      </c>
      <c r="AI2508" s="39" t="str">
        <f t="shared" si="716"/>
        <v>TIDAK</v>
      </c>
      <c r="AJ2508" s="38">
        <f t="shared" si="717"/>
        <v>9.8237347656587495E-2</v>
      </c>
      <c r="AK2508" s="39">
        <f t="shared" si="718"/>
        <v>9.8237347656587495E-2</v>
      </c>
      <c r="AL2508" s="39" t="str">
        <f t="shared" si="719"/>
        <v>TIDAK</v>
      </c>
    </row>
    <row r="2509" spans="1:38" ht="14" x14ac:dyDescent="0.3">
      <c r="A2509" s="13">
        <v>29278439</v>
      </c>
      <c r="B2509" s="11" t="s">
        <v>3186</v>
      </c>
      <c r="C2509" s="9">
        <v>15743237</v>
      </c>
      <c r="D2509" s="1" t="s">
        <v>1633</v>
      </c>
      <c r="E2509" s="1" t="s">
        <v>17</v>
      </c>
      <c r="F2509" s="1" t="s">
        <v>1971</v>
      </c>
      <c r="G2509" s="2">
        <v>40.734000000000002</v>
      </c>
      <c r="H2509" s="2">
        <v>-73.865960000000001</v>
      </c>
      <c r="I2509" s="1" t="s">
        <v>19</v>
      </c>
      <c r="J2509" s="44">
        <v>69</v>
      </c>
      <c r="K2509" s="2">
        <v>1</v>
      </c>
      <c r="L2509" s="2">
        <v>14</v>
      </c>
      <c r="M2509" s="3">
        <v>42304</v>
      </c>
      <c r="N2509" s="2">
        <v>0.28000000000000003</v>
      </c>
      <c r="O2509" s="2">
        <v>2</v>
      </c>
      <c r="P2509" s="4">
        <v>0</v>
      </c>
      <c r="U2509" s="38">
        <f t="shared" si="702"/>
        <v>-0.3980816623898818</v>
      </c>
      <c r="V2509" s="39">
        <f t="shared" si="703"/>
        <v>0.3980816623898818</v>
      </c>
      <c r="W2509" s="39" t="str">
        <f t="shared" si="704"/>
        <v>TIDAK</v>
      </c>
      <c r="X2509" s="38">
        <f t="shared" si="705"/>
        <v>-0.26113135442473173</v>
      </c>
      <c r="Y2509" s="39">
        <f t="shared" si="706"/>
        <v>0.26113135442473173</v>
      </c>
      <c r="Z2509" s="39" t="str">
        <f t="shared" si="707"/>
        <v>TIDAK</v>
      </c>
      <c r="AA2509" s="38">
        <f t="shared" si="708"/>
        <v>0.83248998162684773</v>
      </c>
      <c r="AB2509" s="39">
        <f t="shared" si="709"/>
        <v>0.83248998162684773</v>
      </c>
      <c r="AC2509" s="39" t="str">
        <f t="shared" si="710"/>
        <v>TIDAK</v>
      </c>
      <c r="AD2509" s="38">
        <f t="shared" si="711"/>
        <v>8.3671300733224388E-2</v>
      </c>
      <c r="AE2509" s="39">
        <f t="shared" si="712"/>
        <v>8.3671300733224388E-2</v>
      </c>
      <c r="AF2509" s="39" t="str">
        <f t="shared" si="713"/>
        <v>TIDAK</v>
      </c>
      <c r="AG2509" s="38">
        <f t="shared" si="714"/>
        <v>0.74260878878196168</v>
      </c>
      <c r="AH2509" s="39">
        <f t="shared" si="715"/>
        <v>0.74260878878196168</v>
      </c>
      <c r="AI2509" s="39" t="str">
        <f t="shared" si="716"/>
        <v>TIDAK</v>
      </c>
      <c r="AJ2509" s="38">
        <f t="shared" si="717"/>
        <v>1.4924621878132804</v>
      </c>
      <c r="AK2509" s="39">
        <f t="shared" si="718"/>
        <v>1.4924621878132804</v>
      </c>
      <c r="AL2509" s="39" t="str">
        <f t="shared" si="719"/>
        <v>TIDAK</v>
      </c>
    </row>
    <row r="2510" spans="1:38" ht="14" x14ac:dyDescent="0.3">
      <c r="A2510" s="13">
        <v>29287004</v>
      </c>
      <c r="B2510" s="11" t="s">
        <v>2495</v>
      </c>
      <c r="C2510" s="9">
        <v>134904068</v>
      </c>
      <c r="D2510" s="1" t="s">
        <v>2496</v>
      </c>
      <c r="E2510" s="1" t="s">
        <v>17</v>
      </c>
      <c r="F2510" s="1" t="s">
        <v>1736</v>
      </c>
      <c r="G2510" s="2">
        <v>40.750239999999998</v>
      </c>
      <c r="H2510" s="2">
        <v>-73.88409</v>
      </c>
      <c r="I2510" s="1" t="s">
        <v>20</v>
      </c>
      <c r="J2510" s="44">
        <v>200</v>
      </c>
      <c r="K2510" s="2">
        <v>5</v>
      </c>
      <c r="L2510" s="2">
        <v>1</v>
      </c>
      <c r="M2510" s="3">
        <v>43649</v>
      </c>
      <c r="N2510" s="2">
        <v>1</v>
      </c>
      <c r="O2510" s="2">
        <v>1</v>
      </c>
      <c r="P2510" s="4">
        <v>38</v>
      </c>
      <c r="U2510" s="38">
        <f t="shared" si="702"/>
        <v>-0.2095016477127675</v>
      </c>
      <c r="V2510" s="39">
        <f t="shared" si="703"/>
        <v>0.2095016477127675</v>
      </c>
      <c r="W2510" s="39" t="str">
        <f t="shared" si="704"/>
        <v>TIDAK</v>
      </c>
      <c r="X2510" s="38">
        <f t="shared" si="705"/>
        <v>-0.26113135442473173</v>
      </c>
      <c r="Y2510" s="39">
        <f t="shared" si="706"/>
        <v>0.26113135442473173</v>
      </c>
      <c r="Z2510" s="39" t="str">
        <f t="shared" si="707"/>
        <v>TIDAK</v>
      </c>
      <c r="AA2510" s="38">
        <f t="shared" si="708"/>
        <v>-0.59908387901144522</v>
      </c>
      <c r="AB2510" s="39">
        <f t="shared" si="709"/>
        <v>0.59908387901144522</v>
      </c>
      <c r="AC2510" s="39" t="str">
        <f t="shared" si="710"/>
        <v>TIDAK</v>
      </c>
      <c r="AD2510" s="38">
        <f t="shared" si="711"/>
        <v>0.63253781420156285</v>
      </c>
      <c r="AE2510" s="39">
        <f t="shared" si="712"/>
        <v>0.63253781420156285</v>
      </c>
      <c r="AF2510" s="39" t="str">
        <f t="shared" si="713"/>
        <v>TIDAK</v>
      </c>
      <c r="AG2510" s="38">
        <f t="shared" si="714"/>
        <v>-0.27078855981472416</v>
      </c>
      <c r="AH2510" s="39">
        <f t="shared" si="715"/>
        <v>0.27078855981472416</v>
      </c>
      <c r="AI2510" s="39" t="str">
        <f t="shared" si="716"/>
        <v>TIDAK</v>
      </c>
      <c r="AJ2510" s="38">
        <f t="shared" si="717"/>
        <v>-0.57638757499987681</v>
      </c>
      <c r="AK2510" s="39">
        <f t="shared" si="718"/>
        <v>0.57638757499987681</v>
      </c>
      <c r="AL2510" s="39" t="str">
        <f t="shared" si="719"/>
        <v>TIDAK</v>
      </c>
    </row>
    <row r="2511" spans="1:38" ht="14" x14ac:dyDescent="0.3">
      <c r="A2511" s="13">
        <v>29287113</v>
      </c>
      <c r="B2511" s="11" t="s">
        <v>2551</v>
      </c>
      <c r="C2511" s="9">
        <v>141052003</v>
      </c>
      <c r="D2511" s="1" t="s">
        <v>538</v>
      </c>
      <c r="E2511" s="1" t="s">
        <v>17</v>
      </c>
      <c r="F2511" s="1" t="s">
        <v>364</v>
      </c>
      <c r="G2511" s="2">
        <v>40.684959999999997</v>
      </c>
      <c r="H2511" s="2">
        <v>-73.781940000000006</v>
      </c>
      <c r="I2511" s="1" t="s">
        <v>19</v>
      </c>
      <c r="J2511" s="44">
        <v>55</v>
      </c>
      <c r="K2511" s="2">
        <v>1</v>
      </c>
      <c r="L2511" s="2">
        <v>5</v>
      </c>
      <c r="M2511" s="3">
        <v>43401</v>
      </c>
      <c r="N2511" s="2">
        <v>0.27</v>
      </c>
      <c r="O2511" s="2">
        <v>4</v>
      </c>
      <c r="P2511" s="4">
        <v>155</v>
      </c>
      <c r="U2511" s="38">
        <f t="shared" si="702"/>
        <v>-0.34665074929612333</v>
      </c>
      <c r="V2511" s="39">
        <f t="shared" si="703"/>
        <v>0.34665074929612333</v>
      </c>
      <c r="W2511" s="39" t="str">
        <f t="shared" si="704"/>
        <v>TIDAK</v>
      </c>
      <c r="X2511" s="38">
        <f t="shared" si="705"/>
        <v>-0.26113135442473173</v>
      </c>
      <c r="Y2511" s="39">
        <f t="shared" si="706"/>
        <v>0.26113135442473173</v>
      </c>
      <c r="Z2511" s="39" t="str">
        <f t="shared" si="707"/>
        <v>TIDAK</v>
      </c>
      <c r="AA2511" s="38">
        <f t="shared" si="708"/>
        <v>-0.51727965840354273</v>
      </c>
      <c r="AB2511" s="39">
        <f t="shared" si="709"/>
        <v>0.51727965840354273</v>
      </c>
      <c r="AC2511" s="39" t="str">
        <f t="shared" si="710"/>
        <v>TIDAK</v>
      </c>
      <c r="AD2511" s="38">
        <f t="shared" si="711"/>
        <v>-0.35542191004144635</v>
      </c>
      <c r="AE2511" s="39">
        <f t="shared" si="712"/>
        <v>0.35542191004144635</v>
      </c>
      <c r="AF2511" s="39" t="str">
        <f t="shared" si="713"/>
        <v>TIDAK</v>
      </c>
      <c r="AG2511" s="38">
        <f t="shared" si="714"/>
        <v>-0.27078855981472416</v>
      </c>
      <c r="AH2511" s="39">
        <f t="shared" si="715"/>
        <v>0.27078855981472416</v>
      </c>
      <c r="AI2511" s="39" t="str">
        <f t="shared" si="716"/>
        <v>TIDAK</v>
      </c>
      <c r="AJ2511" s="38">
        <f t="shared" si="717"/>
        <v>-1.2060375028125767</v>
      </c>
      <c r="AK2511" s="39">
        <f t="shared" si="718"/>
        <v>1.2060375028125767</v>
      </c>
      <c r="AL2511" s="39" t="str">
        <f t="shared" si="719"/>
        <v>TIDAK</v>
      </c>
    </row>
    <row r="2512" spans="1:38" ht="14" x14ac:dyDescent="0.3">
      <c r="A2512" s="13">
        <v>29304787</v>
      </c>
      <c r="B2512" s="11" t="s">
        <v>290</v>
      </c>
      <c r="C2512" s="9">
        <v>177156643</v>
      </c>
      <c r="D2512" s="1" t="s">
        <v>1176</v>
      </c>
      <c r="E2512" s="1" t="s">
        <v>17</v>
      </c>
      <c r="F2512" s="1" t="s">
        <v>642</v>
      </c>
      <c r="G2512" s="2">
        <v>40.769910000000003</v>
      </c>
      <c r="H2512" s="2">
        <v>-73.826499999999996</v>
      </c>
      <c r="I2512" s="1" t="s">
        <v>19</v>
      </c>
      <c r="J2512" s="44">
        <v>50</v>
      </c>
      <c r="K2512" s="2">
        <v>3</v>
      </c>
      <c r="L2512" s="2">
        <v>24</v>
      </c>
      <c r="M2512" s="3">
        <v>43625</v>
      </c>
      <c r="N2512" s="2">
        <v>1.73</v>
      </c>
      <c r="O2512" s="2">
        <v>1</v>
      </c>
      <c r="P2512" s="4">
        <v>153</v>
      </c>
      <c r="U2512" s="38">
        <f t="shared" si="702"/>
        <v>9.05120120008234E-2</v>
      </c>
      <c r="V2512" s="39">
        <f t="shared" si="703"/>
        <v>9.05120120008234E-2</v>
      </c>
      <c r="W2512" s="39" t="str">
        <f t="shared" si="704"/>
        <v>TIDAK</v>
      </c>
      <c r="X2512" s="38">
        <f t="shared" si="705"/>
        <v>-0.26113135442473173</v>
      </c>
      <c r="Y2512" s="39">
        <f t="shared" si="706"/>
        <v>0.26113135442473173</v>
      </c>
      <c r="Z2512" s="39" t="str">
        <f t="shared" si="707"/>
        <v>TIDAK</v>
      </c>
      <c r="AA2512" s="38">
        <f t="shared" si="708"/>
        <v>-0.19006277597193297</v>
      </c>
      <c r="AB2512" s="39">
        <f t="shared" si="709"/>
        <v>0.19006277597193297</v>
      </c>
      <c r="AC2512" s="39" t="str">
        <f t="shared" si="710"/>
        <v>TIDAK</v>
      </c>
      <c r="AD2512" s="38">
        <f t="shared" si="711"/>
        <v>1.5420880365205238</v>
      </c>
      <c r="AE2512" s="39">
        <f t="shared" si="712"/>
        <v>1.5420880365205238</v>
      </c>
      <c r="AF2512" s="39" t="str">
        <f t="shared" si="713"/>
        <v>TIDAK</v>
      </c>
      <c r="AG2512" s="38">
        <f t="shared" si="714"/>
        <v>-0.15818885441509239</v>
      </c>
      <c r="AH2512" s="39">
        <f t="shared" si="715"/>
        <v>0.15818885441509239</v>
      </c>
      <c r="AI2512" s="39" t="str">
        <f t="shared" si="716"/>
        <v>TIDAK</v>
      </c>
      <c r="AJ2512" s="38">
        <f t="shared" si="717"/>
        <v>-0.1566209564580768</v>
      </c>
      <c r="AK2512" s="39">
        <f t="shared" si="718"/>
        <v>0.1566209564580768</v>
      </c>
      <c r="AL2512" s="39" t="str">
        <f t="shared" si="719"/>
        <v>TIDAK</v>
      </c>
    </row>
    <row r="2513" spans="1:38" ht="14" x14ac:dyDescent="0.3">
      <c r="A2513" s="13">
        <v>29305952</v>
      </c>
      <c r="B2513" s="11" t="s">
        <v>740</v>
      </c>
      <c r="C2513" s="9">
        <v>210339363</v>
      </c>
      <c r="D2513" s="1" t="s">
        <v>1844</v>
      </c>
      <c r="E2513" s="1" t="s">
        <v>17</v>
      </c>
      <c r="F2513" s="1" t="s">
        <v>1488</v>
      </c>
      <c r="G2513" s="2">
        <v>40.685400000000001</v>
      </c>
      <c r="H2513" s="2">
        <v>-73.862300000000005</v>
      </c>
      <c r="I2513" s="1" t="s">
        <v>19</v>
      </c>
      <c r="J2513" s="44">
        <v>50</v>
      </c>
      <c r="K2513" s="2">
        <v>3</v>
      </c>
      <c r="L2513" s="2">
        <v>10</v>
      </c>
      <c r="M2513" s="3">
        <v>43640</v>
      </c>
      <c r="N2513" s="2">
        <v>1.36</v>
      </c>
      <c r="O2513" s="2">
        <v>2</v>
      </c>
      <c r="P2513" s="4">
        <v>44</v>
      </c>
      <c r="U2513" s="38">
        <f t="shared" si="702"/>
        <v>-0.17521437231692855</v>
      </c>
      <c r="V2513" s="39">
        <f t="shared" si="703"/>
        <v>0.17521437231692855</v>
      </c>
      <c r="W2513" s="39" t="str">
        <f t="shared" si="704"/>
        <v>TIDAK</v>
      </c>
      <c r="X2513" s="38">
        <f t="shared" si="705"/>
        <v>-0.39643358014138202</v>
      </c>
      <c r="Y2513" s="39">
        <f t="shared" si="706"/>
        <v>0.39643358014138202</v>
      </c>
      <c r="Z2513" s="39" t="str">
        <f t="shared" si="707"/>
        <v>TIDAK</v>
      </c>
      <c r="AA2513" s="38">
        <f t="shared" si="708"/>
        <v>-0.35367121718773786</v>
      </c>
      <c r="AB2513" s="39">
        <f t="shared" si="709"/>
        <v>0.35367121718773786</v>
      </c>
      <c r="AC2513" s="39" t="str">
        <f t="shared" si="710"/>
        <v>TIDAK</v>
      </c>
      <c r="AD2513" s="38">
        <f t="shared" si="711"/>
        <v>-0.81019702120092674</v>
      </c>
      <c r="AE2513" s="39">
        <f t="shared" si="712"/>
        <v>0.81019702120092674</v>
      </c>
      <c r="AF2513" s="39" t="str">
        <f t="shared" si="713"/>
        <v>TIDAK</v>
      </c>
      <c r="AG2513" s="38">
        <f t="shared" si="714"/>
        <v>-0.15818885441509239</v>
      </c>
      <c r="AH2513" s="39">
        <f t="shared" si="715"/>
        <v>0.15818885441509239</v>
      </c>
      <c r="AI2513" s="39" t="str">
        <f t="shared" si="716"/>
        <v>TIDAK</v>
      </c>
      <c r="AJ2513" s="38">
        <f t="shared" si="717"/>
        <v>-1.2435166651823804</v>
      </c>
      <c r="AK2513" s="39">
        <f t="shared" si="718"/>
        <v>1.2435166651823804</v>
      </c>
      <c r="AL2513" s="39" t="str">
        <f t="shared" si="719"/>
        <v>TIDAK</v>
      </c>
    </row>
    <row r="2514" spans="1:38" ht="14" x14ac:dyDescent="0.3">
      <c r="A2514" s="13">
        <v>29308471</v>
      </c>
      <c r="B2514" s="11" t="s">
        <v>354</v>
      </c>
      <c r="C2514" s="9">
        <v>9731301</v>
      </c>
      <c r="D2514" s="1" t="s">
        <v>2714</v>
      </c>
      <c r="E2514" s="1" t="s">
        <v>17</v>
      </c>
      <c r="F2514" s="1" t="s">
        <v>1736</v>
      </c>
      <c r="G2514" s="2">
        <v>40.750109999999999</v>
      </c>
      <c r="H2514" s="2">
        <v>-73.891130000000004</v>
      </c>
      <c r="I2514" s="1" t="s">
        <v>24</v>
      </c>
      <c r="J2514" s="44">
        <v>70</v>
      </c>
      <c r="K2514" s="2">
        <v>1</v>
      </c>
      <c r="L2514" s="2">
        <v>2</v>
      </c>
      <c r="M2514" s="3">
        <v>43555</v>
      </c>
      <c r="N2514" s="2">
        <v>0.32</v>
      </c>
      <c r="O2514" s="2">
        <v>1</v>
      </c>
      <c r="P2514" s="4">
        <v>365</v>
      </c>
      <c r="U2514" s="38">
        <f t="shared" si="702"/>
        <v>0.94769389689679739</v>
      </c>
      <c r="V2514" s="39">
        <f t="shared" si="703"/>
        <v>0.94769389689679739</v>
      </c>
      <c r="W2514" s="39" t="str">
        <f t="shared" si="704"/>
        <v>TIDAK</v>
      </c>
      <c r="X2514" s="38">
        <f t="shared" si="705"/>
        <v>0.1447753227252192</v>
      </c>
      <c r="Y2514" s="39">
        <f t="shared" si="706"/>
        <v>0.1447753227252192</v>
      </c>
      <c r="Z2514" s="39" t="str">
        <f t="shared" si="707"/>
        <v>TIDAK</v>
      </c>
      <c r="AA2514" s="38">
        <f t="shared" si="708"/>
        <v>-0.88539865113910388</v>
      </c>
      <c r="AB2514" s="39">
        <f t="shared" si="709"/>
        <v>0.88539865113910388</v>
      </c>
      <c r="AC2514" s="39" t="str">
        <f t="shared" si="710"/>
        <v>TIDAK</v>
      </c>
      <c r="AD2514" s="38">
        <f t="shared" si="711"/>
        <v>-0.43383141196549468</v>
      </c>
      <c r="AE2514" s="39">
        <f t="shared" si="712"/>
        <v>0.43383141196549468</v>
      </c>
      <c r="AF2514" s="39" t="str">
        <f t="shared" si="713"/>
        <v>TIDAK</v>
      </c>
      <c r="AG2514" s="38">
        <f t="shared" si="714"/>
        <v>-0.27078855981472416</v>
      </c>
      <c r="AH2514" s="39">
        <f t="shared" si="715"/>
        <v>0.27078855981472416</v>
      </c>
      <c r="AI2514" s="39" t="str">
        <f t="shared" si="716"/>
        <v>TIDAK</v>
      </c>
      <c r="AJ2514" s="38">
        <f t="shared" si="717"/>
        <v>-0.95867503117187325</v>
      </c>
      <c r="AK2514" s="39">
        <f t="shared" si="718"/>
        <v>0.95867503117187325</v>
      </c>
      <c r="AL2514" s="39" t="str">
        <f t="shared" si="719"/>
        <v>TIDAK</v>
      </c>
    </row>
    <row r="2515" spans="1:38" ht="14" x14ac:dyDescent="0.3">
      <c r="A2515" s="13">
        <v>29334063</v>
      </c>
      <c r="B2515" s="11" t="s">
        <v>2500</v>
      </c>
      <c r="C2515" s="9">
        <v>15486514</v>
      </c>
      <c r="D2515" s="1" t="s">
        <v>1654</v>
      </c>
      <c r="E2515" s="1" t="s">
        <v>548</v>
      </c>
      <c r="F2515" s="1" t="s">
        <v>1627</v>
      </c>
      <c r="G2515" s="2">
        <v>40.835810000000002</v>
      </c>
      <c r="H2515" s="2">
        <v>-73.858639999999994</v>
      </c>
      <c r="I2515" s="1" t="s">
        <v>19</v>
      </c>
      <c r="J2515" s="44">
        <v>65</v>
      </c>
      <c r="K2515" s="2">
        <v>2</v>
      </c>
      <c r="L2515" s="2">
        <v>3</v>
      </c>
      <c r="M2515" s="3">
        <v>43436</v>
      </c>
      <c r="N2515" s="2">
        <v>0.28999999999999998</v>
      </c>
      <c r="O2515" s="2">
        <v>2</v>
      </c>
      <c r="P2515" s="4">
        <v>0</v>
      </c>
      <c r="U2515" s="38">
        <f t="shared" si="702"/>
        <v>-0.29521983620236492</v>
      </c>
      <c r="V2515" s="39">
        <f t="shared" si="703"/>
        <v>0.29521983620236492</v>
      </c>
      <c r="W2515" s="39" t="str">
        <f t="shared" si="704"/>
        <v>TIDAK</v>
      </c>
      <c r="X2515" s="38">
        <f t="shared" si="705"/>
        <v>-0.39643358014138202</v>
      </c>
      <c r="Y2515" s="39">
        <f t="shared" si="706"/>
        <v>0.39643358014138202</v>
      </c>
      <c r="Z2515" s="39" t="str">
        <f t="shared" si="707"/>
        <v>TIDAK</v>
      </c>
      <c r="AA2515" s="38">
        <f t="shared" si="708"/>
        <v>-0.7217902099232989</v>
      </c>
      <c r="AB2515" s="39">
        <f t="shared" si="709"/>
        <v>0.7217902099232989</v>
      </c>
      <c r="AC2515" s="39" t="str">
        <f t="shared" si="710"/>
        <v>TIDAK</v>
      </c>
      <c r="AD2515" s="38">
        <f t="shared" si="711"/>
        <v>-0.81542432132919662</v>
      </c>
      <c r="AE2515" s="39">
        <f t="shared" si="712"/>
        <v>0.81542432132919662</v>
      </c>
      <c r="AF2515" s="39" t="str">
        <f t="shared" si="713"/>
        <v>TIDAK</v>
      </c>
      <c r="AG2515" s="38">
        <f t="shared" si="714"/>
        <v>6.7010556384171097E-2</v>
      </c>
      <c r="AH2515" s="39">
        <f t="shared" si="715"/>
        <v>6.7010556384171097E-2</v>
      </c>
      <c r="AI2515" s="39" t="str">
        <f t="shared" si="716"/>
        <v>TIDAK</v>
      </c>
      <c r="AJ2515" s="38">
        <f t="shared" si="717"/>
        <v>-8.1662631718469644E-2</v>
      </c>
      <c r="AK2515" s="39">
        <f t="shared" si="718"/>
        <v>8.1662631718469644E-2</v>
      </c>
      <c r="AL2515" s="39" t="str">
        <f t="shared" si="719"/>
        <v>TIDAK</v>
      </c>
    </row>
    <row r="2516" spans="1:38" ht="14" x14ac:dyDescent="0.3">
      <c r="A2516" s="13">
        <v>29338715</v>
      </c>
      <c r="B2516" s="11" t="s">
        <v>4388</v>
      </c>
      <c r="C2516" s="9">
        <v>48764969</v>
      </c>
      <c r="D2516" s="1" t="s">
        <v>1612</v>
      </c>
      <c r="E2516" s="1" t="s">
        <v>1731</v>
      </c>
      <c r="F2516" s="1" t="s">
        <v>1918</v>
      </c>
      <c r="G2516" s="2">
        <v>40.681220000000003</v>
      </c>
      <c r="H2516" s="2">
        <v>-73.903989999999993</v>
      </c>
      <c r="I2516" s="1" t="s">
        <v>19</v>
      </c>
      <c r="J2516" s="44">
        <v>42</v>
      </c>
      <c r="K2516" s="2">
        <v>6</v>
      </c>
      <c r="L2516" s="2">
        <v>12</v>
      </c>
      <c r="M2516" s="3">
        <v>43604</v>
      </c>
      <c r="N2516" s="2">
        <v>0.96</v>
      </c>
      <c r="O2516" s="2">
        <v>2</v>
      </c>
      <c r="P2516" s="4">
        <v>207</v>
      </c>
      <c r="U2516" s="38">
        <f t="shared" si="702"/>
        <v>-0.33807893044716358</v>
      </c>
      <c r="V2516" s="39">
        <f t="shared" si="703"/>
        <v>0.33807893044716358</v>
      </c>
      <c r="W2516" s="39" t="str">
        <f t="shared" si="704"/>
        <v>TIDAK</v>
      </c>
      <c r="X2516" s="38">
        <f t="shared" si="705"/>
        <v>-0.12582912870808141</v>
      </c>
      <c r="Y2516" s="39">
        <f t="shared" si="706"/>
        <v>0.12582912870808141</v>
      </c>
      <c r="Z2516" s="39" t="str">
        <f t="shared" si="707"/>
        <v>TIDAK</v>
      </c>
      <c r="AA2516" s="38">
        <f t="shared" si="708"/>
        <v>5.5349885851774396E-2</v>
      </c>
      <c r="AB2516" s="39">
        <f t="shared" si="709"/>
        <v>5.5349885851774396E-2</v>
      </c>
      <c r="AC2516" s="39" t="str">
        <f t="shared" si="710"/>
        <v>TIDAK</v>
      </c>
      <c r="AD2516" s="38">
        <f t="shared" si="711"/>
        <v>-5.223850260179274E-2</v>
      </c>
      <c r="AE2516" s="39">
        <f t="shared" si="712"/>
        <v>5.223850260179274E-2</v>
      </c>
      <c r="AF2516" s="39" t="str">
        <f t="shared" si="713"/>
        <v>TIDAK</v>
      </c>
      <c r="AG2516" s="38">
        <f t="shared" si="714"/>
        <v>-0.27078855981472416</v>
      </c>
      <c r="AH2516" s="39">
        <f t="shared" si="715"/>
        <v>0.27078855981472416</v>
      </c>
      <c r="AI2516" s="39" t="str">
        <f t="shared" si="716"/>
        <v>TIDAK</v>
      </c>
      <c r="AJ2516" s="38">
        <f t="shared" si="717"/>
        <v>-9.6654296666391082E-2</v>
      </c>
      <c r="AK2516" s="39">
        <f t="shared" si="718"/>
        <v>9.6654296666391082E-2</v>
      </c>
      <c r="AL2516" s="39" t="str">
        <f t="shared" si="719"/>
        <v>TIDAK</v>
      </c>
    </row>
    <row r="2517" spans="1:38" ht="14" x14ac:dyDescent="0.3">
      <c r="A2517" s="13">
        <v>29338819</v>
      </c>
      <c r="B2517" s="11" t="s">
        <v>3930</v>
      </c>
      <c r="C2517" s="9">
        <v>6434434</v>
      </c>
      <c r="D2517" s="1" t="s">
        <v>1893</v>
      </c>
      <c r="E2517" s="1" t="s">
        <v>17</v>
      </c>
      <c r="F2517" s="1" t="s">
        <v>2738</v>
      </c>
      <c r="G2517" s="2">
        <v>40.7789</v>
      </c>
      <c r="H2517" s="2">
        <v>-73.906880000000001</v>
      </c>
      <c r="I2517" s="1" t="s">
        <v>20</v>
      </c>
      <c r="J2517" s="44">
        <v>110</v>
      </c>
      <c r="K2517" s="2">
        <v>2</v>
      </c>
      <c r="L2517" s="2">
        <v>14</v>
      </c>
      <c r="M2517" s="3">
        <v>43079</v>
      </c>
      <c r="N2517" s="2">
        <v>0.28999999999999998</v>
      </c>
      <c r="O2517" s="2">
        <v>1</v>
      </c>
      <c r="P2517" s="4">
        <v>0</v>
      </c>
      <c r="U2517" s="38">
        <f t="shared" si="702"/>
        <v>-0.33807893044716358</v>
      </c>
      <c r="V2517" s="39">
        <f t="shared" si="703"/>
        <v>0.33807893044716358</v>
      </c>
      <c r="W2517" s="39" t="str">
        <f t="shared" si="704"/>
        <v>TIDAK</v>
      </c>
      <c r="X2517" s="38">
        <f t="shared" si="705"/>
        <v>-0.12582912870808141</v>
      </c>
      <c r="Y2517" s="39">
        <f t="shared" si="706"/>
        <v>0.12582912870808141</v>
      </c>
      <c r="Z2517" s="39" t="str">
        <f t="shared" si="707"/>
        <v>TIDAK</v>
      </c>
      <c r="AA2517" s="38">
        <f t="shared" si="708"/>
        <v>-0.51727965840354273</v>
      </c>
      <c r="AB2517" s="39">
        <f t="shared" si="709"/>
        <v>0.51727965840354273</v>
      </c>
      <c r="AC2517" s="39" t="str">
        <f t="shared" si="710"/>
        <v>TIDAK</v>
      </c>
      <c r="AD2517" s="38">
        <f t="shared" si="711"/>
        <v>-0.2456486073477786</v>
      </c>
      <c r="AE2517" s="39">
        <f t="shared" si="712"/>
        <v>0.2456486073477786</v>
      </c>
      <c r="AF2517" s="39" t="str">
        <f t="shared" si="713"/>
        <v>TIDAK</v>
      </c>
      <c r="AG2517" s="38">
        <f t="shared" si="714"/>
        <v>-0.15818885441509239</v>
      </c>
      <c r="AH2517" s="39">
        <f t="shared" si="715"/>
        <v>0.15818885441509239</v>
      </c>
      <c r="AI2517" s="39" t="str">
        <f t="shared" si="716"/>
        <v>TIDAK</v>
      </c>
      <c r="AJ2517" s="38">
        <f t="shared" si="717"/>
        <v>-0.91370003632810892</v>
      </c>
      <c r="AK2517" s="39">
        <f t="shared" si="718"/>
        <v>0.91370003632810892</v>
      </c>
      <c r="AL2517" s="39" t="str">
        <f t="shared" si="719"/>
        <v>TIDAK</v>
      </c>
    </row>
    <row r="2518" spans="1:38" ht="14" x14ac:dyDescent="0.3">
      <c r="A2518" s="13">
        <v>29339310</v>
      </c>
      <c r="B2518" s="11" t="s">
        <v>3908</v>
      </c>
      <c r="C2518" s="9">
        <v>161351021</v>
      </c>
      <c r="D2518" s="1" t="s">
        <v>3233</v>
      </c>
      <c r="E2518" s="1" t="s">
        <v>17</v>
      </c>
      <c r="F2518" s="1" t="s">
        <v>2689</v>
      </c>
      <c r="G2518" s="2">
        <v>40.755929999999999</v>
      </c>
      <c r="H2518" s="2">
        <v>-73.902680000000004</v>
      </c>
      <c r="I2518" s="1" t="s">
        <v>19</v>
      </c>
      <c r="J2518" s="44">
        <v>425</v>
      </c>
      <c r="K2518" s="2">
        <v>1</v>
      </c>
      <c r="L2518" s="2">
        <v>11</v>
      </c>
      <c r="M2518" s="3">
        <v>43160</v>
      </c>
      <c r="N2518" s="2">
        <v>0.57999999999999996</v>
      </c>
      <c r="O2518" s="2">
        <v>2</v>
      </c>
      <c r="P2518" s="4">
        <v>0</v>
      </c>
      <c r="U2518" s="38">
        <f t="shared" si="702"/>
        <v>-0.1666425534679688</v>
      </c>
      <c r="V2518" s="39">
        <f t="shared" si="703"/>
        <v>0.1666425534679688</v>
      </c>
      <c r="W2518" s="39" t="str">
        <f t="shared" si="704"/>
        <v>TIDAK</v>
      </c>
      <c r="X2518" s="38">
        <f t="shared" si="705"/>
        <v>-0.39643358014138202</v>
      </c>
      <c r="Y2518" s="39">
        <f t="shared" si="706"/>
        <v>0.39643358014138202</v>
      </c>
      <c r="Z2518" s="39" t="str">
        <f t="shared" si="707"/>
        <v>TIDAK</v>
      </c>
      <c r="AA2518" s="38">
        <f t="shared" si="708"/>
        <v>-0.84449654083515258</v>
      </c>
      <c r="AB2518" s="39">
        <f t="shared" si="709"/>
        <v>0.84449654083515258</v>
      </c>
      <c r="AC2518" s="39" t="str">
        <f t="shared" si="710"/>
        <v>TIDAK</v>
      </c>
      <c r="AD2518" s="38">
        <f t="shared" si="711"/>
        <v>-0.78928782068784709</v>
      </c>
      <c r="AE2518" s="39">
        <f t="shared" si="712"/>
        <v>0.78928782068784709</v>
      </c>
      <c r="AF2518" s="39" t="str">
        <f t="shared" si="713"/>
        <v>TIDAK</v>
      </c>
      <c r="AG2518" s="38">
        <f t="shared" si="714"/>
        <v>-0.27078855981472416</v>
      </c>
      <c r="AH2518" s="39">
        <f t="shared" si="715"/>
        <v>0.27078855981472416</v>
      </c>
      <c r="AI2518" s="39" t="str">
        <f t="shared" si="716"/>
        <v>TIDAK</v>
      </c>
      <c r="AJ2518" s="38">
        <f t="shared" si="717"/>
        <v>1.4924621878132804</v>
      </c>
      <c r="AK2518" s="39">
        <f t="shared" si="718"/>
        <v>1.4924621878132804</v>
      </c>
      <c r="AL2518" s="39" t="str">
        <f t="shared" si="719"/>
        <v>TIDAK</v>
      </c>
    </row>
    <row r="2519" spans="1:38" ht="14" x14ac:dyDescent="0.3">
      <c r="A2519" s="13">
        <v>29340021</v>
      </c>
      <c r="B2519" s="11" t="s">
        <v>3992</v>
      </c>
      <c r="C2519" s="9">
        <v>47782497</v>
      </c>
      <c r="D2519" s="1" t="s">
        <v>2215</v>
      </c>
      <c r="E2519" s="1" t="s">
        <v>1731</v>
      </c>
      <c r="F2519" s="1" t="s">
        <v>1732</v>
      </c>
      <c r="G2519" s="2">
        <v>40.670610000000003</v>
      </c>
      <c r="H2519" s="2">
        <v>-73.875900000000001</v>
      </c>
      <c r="I2519" s="1" t="s">
        <v>19</v>
      </c>
      <c r="J2519" s="44">
        <v>45</v>
      </c>
      <c r="K2519" s="2">
        <v>7</v>
      </c>
      <c r="L2519" s="2">
        <v>24</v>
      </c>
      <c r="M2519" s="3">
        <v>43645</v>
      </c>
      <c r="N2519" s="2">
        <v>2.11</v>
      </c>
      <c r="O2519" s="2">
        <v>3</v>
      </c>
      <c r="P2519" s="4">
        <v>313</v>
      </c>
      <c r="U2519" s="38">
        <f t="shared" si="702"/>
        <v>-0.2095016477127675</v>
      </c>
      <c r="V2519" s="39">
        <f t="shared" si="703"/>
        <v>0.2095016477127675</v>
      </c>
      <c r="W2519" s="39" t="str">
        <f t="shared" si="704"/>
        <v>TIDAK</v>
      </c>
      <c r="X2519" s="38">
        <f t="shared" si="705"/>
        <v>-0.26113135442473173</v>
      </c>
      <c r="Y2519" s="39">
        <f t="shared" si="706"/>
        <v>0.26113135442473173</v>
      </c>
      <c r="Z2519" s="39" t="str">
        <f t="shared" si="707"/>
        <v>TIDAK</v>
      </c>
      <c r="AA2519" s="38">
        <f t="shared" si="708"/>
        <v>-0.80359443053120139</v>
      </c>
      <c r="AB2519" s="39">
        <f t="shared" si="709"/>
        <v>0.80359443053120139</v>
      </c>
      <c r="AC2519" s="39" t="str">
        <f t="shared" si="710"/>
        <v>TIDAK</v>
      </c>
      <c r="AD2519" s="38">
        <f t="shared" si="711"/>
        <v>-0.80496972107265685</v>
      </c>
      <c r="AE2519" s="39">
        <f t="shared" si="712"/>
        <v>0.80496972107265685</v>
      </c>
      <c r="AF2519" s="39" t="str">
        <f t="shared" si="713"/>
        <v>TIDAK</v>
      </c>
      <c r="AG2519" s="38">
        <f t="shared" si="714"/>
        <v>-0.15818885441509239</v>
      </c>
      <c r="AH2519" s="39">
        <f t="shared" si="715"/>
        <v>0.15818885441509239</v>
      </c>
      <c r="AI2519" s="39" t="str">
        <f t="shared" si="716"/>
        <v>TIDAK</v>
      </c>
      <c r="AJ2519" s="38">
        <f t="shared" si="717"/>
        <v>-1.2435166651823804</v>
      </c>
      <c r="AK2519" s="39">
        <f t="shared" si="718"/>
        <v>1.2435166651823804</v>
      </c>
      <c r="AL2519" s="39" t="str">
        <f t="shared" si="719"/>
        <v>TIDAK</v>
      </c>
    </row>
    <row r="2520" spans="1:38" ht="14" x14ac:dyDescent="0.3">
      <c r="A2520" s="13">
        <v>29340345</v>
      </c>
      <c r="B2520" s="11" t="s">
        <v>1645</v>
      </c>
      <c r="C2520" s="9">
        <v>178337703</v>
      </c>
      <c r="D2520" s="1" t="s">
        <v>668</v>
      </c>
      <c r="E2520" s="1" t="s">
        <v>548</v>
      </c>
      <c r="F2520" s="1" t="s">
        <v>1594</v>
      </c>
      <c r="G2520" s="2">
        <v>40.805039999999998</v>
      </c>
      <c r="H2520" s="2">
        <v>-73.853269999999995</v>
      </c>
      <c r="I2520" s="1" t="s">
        <v>19</v>
      </c>
      <c r="J2520" s="44">
        <v>300</v>
      </c>
      <c r="K2520" s="2">
        <v>1</v>
      </c>
      <c r="L2520" s="2">
        <v>1</v>
      </c>
      <c r="M2520" s="3">
        <v>43394</v>
      </c>
      <c r="N2520" s="2">
        <v>0.11</v>
      </c>
      <c r="O2520" s="2">
        <v>1</v>
      </c>
      <c r="P2520" s="4">
        <v>364</v>
      </c>
      <c r="U2520" s="38">
        <f t="shared" si="702"/>
        <v>-0.40665348123884149</v>
      </c>
      <c r="V2520" s="39">
        <f t="shared" si="703"/>
        <v>0.40665348123884149</v>
      </c>
      <c r="W2520" s="39" t="str">
        <f t="shared" si="704"/>
        <v>TIDAK</v>
      </c>
      <c r="X2520" s="38">
        <f t="shared" si="705"/>
        <v>0.28007754844186949</v>
      </c>
      <c r="Y2520" s="39">
        <f t="shared" si="706"/>
        <v>0.28007754844186949</v>
      </c>
      <c r="Z2520" s="39" t="str">
        <f t="shared" si="707"/>
        <v>TIDAK</v>
      </c>
      <c r="AA2520" s="38">
        <f t="shared" si="708"/>
        <v>-0.43547543779564035</v>
      </c>
      <c r="AB2520" s="39">
        <f t="shared" si="709"/>
        <v>0.43547543779564035</v>
      </c>
      <c r="AC2520" s="39" t="str">
        <f t="shared" si="710"/>
        <v>TIDAK</v>
      </c>
      <c r="AD2520" s="38">
        <f t="shared" si="711"/>
        <v>-0.45474061247857422</v>
      </c>
      <c r="AE2520" s="39">
        <f t="shared" si="712"/>
        <v>0.45474061247857422</v>
      </c>
      <c r="AF2520" s="39" t="str">
        <f t="shared" si="713"/>
        <v>TIDAK</v>
      </c>
      <c r="AG2520" s="38">
        <f t="shared" si="714"/>
        <v>-0.15818885441509239</v>
      </c>
      <c r="AH2520" s="39">
        <f t="shared" si="715"/>
        <v>0.15818885441509239</v>
      </c>
      <c r="AI2520" s="39" t="str">
        <f t="shared" si="716"/>
        <v>TIDAK</v>
      </c>
      <c r="AJ2520" s="38">
        <f t="shared" si="717"/>
        <v>0.30812065692748752</v>
      </c>
      <c r="AK2520" s="39">
        <f t="shared" si="718"/>
        <v>0.30812065692748752</v>
      </c>
      <c r="AL2520" s="39" t="str">
        <f t="shared" si="719"/>
        <v>TIDAK</v>
      </c>
    </row>
    <row r="2521" spans="1:38" ht="14" x14ac:dyDescent="0.3">
      <c r="A2521" s="13">
        <v>29356679</v>
      </c>
      <c r="B2521" s="11" t="s">
        <v>2292</v>
      </c>
      <c r="C2521" s="9">
        <v>19303369</v>
      </c>
      <c r="D2521" s="1" t="s">
        <v>2077</v>
      </c>
      <c r="E2521" s="1" t="s">
        <v>17</v>
      </c>
      <c r="F2521" s="1" t="s">
        <v>1736</v>
      </c>
      <c r="G2521" s="2">
        <v>40.749510000000001</v>
      </c>
      <c r="H2521" s="2">
        <v>-73.893780000000007</v>
      </c>
      <c r="I2521" s="1" t="s">
        <v>19</v>
      </c>
      <c r="J2521" s="44">
        <v>35</v>
      </c>
      <c r="K2521" s="2">
        <v>30</v>
      </c>
      <c r="L2521" s="2">
        <v>2</v>
      </c>
      <c r="M2521" s="3">
        <v>43646</v>
      </c>
      <c r="N2521" s="2">
        <v>0.56000000000000005</v>
      </c>
      <c r="O2521" s="2">
        <v>37</v>
      </c>
      <c r="P2521" s="4">
        <v>32</v>
      </c>
      <c r="U2521" s="38">
        <f t="shared" si="702"/>
        <v>0.17623020049042079</v>
      </c>
      <c r="V2521" s="39">
        <f t="shared" si="703"/>
        <v>0.17623020049042079</v>
      </c>
      <c r="W2521" s="39" t="str">
        <f t="shared" si="704"/>
        <v>TIDAK</v>
      </c>
      <c r="X2521" s="38">
        <f t="shared" si="705"/>
        <v>-0.26113135442473173</v>
      </c>
      <c r="Y2521" s="39">
        <f t="shared" si="706"/>
        <v>0.26113135442473173</v>
      </c>
      <c r="Z2521" s="39" t="str">
        <f t="shared" si="707"/>
        <v>TIDAK</v>
      </c>
      <c r="AA2521" s="38">
        <f t="shared" si="708"/>
        <v>-0.35367121718773786</v>
      </c>
      <c r="AB2521" s="39">
        <f t="shared" si="709"/>
        <v>0.35367121718773786</v>
      </c>
      <c r="AC2521" s="39" t="str">
        <f t="shared" si="710"/>
        <v>TIDAK</v>
      </c>
      <c r="AD2521" s="38">
        <f t="shared" si="711"/>
        <v>-0.80496972107265685</v>
      </c>
      <c r="AE2521" s="39">
        <f t="shared" si="712"/>
        <v>0.80496972107265685</v>
      </c>
      <c r="AF2521" s="39" t="str">
        <f t="shared" si="713"/>
        <v>TIDAK</v>
      </c>
      <c r="AG2521" s="38">
        <f t="shared" si="714"/>
        <v>-0.27078855981472416</v>
      </c>
      <c r="AH2521" s="39">
        <f t="shared" si="715"/>
        <v>0.27078855981472416</v>
      </c>
      <c r="AI2521" s="39" t="str">
        <f t="shared" si="716"/>
        <v>TIDAK</v>
      </c>
      <c r="AJ2521" s="38">
        <f t="shared" si="717"/>
        <v>-1.2435166651823804</v>
      </c>
      <c r="AK2521" s="39">
        <f t="shared" si="718"/>
        <v>1.2435166651823804</v>
      </c>
      <c r="AL2521" s="39" t="str">
        <f t="shared" si="719"/>
        <v>TIDAK</v>
      </c>
    </row>
    <row r="2522" spans="1:38" ht="14" x14ac:dyDescent="0.3">
      <c r="A2522" s="13">
        <v>29359092</v>
      </c>
      <c r="B2522" s="11" t="s">
        <v>2459</v>
      </c>
      <c r="C2522" s="9">
        <v>159974287</v>
      </c>
      <c r="D2522" s="1" t="s">
        <v>1149</v>
      </c>
      <c r="E2522" s="1" t="s">
        <v>17</v>
      </c>
      <c r="F2522" s="1" t="s">
        <v>642</v>
      </c>
      <c r="G2522" s="2">
        <v>40.762450000000001</v>
      </c>
      <c r="H2522" s="2">
        <v>-73.823800000000006</v>
      </c>
      <c r="I2522" s="1" t="s">
        <v>19</v>
      </c>
      <c r="J2522" s="44">
        <v>38</v>
      </c>
      <c r="K2522" s="2">
        <v>5</v>
      </c>
      <c r="L2522" s="2">
        <v>34</v>
      </c>
      <c r="M2522" s="3">
        <v>43624</v>
      </c>
      <c r="N2522" s="2">
        <v>1.82</v>
      </c>
      <c r="O2522" s="2">
        <v>1</v>
      </c>
      <c r="P2522" s="4">
        <v>353</v>
      </c>
      <c r="U2522" s="38">
        <f t="shared" si="702"/>
        <v>2.8763531379127389</v>
      </c>
      <c r="V2522" s="39">
        <f t="shared" si="703"/>
        <v>2.8763531379127389</v>
      </c>
      <c r="W2522" s="39" t="str">
        <f t="shared" si="704"/>
        <v>TIDAK</v>
      </c>
      <c r="X2522" s="38">
        <f t="shared" si="705"/>
        <v>-0.39643358014138202</v>
      </c>
      <c r="Y2522" s="39">
        <f t="shared" si="706"/>
        <v>0.39643358014138202</v>
      </c>
      <c r="Z2522" s="39" t="str">
        <f t="shared" si="707"/>
        <v>TIDAK</v>
      </c>
      <c r="AA2522" s="38">
        <f t="shared" si="708"/>
        <v>-0.47637754809959154</v>
      </c>
      <c r="AB2522" s="39">
        <f t="shared" si="709"/>
        <v>0.47637754809959154</v>
      </c>
      <c r="AC2522" s="39" t="str">
        <f t="shared" si="710"/>
        <v>TIDAK</v>
      </c>
      <c r="AD2522" s="38">
        <f t="shared" si="711"/>
        <v>-0.65337801735283008</v>
      </c>
      <c r="AE2522" s="39">
        <f t="shared" si="712"/>
        <v>0.65337801735283008</v>
      </c>
      <c r="AF2522" s="39" t="str">
        <f t="shared" si="713"/>
        <v>TIDAK</v>
      </c>
      <c r="AG2522" s="38">
        <f t="shared" si="714"/>
        <v>-0.15818885441509239</v>
      </c>
      <c r="AH2522" s="39">
        <f t="shared" si="715"/>
        <v>0.15818885441509239</v>
      </c>
      <c r="AI2522" s="39" t="str">
        <f t="shared" si="716"/>
        <v>TIDAK</v>
      </c>
      <c r="AJ2522" s="38">
        <f t="shared" si="717"/>
        <v>-1.2435166651823804</v>
      </c>
      <c r="AK2522" s="39">
        <f t="shared" si="718"/>
        <v>1.2435166651823804</v>
      </c>
      <c r="AL2522" s="39" t="str">
        <f t="shared" si="719"/>
        <v>TIDAK</v>
      </c>
    </row>
    <row r="2523" spans="1:38" ht="14" x14ac:dyDescent="0.3">
      <c r="A2523" s="13">
        <v>29365401</v>
      </c>
      <c r="B2523" s="11" t="s">
        <v>4957</v>
      </c>
      <c r="C2523" s="9">
        <v>252171508</v>
      </c>
      <c r="D2523" s="1" t="s">
        <v>251</v>
      </c>
      <c r="E2523" s="1" t="s">
        <v>17</v>
      </c>
      <c r="F2523" s="1" t="s">
        <v>364</v>
      </c>
      <c r="G2523" s="2">
        <v>40.672820000000002</v>
      </c>
      <c r="H2523" s="2">
        <v>-73.777929999999998</v>
      </c>
      <c r="I2523" s="1" t="s">
        <v>20</v>
      </c>
      <c r="J2523" s="44">
        <v>190</v>
      </c>
      <c r="K2523" s="2">
        <v>1</v>
      </c>
      <c r="L2523" s="2">
        <v>16</v>
      </c>
      <c r="M2523" s="3">
        <v>43650</v>
      </c>
      <c r="N2523" s="2">
        <v>10</v>
      </c>
      <c r="O2523" s="2">
        <v>1</v>
      </c>
      <c r="P2523" s="4">
        <v>132</v>
      </c>
      <c r="U2523" s="38">
        <f t="shared" si="702"/>
        <v>-0.38093802469196231</v>
      </c>
      <c r="V2523" s="39">
        <f t="shared" si="703"/>
        <v>0.38093802469196231</v>
      </c>
      <c r="W2523" s="39" t="str">
        <f t="shared" si="704"/>
        <v>TIDAK</v>
      </c>
      <c r="X2523" s="38">
        <f t="shared" si="705"/>
        <v>0.41537977415851984</v>
      </c>
      <c r="Y2523" s="39">
        <f t="shared" si="706"/>
        <v>0.41537977415851984</v>
      </c>
      <c r="Z2523" s="39" t="str">
        <f t="shared" si="707"/>
        <v>TIDAK</v>
      </c>
      <c r="AA2523" s="38">
        <f t="shared" si="708"/>
        <v>5.5349885851774396E-2</v>
      </c>
      <c r="AB2523" s="39">
        <f t="shared" si="709"/>
        <v>5.5349885851774396E-2</v>
      </c>
      <c r="AC2523" s="39" t="str">
        <f t="shared" si="710"/>
        <v>TIDAK</v>
      </c>
      <c r="AD2523" s="38">
        <f t="shared" si="711"/>
        <v>0.14639890227246299</v>
      </c>
      <c r="AE2523" s="39">
        <f t="shared" si="712"/>
        <v>0.14639890227246299</v>
      </c>
      <c r="AF2523" s="39" t="str">
        <f t="shared" si="713"/>
        <v>TIDAK</v>
      </c>
      <c r="AG2523" s="38">
        <f t="shared" si="714"/>
        <v>-4.5589149015460649E-2</v>
      </c>
      <c r="AH2523" s="39">
        <f t="shared" si="715"/>
        <v>4.5589149015460649E-2</v>
      </c>
      <c r="AI2523" s="39" t="str">
        <f t="shared" si="716"/>
        <v>TIDAK</v>
      </c>
      <c r="AJ2523" s="38">
        <f t="shared" si="717"/>
        <v>1.1026788991673233</v>
      </c>
      <c r="AK2523" s="39">
        <f t="shared" si="718"/>
        <v>1.1026788991673233</v>
      </c>
      <c r="AL2523" s="39" t="str">
        <f t="shared" si="719"/>
        <v>TIDAK</v>
      </c>
    </row>
    <row r="2524" spans="1:38" ht="14" x14ac:dyDescent="0.3">
      <c r="A2524" s="13">
        <v>29381786</v>
      </c>
      <c r="B2524" s="11" t="s">
        <v>1032</v>
      </c>
      <c r="C2524" s="9">
        <v>66309874</v>
      </c>
      <c r="D2524" s="1" t="s">
        <v>2231</v>
      </c>
      <c r="E2524" s="1" t="s">
        <v>1731</v>
      </c>
      <c r="F2524" s="1" t="s">
        <v>1918</v>
      </c>
      <c r="G2524" s="2">
        <v>40.686839999999997</v>
      </c>
      <c r="H2524" s="2">
        <v>-73.878339999999994</v>
      </c>
      <c r="I2524" s="1" t="s">
        <v>19</v>
      </c>
      <c r="J2524" s="44">
        <v>50</v>
      </c>
      <c r="K2524" s="2">
        <v>3</v>
      </c>
      <c r="L2524" s="2">
        <v>12</v>
      </c>
      <c r="M2524" s="3">
        <v>43442</v>
      </c>
      <c r="N2524" s="2">
        <v>0.33</v>
      </c>
      <c r="O2524" s="2">
        <v>3</v>
      </c>
      <c r="P2524" s="4">
        <v>90</v>
      </c>
      <c r="U2524" s="38">
        <f t="shared" si="702"/>
        <v>1.8048757817927714</v>
      </c>
      <c r="V2524" s="39">
        <f t="shared" si="703"/>
        <v>1.8048757817927714</v>
      </c>
      <c r="W2524" s="39" t="str">
        <f t="shared" si="704"/>
        <v>TIDAK</v>
      </c>
      <c r="X2524" s="38">
        <f t="shared" si="705"/>
        <v>-0.39643358014138202</v>
      </c>
      <c r="Y2524" s="39">
        <f t="shared" si="706"/>
        <v>0.39643358014138202</v>
      </c>
      <c r="Z2524" s="39" t="str">
        <f t="shared" si="707"/>
        <v>TIDAK</v>
      </c>
      <c r="AA2524" s="38">
        <f t="shared" si="708"/>
        <v>-0.88539865113910388</v>
      </c>
      <c r="AB2524" s="39">
        <f t="shared" si="709"/>
        <v>0.88539865113910388</v>
      </c>
      <c r="AC2524" s="39" t="str">
        <f t="shared" si="710"/>
        <v>TIDAK</v>
      </c>
      <c r="AD2524" s="38">
        <f t="shared" si="711"/>
        <v>-0.89906112338151478</v>
      </c>
      <c r="AE2524" s="39">
        <f t="shared" si="712"/>
        <v>0.89906112338151478</v>
      </c>
      <c r="AF2524" s="39" t="str">
        <f t="shared" si="713"/>
        <v>TIDAK</v>
      </c>
      <c r="AG2524" s="38">
        <f t="shared" si="714"/>
        <v>-0.27078855981472416</v>
      </c>
      <c r="AH2524" s="39">
        <f t="shared" si="715"/>
        <v>0.27078855981472416</v>
      </c>
      <c r="AI2524" s="39" t="str">
        <f t="shared" si="716"/>
        <v>TIDAK</v>
      </c>
      <c r="AJ2524" s="38">
        <f t="shared" si="717"/>
        <v>1.4849663553393198</v>
      </c>
      <c r="AK2524" s="39">
        <f t="shared" si="718"/>
        <v>1.4849663553393198</v>
      </c>
      <c r="AL2524" s="39" t="str">
        <f t="shared" si="719"/>
        <v>TIDAK</v>
      </c>
    </row>
    <row r="2525" spans="1:38" ht="14" x14ac:dyDescent="0.3">
      <c r="A2525" s="13">
        <v>29390506</v>
      </c>
      <c r="B2525" s="11" t="s">
        <v>2146</v>
      </c>
      <c r="C2525" s="9">
        <v>133460613</v>
      </c>
      <c r="D2525" s="1" t="s">
        <v>3586</v>
      </c>
      <c r="E2525" s="1" t="s">
        <v>17</v>
      </c>
      <c r="F2525" s="1" t="s">
        <v>291</v>
      </c>
      <c r="G2525" s="2">
        <v>40.761690000000002</v>
      </c>
      <c r="H2525" s="2">
        <v>-73.908190000000005</v>
      </c>
      <c r="I2525" s="1" t="s">
        <v>19</v>
      </c>
      <c r="J2525" s="44">
        <v>49</v>
      </c>
      <c r="K2525" s="2">
        <v>1</v>
      </c>
      <c r="L2525" s="2">
        <v>6</v>
      </c>
      <c r="M2525" s="3">
        <v>43591</v>
      </c>
      <c r="N2525" s="2">
        <v>0.24</v>
      </c>
      <c r="O2525" s="2">
        <v>2</v>
      </c>
      <c r="P2525" s="4">
        <v>359</v>
      </c>
      <c r="U2525" s="38">
        <f t="shared" si="702"/>
        <v>-0.4666562131815597</v>
      </c>
      <c r="V2525" s="39">
        <f t="shared" si="703"/>
        <v>0.4666562131815597</v>
      </c>
      <c r="W2525" s="39" t="str">
        <f t="shared" si="704"/>
        <v>TIDAK</v>
      </c>
      <c r="X2525" s="38">
        <f t="shared" si="705"/>
        <v>3.5273309656414771</v>
      </c>
      <c r="Y2525" s="39">
        <f t="shared" si="706"/>
        <v>3.5273309656414771</v>
      </c>
      <c r="Z2525" s="39" t="str">
        <f t="shared" si="707"/>
        <v>OUTLIER</v>
      </c>
      <c r="AA2525" s="38">
        <f t="shared" si="708"/>
        <v>-0.84449654083515258</v>
      </c>
      <c r="AB2525" s="39">
        <f t="shared" si="709"/>
        <v>0.84449654083515258</v>
      </c>
      <c r="AC2525" s="39" t="str">
        <f t="shared" si="710"/>
        <v>TIDAK</v>
      </c>
      <c r="AD2525" s="38">
        <f t="shared" si="711"/>
        <v>-0.66383261760936974</v>
      </c>
      <c r="AE2525" s="39">
        <f t="shared" si="712"/>
        <v>0.66383261760936974</v>
      </c>
      <c r="AF2525" s="39" t="str">
        <f t="shared" si="713"/>
        <v>TIDAK</v>
      </c>
      <c r="AG2525" s="38">
        <f t="shared" si="714"/>
        <v>3.7828008345720185</v>
      </c>
      <c r="AH2525" s="39">
        <f t="shared" si="715"/>
        <v>3.7828008345720185</v>
      </c>
      <c r="AI2525" s="39" t="str">
        <f t="shared" si="716"/>
        <v>OUTLIER</v>
      </c>
      <c r="AJ2525" s="38">
        <f t="shared" si="717"/>
        <v>-1.0036500260156376</v>
      </c>
      <c r="AK2525" s="39">
        <f t="shared" si="718"/>
        <v>1.0036500260156376</v>
      </c>
      <c r="AL2525" s="39" t="str">
        <f t="shared" si="719"/>
        <v>TIDAK</v>
      </c>
    </row>
    <row r="2526" spans="1:38" ht="14" x14ac:dyDescent="0.3">
      <c r="A2526" s="13">
        <v>29393659</v>
      </c>
      <c r="B2526" s="11" t="s">
        <v>4435</v>
      </c>
      <c r="C2526" s="9">
        <v>85337174</v>
      </c>
      <c r="D2526" s="1" t="s">
        <v>3390</v>
      </c>
      <c r="E2526" s="1" t="s">
        <v>1731</v>
      </c>
      <c r="F2526" s="1" t="s">
        <v>3213</v>
      </c>
      <c r="G2526" s="2">
        <v>40.681280000000001</v>
      </c>
      <c r="H2526" s="2">
        <v>-73.905460000000005</v>
      </c>
      <c r="I2526" s="1" t="s">
        <v>19</v>
      </c>
      <c r="J2526" s="44">
        <v>90</v>
      </c>
      <c r="K2526" s="2">
        <v>2</v>
      </c>
      <c r="L2526" s="2">
        <v>26</v>
      </c>
      <c r="M2526" s="3">
        <v>43390</v>
      </c>
      <c r="N2526" s="2">
        <v>0.73</v>
      </c>
      <c r="O2526" s="2">
        <v>1</v>
      </c>
      <c r="P2526" s="4">
        <v>84</v>
      </c>
      <c r="U2526" s="38">
        <f t="shared" si="702"/>
        <v>-0.44094075663468046</v>
      </c>
      <c r="V2526" s="39">
        <f t="shared" si="703"/>
        <v>0.44094075663468046</v>
      </c>
      <c r="W2526" s="39" t="str">
        <f t="shared" si="704"/>
        <v>TIDAK</v>
      </c>
      <c r="X2526" s="38">
        <f t="shared" si="705"/>
        <v>0.1447753227252192</v>
      </c>
      <c r="Y2526" s="39">
        <f t="shared" si="706"/>
        <v>0.1447753227252192</v>
      </c>
      <c r="Z2526" s="39" t="str">
        <f t="shared" si="707"/>
        <v>TIDAK</v>
      </c>
      <c r="AA2526" s="38">
        <f t="shared" si="708"/>
        <v>0.4643709888912867</v>
      </c>
      <c r="AB2526" s="39">
        <f t="shared" si="709"/>
        <v>0.4643709888912867</v>
      </c>
      <c r="AC2526" s="39" t="str">
        <f t="shared" si="710"/>
        <v>TIDAK</v>
      </c>
      <c r="AD2526" s="38">
        <f t="shared" si="711"/>
        <v>-5.1928014473636942E-3</v>
      </c>
      <c r="AE2526" s="39">
        <f t="shared" si="712"/>
        <v>5.1928014473636942E-3</v>
      </c>
      <c r="AF2526" s="39" t="str">
        <f t="shared" si="713"/>
        <v>TIDAK</v>
      </c>
      <c r="AG2526" s="38">
        <f t="shared" si="714"/>
        <v>-0.27078855981472416</v>
      </c>
      <c r="AH2526" s="39">
        <f t="shared" si="715"/>
        <v>0.27078855981472416</v>
      </c>
      <c r="AI2526" s="39" t="str">
        <f t="shared" si="716"/>
        <v>TIDAK</v>
      </c>
      <c r="AJ2526" s="38">
        <f t="shared" si="717"/>
        <v>1.4025121981257518</v>
      </c>
      <c r="AK2526" s="39">
        <f t="shared" si="718"/>
        <v>1.4025121981257518</v>
      </c>
      <c r="AL2526" s="39" t="str">
        <f t="shared" si="719"/>
        <v>TIDAK</v>
      </c>
    </row>
    <row r="2527" spans="1:38" ht="14" x14ac:dyDescent="0.3">
      <c r="A2527" s="13">
        <v>29409370</v>
      </c>
      <c r="B2527" s="11" t="s">
        <v>3691</v>
      </c>
      <c r="C2527" s="9">
        <v>20433973</v>
      </c>
      <c r="D2527" s="1" t="s">
        <v>547</v>
      </c>
      <c r="E2527" s="1" t="s">
        <v>548</v>
      </c>
      <c r="F2527" s="1" t="s">
        <v>549</v>
      </c>
      <c r="G2527" s="2">
        <v>40.83914</v>
      </c>
      <c r="H2527" s="2">
        <v>-73.781580000000005</v>
      </c>
      <c r="I2527" s="1" t="s">
        <v>19</v>
      </c>
      <c r="J2527" s="44">
        <v>80</v>
      </c>
      <c r="K2527" s="2">
        <v>1</v>
      </c>
      <c r="L2527" s="2">
        <v>6</v>
      </c>
      <c r="M2527" s="3">
        <v>43646</v>
      </c>
      <c r="N2527" s="2">
        <v>1.33</v>
      </c>
      <c r="O2527" s="2">
        <v>2</v>
      </c>
      <c r="P2527" s="4">
        <v>358</v>
      </c>
      <c r="U2527" s="38">
        <f t="shared" si="702"/>
        <v>0.86197570840719995</v>
      </c>
      <c r="V2527" s="39">
        <f t="shared" si="703"/>
        <v>0.86197570840719995</v>
      </c>
      <c r="W2527" s="39" t="str">
        <f t="shared" si="704"/>
        <v>TIDAK</v>
      </c>
      <c r="X2527" s="38">
        <f t="shared" si="705"/>
        <v>-0.39643358014138202</v>
      </c>
      <c r="Y2527" s="39">
        <f t="shared" si="706"/>
        <v>0.39643358014138202</v>
      </c>
      <c r="Z2527" s="39" t="str">
        <f t="shared" si="707"/>
        <v>TIDAK</v>
      </c>
      <c r="AA2527" s="38">
        <f t="shared" si="708"/>
        <v>-0.27186699657983543</v>
      </c>
      <c r="AB2527" s="39">
        <f t="shared" si="709"/>
        <v>0.27186699657983543</v>
      </c>
      <c r="AC2527" s="39" t="str">
        <f t="shared" si="710"/>
        <v>TIDAK</v>
      </c>
      <c r="AD2527" s="38">
        <f t="shared" si="711"/>
        <v>4.2707387034774058</v>
      </c>
      <c r="AE2527" s="39">
        <f t="shared" si="712"/>
        <v>4.2707387034774058</v>
      </c>
      <c r="AF2527" s="39" t="str">
        <f t="shared" si="713"/>
        <v>OUTLIER</v>
      </c>
      <c r="AG2527" s="38">
        <f t="shared" si="714"/>
        <v>-0.27078855981472416</v>
      </c>
      <c r="AH2527" s="39">
        <f t="shared" si="715"/>
        <v>0.27078855981472416</v>
      </c>
      <c r="AI2527" s="39" t="str">
        <f t="shared" si="716"/>
        <v>TIDAK</v>
      </c>
      <c r="AJ2527" s="38">
        <f t="shared" si="717"/>
        <v>-0.25406677861956606</v>
      </c>
      <c r="AK2527" s="39">
        <f t="shared" si="718"/>
        <v>0.25406677861956606</v>
      </c>
      <c r="AL2527" s="39" t="str">
        <f t="shared" si="719"/>
        <v>TIDAK</v>
      </c>
    </row>
    <row r="2528" spans="1:38" ht="14" x14ac:dyDescent="0.3">
      <c r="A2528" s="13">
        <v>29415546</v>
      </c>
      <c r="B2528" s="11" t="s">
        <v>424</v>
      </c>
      <c r="C2528" s="9">
        <v>66132548</v>
      </c>
      <c r="D2528" s="1" t="s">
        <v>2345</v>
      </c>
      <c r="E2528" s="1" t="s">
        <v>1731</v>
      </c>
      <c r="F2528" s="1" t="s">
        <v>1918</v>
      </c>
      <c r="G2528" s="2">
        <v>40.685670000000002</v>
      </c>
      <c r="H2528" s="2">
        <v>-73.879850000000005</v>
      </c>
      <c r="I2528" s="1" t="s">
        <v>19</v>
      </c>
      <c r="J2528" s="44">
        <v>36</v>
      </c>
      <c r="K2528" s="2">
        <v>1</v>
      </c>
      <c r="L2528" s="2">
        <v>8</v>
      </c>
      <c r="M2528" s="3">
        <v>43639</v>
      </c>
      <c r="N2528" s="2">
        <v>3.69</v>
      </c>
      <c r="O2528" s="2">
        <v>1</v>
      </c>
      <c r="P2528" s="4">
        <v>192</v>
      </c>
      <c r="U2528" s="38">
        <f t="shared" si="702"/>
        <v>-0.33807893044716358</v>
      </c>
      <c r="V2528" s="39">
        <f t="shared" si="703"/>
        <v>0.33807893044716358</v>
      </c>
      <c r="W2528" s="39" t="str">
        <f t="shared" si="704"/>
        <v>TIDAK</v>
      </c>
      <c r="X2528" s="38">
        <f t="shared" si="705"/>
        <v>-0.12582912870808141</v>
      </c>
      <c r="Y2528" s="39">
        <f t="shared" si="706"/>
        <v>0.12582912870808141</v>
      </c>
      <c r="Z2528" s="39" t="str">
        <f t="shared" si="707"/>
        <v>TIDAK</v>
      </c>
      <c r="AA2528" s="38">
        <f t="shared" si="708"/>
        <v>-0.43547543779564035</v>
      </c>
      <c r="AB2528" s="39">
        <f t="shared" si="709"/>
        <v>0.43547543779564035</v>
      </c>
      <c r="AC2528" s="39" t="str">
        <f t="shared" si="710"/>
        <v>TIDAK</v>
      </c>
      <c r="AD2528" s="38">
        <f t="shared" si="711"/>
        <v>-0.7840605205595772</v>
      </c>
      <c r="AE2528" s="39">
        <f t="shared" si="712"/>
        <v>0.7840605205595772</v>
      </c>
      <c r="AF2528" s="39" t="str">
        <f t="shared" si="713"/>
        <v>TIDAK</v>
      </c>
      <c r="AG2528" s="38">
        <f t="shared" si="714"/>
        <v>-4.5589149015460649E-2</v>
      </c>
      <c r="AH2528" s="39">
        <f t="shared" si="715"/>
        <v>4.5589149015460649E-2</v>
      </c>
      <c r="AI2528" s="39" t="str">
        <f t="shared" si="716"/>
        <v>TIDAK</v>
      </c>
      <c r="AJ2528" s="38">
        <f t="shared" si="717"/>
        <v>-0.56889174252591612</v>
      </c>
      <c r="AK2528" s="39">
        <f t="shared" si="718"/>
        <v>0.56889174252591612</v>
      </c>
      <c r="AL2528" s="39" t="str">
        <f t="shared" si="719"/>
        <v>TIDAK</v>
      </c>
    </row>
    <row r="2529" spans="1:38" ht="14" x14ac:dyDescent="0.3">
      <c r="A2529" s="13">
        <v>29455932</v>
      </c>
      <c r="B2529" s="11" t="s">
        <v>1802</v>
      </c>
      <c r="C2529" s="9">
        <v>295128</v>
      </c>
      <c r="D2529" s="1" t="s">
        <v>1649</v>
      </c>
      <c r="E2529" s="1" t="s">
        <v>548</v>
      </c>
      <c r="F2529" s="1" t="s">
        <v>1594</v>
      </c>
      <c r="G2529" s="2">
        <v>40.812309999999997</v>
      </c>
      <c r="H2529" s="2">
        <v>-73.855350000000001</v>
      </c>
      <c r="I2529" s="1" t="s">
        <v>24</v>
      </c>
      <c r="J2529" s="44">
        <v>45</v>
      </c>
      <c r="K2529" s="2">
        <v>1</v>
      </c>
      <c r="L2529" s="2">
        <v>7</v>
      </c>
      <c r="M2529" s="3">
        <v>43647</v>
      </c>
      <c r="N2529" s="2">
        <v>0.14000000000000001</v>
      </c>
      <c r="O2529" s="2">
        <v>7</v>
      </c>
      <c r="P2529" s="4">
        <v>365</v>
      </c>
      <c r="U2529" s="38">
        <f t="shared" si="702"/>
        <v>-0.34665074929612333</v>
      </c>
      <c r="V2529" s="39">
        <f t="shared" si="703"/>
        <v>0.34665074929612333</v>
      </c>
      <c r="W2529" s="39" t="str">
        <f t="shared" si="704"/>
        <v>TIDAK</v>
      </c>
      <c r="X2529" s="38">
        <f t="shared" si="705"/>
        <v>-0.39643358014138202</v>
      </c>
      <c r="Y2529" s="39">
        <f t="shared" si="706"/>
        <v>0.39643358014138202</v>
      </c>
      <c r="Z2529" s="39" t="str">
        <f t="shared" si="707"/>
        <v>TIDAK</v>
      </c>
      <c r="AA2529" s="38">
        <f t="shared" si="708"/>
        <v>-0.68088809961934771</v>
      </c>
      <c r="AB2529" s="39">
        <f t="shared" si="709"/>
        <v>0.68088809961934771</v>
      </c>
      <c r="AC2529" s="39" t="str">
        <f t="shared" si="710"/>
        <v>TIDAK</v>
      </c>
      <c r="AD2529" s="38">
        <f t="shared" si="711"/>
        <v>-0.83110622171400628</v>
      </c>
      <c r="AE2529" s="39">
        <f t="shared" si="712"/>
        <v>0.83110622171400628</v>
      </c>
      <c r="AF2529" s="39" t="str">
        <f t="shared" si="713"/>
        <v>TIDAK</v>
      </c>
      <c r="AG2529" s="38">
        <f t="shared" si="714"/>
        <v>-0.15818885441509239</v>
      </c>
      <c r="AH2529" s="39">
        <f t="shared" si="715"/>
        <v>0.15818885441509239</v>
      </c>
      <c r="AI2529" s="39" t="str">
        <f t="shared" si="716"/>
        <v>TIDAK</v>
      </c>
      <c r="AJ2529" s="38">
        <f t="shared" si="717"/>
        <v>1.4474871929695161</v>
      </c>
      <c r="AK2529" s="39">
        <f t="shared" si="718"/>
        <v>1.4474871929695161</v>
      </c>
      <c r="AL2529" s="39" t="str">
        <f t="shared" si="719"/>
        <v>TIDAK</v>
      </c>
    </row>
    <row r="2530" spans="1:38" ht="14" x14ac:dyDescent="0.3">
      <c r="A2530" s="13">
        <v>29457860</v>
      </c>
      <c r="B2530" s="11" t="s">
        <v>1439</v>
      </c>
      <c r="C2530" s="9">
        <v>914386</v>
      </c>
      <c r="D2530" s="1" t="s">
        <v>272</v>
      </c>
      <c r="E2530" s="1" t="s">
        <v>17</v>
      </c>
      <c r="F2530" s="1" t="s">
        <v>1342</v>
      </c>
      <c r="G2530" s="2">
        <v>40.681289999999997</v>
      </c>
      <c r="H2530" s="2">
        <v>-73.842349999999996</v>
      </c>
      <c r="I2530" s="1" t="s">
        <v>19</v>
      </c>
      <c r="J2530" s="44">
        <v>75</v>
      </c>
      <c r="K2530" s="2">
        <v>1</v>
      </c>
      <c r="L2530" s="2">
        <v>1</v>
      </c>
      <c r="M2530" s="3">
        <v>43399</v>
      </c>
      <c r="N2530" s="2">
        <v>0.12</v>
      </c>
      <c r="O2530" s="2">
        <v>2</v>
      </c>
      <c r="P2530" s="4">
        <v>173</v>
      </c>
      <c r="U2530" s="38">
        <f t="shared" si="702"/>
        <v>4.7938235112260034E-3</v>
      </c>
      <c r="V2530" s="39">
        <f t="shared" si="703"/>
        <v>4.7938235112260034E-3</v>
      </c>
      <c r="W2530" s="39" t="str">
        <f t="shared" si="704"/>
        <v>TIDAK</v>
      </c>
      <c r="X2530" s="38">
        <f t="shared" si="705"/>
        <v>-0.26113135442473173</v>
      </c>
      <c r="Y2530" s="39">
        <f t="shared" si="706"/>
        <v>0.26113135442473173</v>
      </c>
      <c r="Z2530" s="39" t="str">
        <f t="shared" si="707"/>
        <v>TIDAK</v>
      </c>
      <c r="AA2530" s="38">
        <f t="shared" si="708"/>
        <v>0.13715410645967685</v>
      </c>
      <c r="AB2530" s="39">
        <f t="shared" si="709"/>
        <v>0.13715410645967685</v>
      </c>
      <c r="AC2530" s="39" t="str">
        <f t="shared" si="710"/>
        <v>TIDAK</v>
      </c>
      <c r="AD2530" s="38">
        <f t="shared" si="711"/>
        <v>-0.57496851542878169</v>
      </c>
      <c r="AE2530" s="39">
        <f t="shared" si="712"/>
        <v>0.57496851542878169</v>
      </c>
      <c r="AF2530" s="39" t="str">
        <f t="shared" si="713"/>
        <v>TIDAK</v>
      </c>
      <c r="AG2530" s="38">
        <f t="shared" si="714"/>
        <v>-0.27078855981472416</v>
      </c>
      <c r="AH2530" s="39">
        <f t="shared" si="715"/>
        <v>0.27078855981472416</v>
      </c>
      <c r="AI2530" s="39" t="str">
        <f t="shared" si="716"/>
        <v>TIDAK</v>
      </c>
      <c r="AJ2530" s="38">
        <f t="shared" si="717"/>
        <v>-0.61386673736968034</v>
      </c>
      <c r="AK2530" s="39">
        <f t="shared" si="718"/>
        <v>0.61386673736968034</v>
      </c>
      <c r="AL2530" s="39" t="str">
        <f t="shared" si="719"/>
        <v>TIDAK</v>
      </c>
    </row>
    <row r="2531" spans="1:38" ht="14" x14ac:dyDescent="0.3">
      <c r="A2531" s="13">
        <v>29489893</v>
      </c>
      <c r="B2531" s="11" t="s">
        <v>669</v>
      </c>
      <c r="C2531" s="9">
        <v>74179880</v>
      </c>
      <c r="D2531" s="1" t="s">
        <v>2615</v>
      </c>
      <c r="E2531" s="1" t="s">
        <v>1731</v>
      </c>
      <c r="F2531" s="1" t="s">
        <v>1732</v>
      </c>
      <c r="G2531" s="2">
        <v>40.673229999999997</v>
      </c>
      <c r="H2531" s="2">
        <v>-73.889200000000002</v>
      </c>
      <c r="I2531" s="1" t="s">
        <v>19</v>
      </c>
      <c r="J2531" s="44">
        <v>39</v>
      </c>
      <c r="K2531" s="2">
        <v>3</v>
      </c>
      <c r="L2531" s="2">
        <v>71</v>
      </c>
      <c r="M2531" s="3">
        <v>43626</v>
      </c>
      <c r="N2531" s="2">
        <v>1.9</v>
      </c>
      <c r="O2531" s="2">
        <v>8</v>
      </c>
      <c r="P2531" s="4">
        <v>329</v>
      </c>
      <c r="U2531" s="38">
        <f t="shared" si="702"/>
        <v>-8.0924364978371396E-2</v>
      </c>
      <c r="V2531" s="39">
        <f t="shared" si="703"/>
        <v>8.0924364978371396E-2</v>
      </c>
      <c r="W2531" s="39" t="str">
        <f t="shared" si="704"/>
        <v>TIDAK</v>
      </c>
      <c r="X2531" s="38">
        <f t="shared" si="705"/>
        <v>-0.39643358014138202</v>
      </c>
      <c r="Y2531" s="39">
        <f t="shared" si="706"/>
        <v>0.39643358014138202</v>
      </c>
      <c r="Z2531" s="39" t="str">
        <f t="shared" si="707"/>
        <v>TIDAK</v>
      </c>
      <c r="AA2531" s="38">
        <f t="shared" si="708"/>
        <v>-0.68088809961934771</v>
      </c>
      <c r="AB2531" s="39">
        <f t="shared" si="709"/>
        <v>0.68088809961934771</v>
      </c>
      <c r="AC2531" s="39" t="str">
        <f t="shared" si="710"/>
        <v>TIDAK</v>
      </c>
      <c r="AD2531" s="38">
        <f t="shared" si="711"/>
        <v>-0.26133050773258826</v>
      </c>
      <c r="AE2531" s="39">
        <f t="shared" si="712"/>
        <v>0.26133050773258826</v>
      </c>
      <c r="AF2531" s="39" t="str">
        <f t="shared" si="713"/>
        <v>TIDAK</v>
      </c>
      <c r="AG2531" s="38">
        <f t="shared" si="714"/>
        <v>-0.15818885441509239</v>
      </c>
      <c r="AH2531" s="39">
        <f t="shared" si="715"/>
        <v>0.15818885441509239</v>
      </c>
      <c r="AI2531" s="39" t="str">
        <f t="shared" si="716"/>
        <v>TIDAK</v>
      </c>
      <c r="AJ2531" s="38">
        <f t="shared" si="717"/>
        <v>1.4399913604955554</v>
      </c>
      <c r="AK2531" s="39">
        <f t="shared" si="718"/>
        <v>1.4399913604955554</v>
      </c>
      <c r="AL2531" s="39" t="str">
        <f t="shared" si="719"/>
        <v>TIDAK</v>
      </c>
    </row>
    <row r="2532" spans="1:38" ht="14" x14ac:dyDescent="0.3">
      <c r="A2532" s="13">
        <v>29495710</v>
      </c>
      <c r="B2532" s="11" t="s">
        <v>3623</v>
      </c>
      <c r="C2532" s="9">
        <v>4241953</v>
      </c>
      <c r="D2532" s="1" t="s">
        <v>892</v>
      </c>
      <c r="E2532" s="1" t="s">
        <v>17</v>
      </c>
      <c r="F2532" s="1" t="s">
        <v>642</v>
      </c>
      <c r="G2532" s="2">
        <v>40.760739999999998</v>
      </c>
      <c r="H2532" s="2">
        <v>-73.809690000000003</v>
      </c>
      <c r="I2532" s="1" t="s">
        <v>19</v>
      </c>
      <c r="J2532" s="44">
        <v>80</v>
      </c>
      <c r="K2532" s="2">
        <v>3</v>
      </c>
      <c r="L2532" s="2">
        <v>8</v>
      </c>
      <c r="M2532" s="3">
        <v>43469</v>
      </c>
      <c r="N2532" s="2">
        <v>0.17</v>
      </c>
      <c r="O2532" s="2">
        <v>4</v>
      </c>
      <c r="P2532" s="4">
        <v>342</v>
      </c>
      <c r="U2532" s="38">
        <f t="shared" si="702"/>
        <v>-0.45808439433259995</v>
      </c>
      <c r="V2532" s="39">
        <f t="shared" si="703"/>
        <v>0.45808439433259995</v>
      </c>
      <c r="W2532" s="39" t="str">
        <f t="shared" si="704"/>
        <v>TIDAK</v>
      </c>
      <c r="X2532" s="38">
        <f t="shared" si="705"/>
        <v>-0.39643358014138202</v>
      </c>
      <c r="Y2532" s="39">
        <f t="shared" si="706"/>
        <v>0.39643358014138202</v>
      </c>
      <c r="Z2532" s="39" t="str">
        <f t="shared" si="707"/>
        <v>TIDAK</v>
      </c>
      <c r="AA2532" s="38">
        <f t="shared" si="708"/>
        <v>-0.59908387901144522</v>
      </c>
      <c r="AB2532" s="39">
        <f t="shared" si="709"/>
        <v>0.59908387901144522</v>
      </c>
      <c r="AC2532" s="39" t="str">
        <f t="shared" si="710"/>
        <v>TIDAK</v>
      </c>
      <c r="AD2532" s="38">
        <f t="shared" si="711"/>
        <v>0.9723123225391056</v>
      </c>
      <c r="AE2532" s="39">
        <f t="shared" si="712"/>
        <v>0.9723123225391056</v>
      </c>
      <c r="AF2532" s="39" t="str">
        <f t="shared" si="713"/>
        <v>TIDAK</v>
      </c>
      <c r="AG2532" s="38">
        <f t="shared" si="714"/>
        <v>-0.27078855981472416</v>
      </c>
      <c r="AH2532" s="39">
        <f t="shared" si="715"/>
        <v>0.27078855981472416</v>
      </c>
      <c r="AI2532" s="39" t="str">
        <f t="shared" si="716"/>
        <v>TIDAK</v>
      </c>
      <c r="AJ2532" s="38">
        <f t="shared" si="717"/>
        <v>0.19568316981807679</v>
      </c>
      <c r="AK2532" s="39">
        <f t="shared" si="718"/>
        <v>0.19568316981807679</v>
      </c>
      <c r="AL2532" s="39" t="str">
        <f t="shared" si="719"/>
        <v>TIDAK</v>
      </c>
    </row>
    <row r="2533" spans="1:38" ht="14" x14ac:dyDescent="0.3">
      <c r="A2533" s="13">
        <v>29511905</v>
      </c>
      <c r="B2533" s="11" t="s">
        <v>979</v>
      </c>
      <c r="C2533" s="9">
        <v>156505456</v>
      </c>
      <c r="D2533" s="1" t="s">
        <v>717</v>
      </c>
      <c r="E2533" s="1" t="s">
        <v>1731</v>
      </c>
      <c r="F2533" s="1" t="s">
        <v>1732</v>
      </c>
      <c r="G2533" s="2">
        <v>40.662210000000002</v>
      </c>
      <c r="H2533" s="2">
        <v>-73.888679999999994</v>
      </c>
      <c r="I2533" s="1" t="s">
        <v>19</v>
      </c>
      <c r="J2533" s="44">
        <v>37</v>
      </c>
      <c r="K2533" s="2">
        <v>3</v>
      </c>
      <c r="L2533" s="2">
        <v>15</v>
      </c>
      <c r="M2533" s="3">
        <v>43620</v>
      </c>
      <c r="N2533" s="2">
        <v>0.81</v>
      </c>
      <c r="O2533" s="2">
        <v>13</v>
      </c>
      <c r="P2533" s="4">
        <v>90</v>
      </c>
      <c r="U2533" s="38">
        <f t="shared" si="702"/>
        <v>-0.38093802469196231</v>
      </c>
      <c r="V2533" s="39">
        <f t="shared" si="703"/>
        <v>0.38093802469196231</v>
      </c>
      <c r="W2533" s="39" t="str">
        <f t="shared" si="704"/>
        <v>TIDAK</v>
      </c>
      <c r="X2533" s="38">
        <f t="shared" si="705"/>
        <v>-0.39643358014138202</v>
      </c>
      <c r="Y2533" s="39">
        <f t="shared" si="706"/>
        <v>0.39643358014138202</v>
      </c>
      <c r="Z2533" s="39" t="str">
        <f t="shared" si="707"/>
        <v>TIDAK</v>
      </c>
      <c r="AA2533" s="38">
        <f t="shared" si="708"/>
        <v>-0.63998598931539652</v>
      </c>
      <c r="AB2533" s="39">
        <f t="shared" si="709"/>
        <v>0.63998598931539652</v>
      </c>
      <c r="AC2533" s="39" t="str">
        <f t="shared" si="710"/>
        <v>TIDAK</v>
      </c>
      <c r="AD2533" s="38">
        <f t="shared" si="711"/>
        <v>-0.88337922299670524</v>
      </c>
      <c r="AE2533" s="39">
        <f t="shared" si="712"/>
        <v>0.88337922299670524</v>
      </c>
      <c r="AF2533" s="39" t="str">
        <f t="shared" si="713"/>
        <v>TIDAK</v>
      </c>
      <c r="AG2533" s="38">
        <f t="shared" si="714"/>
        <v>0.40480967258306638</v>
      </c>
      <c r="AH2533" s="39">
        <f t="shared" si="715"/>
        <v>0.40480967258306638</v>
      </c>
      <c r="AI2533" s="39" t="str">
        <f t="shared" si="716"/>
        <v>TIDAK</v>
      </c>
      <c r="AJ2533" s="38">
        <f t="shared" si="717"/>
        <v>1.4924621878132804</v>
      </c>
      <c r="AK2533" s="39">
        <f t="shared" si="718"/>
        <v>1.4924621878132804</v>
      </c>
      <c r="AL2533" s="39" t="str">
        <f t="shared" si="719"/>
        <v>TIDAK</v>
      </c>
    </row>
    <row r="2534" spans="1:38" ht="14" x14ac:dyDescent="0.3">
      <c r="A2534" s="13">
        <v>29515558</v>
      </c>
      <c r="B2534" s="11" t="s">
        <v>3891</v>
      </c>
      <c r="C2534" s="9">
        <v>157093664</v>
      </c>
      <c r="D2534" s="1" t="s">
        <v>422</v>
      </c>
      <c r="E2534" s="1" t="s">
        <v>17</v>
      </c>
      <c r="F2534" s="1" t="s">
        <v>210</v>
      </c>
      <c r="G2534" s="2">
        <v>40.697800000000001</v>
      </c>
      <c r="H2534" s="2">
        <v>-73.767750000000007</v>
      </c>
      <c r="I2534" s="1" t="s">
        <v>20</v>
      </c>
      <c r="J2534" s="44">
        <v>299</v>
      </c>
      <c r="K2534" s="2">
        <v>2</v>
      </c>
      <c r="L2534" s="2">
        <v>9</v>
      </c>
      <c r="M2534" s="3">
        <v>43640</v>
      </c>
      <c r="N2534" s="2">
        <v>1.05</v>
      </c>
      <c r="O2534" s="2">
        <v>2</v>
      </c>
      <c r="P2534" s="4">
        <v>52</v>
      </c>
      <c r="U2534" s="38">
        <f t="shared" si="702"/>
        <v>-0.12378345922317009</v>
      </c>
      <c r="V2534" s="39">
        <f t="shared" si="703"/>
        <v>0.12378345922317009</v>
      </c>
      <c r="W2534" s="39" t="str">
        <f t="shared" si="704"/>
        <v>TIDAK</v>
      </c>
      <c r="X2534" s="38">
        <f t="shared" si="705"/>
        <v>-0.39643358014138202</v>
      </c>
      <c r="Y2534" s="39">
        <f t="shared" si="706"/>
        <v>0.39643358014138202</v>
      </c>
      <c r="Z2534" s="39" t="str">
        <f t="shared" si="707"/>
        <v>TIDAK</v>
      </c>
      <c r="AA2534" s="38">
        <f t="shared" si="708"/>
        <v>-0.88539865113910388</v>
      </c>
      <c r="AB2534" s="39">
        <f t="shared" si="709"/>
        <v>0.88539865113910388</v>
      </c>
      <c r="AC2534" s="39" t="str">
        <f t="shared" si="710"/>
        <v>TIDAK</v>
      </c>
      <c r="AD2534" s="38">
        <f t="shared" si="711"/>
        <v>-0.89383382325324501</v>
      </c>
      <c r="AE2534" s="39">
        <f t="shared" si="712"/>
        <v>0.89383382325324501</v>
      </c>
      <c r="AF2534" s="39" t="str">
        <f t="shared" si="713"/>
        <v>TIDAK</v>
      </c>
      <c r="AG2534" s="38">
        <f t="shared" si="714"/>
        <v>-0.15818885441509239</v>
      </c>
      <c r="AH2534" s="39">
        <f t="shared" si="715"/>
        <v>0.15818885441509239</v>
      </c>
      <c r="AI2534" s="39" t="str">
        <f t="shared" si="716"/>
        <v>TIDAK</v>
      </c>
      <c r="AJ2534" s="38">
        <f t="shared" si="717"/>
        <v>5.326235281282321E-2</v>
      </c>
      <c r="AK2534" s="39">
        <f t="shared" si="718"/>
        <v>5.326235281282321E-2</v>
      </c>
      <c r="AL2534" s="39" t="str">
        <f t="shared" si="719"/>
        <v>TIDAK</v>
      </c>
    </row>
    <row r="2535" spans="1:38" ht="14" x14ac:dyDescent="0.3">
      <c r="A2535" s="13">
        <v>29521683</v>
      </c>
      <c r="B2535" s="11" t="s">
        <v>1660</v>
      </c>
      <c r="C2535" s="9">
        <v>149483822</v>
      </c>
      <c r="D2535" s="1" t="s">
        <v>1229</v>
      </c>
      <c r="E2535" s="1" t="s">
        <v>17</v>
      </c>
      <c r="F2535" s="1" t="s">
        <v>642</v>
      </c>
      <c r="G2535" s="2">
        <v>40.759180000000001</v>
      </c>
      <c r="H2535" s="2">
        <v>-73.829220000000007</v>
      </c>
      <c r="I2535" s="1" t="s">
        <v>20</v>
      </c>
      <c r="J2535" s="44">
        <v>111</v>
      </c>
      <c r="K2535" s="2">
        <v>3</v>
      </c>
      <c r="L2535" s="2">
        <v>22</v>
      </c>
      <c r="M2535" s="3">
        <v>43570</v>
      </c>
      <c r="N2535" s="2">
        <v>0.99</v>
      </c>
      <c r="O2535" s="2">
        <v>1</v>
      </c>
      <c r="P2535" s="4">
        <v>96</v>
      </c>
      <c r="U2535" s="38">
        <f t="shared" si="702"/>
        <v>-0.43236893778572072</v>
      </c>
      <c r="V2535" s="39">
        <f t="shared" si="703"/>
        <v>0.43236893778572072</v>
      </c>
      <c r="W2535" s="39" t="str">
        <f t="shared" si="704"/>
        <v>TIDAK</v>
      </c>
      <c r="X2535" s="38">
        <f t="shared" si="705"/>
        <v>-0.12582912870808141</v>
      </c>
      <c r="Y2535" s="39">
        <f t="shared" si="706"/>
        <v>0.12582912870808141</v>
      </c>
      <c r="Z2535" s="39" t="str">
        <f t="shared" si="707"/>
        <v>TIDAK</v>
      </c>
      <c r="AA2535" s="38">
        <f t="shared" si="708"/>
        <v>1.977749070137482</v>
      </c>
      <c r="AB2535" s="39">
        <f t="shared" si="709"/>
        <v>1.977749070137482</v>
      </c>
      <c r="AC2535" s="39" t="str">
        <f t="shared" si="710"/>
        <v>TIDAK</v>
      </c>
      <c r="AD2535" s="38">
        <f t="shared" si="711"/>
        <v>3.662559957879534E-2</v>
      </c>
      <c r="AE2535" s="39">
        <f t="shared" si="712"/>
        <v>3.662559957879534E-2</v>
      </c>
      <c r="AF2535" s="39" t="str">
        <f t="shared" si="713"/>
        <v>TIDAK</v>
      </c>
      <c r="AG2535" s="38">
        <f t="shared" si="714"/>
        <v>0.51740937798269815</v>
      </c>
      <c r="AH2535" s="39">
        <f t="shared" si="715"/>
        <v>0.51740937798269815</v>
      </c>
      <c r="AI2535" s="39" t="str">
        <f t="shared" si="716"/>
        <v>TIDAK</v>
      </c>
      <c r="AJ2535" s="38">
        <f t="shared" si="717"/>
        <v>1.2226122187506947</v>
      </c>
      <c r="AK2535" s="39">
        <f t="shared" si="718"/>
        <v>1.2226122187506947</v>
      </c>
      <c r="AL2535" s="39" t="str">
        <f t="shared" si="719"/>
        <v>TIDAK</v>
      </c>
    </row>
    <row r="2536" spans="1:38" ht="14" x14ac:dyDescent="0.3">
      <c r="A2536" s="13">
        <v>29535295</v>
      </c>
      <c r="B2536" s="11" t="s">
        <v>5156</v>
      </c>
      <c r="C2536" s="9">
        <v>169940010</v>
      </c>
      <c r="D2536" s="1" t="s">
        <v>2528</v>
      </c>
      <c r="E2536" s="1" t="s">
        <v>17</v>
      </c>
      <c r="F2536" s="1" t="s">
        <v>2813</v>
      </c>
      <c r="G2536" s="2">
        <v>40.701259999999998</v>
      </c>
      <c r="H2536" s="2">
        <v>-73.90231</v>
      </c>
      <c r="I2536" s="1" t="s">
        <v>19</v>
      </c>
      <c r="J2536" s="44">
        <v>90</v>
      </c>
      <c r="K2536" s="2">
        <v>1</v>
      </c>
      <c r="L2536" s="2">
        <v>4</v>
      </c>
      <c r="M2536" s="3">
        <v>43310</v>
      </c>
      <c r="N2536" s="2">
        <v>0.28000000000000003</v>
      </c>
      <c r="O2536" s="2">
        <v>1</v>
      </c>
      <c r="P2536" s="4">
        <v>269</v>
      </c>
      <c r="U2536" s="38">
        <f t="shared" si="702"/>
        <v>-8.0924364978371396E-2</v>
      </c>
      <c r="V2536" s="39">
        <f t="shared" si="703"/>
        <v>8.0924364978371396E-2</v>
      </c>
      <c r="W2536" s="39" t="str">
        <f t="shared" si="704"/>
        <v>TIDAK</v>
      </c>
      <c r="X2536" s="38">
        <f t="shared" si="705"/>
        <v>-0.12582912870808141</v>
      </c>
      <c r="Y2536" s="39">
        <f t="shared" si="706"/>
        <v>0.12582912870808141</v>
      </c>
      <c r="Z2536" s="39" t="str">
        <f t="shared" si="707"/>
        <v>TIDAK</v>
      </c>
      <c r="AA2536" s="38">
        <f t="shared" si="708"/>
        <v>-0.59908387901144522</v>
      </c>
      <c r="AB2536" s="39">
        <f t="shared" si="709"/>
        <v>0.59908387901144522</v>
      </c>
      <c r="AC2536" s="39" t="str">
        <f t="shared" si="710"/>
        <v>TIDAK</v>
      </c>
      <c r="AD2536" s="38">
        <f t="shared" si="711"/>
        <v>-0.86769732261189558</v>
      </c>
      <c r="AE2536" s="39">
        <f t="shared" si="712"/>
        <v>0.86769732261189558</v>
      </c>
      <c r="AF2536" s="39" t="str">
        <f t="shared" si="713"/>
        <v>TIDAK</v>
      </c>
      <c r="AG2536" s="38">
        <f t="shared" si="714"/>
        <v>6.7010556384171097E-2</v>
      </c>
      <c r="AH2536" s="39">
        <f t="shared" si="715"/>
        <v>6.7010556384171097E-2</v>
      </c>
      <c r="AI2536" s="39" t="str">
        <f t="shared" si="716"/>
        <v>TIDAK</v>
      </c>
      <c r="AJ2536" s="38">
        <f t="shared" si="717"/>
        <v>1.320058040912184</v>
      </c>
      <c r="AK2536" s="39">
        <f t="shared" si="718"/>
        <v>1.320058040912184</v>
      </c>
      <c r="AL2536" s="39" t="str">
        <f t="shared" si="719"/>
        <v>TIDAK</v>
      </c>
    </row>
    <row r="2537" spans="1:38" ht="14" x14ac:dyDescent="0.3">
      <c r="A2537" s="13">
        <v>29561222</v>
      </c>
      <c r="B2537" s="11" t="s">
        <v>2269</v>
      </c>
      <c r="C2537" s="9">
        <v>23732730</v>
      </c>
      <c r="D2537" s="1" t="s">
        <v>585</v>
      </c>
      <c r="E2537" s="1" t="s">
        <v>548</v>
      </c>
      <c r="F2537" s="1" t="s">
        <v>1500</v>
      </c>
      <c r="G2537" s="2">
        <v>40.870539999999998</v>
      </c>
      <c r="H2537" s="2">
        <v>-73.846810000000005</v>
      </c>
      <c r="I2537" s="1" t="s">
        <v>20</v>
      </c>
      <c r="J2537" s="44">
        <v>450</v>
      </c>
      <c r="K2537" s="2">
        <v>2</v>
      </c>
      <c r="L2537" s="2">
        <v>45</v>
      </c>
      <c r="M2537" s="3">
        <v>43648</v>
      </c>
      <c r="N2537" s="2">
        <v>0.84</v>
      </c>
      <c r="O2537" s="2">
        <v>4</v>
      </c>
      <c r="P2537" s="4">
        <v>342</v>
      </c>
      <c r="U2537" s="38">
        <f t="shared" si="702"/>
        <v>-0.44951257548364021</v>
      </c>
      <c r="V2537" s="39">
        <f t="shared" si="703"/>
        <v>0.44951257548364021</v>
      </c>
      <c r="W2537" s="39" t="str">
        <f t="shared" si="704"/>
        <v>TIDAK</v>
      </c>
      <c r="X2537" s="38">
        <f t="shared" si="705"/>
        <v>-0.12582912870808141</v>
      </c>
      <c r="Y2537" s="39">
        <f t="shared" si="706"/>
        <v>0.12582912870808141</v>
      </c>
      <c r="Z2537" s="39" t="str">
        <f t="shared" si="707"/>
        <v>TIDAK</v>
      </c>
      <c r="AA2537" s="38">
        <f t="shared" si="708"/>
        <v>-0.31276910688378667</v>
      </c>
      <c r="AB2537" s="39">
        <f t="shared" si="709"/>
        <v>0.31276910688378667</v>
      </c>
      <c r="AC2537" s="39" t="str">
        <f t="shared" si="710"/>
        <v>TIDAK</v>
      </c>
      <c r="AD2537" s="38">
        <f t="shared" si="711"/>
        <v>-0.5331501144026225</v>
      </c>
      <c r="AE2537" s="39">
        <f t="shared" si="712"/>
        <v>0.5331501144026225</v>
      </c>
      <c r="AF2537" s="39" t="str">
        <f t="shared" si="713"/>
        <v>TIDAK</v>
      </c>
      <c r="AG2537" s="38">
        <f t="shared" si="714"/>
        <v>1.0804079049808568</v>
      </c>
      <c r="AH2537" s="39">
        <f t="shared" si="715"/>
        <v>1.0804079049808568</v>
      </c>
      <c r="AI2537" s="39" t="str">
        <f t="shared" si="716"/>
        <v>TIDAK</v>
      </c>
      <c r="AJ2537" s="38">
        <f t="shared" si="717"/>
        <v>-0.56889174252591612</v>
      </c>
      <c r="AK2537" s="39">
        <f t="shared" si="718"/>
        <v>0.56889174252591612</v>
      </c>
      <c r="AL2537" s="39" t="str">
        <f t="shared" si="719"/>
        <v>TIDAK</v>
      </c>
    </row>
    <row r="2538" spans="1:38" ht="14" x14ac:dyDescent="0.3">
      <c r="A2538" s="13">
        <v>29570523</v>
      </c>
      <c r="B2538" s="11" t="s">
        <v>1022</v>
      </c>
      <c r="C2538" s="9">
        <v>147762665</v>
      </c>
      <c r="D2538" s="1" t="s">
        <v>102</v>
      </c>
      <c r="E2538" s="1" t="s">
        <v>548</v>
      </c>
      <c r="F2538" s="1" t="s">
        <v>1429</v>
      </c>
      <c r="G2538" s="2">
        <v>40.886980000000001</v>
      </c>
      <c r="H2538" s="2">
        <v>-73.860489999999999</v>
      </c>
      <c r="I2538" s="1" t="s">
        <v>19</v>
      </c>
      <c r="J2538" s="44">
        <v>35</v>
      </c>
      <c r="K2538" s="2">
        <v>2</v>
      </c>
      <c r="L2538" s="2">
        <v>16</v>
      </c>
      <c r="M2538" s="3">
        <v>43626</v>
      </c>
      <c r="N2538" s="2">
        <v>1.55</v>
      </c>
      <c r="O2538" s="2">
        <v>3</v>
      </c>
      <c r="P2538" s="4">
        <v>156</v>
      </c>
      <c r="U2538" s="38">
        <f t="shared" si="702"/>
        <v>1.7963039629438116</v>
      </c>
      <c r="V2538" s="39">
        <f t="shared" si="703"/>
        <v>1.7963039629438116</v>
      </c>
      <c r="W2538" s="39" t="str">
        <f t="shared" si="704"/>
        <v>TIDAK</v>
      </c>
      <c r="X2538" s="38">
        <f t="shared" si="705"/>
        <v>-0.26113135442473173</v>
      </c>
      <c r="Y2538" s="39">
        <f t="shared" si="706"/>
        <v>0.26113135442473173</v>
      </c>
      <c r="Z2538" s="39" t="str">
        <f t="shared" si="707"/>
        <v>TIDAK</v>
      </c>
      <c r="AA2538" s="38">
        <f t="shared" si="708"/>
        <v>-0.55818176870749403</v>
      </c>
      <c r="AB2538" s="39">
        <f t="shared" si="709"/>
        <v>0.55818176870749403</v>
      </c>
      <c r="AC2538" s="39" t="str">
        <f t="shared" si="710"/>
        <v>TIDAK</v>
      </c>
      <c r="AD2538" s="38">
        <f t="shared" si="711"/>
        <v>-0.4076949113241452</v>
      </c>
      <c r="AE2538" s="39">
        <f t="shared" si="712"/>
        <v>0.4076949113241452</v>
      </c>
      <c r="AF2538" s="39" t="str">
        <f t="shared" si="713"/>
        <v>TIDAK</v>
      </c>
      <c r="AG2538" s="38">
        <f t="shared" si="714"/>
        <v>-0.15818885441509239</v>
      </c>
      <c r="AH2538" s="39">
        <f t="shared" si="715"/>
        <v>0.15818885441509239</v>
      </c>
      <c r="AI2538" s="39" t="str">
        <f t="shared" si="716"/>
        <v>TIDAK</v>
      </c>
      <c r="AJ2538" s="38">
        <f t="shared" si="717"/>
        <v>-0.85373337653642323</v>
      </c>
      <c r="AK2538" s="39">
        <f t="shared" si="718"/>
        <v>0.85373337653642323</v>
      </c>
      <c r="AL2538" s="39" t="str">
        <f t="shared" si="719"/>
        <v>TIDAK</v>
      </c>
    </row>
    <row r="2539" spans="1:38" ht="14" x14ac:dyDescent="0.3">
      <c r="A2539" s="13">
        <v>29573034</v>
      </c>
      <c r="B2539" s="11" t="s">
        <v>2029</v>
      </c>
      <c r="C2539" s="9">
        <v>158407820</v>
      </c>
      <c r="D2539" s="1" t="s">
        <v>3104</v>
      </c>
      <c r="E2539" s="1" t="s">
        <v>17</v>
      </c>
      <c r="F2539" s="1" t="s">
        <v>2689</v>
      </c>
      <c r="G2539" s="2">
        <v>40.753749999999997</v>
      </c>
      <c r="H2539" s="2">
        <v>-73.900369999999995</v>
      </c>
      <c r="I2539" s="1" t="s">
        <v>19</v>
      </c>
      <c r="J2539" s="44">
        <v>57</v>
      </c>
      <c r="K2539" s="2">
        <v>2</v>
      </c>
      <c r="L2539" s="2">
        <v>21</v>
      </c>
      <c r="M2539" s="3">
        <v>43618</v>
      </c>
      <c r="N2539" s="2">
        <v>1.94</v>
      </c>
      <c r="O2539" s="2">
        <v>5</v>
      </c>
      <c r="P2539" s="4">
        <v>125</v>
      </c>
      <c r="U2539" s="38">
        <f t="shared" si="702"/>
        <v>0.18480201933938054</v>
      </c>
      <c r="V2539" s="39">
        <f t="shared" si="703"/>
        <v>0.18480201933938054</v>
      </c>
      <c r="W2539" s="39" t="str">
        <f t="shared" si="704"/>
        <v>TIDAK</v>
      </c>
      <c r="X2539" s="38">
        <f t="shared" si="705"/>
        <v>-0.12582912870808141</v>
      </c>
      <c r="Y2539" s="39">
        <f t="shared" si="706"/>
        <v>0.12582912870808141</v>
      </c>
      <c r="Z2539" s="39" t="str">
        <f t="shared" si="707"/>
        <v>TIDAK</v>
      </c>
      <c r="AA2539" s="38">
        <f t="shared" si="708"/>
        <v>-2.6454334756128059E-2</v>
      </c>
      <c r="AB2539" s="39">
        <f t="shared" si="709"/>
        <v>2.6454334756128059E-2</v>
      </c>
      <c r="AC2539" s="39" t="str">
        <f t="shared" si="710"/>
        <v>TIDAK</v>
      </c>
      <c r="AD2539" s="38">
        <f t="shared" si="711"/>
        <v>-0.43905871209376457</v>
      </c>
      <c r="AE2539" s="39">
        <f t="shared" si="712"/>
        <v>0.43905871209376457</v>
      </c>
      <c r="AF2539" s="39" t="str">
        <f t="shared" si="713"/>
        <v>TIDAK</v>
      </c>
      <c r="AG2539" s="38">
        <f t="shared" si="714"/>
        <v>-0.27078855981472416</v>
      </c>
      <c r="AH2539" s="39">
        <f t="shared" si="715"/>
        <v>0.27078855981472416</v>
      </c>
      <c r="AI2539" s="39" t="str">
        <f t="shared" si="716"/>
        <v>TIDAK</v>
      </c>
      <c r="AJ2539" s="38">
        <f t="shared" si="717"/>
        <v>-0.5239167476821518</v>
      </c>
      <c r="AK2539" s="39">
        <f t="shared" si="718"/>
        <v>0.5239167476821518</v>
      </c>
      <c r="AL2539" s="39" t="str">
        <f t="shared" si="719"/>
        <v>TIDAK</v>
      </c>
    </row>
    <row r="2540" spans="1:38" ht="14" x14ac:dyDescent="0.3">
      <c r="A2540" s="13">
        <v>29606105</v>
      </c>
      <c r="B2540" s="11" t="s">
        <v>2849</v>
      </c>
      <c r="C2540" s="9">
        <v>217290804</v>
      </c>
      <c r="D2540" s="1" t="s">
        <v>800</v>
      </c>
      <c r="E2540" s="1" t="s">
        <v>548</v>
      </c>
      <c r="F2540" s="1" t="s">
        <v>1560</v>
      </c>
      <c r="G2540" s="2">
        <v>40.856610000000003</v>
      </c>
      <c r="H2540" s="2">
        <v>-73.852810000000005</v>
      </c>
      <c r="I2540" s="1" t="s">
        <v>24</v>
      </c>
      <c r="J2540" s="44">
        <v>40</v>
      </c>
      <c r="K2540" s="2">
        <v>1</v>
      </c>
      <c r="L2540" s="2">
        <v>2</v>
      </c>
      <c r="M2540" s="3">
        <v>43402</v>
      </c>
      <c r="N2540" s="2">
        <v>0.23</v>
      </c>
      <c r="O2540" s="2">
        <v>1</v>
      </c>
      <c r="P2540" s="4">
        <v>88</v>
      </c>
      <c r="U2540" s="38">
        <f t="shared" si="702"/>
        <v>4.7938235112260034E-3</v>
      </c>
      <c r="V2540" s="39">
        <f t="shared" si="703"/>
        <v>4.7938235112260034E-3</v>
      </c>
      <c r="W2540" s="39" t="str">
        <f t="shared" si="704"/>
        <v>TIDAK</v>
      </c>
      <c r="X2540" s="38">
        <f t="shared" si="705"/>
        <v>-0.39643358014138202</v>
      </c>
      <c r="Y2540" s="39">
        <f t="shared" si="706"/>
        <v>0.39643358014138202</v>
      </c>
      <c r="Z2540" s="39" t="str">
        <f t="shared" si="707"/>
        <v>TIDAK</v>
      </c>
      <c r="AA2540" s="38">
        <f t="shared" si="708"/>
        <v>-0.7626923202272502</v>
      </c>
      <c r="AB2540" s="39">
        <f t="shared" si="709"/>
        <v>0.7626923202272502</v>
      </c>
      <c r="AC2540" s="39" t="str">
        <f t="shared" si="710"/>
        <v>TIDAK</v>
      </c>
      <c r="AD2540" s="38">
        <f t="shared" si="711"/>
        <v>-0.81019702120092674</v>
      </c>
      <c r="AE2540" s="39">
        <f t="shared" si="712"/>
        <v>0.81019702120092674</v>
      </c>
      <c r="AF2540" s="39" t="str">
        <f t="shared" si="713"/>
        <v>TIDAK</v>
      </c>
      <c r="AG2540" s="38">
        <f t="shared" si="714"/>
        <v>-0.27078855981472416</v>
      </c>
      <c r="AH2540" s="39">
        <f t="shared" si="715"/>
        <v>0.27078855981472416</v>
      </c>
      <c r="AI2540" s="39" t="str">
        <f t="shared" si="716"/>
        <v>TIDAK</v>
      </c>
      <c r="AJ2540" s="38">
        <f t="shared" si="717"/>
        <v>0.77286227031305177</v>
      </c>
      <c r="AK2540" s="39">
        <f t="shared" si="718"/>
        <v>0.77286227031305177</v>
      </c>
      <c r="AL2540" s="39" t="str">
        <f t="shared" si="719"/>
        <v>TIDAK</v>
      </c>
    </row>
    <row r="2541" spans="1:38" ht="14" x14ac:dyDescent="0.3">
      <c r="A2541" s="13">
        <v>29610113</v>
      </c>
      <c r="B2541" s="11" t="s">
        <v>3502</v>
      </c>
      <c r="C2541" s="9">
        <v>258589420</v>
      </c>
      <c r="D2541" s="1" t="s">
        <v>1286</v>
      </c>
      <c r="E2541" s="1" t="s">
        <v>17</v>
      </c>
      <c r="F2541" s="1" t="s">
        <v>970</v>
      </c>
      <c r="G2541" s="2">
        <v>40.68797</v>
      </c>
      <c r="H2541" s="2">
        <v>-73.833510000000004</v>
      </c>
      <c r="I2541" s="1" t="s">
        <v>19</v>
      </c>
      <c r="J2541" s="44">
        <v>58</v>
      </c>
      <c r="K2541" s="2">
        <v>1</v>
      </c>
      <c r="L2541" s="2">
        <v>12</v>
      </c>
      <c r="M2541" s="3">
        <v>43649</v>
      </c>
      <c r="N2541" s="2">
        <v>5.45</v>
      </c>
      <c r="O2541" s="2">
        <v>7</v>
      </c>
      <c r="P2541" s="4">
        <v>179</v>
      </c>
      <c r="U2541" s="38">
        <f t="shared" si="702"/>
        <v>3.0906486091367324</v>
      </c>
      <c r="V2541" s="39">
        <f t="shared" si="703"/>
        <v>3.0906486091367324</v>
      </c>
      <c r="W2541" s="39" t="str">
        <f t="shared" si="704"/>
        <v>OUTLIER</v>
      </c>
      <c r="X2541" s="38">
        <f t="shared" si="705"/>
        <v>-0.26113135442473173</v>
      </c>
      <c r="Y2541" s="39">
        <f t="shared" si="706"/>
        <v>0.26113135442473173</v>
      </c>
      <c r="Z2541" s="39" t="str">
        <f t="shared" si="707"/>
        <v>TIDAK</v>
      </c>
      <c r="AA2541" s="38">
        <f t="shared" si="708"/>
        <v>0.91429420223475022</v>
      </c>
      <c r="AB2541" s="39">
        <f t="shared" si="709"/>
        <v>0.91429420223475022</v>
      </c>
      <c r="AC2541" s="39" t="str">
        <f t="shared" si="710"/>
        <v>TIDAK</v>
      </c>
      <c r="AD2541" s="38">
        <f t="shared" si="711"/>
        <v>-0.51746821401781296</v>
      </c>
      <c r="AE2541" s="39">
        <f t="shared" si="712"/>
        <v>0.51746821401781296</v>
      </c>
      <c r="AF2541" s="39" t="str">
        <f t="shared" si="713"/>
        <v>TIDAK</v>
      </c>
      <c r="AG2541" s="38">
        <f t="shared" si="714"/>
        <v>6.7010556384171097E-2</v>
      </c>
      <c r="AH2541" s="39">
        <f t="shared" si="715"/>
        <v>6.7010556384171097E-2</v>
      </c>
      <c r="AI2541" s="39" t="str">
        <f t="shared" si="716"/>
        <v>TIDAK</v>
      </c>
      <c r="AJ2541" s="38">
        <f t="shared" si="717"/>
        <v>1.320058040912184</v>
      </c>
      <c r="AK2541" s="39">
        <f t="shared" si="718"/>
        <v>1.320058040912184</v>
      </c>
      <c r="AL2541" s="39" t="str">
        <f t="shared" si="719"/>
        <v>TIDAK</v>
      </c>
    </row>
    <row r="2542" spans="1:38" ht="14" x14ac:dyDescent="0.3">
      <c r="A2542" s="13">
        <v>29635253</v>
      </c>
      <c r="B2542" s="11" t="s">
        <v>3207</v>
      </c>
      <c r="C2542" s="9">
        <v>234396332</v>
      </c>
      <c r="D2542" s="1" t="s">
        <v>260</v>
      </c>
      <c r="E2542" s="1" t="s">
        <v>17</v>
      </c>
      <c r="F2542" s="1" t="s">
        <v>1713</v>
      </c>
      <c r="G2542" s="2">
        <v>40.75712</v>
      </c>
      <c r="H2542" s="2">
        <v>-73.8874</v>
      </c>
      <c r="I2542" s="1" t="s">
        <v>20</v>
      </c>
      <c r="J2542" s="44">
        <v>99</v>
      </c>
      <c r="K2542" s="2">
        <v>1</v>
      </c>
      <c r="L2542" s="2">
        <v>19</v>
      </c>
      <c r="M2542" s="3">
        <v>43653</v>
      </c>
      <c r="N2542" s="2">
        <v>4.01</v>
      </c>
      <c r="O2542" s="2">
        <v>2</v>
      </c>
      <c r="P2542" s="4">
        <v>143</v>
      </c>
      <c r="U2542" s="38">
        <f t="shared" si="702"/>
        <v>-0.4666562131815597</v>
      </c>
      <c r="V2542" s="39">
        <f t="shared" si="703"/>
        <v>0.4666562131815597</v>
      </c>
      <c r="W2542" s="39" t="str">
        <f t="shared" si="704"/>
        <v>TIDAK</v>
      </c>
      <c r="X2542" s="38">
        <f t="shared" si="705"/>
        <v>-0.26113135442473173</v>
      </c>
      <c r="Y2542" s="39">
        <f t="shared" si="706"/>
        <v>0.26113135442473173</v>
      </c>
      <c r="Z2542" s="39" t="str">
        <f t="shared" si="707"/>
        <v>TIDAK</v>
      </c>
      <c r="AA2542" s="38">
        <f t="shared" si="708"/>
        <v>-0.27186699657983543</v>
      </c>
      <c r="AB2542" s="39">
        <f t="shared" si="709"/>
        <v>0.27186699657983543</v>
      </c>
      <c r="AC2542" s="39" t="str">
        <f t="shared" si="710"/>
        <v>TIDAK</v>
      </c>
      <c r="AD2542" s="38">
        <f t="shared" si="711"/>
        <v>-0.14632990491065073</v>
      </c>
      <c r="AE2542" s="39">
        <f t="shared" si="712"/>
        <v>0.14632990491065073</v>
      </c>
      <c r="AF2542" s="39" t="str">
        <f t="shared" si="713"/>
        <v>TIDAK</v>
      </c>
      <c r="AG2542" s="38">
        <f t="shared" si="714"/>
        <v>-4.5589149015460649E-2</v>
      </c>
      <c r="AH2542" s="39">
        <f t="shared" si="715"/>
        <v>4.5589149015460649E-2</v>
      </c>
      <c r="AI2542" s="39" t="str">
        <f t="shared" si="716"/>
        <v>TIDAK</v>
      </c>
      <c r="AJ2542" s="38">
        <f t="shared" si="717"/>
        <v>-7.4166799244508932E-2</v>
      </c>
      <c r="AK2542" s="39">
        <f t="shared" si="718"/>
        <v>7.4166799244508932E-2</v>
      </c>
      <c r="AL2542" s="39" t="str">
        <f t="shared" si="719"/>
        <v>TIDAK</v>
      </c>
    </row>
    <row r="2543" spans="1:38" ht="14" x14ac:dyDescent="0.3">
      <c r="A2543" s="13">
        <v>29646041</v>
      </c>
      <c r="B2543" s="11" t="s">
        <v>3901</v>
      </c>
      <c r="C2543" s="9">
        <v>104814095</v>
      </c>
      <c r="D2543" s="1" t="s">
        <v>2393</v>
      </c>
      <c r="E2543" s="1" t="s">
        <v>17</v>
      </c>
      <c r="F2543" s="1" t="s">
        <v>1713</v>
      </c>
      <c r="G2543" s="2">
        <v>40.75967</v>
      </c>
      <c r="H2543" s="2">
        <v>-73.883349999999993</v>
      </c>
      <c r="I2543" s="1" t="s">
        <v>19</v>
      </c>
      <c r="J2543" s="44">
        <v>50</v>
      </c>
      <c r="K2543" s="2">
        <v>1</v>
      </c>
      <c r="L2543" s="2">
        <v>10</v>
      </c>
      <c r="M2543" s="3">
        <v>43620</v>
      </c>
      <c r="N2543" s="2">
        <v>1.37</v>
      </c>
      <c r="O2543" s="2">
        <v>3</v>
      </c>
      <c r="P2543" s="4">
        <v>85</v>
      </c>
      <c r="U2543" s="38">
        <f t="shared" si="702"/>
        <v>-0.27807619850444543</v>
      </c>
      <c r="V2543" s="39">
        <f t="shared" si="703"/>
        <v>0.27807619850444543</v>
      </c>
      <c r="W2543" s="39" t="str">
        <f t="shared" si="704"/>
        <v>TIDAK</v>
      </c>
      <c r="X2543" s="38">
        <f t="shared" si="705"/>
        <v>-0.26113135442473173</v>
      </c>
      <c r="Y2543" s="39">
        <f t="shared" si="706"/>
        <v>0.26113135442473173</v>
      </c>
      <c r="Z2543" s="39" t="str">
        <f t="shared" si="707"/>
        <v>TIDAK</v>
      </c>
      <c r="AA2543" s="38">
        <f t="shared" si="708"/>
        <v>-6.735644506007929E-2</v>
      </c>
      <c r="AB2543" s="39">
        <f t="shared" si="709"/>
        <v>6.735644506007929E-2</v>
      </c>
      <c r="AC2543" s="39" t="str">
        <f t="shared" si="710"/>
        <v>TIDAK</v>
      </c>
      <c r="AD2543" s="38">
        <f t="shared" si="711"/>
        <v>5.7534800091874921E-2</v>
      </c>
      <c r="AE2543" s="39">
        <f t="shared" si="712"/>
        <v>5.7534800091874921E-2</v>
      </c>
      <c r="AF2543" s="39" t="str">
        <f t="shared" si="713"/>
        <v>TIDAK</v>
      </c>
      <c r="AG2543" s="38">
        <f t="shared" si="714"/>
        <v>0.17961026178380285</v>
      </c>
      <c r="AH2543" s="39">
        <f t="shared" si="715"/>
        <v>0.17961026178380285</v>
      </c>
      <c r="AI2543" s="39" t="str">
        <f t="shared" si="716"/>
        <v>TIDAK</v>
      </c>
      <c r="AJ2543" s="38">
        <f t="shared" si="717"/>
        <v>-0.30653760593729107</v>
      </c>
      <c r="AK2543" s="39">
        <f t="shared" si="718"/>
        <v>0.30653760593729107</v>
      </c>
      <c r="AL2543" s="39" t="str">
        <f t="shared" si="719"/>
        <v>TIDAK</v>
      </c>
    </row>
    <row r="2544" spans="1:38" ht="14" x14ac:dyDescent="0.3">
      <c r="A2544" s="13">
        <v>29653294</v>
      </c>
      <c r="B2544" s="11" t="s">
        <v>4838</v>
      </c>
      <c r="C2544" s="9">
        <v>19303369</v>
      </c>
      <c r="D2544" s="1" t="s">
        <v>2077</v>
      </c>
      <c r="E2544" s="1" t="s">
        <v>17</v>
      </c>
      <c r="F2544" s="1" t="s">
        <v>2689</v>
      </c>
      <c r="G2544" s="2">
        <v>40.742579999999997</v>
      </c>
      <c r="H2544" s="2">
        <v>-73.903099999999995</v>
      </c>
      <c r="I2544" s="1" t="s">
        <v>19</v>
      </c>
      <c r="J2544" s="44">
        <v>55</v>
      </c>
      <c r="K2544" s="2">
        <v>30</v>
      </c>
      <c r="L2544" s="2">
        <v>2</v>
      </c>
      <c r="M2544" s="3">
        <v>43585</v>
      </c>
      <c r="N2544" s="2">
        <v>0.32</v>
      </c>
      <c r="O2544" s="2">
        <v>37</v>
      </c>
      <c r="P2544" s="4">
        <v>1</v>
      </c>
      <c r="U2544" s="38">
        <f t="shared" si="702"/>
        <v>-0.42379711893676097</v>
      </c>
      <c r="V2544" s="39">
        <f t="shared" si="703"/>
        <v>0.42379711893676097</v>
      </c>
      <c r="W2544" s="39" t="str">
        <f t="shared" si="704"/>
        <v>TIDAK</v>
      </c>
      <c r="X2544" s="38">
        <f t="shared" si="705"/>
        <v>-0.39643358014138202</v>
      </c>
      <c r="Y2544" s="39">
        <f t="shared" si="706"/>
        <v>0.39643358014138202</v>
      </c>
      <c r="Z2544" s="39" t="str">
        <f t="shared" si="707"/>
        <v>TIDAK</v>
      </c>
      <c r="AA2544" s="38">
        <f t="shared" si="708"/>
        <v>-0.84449654083515258</v>
      </c>
      <c r="AB2544" s="39">
        <f t="shared" si="709"/>
        <v>0.84449654083515258</v>
      </c>
      <c r="AC2544" s="39" t="str">
        <f t="shared" si="710"/>
        <v>TIDAK</v>
      </c>
      <c r="AD2544" s="38">
        <f t="shared" si="711"/>
        <v>-0.83633352184227616</v>
      </c>
      <c r="AE2544" s="39">
        <f t="shared" si="712"/>
        <v>0.83633352184227616</v>
      </c>
      <c r="AF2544" s="39" t="str">
        <f t="shared" si="713"/>
        <v>TIDAK</v>
      </c>
      <c r="AG2544" s="38">
        <f t="shared" si="714"/>
        <v>-0.27078855981472416</v>
      </c>
      <c r="AH2544" s="39">
        <f t="shared" si="715"/>
        <v>0.27078855981472416</v>
      </c>
      <c r="AI2544" s="39" t="str">
        <f t="shared" si="716"/>
        <v>TIDAK</v>
      </c>
      <c r="AJ2544" s="38">
        <f t="shared" si="717"/>
        <v>-0.58388340747383749</v>
      </c>
      <c r="AK2544" s="39">
        <f t="shared" si="718"/>
        <v>0.58388340747383749</v>
      </c>
      <c r="AL2544" s="39" t="str">
        <f t="shared" si="719"/>
        <v>TIDAK</v>
      </c>
    </row>
    <row r="2545" spans="1:38" ht="14" x14ac:dyDescent="0.3">
      <c r="A2545" s="13">
        <v>29654969</v>
      </c>
      <c r="B2545" s="11" t="s">
        <v>3598</v>
      </c>
      <c r="C2545" s="9">
        <v>99956350</v>
      </c>
      <c r="D2545" s="1" t="s">
        <v>2487</v>
      </c>
      <c r="E2545" s="1" t="s">
        <v>548</v>
      </c>
      <c r="F2545" s="1" t="s">
        <v>2421</v>
      </c>
      <c r="G2545" s="2">
        <v>40.86777</v>
      </c>
      <c r="H2545" s="2">
        <v>-73.883970000000005</v>
      </c>
      <c r="I2545" s="1" t="s">
        <v>19</v>
      </c>
      <c r="J2545" s="44">
        <v>90</v>
      </c>
      <c r="K2545" s="2">
        <v>1</v>
      </c>
      <c r="L2545" s="2">
        <v>2</v>
      </c>
      <c r="M2545" s="3">
        <v>43466</v>
      </c>
      <c r="N2545" s="2">
        <v>0.22</v>
      </c>
      <c r="O2545" s="2">
        <v>1</v>
      </c>
      <c r="P2545" s="4">
        <v>362</v>
      </c>
      <c r="U2545" s="38">
        <f t="shared" si="702"/>
        <v>-0.26950437965548568</v>
      </c>
      <c r="V2545" s="39">
        <f t="shared" si="703"/>
        <v>0.26950437965548568</v>
      </c>
      <c r="W2545" s="39" t="str">
        <f t="shared" si="704"/>
        <v>TIDAK</v>
      </c>
      <c r="X2545" s="38">
        <f t="shared" si="705"/>
        <v>-0.39643358014138202</v>
      </c>
      <c r="Y2545" s="39">
        <f t="shared" si="706"/>
        <v>0.39643358014138202</v>
      </c>
      <c r="Z2545" s="39" t="str">
        <f t="shared" si="707"/>
        <v>TIDAK</v>
      </c>
      <c r="AA2545" s="38">
        <f t="shared" si="708"/>
        <v>-0.43547543779564035</v>
      </c>
      <c r="AB2545" s="39">
        <f t="shared" si="709"/>
        <v>0.43547543779564035</v>
      </c>
      <c r="AC2545" s="39" t="str">
        <f t="shared" si="710"/>
        <v>TIDAK</v>
      </c>
      <c r="AD2545" s="38">
        <f t="shared" si="711"/>
        <v>1.8923171451146064</v>
      </c>
      <c r="AE2545" s="39">
        <f t="shared" si="712"/>
        <v>1.8923171451146064</v>
      </c>
      <c r="AF2545" s="39" t="str">
        <f t="shared" si="713"/>
        <v>TIDAK</v>
      </c>
      <c r="AG2545" s="38">
        <f t="shared" si="714"/>
        <v>0.40480967258306638</v>
      </c>
      <c r="AH2545" s="39">
        <f t="shared" si="715"/>
        <v>0.40480967258306638</v>
      </c>
      <c r="AI2545" s="39" t="str">
        <f t="shared" si="716"/>
        <v>TIDAK</v>
      </c>
      <c r="AJ2545" s="38">
        <f t="shared" si="717"/>
        <v>9.8237347656587495E-2</v>
      </c>
      <c r="AK2545" s="39">
        <f t="shared" si="718"/>
        <v>9.8237347656587495E-2</v>
      </c>
      <c r="AL2545" s="39" t="str">
        <f t="shared" si="719"/>
        <v>TIDAK</v>
      </c>
    </row>
    <row r="2546" spans="1:38" ht="14" x14ac:dyDescent="0.3">
      <c r="A2546" s="13">
        <v>29656859</v>
      </c>
      <c r="B2546" s="11" t="s">
        <v>3772</v>
      </c>
      <c r="C2546" s="9">
        <v>200239515</v>
      </c>
      <c r="D2546" s="1" t="s">
        <v>2732</v>
      </c>
      <c r="E2546" s="1" t="s">
        <v>17</v>
      </c>
      <c r="F2546" s="1" t="s">
        <v>2689</v>
      </c>
      <c r="G2546" s="2">
        <v>40.745159999999998</v>
      </c>
      <c r="H2546" s="2">
        <v>-73.892780000000002</v>
      </c>
      <c r="I2546" s="1" t="s">
        <v>19</v>
      </c>
      <c r="J2546" s="44">
        <v>35</v>
      </c>
      <c r="K2546" s="2">
        <v>30</v>
      </c>
      <c r="L2546" s="2">
        <v>2</v>
      </c>
      <c r="M2546" s="3">
        <v>43585</v>
      </c>
      <c r="N2546" s="2">
        <v>0.25</v>
      </c>
      <c r="O2546" s="2">
        <v>15</v>
      </c>
      <c r="P2546" s="4">
        <v>0</v>
      </c>
      <c r="U2546" s="38">
        <f t="shared" si="702"/>
        <v>8.1940193151863669E-2</v>
      </c>
      <c r="V2546" s="39">
        <f t="shared" si="703"/>
        <v>8.1940193151863669E-2</v>
      </c>
      <c r="W2546" s="39" t="str">
        <f t="shared" si="704"/>
        <v>TIDAK</v>
      </c>
      <c r="X2546" s="38">
        <f t="shared" si="705"/>
        <v>-0.39643358014138202</v>
      </c>
      <c r="Y2546" s="39">
        <f t="shared" si="706"/>
        <v>0.39643358014138202</v>
      </c>
      <c r="Z2546" s="39" t="str">
        <f t="shared" si="707"/>
        <v>TIDAK</v>
      </c>
      <c r="AA2546" s="38">
        <f t="shared" si="708"/>
        <v>-0.14916066566798175</v>
      </c>
      <c r="AB2546" s="39">
        <f t="shared" si="709"/>
        <v>0.14916066566798175</v>
      </c>
      <c r="AC2546" s="39" t="str">
        <f t="shared" si="710"/>
        <v>TIDAK</v>
      </c>
      <c r="AD2546" s="38">
        <f t="shared" si="711"/>
        <v>1.139585926643742</v>
      </c>
      <c r="AE2546" s="39">
        <f t="shared" si="712"/>
        <v>1.139585926643742</v>
      </c>
      <c r="AF2546" s="39" t="str">
        <f t="shared" si="713"/>
        <v>TIDAK</v>
      </c>
      <c r="AG2546" s="38">
        <f t="shared" si="714"/>
        <v>-0.15818885441509239</v>
      </c>
      <c r="AH2546" s="39">
        <f t="shared" si="715"/>
        <v>0.15818885441509239</v>
      </c>
      <c r="AI2546" s="39" t="str">
        <f t="shared" si="716"/>
        <v>TIDAK</v>
      </c>
      <c r="AJ2546" s="38">
        <f t="shared" si="717"/>
        <v>-0.17161262140599823</v>
      </c>
      <c r="AK2546" s="39">
        <f t="shared" si="718"/>
        <v>0.17161262140599823</v>
      </c>
      <c r="AL2546" s="39" t="str">
        <f t="shared" si="719"/>
        <v>TIDAK</v>
      </c>
    </row>
    <row r="2547" spans="1:38" ht="14" x14ac:dyDescent="0.3">
      <c r="A2547" s="13">
        <v>29661457</v>
      </c>
      <c r="B2547" s="11" t="s">
        <v>3006</v>
      </c>
      <c r="C2547" s="9">
        <v>2930482</v>
      </c>
      <c r="D2547" s="1" t="s">
        <v>1448</v>
      </c>
      <c r="E2547" s="1" t="s">
        <v>17</v>
      </c>
      <c r="F2547" s="1" t="s">
        <v>2813</v>
      </c>
      <c r="G2547" s="2">
        <v>40.701770000000003</v>
      </c>
      <c r="H2547" s="2">
        <v>-73.897970000000001</v>
      </c>
      <c r="I2547" s="1" t="s">
        <v>19</v>
      </c>
      <c r="J2547" s="44">
        <v>75</v>
      </c>
      <c r="K2547" s="2">
        <v>1</v>
      </c>
      <c r="L2547" s="2">
        <v>1</v>
      </c>
      <c r="M2547" s="3">
        <v>43421</v>
      </c>
      <c r="N2547" s="2">
        <v>0.13</v>
      </c>
      <c r="O2547" s="2">
        <v>1</v>
      </c>
      <c r="P2547" s="4">
        <v>0</v>
      </c>
      <c r="U2547" s="38">
        <f t="shared" si="702"/>
        <v>-0.33807893044716358</v>
      </c>
      <c r="V2547" s="39">
        <f t="shared" si="703"/>
        <v>0.33807893044716358</v>
      </c>
      <c r="W2547" s="39" t="str">
        <f t="shared" si="704"/>
        <v>TIDAK</v>
      </c>
      <c r="X2547" s="38">
        <f t="shared" si="705"/>
        <v>-0.39643358014138202</v>
      </c>
      <c r="Y2547" s="39">
        <f t="shared" si="706"/>
        <v>0.39643358014138202</v>
      </c>
      <c r="Z2547" s="39" t="str">
        <f t="shared" si="707"/>
        <v>TIDAK</v>
      </c>
      <c r="AA2547" s="38">
        <f t="shared" si="708"/>
        <v>-0.51727965840354273</v>
      </c>
      <c r="AB2547" s="39">
        <f t="shared" si="709"/>
        <v>0.51727965840354273</v>
      </c>
      <c r="AC2547" s="39" t="str">
        <f t="shared" si="710"/>
        <v>TIDAK</v>
      </c>
      <c r="AD2547" s="38">
        <f t="shared" si="711"/>
        <v>-0.24042130721950869</v>
      </c>
      <c r="AE2547" s="39">
        <f t="shared" si="712"/>
        <v>0.24042130721950869</v>
      </c>
      <c r="AF2547" s="39" t="str">
        <f t="shared" si="713"/>
        <v>TIDAK</v>
      </c>
      <c r="AG2547" s="38">
        <f t="shared" si="714"/>
        <v>-4.5589149015460649E-2</v>
      </c>
      <c r="AH2547" s="39">
        <f t="shared" si="715"/>
        <v>4.5589149015460649E-2</v>
      </c>
      <c r="AI2547" s="39" t="str">
        <f t="shared" si="716"/>
        <v>TIDAK</v>
      </c>
      <c r="AJ2547" s="38">
        <f t="shared" si="717"/>
        <v>-0.60637090489571965</v>
      </c>
      <c r="AK2547" s="39">
        <f t="shared" si="718"/>
        <v>0.60637090489571965</v>
      </c>
      <c r="AL2547" s="39" t="str">
        <f t="shared" si="719"/>
        <v>TIDAK</v>
      </c>
    </row>
    <row r="2548" spans="1:38" ht="14" x14ac:dyDescent="0.3">
      <c r="A2548" s="13">
        <v>29674940</v>
      </c>
      <c r="B2548" s="11" t="s">
        <v>4532</v>
      </c>
      <c r="C2548" s="9">
        <v>57400178</v>
      </c>
      <c r="D2548" s="1" t="s">
        <v>652</v>
      </c>
      <c r="E2548" s="1" t="s">
        <v>548</v>
      </c>
      <c r="F2548" s="1" t="s">
        <v>1500</v>
      </c>
      <c r="G2548" s="2">
        <v>40.869230000000002</v>
      </c>
      <c r="H2548" s="2">
        <v>-73.862750000000005</v>
      </c>
      <c r="I2548" s="1" t="s">
        <v>20</v>
      </c>
      <c r="J2548" s="44">
        <v>90</v>
      </c>
      <c r="K2548" s="2">
        <v>5</v>
      </c>
      <c r="L2548" s="2">
        <v>1</v>
      </c>
      <c r="M2548" s="3">
        <v>43467</v>
      </c>
      <c r="N2548" s="2">
        <v>0.16</v>
      </c>
      <c r="O2548" s="2">
        <v>1</v>
      </c>
      <c r="P2548" s="4">
        <v>157</v>
      </c>
      <c r="U2548" s="38">
        <f t="shared" si="702"/>
        <v>-0.29521983620236492</v>
      </c>
      <c r="V2548" s="39">
        <f t="shared" si="703"/>
        <v>0.29521983620236492</v>
      </c>
      <c r="W2548" s="39" t="str">
        <f t="shared" si="704"/>
        <v>TIDAK</v>
      </c>
      <c r="X2548" s="38">
        <f t="shared" si="705"/>
        <v>3.5273309656414771</v>
      </c>
      <c r="Y2548" s="39">
        <f t="shared" si="706"/>
        <v>3.5273309656414771</v>
      </c>
      <c r="Z2548" s="39" t="str">
        <f t="shared" si="707"/>
        <v>OUTLIER</v>
      </c>
      <c r="AA2548" s="38">
        <f t="shared" si="708"/>
        <v>-0.84449654083515258</v>
      </c>
      <c r="AB2548" s="39">
        <f t="shared" si="709"/>
        <v>0.84449654083515258</v>
      </c>
      <c r="AC2548" s="39" t="str">
        <f t="shared" si="710"/>
        <v>TIDAK</v>
      </c>
      <c r="AD2548" s="38">
        <f t="shared" si="711"/>
        <v>-0.78928782068784709</v>
      </c>
      <c r="AE2548" s="39">
        <f t="shared" si="712"/>
        <v>0.78928782068784709</v>
      </c>
      <c r="AF2548" s="39" t="str">
        <f t="shared" si="713"/>
        <v>TIDAK</v>
      </c>
      <c r="AG2548" s="38">
        <f t="shared" si="714"/>
        <v>3.7828008345720185</v>
      </c>
      <c r="AH2548" s="39">
        <f t="shared" si="715"/>
        <v>3.7828008345720185</v>
      </c>
      <c r="AI2548" s="39" t="str">
        <f t="shared" si="716"/>
        <v>OUTLIER</v>
      </c>
      <c r="AJ2548" s="38">
        <f t="shared" si="717"/>
        <v>-1.2360208327084197</v>
      </c>
      <c r="AK2548" s="39">
        <f t="shared" si="718"/>
        <v>1.2360208327084197</v>
      </c>
      <c r="AL2548" s="39" t="str">
        <f t="shared" si="719"/>
        <v>TIDAK</v>
      </c>
    </row>
    <row r="2549" spans="1:38" ht="14" x14ac:dyDescent="0.3">
      <c r="A2549" s="13">
        <v>29677326</v>
      </c>
      <c r="B2549" s="11" t="s">
        <v>366</v>
      </c>
      <c r="C2549" s="9">
        <v>116746802</v>
      </c>
      <c r="D2549" s="1" t="s">
        <v>230</v>
      </c>
      <c r="E2549" s="1" t="s">
        <v>17</v>
      </c>
      <c r="F2549" s="1" t="s">
        <v>253</v>
      </c>
      <c r="G2549" s="2">
        <v>40.751449999999998</v>
      </c>
      <c r="H2549" s="2">
        <v>-73.756429999999995</v>
      </c>
      <c r="I2549" s="1" t="s">
        <v>19</v>
      </c>
      <c r="J2549" s="44">
        <v>69</v>
      </c>
      <c r="K2549" s="2">
        <v>5</v>
      </c>
      <c r="L2549" s="2">
        <v>11</v>
      </c>
      <c r="M2549" s="3">
        <v>43626</v>
      </c>
      <c r="N2549" s="2">
        <v>0.69</v>
      </c>
      <c r="O2549" s="2">
        <v>5</v>
      </c>
      <c r="P2549" s="4">
        <v>128</v>
      </c>
      <c r="U2549" s="38">
        <f t="shared" si="702"/>
        <v>4.7938235112260034E-3</v>
      </c>
      <c r="V2549" s="39">
        <f t="shared" si="703"/>
        <v>4.7938235112260034E-3</v>
      </c>
      <c r="W2549" s="39" t="str">
        <f t="shared" si="704"/>
        <v>TIDAK</v>
      </c>
      <c r="X2549" s="38">
        <f t="shared" si="705"/>
        <v>-0.39643358014138202</v>
      </c>
      <c r="Y2549" s="39">
        <f t="shared" si="706"/>
        <v>0.39643358014138202</v>
      </c>
      <c r="Z2549" s="39" t="str">
        <f t="shared" si="707"/>
        <v>TIDAK</v>
      </c>
      <c r="AA2549" s="38">
        <f t="shared" si="708"/>
        <v>-0.84449654083515258</v>
      </c>
      <c r="AB2549" s="39">
        <f t="shared" si="709"/>
        <v>0.84449654083515258</v>
      </c>
      <c r="AC2549" s="39" t="str">
        <f t="shared" si="710"/>
        <v>TIDAK</v>
      </c>
      <c r="AD2549" s="38">
        <f t="shared" si="711"/>
        <v>-0.84156082197054605</v>
      </c>
      <c r="AE2549" s="39">
        <f t="shared" si="712"/>
        <v>0.84156082197054605</v>
      </c>
      <c r="AF2549" s="39" t="str">
        <f t="shared" si="713"/>
        <v>TIDAK</v>
      </c>
      <c r="AG2549" s="38">
        <f t="shared" si="714"/>
        <v>-0.27078855981472416</v>
      </c>
      <c r="AH2549" s="39">
        <f t="shared" si="715"/>
        <v>0.27078855981472416</v>
      </c>
      <c r="AI2549" s="39" t="str">
        <f t="shared" si="716"/>
        <v>TIDAK</v>
      </c>
      <c r="AJ2549" s="38">
        <f t="shared" si="717"/>
        <v>1.4699746903913982</v>
      </c>
      <c r="AK2549" s="39">
        <f t="shared" si="718"/>
        <v>1.4699746903913982</v>
      </c>
      <c r="AL2549" s="39" t="str">
        <f t="shared" si="719"/>
        <v>TIDAK</v>
      </c>
    </row>
    <row r="2550" spans="1:38" ht="14" x14ac:dyDescent="0.3">
      <c r="A2550" s="13">
        <v>29678364</v>
      </c>
      <c r="B2550" s="11" t="s">
        <v>2252</v>
      </c>
      <c r="C2550" s="9">
        <v>210218941</v>
      </c>
      <c r="D2550" s="1" t="s">
        <v>1545</v>
      </c>
      <c r="E2550" s="1" t="s">
        <v>17</v>
      </c>
      <c r="F2550" s="1" t="s">
        <v>1488</v>
      </c>
      <c r="G2550" s="2">
        <v>40.695900000000002</v>
      </c>
      <c r="H2550" s="2">
        <v>-73.848680000000002</v>
      </c>
      <c r="I2550" s="1" t="s">
        <v>20</v>
      </c>
      <c r="J2550" s="44">
        <v>51</v>
      </c>
      <c r="K2550" s="2">
        <v>7</v>
      </c>
      <c r="L2550" s="2">
        <v>3</v>
      </c>
      <c r="M2550" s="3">
        <v>43634</v>
      </c>
      <c r="N2550" s="2">
        <v>1</v>
      </c>
      <c r="O2550" s="2">
        <v>1</v>
      </c>
      <c r="P2550" s="4">
        <v>2</v>
      </c>
      <c r="U2550" s="38">
        <f t="shared" si="702"/>
        <v>-0.4666562131815597</v>
      </c>
      <c r="V2550" s="39">
        <f t="shared" si="703"/>
        <v>0.4666562131815597</v>
      </c>
      <c r="W2550" s="39" t="str">
        <f t="shared" si="704"/>
        <v>TIDAK</v>
      </c>
      <c r="X2550" s="38">
        <f t="shared" si="705"/>
        <v>3.5273309656414771</v>
      </c>
      <c r="Y2550" s="39">
        <f t="shared" si="706"/>
        <v>3.5273309656414771</v>
      </c>
      <c r="Z2550" s="39" t="str">
        <f t="shared" si="707"/>
        <v>OUTLIER</v>
      </c>
      <c r="AA2550" s="38">
        <f t="shared" si="708"/>
        <v>-0.84449654083515258</v>
      </c>
      <c r="AB2550" s="39">
        <f t="shared" si="709"/>
        <v>0.84449654083515258</v>
      </c>
      <c r="AC2550" s="39" t="str">
        <f t="shared" si="710"/>
        <v>TIDAK</v>
      </c>
      <c r="AD2550" s="38">
        <f t="shared" si="711"/>
        <v>-0.82587892158573639</v>
      </c>
      <c r="AE2550" s="39">
        <f t="shared" si="712"/>
        <v>0.82587892158573639</v>
      </c>
      <c r="AF2550" s="39" t="str">
        <f t="shared" si="713"/>
        <v>TIDAK</v>
      </c>
      <c r="AG2550" s="38">
        <f t="shared" si="714"/>
        <v>1.3056073157801205</v>
      </c>
      <c r="AH2550" s="39">
        <f t="shared" si="715"/>
        <v>1.3056073157801205</v>
      </c>
      <c r="AI2550" s="39" t="str">
        <f t="shared" si="716"/>
        <v>TIDAK</v>
      </c>
      <c r="AJ2550" s="38">
        <f t="shared" si="717"/>
        <v>-1.2435166651823804</v>
      </c>
      <c r="AK2550" s="39">
        <f t="shared" si="718"/>
        <v>1.2435166651823804</v>
      </c>
      <c r="AL2550" s="39" t="str">
        <f t="shared" si="719"/>
        <v>TIDAK</v>
      </c>
    </row>
    <row r="2551" spans="1:38" ht="14" x14ac:dyDescent="0.3">
      <c r="A2551" s="13">
        <v>29683293</v>
      </c>
      <c r="B2551" s="11" t="s">
        <v>2025</v>
      </c>
      <c r="C2551" s="9">
        <v>37512618</v>
      </c>
      <c r="D2551" s="1" t="s">
        <v>2307</v>
      </c>
      <c r="E2551" s="1" t="s">
        <v>1731</v>
      </c>
      <c r="F2551" s="1" t="s">
        <v>1732</v>
      </c>
      <c r="G2551" s="2">
        <v>40.670499999999997</v>
      </c>
      <c r="H2551" s="2">
        <v>-73.878510000000006</v>
      </c>
      <c r="I2551" s="1" t="s">
        <v>20</v>
      </c>
      <c r="J2551" s="44">
        <v>100</v>
      </c>
      <c r="K2551" s="2">
        <v>2</v>
      </c>
      <c r="L2551" s="2">
        <v>6</v>
      </c>
      <c r="M2551" s="3">
        <v>43513</v>
      </c>
      <c r="N2551" s="2">
        <v>0.26</v>
      </c>
      <c r="O2551" s="2">
        <v>1</v>
      </c>
      <c r="P2551" s="4">
        <v>0</v>
      </c>
      <c r="U2551" s="38">
        <f t="shared" si="702"/>
        <v>-0.12378345922317009</v>
      </c>
      <c r="V2551" s="39">
        <f t="shared" si="703"/>
        <v>0.12378345922317009</v>
      </c>
      <c r="W2551" s="39" t="str">
        <f t="shared" si="704"/>
        <v>TIDAK</v>
      </c>
      <c r="X2551" s="38">
        <f t="shared" si="705"/>
        <v>-0.39643358014138202</v>
      </c>
      <c r="Y2551" s="39">
        <f t="shared" si="706"/>
        <v>0.39643358014138202</v>
      </c>
      <c r="Z2551" s="39" t="str">
        <f t="shared" si="707"/>
        <v>TIDAK</v>
      </c>
      <c r="AA2551" s="38">
        <f t="shared" si="708"/>
        <v>-0.88539865113910388</v>
      </c>
      <c r="AB2551" s="39">
        <f t="shared" si="709"/>
        <v>0.88539865113910388</v>
      </c>
      <c r="AC2551" s="39" t="str">
        <f t="shared" si="710"/>
        <v>TIDAK</v>
      </c>
      <c r="AD2551" s="38">
        <f t="shared" si="711"/>
        <v>-0.88860652312497501</v>
      </c>
      <c r="AE2551" s="39">
        <f t="shared" si="712"/>
        <v>0.88860652312497501</v>
      </c>
      <c r="AF2551" s="39" t="str">
        <f t="shared" si="713"/>
        <v>TIDAK</v>
      </c>
      <c r="AG2551" s="38">
        <f t="shared" si="714"/>
        <v>-0.27078855981472416</v>
      </c>
      <c r="AH2551" s="39">
        <f t="shared" si="715"/>
        <v>0.27078855981472416</v>
      </c>
      <c r="AI2551" s="39" t="str">
        <f t="shared" si="716"/>
        <v>TIDAK</v>
      </c>
      <c r="AJ2551" s="38">
        <f t="shared" si="717"/>
        <v>-1.2435166651823804</v>
      </c>
      <c r="AK2551" s="39">
        <f t="shared" si="718"/>
        <v>1.2435166651823804</v>
      </c>
      <c r="AL2551" s="39" t="str">
        <f t="shared" si="719"/>
        <v>TIDAK</v>
      </c>
    </row>
    <row r="2552" spans="1:38" ht="14" x14ac:dyDescent="0.3">
      <c r="A2552" s="13">
        <v>29686857</v>
      </c>
      <c r="B2552" s="11" t="s">
        <v>3931</v>
      </c>
      <c r="C2552" s="9">
        <v>475986</v>
      </c>
      <c r="D2552" s="1" t="s">
        <v>1255</v>
      </c>
      <c r="E2552" s="1" t="s">
        <v>17</v>
      </c>
      <c r="F2552" s="1" t="s">
        <v>1112</v>
      </c>
      <c r="G2552" s="2">
        <v>40.710650000000001</v>
      </c>
      <c r="H2552" s="2">
        <v>-73.830150000000003</v>
      </c>
      <c r="I2552" s="1" t="s">
        <v>20</v>
      </c>
      <c r="J2552" s="44">
        <v>100</v>
      </c>
      <c r="K2552" s="2">
        <v>1</v>
      </c>
      <c r="L2552" s="2">
        <v>14</v>
      </c>
      <c r="M2552" s="3">
        <v>43466</v>
      </c>
      <c r="N2552" s="2">
        <v>0.31</v>
      </c>
      <c r="O2552" s="2">
        <v>1</v>
      </c>
      <c r="P2552" s="4">
        <v>90</v>
      </c>
      <c r="U2552" s="38">
        <f t="shared" si="702"/>
        <v>4.7938235112260034E-3</v>
      </c>
      <c r="V2552" s="39">
        <f t="shared" si="703"/>
        <v>4.7938235112260034E-3</v>
      </c>
      <c r="W2552" s="39" t="str">
        <f t="shared" si="704"/>
        <v>TIDAK</v>
      </c>
      <c r="X2552" s="38">
        <f t="shared" si="705"/>
        <v>0.1447753227252192</v>
      </c>
      <c r="Y2552" s="39">
        <f t="shared" si="706"/>
        <v>0.1447753227252192</v>
      </c>
      <c r="Z2552" s="39" t="str">
        <f t="shared" si="707"/>
        <v>TIDAK</v>
      </c>
      <c r="AA2552" s="38">
        <f t="shared" si="708"/>
        <v>-0.88539865113910388</v>
      </c>
      <c r="AB2552" s="39">
        <f t="shared" si="709"/>
        <v>0.88539865113910388</v>
      </c>
      <c r="AC2552" s="39" t="str">
        <f t="shared" si="710"/>
        <v>TIDAK</v>
      </c>
      <c r="AD2552" s="38">
        <f t="shared" si="711"/>
        <v>-0.87292462274016547</v>
      </c>
      <c r="AE2552" s="39">
        <f t="shared" si="712"/>
        <v>0.87292462274016547</v>
      </c>
      <c r="AF2552" s="39" t="str">
        <f t="shared" si="713"/>
        <v>TIDAK</v>
      </c>
      <c r="AG2552" s="38">
        <f t="shared" si="714"/>
        <v>-0.27078855981472416</v>
      </c>
      <c r="AH2552" s="39">
        <f t="shared" si="715"/>
        <v>0.27078855981472416</v>
      </c>
      <c r="AI2552" s="39" t="str">
        <f t="shared" si="716"/>
        <v>TIDAK</v>
      </c>
      <c r="AJ2552" s="38">
        <f t="shared" si="717"/>
        <v>-6.6670966770548221E-2</v>
      </c>
      <c r="AK2552" s="39">
        <f t="shared" si="718"/>
        <v>6.6670966770548221E-2</v>
      </c>
      <c r="AL2552" s="39" t="str">
        <f t="shared" si="719"/>
        <v>TIDAK</v>
      </c>
    </row>
    <row r="2553" spans="1:38" ht="14" x14ac:dyDescent="0.3">
      <c r="A2553" s="13">
        <v>29689253</v>
      </c>
      <c r="B2553" s="11" t="s">
        <v>1786</v>
      </c>
      <c r="C2553" s="9">
        <v>243741999</v>
      </c>
      <c r="D2553" s="1" t="s">
        <v>1847</v>
      </c>
      <c r="E2553" s="1" t="s">
        <v>17</v>
      </c>
      <c r="F2553" s="1" t="s">
        <v>1736</v>
      </c>
      <c r="G2553" s="2">
        <v>40.747959999999999</v>
      </c>
      <c r="H2553" s="2">
        <v>-73.883989999999997</v>
      </c>
      <c r="I2553" s="1" t="s">
        <v>19</v>
      </c>
      <c r="J2553" s="44">
        <v>42</v>
      </c>
      <c r="K2553" s="2">
        <v>2</v>
      </c>
      <c r="L2553" s="2">
        <v>20</v>
      </c>
      <c r="M2553" s="3">
        <v>43641</v>
      </c>
      <c r="N2553" s="2">
        <v>4.4800000000000004</v>
      </c>
      <c r="O2553" s="2">
        <v>1</v>
      </c>
      <c r="P2553" s="4">
        <v>80</v>
      </c>
      <c r="U2553" s="38">
        <f t="shared" si="702"/>
        <v>-0.17521437231692855</v>
      </c>
      <c r="V2553" s="39">
        <f t="shared" si="703"/>
        <v>0.17521437231692855</v>
      </c>
      <c r="W2553" s="39" t="str">
        <f t="shared" si="704"/>
        <v>TIDAK</v>
      </c>
      <c r="X2553" s="38">
        <f t="shared" si="705"/>
        <v>0.1447753227252192</v>
      </c>
      <c r="Y2553" s="39">
        <f t="shared" si="706"/>
        <v>0.1447753227252192</v>
      </c>
      <c r="Z2553" s="39" t="str">
        <f t="shared" si="707"/>
        <v>TIDAK</v>
      </c>
      <c r="AA2553" s="38">
        <f t="shared" si="708"/>
        <v>-0.47637754809959154</v>
      </c>
      <c r="AB2553" s="39">
        <f t="shared" si="709"/>
        <v>0.47637754809959154</v>
      </c>
      <c r="AC2553" s="39" t="str">
        <f t="shared" si="710"/>
        <v>TIDAK</v>
      </c>
      <c r="AD2553" s="38">
        <f t="shared" si="711"/>
        <v>-0.59587771594186123</v>
      </c>
      <c r="AE2553" s="39">
        <f t="shared" si="712"/>
        <v>0.59587771594186123</v>
      </c>
      <c r="AF2553" s="39" t="str">
        <f t="shared" si="713"/>
        <v>TIDAK</v>
      </c>
      <c r="AG2553" s="38">
        <f t="shared" si="714"/>
        <v>0.17961026178380285</v>
      </c>
      <c r="AH2553" s="39">
        <f t="shared" si="715"/>
        <v>0.17961026178380285</v>
      </c>
      <c r="AI2553" s="39" t="str">
        <f t="shared" si="716"/>
        <v>TIDAK</v>
      </c>
      <c r="AJ2553" s="38">
        <f t="shared" si="717"/>
        <v>-0.28405010851540896</v>
      </c>
      <c r="AK2553" s="39">
        <f t="shared" si="718"/>
        <v>0.28405010851540896</v>
      </c>
      <c r="AL2553" s="39" t="str">
        <f t="shared" si="719"/>
        <v>TIDAK</v>
      </c>
    </row>
    <row r="2554" spans="1:38" ht="14" x14ac:dyDescent="0.3">
      <c r="A2554" s="13">
        <v>29697411</v>
      </c>
      <c r="B2554" s="11" t="s">
        <v>5166</v>
      </c>
      <c r="C2554" s="9">
        <v>59974573</v>
      </c>
      <c r="D2554" s="1" t="s">
        <v>2063</v>
      </c>
      <c r="E2554" s="1" t="s">
        <v>17</v>
      </c>
      <c r="F2554" s="1" t="s">
        <v>1971</v>
      </c>
      <c r="G2554" s="2">
        <v>40.73742</v>
      </c>
      <c r="H2554" s="2">
        <v>-73.870270000000005</v>
      </c>
      <c r="I2554" s="1" t="s">
        <v>20</v>
      </c>
      <c r="J2554" s="44">
        <v>99</v>
      </c>
      <c r="K2554" s="2">
        <v>4</v>
      </c>
      <c r="L2554" s="2">
        <v>5</v>
      </c>
      <c r="M2554" s="3">
        <v>43052</v>
      </c>
      <c r="N2554" s="2">
        <v>0.23</v>
      </c>
      <c r="O2554" s="2">
        <v>2</v>
      </c>
      <c r="P2554" s="4">
        <v>5</v>
      </c>
      <c r="U2554" s="38">
        <f t="shared" si="702"/>
        <v>-0.32950711159820384</v>
      </c>
      <c r="V2554" s="39">
        <f t="shared" si="703"/>
        <v>0.32950711159820384</v>
      </c>
      <c r="W2554" s="39" t="str">
        <f t="shared" si="704"/>
        <v>TIDAK</v>
      </c>
      <c r="X2554" s="38">
        <f t="shared" si="705"/>
        <v>0.41537977415851984</v>
      </c>
      <c r="Y2554" s="39">
        <f t="shared" si="706"/>
        <v>0.41537977415851984</v>
      </c>
      <c r="Z2554" s="39" t="str">
        <f t="shared" si="707"/>
        <v>TIDAK</v>
      </c>
      <c r="AA2554" s="38">
        <f t="shared" si="708"/>
        <v>-0.80359443053120139</v>
      </c>
      <c r="AB2554" s="39">
        <f t="shared" si="709"/>
        <v>0.80359443053120139</v>
      </c>
      <c r="AC2554" s="39" t="str">
        <f t="shared" si="710"/>
        <v>TIDAK</v>
      </c>
      <c r="AD2554" s="38">
        <f t="shared" si="711"/>
        <v>-0.43383141196549468</v>
      </c>
      <c r="AE2554" s="39">
        <f t="shared" si="712"/>
        <v>0.43383141196549468</v>
      </c>
      <c r="AF2554" s="39" t="str">
        <f t="shared" si="713"/>
        <v>TIDAK</v>
      </c>
      <c r="AG2554" s="38">
        <f t="shared" si="714"/>
        <v>-0.27078855981472416</v>
      </c>
      <c r="AH2554" s="39">
        <f t="shared" si="715"/>
        <v>0.27078855981472416</v>
      </c>
      <c r="AI2554" s="39" t="str">
        <f t="shared" si="716"/>
        <v>TIDAK</v>
      </c>
      <c r="AJ2554" s="38">
        <f t="shared" si="717"/>
        <v>-1.228525000234459</v>
      </c>
      <c r="AK2554" s="39">
        <f t="shared" si="718"/>
        <v>1.228525000234459</v>
      </c>
      <c r="AL2554" s="39" t="str">
        <f t="shared" si="719"/>
        <v>TIDAK</v>
      </c>
    </row>
    <row r="2555" spans="1:38" ht="14" x14ac:dyDescent="0.3">
      <c r="A2555" s="13">
        <v>29706277</v>
      </c>
      <c r="B2555" s="11" t="s">
        <v>1761</v>
      </c>
      <c r="C2555" s="9">
        <v>170446723</v>
      </c>
      <c r="D2555" s="1" t="s">
        <v>398</v>
      </c>
      <c r="E2555" s="1" t="s">
        <v>17</v>
      </c>
      <c r="F2555" s="1" t="s">
        <v>1713</v>
      </c>
      <c r="G2555" s="2">
        <v>40.757350000000002</v>
      </c>
      <c r="H2555" s="2">
        <v>-73.878450000000001</v>
      </c>
      <c r="I2555" s="1" t="s">
        <v>19</v>
      </c>
      <c r="J2555" s="44">
        <v>55</v>
      </c>
      <c r="K2555" s="2">
        <v>2</v>
      </c>
      <c r="L2555" s="2">
        <v>11</v>
      </c>
      <c r="M2555" s="3">
        <v>43634</v>
      </c>
      <c r="N2555" s="2">
        <v>0.71</v>
      </c>
      <c r="O2555" s="2">
        <v>2</v>
      </c>
      <c r="P2555" s="4">
        <v>179</v>
      </c>
      <c r="U2555" s="38">
        <f t="shared" si="702"/>
        <v>9.05120120008234E-2</v>
      </c>
      <c r="V2555" s="39">
        <f t="shared" si="703"/>
        <v>9.05120120008234E-2</v>
      </c>
      <c r="W2555" s="39" t="str">
        <f t="shared" si="704"/>
        <v>TIDAK</v>
      </c>
      <c r="X2555" s="38">
        <f t="shared" si="705"/>
        <v>-0.26113135442473173</v>
      </c>
      <c r="Y2555" s="39">
        <f t="shared" si="706"/>
        <v>0.26113135442473173</v>
      </c>
      <c r="Z2555" s="39" t="str">
        <f t="shared" si="707"/>
        <v>TIDAK</v>
      </c>
      <c r="AA2555" s="38">
        <f t="shared" si="708"/>
        <v>-0.68088809961934771</v>
      </c>
      <c r="AB2555" s="39">
        <f t="shared" si="709"/>
        <v>0.68088809961934771</v>
      </c>
      <c r="AC2555" s="39" t="str">
        <f t="shared" si="710"/>
        <v>TIDAK</v>
      </c>
      <c r="AD2555" s="38">
        <f t="shared" si="711"/>
        <v>-0.82065162145746651</v>
      </c>
      <c r="AE2555" s="39">
        <f t="shared" si="712"/>
        <v>0.82065162145746651</v>
      </c>
      <c r="AF2555" s="39" t="str">
        <f t="shared" si="713"/>
        <v>TIDAK</v>
      </c>
      <c r="AG2555" s="38">
        <f t="shared" si="714"/>
        <v>-0.27078855981472416</v>
      </c>
      <c r="AH2555" s="39">
        <f t="shared" si="715"/>
        <v>0.27078855981472416</v>
      </c>
      <c r="AI2555" s="39" t="str">
        <f t="shared" si="716"/>
        <v>TIDAK</v>
      </c>
      <c r="AJ2555" s="38">
        <f t="shared" si="717"/>
        <v>-1.2435166651823804</v>
      </c>
      <c r="AK2555" s="39">
        <f t="shared" si="718"/>
        <v>1.2435166651823804</v>
      </c>
      <c r="AL2555" s="39" t="str">
        <f t="shared" si="719"/>
        <v>TIDAK</v>
      </c>
    </row>
    <row r="2556" spans="1:38" ht="14" x14ac:dyDescent="0.3">
      <c r="A2556" s="13">
        <v>29707860</v>
      </c>
      <c r="B2556" s="11" t="s">
        <v>4536</v>
      </c>
      <c r="C2556" s="9">
        <v>27187487</v>
      </c>
      <c r="D2556" s="1" t="s">
        <v>2506</v>
      </c>
      <c r="E2556" s="1" t="s">
        <v>548</v>
      </c>
      <c r="F2556" s="1" t="s">
        <v>2477</v>
      </c>
      <c r="G2556" s="2">
        <v>40.854439999999997</v>
      </c>
      <c r="H2556" s="2">
        <v>-73.884619999999998</v>
      </c>
      <c r="I2556" s="1" t="s">
        <v>19</v>
      </c>
      <c r="J2556" s="44">
        <v>30</v>
      </c>
      <c r="K2556" s="2">
        <v>3</v>
      </c>
      <c r="L2556" s="2">
        <v>5</v>
      </c>
      <c r="M2556" s="3">
        <v>43327</v>
      </c>
      <c r="N2556" s="2">
        <v>0.23</v>
      </c>
      <c r="O2556" s="2">
        <v>2</v>
      </c>
      <c r="P2556" s="4">
        <v>361</v>
      </c>
      <c r="U2556" s="38">
        <f t="shared" si="702"/>
        <v>9.05120120008234E-2</v>
      </c>
      <c r="V2556" s="39">
        <f t="shared" si="703"/>
        <v>9.05120120008234E-2</v>
      </c>
      <c r="W2556" s="39" t="str">
        <f t="shared" si="704"/>
        <v>TIDAK</v>
      </c>
      <c r="X2556" s="38">
        <f t="shared" si="705"/>
        <v>-0.39643358014138202</v>
      </c>
      <c r="Y2556" s="39">
        <f t="shared" si="706"/>
        <v>0.39643358014138202</v>
      </c>
      <c r="Z2556" s="39" t="str">
        <f t="shared" si="707"/>
        <v>TIDAK</v>
      </c>
      <c r="AA2556" s="38">
        <f t="shared" si="708"/>
        <v>-0.35367121718773786</v>
      </c>
      <c r="AB2556" s="39">
        <f t="shared" si="709"/>
        <v>0.35367121718773786</v>
      </c>
      <c r="AC2556" s="39" t="str">
        <f t="shared" si="710"/>
        <v>TIDAK</v>
      </c>
      <c r="AD2556" s="38">
        <f t="shared" si="711"/>
        <v>-0.79451512081611697</v>
      </c>
      <c r="AE2556" s="39">
        <f t="shared" si="712"/>
        <v>0.79451512081611697</v>
      </c>
      <c r="AF2556" s="39" t="str">
        <f t="shared" si="713"/>
        <v>TIDAK</v>
      </c>
      <c r="AG2556" s="38">
        <f t="shared" si="714"/>
        <v>-0.27078855981472416</v>
      </c>
      <c r="AH2556" s="39">
        <f t="shared" si="715"/>
        <v>0.27078855981472416</v>
      </c>
      <c r="AI2556" s="39" t="str">
        <f t="shared" si="716"/>
        <v>TIDAK</v>
      </c>
      <c r="AJ2556" s="38">
        <f t="shared" si="717"/>
        <v>-0.56889174252591612</v>
      </c>
      <c r="AK2556" s="39">
        <f t="shared" si="718"/>
        <v>0.56889174252591612</v>
      </c>
      <c r="AL2556" s="39" t="str">
        <f t="shared" si="719"/>
        <v>TIDAK</v>
      </c>
    </row>
    <row r="2557" spans="1:38" ht="14" x14ac:dyDescent="0.3">
      <c r="A2557" s="13">
        <v>29711508</v>
      </c>
      <c r="B2557" s="11" t="s">
        <v>3892</v>
      </c>
      <c r="C2557" s="9">
        <v>221836975</v>
      </c>
      <c r="D2557" s="1" t="s">
        <v>2731</v>
      </c>
      <c r="E2557" s="1" t="s">
        <v>17</v>
      </c>
      <c r="F2557" s="1" t="s">
        <v>1736</v>
      </c>
      <c r="G2557" s="2">
        <v>40.749450000000003</v>
      </c>
      <c r="H2557" s="2">
        <v>-73.892989999999998</v>
      </c>
      <c r="I2557" s="1" t="s">
        <v>19</v>
      </c>
      <c r="J2557" s="44">
        <v>50</v>
      </c>
      <c r="K2557" s="2">
        <v>2</v>
      </c>
      <c r="L2557" s="2">
        <v>9</v>
      </c>
      <c r="M2557" s="3">
        <v>43648</v>
      </c>
      <c r="N2557" s="2">
        <v>1.38</v>
      </c>
      <c r="O2557" s="2">
        <v>3</v>
      </c>
      <c r="P2557" s="4">
        <v>365</v>
      </c>
      <c r="U2557" s="38">
        <f t="shared" si="702"/>
        <v>-0.40665348123884149</v>
      </c>
      <c r="V2557" s="39">
        <f t="shared" si="703"/>
        <v>0.40665348123884149</v>
      </c>
      <c r="W2557" s="39" t="str">
        <f t="shared" si="704"/>
        <v>TIDAK</v>
      </c>
      <c r="X2557" s="38">
        <f t="shared" si="705"/>
        <v>-0.26113135442473173</v>
      </c>
      <c r="Y2557" s="39">
        <f t="shared" si="706"/>
        <v>0.26113135442473173</v>
      </c>
      <c r="Z2557" s="39" t="str">
        <f t="shared" si="707"/>
        <v>TIDAK</v>
      </c>
      <c r="AA2557" s="38">
        <f t="shared" si="708"/>
        <v>-0.10825855536403051</v>
      </c>
      <c r="AB2557" s="39">
        <f t="shared" si="709"/>
        <v>0.10825855536403051</v>
      </c>
      <c r="AC2557" s="39" t="str">
        <f t="shared" si="710"/>
        <v>TIDAK</v>
      </c>
      <c r="AD2557" s="38">
        <f t="shared" si="711"/>
        <v>1.3852690326724273</v>
      </c>
      <c r="AE2557" s="39">
        <f t="shared" si="712"/>
        <v>1.3852690326724273</v>
      </c>
      <c r="AF2557" s="39" t="str">
        <f t="shared" si="713"/>
        <v>TIDAK</v>
      </c>
      <c r="AG2557" s="38">
        <f t="shared" si="714"/>
        <v>-0.27078855981472416</v>
      </c>
      <c r="AH2557" s="39">
        <f t="shared" si="715"/>
        <v>0.27078855981472416</v>
      </c>
      <c r="AI2557" s="39" t="str">
        <f t="shared" si="716"/>
        <v>TIDAK</v>
      </c>
      <c r="AJ2557" s="38">
        <f t="shared" si="717"/>
        <v>-0.64385006726552318</v>
      </c>
      <c r="AK2557" s="39">
        <f t="shared" si="718"/>
        <v>0.64385006726552318</v>
      </c>
      <c r="AL2557" s="39" t="str">
        <f t="shared" si="719"/>
        <v>TIDAK</v>
      </c>
    </row>
    <row r="2558" spans="1:38" ht="14" x14ac:dyDescent="0.3">
      <c r="A2558" s="13">
        <v>29712188</v>
      </c>
      <c r="B2558" s="11" t="s">
        <v>3722</v>
      </c>
      <c r="C2558" s="9">
        <v>185908506</v>
      </c>
      <c r="D2558" s="1" t="s">
        <v>610</v>
      </c>
      <c r="E2558" s="1" t="s">
        <v>548</v>
      </c>
      <c r="F2558" s="1" t="s">
        <v>1299</v>
      </c>
      <c r="G2558" s="2">
        <v>40.884999999999998</v>
      </c>
      <c r="H2558" s="2">
        <v>-73.835179999999994</v>
      </c>
      <c r="I2558" s="1" t="s">
        <v>19</v>
      </c>
      <c r="J2558" s="44">
        <v>75</v>
      </c>
      <c r="K2558" s="2">
        <v>3</v>
      </c>
      <c r="L2558" s="2">
        <v>1</v>
      </c>
      <c r="M2558" s="3">
        <v>43424</v>
      </c>
      <c r="N2558" s="2">
        <v>0.13</v>
      </c>
      <c r="O2558" s="2">
        <v>3</v>
      </c>
      <c r="P2558" s="4">
        <v>311</v>
      </c>
      <c r="U2558" s="38">
        <f t="shared" si="702"/>
        <v>8.1940193151863669E-2</v>
      </c>
      <c r="V2558" s="39">
        <f t="shared" si="703"/>
        <v>8.1940193151863669E-2</v>
      </c>
      <c r="W2558" s="39" t="str">
        <f t="shared" si="704"/>
        <v>TIDAK</v>
      </c>
      <c r="X2558" s="38">
        <f t="shared" si="705"/>
        <v>9.4730970085688936E-3</v>
      </c>
      <c r="Y2558" s="39">
        <f t="shared" si="706"/>
        <v>9.4730970085688936E-3</v>
      </c>
      <c r="Z2558" s="39" t="str">
        <f t="shared" si="707"/>
        <v>TIDAK</v>
      </c>
      <c r="AA2558" s="38">
        <f t="shared" si="708"/>
        <v>-0.7217902099232989</v>
      </c>
      <c r="AB2558" s="39">
        <f t="shared" si="709"/>
        <v>0.7217902099232989</v>
      </c>
      <c r="AC2558" s="39" t="str">
        <f t="shared" si="710"/>
        <v>TIDAK</v>
      </c>
      <c r="AD2558" s="38">
        <f t="shared" si="711"/>
        <v>-0.83633352184227616</v>
      </c>
      <c r="AE2558" s="39">
        <f t="shared" si="712"/>
        <v>0.83633352184227616</v>
      </c>
      <c r="AF2558" s="39" t="str">
        <f t="shared" si="713"/>
        <v>TIDAK</v>
      </c>
      <c r="AG2558" s="38">
        <f t="shared" si="714"/>
        <v>-0.15818885441509239</v>
      </c>
      <c r="AH2558" s="39">
        <f t="shared" si="715"/>
        <v>0.15818885441509239</v>
      </c>
      <c r="AI2558" s="39" t="str">
        <f t="shared" si="716"/>
        <v>TIDAK</v>
      </c>
      <c r="AJ2558" s="38">
        <f t="shared" si="717"/>
        <v>-1.2060375028125767</v>
      </c>
      <c r="AK2558" s="39">
        <f t="shared" si="718"/>
        <v>1.2060375028125767</v>
      </c>
      <c r="AL2558" s="39" t="str">
        <f t="shared" si="719"/>
        <v>TIDAK</v>
      </c>
    </row>
    <row r="2559" spans="1:38" ht="14" x14ac:dyDescent="0.3">
      <c r="A2559" s="13">
        <v>29730504</v>
      </c>
      <c r="B2559" s="11" t="s">
        <v>3383</v>
      </c>
      <c r="C2559" s="9">
        <v>154128335</v>
      </c>
      <c r="D2559" s="1" t="s">
        <v>79</v>
      </c>
      <c r="E2559" s="1" t="s">
        <v>17</v>
      </c>
      <c r="F2559" s="1" t="s">
        <v>364</v>
      </c>
      <c r="G2559" s="2">
        <v>40.700710000000001</v>
      </c>
      <c r="H2559" s="2">
        <v>-73.812820000000002</v>
      </c>
      <c r="I2559" s="1" t="s">
        <v>19</v>
      </c>
      <c r="J2559" s="44">
        <v>50</v>
      </c>
      <c r="K2559" s="2">
        <v>1</v>
      </c>
      <c r="L2559" s="2">
        <v>4</v>
      </c>
      <c r="M2559" s="3">
        <v>43646</v>
      </c>
      <c r="N2559" s="2">
        <v>4</v>
      </c>
      <c r="O2559" s="2">
        <v>4</v>
      </c>
      <c r="P2559" s="4">
        <v>337</v>
      </c>
      <c r="U2559" s="38">
        <f t="shared" si="702"/>
        <v>-0.29521983620236492</v>
      </c>
      <c r="V2559" s="39">
        <f t="shared" si="703"/>
        <v>0.29521983620236492</v>
      </c>
      <c r="W2559" s="39" t="str">
        <f t="shared" si="704"/>
        <v>TIDAK</v>
      </c>
      <c r="X2559" s="38">
        <f t="shared" si="705"/>
        <v>-0.26113135442473173</v>
      </c>
      <c r="Y2559" s="39">
        <f t="shared" si="706"/>
        <v>0.26113135442473173</v>
      </c>
      <c r="Z2559" s="39" t="str">
        <f t="shared" si="707"/>
        <v>TIDAK</v>
      </c>
      <c r="AA2559" s="38">
        <f t="shared" si="708"/>
        <v>-0.47637754809959154</v>
      </c>
      <c r="AB2559" s="39">
        <f t="shared" si="709"/>
        <v>0.47637754809959154</v>
      </c>
      <c r="AC2559" s="39" t="str">
        <f t="shared" si="710"/>
        <v>TIDAK</v>
      </c>
      <c r="AD2559" s="38">
        <f t="shared" si="711"/>
        <v>-0.58542311568532146</v>
      </c>
      <c r="AE2559" s="39">
        <f t="shared" si="712"/>
        <v>0.58542311568532146</v>
      </c>
      <c r="AF2559" s="39" t="str">
        <f t="shared" si="713"/>
        <v>TIDAK</v>
      </c>
      <c r="AG2559" s="38">
        <f t="shared" si="714"/>
        <v>-0.15818885441509239</v>
      </c>
      <c r="AH2559" s="39">
        <f t="shared" si="715"/>
        <v>0.15818885441509239</v>
      </c>
      <c r="AI2559" s="39" t="str">
        <f t="shared" si="716"/>
        <v>TIDAK</v>
      </c>
      <c r="AJ2559" s="38">
        <f t="shared" si="717"/>
        <v>9.8237347656587495E-2</v>
      </c>
      <c r="AK2559" s="39">
        <f t="shared" si="718"/>
        <v>9.8237347656587495E-2</v>
      </c>
      <c r="AL2559" s="39" t="str">
        <f t="shared" si="719"/>
        <v>TIDAK</v>
      </c>
    </row>
    <row r="2560" spans="1:38" ht="14" x14ac:dyDescent="0.3">
      <c r="A2560" s="13">
        <v>29736711</v>
      </c>
      <c r="B2560" s="11" t="s">
        <v>533</v>
      </c>
      <c r="C2560" s="9">
        <v>244964029</v>
      </c>
      <c r="D2560" s="1" t="s">
        <v>214</v>
      </c>
      <c r="E2560" s="1" t="s">
        <v>17</v>
      </c>
      <c r="F2560" s="1" t="s">
        <v>141</v>
      </c>
      <c r="G2560" s="2">
        <v>40.59639</v>
      </c>
      <c r="H2560" s="2">
        <v>-73.748599999999996</v>
      </c>
      <c r="I2560" s="1" t="s">
        <v>20</v>
      </c>
      <c r="J2560" s="44">
        <v>147</v>
      </c>
      <c r="K2560" s="2">
        <v>4</v>
      </c>
      <c r="L2560" s="2">
        <v>20</v>
      </c>
      <c r="M2560" s="3">
        <v>43646</v>
      </c>
      <c r="N2560" s="2">
        <v>4.92</v>
      </c>
      <c r="O2560" s="2">
        <v>1</v>
      </c>
      <c r="P2560" s="4">
        <v>107</v>
      </c>
      <c r="U2560" s="38">
        <f t="shared" si="702"/>
        <v>-0.50951530742635842</v>
      </c>
      <c r="V2560" s="39">
        <f t="shared" si="703"/>
        <v>0.50951530742635842</v>
      </c>
      <c r="W2560" s="39" t="str">
        <f t="shared" si="704"/>
        <v>TIDAK</v>
      </c>
      <c r="X2560" s="38">
        <f t="shared" si="705"/>
        <v>-0.12582912870808141</v>
      </c>
      <c r="Y2560" s="39">
        <f t="shared" si="706"/>
        <v>0.12582912870808141</v>
      </c>
      <c r="Z2560" s="39" t="str">
        <f t="shared" si="707"/>
        <v>TIDAK</v>
      </c>
      <c r="AA2560" s="38">
        <f t="shared" si="708"/>
        <v>-0.7217902099232989</v>
      </c>
      <c r="AB2560" s="39">
        <f t="shared" si="709"/>
        <v>0.7217902099232989</v>
      </c>
      <c r="AC2560" s="39" t="str">
        <f t="shared" si="710"/>
        <v>TIDAK</v>
      </c>
      <c r="AD2560" s="38">
        <f t="shared" si="711"/>
        <v>-0.83633352184227616</v>
      </c>
      <c r="AE2560" s="39">
        <f t="shared" si="712"/>
        <v>0.83633352184227616</v>
      </c>
      <c r="AF2560" s="39" t="str">
        <f t="shared" si="713"/>
        <v>TIDAK</v>
      </c>
      <c r="AG2560" s="38">
        <f t="shared" si="714"/>
        <v>-0.15818885441509239</v>
      </c>
      <c r="AH2560" s="39">
        <f t="shared" si="715"/>
        <v>0.15818885441509239</v>
      </c>
      <c r="AI2560" s="39" t="str">
        <f t="shared" si="716"/>
        <v>TIDAK</v>
      </c>
      <c r="AJ2560" s="38">
        <f t="shared" si="717"/>
        <v>1.4624788579174375</v>
      </c>
      <c r="AK2560" s="39">
        <f t="shared" si="718"/>
        <v>1.4624788579174375</v>
      </c>
      <c r="AL2560" s="39" t="str">
        <f t="shared" si="719"/>
        <v>TIDAK</v>
      </c>
    </row>
    <row r="2561" spans="1:38" ht="14" x14ac:dyDescent="0.3">
      <c r="A2561" s="13">
        <v>29737168</v>
      </c>
      <c r="B2561" s="11" t="s">
        <v>524</v>
      </c>
      <c r="C2561" s="9">
        <v>217652530</v>
      </c>
      <c r="D2561" s="1" t="s">
        <v>504</v>
      </c>
      <c r="E2561" s="1" t="s">
        <v>17</v>
      </c>
      <c r="F2561" s="1" t="s">
        <v>364</v>
      </c>
      <c r="G2561" s="2">
        <v>40.673850000000002</v>
      </c>
      <c r="H2561" s="2">
        <v>-73.778739999999999</v>
      </c>
      <c r="I2561" s="1" t="s">
        <v>19</v>
      </c>
      <c r="J2561" s="44">
        <v>125</v>
      </c>
      <c r="K2561" s="2">
        <v>1</v>
      </c>
      <c r="L2561" s="2">
        <v>1</v>
      </c>
      <c r="M2561" s="3">
        <v>43639</v>
      </c>
      <c r="N2561" s="2">
        <v>1</v>
      </c>
      <c r="O2561" s="2">
        <v>4</v>
      </c>
      <c r="P2561" s="4">
        <v>253</v>
      </c>
      <c r="U2561" s="38">
        <f t="shared" si="702"/>
        <v>-0.33807893044716358</v>
      </c>
      <c r="V2561" s="39">
        <f t="shared" si="703"/>
        <v>0.33807893044716358</v>
      </c>
      <c r="W2561" s="39" t="str">
        <f t="shared" si="704"/>
        <v>TIDAK</v>
      </c>
      <c r="X2561" s="38">
        <f t="shared" si="705"/>
        <v>-0.26113135442473173</v>
      </c>
      <c r="Y2561" s="39">
        <f t="shared" si="706"/>
        <v>0.26113135442473173</v>
      </c>
      <c r="Z2561" s="39" t="str">
        <f t="shared" si="707"/>
        <v>TIDAK</v>
      </c>
      <c r="AA2561" s="38">
        <f t="shared" si="708"/>
        <v>-0.55818176870749403</v>
      </c>
      <c r="AB2561" s="39">
        <f t="shared" si="709"/>
        <v>0.55818176870749403</v>
      </c>
      <c r="AC2561" s="39" t="str">
        <f t="shared" si="710"/>
        <v>TIDAK</v>
      </c>
      <c r="AD2561" s="38">
        <f t="shared" si="711"/>
        <v>-0.23519400709123892</v>
      </c>
      <c r="AE2561" s="39">
        <f t="shared" si="712"/>
        <v>0.23519400709123892</v>
      </c>
      <c r="AF2561" s="39" t="str">
        <f t="shared" si="713"/>
        <v>TIDAK</v>
      </c>
      <c r="AG2561" s="38">
        <f t="shared" si="714"/>
        <v>-4.5589149015460649E-2</v>
      </c>
      <c r="AH2561" s="39">
        <f t="shared" si="715"/>
        <v>4.5589149015460649E-2</v>
      </c>
      <c r="AI2561" s="39" t="str">
        <f t="shared" si="716"/>
        <v>TIDAK</v>
      </c>
      <c r="AJ2561" s="38">
        <f t="shared" si="717"/>
        <v>1.4924621878132804</v>
      </c>
      <c r="AK2561" s="39">
        <f t="shared" si="718"/>
        <v>1.4924621878132804</v>
      </c>
      <c r="AL2561" s="39" t="str">
        <f t="shared" si="719"/>
        <v>TIDAK</v>
      </c>
    </row>
    <row r="2562" spans="1:38" ht="14" x14ac:dyDescent="0.3">
      <c r="A2562" s="13">
        <v>29738053</v>
      </c>
      <c r="B2562" s="11" t="s">
        <v>3773</v>
      </c>
      <c r="C2562" s="9">
        <v>43044876</v>
      </c>
      <c r="D2562" s="1" t="s">
        <v>2118</v>
      </c>
      <c r="E2562" s="1" t="s">
        <v>17</v>
      </c>
      <c r="F2562" s="1" t="s">
        <v>1971</v>
      </c>
      <c r="G2562" s="2">
        <v>40.736550000000001</v>
      </c>
      <c r="H2562" s="2">
        <v>-73.877619999999993</v>
      </c>
      <c r="I2562" s="1" t="s">
        <v>19</v>
      </c>
      <c r="J2562" s="44">
        <v>40</v>
      </c>
      <c r="K2562" s="2">
        <v>29</v>
      </c>
      <c r="L2562" s="2">
        <v>2</v>
      </c>
      <c r="M2562" s="3">
        <v>43584</v>
      </c>
      <c r="N2562" s="2">
        <v>0.55000000000000004</v>
      </c>
      <c r="O2562" s="2">
        <v>5</v>
      </c>
      <c r="P2562" s="4">
        <v>32</v>
      </c>
      <c r="U2562" s="38">
        <f t="shared" si="702"/>
        <v>-0.12378345922317009</v>
      </c>
      <c r="V2562" s="39">
        <f t="shared" si="703"/>
        <v>0.12378345922317009</v>
      </c>
      <c r="W2562" s="39" t="str">
        <f t="shared" si="704"/>
        <v>TIDAK</v>
      </c>
      <c r="X2562" s="38">
        <f t="shared" si="705"/>
        <v>-0.12582912870808141</v>
      </c>
      <c r="Y2562" s="39">
        <f t="shared" si="706"/>
        <v>0.12582912870808141</v>
      </c>
      <c r="Z2562" s="39" t="str">
        <f t="shared" si="707"/>
        <v>TIDAK</v>
      </c>
      <c r="AA2562" s="38">
        <f t="shared" si="708"/>
        <v>-0.88539865113910388</v>
      </c>
      <c r="AB2562" s="39">
        <f t="shared" si="709"/>
        <v>0.88539865113910388</v>
      </c>
      <c r="AC2562" s="39" t="str">
        <f t="shared" si="710"/>
        <v>TIDAK</v>
      </c>
      <c r="AD2562" s="38">
        <f t="shared" si="711"/>
        <v>-0.88860652312497501</v>
      </c>
      <c r="AE2562" s="39">
        <f t="shared" si="712"/>
        <v>0.88860652312497501</v>
      </c>
      <c r="AF2562" s="39" t="str">
        <f t="shared" si="713"/>
        <v>TIDAK</v>
      </c>
      <c r="AG2562" s="38">
        <f t="shared" si="714"/>
        <v>-4.5589149015460649E-2</v>
      </c>
      <c r="AH2562" s="39">
        <f t="shared" si="715"/>
        <v>4.5589149015460649E-2</v>
      </c>
      <c r="AI2562" s="39" t="str">
        <f t="shared" si="716"/>
        <v>TIDAK</v>
      </c>
      <c r="AJ2562" s="38">
        <f t="shared" si="717"/>
        <v>1.0876872342194017</v>
      </c>
      <c r="AK2562" s="39">
        <f t="shared" si="718"/>
        <v>1.0876872342194017</v>
      </c>
      <c r="AL2562" s="39" t="str">
        <f t="shared" si="719"/>
        <v>TIDAK</v>
      </c>
    </row>
    <row r="2563" spans="1:38" ht="14" x14ac:dyDescent="0.3">
      <c r="A2563" s="13">
        <v>29756137</v>
      </c>
      <c r="B2563" s="11" t="s">
        <v>4811</v>
      </c>
      <c r="C2563" s="9">
        <v>215041024</v>
      </c>
      <c r="D2563" s="1" t="s">
        <v>486</v>
      </c>
      <c r="E2563" s="1" t="s">
        <v>17</v>
      </c>
      <c r="F2563" s="1" t="s">
        <v>439</v>
      </c>
      <c r="G2563" s="2">
        <v>40.593899999999998</v>
      </c>
      <c r="H2563" s="2">
        <v>-73.773610000000005</v>
      </c>
      <c r="I2563" s="1" t="s">
        <v>20</v>
      </c>
      <c r="J2563" s="44">
        <v>80</v>
      </c>
      <c r="K2563" s="2">
        <v>7</v>
      </c>
      <c r="L2563" s="2">
        <v>1</v>
      </c>
      <c r="M2563" s="3">
        <v>43624</v>
      </c>
      <c r="N2563" s="2">
        <v>0.94</v>
      </c>
      <c r="O2563" s="2">
        <v>1</v>
      </c>
      <c r="P2563" s="4">
        <v>87</v>
      </c>
      <c r="U2563" s="38">
        <f t="shared" si="702"/>
        <v>-0.33807893044716358</v>
      </c>
      <c r="V2563" s="39">
        <f t="shared" si="703"/>
        <v>0.33807893044716358</v>
      </c>
      <c r="W2563" s="39" t="str">
        <f t="shared" si="704"/>
        <v>TIDAK</v>
      </c>
      <c r="X2563" s="38">
        <f t="shared" si="705"/>
        <v>-0.39643358014138202</v>
      </c>
      <c r="Y2563" s="39">
        <f t="shared" si="706"/>
        <v>0.39643358014138202</v>
      </c>
      <c r="Z2563" s="39" t="str">
        <f t="shared" si="707"/>
        <v>TIDAK</v>
      </c>
      <c r="AA2563" s="38">
        <f t="shared" si="708"/>
        <v>-0.7626923202272502</v>
      </c>
      <c r="AB2563" s="39">
        <f t="shared" si="709"/>
        <v>0.7626923202272502</v>
      </c>
      <c r="AC2563" s="39" t="str">
        <f t="shared" si="710"/>
        <v>TIDAK</v>
      </c>
      <c r="AD2563" s="38">
        <f t="shared" si="711"/>
        <v>1.1343586265154724</v>
      </c>
      <c r="AE2563" s="39">
        <f t="shared" si="712"/>
        <v>1.1343586265154724</v>
      </c>
      <c r="AF2563" s="39" t="str">
        <f t="shared" si="713"/>
        <v>TIDAK</v>
      </c>
      <c r="AG2563" s="38">
        <f t="shared" si="714"/>
        <v>6.7010556384171097E-2</v>
      </c>
      <c r="AH2563" s="39">
        <f t="shared" si="715"/>
        <v>6.7010556384171097E-2</v>
      </c>
      <c r="AI2563" s="39" t="str">
        <f t="shared" si="716"/>
        <v>TIDAK</v>
      </c>
      <c r="AJ2563" s="38">
        <f t="shared" si="717"/>
        <v>1.2825788785423804</v>
      </c>
      <c r="AK2563" s="39">
        <f t="shared" si="718"/>
        <v>1.2825788785423804</v>
      </c>
      <c r="AL2563" s="39" t="str">
        <f t="shared" si="719"/>
        <v>TIDAK</v>
      </c>
    </row>
    <row r="2564" spans="1:38" ht="14" x14ac:dyDescent="0.3">
      <c r="A2564" s="13">
        <v>29758199</v>
      </c>
      <c r="B2564" s="11" t="s">
        <v>459</v>
      </c>
      <c r="C2564" s="9">
        <v>198476726</v>
      </c>
      <c r="D2564" s="1" t="s">
        <v>223</v>
      </c>
      <c r="E2564" s="1" t="s">
        <v>17</v>
      </c>
      <c r="F2564" s="1" t="s">
        <v>141</v>
      </c>
      <c r="G2564" s="2">
        <v>40.603949999999998</v>
      </c>
      <c r="H2564" s="2">
        <v>-73.749039999999994</v>
      </c>
      <c r="I2564" s="1" t="s">
        <v>19</v>
      </c>
      <c r="J2564" s="44">
        <v>55</v>
      </c>
      <c r="K2564" s="2">
        <v>1</v>
      </c>
      <c r="L2564" s="2">
        <v>27</v>
      </c>
      <c r="M2564" s="3">
        <v>43653</v>
      </c>
      <c r="N2564" s="2">
        <v>2.21</v>
      </c>
      <c r="O2564" s="2">
        <v>1</v>
      </c>
      <c r="P2564" s="4">
        <v>177</v>
      </c>
      <c r="U2564" s="38">
        <f t="shared" si="702"/>
        <v>0.49338749790193115</v>
      </c>
      <c r="V2564" s="39">
        <f t="shared" si="703"/>
        <v>0.49338749790193115</v>
      </c>
      <c r="W2564" s="39" t="str">
        <f t="shared" si="704"/>
        <v>TIDAK</v>
      </c>
      <c r="X2564" s="38">
        <f t="shared" si="705"/>
        <v>9.4730970085688936E-3</v>
      </c>
      <c r="Y2564" s="39">
        <f t="shared" si="706"/>
        <v>9.4730970085688936E-3</v>
      </c>
      <c r="Z2564" s="39" t="str">
        <f t="shared" si="707"/>
        <v>TIDAK</v>
      </c>
      <c r="AA2564" s="38">
        <f t="shared" si="708"/>
        <v>-0.10825855536403051</v>
      </c>
      <c r="AB2564" s="39">
        <f t="shared" si="709"/>
        <v>0.10825855536403051</v>
      </c>
      <c r="AC2564" s="39" t="str">
        <f t="shared" si="710"/>
        <v>TIDAK</v>
      </c>
      <c r="AD2564" s="38">
        <f t="shared" si="711"/>
        <v>1.615270238316302</v>
      </c>
      <c r="AE2564" s="39">
        <f t="shared" si="712"/>
        <v>1.615270238316302</v>
      </c>
      <c r="AF2564" s="39" t="str">
        <f t="shared" si="713"/>
        <v>TIDAK</v>
      </c>
      <c r="AG2564" s="38">
        <f t="shared" si="714"/>
        <v>-0.27078855981472416</v>
      </c>
      <c r="AH2564" s="39">
        <f t="shared" si="715"/>
        <v>0.27078855981472416</v>
      </c>
      <c r="AI2564" s="39" t="str">
        <f t="shared" si="716"/>
        <v>TIDAK</v>
      </c>
      <c r="AJ2564" s="38">
        <f t="shared" si="717"/>
        <v>-0.44146259046858394</v>
      </c>
      <c r="AK2564" s="39">
        <f t="shared" si="718"/>
        <v>0.44146259046858394</v>
      </c>
      <c r="AL2564" s="39" t="str">
        <f t="shared" si="719"/>
        <v>TIDAK</v>
      </c>
    </row>
    <row r="2565" spans="1:38" ht="14" x14ac:dyDescent="0.3">
      <c r="A2565" s="13">
        <v>29761272</v>
      </c>
      <c r="B2565" s="11" t="s">
        <v>3723</v>
      </c>
      <c r="C2565" s="9">
        <v>223913025</v>
      </c>
      <c r="D2565" s="1" t="s">
        <v>167</v>
      </c>
      <c r="E2565" s="1" t="s">
        <v>17</v>
      </c>
      <c r="F2565" s="1" t="s">
        <v>27</v>
      </c>
      <c r="G2565" s="2">
        <v>40.695970000000003</v>
      </c>
      <c r="H2565" s="2">
        <v>-73.743070000000003</v>
      </c>
      <c r="I2565" s="1" t="s">
        <v>19</v>
      </c>
      <c r="J2565" s="44">
        <v>100</v>
      </c>
      <c r="K2565" s="2">
        <v>7</v>
      </c>
      <c r="L2565" s="2">
        <v>1</v>
      </c>
      <c r="M2565" s="3">
        <v>43414</v>
      </c>
      <c r="N2565" s="2">
        <v>0.12</v>
      </c>
      <c r="O2565" s="2">
        <v>1</v>
      </c>
      <c r="P2565" s="4">
        <v>0</v>
      </c>
      <c r="U2565" s="38">
        <f t="shared" si="702"/>
        <v>0.30480748322481688</v>
      </c>
      <c r="V2565" s="39">
        <f t="shared" si="703"/>
        <v>0.30480748322481688</v>
      </c>
      <c r="W2565" s="39" t="str">
        <f t="shared" si="704"/>
        <v>TIDAK</v>
      </c>
      <c r="X2565" s="38">
        <f t="shared" si="705"/>
        <v>-0.39643358014138202</v>
      </c>
      <c r="Y2565" s="39">
        <f t="shared" si="706"/>
        <v>0.39643358014138202</v>
      </c>
      <c r="Z2565" s="39" t="str">
        <f t="shared" si="707"/>
        <v>TIDAK</v>
      </c>
      <c r="AA2565" s="38">
        <f t="shared" si="708"/>
        <v>-0.88539865113910388</v>
      </c>
      <c r="AB2565" s="39">
        <f t="shared" si="709"/>
        <v>0.88539865113910388</v>
      </c>
      <c r="AC2565" s="39" t="str">
        <f t="shared" si="710"/>
        <v>TIDAK</v>
      </c>
      <c r="AD2565" s="38">
        <f t="shared" si="711"/>
        <v>-0.43383141196549468</v>
      </c>
      <c r="AE2565" s="39">
        <f t="shared" si="712"/>
        <v>0.43383141196549468</v>
      </c>
      <c r="AF2565" s="39" t="str">
        <f t="shared" si="713"/>
        <v>TIDAK</v>
      </c>
      <c r="AG2565" s="38">
        <f t="shared" si="714"/>
        <v>6.7010556384171097E-2</v>
      </c>
      <c r="AH2565" s="39">
        <f t="shared" si="715"/>
        <v>6.7010556384171097E-2</v>
      </c>
      <c r="AI2565" s="39" t="str">
        <f t="shared" si="716"/>
        <v>TIDAK</v>
      </c>
      <c r="AJ2565" s="38">
        <f t="shared" si="717"/>
        <v>0.65292895072968038</v>
      </c>
      <c r="AK2565" s="39">
        <f t="shared" si="718"/>
        <v>0.65292895072968038</v>
      </c>
      <c r="AL2565" s="39" t="str">
        <f t="shared" si="719"/>
        <v>TIDAK</v>
      </c>
    </row>
    <row r="2566" spans="1:38" ht="14" x14ac:dyDescent="0.3">
      <c r="A2566" s="13">
        <v>29787085</v>
      </c>
      <c r="B2566" s="11" t="s">
        <v>4927</v>
      </c>
      <c r="C2566" s="9">
        <v>80894027</v>
      </c>
      <c r="D2566" s="1" t="s">
        <v>82</v>
      </c>
      <c r="E2566" s="1" t="s">
        <v>17</v>
      </c>
      <c r="F2566" s="1" t="s">
        <v>1736</v>
      </c>
      <c r="G2566" s="2">
        <v>40.7532</v>
      </c>
      <c r="H2566" s="2">
        <v>-73.877309999999994</v>
      </c>
      <c r="I2566" s="1" t="s">
        <v>20</v>
      </c>
      <c r="J2566" s="44">
        <v>125</v>
      </c>
      <c r="K2566" s="2">
        <v>3</v>
      </c>
      <c r="L2566" s="2">
        <v>12</v>
      </c>
      <c r="M2566" s="3">
        <v>43633</v>
      </c>
      <c r="N2566" s="2">
        <v>0.35</v>
      </c>
      <c r="O2566" s="2">
        <v>1</v>
      </c>
      <c r="P2566" s="4">
        <v>274</v>
      </c>
      <c r="U2566" s="38">
        <f t="shared" ref="U2566:U2629" si="720">STANDARDIZE(J2562,$S$5,$S$6)</f>
        <v>-0.42379711893676097</v>
      </c>
      <c r="V2566" s="39">
        <f t="shared" ref="V2566:V2629" si="721">ABS(U2566)</f>
        <v>0.42379711893676097</v>
      </c>
      <c r="W2566" s="39" t="str">
        <f t="shared" ref="W2566:W2629" si="722">IF(V2566&gt;3,"OUTLIER","TIDAK")</f>
        <v>TIDAK</v>
      </c>
      <c r="X2566" s="38">
        <f t="shared" ref="X2566:X2629" si="723">STANDARDIZE(K2562,$S$9,$S$10)</f>
        <v>3.3920287399248266</v>
      </c>
      <c r="Y2566" s="39">
        <f t="shared" ref="Y2566:Y2629" si="724">ABS(X2566)</f>
        <v>3.3920287399248266</v>
      </c>
      <c r="Z2566" s="39" t="str">
        <f t="shared" ref="Z2566:Z2629" si="725">IF(Y2566&gt;3,"OUTLIER","TIDAK")</f>
        <v>OUTLIER</v>
      </c>
      <c r="AA2566" s="38">
        <f t="shared" ref="AA2566:AA2629" si="726">STANDARDIZE(L2562,$S$13,$S$14)</f>
        <v>-0.84449654083515258</v>
      </c>
      <c r="AB2566" s="39">
        <f t="shared" ref="AB2566:AB2629" si="727">ABS(AA2566)</f>
        <v>0.84449654083515258</v>
      </c>
      <c r="AC2566" s="39" t="str">
        <f t="shared" ref="AC2566:AC2629" si="728">IF(AB2566&gt;3,"OUTLIER","TIDAK")</f>
        <v>TIDAK</v>
      </c>
      <c r="AD2566" s="38">
        <f t="shared" ref="AD2566:AD2629" si="729">STANDARDIZE(N2562,$S$17,$S$18)</f>
        <v>-0.66905991773763962</v>
      </c>
      <c r="AE2566" s="39">
        <f t="shared" ref="AE2566:AE2629" si="730">ABS(AD2566)</f>
        <v>0.66905991773763962</v>
      </c>
      <c r="AF2566" s="39" t="str">
        <f t="shared" ref="AF2566:AF2629" si="731">IF(AE2566&gt;3,"OUTLIER","TIDAK")</f>
        <v>TIDAK</v>
      </c>
      <c r="AG2566" s="38">
        <f t="shared" ref="AG2566:AG2629" si="732">STANDARDIZE(O2562,$S$21,$S$22)</f>
        <v>0.17961026178380285</v>
      </c>
      <c r="AH2566" s="39">
        <f t="shared" ref="AH2566:AH2629" si="733">ABS(AG2566)</f>
        <v>0.17961026178380285</v>
      </c>
      <c r="AI2566" s="39" t="str">
        <f t="shared" ref="AI2566:AI2629" si="734">IF(AH2566&gt;3,"OUTLIER","TIDAK")</f>
        <v>TIDAK</v>
      </c>
      <c r="AJ2566" s="38">
        <f t="shared" ref="AJ2566:AJ2629" si="735">STANDARDIZE(P2562,$S$25,$S$26)</f>
        <v>-1.0036500260156376</v>
      </c>
      <c r="AK2566" s="39">
        <f t="shared" ref="AK2566:AK2629" si="736">ABS(AJ2566)</f>
        <v>1.0036500260156376</v>
      </c>
      <c r="AL2566" s="39" t="str">
        <f t="shared" ref="AL2566:AL2629" si="737">IF(AK2566&gt;3,"OUTLIER","TIDAK")</f>
        <v>TIDAK</v>
      </c>
    </row>
    <row r="2567" spans="1:38" ht="14" x14ac:dyDescent="0.3">
      <c r="A2567" s="13">
        <v>29791183</v>
      </c>
      <c r="B2567" s="11" t="s">
        <v>3629</v>
      </c>
      <c r="C2567" s="9">
        <v>32220047</v>
      </c>
      <c r="D2567" s="1" t="s">
        <v>316</v>
      </c>
      <c r="E2567" s="1" t="s">
        <v>17</v>
      </c>
      <c r="F2567" s="1" t="s">
        <v>203</v>
      </c>
      <c r="G2567" s="2">
        <v>40.685110000000002</v>
      </c>
      <c r="H2567" s="2">
        <v>-73.760120000000001</v>
      </c>
      <c r="I2567" s="1" t="s">
        <v>20</v>
      </c>
      <c r="J2567" s="44">
        <v>105</v>
      </c>
      <c r="K2567" s="2">
        <v>3</v>
      </c>
      <c r="L2567" s="2">
        <v>7</v>
      </c>
      <c r="M2567" s="3">
        <v>42995</v>
      </c>
      <c r="N2567" s="2">
        <v>0.14000000000000001</v>
      </c>
      <c r="O2567" s="2">
        <v>3</v>
      </c>
      <c r="P2567" s="4">
        <v>0</v>
      </c>
      <c r="U2567" s="38">
        <f t="shared" si="720"/>
        <v>-8.0924364978371396E-2</v>
      </c>
      <c r="V2567" s="39">
        <f t="shared" si="721"/>
        <v>8.0924364978371396E-2</v>
      </c>
      <c r="W2567" s="39" t="str">
        <f t="shared" si="722"/>
        <v>TIDAK</v>
      </c>
      <c r="X2567" s="38">
        <f t="shared" si="723"/>
        <v>0.41537977415851984</v>
      </c>
      <c r="Y2567" s="39">
        <f t="shared" si="724"/>
        <v>0.41537977415851984</v>
      </c>
      <c r="Z2567" s="39" t="str">
        <f t="shared" si="725"/>
        <v>TIDAK</v>
      </c>
      <c r="AA2567" s="38">
        <f t="shared" si="726"/>
        <v>-0.88539865113910388</v>
      </c>
      <c r="AB2567" s="39">
        <f t="shared" si="727"/>
        <v>0.88539865113910388</v>
      </c>
      <c r="AC2567" s="39" t="str">
        <f t="shared" si="728"/>
        <v>TIDAK</v>
      </c>
      <c r="AD2567" s="38">
        <f t="shared" si="729"/>
        <v>-0.46519521273511405</v>
      </c>
      <c r="AE2567" s="39">
        <f t="shared" si="730"/>
        <v>0.46519521273511405</v>
      </c>
      <c r="AF2567" s="39" t="str">
        <f t="shared" si="731"/>
        <v>TIDAK</v>
      </c>
      <c r="AG2567" s="38">
        <f t="shared" si="732"/>
        <v>-0.27078855981472416</v>
      </c>
      <c r="AH2567" s="39">
        <f t="shared" si="733"/>
        <v>0.27078855981472416</v>
      </c>
      <c r="AI2567" s="39" t="str">
        <f t="shared" si="734"/>
        <v>TIDAK</v>
      </c>
      <c r="AJ2567" s="38">
        <f t="shared" si="735"/>
        <v>-0.59137923994779829</v>
      </c>
      <c r="AK2567" s="39">
        <f t="shared" si="736"/>
        <v>0.59137923994779829</v>
      </c>
      <c r="AL2567" s="39" t="str">
        <f t="shared" si="737"/>
        <v>TIDAK</v>
      </c>
    </row>
    <row r="2568" spans="1:38" ht="14" x14ac:dyDescent="0.3">
      <c r="A2568" s="13">
        <v>29794270</v>
      </c>
      <c r="B2568" s="11" t="s">
        <v>2878</v>
      </c>
      <c r="C2568" s="9">
        <v>32220047</v>
      </c>
      <c r="D2568" s="1" t="s">
        <v>316</v>
      </c>
      <c r="E2568" s="1" t="s">
        <v>17</v>
      </c>
      <c r="F2568" s="1" t="s">
        <v>203</v>
      </c>
      <c r="G2568" s="2">
        <v>40.684849999999997</v>
      </c>
      <c r="H2568" s="2">
        <v>-73.760630000000006</v>
      </c>
      <c r="I2568" s="1" t="s">
        <v>20</v>
      </c>
      <c r="J2568" s="44">
        <v>150</v>
      </c>
      <c r="K2568" s="2">
        <v>3</v>
      </c>
      <c r="L2568" s="2">
        <v>7</v>
      </c>
      <c r="M2568" s="3">
        <v>43612</v>
      </c>
      <c r="N2568" s="2">
        <v>0.19</v>
      </c>
      <c r="O2568" s="2">
        <v>3</v>
      </c>
      <c r="P2568" s="4">
        <v>179</v>
      </c>
      <c r="U2568" s="38">
        <f t="shared" si="720"/>
        <v>-0.29521983620236492</v>
      </c>
      <c r="V2568" s="39">
        <f t="shared" si="721"/>
        <v>0.29521983620236492</v>
      </c>
      <c r="W2568" s="39" t="str">
        <f t="shared" si="722"/>
        <v>TIDAK</v>
      </c>
      <c r="X2568" s="38">
        <f t="shared" si="723"/>
        <v>-0.39643358014138202</v>
      </c>
      <c r="Y2568" s="39">
        <f t="shared" si="724"/>
        <v>0.39643358014138202</v>
      </c>
      <c r="Z2568" s="39" t="str">
        <f t="shared" si="725"/>
        <v>TIDAK</v>
      </c>
      <c r="AA2568" s="38">
        <f t="shared" si="726"/>
        <v>0.17805621676362807</v>
      </c>
      <c r="AB2568" s="39">
        <f t="shared" si="727"/>
        <v>0.17805621676362807</v>
      </c>
      <c r="AC2568" s="39" t="str">
        <f t="shared" si="728"/>
        <v>TIDAK</v>
      </c>
      <c r="AD2568" s="38">
        <f t="shared" si="729"/>
        <v>0.19867190355516195</v>
      </c>
      <c r="AE2568" s="39">
        <f t="shared" si="730"/>
        <v>0.19867190355516195</v>
      </c>
      <c r="AF2568" s="39" t="str">
        <f t="shared" si="731"/>
        <v>TIDAK</v>
      </c>
      <c r="AG2568" s="38">
        <f t="shared" si="732"/>
        <v>-0.27078855981472416</v>
      </c>
      <c r="AH2568" s="39">
        <f t="shared" si="733"/>
        <v>0.27078855981472416</v>
      </c>
      <c r="AI2568" s="39" t="str">
        <f t="shared" si="734"/>
        <v>TIDAK</v>
      </c>
      <c r="AJ2568" s="38">
        <f t="shared" si="735"/>
        <v>8.3245682708666072E-2</v>
      </c>
      <c r="AK2568" s="39">
        <f t="shared" si="736"/>
        <v>8.3245682708666072E-2</v>
      </c>
      <c r="AL2568" s="39" t="str">
        <f t="shared" si="737"/>
        <v>TIDAK</v>
      </c>
    </row>
    <row r="2569" spans="1:38" ht="14" x14ac:dyDescent="0.3">
      <c r="A2569" s="13">
        <v>29797153</v>
      </c>
      <c r="B2569" s="11" t="s">
        <v>3000</v>
      </c>
      <c r="C2569" s="9">
        <v>38675275</v>
      </c>
      <c r="D2569" s="1" t="s">
        <v>122</v>
      </c>
      <c r="E2569" s="1" t="s">
        <v>17</v>
      </c>
      <c r="F2569" s="1" t="s">
        <v>1465</v>
      </c>
      <c r="G2569" s="2">
        <v>40.575920000000004</v>
      </c>
      <c r="H2569" s="2">
        <v>-73.848230000000001</v>
      </c>
      <c r="I2569" s="1" t="s">
        <v>19</v>
      </c>
      <c r="J2569" s="44">
        <v>200</v>
      </c>
      <c r="K2569" s="2">
        <v>2</v>
      </c>
      <c r="L2569" s="2">
        <v>4</v>
      </c>
      <c r="M2569" s="3">
        <v>43632</v>
      </c>
      <c r="N2569" s="2">
        <v>1.28</v>
      </c>
      <c r="O2569" s="2">
        <v>2</v>
      </c>
      <c r="P2569" s="4">
        <v>332</v>
      </c>
      <c r="U2569" s="38">
        <f t="shared" si="720"/>
        <v>9.05120120008234E-2</v>
      </c>
      <c r="V2569" s="39">
        <f t="shared" si="721"/>
        <v>9.05120120008234E-2</v>
      </c>
      <c r="W2569" s="39" t="str">
        <f t="shared" si="722"/>
        <v>TIDAK</v>
      </c>
      <c r="X2569" s="38">
        <f t="shared" si="723"/>
        <v>0.41537977415851984</v>
      </c>
      <c r="Y2569" s="39">
        <f t="shared" si="724"/>
        <v>0.41537977415851984</v>
      </c>
      <c r="Z2569" s="39" t="str">
        <f t="shared" si="725"/>
        <v>TIDAK</v>
      </c>
      <c r="AA2569" s="38">
        <f t="shared" si="726"/>
        <v>-0.88539865113910388</v>
      </c>
      <c r="AB2569" s="39">
        <f t="shared" si="727"/>
        <v>0.88539865113910388</v>
      </c>
      <c r="AC2569" s="39" t="str">
        <f t="shared" si="728"/>
        <v>TIDAK</v>
      </c>
      <c r="AD2569" s="38">
        <f t="shared" si="729"/>
        <v>-0.89383382325324501</v>
      </c>
      <c r="AE2569" s="39">
        <f t="shared" si="730"/>
        <v>0.89383382325324501</v>
      </c>
      <c r="AF2569" s="39" t="str">
        <f t="shared" si="731"/>
        <v>TIDAK</v>
      </c>
      <c r="AG2569" s="38">
        <f t="shared" si="732"/>
        <v>-0.27078855981472416</v>
      </c>
      <c r="AH2569" s="39">
        <f t="shared" si="733"/>
        <v>0.27078855981472416</v>
      </c>
      <c r="AI2569" s="39" t="str">
        <f t="shared" si="734"/>
        <v>TIDAK</v>
      </c>
      <c r="AJ2569" s="38">
        <f t="shared" si="735"/>
        <v>-1.2435166651823804</v>
      </c>
      <c r="AK2569" s="39">
        <f t="shared" si="736"/>
        <v>1.2435166651823804</v>
      </c>
      <c r="AL2569" s="39" t="str">
        <f t="shared" si="737"/>
        <v>TIDAK</v>
      </c>
    </row>
    <row r="2570" spans="1:38" ht="14" x14ac:dyDescent="0.3">
      <c r="A2570" s="13">
        <v>29797522</v>
      </c>
      <c r="B2570" s="11" t="s">
        <v>3724</v>
      </c>
      <c r="C2570" s="9">
        <v>213183791</v>
      </c>
      <c r="D2570" s="1" t="s">
        <v>1788</v>
      </c>
      <c r="E2570" s="1" t="s">
        <v>17</v>
      </c>
      <c r="F2570" s="1" t="s">
        <v>1538</v>
      </c>
      <c r="G2570" s="2">
        <v>40.744190000000003</v>
      </c>
      <c r="H2570" s="2">
        <v>-73.858609999999999</v>
      </c>
      <c r="I2570" s="1" t="s">
        <v>19</v>
      </c>
      <c r="J2570" s="44">
        <v>110</v>
      </c>
      <c r="K2570" s="2">
        <v>1</v>
      </c>
      <c r="L2570" s="2">
        <v>1</v>
      </c>
      <c r="M2570" s="3">
        <v>43467</v>
      </c>
      <c r="N2570" s="2">
        <v>0.16</v>
      </c>
      <c r="O2570" s="2">
        <v>1</v>
      </c>
      <c r="P2570" s="4">
        <v>357</v>
      </c>
      <c r="U2570" s="38">
        <f t="shared" si="720"/>
        <v>0.30480748322481688</v>
      </c>
      <c r="V2570" s="39">
        <f t="shared" si="721"/>
        <v>0.30480748322481688</v>
      </c>
      <c r="W2570" s="39" t="str">
        <f t="shared" si="722"/>
        <v>TIDAK</v>
      </c>
      <c r="X2570" s="38">
        <f t="shared" si="723"/>
        <v>-0.12582912870808141</v>
      </c>
      <c r="Y2570" s="39">
        <f t="shared" si="724"/>
        <v>0.12582912870808141</v>
      </c>
      <c r="Z2570" s="39" t="str">
        <f t="shared" si="725"/>
        <v>TIDAK</v>
      </c>
      <c r="AA2570" s="38">
        <f t="shared" si="726"/>
        <v>-0.43547543779564035</v>
      </c>
      <c r="AB2570" s="39">
        <f t="shared" si="727"/>
        <v>0.43547543779564035</v>
      </c>
      <c r="AC2570" s="39" t="str">
        <f t="shared" si="728"/>
        <v>TIDAK</v>
      </c>
      <c r="AD2570" s="38">
        <f t="shared" si="729"/>
        <v>-0.77360592030303754</v>
      </c>
      <c r="AE2570" s="39">
        <f t="shared" si="730"/>
        <v>0.77360592030303754</v>
      </c>
      <c r="AF2570" s="39" t="str">
        <f t="shared" si="731"/>
        <v>TIDAK</v>
      </c>
      <c r="AG2570" s="38">
        <f t="shared" si="732"/>
        <v>-0.27078855981472416</v>
      </c>
      <c r="AH2570" s="39">
        <f t="shared" si="733"/>
        <v>0.27078855981472416</v>
      </c>
      <c r="AI2570" s="39" t="str">
        <f t="shared" si="734"/>
        <v>TIDAK</v>
      </c>
      <c r="AJ2570" s="38">
        <f t="shared" si="735"/>
        <v>0.81034143268285541</v>
      </c>
      <c r="AK2570" s="39">
        <f t="shared" si="736"/>
        <v>0.81034143268285541</v>
      </c>
      <c r="AL2570" s="39" t="str">
        <f t="shared" si="737"/>
        <v>TIDAK</v>
      </c>
    </row>
    <row r="2571" spans="1:38" ht="14" x14ac:dyDescent="0.3">
      <c r="A2571" s="13">
        <v>29798763</v>
      </c>
      <c r="B2571" s="11" t="s">
        <v>5146</v>
      </c>
      <c r="C2571" s="9">
        <v>48167507</v>
      </c>
      <c r="D2571" s="1" t="s">
        <v>2751</v>
      </c>
      <c r="E2571" s="1" t="s">
        <v>17</v>
      </c>
      <c r="F2571" s="1" t="s">
        <v>1736</v>
      </c>
      <c r="G2571" s="2">
        <v>40.74691</v>
      </c>
      <c r="H2571" s="2">
        <v>-73.891930000000002</v>
      </c>
      <c r="I2571" s="1" t="s">
        <v>19</v>
      </c>
      <c r="J2571" s="44">
        <v>86</v>
      </c>
      <c r="K2571" s="2">
        <v>2</v>
      </c>
      <c r="L2571" s="2">
        <v>3</v>
      </c>
      <c r="M2571" s="3">
        <v>43375</v>
      </c>
      <c r="N2571" s="2">
        <v>0.28999999999999998</v>
      </c>
      <c r="O2571" s="2">
        <v>1</v>
      </c>
      <c r="P2571" s="4">
        <v>88</v>
      </c>
      <c r="U2571" s="38">
        <f t="shared" si="720"/>
        <v>0.1333711062456221</v>
      </c>
      <c r="V2571" s="39">
        <f t="shared" si="721"/>
        <v>0.1333711062456221</v>
      </c>
      <c r="W2571" s="39" t="str">
        <f t="shared" si="722"/>
        <v>TIDAK</v>
      </c>
      <c r="X2571" s="38">
        <f t="shared" si="723"/>
        <v>-0.12582912870808141</v>
      </c>
      <c r="Y2571" s="39">
        <f t="shared" si="724"/>
        <v>0.12582912870808141</v>
      </c>
      <c r="Z2571" s="39" t="str">
        <f t="shared" si="725"/>
        <v>TIDAK</v>
      </c>
      <c r="AA2571" s="38">
        <f t="shared" si="726"/>
        <v>-0.63998598931539652</v>
      </c>
      <c r="AB2571" s="39">
        <f t="shared" si="727"/>
        <v>0.63998598931539652</v>
      </c>
      <c r="AC2571" s="39" t="str">
        <f t="shared" si="728"/>
        <v>TIDAK</v>
      </c>
      <c r="AD2571" s="38">
        <f t="shared" si="729"/>
        <v>-0.88337922299670524</v>
      </c>
      <c r="AE2571" s="39">
        <f t="shared" si="730"/>
        <v>0.88337922299670524</v>
      </c>
      <c r="AF2571" s="39" t="str">
        <f t="shared" si="731"/>
        <v>TIDAK</v>
      </c>
      <c r="AG2571" s="38">
        <f t="shared" si="732"/>
        <v>-4.5589149015460649E-2</v>
      </c>
      <c r="AH2571" s="39">
        <f t="shared" si="733"/>
        <v>4.5589149015460649E-2</v>
      </c>
      <c r="AI2571" s="39" t="str">
        <f t="shared" si="734"/>
        <v>TIDAK</v>
      </c>
      <c r="AJ2571" s="38">
        <f t="shared" si="735"/>
        <v>-1.2435166651823804</v>
      </c>
      <c r="AK2571" s="39">
        <f t="shared" si="736"/>
        <v>1.2435166651823804</v>
      </c>
      <c r="AL2571" s="39" t="str">
        <f t="shared" si="737"/>
        <v>TIDAK</v>
      </c>
    </row>
    <row r="2572" spans="1:38" ht="14" x14ac:dyDescent="0.3">
      <c r="A2572" s="13">
        <v>29800915</v>
      </c>
      <c r="B2572" s="11" t="s">
        <v>4212</v>
      </c>
      <c r="C2572" s="9">
        <v>157295347</v>
      </c>
      <c r="D2572" s="1" t="s">
        <v>512</v>
      </c>
      <c r="E2572" s="1" t="s">
        <v>17</v>
      </c>
      <c r="F2572" s="1" t="s">
        <v>2689</v>
      </c>
      <c r="G2572" s="2">
        <v>40.74485</v>
      </c>
      <c r="H2572" s="2">
        <v>-73.9054</v>
      </c>
      <c r="I2572" s="1" t="s">
        <v>19</v>
      </c>
      <c r="J2572" s="44">
        <v>40</v>
      </c>
      <c r="K2572" s="2">
        <v>1</v>
      </c>
      <c r="L2572" s="2">
        <v>22</v>
      </c>
      <c r="M2572" s="3">
        <v>43539</v>
      </c>
      <c r="N2572" s="2">
        <v>1.1200000000000001</v>
      </c>
      <c r="O2572" s="2">
        <v>3</v>
      </c>
      <c r="P2572" s="4">
        <v>332</v>
      </c>
      <c r="U2572" s="38">
        <f t="shared" si="720"/>
        <v>0.51910295444881038</v>
      </c>
      <c r="V2572" s="39">
        <f t="shared" si="721"/>
        <v>0.51910295444881038</v>
      </c>
      <c r="W2572" s="39" t="str">
        <f t="shared" si="722"/>
        <v>TIDAK</v>
      </c>
      <c r="X2572" s="38">
        <f t="shared" si="723"/>
        <v>-0.12582912870808141</v>
      </c>
      <c r="Y2572" s="39">
        <f t="shared" si="724"/>
        <v>0.12582912870808141</v>
      </c>
      <c r="Z2572" s="39" t="str">
        <f t="shared" si="725"/>
        <v>TIDAK</v>
      </c>
      <c r="AA2572" s="38">
        <f t="shared" si="726"/>
        <v>-0.63998598931539652</v>
      </c>
      <c r="AB2572" s="39">
        <f t="shared" si="727"/>
        <v>0.63998598931539652</v>
      </c>
      <c r="AC2572" s="39" t="str">
        <f t="shared" si="728"/>
        <v>TIDAK</v>
      </c>
      <c r="AD2572" s="38">
        <f t="shared" si="729"/>
        <v>-0.8572427223553557</v>
      </c>
      <c r="AE2572" s="39">
        <f t="shared" si="730"/>
        <v>0.8572427223553557</v>
      </c>
      <c r="AF2572" s="39" t="str">
        <f t="shared" si="731"/>
        <v>TIDAK</v>
      </c>
      <c r="AG2572" s="38">
        <f t="shared" si="732"/>
        <v>-4.5589149015460649E-2</v>
      </c>
      <c r="AH2572" s="39">
        <f t="shared" si="733"/>
        <v>4.5589149015460649E-2</v>
      </c>
      <c r="AI2572" s="39" t="str">
        <f t="shared" si="734"/>
        <v>TIDAK</v>
      </c>
      <c r="AJ2572" s="38">
        <f t="shared" si="735"/>
        <v>9.8237347656587495E-2</v>
      </c>
      <c r="AK2572" s="39">
        <f t="shared" si="736"/>
        <v>9.8237347656587495E-2</v>
      </c>
      <c r="AL2572" s="39" t="str">
        <f t="shared" si="737"/>
        <v>TIDAK</v>
      </c>
    </row>
    <row r="2573" spans="1:38" ht="14" x14ac:dyDescent="0.3">
      <c r="A2573" s="13">
        <v>29801113</v>
      </c>
      <c r="B2573" s="11" t="s">
        <v>3966</v>
      </c>
      <c r="C2573" s="9">
        <v>249297875</v>
      </c>
      <c r="D2573" s="1" t="s">
        <v>2149</v>
      </c>
      <c r="E2573" s="1" t="s">
        <v>548</v>
      </c>
      <c r="F2573" s="1" t="s">
        <v>1890</v>
      </c>
      <c r="G2573" s="2">
        <v>40.897680000000001</v>
      </c>
      <c r="H2573" s="2">
        <v>-73.873630000000006</v>
      </c>
      <c r="I2573" s="1" t="s">
        <v>20</v>
      </c>
      <c r="J2573" s="44">
        <v>35</v>
      </c>
      <c r="K2573" s="2">
        <v>2</v>
      </c>
      <c r="L2573" s="2">
        <v>18</v>
      </c>
      <c r="M2573" s="3">
        <v>43646</v>
      </c>
      <c r="N2573" s="2">
        <v>5.35</v>
      </c>
      <c r="O2573" s="2">
        <v>1</v>
      </c>
      <c r="P2573" s="4">
        <v>51</v>
      </c>
      <c r="U2573" s="38">
        <f t="shared" si="720"/>
        <v>0.94769389689679739</v>
      </c>
      <c r="V2573" s="39">
        <f t="shared" si="721"/>
        <v>0.94769389689679739</v>
      </c>
      <c r="W2573" s="39" t="str">
        <f t="shared" si="722"/>
        <v>TIDAK</v>
      </c>
      <c r="X2573" s="38">
        <f t="shared" si="723"/>
        <v>-0.26113135442473173</v>
      </c>
      <c r="Y2573" s="39">
        <f t="shared" si="724"/>
        <v>0.26113135442473173</v>
      </c>
      <c r="Z2573" s="39" t="str">
        <f t="shared" si="725"/>
        <v>TIDAK</v>
      </c>
      <c r="AA2573" s="38">
        <f t="shared" si="726"/>
        <v>-0.7626923202272502</v>
      </c>
      <c r="AB2573" s="39">
        <f t="shared" si="727"/>
        <v>0.7626923202272502</v>
      </c>
      <c r="AC2573" s="39" t="str">
        <f t="shared" si="728"/>
        <v>TIDAK</v>
      </c>
      <c r="AD2573" s="38">
        <f t="shared" si="729"/>
        <v>-0.28746700837393774</v>
      </c>
      <c r="AE2573" s="39">
        <f t="shared" si="730"/>
        <v>0.28746700837393774</v>
      </c>
      <c r="AF2573" s="39" t="str">
        <f t="shared" si="731"/>
        <v>TIDAK</v>
      </c>
      <c r="AG2573" s="38">
        <f t="shared" si="732"/>
        <v>-0.15818885441509239</v>
      </c>
      <c r="AH2573" s="39">
        <f t="shared" si="733"/>
        <v>0.15818885441509239</v>
      </c>
      <c r="AI2573" s="39" t="str">
        <f t="shared" si="734"/>
        <v>TIDAK</v>
      </c>
      <c r="AJ2573" s="38">
        <f t="shared" si="735"/>
        <v>1.2450997161725768</v>
      </c>
      <c r="AK2573" s="39">
        <f t="shared" si="736"/>
        <v>1.2450997161725768</v>
      </c>
      <c r="AL2573" s="39" t="str">
        <f t="shared" si="737"/>
        <v>TIDAK</v>
      </c>
    </row>
    <row r="2574" spans="1:38" ht="14" x14ac:dyDescent="0.3">
      <c r="A2574" s="13">
        <v>29806013</v>
      </c>
      <c r="B2574" s="11" t="s">
        <v>2814</v>
      </c>
      <c r="C2574" s="9">
        <v>136208791</v>
      </c>
      <c r="D2574" s="1" t="s">
        <v>1911</v>
      </c>
      <c r="E2574" s="1" t="s">
        <v>548</v>
      </c>
      <c r="F2574" s="1" t="s">
        <v>1429</v>
      </c>
      <c r="G2574" s="2">
        <v>40.887230000000002</v>
      </c>
      <c r="H2574" s="2">
        <v>-73.863510000000005</v>
      </c>
      <c r="I2574" s="1" t="s">
        <v>19</v>
      </c>
      <c r="J2574" s="44">
        <v>45</v>
      </c>
      <c r="K2574" s="2">
        <v>1</v>
      </c>
      <c r="L2574" s="2">
        <v>4</v>
      </c>
      <c r="M2574" s="3">
        <v>43329</v>
      </c>
      <c r="N2574" s="2">
        <v>0.31</v>
      </c>
      <c r="O2574" s="2">
        <v>1</v>
      </c>
      <c r="P2574" s="4">
        <v>365</v>
      </c>
      <c r="U2574" s="38">
        <f t="shared" si="720"/>
        <v>0.17623020049042079</v>
      </c>
      <c r="V2574" s="39">
        <f t="shared" si="721"/>
        <v>0.17623020049042079</v>
      </c>
      <c r="W2574" s="39" t="str">
        <f t="shared" si="722"/>
        <v>TIDAK</v>
      </c>
      <c r="X2574" s="38">
        <f t="shared" si="723"/>
        <v>-0.39643358014138202</v>
      </c>
      <c r="Y2574" s="39">
        <f t="shared" si="724"/>
        <v>0.39643358014138202</v>
      </c>
      <c r="Z2574" s="39" t="str">
        <f t="shared" si="725"/>
        <v>TIDAK</v>
      </c>
      <c r="AA2574" s="38">
        <f t="shared" si="726"/>
        <v>-0.88539865113910388</v>
      </c>
      <c r="AB2574" s="39">
        <f t="shared" si="727"/>
        <v>0.88539865113910388</v>
      </c>
      <c r="AC2574" s="39" t="str">
        <f t="shared" si="728"/>
        <v>TIDAK</v>
      </c>
      <c r="AD2574" s="38">
        <f t="shared" si="729"/>
        <v>-0.87292462274016547</v>
      </c>
      <c r="AE2574" s="39">
        <f t="shared" si="730"/>
        <v>0.87292462274016547</v>
      </c>
      <c r="AF2574" s="39" t="str">
        <f t="shared" si="731"/>
        <v>TIDAK</v>
      </c>
      <c r="AG2574" s="38">
        <f t="shared" si="732"/>
        <v>-0.27078855981472416</v>
      </c>
      <c r="AH2574" s="39">
        <f t="shared" si="733"/>
        <v>0.27078855981472416</v>
      </c>
      <c r="AI2574" s="39" t="str">
        <f t="shared" si="734"/>
        <v>TIDAK</v>
      </c>
      <c r="AJ2574" s="38">
        <f t="shared" si="735"/>
        <v>1.4324955280215947</v>
      </c>
      <c r="AK2574" s="39">
        <f t="shared" si="736"/>
        <v>1.4324955280215947</v>
      </c>
      <c r="AL2574" s="39" t="str">
        <f t="shared" si="737"/>
        <v>TIDAK</v>
      </c>
    </row>
    <row r="2575" spans="1:38" ht="14" x14ac:dyDescent="0.3">
      <c r="A2575" s="13">
        <v>29816922</v>
      </c>
      <c r="B2575" s="11" t="s">
        <v>1401</v>
      </c>
      <c r="C2575" s="9">
        <v>120616904</v>
      </c>
      <c r="D2575" s="1" t="s">
        <v>3069</v>
      </c>
      <c r="E2575" s="1" t="s">
        <v>1731</v>
      </c>
      <c r="F2575" s="1" t="s">
        <v>1918</v>
      </c>
      <c r="G2575" s="2">
        <v>40.67915</v>
      </c>
      <c r="H2575" s="2">
        <v>-73.899860000000004</v>
      </c>
      <c r="I2575" s="1" t="s">
        <v>20</v>
      </c>
      <c r="J2575" s="44">
        <v>135</v>
      </c>
      <c r="K2575" s="2">
        <v>2</v>
      </c>
      <c r="L2575" s="2">
        <v>20</v>
      </c>
      <c r="M2575" s="3">
        <v>43649</v>
      </c>
      <c r="N2575" s="2">
        <v>5.56</v>
      </c>
      <c r="O2575" s="2">
        <v>1</v>
      </c>
      <c r="P2575" s="4">
        <v>297</v>
      </c>
      <c r="U2575" s="38">
        <f t="shared" si="720"/>
        <v>-2.9493451884612956E-2</v>
      </c>
      <c r="V2575" s="39">
        <f t="shared" si="721"/>
        <v>2.9493451884612956E-2</v>
      </c>
      <c r="W2575" s="39" t="str">
        <f t="shared" si="722"/>
        <v>TIDAK</v>
      </c>
      <c r="X2575" s="38">
        <f t="shared" si="723"/>
        <v>-0.26113135442473173</v>
      </c>
      <c r="Y2575" s="39">
        <f t="shared" si="724"/>
        <v>0.26113135442473173</v>
      </c>
      <c r="Z2575" s="39" t="str">
        <f t="shared" si="725"/>
        <v>TIDAK</v>
      </c>
      <c r="AA2575" s="38">
        <f t="shared" si="726"/>
        <v>-0.80359443053120139</v>
      </c>
      <c r="AB2575" s="39">
        <f t="shared" si="727"/>
        <v>0.80359443053120139</v>
      </c>
      <c r="AC2575" s="39" t="str">
        <f t="shared" si="728"/>
        <v>TIDAK</v>
      </c>
      <c r="AD2575" s="38">
        <f t="shared" si="729"/>
        <v>-0.80496972107265685</v>
      </c>
      <c r="AE2575" s="39">
        <f t="shared" si="730"/>
        <v>0.80496972107265685</v>
      </c>
      <c r="AF2575" s="39" t="str">
        <f t="shared" si="731"/>
        <v>TIDAK</v>
      </c>
      <c r="AG2575" s="38">
        <f t="shared" si="732"/>
        <v>-0.27078855981472416</v>
      </c>
      <c r="AH2575" s="39">
        <f t="shared" si="733"/>
        <v>0.27078855981472416</v>
      </c>
      <c r="AI2575" s="39" t="str">
        <f t="shared" si="734"/>
        <v>TIDAK</v>
      </c>
      <c r="AJ2575" s="38">
        <f t="shared" si="735"/>
        <v>-0.58388340747383749</v>
      </c>
      <c r="AK2575" s="39">
        <f t="shared" si="736"/>
        <v>0.58388340747383749</v>
      </c>
      <c r="AL2575" s="39" t="str">
        <f t="shared" si="737"/>
        <v>TIDAK</v>
      </c>
    </row>
    <row r="2576" spans="1:38" ht="14" x14ac:dyDescent="0.3">
      <c r="A2576" s="13">
        <v>29825469</v>
      </c>
      <c r="B2576" s="11" t="s">
        <v>4972</v>
      </c>
      <c r="C2576" s="9">
        <v>169532780</v>
      </c>
      <c r="D2576" s="1" t="s">
        <v>2801</v>
      </c>
      <c r="E2576" s="1" t="s">
        <v>1731</v>
      </c>
      <c r="F2576" s="1" t="s">
        <v>1732</v>
      </c>
      <c r="G2576" s="2">
        <v>40.67342</v>
      </c>
      <c r="H2576" s="2">
        <v>-73.893249999999995</v>
      </c>
      <c r="I2576" s="1" t="s">
        <v>20</v>
      </c>
      <c r="J2576" s="44">
        <v>169</v>
      </c>
      <c r="K2576" s="2">
        <v>3</v>
      </c>
      <c r="L2576" s="2">
        <v>22</v>
      </c>
      <c r="M2576" s="3">
        <v>43555</v>
      </c>
      <c r="N2576" s="2">
        <v>1.3</v>
      </c>
      <c r="O2576" s="2">
        <v>1</v>
      </c>
      <c r="P2576" s="4">
        <v>189</v>
      </c>
      <c r="U2576" s="38">
        <f t="shared" si="720"/>
        <v>-0.42379711893676097</v>
      </c>
      <c r="V2576" s="39">
        <f t="shared" si="721"/>
        <v>0.42379711893676097</v>
      </c>
      <c r="W2576" s="39" t="str">
        <f t="shared" si="722"/>
        <v>TIDAK</v>
      </c>
      <c r="X2576" s="38">
        <f t="shared" si="723"/>
        <v>-0.39643358014138202</v>
      </c>
      <c r="Y2576" s="39">
        <f t="shared" si="724"/>
        <v>0.39643358014138202</v>
      </c>
      <c r="Z2576" s="39" t="str">
        <f t="shared" si="725"/>
        <v>TIDAK</v>
      </c>
      <c r="AA2576" s="38">
        <f t="shared" si="726"/>
        <v>-2.6454334756128059E-2</v>
      </c>
      <c r="AB2576" s="39">
        <f t="shared" si="727"/>
        <v>2.6454334756128059E-2</v>
      </c>
      <c r="AC2576" s="39" t="str">
        <f t="shared" si="728"/>
        <v>TIDAK</v>
      </c>
      <c r="AD2576" s="38">
        <f t="shared" si="729"/>
        <v>-0.37110381042625595</v>
      </c>
      <c r="AE2576" s="39">
        <f t="shared" si="730"/>
        <v>0.37110381042625595</v>
      </c>
      <c r="AF2576" s="39" t="str">
        <f t="shared" si="731"/>
        <v>TIDAK</v>
      </c>
      <c r="AG2576" s="38">
        <f t="shared" si="732"/>
        <v>-4.5589149015460649E-2</v>
      </c>
      <c r="AH2576" s="39">
        <f t="shared" si="733"/>
        <v>4.5589149015460649E-2</v>
      </c>
      <c r="AI2576" s="39" t="str">
        <f t="shared" si="734"/>
        <v>TIDAK</v>
      </c>
      <c r="AJ2576" s="38">
        <f t="shared" si="735"/>
        <v>1.2450997161725768</v>
      </c>
      <c r="AK2576" s="39">
        <f t="shared" si="736"/>
        <v>1.2450997161725768</v>
      </c>
      <c r="AL2576" s="39" t="str">
        <f t="shared" si="737"/>
        <v>TIDAK</v>
      </c>
    </row>
    <row r="2577" spans="1:38" ht="14" x14ac:dyDescent="0.3">
      <c r="A2577" s="13">
        <v>29831517</v>
      </c>
      <c r="B2577" s="11" t="s">
        <v>5027</v>
      </c>
      <c r="C2577" s="9">
        <v>30791331</v>
      </c>
      <c r="D2577" s="1" t="s">
        <v>2573</v>
      </c>
      <c r="E2577" s="1" t="s">
        <v>17</v>
      </c>
      <c r="F2577" s="1" t="s">
        <v>1736</v>
      </c>
      <c r="G2577" s="2">
        <v>40.755299999999998</v>
      </c>
      <c r="H2577" s="2">
        <v>-73.887020000000007</v>
      </c>
      <c r="I2577" s="1" t="s">
        <v>19</v>
      </c>
      <c r="J2577" s="44">
        <v>50</v>
      </c>
      <c r="K2577" s="2">
        <v>2</v>
      </c>
      <c r="L2577" s="2">
        <v>49</v>
      </c>
      <c r="M2577" s="3">
        <v>43467</v>
      </c>
      <c r="N2577" s="2">
        <v>1.08</v>
      </c>
      <c r="O2577" s="2">
        <v>2</v>
      </c>
      <c r="P2577" s="4">
        <v>356</v>
      </c>
      <c r="U2577" s="38">
        <f t="shared" si="720"/>
        <v>-0.4666562131815597</v>
      </c>
      <c r="V2577" s="39">
        <f t="shared" si="721"/>
        <v>0.4666562131815597</v>
      </c>
      <c r="W2577" s="39" t="str">
        <f t="shared" si="722"/>
        <v>TIDAK</v>
      </c>
      <c r="X2577" s="38">
        <f t="shared" si="723"/>
        <v>-0.26113135442473173</v>
      </c>
      <c r="Y2577" s="39">
        <f t="shared" si="724"/>
        <v>0.26113135442473173</v>
      </c>
      <c r="Z2577" s="39" t="str">
        <f t="shared" si="725"/>
        <v>TIDAK</v>
      </c>
      <c r="AA2577" s="38">
        <f t="shared" si="726"/>
        <v>-0.19006277597193297</v>
      </c>
      <c r="AB2577" s="39">
        <f t="shared" si="727"/>
        <v>0.19006277597193297</v>
      </c>
      <c r="AC2577" s="39" t="str">
        <f t="shared" si="728"/>
        <v>TIDAK</v>
      </c>
      <c r="AD2577" s="38">
        <f t="shared" si="729"/>
        <v>1.8400441438319073</v>
      </c>
      <c r="AE2577" s="39">
        <f t="shared" si="730"/>
        <v>1.8400441438319073</v>
      </c>
      <c r="AF2577" s="39" t="str">
        <f t="shared" si="731"/>
        <v>TIDAK</v>
      </c>
      <c r="AG2577" s="38">
        <f t="shared" si="732"/>
        <v>-0.27078855981472416</v>
      </c>
      <c r="AH2577" s="39">
        <f t="shared" si="733"/>
        <v>0.27078855981472416</v>
      </c>
      <c r="AI2577" s="39" t="str">
        <f t="shared" si="734"/>
        <v>TIDAK</v>
      </c>
      <c r="AJ2577" s="38">
        <f t="shared" si="735"/>
        <v>-0.86122920901038391</v>
      </c>
      <c r="AK2577" s="39">
        <f t="shared" si="736"/>
        <v>0.86122920901038391</v>
      </c>
      <c r="AL2577" s="39" t="str">
        <f t="shared" si="737"/>
        <v>TIDAK</v>
      </c>
    </row>
    <row r="2578" spans="1:38" ht="14" x14ac:dyDescent="0.3">
      <c r="A2578" s="13">
        <v>29834597</v>
      </c>
      <c r="B2578" s="11" t="s">
        <v>2713</v>
      </c>
      <c r="C2578" s="9">
        <v>43908809</v>
      </c>
      <c r="D2578" s="1" t="s">
        <v>3264</v>
      </c>
      <c r="E2578" s="1" t="s">
        <v>17</v>
      </c>
      <c r="F2578" s="1" t="s">
        <v>2689</v>
      </c>
      <c r="G2578" s="2">
        <v>40.750660000000003</v>
      </c>
      <c r="H2578" s="2">
        <v>-73.904240000000001</v>
      </c>
      <c r="I2578" s="1" t="s">
        <v>19</v>
      </c>
      <c r="J2578" s="44">
        <v>155</v>
      </c>
      <c r="K2578" s="2">
        <v>2</v>
      </c>
      <c r="L2578" s="2">
        <v>14</v>
      </c>
      <c r="M2578" s="3">
        <v>43219</v>
      </c>
      <c r="N2578" s="2">
        <v>0.33</v>
      </c>
      <c r="O2578" s="2">
        <v>3</v>
      </c>
      <c r="P2578" s="4">
        <v>90</v>
      </c>
      <c r="U2578" s="38">
        <f t="shared" si="720"/>
        <v>-0.38093802469196231</v>
      </c>
      <c r="V2578" s="39">
        <f t="shared" si="721"/>
        <v>0.38093802469196231</v>
      </c>
      <c r="W2578" s="39" t="str">
        <f t="shared" si="722"/>
        <v>TIDAK</v>
      </c>
      <c r="X2578" s="38">
        <f t="shared" si="723"/>
        <v>-0.39643358014138202</v>
      </c>
      <c r="Y2578" s="39">
        <f t="shared" si="724"/>
        <v>0.39643358014138202</v>
      </c>
      <c r="Z2578" s="39" t="str">
        <f t="shared" si="725"/>
        <v>TIDAK</v>
      </c>
      <c r="AA2578" s="38">
        <f t="shared" si="726"/>
        <v>-0.7626923202272502</v>
      </c>
      <c r="AB2578" s="39">
        <f t="shared" si="727"/>
        <v>0.7626923202272502</v>
      </c>
      <c r="AC2578" s="39" t="str">
        <f t="shared" si="728"/>
        <v>TIDAK</v>
      </c>
      <c r="AD2578" s="38">
        <f t="shared" si="729"/>
        <v>-0.79451512081611697</v>
      </c>
      <c r="AE2578" s="39">
        <f t="shared" si="730"/>
        <v>0.79451512081611697</v>
      </c>
      <c r="AF2578" s="39" t="str">
        <f t="shared" si="731"/>
        <v>TIDAK</v>
      </c>
      <c r="AG2578" s="38">
        <f t="shared" si="732"/>
        <v>-0.27078855981472416</v>
      </c>
      <c r="AH2578" s="39">
        <f t="shared" si="733"/>
        <v>0.27078855981472416</v>
      </c>
      <c r="AI2578" s="39" t="str">
        <f t="shared" si="734"/>
        <v>TIDAK</v>
      </c>
      <c r="AJ2578" s="38">
        <f t="shared" si="735"/>
        <v>1.4924621878132804</v>
      </c>
      <c r="AK2578" s="39">
        <f t="shared" si="736"/>
        <v>1.4924621878132804</v>
      </c>
      <c r="AL2578" s="39" t="str">
        <f t="shared" si="737"/>
        <v>TIDAK</v>
      </c>
    </row>
    <row r="2579" spans="1:38" ht="14" x14ac:dyDescent="0.3">
      <c r="A2579" s="13">
        <v>29844951</v>
      </c>
      <c r="B2579" s="11" t="s">
        <v>501</v>
      </c>
      <c r="C2579" s="9">
        <v>49946447</v>
      </c>
      <c r="D2579" s="1" t="s">
        <v>502</v>
      </c>
      <c r="E2579" s="1" t="s">
        <v>17</v>
      </c>
      <c r="F2579" s="1" t="s">
        <v>364</v>
      </c>
      <c r="G2579" s="2">
        <v>40.688420000000001</v>
      </c>
      <c r="H2579" s="2">
        <v>-73.776769999999999</v>
      </c>
      <c r="I2579" s="1" t="s">
        <v>19</v>
      </c>
      <c r="J2579" s="44">
        <v>50</v>
      </c>
      <c r="K2579" s="2">
        <v>2</v>
      </c>
      <c r="L2579" s="2">
        <v>1</v>
      </c>
      <c r="M2579" s="3">
        <v>43543</v>
      </c>
      <c r="N2579" s="2">
        <v>0.27</v>
      </c>
      <c r="O2579" s="2">
        <v>1</v>
      </c>
      <c r="P2579" s="4">
        <v>311</v>
      </c>
      <c r="U2579" s="38">
        <f t="shared" si="720"/>
        <v>0.39052567171441432</v>
      </c>
      <c r="V2579" s="39">
        <f t="shared" si="721"/>
        <v>0.39052567171441432</v>
      </c>
      <c r="W2579" s="39" t="str">
        <f t="shared" si="722"/>
        <v>TIDAK</v>
      </c>
      <c r="X2579" s="38">
        <f t="shared" si="723"/>
        <v>-0.26113135442473173</v>
      </c>
      <c r="Y2579" s="39">
        <f t="shared" si="724"/>
        <v>0.26113135442473173</v>
      </c>
      <c r="Z2579" s="39" t="str">
        <f t="shared" si="725"/>
        <v>TIDAK</v>
      </c>
      <c r="AA2579" s="38">
        <f t="shared" si="726"/>
        <v>-0.10825855536403051</v>
      </c>
      <c r="AB2579" s="39">
        <f t="shared" si="727"/>
        <v>0.10825855536403051</v>
      </c>
      <c r="AC2579" s="39" t="str">
        <f t="shared" si="728"/>
        <v>TIDAK</v>
      </c>
      <c r="AD2579" s="38">
        <f t="shared" si="729"/>
        <v>1.9498174465255749</v>
      </c>
      <c r="AE2579" s="39">
        <f t="shared" si="730"/>
        <v>1.9498174465255749</v>
      </c>
      <c r="AF2579" s="39" t="str">
        <f t="shared" si="731"/>
        <v>TIDAK</v>
      </c>
      <c r="AG2579" s="38">
        <f t="shared" si="732"/>
        <v>-0.27078855981472416</v>
      </c>
      <c r="AH2579" s="39">
        <f t="shared" si="733"/>
        <v>0.27078855981472416</v>
      </c>
      <c r="AI2579" s="39" t="str">
        <f t="shared" si="734"/>
        <v>TIDAK</v>
      </c>
      <c r="AJ2579" s="38">
        <f t="shared" si="735"/>
        <v>0.98274557958395181</v>
      </c>
      <c r="AK2579" s="39">
        <f t="shared" si="736"/>
        <v>0.98274557958395181</v>
      </c>
      <c r="AL2579" s="39" t="str">
        <f t="shared" si="737"/>
        <v>TIDAK</v>
      </c>
    </row>
    <row r="2580" spans="1:38" ht="14" x14ac:dyDescent="0.3">
      <c r="A2580" s="13">
        <v>29851985</v>
      </c>
      <c r="B2580" s="11" t="s">
        <v>1597</v>
      </c>
      <c r="C2580" s="9">
        <v>20491372</v>
      </c>
      <c r="D2580" s="1" t="s">
        <v>1598</v>
      </c>
      <c r="E2580" s="1" t="s">
        <v>17</v>
      </c>
      <c r="F2580" s="1" t="s">
        <v>1297</v>
      </c>
      <c r="G2580" s="2">
        <v>40.72784</v>
      </c>
      <c r="H2580" s="2">
        <v>-73.851089999999999</v>
      </c>
      <c r="I2580" s="1" t="s">
        <v>19</v>
      </c>
      <c r="J2580" s="44">
        <v>69</v>
      </c>
      <c r="K2580" s="2">
        <v>2</v>
      </c>
      <c r="L2580" s="2">
        <v>1</v>
      </c>
      <c r="M2580" s="3">
        <v>43422</v>
      </c>
      <c r="N2580" s="2">
        <v>0.13</v>
      </c>
      <c r="O2580" s="2">
        <v>1</v>
      </c>
      <c r="P2580" s="4">
        <v>35</v>
      </c>
      <c r="U2580" s="38">
        <f t="shared" si="720"/>
        <v>0.68196751257904542</v>
      </c>
      <c r="V2580" s="39">
        <f t="shared" si="721"/>
        <v>0.68196751257904542</v>
      </c>
      <c r="W2580" s="39" t="str">
        <f t="shared" si="722"/>
        <v>TIDAK</v>
      </c>
      <c r="X2580" s="38">
        <f t="shared" si="723"/>
        <v>-0.12582912870808141</v>
      </c>
      <c r="Y2580" s="39">
        <f t="shared" si="724"/>
        <v>0.12582912870808141</v>
      </c>
      <c r="Z2580" s="39" t="str">
        <f t="shared" si="725"/>
        <v>TIDAK</v>
      </c>
      <c r="AA2580" s="38">
        <f t="shared" si="726"/>
        <v>-2.6454334756128059E-2</v>
      </c>
      <c r="AB2580" s="39">
        <f t="shared" si="727"/>
        <v>2.6454334756128059E-2</v>
      </c>
      <c r="AC2580" s="39" t="str">
        <f t="shared" si="728"/>
        <v>TIDAK</v>
      </c>
      <c r="AD2580" s="38">
        <f t="shared" si="729"/>
        <v>-0.27701240811739797</v>
      </c>
      <c r="AE2580" s="39">
        <f t="shared" si="730"/>
        <v>0.27701240811739797</v>
      </c>
      <c r="AF2580" s="39" t="str">
        <f t="shared" si="731"/>
        <v>TIDAK</v>
      </c>
      <c r="AG2580" s="38">
        <f t="shared" si="732"/>
        <v>-0.27078855981472416</v>
      </c>
      <c r="AH2580" s="39">
        <f t="shared" si="733"/>
        <v>0.27078855981472416</v>
      </c>
      <c r="AI2580" s="39" t="str">
        <f t="shared" si="734"/>
        <v>TIDAK</v>
      </c>
      <c r="AJ2580" s="38">
        <f t="shared" si="735"/>
        <v>0.17319567239619466</v>
      </c>
      <c r="AK2580" s="39">
        <f t="shared" si="736"/>
        <v>0.17319567239619466</v>
      </c>
      <c r="AL2580" s="39" t="str">
        <f t="shared" si="737"/>
        <v>TIDAK</v>
      </c>
    </row>
    <row r="2581" spans="1:38" ht="14" x14ac:dyDescent="0.3">
      <c r="A2581" s="13">
        <v>29852402</v>
      </c>
      <c r="B2581" s="11" t="s">
        <v>3668</v>
      </c>
      <c r="C2581" s="9">
        <v>5962328</v>
      </c>
      <c r="D2581" s="1" t="s">
        <v>1119</v>
      </c>
      <c r="E2581" s="1" t="s">
        <v>17</v>
      </c>
      <c r="F2581" s="1" t="s">
        <v>642</v>
      </c>
      <c r="G2581" s="2">
        <v>40.759509999999999</v>
      </c>
      <c r="H2581" s="2">
        <v>-73.821889999999996</v>
      </c>
      <c r="I2581" s="1" t="s">
        <v>20</v>
      </c>
      <c r="J2581" s="44">
        <v>110</v>
      </c>
      <c r="K2581" s="2">
        <v>30</v>
      </c>
      <c r="L2581" s="2">
        <v>5</v>
      </c>
      <c r="M2581" s="3">
        <v>43542</v>
      </c>
      <c r="N2581" s="2">
        <v>0.27</v>
      </c>
      <c r="O2581" s="2">
        <v>15</v>
      </c>
      <c r="P2581" s="4">
        <v>297</v>
      </c>
      <c r="U2581" s="38">
        <f t="shared" si="720"/>
        <v>-0.33807893044716358</v>
      </c>
      <c r="V2581" s="39">
        <f t="shared" si="721"/>
        <v>0.33807893044716358</v>
      </c>
      <c r="W2581" s="39" t="str">
        <f t="shared" si="722"/>
        <v>TIDAK</v>
      </c>
      <c r="X2581" s="38">
        <f t="shared" si="723"/>
        <v>-0.26113135442473173</v>
      </c>
      <c r="Y2581" s="39">
        <f t="shared" si="724"/>
        <v>0.26113135442473173</v>
      </c>
      <c r="Z2581" s="39" t="str">
        <f t="shared" si="725"/>
        <v>TIDAK</v>
      </c>
      <c r="AA2581" s="38">
        <f t="shared" si="726"/>
        <v>1.077902643450555</v>
      </c>
      <c r="AB2581" s="39">
        <f t="shared" si="727"/>
        <v>1.077902643450555</v>
      </c>
      <c r="AC2581" s="39" t="str">
        <f t="shared" si="728"/>
        <v>TIDAK</v>
      </c>
      <c r="AD2581" s="38">
        <f t="shared" si="729"/>
        <v>-0.39201301093933549</v>
      </c>
      <c r="AE2581" s="39">
        <f t="shared" si="730"/>
        <v>0.39201301093933549</v>
      </c>
      <c r="AF2581" s="39" t="str">
        <f t="shared" si="731"/>
        <v>TIDAK</v>
      </c>
      <c r="AG2581" s="38">
        <f t="shared" si="732"/>
        <v>-0.15818885441509239</v>
      </c>
      <c r="AH2581" s="39">
        <f t="shared" si="733"/>
        <v>0.15818885441509239</v>
      </c>
      <c r="AI2581" s="39" t="str">
        <f t="shared" si="734"/>
        <v>TIDAK</v>
      </c>
      <c r="AJ2581" s="38">
        <f t="shared" si="735"/>
        <v>1.4249996955476341</v>
      </c>
      <c r="AK2581" s="39">
        <f t="shared" si="736"/>
        <v>1.4249996955476341</v>
      </c>
      <c r="AL2581" s="39" t="str">
        <f t="shared" si="737"/>
        <v>TIDAK</v>
      </c>
    </row>
    <row r="2582" spans="1:38" ht="14" x14ac:dyDescent="0.3">
      <c r="A2582" s="13">
        <v>29855428</v>
      </c>
      <c r="B2582" s="11" t="s">
        <v>4767</v>
      </c>
      <c r="C2582" s="9">
        <v>69366752</v>
      </c>
      <c r="D2582" s="1" t="s">
        <v>689</v>
      </c>
      <c r="E2582" s="1" t="s">
        <v>17</v>
      </c>
      <c r="F2582" s="1" t="s">
        <v>1297</v>
      </c>
      <c r="G2582" s="2">
        <v>40.734690000000001</v>
      </c>
      <c r="H2582" s="2">
        <v>-73.854259999999996</v>
      </c>
      <c r="I2582" s="1" t="s">
        <v>20</v>
      </c>
      <c r="J2582" s="44">
        <v>65</v>
      </c>
      <c r="K2582" s="2">
        <v>2</v>
      </c>
      <c r="L2582" s="2">
        <v>59</v>
      </c>
      <c r="M2582" s="3">
        <v>43647</v>
      </c>
      <c r="N2582" s="2">
        <v>5.5</v>
      </c>
      <c r="O2582" s="2">
        <v>2</v>
      </c>
      <c r="P2582" s="4">
        <v>127</v>
      </c>
      <c r="U2582" s="38">
        <f t="shared" si="720"/>
        <v>0.56196204869360911</v>
      </c>
      <c r="V2582" s="39">
        <f t="shared" si="721"/>
        <v>0.56196204869360911</v>
      </c>
      <c r="W2582" s="39" t="str">
        <f t="shared" si="722"/>
        <v>TIDAK</v>
      </c>
      <c r="X2582" s="38">
        <f t="shared" si="723"/>
        <v>-0.26113135442473173</v>
      </c>
      <c r="Y2582" s="39">
        <f t="shared" si="724"/>
        <v>0.26113135442473173</v>
      </c>
      <c r="Z2582" s="39" t="str">
        <f t="shared" si="725"/>
        <v>TIDAK</v>
      </c>
      <c r="AA2582" s="38">
        <f t="shared" si="726"/>
        <v>-0.35367121718773786</v>
      </c>
      <c r="AB2582" s="39">
        <f t="shared" si="727"/>
        <v>0.35367121718773786</v>
      </c>
      <c r="AC2582" s="39" t="str">
        <f t="shared" si="728"/>
        <v>TIDAK</v>
      </c>
      <c r="AD2582" s="38">
        <f t="shared" si="729"/>
        <v>-0.7840605205595772</v>
      </c>
      <c r="AE2582" s="39">
        <f t="shared" si="730"/>
        <v>0.7840605205595772</v>
      </c>
      <c r="AF2582" s="39" t="str">
        <f t="shared" si="731"/>
        <v>TIDAK</v>
      </c>
      <c r="AG2582" s="38">
        <f t="shared" si="732"/>
        <v>-4.5589149015460649E-2</v>
      </c>
      <c r="AH2582" s="39">
        <f t="shared" si="733"/>
        <v>4.5589149015460649E-2</v>
      </c>
      <c r="AI2582" s="39" t="str">
        <f t="shared" si="734"/>
        <v>TIDAK</v>
      </c>
      <c r="AJ2582" s="38">
        <f t="shared" si="735"/>
        <v>-0.56889174252591612</v>
      </c>
      <c r="AK2582" s="39">
        <f t="shared" si="736"/>
        <v>0.56889174252591612</v>
      </c>
      <c r="AL2582" s="39" t="str">
        <f t="shared" si="737"/>
        <v>TIDAK</v>
      </c>
    </row>
    <row r="2583" spans="1:38" ht="14" x14ac:dyDescent="0.3">
      <c r="A2583" s="13">
        <v>29856229</v>
      </c>
      <c r="B2583" s="11" t="s">
        <v>2783</v>
      </c>
      <c r="C2583" s="9">
        <v>138962369</v>
      </c>
      <c r="D2583" s="1" t="s">
        <v>1298</v>
      </c>
      <c r="E2583" s="1" t="s">
        <v>548</v>
      </c>
      <c r="F2583" s="1" t="s">
        <v>1299</v>
      </c>
      <c r="G2583" s="2">
        <v>40.890389999999996</v>
      </c>
      <c r="H2583" s="2">
        <v>-73.831860000000006</v>
      </c>
      <c r="I2583" s="1" t="s">
        <v>20</v>
      </c>
      <c r="J2583" s="44">
        <v>50</v>
      </c>
      <c r="K2583" s="2">
        <v>3</v>
      </c>
      <c r="L2583" s="2">
        <v>8</v>
      </c>
      <c r="M2583" s="3">
        <v>43653</v>
      </c>
      <c r="N2583" s="2">
        <v>3.04</v>
      </c>
      <c r="O2583" s="2">
        <v>1</v>
      </c>
      <c r="P2583" s="4">
        <v>34</v>
      </c>
      <c r="U2583" s="38">
        <f t="shared" si="720"/>
        <v>-0.33807893044716358</v>
      </c>
      <c r="V2583" s="39">
        <f t="shared" si="721"/>
        <v>0.33807893044716358</v>
      </c>
      <c r="W2583" s="39" t="str">
        <f t="shared" si="722"/>
        <v>TIDAK</v>
      </c>
      <c r="X2583" s="38">
        <f t="shared" si="723"/>
        <v>-0.26113135442473173</v>
      </c>
      <c r="Y2583" s="39">
        <f t="shared" si="724"/>
        <v>0.26113135442473173</v>
      </c>
      <c r="Z2583" s="39" t="str">
        <f t="shared" si="725"/>
        <v>TIDAK</v>
      </c>
      <c r="AA2583" s="38">
        <f t="shared" si="726"/>
        <v>-0.88539865113910388</v>
      </c>
      <c r="AB2583" s="39">
        <f t="shared" si="727"/>
        <v>0.88539865113910388</v>
      </c>
      <c r="AC2583" s="39" t="str">
        <f t="shared" si="728"/>
        <v>TIDAK</v>
      </c>
      <c r="AD2583" s="38">
        <f t="shared" si="729"/>
        <v>-0.81542432132919662</v>
      </c>
      <c r="AE2583" s="39">
        <f t="shared" si="730"/>
        <v>0.81542432132919662</v>
      </c>
      <c r="AF2583" s="39" t="str">
        <f t="shared" si="731"/>
        <v>TIDAK</v>
      </c>
      <c r="AG2583" s="38">
        <f t="shared" si="732"/>
        <v>-0.27078855981472416</v>
      </c>
      <c r="AH2583" s="39">
        <f t="shared" si="733"/>
        <v>0.27078855981472416</v>
      </c>
      <c r="AI2583" s="39" t="str">
        <f t="shared" si="734"/>
        <v>TIDAK</v>
      </c>
      <c r="AJ2583" s="38">
        <f t="shared" si="735"/>
        <v>1.0876872342194017</v>
      </c>
      <c r="AK2583" s="39">
        <f t="shared" si="736"/>
        <v>1.0876872342194017</v>
      </c>
      <c r="AL2583" s="39" t="str">
        <f t="shared" si="737"/>
        <v>TIDAK</v>
      </c>
    </row>
    <row r="2584" spans="1:38" ht="14" x14ac:dyDescent="0.3">
      <c r="A2584" s="13">
        <v>29858941</v>
      </c>
      <c r="B2584" s="11" t="s">
        <v>4379</v>
      </c>
      <c r="C2584" s="9">
        <v>227905146</v>
      </c>
      <c r="D2584" s="1" t="s">
        <v>1586</v>
      </c>
      <c r="E2584" s="1" t="s">
        <v>17</v>
      </c>
      <c r="F2584" s="1" t="s">
        <v>1713</v>
      </c>
      <c r="G2584" s="2">
        <v>40.761850000000003</v>
      </c>
      <c r="H2584" s="2">
        <v>-73.873919999999998</v>
      </c>
      <c r="I2584" s="1" t="s">
        <v>24</v>
      </c>
      <c r="J2584" s="44">
        <v>16</v>
      </c>
      <c r="K2584" s="2">
        <v>1</v>
      </c>
      <c r="L2584" s="2">
        <v>10</v>
      </c>
      <c r="M2584" s="3">
        <v>43632</v>
      </c>
      <c r="N2584" s="2">
        <v>1.36</v>
      </c>
      <c r="O2584" s="2">
        <v>1</v>
      </c>
      <c r="P2584" s="4">
        <v>0</v>
      </c>
      <c r="U2584" s="38">
        <f t="shared" si="720"/>
        <v>-0.17521437231692855</v>
      </c>
      <c r="V2584" s="39">
        <f t="shared" si="721"/>
        <v>0.17521437231692855</v>
      </c>
      <c r="W2584" s="39" t="str">
        <f t="shared" si="722"/>
        <v>TIDAK</v>
      </c>
      <c r="X2584" s="38">
        <f t="shared" si="723"/>
        <v>-0.26113135442473173</v>
      </c>
      <c r="Y2584" s="39">
        <f t="shared" si="724"/>
        <v>0.26113135442473173</v>
      </c>
      <c r="Z2584" s="39" t="str">
        <f t="shared" si="725"/>
        <v>TIDAK</v>
      </c>
      <c r="AA2584" s="38">
        <f t="shared" si="726"/>
        <v>-0.88539865113910388</v>
      </c>
      <c r="AB2584" s="39">
        <f t="shared" si="727"/>
        <v>0.88539865113910388</v>
      </c>
      <c r="AC2584" s="39" t="str">
        <f t="shared" si="728"/>
        <v>TIDAK</v>
      </c>
      <c r="AD2584" s="38">
        <f t="shared" si="729"/>
        <v>-0.88860652312497501</v>
      </c>
      <c r="AE2584" s="39">
        <f t="shared" si="730"/>
        <v>0.88860652312497501</v>
      </c>
      <c r="AF2584" s="39" t="str">
        <f t="shared" si="731"/>
        <v>TIDAK</v>
      </c>
      <c r="AG2584" s="38">
        <f t="shared" si="732"/>
        <v>-0.27078855981472416</v>
      </c>
      <c r="AH2584" s="39">
        <f t="shared" si="733"/>
        <v>0.27078855981472416</v>
      </c>
      <c r="AI2584" s="39" t="str">
        <f t="shared" si="734"/>
        <v>TIDAK</v>
      </c>
      <c r="AJ2584" s="38">
        <f t="shared" si="735"/>
        <v>-0.98116252859375541</v>
      </c>
      <c r="AK2584" s="39">
        <f t="shared" si="736"/>
        <v>0.98116252859375541</v>
      </c>
      <c r="AL2584" s="39" t="str">
        <f t="shared" si="737"/>
        <v>TIDAK</v>
      </c>
    </row>
    <row r="2585" spans="1:38" ht="14" x14ac:dyDescent="0.3">
      <c r="A2585" s="13">
        <v>29863494</v>
      </c>
      <c r="B2585" s="11" t="s">
        <v>3197</v>
      </c>
      <c r="C2585" s="9">
        <v>187312110</v>
      </c>
      <c r="D2585" s="1" t="s">
        <v>3321</v>
      </c>
      <c r="E2585" s="1" t="s">
        <v>548</v>
      </c>
      <c r="F2585" s="1" t="s">
        <v>2981</v>
      </c>
      <c r="G2585" s="2">
        <v>40.887639999999998</v>
      </c>
      <c r="H2585" s="2">
        <v>-73.904489999999996</v>
      </c>
      <c r="I2585" s="1" t="s">
        <v>19</v>
      </c>
      <c r="J2585" s="44">
        <v>50</v>
      </c>
      <c r="K2585" s="2">
        <v>1</v>
      </c>
      <c r="L2585" s="2">
        <v>28</v>
      </c>
      <c r="M2585" s="3">
        <v>43653</v>
      </c>
      <c r="N2585" s="2">
        <v>2.4700000000000002</v>
      </c>
      <c r="O2585" s="2">
        <v>1</v>
      </c>
      <c r="P2585" s="4">
        <v>73</v>
      </c>
      <c r="U2585" s="38">
        <f t="shared" si="720"/>
        <v>0.17623020049042079</v>
      </c>
      <c r="V2585" s="39">
        <f t="shared" si="721"/>
        <v>0.17623020049042079</v>
      </c>
      <c r="W2585" s="39" t="str">
        <f t="shared" si="722"/>
        <v>TIDAK</v>
      </c>
      <c r="X2585" s="38">
        <f t="shared" si="723"/>
        <v>3.5273309656414771</v>
      </c>
      <c r="Y2585" s="39">
        <f t="shared" si="724"/>
        <v>3.5273309656414771</v>
      </c>
      <c r="Z2585" s="39" t="str">
        <f t="shared" si="725"/>
        <v>OUTLIER</v>
      </c>
      <c r="AA2585" s="38">
        <f t="shared" si="726"/>
        <v>-0.7217902099232989</v>
      </c>
      <c r="AB2585" s="39">
        <f t="shared" si="727"/>
        <v>0.7217902099232989</v>
      </c>
      <c r="AC2585" s="39" t="str">
        <f t="shared" si="728"/>
        <v>TIDAK</v>
      </c>
      <c r="AD2585" s="38">
        <f t="shared" si="729"/>
        <v>-0.81542432132919662</v>
      </c>
      <c r="AE2585" s="39">
        <f t="shared" si="730"/>
        <v>0.81542432132919662</v>
      </c>
      <c r="AF2585" s="39" t="str">
        <f t="shared" si="731"/>
        <v>TIDAK</v>
      </c>
      <c r="AG2585" s="38">
        <f t="shared" si="732"/>
        <v>1.3056073157801205</v>
      </c>
      <c r="AH2585" s="39">
        <f t="shared" si="733"/>
        <v>1.3056073157801205</v>
      </c>
      <c r="AI2585" s="39" t="str">
        <f t="shared" si="734"/>
        <v>TIDAK</v>
      </c>
      <c r="AJ2585" s="38">
        <f t="shared" si="735"/>
        <v>0.98274557958395181</v>
      </c>
      <c r="AK2585" s="39">
        <f t="shared" si="736"/>
        <v>0.98274557958395181</v>
      </c>
      <c r="AL2585" s="39" t="str">
        <f t="shared" si="737"/>
        <v>TIDAK</v>
      </c>
    </row>
    <row r="2586" spans="1:38" ht="14" x14ac:dyDescent="0.3">
      <c r="A2586" s="13">
        <v>29869390</v>
      </c>
      <c r="B2586" s="11" t="s">
        <v>4169</v>
      </c>
      <c r="C2586" s="9">
        <v>146988248</v>
      </c>
      <c r="D2586" s="1" t="s">
        <v>1216</v>
      </c>
      <c r="E2586" s="1" t="s">
        <v>17</v>
      </c>
      <c r="F2586" s="1" t="s">
        <v>868</v>
      </c>
      <c r="G2586" s="2">
        <v>40.788809999999998</v>
      </c>
      <c r="H2586" s="2">
        <v>-73.828819999999993</v>
      </c>
      <c r="I2586" s="1" t="s">
        <v>20</v>
      </c>
      <c r="J2586" s="44">
        <v>250</v>
      </c>
      <c r="K2586" s="2">
        <v>2</v>
      </c>
      <c r="L2586" s="2">
        <v>6</v>
      </c>
      <c r="M2586" s="3">
        <v>43167</v>
      </c>
      <c r="N2586" s="2">
        <v>0.27</v>
      </c>
      <c r="O2586" s="2">
        <v>1</v>
      </c>
      <c r="P2586" s="4">
        <v>311</v>
      </c>
      <c r="U2586" s="38">
        <f t="shared" si="720"/>
        <v>-0.2095016477127675</v>
      </c>
      <c r="V2586" s="39">
        <f t="shared" si="721"/>
        <v>0.2095016477127675</v>
      </c>
      <c r="W2586" s="39" t="str">
        <f t="shared" si="722"/>
        <v>TIDAK</v>
      </c>
      <c r="X2586" s="38">
        <f t="shared" si="723"/>
        <v>-0.26113135442473173</v>
      </c>
      <c r="Y2586" s="39">
        <f t="shared" si="724"/>
        <v>0.26113135442473173</v>
      </c>
      <c r="Z2586" s="39" t="str">
        <f t="shared" si="725"/>
        <v>TIDAK</v>
      </c>
      <c r="AA2586" s="38">
        <f t="shared" si="726"/>
        <v>1.4869237464900673</v>
      </c>
      <c r="AB2586" s="39">
        <f t="shared" si="727"/>
        <v>1.4869237464900673</v>
      </c>
      <c r="AC2586" s="39" t="str">
        <f t="shared" si="728"/>
        <v>TIDAK</v>
      </c>
      <c r="AD2586" s="38">
        <f t="shared" si="729"/>
        <v>1.9184536457559558</v>
      </c>
      <c r="AE2586" s="39">
        <f t="shared" si="730"/>
        <v>1.9184536457559558</v>
      </c>
      <c r="AF2586" s="39" t="str">
        <f t="shared" si="731"/>
        <v>TIDAK</v>
      </c>
      <c r="AG2586" s="38">
        <f t="shared" si="732"/>
        <v>-0.15818885441509239</v>
      </c>
      <c r="AH2586" s="39">
        <f t="shared" si="733"/>
        <v>0.15818885441509239</v>
      </c>
      <c r="AI2586" s="39" t="str">
        <f t="shared" si="734"/>
        <v>TIDAK</v>
      </c>
      <c r="AJ2586" s="38">
        <f t="shared" si="735"/>
        <v>-0.29154594098936965</v>
      </c>
      <c r="AK2586" s="39">
        <f t="shared" si="736"/>
        <v>0.29154594098936965</v>
      </c>
      <c r="AL2586" s="39" t="str">
        <f t="shared" si="737"/>
        <v>TIDAK</v>
      </c>
    </row>
    <row r="2587" spans="1:38" ht="14" x14ac:dyDescent="0.3">
      <c r="A2587" s="13">
        <v>29884848</v>
      </c>
      <c r="B2587" s="11" t="s">
        <v>2484</v>
      </c>
      <c r="C2587" s="9">
        <v>6879271</v>
      </c>
      <c r="D2587" s="1" t="s">
        <v>2559</v>
      </c>
      <c r="E2587" s="1" t="s">
        <v>17</v>
      </c>
      <c r="F2587" s="1" t="s">
        <v>1744</v>
      </c>
      <c r="G2587" s="2">
        <v>40.702669999999998</v>
      </c>
      <c r="H2587" s="2">
        <v>-73.886629999999997</v>
      </c>
      <c r="I2587" s="1" t="s">
        <v>19</v>
      </c>
      <c r="J2587" s="44">
        <v>83</v>
      </c>
      <c r="K2587" s="2">
        <v>2</v>
      </c>
      <c r="L2587" s="2">
        <v>4</v>
      </c>
      <c r="M2587" s="3">
        <v>43564</v>
      </c>
      <c r="N2587" s="2">
        <v>0.32</v>
      </c>
      <c r="O2587" s="2">
        <v>1</v>
      </c>
      <c r="P2587" s="4">
        <v>364</v>
      </c>
      <c r="U2587" s="38">
        <f t="shared" si="720"/>
        <v>-0.33807893044716358</v>
      </c>
      <c r="V2587" s="39">
        <f t="shared" si="721"/>
        <v>0.33807893044716358</v>
      </c>
      <c r="W2587" s="39" t="str">
        <f t="shared" si="722"/>
        <v>TIDAK</v>
      </c>
      <c r="X2587" s="38">
        <f t="shared" si="723"/>
        <v>-0.12582912870808141</v>
      </c>
      <c r="Y2587" s="39">
        <f t="shared" si="724"/>
        <v>0.12582912870808141</v>
      </c>
      <c r="Z2587" s="39" t="str">
        <f t="shared" si="725"/>
        <v>TIDAK</v>
      </c>
      <c r="AA2587" s="38">
        <f t="shared" si="726"/>
        <v>-0.59908387901144522</v>
      </c>
      <c r="AB2587" s="39">
        <f t="shared" si="727"/>
        <v>0.59908387901144522</v>
      </c>
      <c r="AC2587" s="39" t="str">
        <f t="shared" si="728"/>
        <v>TIDAK</v>
      </c>
      <c r="AD2587" s="38">
        <f t="shared" si="729"/>
        <v>0.63253781420156285</v>
      </c>
      <c r="AE2587" s="39">
        <f t="shared" si="730"/>
        <v>0.63253781420156285</v>
      </c>
      <c r="AF2587" s="39" t="str">
        <f t="shared" si="731"/>
        <v>TIDAK</v>
      </c>
      <c r="AG2587" s="38">
        <f t="shared" si="732"/>
        <v>-0.27078855981472416</v>
      </c>
      <c r="AH2587" s="39">
        <f t="shared" si="733"/>
        <v>0.27078855981472416</v>
      </c>
      <c r="AI2587" s="39" t="str">
        <f t="shared" si="734"/>
        <v>TIDAK</v>
      </c>
      <c r="AJ2587" s="38">
        <f t="shared" si="735"/>
        <v>-0.9886583610677161</v>
      </c>
      <c r="AK2587" s="39">
        <f t="shared" si="736"/>
        <v>0.9886583610677161</v>
      </c>
      <c r="AL2587" s="39" t="str">
        <f t="shared" si="737"/>
        <v>TIDAK</v>
      </c>
    </row>
    <row r="2588" spans="1:38" ht="14" x14ac:dyDescent="0.3">
      <c r="A2588" s="13">
        <v>29905956</v>
      </c>
      <c r="B2588" s="11" t="s">
        <v>2694</v>
      </c>
      <c r="C2588" s="9">
        <v>133398247</v>
      </c>
      <c r="D2588" s="1" t="s">
        <v>266</v>
      </c>
      <c r="E2588" s="1" t="s">
        <v>17</v>
      </c>
      <c r="F2588" s="1" t="s">
        <v>1736</v>
      </c>
      <c r="G2588" s="2">
        <v>40.747010000000003</v>
      </c>
      <c r="H2588" s="2">
        <v>-73.893950000000004</v>
      </c>
      <c r="I2588" s="1" t="s">
        <v>20</v>
      </c>
      <c r="J2588" s="44">
        <v>96</v>
      </c>
      <c r="K2588" s="2">
        <v>1</v>
      </c>
      <c r="L2588" s="2">
        <v>8</v>
      </c>
      <c r="M2588" s="3">
        <v>43640</v>
      </c>
      <c r="N2588" s="2">
        <v>4.4400000000000004</v>
      </c>
      <c r="O2588" s="2">
        <v>1</v>
      </c>
      <c r="P2588" s="4">
        <v>157</v>
      </c>
      <c r="U2588" s="38">
        <f t="shared" si="720"/>
        <v>-0.62952077131179474</v>
      </c>
      <c r="V2588" s="39">
        <f t="shared" si="721"/>
        <v>0.62952077131179474</v>
      </c>
      <c r="W2588" s="39" t="str">
        <f t="shared" si="722"/>
        <v>TIDAK</v>
      </c>
      <c r="X2588" s="38">
        <f t="shared" si="723"/>
        <v>-0.39643358014138202</v>
      </c>
      <c r="Y2588" s="39">
        <f t="shared" si="724"/>
        <v>0.39643358014138202</v>
      </c>
      <c r="Z2588" s="39" t="str">
        <f t="shared" si="725"/>
        <v>TIDAK</v>
      </c>
      <c r="AA2588" s="38">
        <f t="shared" si="726"/>
        <v>-0.51727965840354273</v>
      </c>
      <c r="AB2588" s="39">
        <f t="shared" si="727"/>
        <v>0.51727965840354273</v>
      </c>
      <c r="AC2588" s="39" t="str">
        <f t="shared" si="728"/>
        <v>TIDAK</v>
      </c>
      <c r="AD2588" s="38">
        <f t="shared" si="729"/>
        <v>-0.2456486073477786</v>
      </c>
      <c r="AE2588" s="39">
        <f t="shared" si="730"/>
        <v>0.2456486073477786</v>
      </c>
      <c r="AF2588" s="39" t="str">
        <f t="shared" si="731"/>
        <v>TIDAK</v>
      </c>
      <c r="AG2588" s="38">
        <f t="shared" si="732"/>
        <v>-0.27078855981472416</v>
      </c>
      <c r="AH2588" s="39">
        <f t="shared" si="733"/>
        <v>0.27078855981472416</v>
      </c>
      <c r="AI2588" s="39" t="str">
        <f t="shared" si="734"/>
        <v>TIDAK</v>
      </c>
      <c r="AJ2588" s="38">
        <f t="shared" si="735"/>
        <v>-1.2435166651823804</v>
      </c>
      <c r="AK2588" s="39">
        <f t="shared" si="736"/>
        <v>1.2435166651823804</v>
      </c>
      <c r="AL2588" s="39" t="str">
        <f t="shared" si="737"/>
        <v>TIDAK</v>
      </c>
    </row>
    <row r="2589" spans="1:38" ht="14" x14ac:dyDescent="0.3">
      <c r="A2589" s="13">
        <v>29906282</v>
      </c>
      <c r="B2589" s="11" t="s">
        <v>2604</v>
      </c>
      <c r="C2589" s="9">
        <v>152246149</v>
      </c>
      <c r="D2589" s="1" t="s">
        <v>1195</v>
      </c>
      <c r="E2589" s="1" t="s">
        <v>548</v>
      </c>
      <c r="F2589" s="1" t="s">
        <v>798</v>
      </c>
      <c r="G2589" s="2">
        <v>40.831479999999999</v>
      </c>
      <c r="H2589" s="2">
        <v>-73.829310000000007</v>
      </c>
      <c r="I2589" s="1" t="s">
        <v>19</v>
      </c>
      <c r="J2589" s="44">
        <v>65</v>
      </c>
      <c r="K2589" s="2">
        <v>1</v>
      </c>
      <c r="L2589" s="2">
        <v>23</v>
      </c>
      <c r="M2589" s="3">
        <v>43637</v>
      </c>
      <c r="N2589" s="2">
        <v>2.1800000000000002</v>
      </c>
      <c r="O2589" s="2">
        <v>5</v>
      </c>
      <c r="P2589" s="4">
        <v>365</v>
      </c>
      <c r="U2589" s="38">
        <f t="shared" si="720"/>
        <v>-0.33807893044716358</v>
      </c>
      <c r="V2589" s="39">
        <f t="shared" si="721"/>
        <v>0.33807893044716358</v>
      </c>
      <c r="W2589" s="39" t="str">
        <f t="shared" si="722"/>
        <v>TIDAK</v>
      </c>
      <c r="X2589" s="38">
        <f t="shared" si="723"/>
        <v>-0.39643358014138202</v>
      </c>
      <c r="Y2589" s="39">
        <f t="shared" si="724"/>
        <v>0.39643358014138202</v>
      </c>
      <c r="Z2589" s="39" t="str">
        <f t="shared" si="725"/>
        <v>TIDAK</v>
      </c>
      <c r="AA2589" s="38">
        <f t="shared" si="726"/>
        <v>0.21895832706757931</v>
      </c>
      <c r="AB2589" s="39">
        <f t="shared" si="727"/>
        <v>0.21895832706757931</v>
      </c>
      <c r="AC2589" s="39" t="str">
        <f t="shared" si="728"/>
        <v>TIDAK</v>
      </c>
      <c r="AD2589" s="38">
        <f t="shared" si="729"/>
        <v>0.33458170689017919</v>
      </c>
      <c r="AE2589" s="39">
        <f t="shared" si="730"/>
        <v>0.33458170689017919</v>
      </c>
      <c r="AF2589" s="39" t="str">
        <f t="shared" si="731"/>
        <v>TIDAK</v>
      </c>
      <c r="AG2589" s="38">
        <f t="shared" si="732"/>
        <v>-0.27078855981472416</v>
      </c>
      <c r="AH2589" s="39">
        <f t="shared" si="733"/>
        <v>0.27078855981472416</v>
      </c>
      <c r="AI2589" s="39" t="str">
        <f t="shared" si="734"/>
        <v>TIDAK</v>
      </c>
      <c r="AJ2589" s="38">
        <f t="shared" si="735"/>
        <v>-0.6963208945832482</v>
      </c>
      <c r="AK2589" s="39">
        <f t="shared" si="736"/>
        <v>0.6963208945832482</v>
      </c>
      <c r="AL2589" s="39" t="str">
        <f t="shared" si="737"/>
        <v>TIDAK</v>
      </c>
    </row>
    <row r="2590" spans="1:38" ht="14" x14ac:dyDescent="0.3">
      <c r="A2590" s="13">
        <v>29906659</v>
      </c>
      <c r="B2590" s="11" t="s">
        <v>2363</v>
      </c>
      <c r="C2590" s="9">
        <v>218289083</v>
      </c>
      <c r="D2590" s="1" t="s">
        <v>1777</v>
      </c>
      <c r="E2590" s="1" t="s">
        <v>17</v>
      </c>
      <c r="F2590" s="1" t="s">
        <v>1342</v>
      </c>
      <c r="G2590" s="2">
        <v>40.683340000000001</v>
      </c>
      <c r="H2590" s="2">
        <v>-73.858369999999994</v>
      </c>
      <c r="I2590" s="1" t="s">
        <v>20</v>
      </c>
      <c r="J2590" s="44">
        <v>90</v>
      </c>
      <c r="K2590" s="2">
        <v>7</v>
      </c>
      <c r="L2590" s="2">
        <v>2</v>
      </c>
      <c r="M2590" s="3">
        <v>43399</v>
      </c>
      <c r="N2590" s="2">
        <v>0.22</v>
      </c>
      <c r="O2590" s="2">
        <v>1</v>
      </c>
      <c r="P2590" s="4">
        <v>90</v>
      </c>
      <c r="U2590" s="38">
        <f t="shared" si="720"/>
        <v>1.3762848393447844</v>
      </c>
      <c r="V2590" s="39">
        <f t="shared" si="721"/>
        <v>1.3762848393447844</v>
      </c>
      <c r="W2590" s="39" t="str">
        <f t="shared" si="722"/>
        <v>TIDAK</v>
      </c>
      <c r="X2590" s="38">
        <f t="shared" si="723"/>
        <v>-0.26113135442473173</v>
      </c>
      <c r="Y2590" s="39">
        <f t="shared" si="724"/>
        <v>0.26113135442473173</v>
      </c>
      <c r="Z2590" s="39" t="str">
        <f t="shared" si="725"/>
        <v>TIDAK</v>
      </c>
      <c r="AA2590" s="38">
        <f t="shared" si="726"/>
        <v>-0.68088809961934771</v>
      </c>
      <c r="AB2590" s="39">
        <f t="shared" si="727"/>
        <v>0.68088809961934771</v>
      </c>
      <c r="AC2590" s="39" t="str">
        <f t="shared" si="728"/>
        <v>TIDAK</v>
      </c>
      <c r="AD2590" s="38">
        <f t="shared" si="729"/>
        <v>-0.81542432132919662</v>
      </c>
      <c r="AE2590" s="39">
        <f t="shared" si="730"/>
        <v>0.81542432132919662</v>
      </c>
      <c r="AF2590" s="39" t="str">
        <f t="shared" si="731"/>
        <v>TIDAK</v>
      </c>
      <c r="AG2590" s="38">
        <f t="shared" si="732"/>
        <v>-0.27078855981472416</v>
      </c>
      <c r="AH2590" s="39">
        <f t="shared" si="733"/>
        <v>0.27078855981472416</v>
      </c>
      <c r="AI2590" s="39" t="str">
        <f t="shared" si="734"/>
        <v>TIDAK</v>
      </c>
      <c r="AJ2590" s="38">
        <f t="shared" si="735"/>
        <v>1.0876872342194017</v>
      </c>
      <c r="AK2590" s="39">
        <f t="shared" si="736"/>
        <v>1.0876872342194017</v>
      </c>
      <c r="AL2590" s="39" t="str">
        <f t="shared" si="737"/>
        <v>TIDAK</v>
      </c>
    </row>
    <row r="2591" spans="1:38" ht="14" x14ac:dyDescent="0.3">
      <c r="A2591" s="13">
        <v>29907089</v>
      </c>
      <c r="B2591" s="11" t="s">
        <v>1748</v>
      </c>
      <c r="C2591" s="9">
        <v>22420999</v>
      </c>
      <c r="D2591" s="1" t="s">
        <v>1262</v>
      </c>
      <c r="E2591" s="1" t="s">
        <v>17</v>
      </c>
      <c r="F2591" s="1" t="s">
        <v>970</v>
      </c>
      <c r="G2591" s="2">
        <v>40.694740000000003</v>
      </c>
      <c r="H2591" s="2">
        <v>-73.830380000000005</v>
      </c>
      <c r="I2591" s="1" t="s">
        <v>19</v>
      </c>
      <c r="J2591" s="44">
        <v>55</v>
      </c>
      <c r="K2591" s="2">
        <v>1</v>
      </c>
      <c r="L2591" s="2">
        <v>7</v>
      </c>
      <c r="M2591" s="3">
        <v>43603</v>
      </c>
      <c r="N2591" s="2">
        <v>0.15</v>
      </c>
      <c r="O2591" s="2">
        <v>5</v>
      </c>
      <c r="P2591" s="4">
        <v>344</v>
      </c>
      <c r="U2591" s="38">
        <f t="shared" si="720"/>
        <v>-5.5208908431492176E-2</v>
      </c>
      <c r="V2591" s="39">
        <f t="shared" si="721"/>
        <v>5.5208908431492176E-2</v>
      </c>
      <c r="W2591" s="39" t="str">
        <f t="shared" si="722"/>
        <v>TIDAK</v>
      </c>
      <c r="X2591" s="38">
        <f t="shared" si="723"/>
        <v>-0.26113135442473173</v>
      </c>
      <c r="Y2591" s="39">
        <f t="shared" si="724"/>
        <v>0.26113135442473173</v>
      </c>
      <c r="Z2591" s="39" t="str">
        <f t="shared" si="725"/>
        <v>TIDAK</v>
      </c>
      <c r="AA2591" s="38">
        <f t="shared" si="726"/>
        <v>-0.7626923202272502</v>
      </c>
      <c r="AB2591" s="39">
        <f t="shared" si="727"/>
        <v>0.7626923202272502</v>
      </c>
      <c r="AC2591" s="39" t="str">
        <f t="shared" si="728"/>
        <v>TIDAK</v>
      </c>
      <c r="AD2591" s="38">
        <f t="shared" si="729"/>
        <v>-0.78928782068784709</v>
      </c>
      <c r="AE2591" s="39">
        <f t="shared" si="730"/>
        <v>0.78928782068784709</v>
      </c>
      <c r="AF2591" s="39" t="str">
        <f t="shared" si="731"/>
        <v>TIDAK</v>
      </c>
      <c r="AG2591" s="38">
        <f t="shared" si="732"/>
        <v>-0.27078855981472416</v>
      </c>
      <c r="AH2591" s="39">
        <f t="shared" si="733"/>
        <v>0.27078855981472416</v>
      </c>
      <c r="AI2591" s="39" t="str">
        <f t="shared" si="734"/>
        <v>TIDAK</v>
      </c>
      <c r="AJ2591" s="38">
        <f t="shared" si="735"/>
        <v>1.4849663553393198</v>
      </c>
      <c r="AK2591" s="39">
        <f t="shared" si="736"/>
        <v>1.4849663553393198</v>
      </c>
      <c r="AL2591" s="39" t="str">
        <f t="shared" si="737"/>
        <v>TIDAK</v>
      </c>
    </row>
    <row r="2592" spans="1:38" ht="14" x14ac:dyDescent="0.3">
      <c r="A2592" s="13">
        <v>29908325</v>
      </c>
      <c r="B2592" s="11" t="s">
        <v>3774</v>
      </c>
      <c r="C2592" s="9">
        <v>220762164</v>
      </c>
      <c r="D2592" s="1" t="s">
        <v>355</v>
      </c>
      <c r="E2592" s="1" t="s">
        <v>17</v>
      </c>
      <c r="F2592" s="1" t="s">
        <v>210</v>
      </c>
      <c r="G2592" s="2">
        <v>40.692720000000001</v>
      </c>
      <c r="H2592" s="2">
        <v>-73.762640000000005</v>
      </c>
      <c r="I2592" s="1" t="s">
        <v>20</v>
      </c>
      <c r="J2592" s="44">
        <v>105</v>
      </c>
      <c r="K2592" s="2">
        <v>2</v>
      </c>
      <c r="L2592" s="2">
        <v>2</v>
      </c>
      <c r="M2592" s="3">
        <v>43466</v>
      </c>
      <c r="N2592" s="2">
        <v>0.24</v>
      </c>
      <c r="O2592" s="2">
        <v>4</v>
      </c>
      <c r="P2592" s="4">
        <v>89</v>
      </c>
      <c r="U2592" s="38">
        <f t="shared" si="720"/>
        <v>5.6224736604984442E-2</v>
      </c>
      <c r="V2592" s="39">
        <f t="shared" si="721"/>
        <v>5.6224736604984442E-2</v>
      </c>
      <c r="W2592" s="39" t="str">
        <f t="shared" si="722"/>
        <v>TIDAK</v>
      </c>
      <c r="X2592" s="38">
        <f t="shared" si="723"/>
        <v>-0.39643358014138202</v>
      </c>
      <c r="Y2592" s="39">
        <f t="shared" si="724"/>
        <v>0.39643358014138202</v>
      </c>
      <c r="Z2592" s="39" t="str">
        <f t="shared" si="725"/>
        <v>TIDAK</v>
      </c>
      <c r="AA2592" s="38">
        <f t="shared" si="726"/>
        <v>-0.59908387901144522</v>
      </c>
      <c r="AB2592" s="39">
        <f t="shared" si="727"/>
        <v>0.59908387901144522</v>
      </c>
      <c r="AC2592" s="39" t="str">
        <f t="shared" si="728"/>
        <v>TIDAK</v>
      </c>
      <c r="AD2592" s="38">
        <f t="shared" si="729"/>
        <v>1.3643598321593478</v>
      </c>
      <c r="AE2592" s="39">
        <f t="shared" si="730"/>
        <v>1.3643598321593478</v>
      </c>
      <c r="AF2592" s="39" t="str">
        <f t="shared" si="731"/>
        <v>TIDAK</v>
      </c>
      <c r="AG2592" s="38">
        <f t="shared" si="732"/>
        <v>-0.27078855981472416</v>
      </c>
      <c r="AH2592" s="39">
        <f t="shared" si="733"/>
        <v>0.27078855981472416</v>
      </c>
      <c r="AI2592" s="39" t="str">
        <f t="shared" si="734"/>
        <v>TIDAK</v>
      </c>
      <c r="AJ2592" s="38">
        <f t="shared" si="735"/>
        <v>-6.6670966770548221E-2</v>
      </c>
      <c r="AK2592" s="39">
        <f t="shared" si="736"/>
        <v>6.6670966770548221E-2</v>
      </c>
      <c r="AL2592" s="39" t="str">
        <f t="shared" si="737"/>
        <v>TIDAK</v>
      </c>
    </row>
    <row r="2593" spans="1:38" ht="14" x14ac:dyDescent="0.3">
      <c r="A2593" s="13">
        <v>29909820</v>
      </c>
      <c r="B2593" s="11" t="s">
        <v>837</v>
      </c>
      <c r="C2593" s="9">
        <v>199070207</v>
      </c>
      <c r="D2593" s="1" t="s">
        <v>135</v>
      </c>
      <c r="E2593" s="1" t="s">
        <v>548</v>
      </c>
      <c r="F2593" s="1" t="s">
        <v>2701</v>
      </c>
      <c r="G2593" s="2">
        <v>40.863</v>
      </c>
      <c r="H2593" s="2">
        <v>-73.906610000000001</v>
      </c>
      <c r="I2593" s="1" t="s">
        <v>19</v>
      </c>
      <c r="J2593" s="44">
        <v>80</v>
      </c>
      <c r="K2593" s="2">
        <v>3</v>
      </c>
      <c r="L2593" s="2">
        <v>24</v>
      </c>
      <c r="M2593" s="3">
        <v>43639</v>
      </c>
      <c r="N2593" s="2">
        <v>2.91</v>
      </c>
      <c r="O2593" s="2">
        <v>2</v>
      </c>
      <c r="P2593" s="4">
        <v>72</v>
      </c>
      <c r="U2593" s="38">
        <f t="shared" si="720"/>
        <v>-0.2095016477127675</v>
      </c>
      <c r="V2593" s="39">
        <f t="shared" si="721"/>
        <v>0.2095016477127675</v>
      </c>
      <c r="W2593" s="39" t="str">
        <f t="shared" si="722"/>
        <v>TIDAK</v>
      </c>
      <c r="X2593" s="38">
        <f t="shared" si="723"/>
        <v>-0.39643358014138202</v>
      </c>
      <c r="Y2593" s="39">
        <f t="shared" si="724"/>
        <v>0.39643358014138202</v>
      </c>
      <c r="Z2593" s="39" t="str">
        <f t="shared" si="725"/>
        <v>TIDAK</v>
      </c>
      <c r="AA2593" s="38">
        <f t="shared" si="726"/>
        <v>1.444777554782317E-2</v>
      </c>
      <c r="AB2593" s="39">
        <f t="shared" si="727"/>
        <v>1.444777554782317E-2</v>
      </c>
      <c r="AC2593" s="39" t="str">
        <f t="shared" si="728"/>
        <v>TIDAK</v>
      </c>
      <c r="AD2593" s="38">
        <f t="shared" si="729"/>
        <v>0.18299000317035238</v>
      </c>
      <c r="AE2593" s="39">
        <f t="shared" si="730"/>
        <v>0.18299000317035238</v>
      </c>
      <c r="AF2593" s="39" t="str">
        <f t="shared" si="731"/>
        <v>TIDAK</v>
      </c>
      <c r="AG2593" s="38">
        <f t="shared" si="732"/>
        <v>0.17961026178380285</v>
      </c>
      <c r="AH2593" s="39">
        <f t="shared" si="733"/>
        <v>0.17961026178380285</v>
      </c>
      <c r="AI2593" s="39" t="str">
        <f t="shared" si="734"/>
        <v>TIDAK</v>
      </c>
      <c r="AJ2593" s="38">
        <f t="shared" si="735"/>
        <v>1.4924621878132804</v>
      </c>
      <c r="AK2593" s="39">
        <f t="shared" si="736"/>
        <v>1.4924621878132804</v>
      </c>
      <c r="AL2593" s="39" t="str">
        <f t="shared" si="737"/>
        <v>TIDAK</v>
      </c>
    </row>
    <row r="2594" spans="1:38" ht="14" x14ac:dyDescent="0.3">
      <c r="A2594" s="13">
        <v>29920808</v>
      </c>
      <c r="B2594" s="11" t="s">
        <v>4301</v>
      </c>
      <c r="C2594" s="9">
        <v>134170699</v>
      </c>
      <c r="D2594" s="1" t="s">
        <v>2293</v>
      </c>
      <c r="E2594" s="1" t="s">
        <v>17</v>
      </c>
      <c r="F2594" s="1" t="s">
        <v>1971</v>
      </c>
      <c r="G2594" s="2">
        <v>40.737560000000002</v>
      </c>
      <c r="H2594" s="2">
        <v>-73.877870000000001</v>
      </c>
      <c r="I2594" s="1" t="s">
        <v>19</v>
      </c>
      <c r="J2594" s="44">
        <v>65</v>
      </c>
      <c r="K2594" s="2">
        <v>2</v>
      </c>
      <c r="L2594" s="2">
        <v>2</v>
      </c>
      <c r="M2594" s="3">
        <v>43646</v>
      </c>
      <c r="N2594" s="2">
        <v>1.43</v>
      </c>
      <c r="O2594" s="2">
        <v>2</v>
      </c>
      <c r="P2594" s="4">
        <v>364</v>
      </c>
      <c r="U2594" s="38">
        <f t="shared" si="720"/>
        <v>4.7938235112260034E-3</v>
      </c>
      <c r="V2594" s="39">
        <f t="shared" si="721"/>
        <v>4.7938235112260034E-3</v>
      </c>
      <c r="W2594" s="39" t="str">
        <f t="shared" si="722"/>
        <v>TIDAK</v>
      </c>
      <c r="X2594" s="38">
        <f t="shared" si="723"/>
        <v>0.41537977415851984</v>
      </c>
      <c r="Y2594" s="39">
        <f t="shared" si="724"/>
        <v>0.41537977415851984</v>
      </c>
      <c r="Z2594" s="39" t="str">
        <f t="shared" si="725"/>
        <v>TIDAK</v>
      </c>
      <c r="AA2594" s="38">
        <f t="shared" si="726"/>
        <v>-0.84449654083515258</v>
      </c>
      <c r="AB2594" s="39">
        <f t="shared" si="727"/>
        <v>0.84449654083515258</v>
      </c>
      <c r="AC2594" s="39" t="str">
        <f t="shared" si="728"/>
        <v>TIDAK</v>
      </c>
      <c r="AD2594" s="38">
        <f t="shared" si="729"/>
        <v>-0.84156082197054605</v>
      </c>
      <c r="AE2594" s="39">
        <f t="shared" si="730"/>
        <v>0.84156082197054605</v>
      </c>
      <c r="AF2594" s="39" t="str">
        <f t="shared" si="731"/>
        <v>TIDAK</v>
      </c>
      <c r="AG2594" s="38">
        <f t="shared" si="732"/>
        <v>-0.27078855981472416</v>
      </c>
      <c r="AH2594" s="39">
        <f t="shared" si="733"/>
        <v>0.27078855981472416</v>
      </c>
      <c r="AI2594" s="39" t="str">
        <f t="shared" si="734"/>
        <v>TIDAK</v>
      </c>
      <c r="AJ2594" s="38">
        <f t="shared" si="735"/>
        <v>-0.56889174252591612</v>
      </c>
      <c r="AK2594" s="39">
        <f t="shared" si="736"/>
        <v>0.56889174252591612</v>
      </c>
      <c r="AL2594" s="39" t="str">
        <f t="shared" si="737"/>
        <v>TIDAK</v>
      </c>
    </row>
    <row r="2595" spans="1:38" ht="14" x14ac:dyDescent="0.3">
      <c r="A2595" s="13">
        <v>29928630</v>
      </c>
      <c r="B2595" s="11" t="s">
        <v>3573</v>
      </c>
      <c r="C2595" s="9">
        <v>303926</v>
      </c>
      <c r="D2595" s="1" t="s">
        <v>1025</v>
      </c>
      <c r="E2595" s="1" t="s">
        <v>1731</v>
      </c>
      <c r="F2595" s="1" t="s">
        <v>1918</v>
      </c>
      <c r="G2595" s="2">
        <v>40.682870000000001</v>
      </c>
      <c r="H2595" s="2">
        <v>-73.885779999999997</v>
      </c>
      <c r="I2595" s="1" t="s">
        <v>20</v>
      </c>
      <c r="J2595" s="44">
        <v>160</v>
      </c>
      <c r="K2595" s="2">
        <v>2</v>
      </c>
      <c r="L2595" s="2">
        <v>3</v>
      </c>
      <c r="M2595" s="3">
        <v>43576</v>
      </c>
      <c r="N2595" s="2">
        <v>0.28999999999999998</v>
      </c>
      <c r="O2595" s="2">
        <v>2</v>
      </c>
      <c r="P2595" s="4">
        <v>167</v>
      </c>
      <c r="U2595" s="38">
        <f t="shared" si="720"/>
        <v>-0.29521983620236492</v>
      </c>
      <c r="V2595" s="39">
        <f t="shared" si="721"/>
        <v>0.29521983620236492</v>
      </c>
      <c r="W2595" s="39" t="str">
        <f t="shared" si="722"/>
        <v>TIDAK</v>
      </c>
      <c r="X2595" s="38">
        <f t="shared" si="723"/>
        <v>-0.39643358014138202</v>
      </c>
      <c r="Y2595" s="39">
        <f t="shared" si="724"/>
        <v>0.39643358014138202</v>
      </c>
      <c r="Z2595" s="39" t="str">
        <f t="shared" si="725"/>
        <v>TIDAK</v>
      </c>
      <c r="AA2595" s="38">
        <f t="shared" si="726"/>
        <v>-0.63998598931539652</v>
      </c>
      <c r="AB2595" s="39">
        <f t="shared" si="727"/>
        <v>0.63998598931539652</v>
      </c>
      <c r="AC2595" s="39" t="str">
        <f t="shared" si="728"/>
        <v>TIDAK</v>
      </c>
      <c r="AD2595" s="38">
        <f t="shared" si="729"/>
        <v>-0.87815192286843535</v>
      </c>
      <c r="AE2595" s="39">
        <f t="shared" si="730"/>
        <v>0.87815192286843535</v>
      </c>
      <c r="AF2595" s="39" t="str">
        <f t="shared" si="731"/>
        <v>TIDAK</v>
      </c>
      <c r="AG2595" s="38">
        <f t="shared" si="732"/>
        <v>0.17961026178380285</v>
      </c>
      <c r="AH2595" s="39">
        <f t="shared" si="733"/>
        <v>0.17961026178380285</v>
      </c>
      <c r="AI2595" s="39" t="str">
        <f t="shared" si="734"/>
        <v>TIDAK</v>
      </c>
      <c r="AJ2595" s="38">
        <f t="shared" si="735"/>
        <v>1.3350497058601054</v>
      </c>
      <c r="AK2595" s="39">
        <f t="shared" si="736"/>
        <v>1.3350497058601054</v>
      </c>
      <c r="AL2595" s="39" t="str">
        <f t="shared" si="737"/>
        <v>TIDAK</v>
      </c>
    </row>
    <row r="2596" spans="1:38" ht="14" x14ac:dyDescent="0.3">
      <c r="A2596" s="13">
        <v>29929095</v>
      </c>
      <c r="B2596" s="11" t="s">
        <v>3909</v>
      </c>
      <c r="C2596" s="9">
        <v>16851857</v>
      </c>
      <c r="D2596" s="1" t="s">
        <v>51</v>
      </c>
      <c r="E2596" s="1" t="s">
        <v>548</v>
      </c>
      <c r="F2596" s="1" t="s">
        <v>1429</v>
      </c>
      <c r="G2596" s="2">
        <v>40.896909999999998</v>
      </c>
      <c r="H2596" s="2">
        <v>-73.851209999999995</v>
      </c>
      <c r="I2596" s="1" t="s">
        <v>20</v>
      </c>
      <c r="J2596" s="44">
        <v>69</v>
      </c>
      <c r="K2596" s="2">
        <v>21</v>
      </c>
      <c r="L2596" s="2">
        <v>11</v>
      </c>
      <c r="M2596" s="3">
        <v>43523</v>
      </c>
      <c r="N2596" s="2">
        <v>0.75</v>
      </c>
      <c r="O2596" s="2">
        <v>4</v>
      </c>
      <c r="P2596" s="4">
        <v>343</v>
      </c>
      <c r="U2596" s="38">
        <f t="shared" si="720"/>
        <v>0.1333711062456221</v>
      </c>
      <c r="V2596" s="39">
        <f t="shared" si="721"/>
        <v>0.1333711062456221</v>
      </c>
      <c r="W2596" s="39" t="str">
        <f t="shared" si="722"/>
        <v>TIDAK</v>
      </c>
      <c r="X2596" s="38">
        <f t="shared" si="723"/>
        <v>-0.26113135442473173</v>
      </c>
      <c r="Y2596" s="39">
        <f t="shared" si="724"/>
        <v>0.26113135442473173</v>
      </c>
      <c r="Z2596" s="39" t="str">
        <f t="shared" si="725"/>
        <v>TIDAK</v>
      </c>
      <c r="AA2596" s="38">
        <f t="shared" si="726"/>
        <v>-0.84449654083515258</v>
      </c>
      <c r="AB2596" s="39">
        <f t="shared" si="727"/>
        <v>0.84449654083515258</v>
      </c>
      <c r="AC2596" s="39" t="str">
        <f t="shared" si="728"/>
        <v>TIDAK</v>
      </c>
      <c r="AD2596" s="38">
        <f t="shared" si="729"/>
        <v>-0.83110622171400628</v>
      </c>
      <c r="AE2596" s="39">
        <f t="shared" si="730"/>
        <v>0.83110622171400628</v>
      </c>
      <c r="AF2596" s="39" t="str">
        <f t="shared" si="731"/>
        <v>TIDAK</v>
      </c>
      <c r="AG2596" s="38">
        <f t="shared" si="732"/>
        <v>6.7010556384171097E-2</v>
      </c>
      <c r="AH2596" s="39">
        <f t="shared" si="733"/>
        <v>6.7010556384171097E-2</v>
      </c>
      <c r="AI2596" s="39" t="str">
        <f t="shared" si="734"/>
        <v>TIDAK</v>
      </c>
      <c r="AJ2596" s="38">
        <f t="shared" si="735"/>
        <v>-0.57638757499987681</v>
      </c>
      <c r="AK2596" s="39">
        <f t="shared" si="736"/>
        <v>0.57638757499987681</v>
      </c>
      <c r="AL2596" s="39" t="str">
        <f t="shared" si="737"/>
        <v>TIDAK</v>
      </c>
    </row>
    <row r="2597" spans="1:38" ht="14" x14ac:dyDescent="0.3">
      <c r="A2597" s="13">
        <v>29929702</v>
      </c>
      <c r="B2597" s="11" t="s">
        <v>3979</v>
      </c>
      <c r="C2597" s="9">
        <v>11070120</v>
      </c>
      <c r="D2597" s="1" t="s">
        <v>2597</v>
      </c>
      <c r="E2597" s="1" t="s">
        <v>548</v>
      </c>
      <c r="F2597" s="1" t="s">
        <v>2421</v>
      </c>
      <c r="G2597" s="2">
        <v>40.859270000000002</v>
      </c>
      <c r="H2597" s="2">
        <v>-73.901420000000002</v>
      </c>
      <c r="I2597" s="1" t="s">
        <v>19</v>
      </c>
      <c r="J2597" s="44">
        <v>40</v>
      </c>
      <c r="K2597" s="2">
        <v>21</v>
      </c>
      <c r="L2597" s="2">
        <v>23</v>
      </c>
      <c r="M2597" s="3">
        <v>43524</v>
      </c>
      <c r="N2597" s="2">
        <v>0.61</v>
      </c>
      <c r="O2597" s="2">
        <v>2</v>
      </c>
      <c r="P2597" s="4">
        <v>266</v>
      </c>
      <c r="U2597" s="38">
        <f t="shared" si="720"/>
        <v>-8.0924364978371396E-2</v>
      </c>
      <c r="V2597" s="39">
        <f t="shared" si="721"/>
        <v>8.0924364978371396E-2</v>
      </c>
      <c r="W2597" s="39" t="str">
        <f t="shared" si="722"/>
        <v>TIDAK</v>
      </c>
      <c r="X2597" s="38">
        <f t="shared" si="723"/>
        <v>-0.12582912870808141</v>
      </c>
      <c r="Y2597" s="39">
        <f t="shared" si="724"/>
        <v>0.12582912870808141</v>
      </c>
      <c r="Z2597" s="39" t="str">
        <f t="shared" si="725"/>
        <v>TIDAK</v>
      </c>
      <c r="AA2597" s="38">
        <f t="shared" si="726"/>
        <v>5.5349885851774396E-2</v>
      </c>
      <c r="AB2597" s="39">
        <f t="shared" si="727"/>
        <v>5.5349885851774396E-2</v>
      </c>
      <c r="AC2597" s="39" t="str">
        <f t="shared" si="728"/>
        <v>TIDAK</v>
      </c>
      <c r="AD2597" s="38">
        <f t="shared" si="729"/>
        <v>0.56458291253405435</v>
      </c>
      <c r="AE2597" s="39">
        <f t="shared" si="730"/>
        <v>0.56458291253405435</v>
      </c>
      <c r="AF2597" s="39" t="str">
        <f t="shared" si="731"/>
        <v>TIDAK</v>
      </c>
      <c r="AG2597" s="38">
        <f t="shared" si="732"/>
        <v>-0.15818885441509239</v>
      </c>
      <c r="AH2597" s="39">
        <f t="shared" si="733"/>
        <v>0.15818885441509239</v>
      </c>
      <c r="AI2597" s="39" t="str">
        <f t="shared" si="734"/>
        <v>TIDAK</v>
      </c>
      <c r="AJ2597" s="38">
        <f t="shared" si="735"/>
        <v>-0.70381672705720899</v>
      </c>
      <c r="AK2597" s="39">
        <f t="shared" si="736"/>
        <v>0.70381672705720899</v>
      </c>
      <c r="AL2597" s="39" t="str">
        <f t="shared" si="737"/>
        <v>TIDAK</v>
      </c>
    </row>
    <row r="2598" spans="1:38" ht="14" x14ac:dyDescent="0.3">
      <c r="A2598" s="13">
        <v>29937451</v>
      </c>
      <c r="B2598" s="11" t="s">
        <v>2897</v>
      </c>
      <c r="C2598" s="9">
        <v>18996093</v>
      </c>
      <c r="D2598" s="1" t="s">
        <v>55</v>
      </c>
      <c r="E2598" s="1" t="s">
        <v>17</v>
      </c>
      <c r="F2598" s="1" t="s">
        <v>23</v>
      </c>
      <c r="G2598" s="2">
        <v>40.757770000000001</v>
      </c>
      <c r="H2598" s="2">
        <v>-73.729489999999998</v>
      </c>
      <c r="I2598" s="1" t="s">
        <v>19</v>
      </c>
      <c r="J2598" s="44">
        <v>50</v>
      </c>
      <c r="K2598" s="2">
        <v>1</v>
      </c>
      <c r="L2598" s="2">
        <v>6</v>
      </c>
      <c r="M2598" s="3">
        <v>43450</v>
      </c>
      <c r="N2598" s="2">
        <v>0.31</v>
      </c>
      <c r="O2598" s="2">
        <v>5</v>
      </c>
      <c r="P2598" s="4">
        <v>94</v>
      </c>
      <c r="U2598" s="38">
        <f t="shared" si="720"/>
        <v>-0.2095016477127675</v>
      </c>
      <c r="V2598" s="39">
        <f t="shared" si="721"/>
        <v>0.2095016477127675</v>
      </c>
      <c r="W2598" s="39" t="str">
        <f t="shared" si="722"/>
        <v>TIDAK</v>
      </c>
      <c r="X2598" s="38">
        <f t="shared" si="723"/>
        <v>-0.26113135442473173</v>
      </c>
      <c r="Y2598" s="39">
        <f t="shared" si="724"/>
        <v>0.26113135442473173</v>
      </c>
      <c r="Z2598" s="39" t="str">
        <f t="shared" si="725"/>
        <v>TIDAK</v>
      </c>
      <c r="AA2598" s="38">
        <f t="shared" si="726"/>
        <v>-0.84449654083515258</v>
      </c>
      <c r="AB2598" s="39">
        <f t="shared" si="727"/>
        <v>0.84449654083515258</v>
      </c>
      <c r="AC2598" s="39" t="str">
        <f t="shared" si="728"/>
        <v>TIDAK</v>
      </c>
      <c r="AD2598" s="38">
        <f t="shared" si="729"/>
        <v>-0.20905750644988946</v>
      </c>
      <c r="AE2598" s="39">
        <f t="shared" si="730"/>
        <v>0.20905750644988946</v>
      </c>
      <c r="AF2598" s="39" t="str">
        <f t="shared" si="731"/>
        <v>TIDAK</v>
      </c>
      <c r="AG2598" s="38">
        <f t="shared" si="732"/>
        <v>-0.15818885441509239</v>
      </c>
      <c r="AH2598" s="39">
        <f t="shared" si="733"/>
        <v>0.15818885441509239</v>
      </c>
      <c r="AI2598" s="39" t="str">
        <f t="shared" si="734"/>
        <v>TIDAK</v>
      </c>
      <c r="AJ2598" s="38">
        <f t="shared" si="735"/>
        <v>1.4849663553393198</v>
      </c>
      <c r="AK2598" s="39">
        <f t="shared" si="736"/>
        <v>1.4849663553393198</v>
      </c>
      <c r="AL2598" s="39" t="str">
        <f t="shared" si="737"/>
        <v>TIDAK</v>
      </c>
    </row>
    <row r="2599" spans="1:38" ht="14" x14ac:dyDescent="0.3">
      <c r="A2599" s="13">
        <v>29943455</v>
      </c>
      <c r="B2599" s="11" t="s">
        <v>4616</v>
      </c>
      <c r="C2599" s="9">
        <v>211860521</v>
      </c>
      <c r="D2599" s="1" t="s">
        <v>37</v>
      </c>
      <c r="E2599" s="1" t="s">
        <v>17</v>
      </c>
      <c r="F2599" s="1" t="s">
        <v>18</v>
      </c>
      <c r="G2599" s="2">
        <v>40.732579999999999</v>
      </c>
      <c r="H2599" s="2">
        <v>-73.725999999999999</v>
      </c>
      <c r="I2599" s="1" t="s">
        <v>19</v>
      </c>
      <c r="J2599" s="44">
        <v>95</v>
      </c>
      <c r="K2599" s="2">
        <v>1</v>
      </c>
      <c r="L2599" s="2">
        <v>3</v>
      </c>
      <c r="M2599" s="3">
        <v>43616</v>
      </c>
      <c r="N2599" s="2">
        <v>0.47</v>
      </c>
      <c r="O2599" s="2">
        <v>2</v>
      </c>
      <c r="P2599" s="4">
        <v>0</v>
      </c>
      <c r="U2599" s="38">
        <f t="shared" si="720"/>
        <v>0.60482114293840783</v>
      </c>
      <c r="V2599" s="39">
        <f t="shared" si="721"/>
        <v>0.60482114293840783</v>
      </c>
      <c r="W2599" s="39" t="str">
        <f t="shared" si="722"/>
        <v>TIDAK</v>
      </c>
      <c r="X2599" s="38">
        <f t="shared" si="723"/>
        <v>-0.26113135442473173</v>
      </c>
      <c r="Y2599" s="39">
        <f t="shared" si="724"/>
        <v>0.26113135442473173</v>
      </c>
      <c r="Z2599" s="39" t="str">
        <f t="shared" si="725"/>
        <v>TIDAK</v>
      </c>
      <c r="AA2599" s="38">
        <f t="shared" si="726"/>
        <v>-0.80359443053120139</v>
      </c>
      <c r="AB2599" s="39">
        <f t="shared" si="727"/>
        <v>0.80359443053120139</v>
      </c>
      <c r="AC2599" s="39" t="str">
        <f t="shared" si="728"/>
        <v>TIDAK</v>
      </c>
      <c r="AD2599" s="38">
        <f t="shared" si="729"/>
        <v>-0.80496972107265685</v>
      </c>
      <c r="AE2599" s="39">
        <f t="shared" si="730"/>
        <v>0.80496972107265685</v>
      </c>
      <c r="AF2599" s="39" t="str">
        <f t="shared" si="731"/>
        <v>TIDAK</v>
      </c>
      <c r="AG2599" s="38">
        <f t="shared" si="732"/>
        <v>-0.15818885441509239</v>
      </c>
      <c r="AH2599" s="39">
        <f t="shared" si="733"/>
        <v>0.15818885441509239</v>
      </c>
      <c r="AI2599" s="39" t="str">
        <f t="shared" si="734"/>
        <v>TIDAK</v>
      </c>
      <c r="AJ2599" s="38">
        <f t="shared" si="735"/>
        <v>8.2873579690589238E-3</v>
      </c>
      <c r="AK2599" s="39">
        <f t="shared" si="736"/>
        <v>8.2873579690589238E-3</v>
      </c>
      <c r="AL2599" s="39" t="str">
        <f t="shared" si="737"/>
        <v>TIDAK</v>
      </c>
    </row>
    <row r="2600" spans="1:38" ht="14" x14ac:dyDescent="0.3">
      <c r="A2600" s="13">
        <v>29945283</v>
      </c>
      <c r="B2600" s="11" t="s">
        <v>3218</v>
      </c>
      <c r="C2600" s="9">
        <v>22307859</v>
      </c>
      <c r="D2600" s="1" t="s">
        <v>57</v>
      </c>
      <c r="E2600" s="1" t="s">
        <v>1731</v>
      </c>
      <c r="F2600" s="1" t="s">
        <v>2385</v>
      </c>
      <c r="G2600" s="2">
        <v>40.636769999999999</v>
      </c>
      <c r="H2600" s="2">
        <v>-73.894159999999999</v>
      </c>
      <c r="I2600" s="1" t="s">
        <v>19</v>
      </c>
      <c r="J2600" s="44">
        <v>70</v>
      </c>
      <c r="K2600" s="2">
        <v>3</v>
      </c>
      <c r="L2600" s="2">
        <v>2</v>
      </c>
      <c r="M2600" s="3">
        <v>43467</v>
      </c>
      <c r="N2600" s="2">
        <v>0.25</v>
      </c>
      <c r="O2600" s="2">
        <v>5</v>
      </c>
      <c r="P2600" s="4">
        <v>86</v>
      </c>
      <c r="U2600" s="38">
        <f t="shared" si="720"/>
        <v>-0.17521437231692855</v>
      </c>
      <c r="V2600" s="39">
        <f t="shared" si="721"/>
        <v>0.17521437231692855</v>
      </c>
      <c r="W2600" s="39" t="str">
        <f t="shared" si="722"/>
        <v>TIDAK</v>
      </c>
      <c r="X2600" s="38">
        <f t="shared" si="723"/>
        <v>2.3096109341916242</v>
      </c>
      <c r="Y2600" s="39">
        <f t="shared" si="724"/>
        <v>2.3096109341916242</v>
      </c>
      <c r="Z2600" s="39" t="str">
        <f t="shared" si="725"/>
        <v>TIDAK</v>
      </c>
      <c r="AA2600" s="38">
        <f t="shared" si="726"/>
        <v>-0.47637754809959154</v>
      </c>
      <c r="AB2600" s="39">
        <f t="shared" si="727"/>
        <v>0.47637754809959154</v>
      </c>
      <c r="AC2600" s="39" t="str">
        <f t="shared" si="728"/>
        <v>TIDAK</v>
      </c>
      <c r="AD2600" s="38">
        <f t="shared" si="729"/>
        <v>-0.56451391517224192</v>
      </c>
      <c r="AE2600" s="39">
        <f t="shared" si="730"/>
        <v>0.56451391517224192</v>
      </c>
      <c r="AF2600" s="39" t="str">
        <f t="shared" si="731"/>
        <v>TIDAK</v>
      </c>
      <c r="AG2600" s="38">
        <f t="shared" si="732"/>
        <v>6.7010556384171097E-2</v>
      </c>
      <c r="AH2600" s="39">
        <f t="shared" si="733"/>
        <v>6.7010556384171097E-2</v>
      </c>
      <c r="AI2600" s="39" t="str">
        <f t="shared" si="734"/>
        <v>TIDAK</v>
      </c>
      <c r="AJ2600" s="38">
        <f t="shared" si="735"/>
        <v>1.3275538733861447</v>
      </c>
      <c r="AK2600" s="39">
        <f t="shared" si="736"/>
        <v>1.3275538733861447</v>
      </c>
      <c r="AL2600" s="39" t="str">
        <f t="shared" si="737"/>
        <v>TIDAK</v>
      </c>
    </row>
    <row r="2601" spans="1:38" ht="14" x14ac:dyDescent="0.3">
      <c r="A2601" s="13">
        <v>29959489</v>
      </c>
      <c r="B2601" s="11" t="s">
        <v>4870</v>
      </c>
      <c r="C2601" s="9">
        <v>15838559</v>
      </c>
      <c r="D2601" s="1" t="s">
        <v>1591</v>
      </c>
      <c r="E2601" s="1" t="s">
        <v>17</v>
      </c>
      <c r="F2601" s="1" t="s">
        <v>1297</v>
      </c>
      <c r="G2601" s="2">
        <v>40.713569999999997</v>
      </c>
      <c r="H2601" s="2">
        <v>-73.851380000000006</v>
      </c>
      <c r="I2601" s="1" t="s">
        <v>19</v>
      </c>
      <c r="J2601" s="44">
        <v>59</v>
      </c>
      <c r="K2601" s="2">
        <v>60</v>
      </c>
      <c r="L2601" s="2">
        <v>4</v>
      </c>
      <c r="M2601" s="3">
        <v>43315</v>
      </c>
      <c r="N2601" s="2">
        <v>0.33</v>
      </c>
      <c r="O2601" s="2">
        <v>4</v>
      </c>
      <c r="P2601" s="4">
        <v>0</v>
      </c>
      <c r="U2601" s="38">
        <f t="shared" si="720"/>
        <v>-0.42379711893676097</v>
      </c>
      <c r="V2601" s="39">
        <f t="shared" si="721"/>
        <v>0.42379711893676097</v>
      </c>
      <c r="W2601" s="39" t="str">
        <f t="shared" si="722"/>
        <v>TIDAK</v>
      </c>
      <c r="X2601" s="38">
        <f t="shared" si="723"/>
        <v>2.3096109341916242</v>
      </c>
      <c r="Y2601" s="39">
        <f t="shared" si="724"/>
        <v>2.3096109341916242</v>
      </c>
      <c r="Z2601" s="39" t="str">
        <f t="shared" si="725"/>
        <v>TIDAK</v>
      </c>
      <c r="AA2601" s="38">
        <f t="shared" si="726"/>
        <v>1.444777554782317E-2</v>
      </c>
      <c r="AB2601" s="39">
        <f t="shared" si="727"/>
        <v>1.444777554782317E-2</v>
      </c>
      <c r="AC2601" s="39" t="str">
        <f t="shared" si="728"/>
        <v>TIDAK</v>
      </c>
      <c r="AD2601" s="38">
        <f t="shared" si="729"/>
        <v>-0.63769611696802031</v>
      </c>
      <c r="AE2601" s="39">
        <f t="shared" si="730"/>
        <v>0.63769611696802031</v>
      </c>
      <c r="AF2601" s="39" t="str">
        <f t="shared" si="731"/>
        <v>TIDAK</v>
      </c>
      <c r="AG2601" s="38">
        <f t="shared" si="732"/>
        <v>-0.15818885441509239</v>
      </c>
      <c r="AH2601" s="39">
        <f t="shared" si="733"/>
        <v>0.15818885441509239</v>
      </c>
      <c r="AI2601" s="39" t="str">
        <f t="shared" si="734"/>
        <v>TIDAK</v>
      </c>
      <c r="AJ2601" s="38">
        <f t="shared" si="735"/>
        <v>0.75037477289116961</v>
      </c>
      <c r="AK2601" s="39">
        <f t="shared" si="736"/>
        <v>0.75037477289116961</v>
      </c>
      <c r="AL2601" s="39" t="str">
        <f t="shared" si="737"/>
        <v>TIDAK</v>
      </c>
    </row>
    <row r="2602" spans="1:38" ht="14" x14ac:dyDescent="0.3">
      <c r="A2602" s="13">
        <v>29962755</v>
      </c>
      <c r="B2602" s="11" t="s">
        <v>3155</v>
      </c>
      <c r="C2602" s="9">
        <v>205243076</v>
      </c>
      <c r="D2602" s="1" t="s">
        <v>128</v>
      </c>
      <c r="E2602" s="1" t="s">
        <v>17</v>
      </c>
      <c r="F2602" s="1" t="s">
        <v>27</v>
      </c>
      <c r="G2602" s="2">
        <v>40.691589999999998</v>
      </c>
      <c r="H2602" s="2">
        <v>-73.736580000000004</v>
      </c>
      <c r="I2602" s="1" t="s">
        <v>19</v>
      </c>
      <c r="J2602" s="44">
        <v>65</v>
      </c>
      <c r="K2602" s="2">
        <v>2</v>
      </c>
      <c r="L2602" s="2">
        <v>27</v>
      </c>
      <c r="M2602" s="3">
        <v>43646</v>
      </c>
      <c r="N2602" s="2">
        <v>2.34</v>
      </c>
      <c r="O2602" s="2">
        <v>2</v>
      </c>
      <c r="P2602" s="4">
        <v>79</v>
      </c>
      <c r="U2602" s="38">
        <f t="shared" si="720"/>
        <v>-0.33807893044716358</v>
      </c>
      <c r="V2602" s="39">
        <f t="shared" si="721"/>
        <v>0.33807893044716358</v>
      </c>
      <c r="W2602" s="39" t="str">
        <f t="shared" si="722"/>
        <v>TIDAK</v>
      </c>
      <c r="X2602" s="38">
        <f t="shared" si="723"/>
        <v>-0.39643358014138202</v>
      </c>
      <c r="Y2602" s="39">
        <f t="shared" si="724"/>
        <v>0.39643358014138202</v>
      </c>
      <c r="Z2602" s="39" t="str">
        <f t="shared" si="725"/>
        <v>TIDAK</v>
      </c>
      <c r="AA2602" s="38">
        <f t="shared" si="726"/>
        <v>-0.68088809961934771</v>
      </c>
      <c r="AB2602" s="39">
        <f t="shared" si="727"/>
        <v>0.68088809961934771</v>
      </c>
      <c r="AC2602" s="39" t="str">
        <f t="shared" si="728"/>
        <v>TIDAK</v>
      </c>
      <c r="AD2602" s="38">
        <f t="shared" si="729"/>
        <v>-0.79451512081611697</v>
      </c>
      <c r="AE2602" s="39">
        <f t="shared" si="730"/>
        <v>0.79451512081611697</v>
      </c>
      <c r="AF2602" s="39" t="str">
        <f t="shared" si="731"/>
        <v>TIDAK</v>
      </c>
      <c r="AG2602" s="38">
        <f t="shared" si="732"/>
        <v>0.17961026178380285</v>
      </c>
      <c r="AH2602" s="39">
        <f t="shared" si="733"/>
        <v>0.17961026178380285</v>
      </c>
      <c r="AI2602" s="39" t="str">
        <f t="shared" si="734"/>
        <v>TIDAK</v>
      </c>
      <c r="AJ2602" s="38">
        <f t="shared" si="735"/>
        <v>-0.53890841263007327</v>
      </c>
      <c r="AK2602" s="39">
        <f t="shared" si="736"/>
        <v>0.53890841263007327</v>
      </c>
      <c r="AL2602" s="39" t="str">
        <f t="shared" si="737"/>
        <v>TIDAK</v>
      </c>
    </row>
    <row r="2603" spans="1:38" ht="14" x14ac:dyDescent="0.3">
      <c r="A2603" s="13">
        <v>29963575</v>
      </c>
      <c r="B2603" s="11" t="s">
        <v>68</v>
      </c>
      <c r="C2603" s="9">
        <v>1635983</v>
      </c>
      <c r="D2603" s="1" t="s">
        <v>358</v>
      </c>
      <c r="E2603" s="1" t="s">
        <v>548</v>
      </c>
      <c r="F2603" s="1" t="s">
        <v>1252</v>
      </c>
      <c r="G2603" s="2">
        <v>40.831589999999998</v>
      </c>
      <c r="H2603" s="2">
        <v>-73.833749999999995</v>
      </c>
      <c r="I2603" s="1" t="s">
        <v>19</v>
      </c>
      <c r="J2603" s="44">
        <v>40</v>
      </c>
      <c r="K2603" s="2">
        <v>4</v>
      </c>
      <c r="L2603" s="2">
        <v>35</v>
      </c>
      <c r="M2603" s="3">
        <v>43624</v>
      </c>
      <c r="N2603" s="2">
        <v>1.36</v>
      </c>
      <c r="O2603" s="2">
        <v>3</v>
      </c>
      <c r="P2603" s="4">
        <v>171</v>
      </c>
      <c r="U2603" s="38">
        <f t="shared" si="720"/>
        <v>4.7652917756024704E-2</v>
      </c>
      <c r="V2603" s="39">
        <f t="shared" si="721"/>
        <v>4.7652917756024704E-2</v>
      </c>
      <c r="W2603" s="39" t="str">
        <f t="shared" si="722"/>
        <v>TIDAK</v>
      </c>
      <c r="X2603" s="38">
        <f t="shared" si="723"/>
        <v>-0.39643358014138202</v>
      </c>
      <c r="Y2603" s="39">
        <f t="shared" si="724"/>
        <v>0.39643358014138202</v>
      </c>
      <c r="Z2603" s="39" t="str">
        <f t="shared" si="725"/>
        <v>TIDAK</v>
      </c>
      <c r="AA2603" s="38">
        <f t="shared" si="726"/>
        <v>-0.80359443053120139</v>
      </c>
      <c r="AB2603" s="39">
        <f t="shared" si="727"/>
        <v>0.80359443053120139</v>
      </c>
      <c r="AC2603" s="39" t="str">
        <f t="shared" si="728"/>
        <v>TIDAK</v>
      </c>
      <c r="AD2603" s="38">
        <f t="shared" si="729"/>
        <v>-0.71087831876379881</v>
      </c>
      <c r="AE2603" s="39">
        <f t="shared" si="730"/>
        <v>0.71087831876379881</v>
      </c>
      <c r="AF2603" s="39" t="str">
        <f t="shared" si="731"/>
        <v>TIDAK</v>
      </c>
      <c r="AG2603" s="38">
        <f t="shared" si="732"/>
        <v>-0.15818885441509239</v>
      </c>
      <c r="AH2603" s="39">
        <f t="shared" si="733"/>
        <v>0.15818885441509239</v>
      </c>
      <c r="AI2603" s="39" t="str">
        <f t="shared" si="734"/>
        <v>TIDAK</v>
      </c>
      <c r="AJ2603" s="38">
        <f t="shared" si="735"/>
        <v>-1.2435166651823804</v>
      </c>
      <c r="AK2603" s="39">
        <f t="shared" si="736"/>
        <v>1.2435166651823804</v>
      </c>
      <c r="AL2603" s="39" t="str">
        <f t="shared" si="737"/>
        <v>TIDAK</v>
      </c>
    </row>
    <row r="2604" spans="1:38" ht="14" x14ac:dyDescent="0.3">
      <c r="A2604" s="13">
        <v>29964754</v>
      </c>
      <c r="B2604" s="11" t="s">
        <v>4928</v>
      </c>
      <c r="C2604" s="9">
        <v>15929157</v>
      </c>
      <c r="D2604" s="1" t="s">
        <v>898</v>
      </c>
      <c r="E2604" s="1" t="s">
        <v>1731</v>
      </c>
      <c r="F2604" s="1" t="s">
        <v>1732</v>
      </c>
      <c r="G2604" s="2">
        <v>40.674239999999998</v>
      </c>
      <c r="H2604" s="2">
        <v>-73.881360000000001</v>
      </c>
      <c r="I2604" s="1" t="s">
        <v>19</v>
      </c>
      <c r="J2604" s="44">
        <v>29</v>
      </c>
      <c r="K2604" s="2">
        <v>30</v>
      </c>
      <c r="L2604" s="2">
        <v>12</v>
      </c>
      <c r="M2604" s="3">
        <v>43405</v>
      </c>
      <c r="N2604" s="2">
        <v>0.38</v>
      </c>
      <c r="O2604" s="2">
        <v>3</v>
      </c>
      <c r="P2604" s="4">
        <v>193</v>
      </c>
      <c r="U2604" s="38">
        <f t="shared" si="720"/>
        <v>-0.1666425534679688</v>
      </c>
      <c r="V2604" s="39">
        <f t="shared" si="721"/>
        <v>0.1666425534679688</v>
      </c>
      <c r="W2604" s="39" t="str">
        <f t="shared" si="722"/>
        <v>TIDAK</v>
      </c>
      <c r="X2604" s="38">
        <f t="shared" si="723"/>
        <v>-0.12582912870808141</v>
      </c>
      <c r="Y2604" s="39">
        <f t="shared" si="724"/>
        <v>0.12582912870808141</v>
      </c>
      <c r="Z2604" s="39" t="str">
        <f t="shared" si="725"/>
        <v>TIDAK</v>
      </c>
      <c r="AA2604" s="38">
        <f t="shared" si="726"/>
        <v>-0.84449654083515258</v>
      </c>
      <c r="AB2604" s="39">
        <f t="shared" si="727"/>
        <v>0.84449654083515258</v>
      </c>
      <c r="AC2604" s="39" t="str">
        <f t="shared" si="728"/>
        <v>TIDAK</v>
      </c>
      <c r="AD2604" s="38">
        <f t="shared" si="729"/>
        <v>-0.82587892158573639</v>
      </c>
      <c r="AE2604" s="39">
        <f t="shared" si="730"/>
        <v>0.82587892158573639</v>
      </c>
      <c r="AF2604" s="39" t="str">
        <f t="shared" si="731"/>
        <v>TIDAK</v>
      </c>
      <c r="AG2604" s="38">
        <f t="shared" si="732"/>
        <v>0.17961026178380285</v>
      </c>
      <c r="AH2604" s="39">
        <f t="shared" si="733"/>
        <v>0.17961026178380285</v>
      </c>
      <c r="AI2604" s="39" t="str">
        <f t="shared" si="734"/>
        <v>TIDAK</v>
      </c>
      <c r="AJ2604" s="38">
        <f t="shared" si="735"/>
        <v>-0.59887507242175897</v>
      </c>
      <c r="AK2604" s="39">
        <f t="shared" si="736"/>
        <v>0.59887507242175897</v>
      </c>
      <c r="AL2604" s="39" t="str">
        <f t="shared" si="737"/>
        <v>TIDAK</v>
      </c>
    </row>
    <row r="2605" spans="1:38" ht="14" x14ac:dyDescent="0.3">
      <c r="A2605" s="13">
        <v>29965481</v>
      </c>
      <c r="B2605" s="11" t="s">
        <v>1294</v>
      </c>
      <c r="C2605" s="9">
        <v>69632344</v>
      </c>
      <c r="D2605" s="1" t="s">
        <v>860</v>
      </c>
      <c r="E2605" s="1" t="s">
        <v>17</v>
      </c>
      <c r="F2605" s="1" t="s">
        <v>647</v>
      </c>
      <c r="G2605" s="2">
        <v>40.678660000000001</v>
      </c>
      <c r="H2605" s="2">
        <v>-73.806799999999996</v>
      </c>
      <c r="I2605" s="1" t="s">
        <v>20</v>
      </c>
      <c r="J2605" s="44">
        <v>100</v>
      </c>
      <c r="K2605" s="2">
        <v>5</v>
      </c>
      <c r="L2605" s="2">
        <v>44</v>
      </c>
      <c r="M2605" s="3">
        <v>43604</v>
      </c>
      <c r="N2605" s="2">
        <v>1.22</v>
      </c>
      <c r="O2605" s="2">
        <v>1</v>
      </c>
      <c r="P2605" s="4">
        <v>350</v>
      </c>
      <c r="U2605" s="38">
        <f t="shared" si="720"/>
        <v>-0.26093256080652594</v>
      </c>
      <c r="V2605" s="39">
        <f t="shared" si="721"/>
        <v>0.26093256080652594</v>
      </c>
      <c r="W2605" s="39" t="str">
        <f t="shared" si="722"/>
        <v>TIDAK</v>
      </c>
      <c r="X2605" s="38">
        <f t="shared" si="723"/>
        <v>7.5863977371409863</v>
      </c>
      <c r="Y2605" s="39">
        <f t="shared" si="724"/>
        <v>7.5863977371409863</v>
      </c>
      <c r="Z2605" s="39" t="str">
        <f t="shared" si="725"/>
        <v>OUTLIER</v>
      </c>
      <c r="AA2605" s="38">
        <f t="shared" si="726"/>
        <v>-0.7626923202272502</v>
      </c>
      <c r="AB2605" s="39">
        <f t="shared" si="727"/>
        <v>0.7626923202272502</v>
      </c>
      <c r="AC2605" s="39" t="str">
        <f t="shared" si="728"/>
        <v>TIDAK</v>
      </c>
      <c r="AD2605" s="38">
        <f t="shared" si="729"/>
        <v>-0.7840605205595772</v>
      </c>
      <c r="AE2605" s="39">
        <f t="shared" si="730"/>
        <v>0.7840605205595772</v>
      </c>
      <c r="AF2605" s="39" t="str">
        <f t="shared" si="731"/>
        <v>TIDAK</v>
      </c>
      <c r="AG2605" s="38">
        <f t="shared" si="732"/>
        <v>6.7010556384171097E-2</v>
      </c>
      <c r="AH2605" s="39">
        <f t="shared" si="733"/>
        <v>6.7010556384171097E-2</v>
      </c>
      <c r="AI2605" s="39" t="str">
        <f t="shared" si="734"/>
        <v>TIDAK</v>
      </c>
      <c r="AJ2605" s="38">
        <f t="shared" si="735"/>
        <v>-1.2435166651823804</v>
      </c>
      <c r="AK2605" s="39">
        <f t="shared" si="736"/>
        <v>1.2435166651823804</v>
      </c>
      <c r="AL2605" s="39" t="str">
        <f t="shared" si="737"/>
        <v>TIDAK</v>
      </c>
    </row>
    <row r="2606" spans="1:38" ht="14" x14ac:dyDescent="0.3">
      <c r="A2606" s="13">
        <v>29966192</v>
      </c>
      <c r="B2606" s="11" t="s">
        <v>1292</v>
      </c>
      <c r="C2606" s="9">
        <v>7853251</v>
      </c>
      <c r="D2606" s="1" t="s">
        <v>481</v>
      </c>
      <c r="E2606" s="1" t="s">
        <v>17</v>
      </c>
      <c r="F2606" s="1" t="s">
        <v>210</v>
      </c>
      <c r="G2606" s="2">
        <v>40.690150000000003</v>
      </c>
      <c r="H2606" s="2">
        <v>-73.774720000000002</v>
      </c>
      <c r="I2606" s="1" t="s">
        <v>19</v>
      </c>
      <c r="J2606" s="44">
        <v>59</v>
      </c>
      <c r="K2606" s="2">
        <v>1</v>
      </c>
      <c r="L2606" s="2">
        <v>8</v>
      </c>
      <c r="M2606" s="3">
        <v>42866</v>
      </c>
      <c r="N2606" s="2">
        <v>0.12</v>
      </c>
      <c r="O2606" s="2">
        <v>5</v>
      </c>
      <c r="P2606" s="4">
        <v>359</v>
      </c>
      <c r="U2606" s="38">
        <f t="shared" si="720"/>
        <v>-0.2095016477127675</v>
      </c>
      <c r="V2606" s="39">
        <f t="shared" si="721"/>
        <v>0.2095016477127675</v>
      </c>
      <c r="W2606" s="39" t="str">
        <f t="shared" si="722"/>
        <v>TIDAK</v>
      </c>
      <c r="X2606" s="38">
        <f t="shared" si="723"/>
        <v>-0.26113135442473173</v>
      </c>
      <c r="Y2606" s="39">
        <f t="shared" si="724"/>
        <v>0.26113135442473173</v>
      </c>
      <c r="Z2606" s="39" t="str">
        <f t="shared" si="725"/>
        <v>TIDAK</v>
      </c>
      <c r="AA2606" s="38">
        <f t="shared" si="726"/>
        <v>0.17805621676362807</v>
      </c>
      <c r="AB2606" s="39">
        <f t="shared" si="727"/>
        <v>0.17805621676362807</v>
      </c>
      <c r="AC2606" s="39" t="str">
        <f t="shared" si="728"/>
        <v>TIDAK</v>
      </c>
      <c r="AD2606" s="38">
        <f t="shared" si="729"/>
        <v>0.26662680522267046</v>
      </c>
      <c r="AE2606" s="39">
        <f t="shared" si="730"/>
        <v>0.26662680522267046</v>
      </c>
      <c r="AF2606" s="39" t="str">
        <f t="shared" si="731"/>
        <v>TIDAK</v>
      </c>
      <c r="AG2606" s="38">
        <f t="shared" si="732"/>
        <v>-0.15818885441509239</v>
      </c>
      <c r="AH2606" s="39">
        <f t="shared" si="733"/>
        <v>0.15818885441509239</v>
      </c>
      <c r="AI2606" s="39" t="str">
        <f t="shared" si="734"/>
        <v>TIDAK</v>
      </c>
      <c r="AJ2606" s="38">
        <f t="shared" si="735"/>
        <v>-0.65134589973948398</v>
      </c>
      <c r="AK2606" s="39">
        <f t="shared" si="736"/>
        <v>0.65134589973948398</v>
      </c>
      <c r="AL2606" s="39" t="str">
        <f t="shared" si="737"/>
        <v>TIDAK</v>
      </c>
    </row>
    <row r="2607" spans="1:38" ht="14" x14ac:dyDescent="0.3">
      <c r="A2607" s="13">
        <v>29966514</v>
      </c>
      <c r="B2607" s="11" t="s">
        <v>1934</v>
      </c>
      <c r="C2607" s="9">
        <v>213111794</v>
      </c>
      <c r="D2607" s="1" t="s">
        <v>185</v>
      </c>
      <c r="E2607" s="1" t="s">
        <v>17</v>
      </c>
      <c r="F2607" s="1" t="s">
        <v>91</v>
      </c>
      <c r="G2607" s="2">
        <v>40.680129999999998</v>
      </c>
      <c r="H2607" s="2">
        <v>-73.747339999999994</v>
      </c>
      <c r="I2607" s="1" t="s">
        <v>19</v>
      </c>
      <c r="J2607" s="44">
        <v>180</v>
      </c>
      <c r="K2607" s="2">
        <v>1</v>
      </c>
      <c r="L2607" s="2">
        <v>3</v>
      </c>
      <c r="M2607" s="3">
        <v>43653</v>
      </c>
      <c r="N2607" s="2">
        <v>0.33</v>
      </c>
      <c r="O2607" s="2">
        <v>4</v>
      </c>
      <c r="P2607" s="4">
        <v>180</v>
      </c>
      <c r="U2607" s="38">
        <f t="shared" si="720"/>
        <v>-0.42379711893676097</v>
      </c>
      <c r="V2607" s="39">
        <f t="shared" si="721"/>
        <v>0.42379711893676097</v>
      </c>
      <c r="W2607" s="39" t="str">
        <f t="shared" si="722"/>
        <v>TIDAK</v>
      </c>
      <c r="X2607" s="38">
        <f t="shared" si="723"/>
        <v>9.4730970085688936E-3</v>
      </c>
      <c r="Y2607" s="39">
        <f t="shared" si="724"/>
        <v>9.4730970085688936E-3</v>
      </c>
      <c r="Z2607" s="39" t="str">
        <f t="shared" si="725"/>
        <v>TIDAK</v>
      </c>
      <c r="AA2607" s="38">
        <f t="shared" si="726"/>
        <v>0.50527309919523788</v>
      </c>
      <c r="AB2607" s="39">
        <f t="shared" si="727"/>
        <v>0.50527309919523788</v>
      </c>
      <c r="AC2607" s="39" t="str">
        <f t="shared" si="728"/>
        <v>TIDAK</v>
      </c>
      <c r="AD2607" s="38">
        <f t="shared" si="729"/>
        <v>-0.2456486073477786</v>
      </c>
      <c r="AE2607" s="39">
        <f t="shared" si="730"/>
        <v>0.2456486073477786</v>
      </c>
      <c r="AF2607" s="39" t="str">
        <f t="shared" si="731"/>
        <v>TIDAK</v>
      </c>
      <c r="AG2607" s="38">
        <f t="shared" si="732"/>
        <v>-4.5589149015460649E-2</v>
      </c>
      <c r="AH2607" s="39">
        <f t="shared" si="733"/>
        <v>4.5589149015460649E-2</v>
      </c>
      <c r="AI2607" s="39" t="str">
        <f t="shared" si="734"/>
        <v>TIDAK</v>
      </c>
      <c r="AJ2607" s="38">
        <f t="shared" si="735"/>
        <v>3.827068786490178E-2</v>
      </c>
      <c r="AK2607" s="39">
        <f t="shared" si="736"/>
        <v>3.827068786490178E-2</v>
      </c>
      <c r="AL2607" s="39" t="str">
        <f t="shared" si="737"/>
        <v>TIDAK</v>
      </c>
    </row>
    <row r="2608" spans="1:38" ht="14" x14ac:dyDescent="0.3">
      <c r="A2608" s="13">
        <v>29968478</v>
      </c>
      <c r="B2608" s="11" t="s">
        <v>4889</v>
      </c>
      <c r="C2608" s="9">
        <v>151547086</v>
      </c>
      <c r="D2608" s="1" t="s">
        <v>2503</v>
      </c>
      <c r="E2608" s="1" t="s">
        <v>548</v>
      </c>
      <c r="F2608" s="1" t="s">
        <v>2099</v>
      </c>
      <c r="G2608" s="2">
        <v>40.877589999999998</v>
      </c>
      <c r="H2608" s="2">
        <v>-73.884590000000003</v>
      </c>
      <c r="I2608" s="1" t="s">
        <v>19</v>
      </c>
      <c r="J2608" s="44">
        <v>42</v>
      </c>
      <c r="K2608" s="2">
        <v>2</v>
      </c>
      <c r="L2608" s="2">
        <v>6</v>
      </c>
      <c r="M2608" s="3">
        <v>43598</v>
      </c>
      <c r="N2608" s="2">
        <v>0.27</v>
      </c>
      <c r="O2608" s="2">
        <v>1</v>
      </c>
      <c r="P2608" s="4">
        <v>62</v>
      </c>
      <c r="U2608" s="38">
        <f t="shared" si="720"/>
        <v>-0.51808712627531817</v>
      </c>
      <c r="V2608" s="39">
        <f t="shared" si="721"/>
        <v>0.51808712627531817</v>
      </c>
      <c r="W2608" s="39" t="str">
        <f t="shared" si="722"/>
        <v>TIDAK</v>
      </c>
      <c r="X2608" s="38">
        <f t="shared" si="723"/>
        <v>3.5273309656414771</v>
      </c>
      <c r="Y2608" s="39">
        <f t="shared" si="724"/>
        <v>3.5273309656414771</v>
      </c>
      <c r="Z2608" s="39" t="str">
        <f t="shared" si="725"/>
        <v>OUTLIER</v>
      </c>
      <c r="AA2608" s="38">
        <f t="shared" si="726"/>
        <v>-0.43547543779564035</v>
      </c>
      <c r="AB2608" s="39">
        <f t="shared" si="727"/>
        <v>0.43547543779564035</v>
      </c>
      <c r="AC2608" s="39" t="str">
        <f t="shared" si="728"/>
        <v>TIDAK</v>
      </c>
      <c r="AD2608" s="38">
        <f t="shared" si="729"/>
        <v>-0.75792401991822778</v>
      </c>
      <c r="AE2608" s="39">
        <f t="shared" si="730"/>
        <v>0.75792401991822778</v>
      </c>
      <c r="AF2608" s="39" t="str">
        <f t="shared" si="731"/>
        <v>TIDAK</v>
      </c>
      <c r="AG2608" s="38">
        <f t="shared" si="732"/>
        <v>-4.5589149015460649E-2</v>
      </c>
      <c r="AH2608" s="39">
        <f t="shared" si="733"/>
        <v>4.5589149015460649E-2</v>
      </c>
      <c r="AI2608" s="39" t="str">
        <f t="shared" si="734"/>
        <v>TIDAK</v>
      </c>
      <c r="AJ2608" s="38">
        <f t="shared" si="735"/>
        <v>0.2031790022920375</v>
      </c>
      <c r="AK2608" s="39">
        <f t="shared" si="736"/>
        <v>0.2031790022920375</v>
      </c>
      <c r="AL2608" s="39" t="str">
        <f t="shared" si="737"/>
        <v>TIDAK</v>
      </c>
    </row>
    <row r="2609" spans="1:38" ht="14" x14ac:dyDescent="0.3">
      <c r="A2609" s="13">
        <v>29980934</v>
      </c>
      <c r="B2609" s="11" t="s">
        <v>3980</v>
      </c>
      <c r="C2609" s="9">
        <v>75480489</v>
      </c>
      <c r="D2609" s="1" t="s">
        <v>3103</v>
      </c>
      <c r="E2609" s="1" t="s">
        <v>17</v>
      </c>
      <c r="F2609" s="1" t="s">
        <v>2738</v>
      </c>
      <c r="G2609" s="2">
        <v>40.770800000000001</v>
      </c>
      <c r="H2609" s="2">
        <v>-73.900360000000006</v>
      </c>
      <c r="I2609" s="1" t="s">
        <v>19</v>
      </c>
      <c r="J2609" s="44">
        <v>70</v>
      </c>
      <c r="K2609" s="2">
        <v>3</v>
      </c>
      <c r="L2609" s="2">
        <v>23</v>
      </c>
      <c r="M2609" s="3">
        <v>43467</v>
      </c>
      <c r="N2609" s="2">
        <v>0.66</v>
      </c>
      <c r="O2609" s="2">
        <v>1</v>
      </c>
      <c r="P2609" s="4">
        <v>365</v>
      </c>
      <c r="U2609" s="38">
        <f t="shared" si="720"/>
        <v>9.05120120008234E-2</v>
      </c>
      <c r="V2609" s="39">
        <f t="shared" si="721"/>
        <v>9.05120120008234E-2</v>
      </c>
      <c r="W2609" s="39" t="str">
        <f t="shared" si="722"/>
        <v>TIDAK</v>
      </c>
      <c r="X2609" s="38">
        <f t="shared" si="723"/>
        <v>0.1447753227252192</v>
      </c>
      <c r="Y2609" s="39">
        <f t="shared" si="724"/>
        <v>0.1447753227252192</v>
      </c>
      <c r="Z2609" s="39" t="str">
        <f t="shared" si="725"/>
        <v>TIDAK</v>
      </c>
      <c r="AA2609" s="38">
        <f t="shared" si="726"/>
        <v>0.87339209193079892</v>
      </c>
      <c r="AB2609" s="39">
        <f t="shared" si="727"/>
        <v>0.87339209193079892</v>
      </c>
      <c r="AC2609" s="39" t="str">
        <f t="shared" si="728"/>
        <v>TIDAK</v>
      </c>
      <c r="AD2609" s="38">
        <f t="shared" si="729"/>
        <v>-0.3188308091435571</v>
      </c>
      <c r="AE2609" s="39">
        <f t="shared" si="730"/>
        <v>0.3188308091435571</v>
      </c>
      <c r="AF2609" s="39" t="str">
        <f t="shared" si="731"/>
        <v>TIDAK</v>
      </c>
      <c r="AG2609" s="38">
        <f t="shared" si="732"/>
        <v>-0.27078855981472416</v>
      </c>
      <c r="AH2609" s="39">
        <f t="shared" si="733"/>
        <v>0.27078855981472416</v>
      </c>
      <c r="AI2609" s="39" t="str">
        <f t="shared" si="734"/>
        <v>TIDAK</v>
      </c>
      <c r="AJ2609" s="38">
        <f t="shared" si="735"/>
        <v>1.3800247007038697</v>
      </c>
      <c r="AK2609" s="39">
        <f t="shared" si="736"/>
        <v>1.3800247007038697</v>
      </c>
      <c r="AL2609" s="39" t="str">
        <f t="shared" si="737"/>
        <v>TIDAK</v>
      </c>
    </row>
    <row r="2610" spans="1:38" ht="14" x14ac:dyDescent="0.3">
      <c r="A2610" s="13">
        <v>29981007</v>
      </c>
      <c r="B2610" s="11" t="s">
        <v>4430</v>
      </c>
      <c r="C2610" s="9">
        <v>120890372</v>
      </c>
      <c r="D2610" s="1" t="s">
        <v>3603</v>
      </c>
      <c r="E2610" s="1" t="s">
        <v>1731</v>
      </c>
      <c r="F2610" s="1" t="s">
        <v>3213</v>
      </c>
      <c r="G2610" s="2">
        <v>40.695</v>
      </c>
      <c r="H2610" s="2">
        <v>-73.907550000000001</v>
      </c>
      <c r="I2610" s="1" t="s">
        <v>20</v>
      </c>
      <c r="J2610" s="44">
        <v>145</v>
      </c>
      <c r="K2610" s="2">
        <v>7</v>
      </c>
      <c r="L2610" s="2">
        <v>25</v>
      </c>
      <c r="M2610" s="3">
        <v>43632</v>
      </c>
      <c r="N2610" s="2">
        <v>0.95</v>
      </c>
      <c r="O2610" s="2">
        <v>1</v>
      </c>
      <c r="P2610" s="4">
        <v>271</v>
      </c>
      <c r="U2610" s="38">
        <f t="shared" si="720"/>
        <v>-0.26093256080652594</v>
      </c>
      <c r="V2610" s="39">
        <f t="shared" si="721"/>
        <v>0.26093256080652594</v>
      </c>
      <c r="W2610" s="39" t="str">
        <f t="shared" si="722"/>
        <v>TIDAK</v>
      </c>
      <c r="X2610" s="38">
        <f t="shared" si="723"/>
        <v>-0.39643358014138202</v>
      </c>
      <c r="Y2610" s="39">
        <f t="shared" si="724"/>
        <v>0.39643358014138202</v>
      </c>
      <c r="Z2610" s="39" t="str">
        <f t="shared" si="725"/>
        <v>TIDAK</v>
      </c>
      <c r="AA2610" s="38">
        <f t="shared" si="726"/>
        <v>-0.59908387901144522</v>
      </c>
      <c r="AB2610" s="39">
        <f t="shared" si="727"/>
        <v>0.59908387901144522</v>
      </c>
      <c r="AC2610" s="39" t="str">
        <f t="shared" si="728"/>
        <v>TIDAK</v>
      </c>
      <c r="AD2610" s="38">
        <f t="shared" si="729"/>
        <v>-0.89383382325324501</v>
      </c>
      <c r="AE2610" s="39">
        <f t="shared" si="730"/>
        <v>0.89383382325324501</v>
      </c>
      <c r="AF2610" s="39" t="str">
        <f t="shared" si="731"/>
        <v>TIDAK</v>
      </c>
      <c r="AG2610" s="38">
        <f t="shared" si="732"/>
        <v>0.17961026178380285</v>
      </c>
      <c r="AH2610" s="39">
        <f t="shared" si="733"/>
        <v>0.17961026178380285</v>
      </c>
      <c r="AI2610" s="39" t="str">
        <f t="shared" si="734"/>
        <v>TIDAK</v>
      </c>
      <c r="AJ2610" s="38">
        <f t="shared" si="735"/>
        <v>1.4474871929695161</v>
      </c>
      <c r="AK2610" s="39">
        <f t="shared" si="736"/>
        <v>1.4474871929695161</v>
      </c>
      <c r="AL2610" s="39" t="str">
        <f t="shared" si="737"/>
        <v>TIDAK</v>
      </c>
    </row>
    <row r="2611" spans="1:38" ht="14" x14ac:dyDescent="0.3">
      <c r="A2611" s="13">
        <v>29982644</v>
      </c>
      <c r="B2611" s="11" t="s">
        <v>4617</v>
      </c>
      <c r="C2611" s="9">
        <v>37252076</v>
      </c>
      <c r="D2611" s="1" t="s">
        <v>2517</v>
      </c>
      <c r="E2611" s="1" t="s">
        <v>17</v>
      </c>
      <c r="F2611" s="1" t="s">
        <v>1736</v>
      </c>
      <c r="G2611" s="2">
        <v>40.753779999999999</v>
      </c>
      <c r="H2611" s="2">
        <v>-73.886200000000002</v>
      </c>
      <c r="I2611" s="1" t="s">
        <v>19</v>
      </c>
      <c r="J2611" s="44">
        <v>45</v>
      </c>
      <c r="K2611" s="2">
        <v>3</v>
      </c>
      <c r="L2611" s="2">
        <v>3</v>
      </c>
      <c r="M2611" s="3">
        <v>43640</v>
      </c>
      <c r="N2611" s="2">
        <v>0.35</v>
      </c>
      <c r="O2611" s="2">
        <v>2</v>
      </c>
      <c r="P2611" s="4">
        <v>132</v>
      </c>
      <c r="U2611" s="38">
        <f t="shared" si="720"/>
        <v>0.77625751991760261</v>
      </c>
      <c r="V2611" s="39">
        <f t="shared" si="721"/>
        <v>0.77625751991760261</v>
      </c>
      <c r="W2611" s="39" t="str">
        <f t="shared" si="722"/>
        <v>TIDAK</v>
      </c>
      <c r="X2611" s="38">
        <f t="shared" si="723"/>
        <v>-0.39643358014138202</v>
      </c>
      <c r="Y2611" s="39">
        <f t="shared" si="724"/>
        <v>0.39643358014138202</v>
      </c>
      <c r="Z2611" s="39" t="str">
        <f t="shared" si="725"/>
        <v>TIDAK</v>
      </c>
      <c r="AA2611" s="38">
        <f t="shared" si="726"/>
        <v>-0.80359443053120139</v>
      </c>
      <c r="AB2611" s="39">
        <f t="shared" si="727"/>
        <v>0.80359443053120139</v>
      </c>
      <c r="AC2611" s="39" t="str">
        <f t="shared" si="728"/>
        <v>TIDAK</v>
      </c>
      <c r="AD2611" s="38">
        <f t="shared" si="729"/>
        <v>-0.7840605205595772</v>
      </c>
      <c r="AE2611" s="39">
        <f t="shared" si="730"/>
        <v>0.7840605205595772</v>
      </c>
      <c r="AF2611" s="39" t="str">
        <f t="shared" si="731"/>
        <v>TIDAK</v>
      </c>
      <c r="AG2611" s="38">
        <f t="shared" si="732"/>
        <v>6.7010556384171097E-2</v>
      </c>
      <c r="AH2611" s="39">
        <f t="shared" si="733"/>
        <v>6.7010556384171097E-2</v>
      </c>
      <c r="AI2611" s="39" t="str">
        <f t="shared" si="734"/>
        <v>TIDAK</v>
      </c>
      <c r="AJ2611" s="38">
        <f t="shared" si="735"/>
        <v>0.10573318013054821</v>
      </c>
      <c r="AK2611" s="39">
        <f t="shared" si="736"/>
        <v>0.10573318013054821</v>
      </c>
      <c r="AL2611" s="39" t="str">
        <f t="shared" si="737"/>
        <v>TIDAK</v>
      </c>
    </row>
    <row r="2612" spans="1:38" ht="14" x14ac:dyDescent="0.3">
      <c r="A2612" s="13">
        <v>29989586</v>
      </c>
      <c r="B2612" s="11" t="s">
        <v>298</v>
      </c>
      <c r="C2612" s="9">
        <v>137358866</v>
      </c>
      <c r="D2612" s="1" t="s">
        <v>2080</v>
      </c>
      <c r="E2612" s="1" t="s">
        <v>17</v>
      </c>
      <c r="F2612" s="1" t="s">
        <v>1736</v>
      </c>
      <c r="G2612" s="2">
        <v>40.750230000000002</v>
      </c>
      <c r="H2612" s="2">
        <v>-73.878960000000006</v>
      </c>
      <c r="I2612" s="1" t="s">
        <v>19</v>
      </c>
      <c r="J2612" s="44">
        <v>31</v>
      </c>
      <c r="K2612" s="2">
        <v>30</v>
      </c>
      <c r="L2612" s="2">
        <v>2</v>
      </c>
      <c r="M2612" s="3">
        <v>43629</v>
      </c>
      <c r="N2612" s="2">
        <v>0.62</v>
      </c>
      <c r="O2612" s="2">
        <v>103</v>
      </c>
      <c r="P2612" s="4">
        <v>269</v>
      </c>
      <c r="U2612" s="38">
        <f t="shared" si="720"/>
        <v>-0.40665348123884149</v>
      </c>
      <c r="V2612" s="39">
        <f t="shared" si="721"/>
        <v>0.40665348123884149</v>
      </c>
      <c r="W2612" s="39" t="str">
        <f t="shared" si="722"/>
        <v>TIDAK</v>
      </c>
      <c r="X2612" s="38">
        <f t="shared" si="723"/>
        <v>-0.26113135442473173</v>
      </c>
      <c r="Y2612" s="39">
        <f t="shared" si="724"/>
        <v>0.26113135442473173</v>
      </c>
      <c r="Z2612" s="39" t="str">
        <f t="shared" si="725"/>
        <v>TIDAK</v>
      </c>
      <c r="AA2612" s="38">
        <f t="shared" si="726"/>
        <v>-0.68088809961934771</v>
      </c>
      <c r="AB2612" s="39">
        <f t="shared" si="727"/>
        <v>0.68088809961934771</v>
      </c>
      <c r="AC2612" s="39" t="str">
        <f t="shared" si="728"/>
        <v>TIDAK</v>
      </c>
      <c r="AD2612" s="38">
        <f t="shared" si="729"/>
        <v>-0.81542432132919662</v>
      </c>
      <c r="AE2612" s="39">
        <f t="shared" si="730"/>
        <v>0.81542432132919662</v>
      </c>
      <c r="AF2612" s="39" t="str">
        <f t="shared" si="731"/>
        <v>TIDAK</v>
      </c>
      <c r="AG2612" s="38">
        <f t="shared" si="732"/>
        <v>-0.27078855981472416</v>
      </c>
      <c r="AH2612" s="39">
        <f t="shared" si="733"/>
        <v>0.27078855981472416</v>
      </c>
      <c r="AI2612" s="39" t="str">
        <f t="shared" si="734"/>
        <v>TIDAK</v>
      </c>
      <c r="AJ2612" s="38">
        <f t="shared" si="735"/>
        <v>-0.77877505179681605</v>
      </c>
      <c r="AK2612" s="39">
        <f t="shared" si="736"/>
        <v>0.77877505179681605</v>
      </c>
      <c r="AL2612" s="39" t="str">
        <f t="shared" si="737"/>
        <v>TIDAK</v>
      </c>
    </row>
    <row r="2613" spans="1:38" ht="14" x14ac:dyDescent="0.3">
      <c r="A2613" s="13">
        <v>29991534</v>
      </c>
      <c r="B2613" s="11" t="s">
        <v>2342</v>
      </c>
      <c r="C2613" s="9">
        <v>247013511</v>
      </c>
      <c r="D2613" s="1" t="s">
        <v>752</v>
      </c>
      <c r="E2613" s="1" t="s">
        <v>17</v>
      </c>
      <c r="F2613" s="1" t="s">
        <v>1736</v>
      </c>
      <c r="G2613" s="2">
        <v>40.752459999999999</v>
      </c>
      <c r="H2613" s="2">
        <v>-73.875050000000002</v>
      </c>
      <c r="I2613" s="1" t="s">
        <v>20</v>
      </c>
      <c r="J2613" s="44">
        <v>79</v>
      </c>
      <c r="K2613" s="2">
        <v>2</v>
      </c>
      <c r="L2613" s="2">
        <v>8</v>
      </c>
      <c r="M2613" s="3">
        <v>43639</v>
      </c>
      <c r="N2613" s="2">
        <v>4.3600000000000003</v>
      </c>
      <c r="O2613" s="2">
        <v>6</v>
      </c>
      <c r="P2613" s="4">
        <v>336</v>
      </c>
      <c r="U2613" s="38">
        <f t="shared" si="720"/>
        <v>-0.1666425534679688</v>
      </c>
      <c r="V2613" s="39">
        <f t="shared" si="721"/>
        <v>0.1666425534679688</v>
      </c>
      <c r="W2613" s="39" t="str">
        <f t="shared" si="722"/>
        <v>TIDAK</v>
      </c>
      <c r="X2613" s="38">
        <f t="shared" si="723"/>
        <v>-0.12582912870808141</v>
      </c>
      <c r="Y2613" s="39">
        <f t="shared" si="724"/>
        <v>0.12582912870808141</v>
      </c>
      <c r="Z2613" s="39" t="str">
        <f t="shared" si="725"/>
        <v>TIDAK</v>
      </c>
      <c r="AA2613" s="38">
        <f t="shared" si="726"/>
        <v>1.444777554782317E-2</v>
      </c>
      <c r="AB2613" s="39">
        <f t="shared" si="727"/>
        <v>1.444777554782317E-2</v>
      </c>
      <c r="AC2613" s="39" t="str">
        <f t="shared" si="728"/>
        <v>TIDAK</v>
      </c>
      <c r="AD2613" s="38">
        <f t="shared" si="729"/>
        <v>-0.611559616326671</v>
      </c>
      <c r="AE2613" s="39">
        <f t="shared" si="730"/>
        <v>0.611559616326671</v>
      </c>
      <c r="AF2613" s="39" t="str">
        <f t="shared" si="731"/>
        <v>TIDAK</v>
      </c>
      <c r="AG2613" s="38">
        <f t="shared" si="732"/>
        <v>-0.27078855981472416</v>
      </c>
      <c r="AH2613" s="39">
        <f t="shared" si="733"/>
        <v>0.27078855981472416</v>
      </c>
      <c r="AI2613" s="39" t="str">
        <f t="shared" si="734"/>
        <v>TIDAK</v>
      </c>
      <c r="AJ2613" s="38">
        <f t="shared" si="735"/>
        <v>1.4924621878132804</v>
      </c>
      <c r="AK2613" s="39">
        <f t="shared" si="736"/>
        <v>1.4924621878132804</v>
      </c>
      <c r="AL2613" s="39" t="str">
        <f t="shared" si="737"/>
        <v>TIDAK</v>
      </c>
    </row>
    <row r="2614" spans="1:38" ht="14" x14ac:dyDescent="0.3">
      <c r="A2614" s="13">
        <v>29995144</v>
      </c>
      <c r="B2614" s="11" t="s">
        <v>234</v>
      </c>
      <c r="C2614" s="9">
        <v>214190693</v>
      </c>
      <c r="D2614" s="1" t="s">
        <v>745</v>
      </c>
      <c r="E2614" s="1" t="s">
        <v>548</v>
      </c>
      <c r="F2614" s="1" t="s">
        <v>2421</v>
      </c>
      <c r="G2614" s="2">
        <v>40.855359999999997</v>
      </c>
      <c r="H2614" s="2">
        <v>-73.902420000000006</v>
      </c>
      <c r="I2614" s="1" t="s">
        <v>24</v>
      </c>
      <c r="J2614" s="44">
        <v>55</v>
      </c>
      <c r="K2614" s="2">
        <v>1</v>
      </c>
      <c r="L2614" s="2">
        <v>3</v>
      </c>
      <c r="M2614" s="3">
        <v>43519</v>
      </c>
      <c r="N2614" s="2">
        <v>0.31</v>
      </c>
      <c r="O2614" s="2">
        <v>1</v>
      </c>
      <c r="P2614" s="4">
        <v>83</v>
      </c>
      <c r="U2614" s="38">
        <f t="shared" si="720"/>
        <v>0.47624386020401172</v>
      </c>
      <c r="V2614" s="39">
        <f t="shared" si="721"/>
        <v>0.47624386020401172</v>
      </c>
      <c r="W2614" s="39" t="str">
        <f t="shared" si="722"/>
        <v>TIDAK</v>
      </c>
      <c r="X2614" s="38">
        <f t="shared" si="723"/>
        <v>0.41537977415851984</v>
      </c>
      <c r="Y2614" s="39">
        <f t="shared" si="724"/>
        <v>0.41537977415851984</v>
      </c>
      <c r="Z2614" s="39" t="str">
        <f t="shared" si="725"/>
        <v>TIDAK</v>
      </c>
      <c r="AA2614" s="38">
        <f t="shared" si="726"/>
        <v>9.6251996155725619E-2</v>
      </c>
      <c r="AB2614" s="39">
        <f t="shared" si="727"/>
        <v>9.6251996155725619E-2</v>
      </c>
      <c r="AC2614" s="39" t="str">
        <f t="shared" si="728"/>
        <v>TIDAK</v>
      </c>
      <c r="AD2614" s="38">
        <f t="shared" si="729"/>
        <v>-0.45996791260684416</v>
      </c>
      <c r="AE2614" s="39">
        <f t="shared" si="730"/>
        <v>0.45996791260684416</v>
      </c>
      <c r="AF2614" s="39" t="str">
        <f t="shared" si="731"/>
        <v>TIDAK</v>
      </c>
      <c r="AG2614" s="38">
        <f t="shared" si="732"/>
        <v>-0.27078855981472416</v>
      </c>
      <c r="AH2614" s="39">
        <f t="shared" si="733"/>
        <v>0.27078855981472416</v>
      </c>
      <c r="AI2614" s="39" t="str">
        <f t="shared" si="734"/>
        <v>TIDAK</v>
      </c>
      <c r="AJ2614" s="38">
        <f t="shared" si="735"/>
        <v>0.78785393526097325</v>
      </c>
      <c r="AK2614" s="39">
        <f t="shared" si="736"/>
        <v>0.78785393526097325</v>
      </c>
      <c r="AL2614" s="39" t="str">
        <f t="shared" si="737"/>
        <v>TIDAK</v>
      </c>
    </row>
    <row r="2615" spans="1:38" ht="14" x14ac:dyDescent="0.3">
      <c r="A2615" s="13">
        <v>29995362</v>
      </c>
      <c r="B2615" s="11" t="s">
        <v>4466</v>
      </c>
      <c r="C2615" s="9">
        <v>7335887</v>
      </c>
      <c r="D2615" s="1" t="s">
        <v>1476</v>
      </c>
      <c r="E2615" s="1" t="s">
        <v>17</v>
      </c>
      <c r="F2615" s="1" t="s">
        <v>1744</v>
      </c>
      <c r="G2615" s="2">
        <v>40.700369999999999</v>
      </c>
      <c r="H2615" s="2">
        <v>-73.893439999999998</v>
      </c>
      <c r="I2615" s="1" t="s">
        <v>20</v>
      </c>
      <c r="J2615" s="44">
        <v>60</v>
      </c>
      <c r="K2615" s="2">
        <v>2</v>
      </c>
      <c r="L2615" s="2">
        <v>34</v>
      </c>
      <c r="M2615" s="3">
        <v>43630</v>
      </c>
      <c r="N2615" s="2">
        <v>1.89</v>
      </c>
      <c r="O2615" s="2">
        <v>2</v>
      </c>
      <c r="P2615" s="4">
        <v>117</v>
      </c>
      <c r="U2615" s="38">
        <f t="shared" si="720"/>
        <v>-0.38093802469196231</v>
      </c>
      <c r="V2615" s="39">
        <f t="shared" si="721"/>
        <v>0.38093802469196231</v>
      </c>
      <c r="W2615" s="39" t="str">
        <f t="shared" si="722"/>
        <v>TIDAK</v>
      </c>
      <c r="X2615" s="38">
        <f t="shared" si="723"/>
        <v>-0.12582912870808141</v>
      </c>
      <c r="Y2615" s="39">
        <f t="shared" si="724"/>
        <v>0.12582912870808141</v>
      </c>
      <c r="Z2615" s="39" t="str">
        <f t="shared" si="725"/>
        <v>TIDAK</v>
      </c>
      <c r="AA2615" s="38">
        <f t="shared" si="726"/>
        <v>-0.80359443053120139</v>
      </c>
      <c r="AB2615" s="39">
        <f t="shared" si="727"/>
        <v>0.80359443053120139</v>
      </c>
      <c r="AC2615" s="39" t="str">
        <f t="shared" si="728"/>
        <v>TIDAK</v>
      </c>
      <c r="AD2615" s="38">
        <f t="shared" si="729"/>
        <v>-0.77360592030303754</v>
      </c>
      <c r="AE2615" s="39">
        <f t="shared" si="730"/>
        <v>0.77360592030303754</v>
      </c>
      <c r="AF2615" s="39" t="str">
        <f t="shared" si="731"/>
        <v>TIDAK</v>
      </c>
      <c r="AG2615" s="38">
        <f t="shared" si="732"/>
        <v>-0.15818885441509239</v>
      </c>
      <c r="AH2615" s="39">
        <f t="shared" si="733"/>
        <v>0.15818885441509239</v>
      </c>
      <c r="AI2615" s="39" t="str">
        <f t="shared" si="734"/>
        <v>TIDAK</v>
      </c>
      <c r="AJ2615" s="38">
        <f t="shared" si="735"/>
        <v>-0.25406677861956606</v>
      </c>
      <c r="AK2615" s="39">
        <f t="shared" si="736"/>
        <v>0.25406677861956606</v>
      </c>
      <c r="AL2615" s="39" t="str">
        <f t="shared" si="737"/>
        <v>TIDAK</v>
      </c>
    </row>
    <row r="2616" spans="1:38" ht="14" x14ac:dyDescent="0.3">
      <c r="A2616" s="13">
        <v>30009035</v>
      </c>
      <c r="B2616" s="11" t="s">
        <v>2276</v>
      </c>
      <c r="C2616" s="9">
        <v>154238443</v>
      </c>
      <c r="D2616" s="1" t="s">
        <v>2515</v>
      </c>
      <c r="E2616" s="1" t="s">
        <v>548</v>
      </c>
      <c r="F2616" s="1" t="s">
        <v>2477</v>
      </c>
      <c r="G2616" s="2">
        <v>40.854559999999999</v>
      </c>
      <c r="H2616" s="2">
        <v>-73.885210000000001</v>
      </c>
      <c r="I2616" s="1" t="s">
        <v>19</v>
      </c>
      <c r="J2616" s="44">
        <v>29</v>
      </c>
      <c r="K2616" s="2">
        <v>4</v>
      </c>
      <c r="L2616" s="2">
        <v>5</v>
      </c>
      <c r="M2616" s="3">
        <v>43617</v>
      </c>
      <c r="N2616" s="2">
        <v>0.25</v>
      </c>
      <c r="O2616" s="2">
        <v>2</v>
      </c>
      <c r="P2616" s="4">
        <v>360</v>
      </c>
      <c r="U2616" s="38">
        <f t="shared" si="720"/>
        <v>-0.50094348857739868</v>
      </c>
      <c r="V2616" s="39">
        <f t="shared" si="721"/>
        <v>0.50094348857739868</v>
      </c>
      <c r="W2616" s="39" t="str">
        <f t="shared" si="722"/>
        <v>TIDAK</v>
      </c>
      <c r="X2616" s="38">
        <f t="shared" si="723"/>
        <v>3.5273309656414771</v>
      </c>
      <c r="Y2616" s="39">
        <f t="shared" si="724"/>
        <v>3.5273309656414771</v>
      </c>
      <c r="Z2616" s="39" t="str">
        <f t="shared" si="725"/>
        <v>OUTLIER</v>
      </c>
      <c r="AA2616" s="38">
        <f t="shared" si="726"/>
        <v>-0.84449654083515258</v>
      </c>
      <c r="AB2616" s="39">
        <f t="shared" si="727"/>
        <v>0.84449654083515258</v>
      </c>
      <c r="AC2616" s="39" t="str">
        <f t="shared" si="728"/>
        <v>TIDAK</v>
      </c>
      <c r="AD2616" s="38">
        <f t="shared" si="729"/>
        <v>-0.63246881683975054</v>
      </c>
      <c r="AE2616" s="39">
        <f t="shared" si="730"/>
        <v>0.63246881683975054</v>
      </c>
      <c r="AF2616" s="39" t="str">
        <f t="shared" si="731"/>
        <v>TIDAK</v>
      </c>
      <c r="AG2616" s="38">
        <f t="shared" si="732"/>
        <v>11.214381390947715</v>
      </c>
      <c r="AH2616" s="39">
        <f t="shared" si="733"/>
        <v>11.214381390947715</v>
      </c>
      <c r="AI2616" s="39" t="str">
        <f t="shared" si="734"/>
        <v>OUTLIER</v>
      </c>
      <c r="AJ2616" s="38">
        <f t="shared" si="735"/>
        <v>0.77286227031305177</v>
      </c>
      <c r="AK2616" s="39">
        <f t="shared" si="736"/>
        <v>0.77286227031305177</v>
      </c>
      <c r="AL2616" s="39" t="str">
        <f t="shared" si="737"/>
        <v>TIDAK</v>
      </c>
    </row>
    <row r="2617" spans="1:38" ht="14" x14ac:dyDescent="0.3">
      <c r="A2617" s="13">
        <v>30017676</v>
      </c>
      <c r="B2617" s="11" t="s">
        <v>4640</v>
      </c>
      <c r="C2617" s="9">
        <v>43148410</v>
      </c>
      <c r="D2617" s="1" t="s">
        <v>2567</v>
      </c>
      <c r="E2617" s="1" t="s">
        <v>1731</v>
      </c>
      <c r="F2617" s="1" t="s">
        <v>1732</v>
      </c>
      <c r="G2617" s="2">
        <v>40.667560000000002</v>
      </c>
      <c r="H2617" s="2">
        <v>-73.887039999999999</v>
      </c>
      <c r="I2617" s="1" t="s">
        <v>19</v>
      </c>
      <c r="J2617" s="44">
        <v>45</v>
      </c>
      <c r="K2617" s="2">
        <v>1</v>
      </c>
      <c r="L2617" s="2">
        <v>6</v>
      </c>
      <c r="M2617" s="3">
        <v>43598</v>
      </c>
      <c r="N2617" s="2">
        <v>0.28000000000000003</v>
      </c>
      <c r="O2617" s="2">
        <v>3</v>
      </c>
      <c r="P2617" s="4">
        <v>333</v>
      </c>
      <c r="U2617" s="38">
        <f t="shared" si="720"/>
        <v>-8.9496183827331141E-2</v>
      </c>
      <c r="V2617" s="39">
        <f t="shared" si="721"/>
        <v>8.9496183827331141E-2</v>
      </c>
      <c r="W2617" s="39" t="str">
        <f t="shared" si="722"/>
        <v>TIDAK</v>
      </c>
      <c r="X2617" s="38">
        <f t="shared" si="723"/>
        <v>-0.26113135442473173</v>
      </c>
      <c r="Y2617" s="39">
        <f t="shared" si="724"/>
        <v>0.26113135442473173</v>
      </c>
      <c r="Z2617" s="39" t="str">
        <f t="shared" si="725"/>
        <v>TIDAK</v>
      </c>
      <c r="AA2617" s="38">
        <f t="shared" si="726"/>
        <v>-0.59908387901144522</v>
      </c>
      <c r="AB2617" s="39">
        <f t="shared" si="727"/>
        <v>0.59908387901144522</v>
      </c>
      <c r="AC2617" s="39" t="str">
        <f t="shared" si="728"/>
        <v>TIDAK</v>
      </c>
      <c r="AD2617" s="38">
        <f t="shared" si="729"/>
        <v>1.3225414311331884</v>
      </c>
      <c r="AE2617" s="39">
        <f t="shared" si="730"/>
        <v>1.3225414311331884</v>
      </c>
      <c r="AF2617" s="39" t="str">
        <f t="shared" si="731"/>
        <v>TIDAK</v>
      </c>
      <c r="AG2617" s="38">
        <f t="shared" si="732"/>
        <v>0.29220996718343462</v>
      </c>
      <c r="AH2617" s="39">
        <f t="shared" si="733"/>
        <v>0.29220996718343462</v>
      </c>
      <c r="AI2617" s="39" t="str">
        <f t="shared" si="734"/>
        <v>TIDAK</v>
      </c>
      <c r="AJ2617" s="38">
        <f t="shared" si="735"/>
        <v>1.2750830460684197</v>
      </c>
      <c r="AK2617" s="39">
        <f t="shared" si="736"/>
        <v>1.2750830460684197</v>
      </c>
      <c r="AL2617" s="39" t="str">
        <f t="shared" si="737"/>
        <v>TIDAK</v>
      </c>
    </row>
    <row r="2618" spans="1:38" ht="14" x14ac:dyDescent="0.3">
      <c r="A2618" s="13">
        <v>30021914</v>
      </c>
      <c r="B2618" s="11" t="s">
        <v>4561</v>
      </c>
      <c r="C2618" s="9">
        <v>11305944</v>
      </c>
      <c r="D2618" s="1" t="s">
        <v>1682</v>
      </c>
      <c r="E2618" s="1" t="s">
        <v>548</v>
      </c>
      <c r="F2618" s="1" t="s">
        <v>1500</v>
      </c>
      <c r="G2618" s="2">
        <v>40.865780000000001</v>
      </c>
      <c r="H2618" s="2">
        <v>-73.865340000000003</v>
      </c>
      <c r="I2618" s="1" t="s">
        <v>20</v>
      </c>
      <c r="J2618" s="44">
        <v>250</v>
      </c>
      <c r="K2618" s="2">
        <v>2</v>
      </c>
      <c r="L2618" s="2">
        <v>22</v>
      </c>
      <c r="M2618" s="3">
        <v>43635</v>
      </c>
      <c r="N2618" s="2">
        <v>1.44</v>
      </c>
      <c r="O2618" s="2">
        <v>5</v>
      </c>
      <c r="P2618" s="4">
        <v>361</v>
      </c>
      <c r="U2618" s="38">
        <f t="shared" si="720"/>
        <v>-0.29521983620236492</v>
      </c>
      <c r="V2618" s="39">
        <f t="shared" si="721"/>
        <v>0.29521983620236492</v>
      </c>
      <c r="W2618" s="39" t="str">
        <f t="shared" si="722"/>
        <v>TIDAK</v>
      </c>
      <c r="X2618" s="38">
        <f t="shared" si="723"/>
        <v>-0.39643358014138202</v>
      </c>
      <c r="Y2618" s="39">
        <f t="shared" si="724"/>
        <v>0.39643358014138202</v>
      </c>
      <c r="Z2618" s="39" t="str">
        <f t="shared" si="725"/>
        <v>TIDAK</v>
      </c>
      <c r="AA2618" s="38">
        <f t="shared" si="726"/>
        <v>-0.80359443053120139</v>
      </c>
      <c r="AB2618" s="39">
        <f t="shared" si="727"/>
        <v>0.80359443053120139</v>
      </c>
      <c r="AC2618" s="39" t="str">
        <f t="shared" si="728"/>
        <v>TIDAK</v>
      </c>
      <c r="AD2618" s="38">
        <f t="shared" si="729"/>
        <v>-0.79451512081611697</v>
      </c>
      <c r="AE2618" s="39">
        <f t="shared" si="730"/>
        <v>0.79451512081611697</v>
      </c>
      <c r="AF2618" s="39" t="str">
        <f t="shared" si="731"/>
        <v>TIDAK</v>
      </c>
      <c r="AG2618" s="38">
        <f t="shared" si="732"/>
        <v>-0.27078855981472416</v>
      </c>
      <c r="AH2618" s="39">
        <f t="shared" si="733"/>
        <v>0.27078855981472416</v>
      </c>
      <c r="AI2618" s="39" t="str">
        <f t="shared" si="734"/>
        <v>TIDAK</v>
      </c>
      <c r="AJ2618" s="38">
        <f t="shared" si="735"/>
        <v>-0.62136256984364113</v>
      </c>
      <c r="AK2618" s="39">
        <f t="shared" si="736"/>
        <v>0.62136256984364113</v>
      </c>
      <c r="AL2618" s="39" t="str">
        <f t="shared" si="737"/>
        <v>TIDAK</v>
      </c>
    </row>
    <row r="2619" spans="1:38" ht="14" x14ac:dyDescent="0.3">
      <c r="A2619" s="13">
        <v>30029651</v>
      </c>
      <c r="B2619" s="11" t="s">
        <v>40</v>
      </c>
      <c r="C2619" s="9">
        <v>22685487</v>
      </c>
      <c r="D2619" s="1" t="s">
        <v>2360</v>
      </c>
      <c r="E2619" s="1" t="s">
        <v>17</v>
      </c>
      <c r="F2619" s="1" t="s">
        <v>1971</v>
      </c>
      <c r="G2619" s="2">
        <v>40.729619999999997</v>
      </c>
      <c r="H2619" s="2">
        <v>-73.880529999999993</v>
      </c>
      <c r="I2619" s="1" t="s">
        <v>19</v>
      </c>
      <c r="J2619" s="44">
        <v>45</v>
      </c>
      <c r="K2619" s="2">
        <v>2</v>
      </c>
      <c r="L2619" s="2">
        <v>3</v>
      </c>
      <c r="M2619" s="3">
        <v>43622</v>
      </c>
      <c r="N2619" s="2">
        <v>0.31</v>
      </c>
      <c r="O2619" s="2">
        <v>2</v>
      </c>
      <c r="P2619" s="4">
        <v>324</v>
      </c>
      <c r="U2619" s="38">
        <f t="shared" si="720"/>
        <v>-0.25236074195756619</v>
      </c>
      <c r="V2619" s="39">
        <f t="shared" si="721"/>
        <v>0.25236074195756619</v>
      </c>
      <c r="W2619" s="39" t="str">
        <f t="shared" si="722"/>
        <v>TIDAK</v>
      </c>
      <c r="X2619" s="38">
        <f t="shared" si="723"/>
        <v>-0.26113135442473173</v>
      </c>
      <c r="Y2619" s="39">
        <f t="shared" si="724"/>
        <v>0.26113135442473173</v>
      </c>
      <c r="Z2619" s="39" t="str">
        <f t="shared" si="725"/>
        <v>TIDAK</v>
      </c>
      <c r="AA2619" s="38">
        <f t="shared" si="726"/>
        <v>0.4643709888912867</v>
      </c>
      <c r="AB2619" s="39">
        <f t="shared" si="727"/>
        <v>0.4643709888912867</v>
      </c>
      <c r="AC2619" s="39" t="str">
        <f t="shared" si="728"/>
        <v>TIDAK</v>
      </c>
      <c r="AD2619" s="38">
        <f t="shared" si="729"/>
        <v>3.1398299450525448E-2</v>
      </c>
      <c r="AE2619" s="39">
        <f t="shared" si="730"/>
        <v>3.1398299450525448E-2</v>
      </c>
      <c r="AF2619" s="39" t="str">
        <f t="shared" si="731"/>
        <v>TIDAK</v>
      </c>
      <c r="AG2619" s="38">
        <f t="shared" si="732"/>
        <v>-0.15818885441509239</v>
      </c>
      <c r="AH2619" s="39">
        <f t="shared" si="733"/>
        <v>0.15818885441509239</v>
      </c>
      <c r="AI2619" s="39" t="str">
        <f t="shared" si="734"/>
        <v>TIDAK</v>
      </c>
      <c r="AJ2619" s="38">
        <f t="shared" si="735"/>
        <v>-0.36650426572897682</v>
      </c>
      <c r="AK2619" s="39">
        <f t="shared" si="736"/>
        <v>0.36650426572897682</v>
      </c>
      <c r="AL2619" s="39" t="str">
        <f t="shared" si="737"/>
        <v>TIDAK</v>
      </c>
    </row>
    <row r="2620" spans="1:38" ht="14" x14ac:dyDescent="0.3">
      <c r="A2620" s="13">
        <v>30035973</v>
      </c>
      <c r="B2620" s="11" t="s">
        <v>2972</v>
      </c>
      <c r="C2620" s="9">
        <v>26585911</v>
      </c>
      <c r="D2620" s="1" t="s">
        <v>1972</v>
      </c>
      <c r="E2620" s="1" t="s">
        <v>1731</v>
      </c>
      <c r="F2620" s="1" t="s">
        <v>1732</v>
      </c>
      <c r="G2620" s="2">
        <v>40.660179999999997</v>
      </c>
      <c r="H2620" s="2">
        <v>-73.866069999999993</v>
      </c>
      <c r="I2620" s="1" t="s">
        <v>19</v>
      </c>
      <c r="J2620" s="44">
        <v>125</v>
      </c>
      <c r="K2620" s="2">
        <v>1</v>
      </c>
      <c r="L2620" s="2">
        <v>3</v>
      </c>
      <c r="M2620" s="3">
        <v>43562</v>
      </c>
      <c r="N2620" s="2">
        <v>0.31</v>
      </c>
      <c r="O2620" s="2">
        <v>1</v>
      </c>
      <c r="P2620" s="4">
        <v>281</v>
      </c>
      <c r="U2620" s="38">
        <f t="shared" si="720"/>
        <v>-0.51808712627531817</v>
      </c>
      <c r="V2620" s="39">
        <f t="shared" si="721"/>
        <v>0.51808712627531817</v>
      </c>
      <c r="W2620" s="39" t="str">
        <f t="shared" si="722"/>
        <v>TIDAK</v>
      </c>
      <c r="X2620" s="38">
        <f t="shared" si="723"/>
        <v>9.4730970085688936E-3</v>
      </c>
      <c r="Y2620" s="39">
        <f t="shared" si="724"/>
        <v>9.4730970085688936E-3</v>
      </c>
      <c r="Z2620" s="39" t="str">
        <f t="shared" si="725"/>
        <v>TIDAK</v>
      </c>
      <c r="AA2620" s="38">
        <f t="shared" si="726"/>
        <v>-0.7217902099232989</v>
      </c>
      <c r="AB2620" s="39">
        <f t="shared" si="727"/>
        <v>0.7217902099232989</v>
      </c>
      <c r="AC2620" s="39" t="str">
        <f t="shared" si="728"/>
        <v>TIDAK</v>
      </c>
      <c r="AD2620" s="38">
        <f t="shared" si="729"/>
        <v>-0.82587892158573639</v>
      </c>
      <c r="AE2620" s="39">
        <f t="shared" si="730"/>
        <v>0.82587892158573639</v>
      </c>
      <c r="AF2620" s="39" t="str">
        <f t="shared" si="731"/>
        <v>TIDAK</v>
      </c>
      <c r="AG2620" s="38">
        <f t="shared" si="732"/>
        <v>-0.15818885441509239</v>
      </c>
      <c r="AH2620" s="39">
        <f t="shared" si="733"/>
        <v>0.15818885441509239</v>
      </c>
      <c r="AI2620" s="39" t="str">
        <f t="shared" si="734"/>
        <v>TIDAK</v>
      </c>
      <c r="AJ2620" s="38">
        <f t="shared" si="735"/>
        <v>1.4549830254434768</v>
      </c>
      <c r="AK2620" s="39">
        <f t="shared" si="736"/>
        <v>1.4549830254434768</v>
      </c>
      <c r="AL2620" s="39" t="str">
        <f t="shared" si="737"/>
        <v>TIDAK</v>
      </c>
    </row>
    <row r="2621" spans="1:38" ht="14" x14ac:dyDescent="0.3">
      <c r="A2621" s="13">
        <v>30043557</v>
      </c>
      <c r="B2621" s="11" t="s">
        <v>282</v>
      </c>
      <c r="C2621" s="9">
        <v>175152359</v>
      </c>
      <c r="D2621" s="1" t="s">
        <v>1524</v>
      </c>
      <c r="E2621" s="1" t="s">
        <v>548</v>
      </c>
      <c r="F2621" s="1" t="s">
        <v>1457</v>
      </c>
      <c r="G2621" s="2">
        <v>40.843670000000003</v>
      </c>
      <c r="H2621" s="2">
        <v>-73.849109999999996</v>
      </c>
      <c r="I2621" s="1" t="s">
        <v>19</v>
      </c>
      <c r="J2621" s="44">
        <v>65</v>
      </c>
      <c r="K2621" s="2">
        <v>2</v>
      </c>
      <c r="L2621" s="2">
        <v>11</v>
      </c>
      <c r="M2621" s="3">
        <v>43631</v>
      </c>
      <c r="N2621" s="2">
        <v>1.1100000000000001</v>
      </c>
      <c r="O2621" s="2">
        <v>2</v>
      </c>
      <c r="P2621" s="4">
        <v>158</v>
      </c>
      <c r="U2621" s="38">
        <f t="shared" si="720"/>
        <v>-0.38093802469196231</v>
      </c>
      <c r="V2621" s="39">
        <f t="shared" si="721"/>
        <v>0.38093802469196231</v>
      </c>
      <c r="W2621" s="39" t="str">
        <f t="shared" si="722"/>
        <v>TIDAK</v>
      </c>
      <c r="X2621" s="38">
        <f t="shared" si="723"/>
        <v>-0.39643358014138202</v>
      </c>
      <c r="Y2621" s="39">
        <f t="shared" si="724"/>
        <v>0.39643358014138202</v>
      </c>
      <c r="Z2621" s="39" t="str">
        <f t="shared" si="725"/>
        <v>TIDAK</v>
      </c>
      <c r="AA2621" s="38">
        <f t="shared" si="726"/>
        <v>-0.68088809961934771</v>
      </c>
      <c r="AB2621" s="39">
        <f t="shared" si="727"/>
        <v>0.68088809961934771</v>
      </c>
      <c r="AC2621" s="39" t="str">
        <f t="shared" si="728"/>
        <v>TIDAK</v>
      </c>
      <c r="AD2621" s="38">
        <f t="shared" si="729"/>
        <v>-0.81019702120092674</v>
      </c>
      <c r="AE2621" s="39">
        <f t="shared" si="730"/>
        <v>0.81019702120092674</v>
      </c>
      <c r="AF2621" s="39" t="str">
        <f t="shared" si="731"/>
        <v>TIDAK</v>
      </c>
      <c r="AG2621" s="38">
        <f t="shared" si="732"/>
        <v>-4.5589149015460649E-2</v>
      </c>
      <c r="AH2621" s="39">
        <f t="shared" si="733"/>
        <v>4.5589149015460649E-2</v>
      </c>
      <c r="AI2621" s="39" t="str">
        <f t="shared" si="734"/>
        <v>TIDAK</v>
      </c>
      <c r="AJ2621" s="38">
        <f t="shared" si="735"/>
        <v>1.2525955486465374</v>
      </c>
      <c r="AK2621" s="39">
        <f t="shared" si="736"/>
        <v>1.2525955486465374</v>
      </c>
      <c r="AL2621" s="39" t="str">
        <f t="shared" si="737"/>
        <v>TIDAK</v>
      </c>
    </row>
    <row r="2622" spans="1:38" ht="14" x14ac:dyDescent="0.3">
      <c r="A2622" s="13">
        <v>30043809</v>
      </c>
      <c r="B2622" s="11" t="s">
        <v>292</v>
      </c>
      <c r="C2622" s="9">
        <v>159027993</v>
      </c>
      <c r="D2622" s="1" t="s">
        <v>285</v>
      </c>
      <c r="E2622" s="1" t="s">
        <v>17</v>
      </c>
      <c r="F2622" s="1" t="s">
        <v>642</v>
      </c>
      <c r="G2622" s="2">
        <v>40.761060000000001</v>
      </c>
      <c r="H2622" s="2">
        <v>-73.812790000000007</v>
      </c>
      <c r="I2622" s="1" t="s">
        <v>19</v>
      </c>
      <c r="J2622" s="44">
        <v>48</v>
      </c>
      <c r="K2622" s="2">
        <v>4</v>
      </c>
      <c r="L2622" s="2">
        <v>11</v>
      </c>
      <c r="M2622" s="3">
        <v>43613</v>
      </c>
      <c r="N2622" s="2">
        <v>0.79</v>
      </c>
      <c r="O2622" s="2">
        <v>2</v>
      </c>
      <c r="P2622" s="4">
        <v>168</v>
      </c>
      <c r="U2622" s="38">
        <f t="shared" si="720"/>
        <v>1.3762848393447844</v>
      </c>
      <c r="V2622" s="39">
        <f t="shared" si="721"/>
        <v>1.3762848393447844</v>
      </c>
      <c r="W2622" s="39" t="str">
        <f t="shared" si="722"/>
        <v>TIDAK</v>
      </c>
      <c r="X2622" s="38">
        <f t="shared" si="723"/>
        <v>-0.26113135442473173</v>
      </c>
      <c r="Y2622" s="39">
        <f t="shared" si="724"/>
        <v>0.26113135442473173</v>
      </c>
      <c r="Z2622" s="39" t="str">
        <f t="shared" si="725"/>
        <v>TIDAK</v>
      </c>
      <c r="AA2622" s="38">
        <f t="shared" si="726"/>
        <v>-2.6454334756128059E-2</v>
      </c>
      <c r="AB2622" s="39">
        <f t="shared" si="727"/>
        <v>2.6454334756128059E-2</v>
      </c>
      <c r="AC2622" s="39" t="str">
        <f t="shared" si="728"/>
        <v>TIDAK</v>
      </c>
      <c r="AD2622" s="38">
        <f t="shared" si="729"/>
        <v>-0.20383020632161955</v>
      </c>
      <c r="AE2622" s="39">
        <f t="shared" si="730"/>
        <v>0.20383020632161955</v>
      </c>
      <c r="AF2622" s="39" t="str">
        <f t="shared" si="731"/>
        <v>TIDAK</v>
      </c>
      <c r="AG2622" s="38">
        <f t="shared" si="732"/>
        <v>0.17961026178380285</v>
      </c>
      <c r="AH2622" s="39">
        <f t="shared" si="733"/>
        <v>0.17961026178380285</v>
      </c>
      <c r="AI2622" s="39" t="str">
        <f t="shared" si="734"/>
        <v>TIDAK</v>
      </c>
      <c r="AJ2622" s="38">
        <f t="shared" si="735"/>
        <v>1.4624788579174375</v>
      </c>
      <c r="AK2622" s="39">
        <f t="shared" si="736"/>
        <v>1.4624788579174375</v>
      </c>
      <c r="AL2622" s="39" t="str">
        <f t="shared" si="737"/>
        <v>TIDAK</v>
      </c>
    </row>
    <row r="2623" spans="1:38" ht="14" x14ac:dyDescent="0.3">
      <c r="A2623" s="13">
        <v>30046737</v>
      </c>
      <c r="B2623" s="11" t="s">
        <v>5244</v>
      </c>
      <c r="C2623" s="9">
        <v>70774951</v>
      </c>
      <c r="D2623" s="1" t="s">
        <v>2327</v>
      </c>
      <c r="E2623" s="1" t="s">
        <v>17</v>
      </c>
      <c r="F2623" s="1" t="s">
        <v>1713</v>
      </c>
      <c r="G2623" s="2">
        <v>40.76708</v>
      </c>
      <c r="H2623" s="2">
        <v>-73.879499999999993</v>
      </c>
      <c r="I2623" s="1" t="s">
        <v>20</v>
      </c>
      <c r="J2623" s="44">
        <v>129</v>
      </c>
      <c r="K2623" s="2">
        <v>1</v>
      </c>
      <c r="L2623" s="2">
        <v>52</v>
      </c>
      <c r="M2623" s="3">
        <v>43637</v>
      </c>
      <c r="N2623" s="2">
        <v>4.92</v>
      </c>
      <c r="O2623" s="2">
        <v>3</v>
      </c>
      <c r="P2623" s="4">
        <v>296</v>
      </c>
      <c r="U2623" s="38">
        <f t="shared" si="720"/>
        <v>-0.38093802469196231</v>
      </c>
      <c r="V2623" s="39">
        <f t="shared" si="721"/>
        <v>0.38093802469196231</v>
      </c>
      <c r="W2623" s="39" t="str">
        <f t="shared" si="722"/>
        <v>TIDAK</v>
      </c>
      <c r="X2623" s="38">
        <f t="shared" si="723"/>
        <v>-0.26113135442473173</v>
      </c>
      <c r="Y2623" s="39">
        <f t="shared" si="724"/>
        <v>0.26113135442473173</v>
      </c>
      <c r="Z2623" s="39" t="str">
        <f t="shared" si="725"/>
        <v>TIDAK</v>
      </c>
      <c r="AA2623" s="38">
        <f t="shared" si="726"/>
        <v>-0.80359443053120139</v>
      </c>
      <c r="AB2623" s="39">
        <f t="shared" si="727"/>
        <v>0.80359443053120139</v>
      </c>
      <c r="AC2623" s="39" t="str">
        <f t="shared" si="728"/>
        <v>TIDAK</v>
      </c>
      <c r="AD2623" s="38">
        <f t="shared" si="729"/>
        <v>-0.79451512081611697</v>
      </c>
      <c r="AE2623" s="39">
        <f t="shared" si="730"/>
        <v>0.79451512081611697</v>
      </c>
      <c r="AF2623" s="39" t="str">
        <f t="shared" si="731"/>
        <v>TIDAK</v>
      </c>
      <c r="AG2623" s="38">
        <f t="shared" si="732"/>
        <v>-0.15818885441509239</v>
      </c>
      <c r="AH2623" s="39">
        <f t="shared" si="733"/>
        <v>0.15818885441509239</v>
      </c>
      <c r="AI2623" s="39" t="str">
        <f t="shared" si="734"/>
        <v>TIDAK</v>
      </c>
      <c r="AJ2623" s="38">
        <f t="shared" si="735"/>
        <v>1.1851330563808911</v>
      </c>
      <c r="AK2623" s="39">
        <f t="shared" si="736"/>
        <v>1.1851330563808911</v>
      </c>
      <c r="AL2623" s="39" t="str">
        <f t="shared" si="737"/>
        <v>TIDAK</v>
      </c>
    </row>
    <row r="2624" spans="1:38" ht="14" x14ac:dyDescent="0.3">
      <c r="A2624" s="13">
        <v>30060926</v>
      </c>
      <c r="B2624" s="11" t="s">
        <v>5157</v>
      </c>
      <c r="C2624" s="9">
        <v>167568754</v>
      </c>
      <c r="D2624" s="1" t="s">
        <v>2181</v>
      </c>
      <c r="E2624" s="1" t="s">
        <v>17</v>
      </c>
      <c r="F2624" s="1" t="s">
        <v>1883</v>
      </c>
      <c r="G2624" s="2">
        <v>40.710639999999998</v>
      </c>
      <c r="H2624" s="2">
        <v>-73.874629999999996</v>
      </c>
      <c r="I2624" s="1" t="s">
        <v>20</v>
      </c>
      <c r="J2624" s="44">
        <v>100</v>
      </c>
      <c r="K2624" s="2">
        <v>1</v>
      </c>
      <c r="L2624" s="2">
        <v>4</v>
      </c>
      <c r="M2624" s="3">
        <v>43352</v>
      </c>
      <c r="N2624" s="2">
        <v>0.34</v>
      </c>
      <c r="O2624" s="2">
        <v>1</v>
      </c>
      <c r="P2624" s="4">
        <v>0</v>
      </c>
      <c r="U2624" s="38">
        <f t="shared" si="720"/>
        <v>0.30480748322481688</v>
      </c>
      <c r="V2624" s="39">
        <f t="shared" si="721"/>
        <v>0.30480748322481688</v>
      </c>
      <c r="W2624" s="39" t="str">
        <f t="shared" si="722"/>
        <v>TIDAK</v>
      </c>
      <c r="X2624" s="38">
        <f t="shared" si="723"/>
        <v>-0.39643358014138202</v>
      </c>
      <c r="Y2624" s="39">
        <f t="shared" si="724"/>
        <v>0.39643358014138202</v>
      </c>
      <c r="Z2624" s="39" t="str">
        <f t="shared" si="725"/>
        <v>TIDAK</v>
      </c>
      <c r="AA2624" s="38">
        <f t="shared" si="726"/>
        <v>-0.80359443053120139</v>
      </c>
      <c r="AB2624" s="39">
        <f t="shared" si="727"/>
        <v>0.80359443053120139</v>
      </c>
      <c r="AC2624" s="39" t="str">
        <f t="shared" si="728"/>
        <v>TIDAK</v>
      </c>
      <c r="AD2624" s="38">
        <f t="shared" si="729"/>
        <v>-0.79451512081611697</v>
      </c>
      <c r="AE2624" s="39">
        <f t="shared" si="730"/>
        <v>0.79451512081611697</v>
      </c>
      <c r="AF2624" s="39" t="str">
        <f t="shared" si="731"/>
        <v>TIDAK</v>
      </c>
      <c r="AG2624" s="38">
        <f t="shared" si="732"/>
        <v>-0.27078855981472416</v>
      </c>
      <c r="AH2624" s="39">
        <f t="shared" si="733"/>
        <v>0.27078855981472416</v>
      </c>
      <c r="AI2624" s="39" t="str">
        <f t="shared" si="734"/>
        <v>TIDAK</v>
      </c>
      <c r="AJ2624" s="38">
        <f t="shared" si="735"/>
        <v>0.86281226000058042</v>
      </c>
      <c r="AK2624" s="39">
        <f t="shared" si="736"/>
        <v>0.86281226000058042</v>
      </c>
      <c r="AL2624" s="39" t="str">
        <f t="shared" si="737"/>
        <v>TIDAK</v>
      </c>
    </row>
    <row r="2625" spans="1:38" ht="14" x14ac:dyDescent="0.3">
      <c r="A2625" s="13">
        <v>30062210</v>
      </c>
      <c r="B2625" s="11" t="s">
        <v>3601</v>
      </c>
      <c r="C2625" s="9">
        <v>225913497</v>
      </c>
      <c r="D2625" s="1" t="s">
        <v>373</v>
      </c>
      <c r="E2625" s="1" t="s">
        <v>1731</v>
      </c>
      <c r="F2625" s="1" t="s">
        <v>3449</v>
      </c>
      <c r="G2625" s="2">
        <v>40.679659999999998</v>
      </c>
      <c r="H2625" s="2">
        <v>-73.907550000000001</v>
      </c>
      <c r="I2625" s="1" t="s">
        <v>19</v>
      </c>
      <c r="J2625" s="44">
        <v>28</v>
      </c>
      <c r="K2625" s="2">
        <v>3</v>
      </c>
      <c r="L2625" s="2">
        <v>1</v>
      </c>
      <c r="M2625" s="3">
        <v>43466</v>
      </c>
      <c r="N2625" s="2">
        <v>0.16</v>
      </c>
      <c r="O2625" s="2">
        <v>1</v>
      </c>
      <c r="P2625" s="4">
        <v>0</v>
      </c>
      <c r="U2625" s="38">
        <f t="shared" si="720"/>
        <v>-0.2095016477127675</v>
      </c>
      <c r="V2625" s="39">
        <f t="shared" si="721"/>
        <v>0.2095016477127675</v>
      </c>
      <c r="W2625" s="39" t="str">
        <f t="shared" si="722"/>
        <v>TIDAK</v>
      </c>
      <c r="X2625" s="38">
        <f t="shared" si="723"/>
        <v>-0.26113135442473173</v>
      </c>
      <c r="Y2625" s="39">
        <f t="shared" si="724"/>
        <v>0.26113135442473173</v>
      </c>
      <c r="Z2625" s="39" t="str">
        <f t="shared" si="725"/>
        <v>TIDAK</v>
      </c>
      <c r="AA2625" s="38">
        <f t="shared" si="726"/>
        <v>-0.47637754809959154</v>
      </c>
      <c r="AB2625" s="39">
        <f t="shared" si="727"/>
        <v>0.47637754809959154</v>
      </c>
      <c r="AC2625" s="39" t="str">
        <f t="shared" si="728"/>
        <v>TIDAK</v>
      </c>
      <c r="AD2625" s="38">
        <f t="shared" si="729"/>
        <v>-0.37633111055452584</v>
      </c>
      <c r="AE2625" s="39">
        <f t="shared" si="730"/>
        <v>0.37633111055452584</v>
      </c>
      <c r="AF2625" s="39" t="str">
        <f t="shared" si="731"/>
        <v>TIDAK</v>
      </c>
      <c r="AG2625" s="38">
        <f t="shared" si="732"/>
        <v>-0.15818885441509239</v>
      </c>
      <c r="AH2625" s="39">
        <f t="shared" si="733"/>
        <v>0.15818885441509239</v>
      </c>
      <c r="AI2625" s="39" t="str">
        <f t="shared" si="734"/>
        <v>TIDAK</v>
      </c>
      <c r="AJ2625" s="38">
        <f t="shared" si="735"/>
        <v>-5.9175134296587509E-2</v>
      </c>
      <c r="AK2625" s="39">
        <f t="shared" si="736"/>
        <v>5.9175134296587509E-2</v>
      </c>
      <c r="AL2625" s="39" t="str">
        <f t="shared" si="737"/>
        <v>TIDAK</v>
      </c>
    </row>
    <row r="2626" spans="1:38" ht="14" x14ac:dyDescent="0.3">
      <c r="A2626" s="13">
        <v>30062776</v>
      </c>
      <c r="B2626" s="11" t="s">
        <v>3725</v>
      </c>
      <c r="C2626" s="9">
        <v>169472089</v>
      </c>
      <c r="D2626" s="1" t="s">
        <v>1134</v>
      </c>
      <c r="E2626" s="1" t="s">
        <v>17</v>
      </c>
      <c r="F2626" s="1" t="s">
        <v>642</v>
      </c>
      <c r="G2626" s="2">
        <v>40.76079</v>
      </c>
      <c r="H2626" s="2">
        <v>-73.833870000000005</v>
      </c>
      <c r="I2626" s="1" t="s">
        <v>19</v>
      </c>
      <c r="J2626" s="44">
        <v>90</v>
      </c>
      <c r="K2626" s="2">
        <v>3</v>
      </c>
      <c r="L2626" s="2">
        <v>1</v>
      </c>
      <c r="M2626" s="3">
        <v>43471</v>
      </c>
      <c r="N2626" s="2">
        <v>0.16</v>
      </c>
      <c r="O2626" s="2">
        <v>2</v>
      </c>
      <c r="P2626" s="4">
        <v>90</v>
      </c>
      <c r="U2626" s="38">
        <f t="shared" si="720"/>
        <v>-0.35522256814508307</v>
      </c>
      <c r="V2626" s="39">
        <f t="shared" si="721"/>
        <v>0.35522256814508307</v>
      </c>
      <c r="W2626" s="39" t="str">
        <f t="shared" si="722"/>
        <v>TIDAK</v>
      </c>
      <c r="X2626" s="38">
        <f t="shared" si="723"/>
        <v>9.4730970085688936E-3</v>
      </c>
      <c r="Y2626" s="39">
        <f t="shared" si="724"/>
        <v>9.4730970085688936E-3</v>
      </c>
      <c r="Z2626" s="39" t="str">
        <f t="shared" si="725"/>
        <v>TIDAK</v>
      </c>
      <c r="AA2626" s="38">
        <f t="shared" si="726"/>
        <v>-0.47637754809959154</v>
      </c>
      <c r="AB2626" s="39">
        <f t="shared" si="727"/>
        <v>0.47637754809959154</v>
      </c>
      <c r="AC2626" s="39" t="str">
        <f t="shared" si="728"/>
        <v>TIDAK</v>
      </c>
      <c r="AD2626" s="38">
        <f t="shared" si="729"/>
        <v>-0.54360471465916238</v>
      </c>
      <c r="AE2626" s="39">
        <f t="shared" si="730"/>
        <v>0.54360471465916238</v>
      </c>
      <c r="AF2626" s="39" t="str">
        <f t="shared" si="731"/>
        <v>TIDAK</v>
      </c>
      <c r="AG2626" s="38">
        <f t="shared" si="732"/>
        <v>-0.15818885441509239</v>
      </c>
      <c r="AH2626" s="39">
        <f t="shared" si="733"/>
        <v>0.15818885441509239</v>
      </c>
      <c r="AI2626" s="39" t="str">
        <f t="shared" si="734"/>
        <v>TIDAK</v>
      </c>
      <c r="AJ2626" s="38">
        <f t="shared" si="735"/>
        <v>1.5783190443019637E-2</v>
      </c>
      <c r="AK2626" s="39">
        <f t="shared" si="736"/>
        <v>1.5783190443019637E-2</v>
      </c>
      <c r="AL2626" s="39" t="str">
        <f t="shared" si="737"/>
        <v>TIDAK</v>
      </c>
    </row>
    <row r="2627" spans="1:38" ht="14" x14ac:dyDescent="0.3">
      <c r="A2627" s="13">
        <v>30063499</v>
      </c>
      <c r="B2627" s="11" t="s">
        <v>4702</v>
      </c>
      <c r="C2627" s="9">
        <v>131476068</v>
      </c>
      <c r="D2627" s="1" t="s">
        <v>1101</v>
      </c>
      <c r="E2627" s="1" t="s">
        <v>17</v>
      </c>
      <c r="F2627" s="1" t="s">
        <v>970</v>
      </c>
      <c r="G2627" s="2">
        <v>40.686799999999998</v>
      </c>
      <c r="H2627" s="2">
        <v>-73.828959999999995</v>
      </c>
      <c r="I2627" s="1" t="s">
        <v>19</v>
      </c>
      <c r="J2627" s="44">
        <v>83</v>
      </c>
      <c r="K2627" s="2">
        <v>2</v>
      </c>
      <c r="L2627" s="2">
        <v>16</v>
      </c>
      <c r="M2627" s="3">
        <v>43527</v>
      </c>
      <c r="N2627" s="2">
        <v>0.77</v>
      </c>
      <c r="O2627" s="2">
        <v>2</v>
      </c>
      <c r="P2627" s="4">
        <v>42</v>
      </c>
      <c r="U2627" s="38">
        <f t="shared" si="720"/>
        <v>0.33909475862065586</v>
      </c>
      <c r="V2627" s="39">
        <f t="shared" si="721"/>
        <v>0.33909475862065586</v>
      </c>
      <c r="W2627" s="39" t="str">
        <f t="shared" si="722"/>
        <v>TIDAK</v>
      </c>
      <c r="X2627" s="38">
        <f t="shared" si="723"/>
        <v>-0.39643358014138202</v>
      </c>
      <c r="Y2627" s="39">
        <f t="shared" si="724"/>
        <v>0.39643358014138202</v>
      </c>
      <c r="Z2627" s="39" t="str">
        <f t="shared" si="725"/>
        <v>TIDAK</v>
      </c>
      <c r="AA2627" s="38">
        <f t="shared" si="726"/>
        <v>1.2006089743624087</v>
      </c>
      <c r="AB2627" s="39">
        <f t="shared" si="727"/>
        <v>1.2006089743624087</v>
      </c>
      <c r="AC2627" s="39" t="str">
        <f t="shared" si="728"/>
        <v>TIDAK</v>
      </c>
      <c r="AD2627" s="38">
        <f t="shared" si="729"/>
        <v>1.615270238316302</v>
      </c>
      <c r="AE2627" s="39">
        <f t="shared" si="730"/>
        <v>1.615270238316302</v>
      </c>
      <c r="AF2627" s="39" t="str">
        <f t="shared" si="731"/>
        <v>TIDAK</v>
      </c>
      <c r="AG2627" s="38">
        <f t="shared" si="732"/>
        <v>-4.5589149015460649E-2</v>
      </c>
      <c r="AH2627" s="39">
        <f t="shared" si="733"/>
        <v>4.5589149015460649E-2</v>
      </c>
      <c r="AI2627" s="39" t="str">
        <f t="shared" si="734"/>
        <v>TIDAK</v>
      </c>
      <c r="AJ2627" s="38">
        <f t="shared" si="735"/>
        <v>0.97524974710999113</v>
      </c>
      <c r="AK2627" s="39">
        <f t="shared" si="736"/>
        <v>0.97524974710999113</v>
      </c>
      <c r="AL2627" s="39" t="str">
        <f t="shared" si="737"/>
        <v>TIDAK</v>
      </c>
    </row>
    <row r="2628" spans="1:38" ht="14" x14ac:dyDescent="0.3">
      <c r="A2628" s="13">
        <v>30065004</v>
      </c>
      <c r="B2628" s="11" t="s">
        <v>956</v>
      </c>
      <c r="C2628" s="9">
        <v>139195158</v>
      </c>
      <c r="D2628" s="1" t="s">
        <v>632</v>
      </c>
      <c r="E2628" s="1" t="s">
        <v>17</v>
      </c>
      <c r="F2628" s="1" t="s">
        <v>2689</v>
      </c>
      <c r="G2628" s="2">
        <v>40.751660000000001</v>
      </c>
      <c r="H2628" s="2">
        <v>-73.901079999999993</v>
      </c>
      <c r="I2628" s="1" t="s">
        <v>19</v>
      </c>
      <c r="J2628" s="44">
        <v>99</v>
      </c>
      <c r="K2628" s="2">
        <v>2</v>
      </c>
      <c r="L2628" s="2">
        <v>10</v>
      </c>
      <c r="M2628" s="3">
        <v>43594</v>
      </c>
      <c r="N2628" s="2">
        <v>1.59</v>
      </c>
      <c r="O2628" s="2">
        <v>1</v>
      </c>
      <c r="P2628" s="4">
        <v>5</v>
      </c>
      <c r="U2628" s="38">
        <f t="shared" si="720"/>
        <v>9.05120120008234E-2</v>
      </c>
      <c r="V2628" s="39">
        <f t="shared" si="721"/>
        <v>9.05120120008234E-2</v>
      </c>
      <c r="W2628" s="39" t="str">
        <f t="shared" si="722"/>
        <v>TIDAK</v>
      </c>
      <c r="X2628" s="38">
        <f t="shared" si="723"/>
        <v>-0.39643358014138202</v>
      </c>
      <c r="Y2628" s="39">
        <f t="shared" si="724"/>
        <v>0.39643358014138202</v>
      </c>
      <c r="Z2628" s="39" t="str">
        <f t="shared" si="725"/>
        <v>TIDAK</v>
      </c>
      <c r="AA2628" s="38">
        <f t="shared" si="726"/>
        <v>-0.7626923202272502</v>
      </c>
      <c r="AB2628" s="39">
        <f t="shared" si="727"/>
        <v>0.7626923202272502</v>
      </c>
      <c r="AC2628" s="39" t="str">
        <f t="shared" si="728"/>
        <v>TIDAK</v>
      </c>
      <c r="AD2628" s="38">
        <f t="shared" si="729"/>
        <v>-0.77883322043130732</v>
      </c>
      <c r="AE2628" s="39">
        <f t="shared" si="730"/>
        <v>0.77883322043130732</v>
      </c>
      <c r="AF2628" s="39" t="str">
        <f t="shared" si="731"/>
        <v>TIDAK</v>
      </c>
      <c r="AG2628" s="38">
        <f t="shared" si="732"/>
        <v>-0.27078855981472416</v>
      </c>
      <c r="AH2628" s="39">
        <f t="shared" si="733"/>
        <v>0.27078855981472416</v>
      </c>
      <c r="AI2628" s="39" t="str">
        <f t="shared" si="734"/>
        <v>TIDAK</v>
      </c>
      <c r="AJ2628" s="38">
        <f t="shared" si="735"/>
        <v>-1.2435166651823804</v>
      </c>
      <c r="AK2628" s="39">
        <f t="shared" si="736"/>
        <v>1.2435166651823804</v>
      </c>
      <c r="AL2628" s="39" t="str">
        <f t="shared" si="737"/>
        <v>TIDAK</v>
      </c>
    </row>
    <row r="2629" spans="1:38" ht="14" x14ac:dyDescent="0.3">
      <c r="A2629" s="13">
        <v>30066865</v>
      </c>
      <c r="B2629" s="11" t="s">
        <v>3460</v>
      </c>
      <c r="C2629" s="9">
        <v>52347236</v>
      </c>
      <c r="D2629" s="1" t="s">
        <v>615</v>
      </c>
      <c r="E2629" s="1" t="s">
        <v>548</v>
      </c>
      <c r="F2629" s="1" t="s">
        <v>1924</v>
      </c>
      <c r="G2629" s="2">
        <v>40.853740000000002</v>
      </c>
      <c r="H2629" s="2">
        <v>-73.864159999999998</v>
      </c>
      <c r="I2629" s="1" t="s">
        <v>20</v>
      </c>
      <c r="J2629" s="44">
        <v>70</v>
      </c>
      <c r="K2629" s="2">
        <v>1</v>
      </c>
      <c r="L2629" s="2">
        <v>8</v>
      </c>
      <c r="M2629" s="3">
        <v>43645</v>
      </c>
      <c r="N2629" s="2">
        <v>4.62</v>
      </c>
      <c r="O2629" s="2">
        <v>1</v>
      </c>
      <c r="P2629" s="4">
        <v>96</v>
      </c>
      <c r="U2629" s="38">
        <f t="shared" si="720"/>
        <v>-0.52665894512427791</v>
      </c>
      <c r="V2629" s="39">
        <f t="shared" si="721"/>
        <v>0.52665894512427791</v>
      </c>
      <c r="W2629" s="39" t="str">
        <f t="shared" si="722"/>
        <v>TIDAK</v>
      </c>
      <c r="X2629" s="38">
        <f t="shared" si="723"/>
        <v>-0.12582912870808141</v>
      </c>
      <c r="Y2629" s="39">
        <f t="shared" si="724"/>
        <v>0.12582912870808141</v>
      </c>
      <c r="Z2629" s="39" t="str">
        <f t="shared" si="725"/>
        <v>TIDAK</v>
      </c>
      <c r="AA2629" s="38">
        <f t="shared" si="726"/>
        <v>-0.88539865113910388</v>
      </c>
      <c r="AB2629" s="39">
        <f t="shared" si="727"/>
        <v>0.88539865113910388</v>
      </c>
      <c r="AC2629" s="39" t="str">
        <f t="shared" si="728"/>
        <v>TIDAK</v>
      </c>
      <c r="AD2629" s="38">
        <f t="shared" si="729"/>
        <v>-0.87292462274016547</v>
      </c>
      <c r="AE2629" s="39">
        <f t="shared" si="730"/>
        <v>0.87292462274016547</v>
      </c>
      <c r="AF2629" s="39" t="str">
        <f t="shared" si="731"/>
        <v>TIDAK</v>
      </c>
      <c r="AG2629" s="38">
        <f t="shared" si="732"/>
        <v>-0.27078855981472416</v>
      </c>
      <c r="AH2629" s="39">
        <f t="shared" si="733"/>
        <v>0.27078855981472416</v>
      </c>
      <c r="AI2629" s="39" t="str">
        <f t="shared" si="734"/>
        <v>TIDAK</v>
      </c>
      <c r="AJ2629" s="38">
        <f t="shared" si="735"/>
        <v>-1.2435166651823804</v>
      </c>
      <c r="AK2629" s="39">
        <f t="shared" si="736"/>
        <v>1.2435166651823804</v>
      </c>
      <c r="AL2629" s="39" t="str">
        <f t="shared" si="737"/>
        <v>TIDAK</v>
      </c>
    </row>
    <row r="2630" spans="1:38" ht="14" x14ac:dyDescent="0.3">
      <c r="A2630" s="13">
        <v>30067209</v>
      </c>
      <c r="B2630" s="11" t="s">
        <v>2017</v>
      </c>
      <c r="C2630" s="9">
        <v>222054756</v>
      </c>
      <c r="D2630" s="1" t="s">
        <v>2018</v>
      </c>
      <c r="E2630" s="1" t="s">
        <v>17</v>
      </c>
      <c r="F2630" s="1" t="s">
        <v>1647</v>
      </c>
      <c r="G2630" s="2">
        <v>40.726370000000003</v>
      </c>
      <c r="H2630" s="2">
        <v>-73.868290000000002</v>
      </c>
      <c r="I2630" s="1" t="s">
        <v>19</v>
      </c>
      <c r="J2630" s="44">
        <v>60</v>
      </c>
      <c r="K2630" s="2">
        <v>3</v>
      </c>
      <c r="L2630" s="2">
        <v>1</v>
      </c>
      <c r="M2630" s="3">
        <v>43466</v>
      </c>
      <c r="N2630" s="2">
        <v>0.16</v>
      </c>
      <c r="O2630" s="2">
        <v>1</v>
      </c>
      <c r="P2630" s="4">
        <v>89</v>
      </c>
      <c r="U2630" s="38">
        <f t="shared" ref="U2630:U2693" si="738">STANDARDIZE(J2626,$S$5,$S$6)</f>
        <v>4.7938235112260034E-3</v>
      </c>
      <c r="V2630" s="39">
        <f t="shared" ref="V2630:V2693" si="739">ABS(U2630)</f>
        <v>4.7938235112260034E-3</v>
      </c>
      <c r="W2630" s="39" t="str">
        <f t="shared" ref="W2630:W2693" si="740">IF(V2630&gt;3,"OUTLIER","TIDAK")</f>
        <v>TIDAK</v>
      </c>
      <c r="X2630" s="38">
        <f t="shared" ref="X2630:X2693" si="741">STANDARDIZE(K2626,$S$9,$S$10)</f>
        <v>-0.12582912870808141</v>
      </c>
      <c r="Y2630" s="39">
        <f t="shared" ref="Y2630:Y2693" si="742">ABS(X2630)</f>
        <v>0.12582912870808141</v>
      </c>
      <c r="Z2630" s="39" t="str">
        <f t="shared" ref="Z2630:Z2693" si="743">IF(Y2630&gt;3,"OUTLIER","TIDAK")</f>
        <v>TIDAK</v>
      </c>
      <c r="AA2630" s="38">
        <f t="shared" ref="AA2630:AA2693" si="744">STANDARDIZE(L2626,$S$13,$S$14)</f>
        <v>-0.88539865113910388</v>
      </c>
      <c r="AB2630" s="39">
        <f t="shared" ref="AB2630:AB2693" si="745">ABS(AA2630)</f>
        <v>0.88539865113910388</v>
      </c>
      <c r="AC2630" s="39" t="str">
        <f t="shared" ref="AC2630:AC2693" si="746">IF(AB2630&gt;3,"OUTLIER","TIDAK")</f>
        <v>TIDAK</v>
      </c>
      <c r="AD2630" s="38">
        <f t="shared" ref="AD2630:AD2693" si="747">STANDARDIZE(N2626,$S$17,$S$18)</f>
        <v>-0.87292462274016547</v>
      </c>
      <c r="AE2630" s="39">
        <f t="shared" ref="AE2630:AE2693" si="748">ABS(AD2630)</f>
        <v>0.87292462274016547</v>
      </c>
      <c r="AF2630" s="39" t="str">
        <f t="shared" ref="AF2630:AF2693" si="749">IF(AE2630&gt;3,"OUTLIER","TIDAK")</f>
        <v>TIDAK</v>
      </c>
      <c r="AG2630" s="38">
        <f t="shared" ref="AG2630:AG2693" si="750">STANDARDIZE(O2626,$S$21,$S$22)</f>
        <v>-0.15818885441509239</v>
      </c>
      <c r="AH2630" s="39">
        <f t="shared" ref="AH2630:AH2693" si="751">ABS(AG2630)</f>
        <v>0.15818885441509239</v>
      </c>
      <c r="AI2630" s="39" t="str">
        <f t="shared" ref="AI2630:AI2693" si="752">IF(AH2630&gt;3,"OUTLIER","TIDAK")</f>
        <v>TIDAK</v>
      </c>
      <c r="AJ2630" s="38">
        <f t="shared" ref="AJ2630:AJ2693" si="753">STANDARDIZE(P2626,$S$25,$S$26)</f>
        <v>-0.56889174252591612</v>
      </c>
      <c r="AK2630" s="39">
        <f t="shared" ref="AK2630:AK2693" si="754">ABS(AJ2630)</f>
        <v>0.56889174252591612</v>
      </c>
      <c r="AL2630" s="39" t="str">
        <f t="shared" ref="AL2630:AL2693" si="755">IF(AK2630&gt;3,"OUTLIER","TIDAK")</f>
        <v>TIDAK</v>
      </c>
    </row>
    <row r="2631" spans="1:38" ht="14" x14ac:dyDescent="0.3">
      <c r="A2631" s="13">
        <v>30077994</v>
      </c>
      <c r="B2631" s="11" t="s">
        <v>399</v>
      </c>
      <c r="C2631" s="9">
        <v>77750223</v>
      </c>
      <c r="D2631" s="1" t="s">
        <v>1905</v>
      </c>
      <c r="E2631" s="1" t="s">
        <v>548</v>
      </c>
      <c r="F2631" s="1" t="s">
        <v>1594</v>
      </c>
      <c r="G2631" s="2">
        <v>40.817279999999997</v>
      </c>
      <c r="H2631" s="2">
        <v>-73.863429999999994</v>
      </c>
      <c r="I2631" s="1" t="s">
        <v>19</v>
      </c>
      <c r="J2631" s="44">
        <v>40</v>
      </c>
      <c r="K2631" s="2">
        <v>3</v>
      </c>
      <c r="L2631" s="2">
        <v>5</v>
      </c>
      <c r="M2631" s="3">
        <v>43604</v>
      </c>
      <c r="N2631" s="2">
        <v>0.46</v>
      </c>
      <c r="O2631" s="2">
        <v>2</v>
      </c>
      <c r="P2631" s="4">
        <v>365</v>
      </c>
      <c r="U2631" s="38">
        <f t="shared" si="738"/>
        <v>-5.5208908431492176E-2</v>
      </c>
      <c r="V2631" s="39">
        <f t="shared" si="739"/>
        <v>5.5208908431492176E-2</v>
      </c>
      <c r="W2631" s="39" t="str">
        <f t="shared" si="740"/>
        <v>TIDAK</v>
      </c>
      <c r="X2631" s="38">
        <f t="shared" si="741"/>
        <v>-0.26113135442473173</v>
      </c>
      <c r="Y2631" s="39">
        <f t="shared" si="742"/>
        <v>0.26113135442473173</v>
      </c>
      <c r="Z2631" s="39" t="str">
        <f t="shared" si="743"/>
        <v>TIDAK</v>
      </c>
      <c r="AA2631" s="38">
        <f t="shared" si="744"/>
        <v>-0.27186699657983543</v>
      </c>
      <c r="AB2631" s="39">
        <f t="shared" si="745"/>
        <v>0.27186699657983543</v>
      </c>
      <c r="AC2631" s="39" t="str">
        <f t="shared" si="746"/>
        <v>TIDAK</v>
      </c>
      <c r="AD2631" s="38">
        <f t="shared" si="747"/>
        <v>-0.55405931491570215</v>
      </c>
      <c r="AE2631" s="39">
        <f t="shared" si="748"/>
        <v>0.55405931491570215</v>
      </c>
      <c r="AF2631" s="39" t="str">
        <f t="shared" si="749"/>
        <v>TIDAK</v>
      </c>
      <c r="AG2631" s="38">
        <f t="shared" si="750"/>
        <v>-0.15818885441509239</v>
      </c>
      <c r="AH2631" s="39">
        <f t="shared" si="751"/>
        <v>0.15818885441509239</v>
      </c>
      <c r="AI2631" s="39" t="str">
        <f t="shared" si="752"/>
        <v>TIDAK</v>
      </c>
      <c r="AJ2631" s="38">
        <f t="shared" si="753"/>
        <v>-0.9286917012760304</v>
      </c>
      <c r="AK2631" s="39">
        <f t="shared" si="754"/>
        <v>0.9286917012760304</v>
      </c>
      <c r="AL2631" s="39" t="str">
        <f t="shared" si="755"/>
        <v>TIDAK</v>
      </c>
    </row>
    <row r="2632" spans="1:38" ht="14" x14ac:dyDescent="0.3">
      <c r="A2632" s="13">
        <v>30089134</v>
      </c>
      <c r="B2632" s="11" t="s">
        <v>3201</v>
      </c>
      <c r="C2632" s="9">
        <v>45044964</v>
      </c>
      <c r="D2632" s="1" t="s">
        <v>333</v>
      </c>
      <c r="E2632" s="1" t="s">
        <v>17</v>
      </c>
      <c r="F2632" s="1" t="s">
        <v>54</v>
      </c>
      <c r="G2632" s="2">
        <v>40.724170000000001</v>
      </c>
      <c r="H2632" s="2">
        <v>-73.760530000000003</v>
      </c>
      <c r="I2632" s="1" t="s">
        <v>19</v>
      </c>
      <c r="J2632" s="44">
        <v>65</v>
      </c>
      <c r="K2632" s="2">
        <v>1</v>
      </c>
      <c r="L2632" s="2">
        <v>15</v>
      </c>
      <c r="M2632" s="3">
        <v>43597</v>
      </c>
      <c r="N2632" s="2">
        <v>1.1399999999999999</v>
      </c>
      <c r="O2632" s="2">
        <v>2</v>
      </c>
      <c r="P2632" s="4">
        <v>349</v>
      </c>
      <c r="U2632" s="38">
        <f t="shared" si="738"/>
        <v>8.1940193151863669E-2</v>
      </c>
      <c r="V2632" s="39">
        <f t="shared" si="739"/>
        <v>8.1940193151863669E-2</v>
      </c>
      <c r="W2632" s="39" t="str">
        <f t="shared" si="740"/>
        <v>TIDAK</v>
      </c>
      <c r="X2632" s="38">
        <f t="shared" si="741"/>
        <v>-0.26113135442473173</v>
      </c>
      <c r="Y2632" s="39">
        <f t="shared" si="742"/>
        <v>0.26113135442473173</v>
      </c>
      <c r="Z2632" s="39" t="str">
        <f t="shared" si="743"/>
        <v>TIDAK</v>
      </c>
      <c r="AA2632" s="38">
        <f t="shared" si="744"/>
        <v>-0.51727965840354273</v>
      </c>
      <c r="AB2632" s="39">
        <f t="shared" si="745"/>
        <v>0.51727965840354273</v>
      </c>
      <c r="AC2632" s="39" t="str">
        <f t="shared" si="746"/>
        <v>TIDAK</v>
      </c>
      <c r="AD2632" s="38">
        <f t="shared" si="747"/>
        <v>-0.12542070439757114</v>
      </c>
      <c r="AE2632" s="39">
        <f t="shared" si="748"/>
        <v>0.12542070439757114</v>
      </c>
      <c r="AF2632" s="39" t="str">
        <f t="shared" si="749"/>
        <v>TIDAK</v>
      </c>
      <c r="AG2632" s="38">
        <f t="shared" si="750"/>
        <v>-0.27078855981472416</v>
      </c>
      <c r="AH2632" s="39">
        <f t="shared" si="751"/>
        <v>0.27078855981472416</v>
      </c>
      <c r="AI2632" s="39" t="str">
        <f t="shared" si="752"/>
        <v>TIDAK</v>
      </c>
      <c r="AJ2632" s="38">
        <f t="shared" si="753"/>
        <v>-1.2060375028125767</v>
      </c>
      <c r="AK2632" s="39">
        <f t="shared" si="754"/>
        <v>1.2060375028125767</v>
      </c>
      <c r="AL2632" s="39" t="str">
        <f t="shared" si="755"/>
        <v>TIDAK</v>
      </c>
    </row>
    <row r="2633" spans="1:38" ht="14" x14ac:dyDescent="0.3">
      <c r="A2633" s="13">
        <v>30093843</v>
      </c>
      <c r="B2633" s="11" t="s">
        <v>3556</v>
      </c>
      <c r="C2633" s="9">
        <v>258589420</v>
      </c>
      <c r="D2633" s="1" t="s">
        <v>1286</v>
      </c>
      <c r="E2633" s="1" t="s">
        <v>17</v>
      </c>
      <c r="F2633" s="1" t="s">
        <v>970</v>
      </c>
      <c r="G2633" s="2">
        <v>40.687820000000002</v>
      </c>
      <c r="H2633" s="2">
        <v>-73.833479999999994</v>
      </c>
      <c r="I2633" s="1" t="s">
        <v>19</v>
      </c>
      <c r="J2633" s="44">
        <v>53</v>
      </c>
      <c r="K2633" s="2">
        <v>1</v>
      </c>
      <c r="L2633" s="2">
        <v>12</v>
      </c>
      <c r="M2633" s="3">
        <v>43652</v>
      </c>
      <c r="N2633" s="2">
        <v>5.37</v>
      </c>
      <c r="O2633" s="2">
        <v>7</v>
      </c>
      <c r="P2633" s="4">
        <v>180</v>
      </c>
      <c r="U2633" s="38">
        <f t="shared" si="738"/>
        <v>-0.1666425534679688</v>
      </c>
      <c r="V2633" s="39">
        <f t="shared" si="739"/>
        <v>0.1666425534679688</v>
      </c>
      <c r="W2633" s="39" t="str">
        <f t="shared" si="740"/>
        <v>TIDAK</v>
      </c>
      <c r="X2633" s="38">
        <f t="shared" si="741"/>
        <v>-0.39643358014138202</v>
      </c>
      <c r="Y2633" s="39">
        <f t="shared" si="742"/>
        <v>0.39643358014138202</v>
      </c>
      <c r="Z2633" s="39" t="str">
        <f t="shared" si="743"/>
        <v>TIDAK</v>
      </c>
      <c r="AA2633" s="38">
        <f t="shared" si="744"/>
        <v>-0.59908387901144522</v>
      </c>
      <c r="AB2633" s="39">
        <f t="shared" si="745"/>
        <v>0.59908387901144522</v>
      </c>
      <c r="AC2633" s="39" t="str">
        <f t="shared" si="746"/>
        <v>TIDAK</v>
      </c>
      <c r="AD2633" s="38">
        <f t="shared" si="747"/>
        <v>1.4584512344682055</v>
      </c>
      <c r="AE2633" s="39">
        <f t="shared" si="748"/>
        <v>1.4584512344682055</v>
      </c>
      <c r="AF2633" s="39" t="str">
        <f t="shared" si="749"/>
        <v>TIDAK</v>
      </c>
      <c r="AG2633" s="38">
        <f t="shared" si="750"/>
        <v>-0.27078855981472416</v>
      </c>
      <c r="AH2633" s="39">
        <f t="shared" si="751"/>
        <v>0.27078855981472416</v>
      </c>
      <c r="AI2633" s="39" t="str">
        <f t="shared" si="752"/>
        <v>TIDAK</v>
      </c>
      <c r="AJ2633" s="38">
        <f t="shared" si="753"/>
        <v>-0.5239167476821518</v>
      </c>
      <c r="AK2633" s="39">
        <f t="shared" si="754"/>
        <v>0.5239167476821518</v>
      </c>
      <c r="AL2633" s="39" t="str">
        <f t="shared" si="755"/>
        <v>TIDAK</v>
      </c>
    </row>
    <row r="2634" spans="1:38" ht="14" x14ac:dyDescent="0.3">
      <c r="A2634" s="13">
        <v>30109916</v>
      </c>
      <c r="B2634" s="11" t="s">
        <v>4892</v>
      </c>
      <c r="C2634" s="9">
        <v>61699814</v>
      </c>
      <c r="D2634" s="1" t="s">
        <v>3139</v>
      </c>
      <c r="E2634" s="1" t="s">
        <v>548</v>
      </c>
      <c r="F2634" s="1" t="s">
        <v>2701</v>
      </c>
      <c r="G2634" s="2">
        <v>40.878700000000002</v>
      </c>
      <c r="H2634" s="2">
        <v>-73.900980000000004</v>
      </c>
      <c r="I2634" s="1" t="s">
        <v>19</v>
      </c>
      <c r="J2634" s="44">
        <v>35</v>
      </c>
      <c r="K2634" s="2">
        <v>30</v>
      </c>
      <c r="L2634" s="2">
        <v>7</v>
      </c>
      <c r="M2634" s="3">
        <v>43624</v>
      </c>
      <c r="N2634" s="2">
        <v>0.49</v>
      </c>
      <c r="O2634" s="2">
        <v>2</v>
      </c>
      <c r="P2634" s="4">
        <v>155</v>
      </c>
      <c r="U2634" s="38">
        <f t="shared" si="738"/>
        <v>-0.25236074195756619</v>
      </c>
      <c r="V2634" s="39">
        <f t="shared" si="739"/>
        <v>0.25236074195756619</v>
      </c>
      <c r="W2634" s="39" t="str">
        <f t="shared" si="740"/>
        <v>TIDAK</v>
      </c>
      <c r="X2634" s="38">
        <f t="shared" si="741"/>
        <v>-0.12582912870808141</v>
      </c>
      <c r="Y2634" s="39">
        <f t="shared" si="742"/>
        <v>0.12582912870808141</v>
      </c>
      <c r="Z2634" s="39" t="str">
        <f t="shared" si="743"/>
        <v>TIDAK</v>
      </c>
      <c r="AA2634" s="38">
        <f t="shared" si="744"/>
        <v>-0.88539865113910388</v>
      </c>
      <c r="AB2634" s="39">
        <f t="shared" si="745"/>
        <v>0.88539865113910388</v>
      </c>
      <c r="AC2634" s="39" t="str">
        <f t="shared" si="746"/>
        <v>TIDAK</v>
      </c>
      <c r="AD2634" s="38">
        <f t="shared" si="747"/>
        <v>-0.87292462274016547</v>
      </c>
      <c r="AE2634" s="39">
        <f t="shared" si="748"/>
        <v>0.87292462274016547</v>
      </c>
      <c r="AF2634" s="39" t="str">
        <f t="shared" si="749"/>
        <v>TIDAK</v>
      </c>
      <c r="AG2634" s="38">
        <f t="shared" si="750"/>
        <v>-0.27078855981472416</v>
      </c>
      <c r="AH2634" s="39">
        <f t="shared" si="751"/>
        <v>0.27078855981472416</v>
      </c>
      <c r="AI2634" s="39" t="str">
        <f t="shared" si="752"/>
        <v>TIDAK</v>
      </c>
      <c r="AJ2634" s="38">
        <f t="shared" si="753"/>
        <v>-0.57638757499987681</v>
      </c>
      <c r="AK2634" s="39">
        <f t="shared" si="754"/>
        <v>0.57638757499987681</v>
      </c>
      <c r="AL2634" s="39" t="str">
        <f t="shared" si="755"/>
        <v>TIDAK</v>
      </c>
    </row>
    <row r="2635" spans="1:38" ht="14" x14ac:dyDescent="0.3">
      <c r="A2635" s="13">
        <v>30120067</v>
      </c>
      <c r="B2635" s="11" t="s">
        <v>2980</v>
      </c>
      <c r="C2635" s="9">
        <v>7801481</v>
      </c>
      <c r="D2635" s="1" t="s">
        <v>529</v>
      </c>
      <c r="E2635" s="1" t="s">
        <v>17</v>
      </c>
      <c r="F2635" s="1" t="s">
        <v>522</v>
      </c>
      <c r="G2635" s="2">
        <v>40.786450000000002</v>
      </c>
      <c r="H2635" s="2">
        <v>-73.779579999999996</v>
      </c>
      <c r="I2635" s="1" t="s">
        <v>19</v>
      </c>
      <c r="J2635" s="44">
        <v>90</v>
      </c>
      <c r="K2635" s="2">
        <v>3</v>
      </c>
      <c r="L2635" s="2">
        <v>8</v>
      </c>
      <c r="M2635" s="3">
        <v>43480</v>
      </c>
      <c r="N2635" s="2">
        <v>0.25</v>
      </c>
      <c r="O2635" s="2">
        <v>2</v>
      </c>
      <c r="P2635" s="4">
        <v>324</v>
      </c>
      <c r="U2635" s="38">
        <f t="shared" si="738"/>
        <v>-0.42379711893676097</v>
      </c>
      <c r="V2635" s="39">
        <f t="shared" si="739"/>
        <v>0.42379711893676097</v>
      </c>
      <c r="W2635" s="39" t="str">
        <f t="shared" si="740"/>
        <v>TIDAK</v>
      </c>
      <c r="X2635" s="38">
        <f t="shared" si="741"/>
        <v>-0.12582912870808141</v>
      </c>
      <c r="Y2635" s="39">
        <f t="shared" si="742"/>
        <v>0.12582912870808141</v>
      </c>
      <c r="Z2635" s="39" t="str">
        <f t="shared" si="743"/>
        <v>TIDAK</v>
      </c>
      <c r="AA2635" s="38">
        <f t="shared" si="744"/>
        <v>-0.7217902099232989</v>
      </c>
      <c r="AB2635" s="39">
        <f t="shared" si="745"/>
        <v>0.7217902099232989</v>
      </c>
      <c r="AC2635" s="39" t="str">
        <f t="shared" si="746"/>
        <v>TIDAK</v>
      </c>
      <c r="AD2635" s="38">
        <f t="shared" si="747"/>
        <v>-0.7161056188920687</v>
      </c>
      <c r="AE2635" s="39">
        <f t="shared" si="748"/>
        <v>0.7161056188920687</v>
      </c>
      <c r="AF2635" s="39" t="str">
        <f t="shared" si="749"/>
        <v>TIDAK</v>
      </c>
      <c r="AG2635" s="38">
        <f t="shared" si="750"/>
        <v>-0.15818885441509239</v>
      </c>
      <c r="AH2635" s="39">
        <f t="shared" si="751"/>
        <v>0.15818885441509239</v>
      </c>
      <c r="AI2635" s="39" t="str">
        <f t="shared" si="752"/>
        <v>TIDAK</v>
      </c>
      <c r="AJ2635" s="38">
        <f t="shared" si="753"/>
        <v>1.4924621878132804</v>
      </c>
      <c r="AK2635" s="39">
        <f t="shared" si="754"/>
        <v>1.4924621878132804</v>
      </c>
      <c r="AL2635" s="39" t="str">
        <f t="shared" si="755"/>
        <v>TIDAK</v>
      </c>
    </row>
    <row r="2636" spans="1:38" ht="14" x14ac:dyDescent="0.3">
      <c r="A2636" s="13">
        <v>30128559</v>
      </c>
      <c r="B2636" s="11" t="s">
        <v>3874</v>
      </c>
      <c r="C2636" s="9">
        <v>21444167</v>
      </c>
      <c r="D2636" s="1" t="s">
        <v>3531</v>
      </c>
      <c r="E2636" s="1" t="s">
        <v>548</v>
      </c>
      <c r="F2636" s="1" t="s">
        <v>2701</v>
      </c>
      <c r="G2636" s="2">
        <v>40.882379999999998</v>
      </c>
      <c r="H2636" s="2">
        <v>-73.906890000000004</v>
      </c>
      <c r="I2636" s="1" t="s">
        <v>20</v>
      </c>
      <c r="J2636" s="44">
        <v>159</v>
      </c>
      <c r="K2636" s="2">
        <v>3</v>
      </c>
      <c r="L2636" s="2">
        <v>8</v>
      </c>
      <c r="M2636" s="3">
        <v>43618</v>
      </c>
      <c r="N2636" s="2">
        <v>0.17</v>
      </c>
      <c r="O2636" s="2">
        <v>2</v>
      </c>
      <c r="P2636" s="4">
        <v>112</v>
      </c>
      <c r="U2636" s="38">
        <f t="shared" si="738"/>
        <v>-0.2095016477127675</v>
      </c>
      <c r="V2636" s="39">
        <f t="shared" si="739"/>
        <v>0.2095016477127675</v>
      </c>
      <c r="W2636" s="39" t="str">
        <f t="shared" si="740"/>
        <v>TIDAK</v>
      </c>
      <c r="X2636" s="38">
        <f t="shared" si="741"/>
        <v>-0.39643358014138202</v>
      </c>
      <c r="Y2636" s="39">
        <f t="shared" si="742"/>
        <v>0.39643358014138202</v>
      </c>
      <c r="Z2636" s="39" t="str">
        <f t="shared" si="743"/>
        <v>TIDAK</v>
      </c>
      <c r="AA2636" s="38">
        <f t="shared" si="744"/>
        <v>-0.31276910688378667</v>
      </c>
      <c r="AB2636" s="39">
        <f t="shared" si="745"/>
        <v>0.31276910688378667</v>
      </c>
      <c r="AC2636" s="39" t="str">
        <f t="shared" si="746"/>
        <v>TIDAK</v>
      </c>
      <c r="AD2636" s="38">
        <f t="shared" si="747"/>
        <v>-0.36064921016971624</v>
      </c>
      <c r="AE2636" s="39">
        <f t="shared" si="748"/>
        <v>0.36064921016971624</v>
      </c>
      <c r="AF2636" s="39" t="str">
        <f t="shared" si="749"/>
        <v>TIDAK</v>
      </c>
      <c r="AG2636" s="38">
        <f t="shared" si="750"/>
        <v>-0.15818885441509239</v>
      </c>
      <c r="AH2636" s="39">
        <f t="shared" si="751"/>
        <v>0.15818885441509239</v>
      </c>
      <c r="AI2636" s="39" t="str">
        <f t="shared" si="752"/>
        <v>TIDAK</v>
      </c>
      <c r="AJ2636" s="38">
        <f t="shared" si="753"/>
        <v>1.372528868229909</v>
      </c>
      <c r="AK2636" s="39">
        <f t="shared" si="754"/>
        <v>1.372528868229909</v>
      </c>
      <c r="AL2636" s="39" t="str">
        <f t="shared" si="755"/>
        <v>TIDAK</v>
      </c>
    </row>
    <row r="2637" spans="1:38" ht="14" x14ac:dyDescent="0.3">
      <c r="A2637" s="13">
        <v>30129734</v>
      </c>
      <c r="B2637" s="11" t="s">
        <v>392</v>
      </c>
      <c r="C2637" s="9">
        <v>59156312</v>
      </c>
      <c r="D2637" s="1" t="s">
        <v>1923</v>
      </c>
      <c r="E2637" s="1" t="s">
        <v>17</v>
      </c>
      <c r="F2637" s="1" t="s">
        <v>1488</v>
      </c>
      <c r="G2637" s="2">
        <v>40.686549999999997</v>
      </c>
      <c r="H2637" s="2">
        <v>-73.864909999999995</v>
      </c>
      <c r="I2637" s="1" t="s">
        <v>19</v>
      </c>
      <c r="J2637" s="44">
        <v>69</v>
      </c>
      <c r="K2637" s="2">
        <v>3</v>
      </c>
      <c r="L2637" s="2">
        <v>48</v>
      </c>
      <c r="M2637" s="3">
        <v>43624</v>
      </c>
      <c r="N2637" s="2">
        <v>1.8</v>
      </c>
      <c r="O2637" s="2">
        <v>9</v>
      </c>
      <c r="P2637" s="4">
        <v>332</v>
      </c>
      <c r="U2637" s="38">
        <f t="shared" si="738"/>
        <v>-0.31236347390028435</v>
      </c>
      <c r="V2637" s="39">
        <f t="shared" si="739"/>
        <v>0.31236347390028435</v>
      </c>
      <c r="W2637" s="39" t="str">
        <f t="shared" si="740"/>
        <v>TIDAK</v>
      </c>
      <c r="X2637" s="38">
        <f t="shared" si="741"/>
        <v>-0.39643358014138202</v>
      </c>
      <c r="Y2637" s="39">
        <f t="shared" si="742"/>
        <v>0.39643358014138202</v>
      </c>
      <c r="Z2637" s="39" t="str">
        <f t="shared" si="743"/>
        <v>TIDAK</v>
      </c>
      <c r="AA2637" s="38">
        <f t="shared" si="744"/>
        <v>-0.43547543779564035</v>
      </c>
      <c r="AB2637" s="39">
        <f t="shared" si="745"/>
        <v>0.43547543779564035</v>
      </c>
      <c r="AC2637" s="39" t="str">
        <f t="shared" si="746"/>
        <v>TIDAK</v>
      </c>
      <c r="AD2637" s="38">
        <f t="shared" si="747"/>
        <v>1.8504987440884473</v>
      </c>
      <c r="AE2637" s="39">
        <f t="shared" si="748"/>
        <v>1.8504987440884473</v>
      </c>
      <c r="AF2637" s="39" t="str">
        <f t="shared" si="749"/>
        <v>TIDAK</v>
      </c>
      <c r="AG2637" s="38">
        <f t="shared" si="750"/>
        <v>0.40480967258306638</v>
      </c>
      <c r="AH2637" s="39">
        <f t="shared" si="751"/>
        <v>0.40480967258306638</v>
      </c>
      <c r="AI2637" s="39" t="str">
        <f t="shared" si="752"/>
        <v>TIDAK</v>
      </c>
      <c r="AJ2637" s="38">
        <f t="shared" si="753"/>
        <v>0.10573318013054821</v>
      </c>
      <c r="AK2637" s="39">
        <f t="shared" si="754"/>
        <v>0.10573318013054821</v>
      </c>
      <c r="AL2637" s="39" t="str">
        <f t="shared" si="755"/>
        <v>TIDAK</v>
      </c>
    </row>
    <row r="2638" spans="1:38" ht="14" x14ac:dyDescent="0.3">
      <c r="A2638" s="13">
        <v>30130331</v>
      </c>
      <c r="B2638" s="11" t="s">
        <v>3920</v>
      </c>
      <c r="C2638" s="9">
        <v>223087887</v>
      </c>
      <c r="D2638" s="1" t="s">
        <v>1974</v>
      </c>
      <c r="E2638" s="1" t="s">
        <v>17</v>
      </c>
      <c r="F2638" s="1" t="s">
        <v>1538</v>
      </c>
      <c r="G2638" s="2">
        <v>40.742620000000002</v>
      </c>
      <c r="H2638" s="2">
        <v>-73.866739999999993</v>
      </c>
      <c r="I2638" s="1" t="s">
        <v>24</v>
      </c>
      <c r="J2638" s="44">
        <v>25</v>
      </c>
      <c r="K2638" s="2">
        <v>1</v>
      </c>
      <c r="L2638" s="2">
        <v>12</v>
      </c>
      <c r="M2638" s="3">
        <v>43653</v>
      </c>
      <c r="N2638" s="2">
        <v>6</v>
      </c>
      <c r="O2638" s="2">
        <v>8</v>
      </c>
      <c r="P2638" s="4">
        <v>351</v>
      </c>
      <c r="U2638" s="38">
        <f t="shared" si="738"/>
        <v>-0.4666562131815597</v>
      </c>
      <c r="V2638" s="39">
        <f t="shared" si="739"/>
        <v>0.4666562131815597</v>
      </c>
      <c r="W2638" s="39" t="str">
        <f t="shared" si="740"/>
        <v>TIDAK</v>
      </c>
      <c r="X2638" s="38">
        <f t="shared" si="741"/>
        <v>3.5273309656414771</v>
      </c>
      <c r="Y2638" s="39">
        <f t="shared" si="742"/>
        <v>3.5273309656414771</v>
      </c>
      <c r="Z2638" s="39" t="str">
        <f t="shared" si="743"/>
        <v>OUTLIER</v>
      </c>
      <c r="AA2638" s="38">
        <f t="shared" si="744"/>
        <v>-0.63998598931539652</v>
      </c>
      <c r="AB2638" s="39">
        <f t="shared" si="745"/>
        <v>0.63998598931539652</v>
      </c>
      <c r="AC2638" s="39" t="str">
        <f t="shared" si="746"/>
        <v>TIDAK</v>
      </c>
      <c r="AD2638" s="38">
        <f t="shared" si="747"/>
        <v>-0.70042371850725904</v>
      </c>
      <c r="AE2638" s="39">
        <f t="shared" si="748"/>
        <v>0.70042371850725904</v>
      </c>
      <c r="AF2638" s="39" t="str">
        <f t="shared" si="749"/>
        <v>TIDAK</v>
      </c>
      <c r="AG2638" s="38">
        <f t="shared" si="750"/>
        <v>-0.15818885441509239</v>
      </c>
      <c r="AH2638" s="39">
        <f t="shared" si="751"/>
        <v>0.15818885441509239</v>
      </c>
      <c r="AI2638" s="39" t="str">
        <f t="shared" si="752"/>
        <v>TIDAK</v>
      </c>
      <c r="AJ2638" s="38">
        <f t="shared" si="753"/>
        <v>-8.1662631718469644E-2</v>
      </c>
      <c r="AK2638" s="39">
        <f t="shared" si="754"/>
        <v>8.1662631718469644E-2</v>
      </c>
      <c r="AL2638" s="39" t="str">
        <f t="shared" si="755"/>
        <v>TIDAK</v>
      </c>
    </row>
    <row r="2639" spans="1:38" ht="14" x14ac:dyDescent="0.3">
      <c r="A2639" s="13">
        <v>30155262</v>
      </c>
      <c r="B2639" s="11" t="s">
        <v>1733</v>
      </c>
      <c r="C2639" s="9">
        <v>32446721</v>
      </c>
      <c r="D2639" s="1" t="s">
        <v>142</v>
      </c>
      <c r="E2639" s="1" t="s">
        <v>17</v>
      </c>
      <c r="F2639" s="1" t="s">
        <v>1538</v>
      </c>
      <c r="G2639" s="2">
        <v>40.748069999999998</v>
      </c>
      <c r="H2639" s="2">
        <v>-73.865110000000001</v>
      </c>
      <c r="I2639" s="1" t="s">
        <v>24</v>
      </c>
      <c r="J2639" s="44">
        <v>37</v>
      </c>
      <c r="K2639" s="2">
        <v>1</v>
      </c>
      <c r="L2639" s="2">
        <v>6</v>
      </c>
      <c r="M2639" s="3">
        <v>43612</v>
      </c>
      <c r="N2639" s="2">
        <v>0.33</v>
      </c>
      <c r="O2639" s="2">
        <v>6</v>
      </c>
      <c r="P2639" s="4">
        <v>361</v>
      </c>
      <c r="U2639" s="38">
        <f t="shared" si="738"/>
        <v>4.7938235112260034E-3</v>
      </c>
      <c r="V2639" s="39">
        <f t="shared" si="739"/>
        <v>4.7938235112260034E-3</v>
      </c>
      <c r="W2639" s="39" t="str">
        <f t="shared" si="740"/>
        <v>TIDAK</v>
      </c>
      <c r="X2639" s="38">
        <f t="shared" si="741"/>
        <v>-0.12582912870808141</v>
      </c>
      <c r="Y2639" s="39">
        <f t="shared" si="742"/>
        <v>0.12582912870808141</v>
      </c>
      <c r="Z2639" s="39" t="str">
        <f t="shared" si="743"/>
        <v>TIDAK</v>
      </c>
      <c r="AA2639" s="38">
        <f t="shared" si="744"/>
        <v>-0.59908387901144522</v>
      </c>
      <c r="AB2639" s="39">
        <f t="shared" si="745"/>
        <v>0.59908387901144522</v>
      </c>
      <c r="AC2639" s="39" t="str">
        <f t="shared" si="746"/>
        <v>TIDAK</v>
      </c>
      <c r="AD2639" s="38">
        <f t="shared" si="747"/>
        <v>-0.82587892158573639</v>
      </c>
      <c r="AE2639" s="39">
        <f t="shared" si="748"/>
        <v>0.82587892158573639</v>
      </c>
      <c r="AF2639" s="39" t="str">
        <f t="shared" si="749"/>
        <v>TIDAK</v>
      </c>
      <c r="AG2639" s="38">
        <f t="shared" si="750"/>
        <v>-0.15818885441509239</v>
      </c>
      <c r="AH2639" s="39">
        <f t="shared" si="751"/>
        <v>0.15818885441509239</v>
      </c>
      <c r="AI2639" s="39" t="str">
        <f t="shared" si="752"/>
        <v>TIDAK</v>
      </c>
      <c r="AJ2639" s="38">
        <f t="shared" si="753"/>
        <v>1.1851330563808911</v>
      </c>
      <c r="AK2639" s="39">
        <f t="shared" si="754"/>
        <v>1.1851330563808911</v>
      </c>
      <c r="AL2639" s="39" t="str">
        <f t="shared" si="755"/>
        <v>TIDAK</v>
      </c>
    </row>
    <row r="2640" spans="1:38" ht="14" x14ac:dyDescent="0.3">
      <c r="A2640" s="13">
        <v>30168118</v>
      </c>
      <c r="B2640" s="11" t="s">
        <v>4618</v>
      </c>
      <c r="C2640" s="9">
        <v>63953718</v>
      </c>
      <c r="D2640" s="1" t="s">
        <v>2096</v>
      </c>
      <c r="E2640" s="1" t="s">
        <v>17</v>
      </c>
      <c r="F2640" s="1" t="s">
        <v>1971</v>
      </c>
      <c r="G2640" s="2">
        <v>40.731369999999998</v>
      </c>
      <c r="H2640" s="2">
        <v>-73.871930000000006</v>
      </c>
      <c r="I2640" s="1" t="s">
        <v>19</v>
      </c>
      <c r="J2640" s="44">
        <v>69</v>
      </c>
      <c r="K2640" s="2">
        <v>2</v>
      </c>
      <c r="L2640" s="2">
        <v>3</v>
      </c>
      <c r="M2640" s="3">
        <v>43419</v>
      </c>
      <c r="N2640" s="2">
        <v>0.33</v>
      </c>
      <c r="O2640" s="2">
        <v>1</v>
      </c>
      <c r="P2640" s="4">
        <v>0</v>
      </c>
      <c r="U2640" s="38">
        <f t="shared" si="738"/>
        <v>0.59624932408944809</v>
      </c>
      <c r="V2640" s="39">
        <f t="shared" si="739"/>
        <v>0.59624932408944809</v>
      </c>
      <c r="W2640" s="39" t="str">
        <f t="shared" si="740"/>
        <v>TIDAK</v>
      </c>
      <c r="X2640" s="38">
        <f t="shared" si="741"/>
        <v>-0.12582912870808141</v>
      </c>
      <c r="Y2640" s="39">
        <f t="shared" si="742"/>
        <v>0.12582912870808141</v>
      </c>
      <c r="Z2640" s="39" t="str">
        <f t="shared" si="743"/>
        <v>TIDAK</v>
      </c>
      <c r="AA2640" s="38">
        <f t="shared" si="744"/>
        <v>-0.59908387901144522</v>
      </c>
      <c r="AB2640" s="39">
        <f t="shared" si="745"/>
        <v>0.59908387901144522</v>
      </c>
      <c r="AC2640" s="39" t="str">
        <f t="shared" si="746"/>
        <v>TIDAK</v>
      </c>
      <c r="AD2640" s="38">
        <f t="shared" si="747"/>
        <v>-0.86769732261189558</v>
      </c>
      <c r="AE2640" s="39">
        <f t="shared" si="748"/>
        <v>0.86769732261189558</v>
      </c>
      <c r="AF2640" s="39" t="str">
        <f t="shared" si="749"/>
        <v>TIDAK</v>
      </c>
      <c r="AG2640" s="38">
        <f t="shared" si="750"/>
        <v>-0.15818885441509239</v>
      </c>
      <c r="AH2640" s="39">
        <f t="shared" si="751"/>
        <v>0.15818885441509239</v>
      </c>
      <c r="AI2640" s="39" t="str">
        <f t="shared" si="752"/>
        <v>TIDAK</v>
      </c>
      <c r="AJ2640" s="38">
        <f t="shared" si="753"/>
        <v>-0.40398342809878035</v>
      </c>
      <c r="AK2640" s="39">
        <f t="shared" si="754"/>
        <v>0.40398342809878035</v>
      </c>
      <c r="AL2640" s="39" t="str">
        <f t="shared" si="755"/>
        <v>TIDAK</v>
      </c>
    </row>
    <row r="2641" spans="1:38" ht="14" x14ac:dyDescent="0.3">
      <c r="A2641" s="13">
        <v>30171467</v>
      </c>
      <c r="B2641" s="11" t="s">
        <v>933</v>
      </c>
      <c r="C2641" s="9">
        <v>140057330</v>
      </c>
      <c r="D2641" s="1" t="s">
        <v>2659</v>
      </c>
      <c r="E2641" s="1" t="s">
        <v>17</v>
      </c>
      <c r="F2641" s="1" t="s">
        <v>2813</v>
      </c>
      <c r="G2641" s="2">
        <v>40.697989999999997</v>
      </c>
      <c r="H2641" s="2">
        <v>-73.905090000000001</v>
      </c>
      <c r="I2641" s="1" t="s">
        <v>19</v>
      </c>
      <c r="J2641" s="44">
        <v>60</v>
      </c>
      <c r="K2641" s="2">
        <v>1</v>
      </c>
      <c r="L2641" s="2">
        <v>22</v>
      </c>
      <c r="M2641" s="3">
        <v>43614</v>
      </c>
      <c r="N2641" s="2">
        <v>1.37</v>
      </c>
      <c r="O2641" s="2">
        <v>7</v>
      </c>
      <c r="P2641" s="4">
        <v>73</v>
      </c>
      <c r="U2641" s="38">
        <f t="shared" si="738"/>
        <v>-0.17521437231692855</v>
      </c>
      <c r="V2641" s="39">
        <f t="shared" si="739"/>
        <v>0.17521437231692855</v>
      </c>
      <c r="W2641" s="39" t="str">
        <f t="shared" si="740"/>
        <v>TIDAK</v>
      </c>
      <c r="X2641" s="38">
        <f t="shared" si="741"/>
        <v>-0.12582912870808141</v>
      </c>
      <c r="Y2641" s="39">
        <f t="shared" si="742"/>
        <v>0.12582912870808141</v>
      </c>
      <c r="Z2641" s="39" t="str">
        <f t="shared" si="743"/>
        <v>TIDAK</v>
      </c>
      <c r="AA2641" s="38">
        <f t="shared" si="744"/>
        <v>1.0370005331466039</v>
      </c>
      <c r="AB2641" s="39">
        <f t="shared" si="745"/>
        <v>1.0370005331466039</v>
      </c>
      <c r="AC2641" s="39" t="str">
        <f t="shared" si="746"/>
        <v>TIDAK</v>
      </c>
      <c r="AD2641" s="38">
        <f t="shared" si="747"/>
        <v>-1.5647401703903482E-2</v>
      </c>
      <c r="AE2641" s="39">
        <f t="shared" si="748"/>
        <v>1.5647401703903482E-2</v>
      </c>
      <c r="AF2641" s="39" t="str">
        <f t="shared" si="749"/>
        <v>TIDAK</v>
      </c>
      <c r="AG2641" s="38">
        <f t="shared" si="750"/>
        <v>0.63000908338232986</v>
      </c>
      <c r="AH2641" s="39">
        <f t="shared" si="751"/>
        <v>0.63000908338232986</v>
      </c>
      <c r="AI2641" s="39" t="str">
        <f t="shared" si="752"/>
        <v>TIDAK</v>
      </c>
      <c r="AJ2641" s="38">
        <f t="shared" si="753"/>
        <v>1.2450997161725768</v>
      </c>
      <c r="AK2641" s="39">
        <f t="shared" si="754"/>
        <v>1.2450997161725768</v>
      </c>
      <c r="AL2641" s="39" t="str">
        <f t="shared" si="755"/>
        <v>TIDAK</v>
      </c>
    </row>
    <row r="2642" spans="1:38" ht="14" x14ac:dyDescent="0.3">
      <c r="A2642" s="13">
        <v>30187331</v>
      </c>
      <c r="B2642" s="11" t="s">
        <v>3255</v>
      </c>
      <c r="C2642" s="9">
        <v>58377909</v>
      </c>
      <c r="D2642" s="1" t="s">
        <v>2439</v>
      </c>
      <c r="E2642" s="1" t="s">
        <v>17</v>
      </c>
      <c r="F2642" s="1" t="s">
        <v>2813</v>
      </c>
      <c r="G2642" s="2">
        <v>40.699559999999998</v>
      </c>
      <c r="H2642" s="2">
        <v>-73.907520000000005</v>
      </c>
      <c r="I2642" s="1" t="s">
        <v>19</v>
      </c>
      <c r="J2642" s="44">
        <v>30</v>
      </c>
      <c r="K2642" s="2">
        <v>6</v>
      </c>
      <c r="L2642" s="2">
        <v>2</v>
      </c>
      <c r="M2642" s="3">
        <v>43473</v>
      </c>
      <c r="N2642" s="2">
        <v>0.26</v>
      </c>
      <c r="O2642" s="2">
        <v>1</v>
      </c>
      <c r="P2642" s="4">
        <v>0</v>
      </c>
      <c r="U2642" s="38">
        <f t="shared" si="738"/>
        <v>-0.55237440167115703</v>
      </c>
      <c r="V2642" s="39">
        <f t="shared" si="739"/>
        <v>0.55237440167115703</v>
      </c>
      <c r="W2642" s="39" t="str">
        <f t="shared" si="740"/>
        <v>TIDAK</v>
      </c>
      <c r="X2642" s="38">
        <f t="shared" si="741"/>
        <v>-0.39643358014138202</v>
      </c>
      <c r="Y2642" s="39">
        <f t="shared" si="742"/>
        <v>0.39643358014138202</v>
      </c>
      <c r="Z2642" s="39" t="str">
        <f t="shared" si="743"/>
        <v>TIDAK</v>
      </c>
      <c r="AA2642" s="38">
        <f t="shared" si="744"/>
        <v>-0.43547543779564035</v>
      </c>
      <c r="AB2642" s="39">
        <f t="shared" si="745"/>
        <v>0.43547543779564035</v>
      </c>
      <c r="AC2642" s="39" t="str">
        <f t="shared" si="746"/>
        <v>TIDAK</v>
      </c>
      <c r="AD2642" s="38">
        <f t="shared" si="747"/>
        <v>2.17981865216945</v>
      </c>
      <c r="AE2642" s="39">
        <f t="shared" si="748"/>
        <v>2.17981865216945</v>
      </c>
      <c r="AF2642" s="39" t="str">
        <f t="shared" si="749"/>
        <v>TIDAK</v>
      </c>
      <c r="AG2642" s="38">
        <f t="shared" si="750"/>
        <v>0.51740937798269815</v>
      </c>
      <c r="AH2642" s="39">
        <f t="shared" si="751"/>
        <v>0.51740937798269815</v>
      </c>
      <c r="AI2642" s="39" t="str">
        <f t="shared" si="752"/>
        <v>TIDAK</v>
      </c>
      <c r="AJ2642" s="38">
        <f t="shared" si="753"/>
        <v>1.3875205331778304</v>
      </c>
      <c r="AK2642" s="39">
        <f t="shared" si="754"/>
        <v>1.3875205331778304</v>
      </c>
      <c r="AL2642" s="39" t="str">
        <f t="shared" si="755"/>
        <v>TIDAK</v>
      </c>
    </row>
    <row r="2643" spans="1:38" ht="14" x14ac:dyDescent="0.3">
      <c r="A2643" s="13">
        <v>30189129</v>
      </c>
      <c r="B2643" s="11" t="s">
        <v>3726</v>
      </c>
      <c r="C2643" s="9">
        <v>221836975</v>
      </c>
      <c r="D2643" s="1" t="s">
        <v>2731</v>
      </c>
      <c r="E2643" s="1" t="s">
        <v>17</v>
      </c>
      <c r="F2643" s="1" t="s">
        <v>1736</v>
      </c>
      <c r="G2643" s="2">
        <v>40.748480000000001</v>
      </c>
      <c r="H2643" s="2">
        <v>-73.891490000000005</v>
      </c>
      <c r="I2643" s="1" t="s">
        <v>24</v>
      </c>
      <c r="J2643" s="44">
        <v>35</v>
      </c>
      <c r="K2643" s="2">
        <v>2</v>
      </c>
      <c r="L2643" s="2">
        <v>1</v>
      </c>
      <c r="M2643" s="3">
        <v>43464</v>
      </c>
      <c r="N2643" s="2">
        <v>0.16</v>
      </c>
      <c r="O2643" s="2">
        <v>3</v>
      </c>
      <c r="P2643" s="4">
        <v>310</v>
      </c>
      <c r="U2643" s="38">
        <f t="shared" si="738"/>
        <v>-0.44951257548364021</v>
      </c>
      <c r="V2643" s="39">
        <f t="shared" si="739"/>
        <v>0.44951257548364021</v>
      </c>
      <c r="W2643" s="39" t="str">
        <f t="shared" si="740"/>
        <v>TIDAK</v>
      </c>
      <c r="X2643" s="38">
        <f t="shared" si="741"/>
        <v>-0.39643358014138202</v>
      </c>
      <c r="Y2643" s="39">
        <f t="shared" si="742"/>
        <v>0.39643358014138202</v>
      </c>
      <c r="Z2643" s="39" t="str">
        <f t="shared" si="743"/>
        <v>TIDAK</v>
      </c>
      <c r="AA2643" s="38">
        <f t="shared" si="744"/>
        <v>-0.68088809961934771</v>
      </c>
      <c r="AB2643" s="39">
        <f t="shared" si="745"/>
        <v>0.68088809961934771</v>
      </c>
      <c r="AC2643" s="39" t="str">
        <f t="shared" si="746"/>
        <v>TIDAK</v>
      </c>
      <c r="AD2643" s="38">
        <f t="shared" si="747"/>
        <v>-0.7840605205595772</v>
      </c>
      <c r="AE2643" s="39">
        <f t="shared" si="748"/>
        <v>0.7840605205595772</v>
      </c>
      <c r="AF2643" s="39" t="str">
        <f t="shared" si="749"/>
        <v>TIDAK</v>
      </c>
      <c r="AG2643" s="38">
        <f t="shared" si="750"/>
        <v>0.29220996718343462</v>
      </c>
      <c r="AH2643" s="39">
        <f t="shared" si="751"/>
        <v>0.29220996718343462</v>
      </c>
      <c r="AI2643" s="39" t="str">
        <f t="shared" si="752"/>
        <v>TIDAK</v>
      </c>
      <c r="AJ2643" s="38">
        <f t="shared" si="753"/>
        <v>1.4624788579174375</v>
      </c>
      <c r="AK2643" s="39">
        <f t="shared" si="754"/>
        <v>1.4624788579174375</v>
      </c>
      <c r="AL2643" s="39" t="str">
        <f t="shared" si="755"/>
        <v>TIDAK</v>
      </c>
    </row>
    <row r="2644" spans="1:38" ht="14" x14ac:dyDescent="0.3">
      <c r="A2644" s="13">
        <v>30198386</v>
      </c>
      <c r="B2644" s="11" t="s">
        <v>4728</v>
      </c>
      <c r="C2644" s="9">
        <v>16151285</v>
      </c>
      <c r="D2644" s="1" t="s">
        <v>193</v>
      </c>
      <c r="E2644" s="1" t="s">
        <v>548</v>
      </c>
      <c r="F2644" s="1" t="s">
        <v>1512</v>
      </c>
      <c r="G2644" s="2">
        <v>40.878959999999999</v>
      </c>
      <c r="H2644" s="2">
        <v>-73.849779999999996</v>
      </c>
      <c r="I2644" s="1" t="s">
        <v>19</v>
      </c>
      <c r="J2644" s="44">
        <v>55</v>
      </c>
      <c r="K2644" s="2">
        <v>28</v>
      </c>
      <c r="L2644" s="2">
        <v>27</v>
      </c>
      <c r="M2644" s="3">
        <v>43613</v>
      </c>
      <c r="N2644" s="2">
        <v>0.53</v>
      </c>
      <c r="O2644" s="2">
        <v>4</v>
      </c>
      <c r="P2644" s="4">
        <v>338</v>
      </c>
      <c r="U2644" s="38">
        <f t="shared" si="738"/>
        <v>-0.17521437231692855</v>
      </c>
      <c r="V2644" s="39">
        <f t="shared" si="739"/>
        <v>0.17521437231692855</v>
      </c>
      <c r="W2644" s="39" t="str">
        <f t="shared" si="740"/>
        <v>TIDAK</v>
      </c>
      <c r="X2644" s="38">
        <f t="shared" si="741"/>
        <v>-0.26113135442473173</v>
      </c>
      <c r="Y2644" s="39">
        <f t="shared" si="742"/>
        <v>0.26113135442473173</v>
      </c>
      <c r="Z2644" s="39" t="str">
        <f t="shared" si="743"/>
        <v>TIDAK</v>
      </c>
      <c r="AA2644" s="38">
        <f t="shared" si="744"/>
        <v>-0.80359443053120139</v>
      </c>
      <c r="AB2644" s="39">
        <f t="shared" si="745"/>
        <v>0.80359443053120139</v>
      </c>
      <c r="AC2644" s="39" t="str">
        <f t="shared" si="746"/>
        <v>TIDAK</v>
      </c>
      <c r="AD2644" s="38">
        <f t="shared" si="747"/>
        <v>-0.7840605205595772</v>
      </c>
      <c r="AE2644" s="39">
        <f t="shared" si="748"/>
        <v>0.7840605205595772</v>
      </c>
      <c r="AF2644" s="39" t="str">
        <f t="shared" si="749"/>
        <v>TIDAK</v>
      </c>
      <c r="AG2644" s="38">
        <f t="shared" si="750"/>
        <v>-0.27078855981472416</v>
      </c>
      <c r="AH2644" s="39">
        <f t="shared" si="751"/>
        <v>0.27078855981472416</v>
      </c>
      <c r="AI2644" s="39" t="str">
        <f t="shared" si="752"/>
        <v>TIDAK</v>
      </c>
      <c r="AJ2644" s="38">
        <f t="shared" si="753"/>
        <v>-1.2435166651823804</v>
      </c>
      <c r="AK2644" s="39">
        <f t="shared" si="754"/>
        <v>1.2435166651823804</v>
      </c>
      <c r="AL2644" s="39" t="str">
        <f t="shared" si="755"/>
        <v>TIDAK</v>
      </c>
    </row>
    <row r="2645" spans="1:38" ht="14" x14ac:dyDescent="0.3">
      <c r="A2645" s="13">
        <v>30201810</v>
      </c>
      <c r="B2645" s="11" t="s">
        <v>1795</v>
      </c>
      <c r="C2645" s="9">
        <v>226565802</v>
      </c>
      <c r="D2645" s="1" t="s">
        <v>1796</v>
      </c>
      <c r="E2645" s="1" t="s">
        <v>17</v>
      </c>
      <c r="F2645" s="1" t="s">
        <v>1647</v>
      </c>
      <c r="G2645" s="2">
        <v>40.726640000000003</v>
      </c>
      <c r="H2645" s="2">
        <v>-73.858840000000001</v>
      </c>
      <c r="I2645" s="1" t="s">
        <v>20</v>
      </c>
      <c r="J2645" s="44">
        <v>250</v>
      </c>
      <c r="K2645" s="2">
        <v>2</v>
      </c>
      <c r="L2645" s="2">
        <v>1</v>
      </c>
      <c r="M2645" s="3">
        <v>43486</v>
      </c>
      <c r="N2645" s="2">
        <v>0.18</v>
      </c>
      <c r="O2645" s="2">
        <v>1</v>
      </c>
      <c r="P2645" s="4">
        <v>365</v>
      </c>
      <c r="U2645" s="38">
        <f t="shared" si="738"/>
        <v>-0.25236074195756619</v>
      </c>
      <c r="V2645" s="39">
        <f t="shared" si="739"/>
        <v>0.25236074195756619</v>
      </c>
      <c r="W2645" s="39" t="str">
        <f t="shared" si="740"/>
        <v>TIDAK</v>
      </c>
      <c r="X2645" s="38">
        <f t="shared" si="741"/>
        <v>-0.39643358014138202</v>
      </c>
      <c r="Y2645" s="39">
        <f t="shared" si="742"/>
        <v>0.39643358014138202</v>
      </c>
      <c r="Z2645" s="39" t="str">
        <f t="shared" si="743"/>
        <v>TIDAK</v>
      </c>
      <c r="AA2645" s="38">
        <f t="shared" si="744"/>
        <v>-2.6454334756128059E-2</v>
      </c>
      <c r="AB2645" s="39">
        <f t="shared" si="745"/>
        <v>2.6454334756128059E-2</v>
      </c>
      <c r="AC2645" s="39" t="str">
        <f t="shared" si="746"/>
        <v>TIDAK</v>
      </c>
      <c r="AD2645" s="38">
        <f t="shared" si="747"/>
        <v>-0.24042130721950869</v>
      </c>
      <c r="AE2645" s="39">
        <f t="shared" si="748"/>
        <v>0.24042130721950869</v>
      </c>
      <c r="AF2645" s="39" t="str">
        <f t="shared" si="749"/>
        <v>TIDAK</v>
      </c>
      <c r="AG2645" s="38">
        <f t="shared" si="750"/>
        <v>0.40480967258306638</v>
      </c>
      <c r="AH2645" s="39">
        <f t="shared" si="751"/>
        <v>0.40480967258306638</v>
      </c>
      <c r="AI2645" s="39" t="str">
        <f t="shared" si="752"/>
        <v>TIDAK</v>
      </c>
      <c r="AJ2645" s="38">
        <f t="shared" si="753"/>
        <v>-0.6963208945832482</v>
      </c>
      <c r="AK2645" s="39">
        <f t="shared" si="754"/>
        <v>0.6963208945832482</v>
      </c>
      <c r="AL2645" s="39" t="str">
        <f t="shared" si="755"/>
        <v>TIDAK</v>
      </c>
    </row>
    <row r="2646" spans="1:38" ht="14" x14ac:dyDescent="0.3">
      <c r="A2646" s="13">
        <v>30205920</v>
      </c>
      <c r="B2646" s="11" t="s">
        <v>3539</v>
      </c>
      <c r="C2646" s="9">
        <v>134419840</v>
      </c>
      <c r="D2646" s="1" t="s">
        <v>3314</v>
      </c>
      <c r="E2646" s="1" t="s">
        <v>1731</v>
      </c>
      <c r="F2646" s="1" t="s">
        <v>3213</v>
      </c>
      <c r="G2646" s="2">
        <v>40.692419999999998</v>
      </c>
      <c r="H2646" s="2">
        <v>-73.904409999999999</v>
      </c>
      <c r="I2646" s="1" t="s">
        <v>19</v>
      </c>
      <c r="J2646" s="44">
        <v>60</v>
      </c>
      <c r="K2646" s="2">
        <v>30</v>
      </c>
      <c r="L2646" s="2">
        <v>5</v>
      </c>
      <c r="M2646" s="3">
        <v>43622</v>
      </c>
      <c r="N2646" s="2">
        <v>0.24</v>
      </c>
      <c r="O2646" s="2">
        <v>1</v>
      </c>
      <c r="P2646" s="4">
        <v>141</v>
      </c>
      <c r="U2646" s="38">
        <f t="shared" si="738"/>
        <v>-0.50951530742635842</v>
      </c>
      <c r="V2646" s="39">
        <f t="shared" si="739"/>
        <v>0.50951530742635842</v>
      </c>
      <c r="W2646" s="39" t="str">
        <f t="shared" si="740"/>
        <v>TIDAK</v>
      </c>
      <c r="X2646" s="38">
        <f t="shared" si="741"/>
        <v>0.28007754844186949</v>
      </c>
      <c r="Y2646" s="39">
        <f t="shared" si="742"/>
        <v>0.28007754844186949</v>
      </c>
      <c r="Z2646" s="39" t="str">
        <f t="shared" si="743"/>
        <v>TIDAK</v>
      </c>
      <c r="AA2646" s="38">
        <f t="shared" si="744"/>
        <v>-0.84449654083515258</v>
      </c>
      <c r="AB2646" s="39">
        <f t="shared" si="745"/>
        <v>0.84449654083515258</v>
      </c>
      <c r="AC2646" s="39" t="str">
        <f t="shared" si="746"/>
        <v>TIDAK</v>
      </c>
      <c r="AD2646" s="38">
        <f t="shared" si="747"/>
        <v>-0.82065162145746651</v>
      </c>
      <c r="AE2646" s="39">
        <f t="shared" si="748"/>
        <v>0.82065162145746651</v>
      </c>
      <c r="AF2646" s="39" t="str">
        <f t="shared" si="749"/>
        <v>TIDAK</v>
      </c>
      <c r="AG2646" s="38">
        <f t="shared" si="750"/>
        <v>-0.27078855981472416</v>
      </c>
      <c r="AH2646" s="39">
        <f t="shared" si="751"/>
        <v>0.27078855981472416</v>
      </c>
      <c r="AI2646" s="39" t="str">
        <f t="shared" si="752"/>
        <v>TIDAK</v>
      </c>
      <c r="AJ2646" s="38">
        <f t="shared" si="753"/>
        <v>-1.2435166651823804</v>
      </c>
      <c r="AK2646" s="39">
        <f t="shared" si="754"/>
        <v>1.2435166651823804</v>
      </c>
      <c r="AL2646" s="39" t="str">
        <f t="shared" si="755"/>
        <v>TIDAK</v>
      </c>
    </row>
    <row r="2647" spans="1:38" ht="14" x14ac:dyDescent="0.3">
      <c r="A2647" s="13">
        <v>30213232</v>
      </c>
      <c r="B2647" s="11" t="s">
        <v>2278</v>
      </c>
      <c r="C2647" s="9">
        <v>223219744</v>
      </c>
      <c r="D2647" s="1" t="s">
        <v>650</v>
      </c>
      <c r="E2647" s="1" t="s">
        <v>17</v>
      </c>
      <c r="F2647" s="1" t="s">
        <v>364</v>
      </c>
      <c r="G2647" s="2">
        <v>40.694409999999998</v>
      </c>
      <c r="H2647" s="2">
        <v>-73.789540000000002</v>
      </c>
      <c r="I2647" s="1" t="s">
        <v>19</v>
      </c>
      <c r="J2647" s="44">
        <v>60</v>
      </c>
      <c r="K2647" s="2">
        <v>2</v>
      </c>
      <c r="L2647" s="2">
        <v>2</v>
      </c>
      <c r="M2647" s="3">
        <v>43548</v>
      </c>
      <c r="N2647" s="2">
        <v>0.32</v>
      </c>
      <c r="O2647" s="2">
        <v>1</v>
      </c>
      <c r="P2647" s="4">
        <v>180</v>
      </c>
      <c r="U2647" s="38">
        <f t="shared" si="738"/>
        <v>-0.4666562131815597</v>
      </c>
      <c r="V2647" s="39">
        <f t="shared" si="739"/>
        <v>0.4666562131815597</v>
      </c>
      <c r="W2647" s="39" t="str">
        <f t="shared" si="740"/>
        <v>TIDAK</v>
      </c>
      <c r="X2647" s="38">
        <f t="shared" si="741"/>
        <v>-0.26113135442473173</v>
      </c>
      <c r="Y2647" s="39">
        <f t="shared" si="742"/>
        <v>0.26113135442473173</v>
      </c>
      <c r="Z2647" s="39" t="str">
        <f t="shared" si="743"/>
        <v>TIDAK</v>
      </c>
      <c r="AA2647" s="38">
        <f t="shared" si="744"/>
        <v>-0.88539865113910388</v>
      </c>
      <c r="AB2647" s="39">
        <f t="shared" si="745"/>
        <v>0.88539865113910388</v>
      </c>
      <c r="AC2647" s="39" t="str">
        <f t="shared" si="746"/>
        <v>TIDAK</v>
      </c>
      <c r="AD2647" s="38">
        <f t="shared" si="747"/>
        <v>-0.87292462274016547</v>
      </c>
      <c r="AE2647" s="39">
        <f t="shared" si="748"/>
        <v>0.87292462274016547</v>
      </c>
      <c r="AF2647" s="39" t="str">
        <f t="shared" si="749"/>
        <v>TIDAK</v>
      </c>
      <c r="AG2647" s="38">
        <f t="shared" si="750"/>
        <v>-4.5589149015460649E-2</v>
      </c>
      <c r="AH2647" s="39">
        <f t="shared" si="751"/>
        <v>4.5589149015460649E-2</v>
      </c>
      <c r="AI2647" s="39" t="str">
        <f t="shared" si="752"/>
        <v>TIDAK</v>
      </c>
      <c r="AJ2647" s="38">
        <f t="shared" si="753"/>
        <v>1.080191401745441</v>
      </c>
      <c r="AK2647" s="39">
        <f t="shared" si="754"/>
        <v>1.080191401745441</v>
      </c>
      <c r="AL2647" s="39" t="str">
        <f t="shared" si="755"/>
        <v>TIDAK</v>
      </c>
    </row>
    <row r="2648" spans="1:38" ht="14" x14ac:dyDescent="0.3">
      <c r="A2648" s="13">
        <v>30213410</v>
      </c>
      <c r="B2648" s="11" t="s">
        <v>5135</v>
      </c>
      <c r="C2648" s="9">
        <v>217652530</v>
      </c>
      <c r="D2648" s="1" t="s">
        <v>504</v>
      </c>
      <c r="E2648" s="1" t="s">
        <v>17</v>
      </c>
      <c r="F2648" s="1" t="s">
        <v>364</v>
      </c>
      <c r="G2648" s="2">
        <v>40.672330000000002</v>
      </c>
      <c r="H2648" s="2">
        <v>-73.777510000000007</v>
      </c>
      <c r="I2648" s="1" t="s">
        <v>19</v>
      </c>
      <c r="J2648" s="44">
        <v>125</v>
      </c>
      <c r="K2648" s="2">
        <v>1</v>
      </c>
      <c r="L2648" s="2">
        <v>2</v>
      </c>
      <c r="M2648" s="3">
        <v>43568</v>
      </c>
      <c r="N2648" s="2">
        <v>0.32</v>
      </c>
      <c r="O2648" s="2">
        <v>4</v>
      </c>
      <c r="P2648" s="4">
        <v>253</v>
      </c>
      <c r="U2648" s="38">
        <f t="shared" si="738"/>
        <v>-0.29521983620236492</v>
      </c>
      <c r="V2648" s="39">
        <f t="shared" si="739"/>
        <v>0.29521983620236492</v>
      </c>
      <c r="W2648" s="39" t="str">
        <f t="shared" si="740"/>
        <v>TIDAK</v>
      </c>
      <c r="X2648" s="38">
        <f t="shared" si="741"/>
        <v>3.2567265142081765</v>
      </c>
      <c r="Y2648" s="39">
        <f t="shared" si="742"/>
        <v>3.2567265142081765</v>
      </c>
      <c r="Z2648" s="39" t="str">
        <f t="shared" si="743"/>
        <v>OUTLIER</v>
      </c>
      <c r="AA2648" s="38">
        <f t="shared" si="744"/>
        <v>0.17805621676362807</v>
      </c>
      <c r="AB2648" s="39">
        <f t="shared" si="745"/>
        <v>0.17805621676362807</v>
      </c>
      <c r="AC2648" s="39" t="str">
        <f t="shared" si="746"/>
        <v>TIDAK</v>
      </c>
      <c r="AD2648" s="38">
        <f t="shared" si="747"/>
        <v>-0.6795145179941795</v>
      </c>
      <c r="AE2648" s="39">
        <f t="shared" si="748"/>
        <v>0.6795145179941795</v>
      </c>
      <c r="AF2648" s="39" t="str">
        <f t="shared" si="749"/>
        <v>TIDAK</v>
      </c>
      <c r="AG2648" s="38">
        <f t="shared" si="750"/>
        <v>6.7010556384171097E-2</v>
      </c>
      <c r="AH2648" s="39">
        <f t="shared" si="751"/>
        <v>6.7010556384171097E-2</v>
      </c>
      <c r="AI2648" s="39" t="str">
        <f t="shared" si="752"/>
        <v>TIDAK</v>
      </c>
      <c r="AJ2648" s="38">
        <f t="shared" si="753"/>
        <v>1.2900747110163411</v>
      </c>
      <c r="AK2648" s="39">
        <f t="shared" si="754"/>
        <v>1.2900747110163411</v>
      </c>
      <c r="AL2648" s="39" t="str">
        <f t="shared" si="755"/>
        <v>TIDAK</v>
      </c>
    </row>
    <row r="2649" spans="1:38" ht="14" x14ac:dyDescent="0.3">
      <c r="A2649" s="13">
        <v>30223426</v>
      </c>
      <c r="B2649" s="11" t="s">
        <v>5136</v>
      </c>
      <c r="C2649" s="9">
        <v>224877731</v>
      </c>
      <c r="D2649" s="1" t="s">
        <v>2351</v>
      </c>
      <c r="E2649" s="1" t="s">
        <v>17</v>
      </c>
      <c r="F2649" s="1" t="s">
        <v>1971</v>
      </c>
      <c r="G2649" s="2">
        <v>40.742780000000003</v>
      </c>
      <c r="H2649" s="2">
        <v>-73.880690000000001</v>
      </c>
      <c r="I2649" s="1" t="s">
        <v>19</v>
      </c>
      <c r="J2649" s="44">
        <v>63</v>
      </c>
      <c r="K2649" s="2">
        <v>2</v>
      </c>
      <c r="L2649" s="2">
        <v>2</v>
      </c>
      <c r="M2649" s="3">
        <v>43617</v>
      </c>
      <c r="N2649" s="2">
        <v>1.1499999999999999</v>
      </c>
      <c r="O2649" s="2">
        <v>1</v>
      </c>
      <c r="P2649" s="4">
        <v>365</v>
      </c>
      <c r="U2649" s="38">
        <f t="shared" si="738"/>
        <v>1.3762848393447844</v>
      </c>
      <c r="V2649" s="39">
        <f t="shared" si="739"/>
        <v>1.3762848393447844</v>
      </c>
      <c r="W2649" s="39" t="str">
        <f t="shared" si="740"/>
        <v>TIDAK</v>
      </c>
      <c r="X2649" s="38">
        <f t="shared" si="741"/>
        <v>-0.26113135442473173</v>
      </c>
      <c r="Y2649" s="39">
        <f t="shared" si="742"/>
        <v>0.26113135442473173</v>
      </c>
      <c r="Z2649" s="39" t="str">
        <f t="shared" si="743"/>
        <v>TIDAK</v>
      </c>
      <c r="AA2649" s="38">
        <f t="shared" si="744"/>
        <v>-0.88539865113910388</v>
      </c>
      <c r="AB2649" s="39">
        <f t="shared" si="745"/>
        <v>0.88539865113910388</v>
      </c>
      <c r="AC2649" s="39" t="str">
        <f t="shared" si="746"/>
        <v>TIDAK</v>
      </c>
      <c r="AD2649" s="38">
        <f t="shared" si="747"/>
        <v>-0.86247002248362559</v>
      </c>
      <c r="AE2649" s="39">
        <f t="shared" si="748"/>
        <v>0.86247002248362559</v>
      </c>
      <c r="AF2649" s="39" t="str">
        <f t="shared" si="749"/>
        <v>TIDAK</v>
      </c>
      <c r="AG2649" s="38">
        <f t="shared" si="750"/>
        <v>-0.27078855981472416</v>
      </c>
      <c r="AH2649" s="39">
        <f t="shared" si="751"/>
        <v>0.27078855981472416</v>
      </c>
      <c r="AI2649" s="39" t="str">
        <f t="shared" si="752"/>
        <v>TIDAK</v>
      </c>
      <c r="AJ2649" s="38">
        <f t="shared" si="753"/>
        <v>1.4924621878132804</v>
      </c>
      <c r="AK2649" s="39">
        <f t="shared" si="754"/>
        <v>1.4924621878132804</v>
      </c>
      <c r="AL2649" s="39" t="str">
        <f t="shared" si="755"/>
        <v>TIDAK</v>
      </c>
    </row>
    <row r="2650" spans="1:38" ht="14" x14ac:dyDescent="0.3">
      <c r="A2650" s="13">
        <v>30225205</v>
      </c>
      <c r="B2650" s="11" t="s">
        <v>1946</v>
      </c>
      <c r="C2650" s="9">
        <v>180311428</v>
      </c>
      <c r="D2650" s="1" t="s">
        <v>1947</v>
      </c>
      <c r="E2650" s="1" t="s">
        <v>548</v>
      </c>
      <c r="F2650" s="1" t="s">
        <v>1500</v>
      </c>
      <c r="G2650" s="2">
        <v>40.867570000000001</v>
      </c>
      <c r="H2650" s="2">
        <v>-73.864900000000006</v>
      </c>
      <c r="I2650" s="1" t="s">
        <v>19</v>
      </c>
      <c r="J2650" s="44">
        <v>60</v>
      </c>
      <c r="K2650" s="2">
        <v>2</v>
      </c>
      <c r="L2650" s="2">
        <v>1</v>
      </c>
      <c r="M2650" s="3">
        <v>43466</v>
      </c>
      <c r="N2650" s="2">
        <v>0.16</v>
      </c>
      <c r="O2650" s="2">
        <v>1</v>
      </c>
      <c r="P2650" s="4">
        <v>363</v>
      </c>
      <c r="U2650" s="38">
        <f t="shared" si="738"/>
        <v>-0.25236074195756619</v>
      </c>
      <c r="V2650" s="39">
        <f t="shared" si="739"/>
        <v>0.25236074195756619</v>
      </c>
      <c r="W2650" s="39" t="str">
        <f t="shared" si="740"/>
        <v>TIDAK</v>
      </c>
      <c r="X2650" s="38">
        <f t="shared" si="741"/>
        <v>3.5273309656414771</v>
      </c>
      <c r="Y2650" s="39">
        <f t="shared" si="742"/>
        <v>3.5273309656414771</v>
      </c>
      <c r="Z2650" s="39" t="str">
        <f t="shared" si="743"/>
        <v>OUTLIER</v>
      </c>
      <c r="AA2650" s="38">
        <f t="shared" si="744"/>
        <v>-0.7217902099232989</v>
      </c>
      <c r="AB2650" s="39">
        <f t="shared" si="745"/>
        <v>0.7217902099232989</v>
      </c>
      <c r="AC2650" s="39" t="str">
        <f t="shared" si="746"/>
        <v>TIDAK</v>
      </c>
      <c r="AD2650" s="38">
        <f t="shared" si="747"/>
        <v>-0.83110622171400628</v>
      </c>
      <c r="AE2650" s="39">
        <f t="shared" si="748"/>
        <v>0.83110622171400628</v>
      </c>
      <c r="AF2650" s="39" t="str">
        <f t="shared" si="749"/>
        <v>TIDAK</v>
      </c>
      <c r="AG2650" s="38">
        <f t="shared" si="750"/>
        <v>-0.27078855981472416</v>
      </c>
      <c r="AH2650" s="39">
        <f t="shared" si="751"/>
        <v>0.27078855981472416</v>
      </c>
      <c r="AI2650" s="39" t="str">
        <f t="shared" si="752"/>
        <v>TIDAK</v>
      </c>
      <c r="AJ2650" s="38">
        <f t="shared" si="753"/>
        <v>-0.18660428635391965</v>
      </c>
      <c r="AK2650" s="39">
        <f t="shared" si="754"/>
        <v>0.18660428635391965</v>
      </c>
      <c r="AL2650" s="39" t="str">
        <f t="shared" si="755"/>
        <v>TIDAK</v>
      </c>
    </row>
    <row r="2651" spans="1:38" ht="14" x14ac:dyDescent="0.3">
      <c r="A2651" s="13">
        <v>30226474</v>
      </c>
      <c r="B2651" s="11" t="s">
        <v>622</v>
      </c>
      <c r="C2651" s="9">
        <v>212899703</v>
      </c>
      <c r="D2651" s="1" t="s">
        <v>387</v>
      </c>
      <c r="E2651" s="1" t="s">
        <v>17</v>
      </c>
      <c r="F2651" s="1" t="s">
        <v>364</v>
      </c>
      <c r="G2651" s="2">
        <v>40.679029999999997</v>
      </c>
      <c r="H2651" s="2">
        <v>-73.765349999999998</v>
      </c>
      <c r="I2651" s="1" t="s">
        <v>19</v>
      </c>
      <c r="J2651" s="44">
        <v>83</v>
      </c>
      <c r="K2651" s="2">
        <v>2</v>
      </c>
      <c r="L2651" s="2">
        <v>2</v>
      </c>
      <c r="M2651" s="3">
        <v>43570</v>
      </c>
      <c r="N2651" s="2">
        <v>0.27</v>
      </c>
      <c r="O2651" s="2">
        <v>3</v>
      </c>
      <c r="P2651" s="4">
        <v>322</v>
      </c>
      <c r="U2651" s="38">
        <f t="shared" si="738"/>
        <v>-0.25236074195756619</v>
      </c>
      <c r="V2651" s="39">
        <f t="shared" si="739"/>
        <v>0.25236074195756619</v>
      </c>
      <c r="W2651" s="39" t="str">
        <f t="shared" si="740"/>
        <v>TIDAK</v>
      </c>
      <c r="X2651" s="38">
        <f t="shared" si="741"/>
        <v>-0.26113135442473173</v>
      </c>
      <c r="Y2651" s="39">
        <f t="shared" si="742"/>
        <v>0.26113135442473173</v>
      </c>
      <c r="Z2651" s="39" t="str">
        <f t="shared" si="743"/>
        <v>TIDAK</v>
      </c>
      <c r="AA2651" s="38">
        <f t="shared" si="744"/>
        <v>-0.84449654083515258</v>
      </c>
      <c r="AB2651" s="39">
        <f t="shared" si="745"/>
        <v>0.84449654083515258</v>
      </c>
      <c r="AC2651" s="39" t="str">
        <f t="shared" si="746"/>
        <v>TIDAK</v>
      </c>
      <c r="AD2651" s="38">
        <f t="shared" si="747"/>
        <v>-0.78928782068784709</v>
      </c>
      <c r="AE2651" s="39">
        <f t="shared" si="748"/>
        <v>0.78928782068784709</v>
      </c>
      <c r="AF2651" s="39" t="str">
        <f t="shared" si="749"/>
        <v>TIDAK</v>
      </c>
      <c r="AG2651" s="38">
        <f t="shared" si="750"/>
        <v>-0.27078855981472416</v>
      </c>
      <c r="AH2651" s="39">
        <f t="shared" si="751"/>
        <v>0.27078855981472416</v>
      </c>
      <c r="AI2651" s="39" t="str">
        <f t="shared" si="752"/>
        <v>TIDAK</v>
      </c>
      <c r="AJ2651" s="38">
        <f t="shared" si="753"/>
        <v>0.10573318013054821</v>
      </c>
      <c r="AK2651" s="39">
        <f t="shared" si="754"/>
        <v>0.10573318013054821</v>
      </c>
      <c r="AL2651" s="39" t="str">
        <f t="shared" si="755"/>
        <v>TIDAK</v>
      </c>
    </row>
    <row r="2652" spans="1:38" ht="14" x14ac:dyDescent="0.3">
      <c r="A2652" s="13">
        <v>30231630</v>
      </c>
      <c r="B2652" s="11" t="s">
        <v>4029</v>
      </c>
      <c r="C2652" s="9">
        <v>51278789</v>
      </c>
      <c r="D2652" s="1" t="s">
        <v>904</v>
      </c>
      <c r="E2652" s="1" t="s">
        <v>17</v>
      </c>
      <c r="F2652" s="1" t="s">
        <v>1538</v>
      </c>
      <c r="G2652" s="2">
        <v>40.738840000000003</v>
      </c>
      <c r="H2652" s="2">
        <v>-73.866500000000002</v>
      </c>
      <c r="I2652" s="1" t="s">
        <v>19</v>
      </c>
      <c r="J2652" s="44">
        <v>40</v>
      </c>
      <c r="K2652" s="2">
        <v>16</v>
      </c>
      <c r="L2652" s="2">
        <v>34</v>
      </c>
      <c r="M2652" s="3">
        <v>43596</v>
      </c>
      <c r="N2652" s="2">
        <v>0.87</v>
      </c>
      <c r="O2652" s="2">
        <v>2</v>
      </c>
      <c r="P2652" s="4">
        <v>146</v>
      </c>
      <c r="U2652" s="38">
        <f t="shared" si="738"/>
        <v>0.30480748322481688</v>
      </c>
      <c r="V2652" s="39">
        <f t="shared" si="739"/>
        <v>0.30480748322481688</v>
      </c>
      <c r="W2652" s="39" t="str">
        <f t="shared" si="740"/>
        <v>TIDAK</v>
      </c>
      <c r="X2652" s="38">
        <f t="shared" si="741"/>
        <v>-0.39643358014138202</v>
      </c>
      <c r="Y2652" s="39">
        <f t="shared" si="742"/>
        <v>0.39643358014138202</v>
      </c>
      <c r="Z2652" s="39" t="str">
        <f t="shared" si="743"/>
        <v>TIDAK</v>
      </c>
      <c r="AA2652" s="38">
        <f t="shared" si="744"/>
        <v>-0.84449654083515258</v>
      </c>
      <c r="AB2652" s="39">
        <f t="shared" si="745"/>
        <v>0.84449654083515258</v>
      </c>
      <c r="AC2652" s="39" t="str">
        <f t="shared" si="746"/>
        <v>TIDAK</v>
      </c>
      <c r="AD2652" s="38">
        <f t="shared" si="747"/>
        <v>-0.78928782068784709</v>
      </c>
      <c r="AE2652" s="39">
        <f t="shared" si="748"/>
        <v>0.78928782068784709</v>
      </c>
      <c r="AF2652" s="39" t="str">
        <f t="shared" si="749"/>
        <v>TIDAK</v>
      </c>
      <c r="AG2652" s="38">
        <f t="shared" si="750"/>
        <v>6.7010556384171097E-2</v>
      </c>
      <c r="AH2652" s="39">
        <f t="shared" si="751"/>
        <v>6.7010556384171097E-2</v>
      </c>
      <c r="AI2652" s="39" t="str">
        <f t="shared" si="752"/>
        <v>TIDAK</v>
      </c>
      <c r="AJ2652" s="38">
        <f t="shared" si="753"/>
        <v>0.65292895072968038</v>
      </c>
      <c r="AK2652" s="39">
        <f t="shared" si="754"/>
        <v>0.65292895072968038</v>
      </c>
      <c r="AL2652" s="39" t="str">
        <f t="shared" si="755"/>
        <v>TIDAK</v>
      </c>
    </row>
    <row r="2653" spans="1:38" ht="14" x14ac:dyDescent="0.3">
      <c r="A2653" s="13">
        <v>30253236</v>
      </c>
      <c r="B2653" s="11" t="s">
        <v>1466</v>
      </c>
      <c r="C2653" s="9">
        <v>182313432</v>
      </c>
      <c r="D2653" s="1" t="s">
        <v>749</v>
      </c>
      <c r="E2653" s="1" t="s">
        <v>17</v>
      </c>
      <c r="F2653" s="1" t="s">
        <v>291</v>
      </c>
      <c r="G2653" s="2">
        <v>40.766350000000003</v>
      </c>
      <c r="H2653" s="2">
        <v>-73.908119999999997</v>
      </c>
      <c r="I2653" s="1" t="s">
        <v>20</v>
      </c>
      <c r="J2653" s="44">
        <v>100</v>
      </c>
      <c r="K2653" s="2">
        <v>5</v>
      </c>
      <c r="L2653" s="2">
        <v>2</v>
      </c>
      <c r="M2653" s="3">
        <v>43627</v>
      </c>
      <c r="N2653" s="2">
        <v>0.32</v>
      </c>
      <c r="O2653" s="2">
        <v>1</v>
      </c>
      <c r="P2653" s="4">
        <v>40</v>
      </c>
      <c r="U2653" s="38">
        <f t="shared" si="738"/>
        <v>-0.22664528541068699</v>
      </c>
      <c r="V2653" s="39">
        <f t="shared" si="739"/>
        <v>0.22664528541068699</v>
      </c>
      <c r="W2653" s="39" t="str">
        <f t="shared" si="740"/>
        <v>TIDAK</v>
      </c>
      <c r="X2653" s="38">
        <f t="shared" si="741"/>
        <v>-0.26113135442473173</v>
      </c>
      <c r="Y2653" s="39">
        <f t="shared" si="742"/>
        <v>0.26113135442473173</v>
      </c>
      <c r="Z2653" s="39" t="str">
        <f t="shared" si="743"/>
        <v>TIDAK</v>
      </c>
      <c r="AA2653" s="38">
        <f t="shared" si="744"/>
        <v>-0.84449654083515258</v>
      </c>
      <c r="AB2653" s="39">
        <f t="shared" si="745"/>
        <v>0.84449654083515258</v>
      </c>
      <c r="AC2653" s="39" t="str">
        <f t="shared" si="746"/>
        <v>TIDAK</v>
      </c>
      <c r="AD2653" s="38">
        <f t="shared" si="747"/>
        <v>-0.35542191004144635</v>
      </c>
      <c r="AE2653" s="39">
        <f t="shared" si="748"/>
        <v>0.35542191004144635</v>
      </c>
      <c r="AF2653" s="39" t="str">
        <f t="shared" si="749"/>
        <v>TIDAK</v>
      </c>
      <c r="AG2653" s="38">
        <f t="shared" si="750"/>
        <v>-0.27078855981472416</v>
      </c>
      <c r="AH2653" s="39">
        <f t="shared" si="751"/>
        <v>0.27078855981472416</v>
      </c>
      <c r="AI2653" s="39" t="str">
        <f t="shared" si="752"/>
        <v>TIDAK</v>
      </c>
      <c r="AJ2653" s="38">
        <f t="shared" si="753"/>
        <v>1.4924621878132804</v>
      </c>
      <c r="AK2653" s="39">
        <f t="shared" si="754"/>
        <v>1.4924621878132804</v>
      </c>
      <c r="AL2653" s="39" t="str">
        <f t="shared" si="755"/>
        <v>TIDAK</v>
      </c>
    </row>
    <row r="2654" spans="1:38" ht="14" x14ac:dyDescent="0.3">
      <c r="A2654" s="13">
        <v>30254869</v>
      </c>
      <c r="B2654" s="11" t="s">
        <v>2314</v>
      </c>
      <c r="C2654" s="9">
        <v>89181972</v>
      </c>
      <c r="D2654" s="1" t="s">
        <v>2015</v>
      </c>
      <c r="E2654" s="1" t="s">
        <v>548</v>
      </c>
      <c r="F2654" s="1" t="s">
        <v>1924</v>
      </c>
      <c r="G2654" s="2">
        <v>40.856459999999998</v>
      </c>
      <c r="H2654" s="2">
        <v>-73.868129999999994</v>
      </c>
      <c r="I2654" s="1" t="s">
        <v>19</v>
      </c>
      <c r="J2654" s="44">
        <v>50</v>
      </c>
      <c r="K2654" s="2">
        <v>1</v>
      </c>
      <c r="L2654" s="2">
        <v>14</v>
      </c>
      <c r="M2654" s="3">
        <v>43651</v>
      </c>
      <c r="N2654" s="2">
        <v>2.96</v>
      </c>
      <c r="O2654" s="2">
        <v>1</v>
      </c>
      <c r="P2654" s="4">
        <v>206</v>
      </c>
      <c r="U2654" s="38">
        <f t="shared" si="738"/>
        <v>-0.25236074195756619</v>
      </c>
      <c r="V2654" s="39">
        <f t="shared" si="739"/>
        <v>0.25236074195756619</v>
      </c>
      <c r="W2654" s="39" t="str">
        <f t="shared" si="740"/>
        <v>TIDAK</v>
      </c>
      <c r="X2654" s="38">
        <f t="shared" si="741"/>
        <v>-0.26113135442473173</v>
      </c>
      <c r="Y2654" s="39">
        <f t="shared" si="742"/>
        <v>0.26113135442473173</v>
      </c>
      <c r="Z2654" s="39" t="str">
        <f t="shared" si="743"/>
        <v>TIDAK</v>
      </c>
      <c r="AA2654" s="38">
        <f t="shared" si="744"/>
        <v>-0.88539865113910388</v>
      </c>
      <c r="AB2654" s="39">
        <f t="shared" si="745"/>
        <v>0.88539865113910388</v>
      </c>
      <c r="AC2654" s="39" t="str">
        <f t="shared" si="746"/>
        <v>TIDAK</v>
      </c>
      <c r="AD2654" s="38">
        <f t="shared" si="747"/>
        <v>-0.87292462274016547</v>
      </c>
      <c r="AE2654" s="39">
        <f t="shared" si="748"/>
        <v>0.87292462274016547</v>
      </c>
      <c r="AF2654" s="39" t="str">
        <f t="shared" si="749"/>
        <v>TIDAK</v>
      </c>
      <c r="AG2654" s="38">
        <f t="shared" si="750"/>
        <v>-0.27078855981472416</v>
      </c>
      <c r="AH2654" s="39">
        <f t="shared" si="751"/>
        <v>0.27078855981472416</v>
      </c>
      <c r="AI2654" s="39" t="str">
        <f t="shared" si="752"/>
        <v>TIDAK</v>
      </c>
      <c r="AJ2654" s="38">
        <f t="shared" si="753"/>
        <v>1.4774705228653591</v>
      </c>
      <c r="AK2654" s="39">
        <f t="shared" si="754"/>
        <v>1.4774705228653591</v>
      </c>
      <c r="AL2654" s="39" t="str">
        <f t="shared" si="755"/>
        <v>TIDAK</v>
      </c>
    </row>
    <row r="2655" spans="1:38" ht="14" x14ac:dyDescent="0.3">
      <c r="A2655" s="13">
        <v>30256311</v>
      </c>
      <c r="B2655" s="11" t="s">
        <v>1723</v>
      </c>
      <c r="C2655" s="9">
        <v>101712494</v>
      </c>
      <c r="D2655" s="1" t="s">
        <v>64</v>
      </c>
      <c r="E2655" s="1" t="s">
        <v>17</v>
      </c>
      <c r="F2655" s="1" t="s">
        <v>32</v>
      </c>
      <c r="G2655" s="2">
        <v>40.671039999999998</v>
      </c>
      <c r="H2655" s="2">
        <v>-73.730059999999995</v>
      </c>
      <c r="I2655" s="1" t="s">
        <v>19</v>
      </c>
      <c r="J2655" s="44">
        <v>55</v>
      </c>
      <c r="K2655" s="2">
        <v>2</v>
      </c>
      <c r="L2655" s="2">
        <v>12</v>
      </c>
      <c r="M2655" s="3">
        <v>43344</v>
      </c>
      <c r="N2655" s="2">
        <v>0.37</v>
      </c>
      <c r="O2655" s="2">
        <v>2</v>
      </c>
      <c r="P2655" s="4">
        <v>355</v>
      </c>
      <c r="U2655" s="38">
        <f t="shared" si="738"/>
        <v>-5.5208908431492176E-2</v>
      </c>
      <c r="V2655" s="39">
        <f t="shared" si="739"/>
        <v>5.5208908431492176E-2</v>
      </c>
      <c r="W2655" s="39" t="str">
        <f t="shared" si="740"/>
        <v>TIDAK</v>
      </c>
      <c r="X2655" s="38">
        <f t="shared" si="741"/>
        <v>-0.26113135442473173</v>
      </c>
      <c r="Y2655" s="39">
        <f t="shared" si="742"/>
        <v>0.26113135442473173</v>
      </c>
      <c r="Z2655" s="39" t="str">
        <f t="shared" si="743"/>
        <v>TIDAK</v>
      </c>
      <c r="AA2655" s="38">
        <f t="shared" si="744"/>
        <v>-0.84449654083515258</v>
      </c>
      <c r="AB2655" s="39">
        <f t="shared" si="745"/>
        <v>0.84449654083515258</v>
      </c>
      <c r="AC2655" s="39" t="str">
        <f t="shared" si="746"/>
        <v>TIDAK</v>
      </c>
      <c r="AD2655" s="38">
        <f t="shared" si="747"/>
        <v>-0.81542432132919662</v>
      </c>
      <c r="AE2655" s="39">
        <f t="shared" si="748"/>
        <v>0.81542432132919662</v>
      </c>
      <c r="AF2655" s="39" t="str">
        <f t="shared" si="749"/>
        <v>TIDAK</v>
      </c>
      <c r="AG2655" s="38">
        <f t="shared" si="750"/>
        <v>-4.5589149015460649E-2</v>
      </c>
      <c r="AH2655" s="39">
        <f t="shared" si="751"/>
        <v>4.5589149015460649E-2</v>
      </c>
      <c r="AI2655" s="39" t="str">
        <f t="shared" si="752"/>
        <v>TIDAK</v>
      </c>
      <c r="AJ2655" s="38">
        <f t="shared" si="753"/>
        <v>1.1701413914329697</v>
      </c>
      <c r="AK2655" s="39">
        <f t="shared" si="754"/>
        <v>1.1701413914329697</v>
      </c>
      <c r="AL2655" s="39" t="str">
        <f t="shared" si="755"/>
        <v>TIDAK</v>
      </c>
    </row>
    <row r="2656" spans="1:38" ht="14" x14ac:dyDescent="0.3">
      <c r="A2656" s="13">
        <v>30256944</v>
      </c>
      <c r="B2656" s="11" t="s">
        <v>2246</v>
      </c>
      <c r="C2656" s="9">
        <v>147762665</v>
      </c>
      <c r="D2656" s="1" t="s">
        <v>102</v>
      </c>
      <c r="E2656" s="1" t="s">
        <v>548</v>
      </c>
      <c r="F2656" s="1" t="s">
        <v>1429</v>
      </c>
      <c r="G2656" s="2">
        <v>40.886490000000002</v>
      </c>
      <c r="H2656" s="2">
        <v>-73.858890000000002</v>
      </c>
      <c r="I2656" s="1" t="s">
        <v>19</v>
      </c>
      <c r="J2656" s="44">
        <v>37</v>
      </c>
      <c r="K2656" s="2">
        <v>1</v>
      </c>
      <c r="L2656" s="2">
        <v>12</v>
      </c>
      <c r="M2656" s="3">
        <v>43640</v>
      </c>
      <c r="N2656" s="2">
        <v>6.21</v>
      </c>
      <c r="O2656" s="2">
        <v>3</v>
      </c>
      <c r="P2656" s="4">
        <v>315</v>
      </c>
      <c r="U2656" s="38">
        <f t="shared" si="738"/>
        <v>-0.42379711893676097</v>
      </c>
      <c r="V2656" s="39">
        <f t="shared" si="739"/>
        <v>0.42379711893676097</v>
      </c>
      <c r="W2656" s="39" t="str">
        <f t="shared" si="740"/>
        <v>TIDAK</v>
      </c>
      <c r="X2656" s="38">
        <f t="shared" si="741"/>
        <v>1.6330998056083728</v>
      </c>
      <c r="Y2656" s="39">
        <f t="shared" si="742"/>
        <v>1.6330998056083728</v>
      </c>
      <c r="Z2656" s="39" t="str">
        <f t="shared" si="743"/>
        <v>TIDAK</v>
      </c>
      <c r="AA2656" s="38">
        <f t="shared" si="744"/>
        <v>0.4643709888912867</v>
      </c>
      <c r="AB2656" s="39">
        <f t="shared" si="745"/>
        <v>0.4643709888912867</v>
      </c>
      <c r="AC2656" s="39" t="str">
        <f t="shared" si="746"/>
        <v>TIDAK</v>
      </c>
      <c r="AD2656" s="38">
        <f t="shared" si="747"/>
        <v>-0.50178631363300319</v>
      </c>
      <c r="AE2656" s="39">
        <f t="shared" si="748"/>
        <v>0.50178631363300319</v>
      </c>
      <c r="AF2656" s="39" t="str">
        <f t="shared" si="749"/>
        <v>TIDAK</v>
      </c>
      <c r="AG2656" s="38">
        <f t="shared" si="750"/>
        <v>-0.15818885441509239</v>
      </c>
      <c r="AH2656" s="39">
        <f t="shared" si="751"/>
        <v>0.15818885441509239</v>
      </c>
      <c r="AI2656" s="39" t="str">
        <f t="shared" si="752"/>
        <v>TIDAK</v>
      </c>
      <c r="AJ2656" s="38">
        <f t="shared" si="753"/>
        <v>-0.14912512398411609</v>
      </c>
      <c r="AK2656" s="39">
        <f t="shared" si="754"/>
        <v>0.14912512398411609</v>
      </c>
      <c r="AL2656" s="39" t="str">
        <f t="shared" si="755"/>
        <v>TIDAK</v>
      </c>
    </row>
    <row r="2657" spans="1:38" ht="14" x14ac:dyDescent="0.3">
      <c r="A2657" s="13">
        <v>30264512</v>
      </c>
      <c r="B2657" s="11" t="s">
        <v>5084</v>
      </c>
      <c r="C2657" s="9">
        <v>48684597</v>
      </c>
      <c r="D2657" s="1" t="s">
        <v>240</v>
      </c>
      <c r="E2657" s="1" t="s">
        <v>17</v>
      </c>
      <c r="F2657" s="1" t="s">
        <v>2592</v>
      </c>
      <c r="G2657" s="2">
        <v>40.737589999999997</v>
      </c>
      <c r="H2657" s="2">
        <v>-73.897040000000004</v>
      </c>
      <c r="I2657" s="1" t="s">
        <v>19</v>
      </c>
      <c r="J2657" s="44">
        <v>35</v>
      </c>
      <c r="K2657" s="2">
        <v>1</v>
      </c>
      <c r="L2657" s="2">
        <v>8</v>
      </c>
      <c r="M2657" s="3">
        <v>43647</v>
      </c>
      <c r="N2657" s="2">
        <v>4.4400000000000004</v>
      </c>
      <c r="O2657" s="2">
        <v>4</v>
      </c>
      <c r="P2657" s="4">
        <v>234</v>
      </c>
      <c r="U2657" s="38">
        <f t="shared" si="738"/>
        <v>9.05120120008234E-2</v>
      </c>
      <c r="V2657" s="39">
        <f t="shared" si="739"/>
        <v>9.05120120008234E-2</v>
      </c>
      <c r="W2657" s="39" t="str">
        <f t="shared" si="740"/>
        <v>TIDAK</v>
      </c>
      <c r="X2657" s="38">
        <f t="shared" si="741"/>
        <v>0.1447753227252192</v>
      </c>
      <c r="Y2657" s="39">
        <f t="shared" si="742"/>
        <v>0.1447753227252192</v>
      </c>
      <c r="Z2657" s="39" t="str">
        <f t="shared" si="743"/>
        <v>TIDAK</v>
      </c>
      <c r="AA2657" s="38">
        <f t="shared" si="744"/>
        <v>-0.84449654083515258</v>
      </c>
      <c r="AB2657" s="39">
        <f t="shared" si="745"/>
        <v>0.84449654083515258</v>
      </c>
      <c r="AC2657" s="39" t="str">
        <f t="shared" si="746"/>
        <v>TIDAK</v>
      </c>
      <c r="AD2657" s="38">
        <f t="shared" si="747"/>
        <v>-0.78928782068784709</v>
      </c>
      <c r="AE2657" s="39">
        <f t="shared" si="748"/>
        <v>0.78928782068784709</v>
      </c>
      <c r="AF2657" s="39" t="str">
        <f t="shared" si="749"/>
        <v>TIDAK</v>
      </c>
      <c r="AG2657" s="38">
        <f t="shared" si="750"/>
        <v>-0.27078855981472416</v>
      </c>
      <c r="AH2657" s="39">
        <f t="shared" si="751"/>
        <v>0.27078855981472416</v>
      </c>
      <c r="AI2657" s="39" t="str">
        <f t="shared" si="752"/>
        <v>TIDAK</v>
      </c>
      <c r="AJ2657" s="38">
        <f t="shared" si="753"/>
        <v>-0.94368336622395177</v>
      </c>
      <c r="AK2657" s="39">
        <f t="shared" si="754"/>
        <v>0.94368336622395177</v>
      </c>
      <c r="AL2657" s="39" t="str">
        <f t="shared" si="755"/>
        <v>TIDAK</v>
      </c>
    </row>
    <row r="2658" spans="1:38" ht="14" x14ac:dyDescent="0.3">
      <c r="A2658" s="13">
        <v>30293266</v>
      </c>
      <c r="B2658" s="11" t="s">
        <v>4486</v>
      </c>
      <c r="C2658" s="9">
        <v>130897041</v>
      </c>
      <c r="D2658" s="1" t="s">
        <v>800</v>
      </c>
      <c r="E2658" s="1" t="s">
        <v>17</v>
      </c>
      <c r="F2658" s="1" t="s">
        <v>607</v>
      </c>
      <c r="G2658" s="2">
        <v>40.58934</v>
      </c>
      <c r="H2658" s="2">
        <v>-73.800550000000001</v>
      </c>
      <c r="I2658" s="1" t="s">
        <v>20</v>
      </c>
      <c r="J2658" s="44">
        <v>250</v>
      </c>
      <c r="K2658" s="2">
        <v>2</v>
      </c>
      <c r="L2658" s="2">
        <v>48</v>
      </c>
      <c r="M2658" s="3">
        <v>43646</v>
      </c>
      <c r="N2658" s="2">
        <v>1.93</v>
      </c>
      <c r="O2658" s="2">
        <v>1</v>
      </c>
      <c r="P2658" s="4">
        <v>280</v>
      </c>
      <c r="U2658" s="38">
        <f t="shared" si="738"/>
        <v>-0.33807893044716358</v>
      </c>
      <c r="V2658" s="39">
        <f t="shared" si="739"/>
        <v>0.33807893044716358</v>
      </c>
      <c r="W2658" s="39" t="str">
        <f t="shared" si="740"/>
        <v>TIDAK</v>
      </c>
      <c r="X2658" s="38">
        <f t="shared" si="741"/>
        <v>-0.39643358014138202</v>
      </c>
      <c r="Y2658" s="39">
        <f t="shared" si="742"/>
        <v>0.39643358014138202</v>
      </c>
      <c r="Z2658" s="39" t="str">
        <f t="shared" si="743"/>
        <v>TIDAK</v>
      </c>
      <c r="AA2658" s="38">
        <f t="shared" si="744"/>
        <v>-0.35367121718773786</v>
      </c>
      <c r="AB2658" s="39">
        <f t="shared" si="745"/>
        <v>0.35367121718773786</v>
      </c>
      <c r="AC2658" s="39" t="str">
        <f t="shared" si="746"/>
        <v>TIDAK</v>
      </c>
      <c r="AD2658" s="38">
        <f t="shared" si="747"/>
        <v>0.59071941317540366</v>
      </c>
      <c r="AE2658" s="39">
        <f t="shared" si="748"/>
        <v>0.59071941317540366</v>
      </c>
      <c r="AF2658" s="39" t="str">
        <f t="shared" si="749"/>
        <v>TIDAK</v>
      </c>
      <c r="AG2658" s="38">
        <f t="shared" si="750"/>
        <v>-0.27078855981472416</v>
      </c>
      <c r="AH2658" s="39">
        <f t="shared" si="751"/>
        <v>0.27078855981472416</v>
      </c>
      <c r="AI2658" s="39" t="str">
        <f t="shared" si="752"/>
        <v>TIDAK</v>
      </c>
      <c r="AJ2658" s="38">
        <f t="shared" si="753"/>
        <v>0.30062482445352678</v>
      </c>
      <c r="AK2658" s="39">
        <f t="shared" si="754"/>
        <v>0.30062482445352678</v>
      </c>
      <c r="AL2658" s="39" t="str">
        <f t="shared" si="755"/>
        <v>TIDAK</v>
      </c>
    </row>
    <row r="2659" spans="1:38" ht="14" x14ac:dyDescent="0.3">
      <c r="A2659" s="13">
        <v>30293282</v>
      </c>
      <c r="B2659" s="11" t="s">
        <v>4478</v>
      </c>
      <c r="C2659" s="9">
        <v>160322636</v>
      </c>
      <c r="D2659" s="1" t="s">
        <v>2723</v>
      </c>
      <c r="E2659" s="1" t="s">
        <v>1731</v>
      </c>
      <c r="F2659" s="1" t="s">
        <v>1732</v>
      </c>
      <c r="G2659" s="2">
        <v>40.663789999999999</v>
      </c>
      <c r="H2659" s="2">
        <v>-73.891270000000006</v>
      </c>
      <c r="I2659" s="1" t="s">
        <v>19</v>
      </c>
      <c r="J2659" s="44">
        <v>50</v>
      </c>
      <c r="K2659" s="2">
        <v>2</v>
      </c>
      <c r="L2659" s="2">
        <v>43</v>
      </c>
      <c r="M2659" s="3">
        <v>43647</v>
      </c>
      <c r="N2659" s="2">
        <v>2.19</v>
      </c>
      <c r="O2659" s="2">
        <v>1</v>
      </c>
      <c r="P2659" s="4">
        <v>172</v>
      </c>
      <c r="U2659" s="38">
        <f t="shared" si="738"/>
        <v>-0.29521983620236492</v>
      </c>
      <c r="V2659" s="39">
        <f t="shared" si="739"/>
        <v>0.29521983620236492</v>
      </c>
      <c r="W2659" s="39" t="str">
        <f t="shared" si="740"/>
        <v>TIDAK</v>
      </c>
      <c r="X2659" s="38">
        <f t="shared" si="741"/>
        <v>-0.26113135442473173</v>
      </c>
      <c r="Y2659" s="39">
        <f t="shared" si="742"/>
        <v>0.26113135442473173</v>
      </c>
      <c r="Z2659" s="39" t="str">
        <f t="shared" si="743"/>
        <v>TIDAK</v>
      </c>
      <c r="AA2659" s="38">
        <f t="shared" si="744"/>
        <v>-0.43547543779564035</v>
      </c>
      <c r="AB2659" s="39">
        <f t="shared" si="745"/>
        <v>0.43547543779564035</v>
      </c>
      <c r="AC2659" s="39" t="str">
        <f t="shared" si="746"/>
        <v>TIDAK</v>
      </c>
      <c r="AD2659" s="38">
        <f t="shared" si="747"/>
        <v>-0.76315132004649777</v>
      </c>
      <c r="AE2659" s="39">
        <f t="shared" si="748"/>
        <v>0.76315132004649777</v>
      </c>
      <c r="AF2659" s="39" t="str">
        <f t="shared" si="749"/>
        <v>TIDAK</v>
      </c>
      <c r="AG2659" s="38">
        <f t="shared" si="750"/>
        <v>-0.15818885441509239</v>
      </c>
      <c r="AH2659" s="39">
        <f t="shared" si="751"/>
        <v>0.15818885441509239</v>
      </c>
      <c r="AI2659" s="39" t="str">
        <f t="shared" si="752"/>
        <v>TIDAK</v>
      </c>
      <c r="AJ2659" s="38">
        <f t="shared" si="753"/>
        <v>1.4175038630736732</v>
      </c>
      <c r="AK2659" s="39">
        <f t="shared" si="754"/>
        <v>1.4175038630736732</v>
      </c>
      <c r="AL2659" s="39" t="str">
        <f t="shared" si="755"/>
        <v>TIDAK</v>
      </c>
    </row>
    <row r="2660" spans="1:38" ht="14" x14ac:dyDescent="0.3">
      <c r="A2660" s="13">
        <v>30294144</v>
      </c>
      <c r="B2660" s="11" t="s">
        <v>4418</v>
      </c>
      <c r="C2660" s="9">
        <v>153141476</v>
      </c>
      <c r="D2660" s="1" t="s">
        <v>975</v>
      </c>
      <c r="E2660" s="1" t="s">
        <v>17</v>
      </c>
      <c r="F2660" s="1" t="s">
        <v>852</v>
      </c>
      <c r="G2660" s="2">
        <v>40.70626</v>
      </c>
      <c r="H2660" s="2">
        <v>-73.814629999999994</v>
      </c>
      <c r="I2660" s="1" t="s">
        <v>20</v>
      </c>
      <c r="J2660" s="44">
        <v>44</v>
      </c>
      <c r="K2660" s="2">
        <v>1</v>
      </c>
      <c r="L2660" s="2">
        <v>17</v>
      </c>
      <c r="M2660" s="3">
        <v>43640</v>
      </c>
      <c r="N2660" s="2">
        <v>2.23</v>
      </c>
      <c r="O2660" s="2">
        <v>3</v>
      </c>
      <c r="P2660" s="4">
        <v>44</v>
      </c>
      <c r="U2660" s="38">
        <f t="shared" si="738"/>
        <v>-0.44951257548364021</v>
      </c>
      <c r="V2660" s="39">
        <f t="shared" si="739"/>
        <v>0.44951257548364021</v>
      </c>
      <c r="W2660" s="39" t="str">
        <f t="shared" si="740"/>
        <v>TIDAK</v>
      </c>
      <c r="X2660" s="38">
        <f t="shared" si="741"/>
        <v>-0.39643358014138202</v>
      </c>
      <c r="Y2660" s="39">
        <f t="shared" si="742"/>
        <v>0.39643358014138202</v>
      </c>
      <c r="Z2660" s="39" t="str">
        <f t="shared" si="743"/>
        <v>TIDAK</v>
      </c>
      <c r="AA2660" s="38">
        <f t="shared" si="744"/>
        <v>-0.43547543779564035</v>
      </c>
      <c r="AB2660" s="39">
        <f t="shared" si="745"/>
        <v>0.43547543779564035</v>
      </c>
      <c r="AC2660" s="39" t="str">
        <f t="shared" si="746"/>
        <v>TIDAK</v>
      </c>
      <c r="AD2660" s="38">
        <f t="shared" si="747"/>
        <v>2.2895919548631181</v>
      </c>
      <c r="AE2660" s="39">
        <f t="shared" si="748"/>
        <v>2.2895919548631181</v>
      </c>
      <c r="AF2660" s="39" t="str">
        <f t="shared" si="749"/>
        <v>TIDAK</v>
      </c>
      <c r="AG2660" s="38">
        <f t="shared" si="750"/>
        <v>-4.5589149015460649E-2</v>
      </c>
      <c r="AH2660" s="39">
        <f t="shared" si="751"/>
        <v>4.5589149015460649E-2</v>
      </c>
      <c r="AI2660" s="39" t="str">
        <f t="shared" si="752"/>
        <v>TIDAK</v>
      </c>
      <c r="AJ2660" s="38">
        <f t="shared" si="753"/>
        <v>1.1176705641152447</v>
      </c>
      <c r="AK2660" s="39">
        <f t="shared" si="754"/>
        <v>1.1176705641152447</v>
      </c>
      <c r="AL2660" s="39" t="str">
        <f t="shared" si="755"/>
        <v>TIDAK</v>
      </c>
    </row>
    <row r="2661" spans="1:38" ht="14" x14ac:dyDescent="0.3">
      <c r="A2661" s="13">
        <v>30310318</v>
      </c>
      <c r="B2661" s="11" t="s">
        <v>1210</v>
      </c>
      <c r="C2661" s="9">
        <v>63312104</v>
      </c>
      <c r="D2661" s="1" t="s">
        <v>1050</v>
      </c>
      <c r="E2661" s="1" t="s">
        <v>17</v>
      </c>
      <c r="F2661" s="1" t="s">
        <v>642</v>
      </c>
      <c r="G2661" s="2">
        <v>40.747639999999997</v>
      </c>
      <c r="H2661" s="2">
        <v>-73.817949999999996</v>
      </c>
      <c r="I2661" s="1" t="s">
        <v>19</v>
      </c>
      <c r="J2661" s="44">
        <v>55</v>
      </c>
      <c r="K2661" s="2">
        <v>1</v>
      </c>
      <c r="L2661" s="2">
        <v>37</v>
      </c>
      <c r="M2661" s="3">
        <v>43619</v>
      </c>
      <c r="N2661" s="2">
        <v>3.31</v>
      </c>
      <c r="O2661" s="2">
        <v>6</v>
      </c>
      <c r="P2661" s="4">
        <v>364</v>
      </c>
      <c r="U2661" s="38">
        <f t="shared" si="738"/>
        <v>-0.4666562131815597</v>
      </c>
      <c r="V2661" s="39">
        <f t="shared" si="739"/>
        <v>0.4666562131815597</v>
      </c>
      <c r="W2661" s="39" t="str">
        <f t="shared" si="740"/>
        <v>TIDAK</v>
      </c>
      <c r="X2661" s="38">
        <f t="shared" si="741"/>
        <v>-0.39643358014138202</v>
      </c>
      <c r="Y2661" s="39">
        <f t="shared" si="742"/>
        <v>0.39643358014138202</v>
      </c>
      <c r="Z2661" s="39" t="str">
        <f t="shared" si="743"/>
        <v>TIDAK</v>
      </c>
      <c r="AA2661" s="38">
        <f t="shared" si="744"/>
        <v>-0.59908387901144522</v>
      </c>
      <c r="AB2661" s="39">
        <f t="shared" si="745"/>
        <v>0.59908387901144522</v>
      </c>
      <c r="AC2661" s="39" t="str">
        <f t="shared" si="746"/>
        <v>TIDAK</v>
      </c>
      <c r="AD2661" s="38">
        <f t="shared" si="747"/>
        <v>1.3643598321593478</v>
      </c>
      <c r="AE2661" s="39">
        <f t="shared" si="748"/>
        <v>1.3643598321593478</v>
      </c>
      <c r="AF2661" s="39" t="str">
        <f t="shared" si="749"/>
        <v>TIDAK</v>
      </c>
      <c r="AG2661" s="38">
        <f t="shared" si="750"/>
        <v>6.7010556384171097E-2</v>
      </c>
      <c r="AH2661" s="39">
        <f t="shared" si="751"/>
        <v>6.7010556384171097E-2</v>
      </c>
      <c r="AI2661" s="39" t="str">
        <f t="shared" si="752"/>
        <v>TIDAK</v>
      </c>
      <c r="AJ2661" s="38">
        <f t="shared" si="753"/>
        <v>0.51050813372442683</v>
      </c>
      <c r="AK2661" s="39">
        <f t="shared" si="754"/>
        <v>0.51050813372442683</v>
      </c>
      <c r="AL2661" s="39" t="str">
        <f t="shared" si="755"/>
        <v>TIDAK</v>
      </c>
    </row>
    <row r="2662" spans="1:38" ht="14" x14ac:dyDescent="0.3">
      <c r="A2662" s="13">
        <v>30325639</v>
      </c>
      <c r="B2662" s="11" t="s">
        <v>21</v>
      </c>
      <c r="C2662" s="9">
        <v>21495656</v>
      </c>
      <c r="D2662" s="1" t="s">
        <v>22</v>
      </c>
      <c r="E2662" s="1" t="s">
        <v>17</v>
      </c>
      <c r="F2662" s="1" t="s">
        <v>23</v>
      </c>
      <c r="G2662" s="2">
        <v>40.762120000000003</v>
      </c>
      <c r="H2662" s="2">
        <v>-73.719279999999998</v>
      </c>
      <c r="I2662" s="1" t="s">
        <v>24</v>
      </c>
      <c r="J2662" s="44">
        <v>32</v>
      </c>
      <c r="K2662" s="2">
        <v>3</v>
      </c>
      <c r="L2662" s="2">
        <v>1</v>
      </c>
      <c r="M2662" s="3">
        <v>43438</v>
      </c>
      <c r="N2662" s="2">
        <v>0.14000000000000001</v>
      </c>
      <c r="O2662" s="2">
        <v>1</v>
      </c>
      <c r="P2662" s="4">
        <v>88</v>
      </c>
      <c r="U2662" s="38">
        <f t="shared" si="738"/>
        <v>1.3762848393447844</v>
      </c>
      <c r="V2662" s="39">
        <f t="shared" si="739"/>
        <v>1.3762848393447844</v>
      </c>
      <c r="W2662" s="39" t="str">
        <f t="shared" si="740"/>
        <v>TIDAK</v>
      </c>
      <c r="X2662" s="38">
        <f t="shared" si="741"/>
        <v>-0.26113135442473173</v>
      </c>
      <c r="Y2662" s="39">
        <f t="shared" si="742"/>
        <v>0.26113135442473173</v>
      </c>
      <c r="Z2662" s="39" t="str">
        <f t="shared" si="743"/>
        <v>TIDAK</v>
      </c>
      <c r="AA2662" s="38">
        <f t="shared" si="744"/>
        <v>1.0370005331466039</v>
      </c>
      <c r="AB2662" s="39">
        <f t="shared" si="745"/>
        <v>1.0370005331466039</v>
      </c>
      <c r="AC2662" s="39" t="str">
        <f t="shared" si="746"/>
        <v>TIDAK</v>
      </c>
      <c r="AD2662" s="38">
        <f t="shared" si="747"/>
        <v>5.2307499963605023E-2</v>
      </c>
      <c r="AE2662" s="39">
        <f t="shared" si="748"/>
        <v>5.2307499963605023E-2</v>
      </c>
      <c r="AF2662" s="39" t="str">
        <f t="shared" si="749"/>
        <v>TIDAK</v>
      </c>
      <c r="AG2662" s="38">
        <f t="shared" si="750"/>
        <v>-0.27078855981472416</v>
      </c>
      <c r="AH2662" s="39">
        <f t="shared" si="751"/>
        <v>0.27078855981472416</v>
      </c>
      <c r="AI2662" s="39" t="str">
        <f t="shared" si="752"/>
        <v>TIDAK</v>
      </c>
      <c r="AJ2662" s="38">
        <f t="shared" si="753"/>
        <v>0.85531642752661963</v>
      </c>
      <c r="AK2662" s="39">
        <f t="shared" si="754"/>
        <v>0.85531642752661963</v>
      </c>
      <c r="AL2662" s="39" t="str">
        <f t="shared" si="755"/>
        <v>TIDAK</v>
      </c>
    </row>
    <row r="2663" spans="1:38" ht="14" x14ac:dyDescent="0.3">
      <c r="A2663" s="13">
        <v>30343546</v>
      </c>
      <c r="B2663" s="11" t="s">
        <v>3921</v>
      </c>
      <c r="C2663" s="9">
        <v>48684597</v>
      </c>
      <c r="D2663" s="1" t="s">
        <v>240</v>
      </c>
      <c r="E2663" s="1" t="s">
        <v>17</v>
      </c>
      <c r="F2663" s="1" t="s">
        <v>2592</v>
      </c>
      <c r="G2663" s="2">
        <v>40.738289999999999</v>
      </c>
      <c r="H2663" s="2">
        <v>-73.895859999999999</v>
      </c>
      <c r="I2663" s="1" t="s">
        <v>19</v>
      </c>
      <c r="J2663" s="44">
        <v>50</v>
      </c>
      <c r="K2663" s="2">
        <v>1</v>
      </c>
      <c r="L2663" s="2">
        <v>12</v>
      </c>
      <c r="M2663" s="3">
        <v>43652</v>
      </c>
      <c r="N2663" s="2">
        <v>9.4700000000000006</v>
      </c>
      <c r="O2663" s="2">
        <v>4</v>
      </c>
      <c r="P2663" s="4">
        <v>233</v>
      </c>
      <c r="U2663" s="38">
        <f t="shared" si="738"/>
        <v>-0.33807893044716358</v>
      </c>
      <c r="V2663" s="39">
        <f t="shared" si="739"/>
        <v>0.33807893044716358</v>
      </c>
      <c r="W2663" s="39" t="str">
        <f t="shared" si="740"/>
        <v>TIDAK</v>
      </c>
      <c r="X2663" s="38">
        <f t="shared" si="741"/>
        <v>-0.26113135442473173</v>
      </c>
      <c r="Y2663" s="39">
        <f t="shared" si="742"/>
        <v>0.26113135442473173</v>
      </c>
      <c r="Z2663" s="39" t="str">
        <f t="shared" si="743"/>
        <v>TIDAK</v>
      </c>
      <c r="AA2663" s="38">
        <f t="shared" si="744"/>
        <v>0.83248998162684773</v>
      </c>
      <c r="AB2663" s="39">
        <f t="shared" si="745"/>
        <v>0.83248998162684773</v>
      </c>
      <c r="AC2663" s="39" t="str">
        <f t="shared" si="746"/>
        <v>TIDAK</v>
      </c>
      <c r="AD2663" s="38">
        <f t="shared" si="747"/>
        <v>0.18821730329862216</v>
      </c>
      <c r="AE2663" s="39">
        <f t="shared" si="748"/>
        <v>0.18821730329862216</v>
      </c>
      <c r="AF2663" s="39" t="str">
        <f t="shared" si="749"/>
        <v>TIDAK</v>
      </c>
      <c r="AG2663" s="38">
        <f t="shared" si="750"/>
        <v>-0.27078855981472416</v>
      </c>
      <c r="AH2663" s="39">
        <f t="shared" si="751"/>
        <v>0.27078855981472416</v>
      </c>
      <c r="AI2663" s="39" t="str">
        <f t="shared" si="752"/>
        <v>TIDAK</v>
      </c>
      <c r="AJ2663" s="38">
        <f t="shared" si="753"/>
        <v>4.5766520338862499E-2</v>
      </c>
      <c r="AK2663" s="39">
        <f t="shared" si="754"/>
        <v>4.5766520338862499E-2</v>
      </c>
      <c r="AL2663" s="39" t="str">
        <f t="shared" si="755"/>
        <v>TIDAK</v>
      </c>
    </row>
    <row r="2664" spans="1:38" ht="14" x14ac:dyDescent="0.3">
      <c r="A2664" s="13">
        <v>30348624</v>
      </c>
      <c r="B2664" s="11" t="s">
        <v>435</v>
      </c>
      <c r="C2664" s="9">
        <v>191571338</v>
      </c>
      <c r="D2664" s="1" t="s">
        <v>1064</v>
      </c>
      <c r="E2664" s="1" t="s">
        <v>17</v>
      </c>
      <c r="F2664" s="1" t="s">
        <v>642</v>
      </c>
      <c r="G2664" s="2">
        <v>40.746740000000003</v>
      </c>
      <c r="H2664" s="2">
        <v>-73.822980000000001</v>
      </c>
      <c r="I2664" s="1" t="s">
        <v>19</v>
      </c>
      <c r="J2664" s="44">
        <v>55</v>
      </c>
      <c r="K2664" s="2">
        <v>1</v>
      </c>
      <c r="L2664" s="2">
        <v>61</v>
      </c>
      <c r="M2664" s="3">
        <v>43653</v>
      </c>
      <c r="N2664" s="2">
        <v>5.2</v>
      </c>
      <c r="O2664" s="2">
        <v>4</v>
      </c>
      <c r="P2664" s="4">
        <v>88</v>
      </c>
      <c r="U2664" s="38">
        <f t="shared" si="738"/>
        <v>-0.38950984354092205</v>
      </c>
      <c r="V2664" s="39">
        <f t="shared" si="739"/>
        <v>0.38950984354092205</v>
      </c>
      <c r="W2664" s="39" t="str">
        <f t="shared" si="740"/>
        <v>TIDAK</v>
      </c>
      <c r="X2664" s="38">
        <f t="shared" si="741"/>
        <v>-0.39643358014138202</v>
      </c>
      <c r="Y2664" s="39">
        <f t="shared" si="742"/>
        <v>0.39643358014138202</v>
      </c>
      <c r="Z2664" s="39" t="str">
        <f t="shared" si="743"/>
        <v>TIDAK</v>
      </c>
      <c r="AA2664" s="38">
        <f t="shared" si="744"/>
        <v>-0.23096488627588418</v>
      </c>
      <c r="AB2664" s="39">
        <f t="shared" si="745"/>
        <v>0.23096488627588418</v>
      </c>
      <c r="AC2664" s="39" t="str">
        <f t="shared" si="746"/>
        <v>TIDAK</v>
      </c>
      <c r="AD2664" s="38">
        <f t="shared" si="747"/>
        <v>0.20912650381170172</v>
      </c>
      <c r="AE2664" s="39">
        <f t="shared" si="748"/>
        <v>0.20912650381170172</v>
      </c>
      <c r="AF2664" s="39" t="str">
        <f t="shared" si="749"/>
        <v>TIDAK</v>
      </c>
      <c r="AG2664" s="38">
        <f t="shared" si="750"/>
        <v>-4.5589149015460649E-2</v>
      </c>
      <c r="AH2664" s="39">
        <f t="shared" si="751"/>
        <v>4.5589149015460649E-2</v>
      </c>
      <c r="AI2664" s="39" t="str">
        <f t="shared" si="752"/>
        <v>TIDAK</v>
      </c>
      <c r="AJ2664" s="38">
        <f t="shared" si="753"/>
        <v>-0.91370003632810892</v>
      </c>
      <c r="AK2664" s="39">
        <f t="shared" si="754"/>
        <v>0.91370003632810892</v>
      </c>
      <c r="AL2664" s="39" t="str">
        <f t="shared" si="755"/>
        <v>TIDAK</v>
      </c>
    </row>
    <row r="2665" spans="1:38" ht="14" x14ac:dyDescent="0.3">
      <c r="A2665" s="13">
        <v>30353296</v>
      </c>
      <c r="B2665" s="11" t="s">
        <v>3910</v>
      </c>
      <c r="C2665" s="9">
        <v>192335868</v>
      </c>
      <c r="D2665" s="1" t="s">
        <v>1408</v>
      </c>
      <c r="E2665" s="1" t="s">
        <v>548</v>
      </c>
      <c r="F2665" s="1" t="s">
        <v>1299</v>
      </c>
      <c r="G2665" s="2">
        <v>40.890099999999997</v>
      </c>
      <c r="H2665" s="2">
        <v>-73.840310000000002</v>
      </c>
      <c r="I2665" s="1" t="s">
        <v>19</v>
      </c>
      <c r="J2665" s="44">
        <v>125</v>
      </c>
      <c r="K2665" s="2">
        <v>1</v>
      </c>
      <c r="L2665" s="2">
        <v>11</v>
      </c>
      <c r="M2665" s="3">
        <v>43316</v>
      </c>
      <c r="N2665" s="2">
        <v>0.88</v>
      </c>
      <c r="O2665" s="2">
        <v>1</v>
      </c>
      <c r="P2665" s="4">
        <v>189</v>
      </c>
      <c r="U2665" s="38">
        <f t="shared" si="738"/>
        <v>-0.29521983620236492</v>
      </c>
      <c r="V2665" s="39">
        <f t="shared" si="739"/>
        <v>0.29521983620236492</v>
      </c>
      <c r="W2665" s="39" t="str">
        <f t="shared" si="740"/>
        <v>TIDAK</v>
      </c>
      <c r="X2665" s="38">
        <f t="shared" si="741"/>
        <v>-0.39643358014138202</v>
      </c>
      <c r="Y2665" s="39">
        <f t="shared" si="742"/>
        <v>0.39643358014138202</v>
      </c>
      <c r="Z2665" s="39" t="str">
        <f t="shared" si="743"/>
        <v>TIDAK</v>
      </c>
      <c r="AA2665" s="38">
        <f t="shared" si="744"/>
        <v>0.58707731980314037</v>
      </c>
      <c r="AB2665" s="39">
        <f t="shared" si="745"/>
        <v>0.58707731980314037</v>
      </c>
      <c r="AC2665" s="39" t="str">
        <f t="shared" si="746"/>
        <v>TIDAK</v>
      </c>
      <c r="AD2665" s="38">
        <f t="shared" si="747"/>
        <v>0.77367491766484986</v>
      </c>
      <c r="AE2665" s="39">
        <f t="shared" si="748"/>
        <v>0.77367491766484986</v>
      </c>
      <c r="AF2665" s="39" t="str">
        <f t="shared" si="749"/>
        <v>TIDAK</v>
      </c>
      <c r="AG2665" s="38">
        <f t="shared" si="750"/>
        <v>0.29220996718343462</v>
      </c>
      <c r="AH2665" s="39">
        <f t="shared" si="751"/>
        <v>0.29220996718343462</v>
      </c>
      <c r="AI2665" s="39" t="str">
        <f t="shared" si="752"/>
        <v>TIDAK</v>
      </c>
      <c r="AJ2665" s="38">
        <f t="shared" si="753"/>
        <v>1.4849663553393198</v>
      </c>
      <c r="AK2665" s="39">
        <f t="shared" si="754"/>
        <v>1.4849663553393198</v>
      </c>
      <c r="AL2665" s="39" t="str">
        <f t="shared" si="755"/>
        <v>TIDAK</v>
      </c>
    </row>
    <row r="2666" spans="1:38" ht="14" x14ac:dyDescent="0.3">
      <c r="A2666" s="13">
        <v>30353302</v>
      </c>
      <c r="B2666" s="11" t="s">
        <v>2157</v>
      </c>
      <c r="C2666" s="9">
        <v>4283610</v>
      </c>
      <c r="D2666" s="1" t="s">
        <v>811</v>
      </c>
      <c r="E2666" s="1" t="s">
        <v>17</v>
      </c>
      <c r="F2666" s="1" t="s">
        <v>1744</v>
      </c>
      <c r="G2666" s="2">
        <v>40.702019999999997</v>
      </c>
      <c r="H2666" s="2">
        <v>-73.890439999999998</v>
      </c>
      <c r="I2666" s="1" t="s">
        <v>20</v>
      </c>
      <c r="J2666" s="44">
        <v>114</v>
      </c>
      <c r="K2666" s="2">
        <v>3</v>
      </c>
      <c r="L2666" s="2">
        <v>9</v>
      </c>
      <c r="M2666" s="3">
        <v>43620</v>
      </c>
      <c r="N2666" s="2">
        <v>1.53</v>
      </c>
      <c r="O2666" s="2">
        <v>1</v>
      </c>
      <c r="P2666" s="4">
        <v>3</v>
      </c>
      <c r="U2666" s="38">
        <f t="shared" si="738"/>
        <v>-0.49237166972843893</v>
      </c>
      <c r="V2666" s="39">
        <f t="shared" si="739"/>
        <v>0.49237166972843893</v>
      </c>
      <c r="W2666" s="39" t="str">
        <f t="shared" si="740"/>
        <v>TIDAK</v>
      </c>
      <c r="X2666" s="38">
        <f t="shared" si="741"/>
        <v>-0.12582912870808141</v>
      </c>
      <c r="Y2666" s="39">
        <f t="shared" si="742"/>
        <v>0.12582912870808141</v>
      </c>
      <c r="Z2666" s="39" t="str">
        <f t="shared" si="743"/>
        <v>TIDAK</v>
      </c>
      <c r="AA2666" s="38">
        <f t="shared" si="744"/>
        <v>-0.88539865113910388</v>
      </c>
      <c r="AB2666" s="39">
        <f t="shared" si="745"/>
        <v>0.88539865113910388</v>
      </c>
      <c r="AC2666" s="39" t="str">
        <f t="shared" si="746"/>
        <v>TIDAK</v>
      </c>
      <c r="AD2666" s="38">
        <f t="shared" si="747"/>
        <v>-0.88337922299670524</v>
      </c>
      <c r="AE2666" s="39">
        <f t="shared" si="748"/>
        <v>0.88337922299670524</v>
      </c>
      <c r="AF2666" s="39" t="str">
        <f t="shared" si="749"/>
        <v>TIDAK</v>
      </c>
      <c r="AG2666" s="38">
        <f t="shared" si="750"/>
        <v>-0.27078855981472416</v>
      </c>
      <c r="AH2666" s="39">
        <f t="shared" si="751"/>
        <v>0.27078855981472416</v>
      </c>
      <c r="AI2666" s="39" t="str">
        <f t="shared" si="752"/>
        <v>TIDAK</v>
      </c>
      <c r="AJ2666" s="38">
        <f t="shared" si="753"/>
        <v>-0.58388340747383749</v>
      </c>
      <c r="AK2666" s="39">
        <f t="shared" si="754"/>
        <v>0.58388340747383749</v>
      </c>
      <c r="AL2666" s="39" t="str">
        <f t="shared" si="755"/>
        <v>TIDAK</v>
      </c>
    </row>
    <row r="2667" spans="1:38" ht="14" x14ac:dyDescent="0.3">
      <c r="A2667" s="13">
        <v>30354041</v>
      </c>
      <c r="B2667" s="11" t="s">
        <v>3727</v>
      </c>
      <c r="C2667" s="9">
        <v>137358866</v>
      </c>
      <c r="D2667" s="1" t="s">
        <v>2080</v>
      </c>
      <c r="E2667" s="1" t="s">
        <v>17</v>
      </c>
      <c r="F2667" s="1" t="s">
        <v>1971</v>
      </c>
      <c r="G2667" s="2">
        <v>40.744390000000003</v>
      </c>
      <c r="H2667" s="2">
        <v>-73.87988</v>
      </c>
      <c r="I2667" s="1" t="s">
        <v>19</v>
      </c>
      <c r="J2667" s="44">
        <v>34</v>
      </c>
      <c r="K2667" s="2">
        <v>30</v>
      </c>
      <c r="L2667" s="2">
        <v>1</v>
      </c>
      <c r="M2667" s="3">
        <v>43626</v>
      </c>
      <c r="N2667" s="2">
        <v>1</v>
      </c>
      <c r="O2667" s="2">
        <v>103</v>
      </c>
      <c r="P2667" s="4">
        <v>273</v>
      </c>
      <c r="U2667" s="38">
        <f t="shared" si="738"/>
        <v>-0.33807893044716358</v>
      </c>
      <c r="V2667" s="39">
        <f t="shared" si="739"/>
        <v>0.33807893044716358</v>
      </c>
      <c r="W2667" s="39" t="str">
        <f t="shared" si="740"/>
        <v>TIDAK</v>
      </c>
      <c r="X2667" s="38">
        <f t="shared" si="741"/>
        <v>-0.39643358014138202</v>
      </c>
      <c r="Y2667" s="39">
        <f t="shared" si="742"/>
        <v>0.39643358014138202</v>
      </c>
      <c r="Z2667" s="39" t="str">
        <f t="shared" si="743"/>
        <v>TIDAK</v>
      </c>
      <c r="AA2667" s="38">
        <f t="shared" si="744"/>
        <v>-0.43547543779564035</v>
      </c>
      <c r="AB2667" s="39">
        <f t="shared" si="745"/>
        <v>0.43547543779564035</v>
      </c>
      <c r="AC2667" s="39" t="str">
        <f t="shared" si="746"/>
        <v>TIDAK</v>
      </c>
      <c r="AD2667" s="38">
        <f t="shared" si="747"/>
        <v>3.9936917966791023</v>
      </c>
      <c r="AE2667" s="39">
        <f t="shared" si="748"/>
        <v>3.9936917966791023</v>
      </c>
      <c r="AF2667" s="39" t="str">
        <f t="shared" si="749"/>
        <v>OUTLIER</v>
      </c>
      <c r="AG2667" s="38">
        <f t="shared" si="750"/>
        <v>6.7010556384171097E-2</v>
      </c>
      <c r="AH2667" s="39">
        <f t="shared" si="751"/>
        <v>6.7010556384171097E-2</v>
      </c>
      <c r="AI2667" s="39" t="str">
        <f t="shared" si="752"/>
        <v>TIDAK</v>
      </c>
      <c r="AJ2667" s="38">
        <f t="shared" si="753"/>
        <v>0.50301230125046603</v>
      </c>
      <c r="AK2667" s="39">
        <f t="shared" si="754"/>
        <v>0.50301230125046603</v>
      </c>
      <c r="AL2667" s="39" t="str">
        <f t="shared" si="755"/>
        <v>TIDAK</v>
      </c>
    </row>
    <row r="2668" spans="1:38" ht="14" x14ac:dyDescent="0.3">
      <c r="A2668" s="13">
        <v>30359944</v>
      </c>
      <c r="B2668" s="11" t="s">
        <v>4582</v>
      </c>
      <c r="C2668" s="9">
        <v>137358866</v>
      </c>
      <c r="D2668" s="1" t="s">
        <v>2080</v>
      </c>
      <c r="E2668" s="1" t="s">
        <v>17</v>
      </c>
      <c r="F2668" s="1" t="s">
        <v>2689</v>
      </c>
      <c r="G2668" s="2">
        <v>40.749580000000002</v>
      </c>
      <c r="H2668" s="2">
        <v>-73.900109999999998</v>
      </c>
      <c r="I2668" s="1" t="s">
        <v>19</v>
      </c>
      <c r="J2668" s="44">
        <v>42</v>
      </c>
      <c r="K2668" s="2">
        <v>30</v>
      </c>
      <c r="L2668" s="2">
        <v>1</v>
      </c>
      <c r="M2668" s="3">
        <v>43617</v>
      </c>
      <c r="N2668" s="2">
        <v>0.79</v>
      </c>
      <c r="O2668" s="2">
        <v>103</v>
      </c>
      <c r="P2668" s="4">
        <v>235</v>
      </c>
      <c r="U2668" s="38">
        <f t="shared" si="738"/>
        <v>-0.29521983620236492</v>
      </c>
      <c r="V2668" s="39">
        <f t="shared" si="739"/>
        <v>0.29521983620236492</v>
      </c>
      <c r="W2668" s="39" t="str">
        <f t="shared" si="740"/>
        <v>TIDAK</v>
      </c>
      <c r="X2668" s="38">
        <f t="shared" si="741"/>
        <v>-0.39643358014138202</v>
      </c>
      <c r="Y2668" s="39">
        <f t="shared" si="742"/>
        <v>0.39643358014138202</v>
      </c>
      <c r="Z2668" s="39" t="str">
        <f t="shared" si="743"/>
        <v>TIDAK</v>
      </c>
      <c r="AA2668" s="38">
        <f t="shared" si="744"/>
        <v>1.5687279670979699</v>
      </c>
      <c r="AB2668" s="39">
        <f t="shared" si="745"/>
        <v>1.5687279670979699</v>
      </c>
      <c r="AC2668" s="39" t="str">
        <f t="shared" si="746"/>
        <v>TIDAK</v>
      </c>
      <c r="AD2668" s="38">
        <f t="shared" si="747"/>
        <v>1.7616346419078592</v>
      </c>
      <c r="AE2668" s="39">
        <f t="shared" si="748"/>
        <v>1.7616346419078592</v>
      </c>
      <c r="AF2668" s="39" t="str">
        <f t="shared" si="749"/>
        <v>TIDAK</v>
      </c>
      <c r="AG2668" s="38">
        <f t="shared" si="750"/>
        <v>6.7010556384171097E-2</v>
      </c>
      <c r="AH2668" s="39">
        <f t="shared" si="751"/>
        <v>6.7010556384171097E-2</v>
      </c>
      <c r="AI2668" s="39" t="str">
        <f t="shared" si="752"/>
        <v>TIDAK</v>
      </c>
      <c r="AJ2668" s="38">
        <f t="shared" si="753"/>
        <v>-0.58388340747383749</v>
      </c>
      <c r="AK2668" s="39">
        <f t="shared" si="754"/>
        <v>0.58388340747383749</v>
      </c>
      <c r="AL2668" s="39" t="str">
        <f t="shared" si="755"/>
        <v>TIDAK</v>
      </c>
    </row>
    <row r="2669" spans="1:38" ht="14" x14ac:dyDescent="0.3">
      <c r="A2669" s="13">
        <v>30370565</v>
      </c>
      <c r="B2669" s="11" t="s">
        <v>3775</v>
      </c>
      <c r="C2669" s="9">
        <v>2315692</v>
      </c>
      <c r="D2669" s="1" t="s">
        <v>2032</v>
      </c>
      <c r="E2669" s="1" t="s">
        <v>17</v>
      </c>
      <c r="F2669" s="1" t="s">
        <v>2813</v>
      </c>
      <c r="G2669" s="2">
        <v>40.703560000000003</v>
      </c>
      <c r="H2669" s="2">
        <v>-73.902410000000003</v>
      </c>
      <c r="I2669" s="1" t="s">
        <v>19</v>
      </c>
      <c r="J2669" s="44">
        <v>75</v>
      </c>
      <c r="K2669" s="2">
        <v>2</v>
      </c>
      <c r="L2669" s="2">
        <v>2</v>
      </c>
      <c r="M2669" s="3">
        <v>43605</v>
      </c>
      <c r="N2669" s="2">
        <v>0.32</v>
      </c>
      <c r="O2669" s="2">
        <v>1</v>
      </c>
      <c r="P2669" s="4">
        <v>52</v>
      </c>
      <c r="U2669" s="38">
        <f t="shared" si="738"/>
        <v>0.30480748322481688</v>
      </c>
      <c r="V2669" s="39">
        <f t="shared" si="739"/>
        <v>0.30480748322481688</v>
      </c>
      <c r="W2669" s="39" t="str">
        <f t="shared" si="740"/>
        <v>TIDAK</v>
      </c>
      <c r="X2669" s="38">
        <f t="shared" si="741"/>
        <v>-0.39643358014138202</v>
      </c>
      <c r="Y2669" s="39">
        <f t="shared" si="742"/>
        <v>0.39643358014138202</v>
      </c>
      <c r="Z2669" s="39" t="str">
        <f t="shared" si="743"/>
        <v>TIDAK</v>
      </c>
      <c r="AA2669" s="38">
        <f t="shared" si="744"/>
        <v>-0.47637754809959154</v>
      </c>
      <c r="AB2669" s="39">
        <f t="shared" si="745"/>
        <v>0.47637754809959154</v>
      </c>
      <c r="AC2669" s="39" t="str">
        <f t="shared" si="746"/>
        <v>TIDAK</v>
      </c>
      <c r="AD2669" s="38">
        <f t="shared" si="747"/>
        <v>-0.49655901350473336</v>
      </c>
      <c r="AE2669" s="39">
        <f t="shared" si="748"/>
        <v>0.49655901350473336</v>
      </c>
      <c r="AF2669" s="39" t="str">
        <f t="shared" si="749"/>
        <v>TIDAK</v>
      </c>
      <c r="AG2669" s="38">
        <f t="shared" si="750"/>
        <v>-0.27078855981472416</v>
      </c>
      <c r="AH2669" s="39">
        <f t="shared" si="751"/>
        <v>0.27078855981472416</v>
      </c>
      <c r="AI2669" s="39" t="str">
        <f t="shared" si="752"/>
        <v>TIDAK</v>
      </c>
      <c r="AJ2669" s="38">
        <f t="shared" si="753"/>
        <v>0.17319567239619466</v>
      </c>
      <c r="AK2669" s="39">
        <f t="shared" si="754"/>
        <v>0.17319567239619466</v>
      </c>
      <c r="AL2669" s="39" t="str">
        <f t="shared" si="755"/>
        <v>TIDAK</v>
      </c>
    </row>
    <row r="2670" spans="1:38" ht="14" x14ac:dyDescent="0.3">
      <c r="A2670" s="13">
        <v>30370778</v>
      </c>
      <c r="B2670" s="11" t="s">
        <v>2051</v>
      </c>
      <c r="C2670" s="9">
        <v>228879817</v>
      </c>
      <c r="D2670" s="1" t="s">
        <v>1138</v>
      </c>
      <c r="E2670" s="1" t="s">
        <v>17</v>
      </c>
      <c r="F2670" s="1" t="s">
        <v>642</v>
      </c>
      <c r="G2670" s="2">
        <v>40.744489999999999</v>
      </c>
      <c r="H2670" s="2">
        <v>-73.834760000000003</v>
      </c>
      <c r="I2670" s="1" t="s">
        <v>19</v>
      </c>
      <c r="J2670" s="44">
        <v>80</v>
      </c>
      <c r="K2670" s="2">
        <v>1</v>
      </c>
      <c r="L2670" s="2">
        <v>10</v>
      </c>
      <c r="M2670" s="3">
        <v>43640</v>
      </c>
      <c r="N2670" s="2">
        <v>1.41</v>
      </c>
      <c r="O2670" s="2">
        <v>6</v>
      </c>
      <c r="P2670" s="4">
        <v>169</v>
      </c>
      <c r="U2670" s="38">
        <f t="shared" si="738"/>
        <v>0.21051747588625977</v>
      </c>
      <c r="V2670" s="39">
        <f t="shared" si="739"/>
        <v>0.21051747588625977</v>
      </c>
      <c r="W2670" s="39" t="str">
        <f t="shared" si="740"/>
        <v>TIDAK</v>
      </c>
      <c r="X2670" s="38">
        <f t="shared" si="741"/>
        <v>-0.12582912870808141</v>
      </c>
      <c r="Y2670" s="39">
        <f t="shared" si="742"/>
        <v>0.12582912870808141</v>
      </c>
      <c r="Z2670" s="39" t="str">
        <f t="shared" si="743"/>
        <v>TIDAK</v>
      </c>
      <c r="AA2670" s="38">
        <f t="shared" si="744"/>
        <v>-0.55818176870749403</v>
      </c>
      <c r="AB2670" s="39">
        <f t="shared" si="745"/>
        <v>0.55818176870749403</v>
      </c>
      <c r="AC2670" s="39" t="str">
        <f t="shared" si="746"/>
        <v>TIDAK</v>
      </c>
      <c r="AD2670" s="38">
        <f t="shared" si="747"/>
        <v>-0.1567845051671905</v>
      </c>
      <c r="AE2670" s="39">
        <f t="shared" si="748"/>
        <v>0.1567845051671905</v>
      </c>
      <c r="AF2670" s="39" t="str">
        <f t="shared" si="749"/>
        <v>TIDAK</v>
      </c>
      <c r="AG2670" s="38">
        <f t="shared" si="750"/>
        <v>-0.27078855981472416</v>
      </c>
      <c r="AH2670" s="39">
        <f t="shared" si="751"/>
        <v>0.27078855981472416</v>
      </c>
      <c r="AI2670" s="39" t="str">
        <f t="shared" si="752"/>
        <v>TIDAK</v>
      </c>
      <c r="AJ2670" s="38">
        <f t="shared" si="753"/>
        <v>-1.2210291677604983</v>
      </c>
      <c r="AK2670" s="39">
        <f t="shared" si="754"/>
        <v>1.2210291677604983</v>
      </c>
      <c r="AL2670" s="39" t="str">
        <f t="shared" si="755"/>
        <v>TIDAK</v>
      </c>
    </row>
    <row r="2671" spans="1:38" ht="14" x14ac:dyDescent="0.3">
      <c r="A2671" s="13">
        <v>30376150</v>
      </c>
      <c r="B2671" s="11" t="s">
        <v>4277</v>
      </c>
      <c r="C2671" s="9">
        <v>225750872</v>
      </c>
      <c r="D2671" s="1" t="s">
        <v>374</v>
      </c>
      <c r="E2671" s="1" t="s">
        <v>17</v>
      </c>
      <c r="F2671" s="1" t="s">
        <v>141</v>
      </c>
      <c r="G2671" s="2">
        <v>40.593490000000003</v>
      </c>
      <c r="H2671" s="2">
        <v>-73.763769999999994</v>
      </c>
      <c r="I2671" s="1" t="s">
        <v>19</v>
      </c>
      <c r="J2671" s="44">
        <v>60</v>
      </c>
      <c r="K2671" s="2">
        <v>1</v>
      </c>
      <c r="L2671" s="2">
        <v>1</v>
      </c>
      <c r="M2671" s="3">
        <v>43464</v>
      </c>
      <c r="N2671" s="2">
        <v>0.16</v>
      </c>
      <c r="O2671" s="2">
        <v>1</v>
      </c>
      <c r="P2671" s="4">
        <v>90</v>
      </c>
      <c r="U2671" s="38">
        <f t="shared" si="738"/>
        <v>-0.47522803203051944</v>
      </c>
      <c r="V2671" s="39">
        <f t="shared" si="739"/>
        <v>0.47522803203051944</v>
      </c>
      <c r="W2671" s="39" t="str">
        <f t="shared" si="740"/>
        <v>TIDAK</v>
      </c>
      <c r="X2671" s="38">
        <f t="shared" si="741"/>
        <v>3.5273309656414771</v>
      </c>
      <c r="Y2671" s="39">
        <f t="shared" si="742"/>
        <v>3.5273309656414771</v>
      </c>
      <c r="Z2671" s="39" t="str">
        <f t="shared" si="743"/>
        <v>OUTLIER</v>
      </c>
      <c r="AA2671" s="38">
        <f t="shared" si="744"/>
        <v>-0.88539865113910388</v>
      </c>
      <c r="AB2671" s="39">
        <f t="shared" si="745"/>
        <v>0.88539865113910388</v>
      </c>
      <c r="AC2671" s="39" t="str">
        <f t="shared" si="746"/>
        <v>TIDAK</v>
      </c>
      <c r="AD2671" s="38">
        <f t="shared" si="747"/>
        <v>-0.43383141196549468</v>
      </c>
      <c r="AE2671" s="39">
        <f t="shared" si="748"/>
        <v>0.43383141196549468</v>
      </c>
      <c r="AF2671" s="39" t="str">
        <f t="shared" si="749"/>
        <v>TIDAK</v>
      </c>
      <c r="AG2671" s="38">
        <f t="shared" si="750"/>
        <v>11.214381390947715</v>
      </c>
      <c r="AH2671" s="39">
        <f t="shared" si="751"/>
        <v>11.214381390947715</v>
      </c>
      <c r="AI2671" s="39" t="str">
        <f t="shared" si="752"/>
        <v>OUTLIER</v>
      </c>
      <c r="AJ2671" s="38">
        <f t="shared" si="753"/>
        <v>0.80284560020889462</v>
      </c>
      <c r="AK2671" s="39">
        <f t="shared" si="754"/>
        <v>0.80284560020889462</v>
      </c>
      <c r="AL2671" s="39" t="str">
        <f t="shared" si="755"/>
        <v>TIDAK</v>
      </c>
    </row>
    <row r="2672" spans="1:38" ht="14" x14ac:dyDescent="0.3">
      <c r="A2672" s="13">
        <v>30376416</v>
      </c>
      <c r="B2672" s="11" t="s">
        <v>1357</v>
      </c>
      <c r="C2672" s="9">
        <v>68848703</v>
      </c>
      <c r="D2672" s="1" t="s">
        <v>1572</v>
      </c>
      <c r="E2672" s="1" t="s">
        <v>17</v>
      </c>
      <c r="F2672" s="1" t="s">
        <v>1297</v>
      </c>
      <c r="G2672" s="2">
        <v>40.719389999999997</v>
      </c>
      <c r="H2672" s="2">
        <v>-73.85127</v>
      </c>
      <c r="I2672" s="1" t="s">
        <v>20</v>
      </c>
      <c r="J2672" s="44">
        <v>509</v>
      </c>
      <c r="K2672" s="2">
        <v>3</v>
      </c>
      <c r="L2672" s="2">
        <v>7</v>
      </c>
      <c r="M2672" s="3">
        <v>43356</v>
      </c>
      <c r="N2672" s="2">
        <v>0.2</v>
      </c>
      <c r="O2672" s="2">
        <v>2</v>
      </c>
      <c r="P2672" s="4">
        <v>264</v>
      </c>
      <c r="U2672" s="38">
        <f t="shared" si="738"/>
        <v>-0.40665348123884149</v>
      </c>
      <c r="V2672" s="39">
        <f t="shared" si="739"/>
        <v>0.40665348123884149</v>
      </c>
      <c r="W2672" s="39" t="str">
        <f t="shared" si="740"/>
        <v>TIDAK</v>
      </c>
      <c r="X2672" s="38">
        <f t="shared" si="741"/>
        <v>3.5273309656414771</v>
      </c>
      <c r="Y2672" s="39">
        <f t="shared" si="742"/>
        <v>3.5273309656414771</v>
      </c>
      <c r="Z2672" s="39" t="str">
        <f t="shared" si="743"/>
        <v>OUTLIER</v>
      </c>
      <c r="AA2672" s="38">
        <f t="shared" si="744"/>
        <v>-0.88539865113910388</v>
      </c>
      <c r="AB2672" s="39">
        <f t="shared" si="745"/>
        <v>0.88539865113910388</v>
      </c>
      <c r="AC2672" s="39" t="str">
        <f t="shared" si="746"/>
        <v>TIDAK</v>
      </c>
      <c r="AD2672" s="38">
        <f t="shared" si="747"/>
        <v>-0.54360471465916238</v>
      </c>
      <c r="AE2672" s="39">
        <f t="shared" si="748"/>
        <v>0.54360471465916238</v>
      </c>
      <c r="AF2672" s="39" t="str">
        <f t="shared" si="749"/>
        <v>TIDAK</v>
      </c>
      <c r="AG2672" s="38">
        <f t="shared" si="750"/>
        <v>11.214381390947715</v>
      </c>
      <c r="AH2672" s="39">
        <f t="shared" si="751"/>
        <v>11.214381390947715</v>
      </c>
      <c r="AI2672" s="39" t="str">
        <f t="shared" si="752"/>
        <v>OUTLIER</v>
      </c>
      <c r="AJ2672" s="38">
        <f t="shared" si="753"/>
        <v>0.51800396619838751</v>
      </c>
      <c r="AK2672" s="39">
        <f t="shared" si="754"/>
        <v>0.51800396619838751</v>
      </c>
      <c r="AL2672" s="39" t="str">
        <f t="shared" si="755"/>
        <v>TIDAK</v>
      </c>
    </row>
    <row r="2673" spans="1:38" ht="14" x14ac:dyDescent="0.3">
      <c r="A2673" s="13">
        <v>30389262</v>
      </c>
      <c r="B2673" s="11" t="s">
        <v>3628</v>
      </c>
      <c r="C2673" s="9">
        <v>225454310</v>
      </c>
      <c r="D2673" s="1" t="s">
        <v>283</v>
      </c>
      <c r="E2673" s="1" t="s">
        <v>17</v>
      </c>
      <c r="F2673" s="1" t="s">
        <v>141</v>
      </c>
      <c r="G2673" s="2">
        <v>40.598939999999999</v>
      </c>
      <c r="H2673" s="2">
        <v>-73.756290000000007</v>
      </c>
      <c r="I2673" s="1" t="s">
        <v>19</v>
      </c>
      <c r="J2673" s="44">
        <v>85</v>
      </c>
      <c r="K2673" s="2">
        <v>1</v>
      </c>
      <c r="L2673" s="2">
        <v>2</v>
      </c>
      <c r="M2673" s="3">
        <v>43625</v>
      </c>
      <c r="N2673" s="2">
        <v>0.38</v>
      </c>
      <c r="O2673" s="2">
        <v>4</v>
      </c>
      <c r="P2673" s="4">
        <v>362</v>
      </c>
      <c r="U2673" s="38">
        <f t="shared" si="738"/>
        <v>-0.12378345922317009</v>
      </c>
      <c r="V2673" s="39">
        <f t="shared" si="739"/>
        <v>0.12378345922317009</v>
      </c>
      <c r="W2673" s="39" t="str">
        <f t="shared" si="740"/>
        <v>TIDAK</v>
      </c>
      <c r="X2673" s="38">
        <f t="shared" si="741"/>
        <v>-0.26113135442473173</v>
      </c>
      <c r="Y2673" s="39">
        <f t="shared" si="742"/>
        <v>0.26113135442473173</v>
      </c>
      <c r="Z2673" s="39" t="str">
        <f t="shared" si="743"/>
        <v>TIDAK</v>
      </c>
      <c r="AA2673" s="38">
        <f t="shared" si="744"/>
        <v>-0.84449654083515258</v>
      </c>
      <c r="AB2673" s="39">
        <f t="shared" si="745"/>
        <v>0.84449654083515258</v>
      </c>
      <c r="AC2673" s="39" t="str">
        <f t="shared" si="746"/>
        <v>TIDAK</v>
      </c>
      <c r="AD2673" s="38">
        <f t="shared" si="747"/>
        <v>-0.78928782068784709</v>
      </c>
      <c r="AE2673" s="39">
        <f t="shared" si="748"/>
        <v>0.78928782068784709</v>
      </c>
      <c r="AF2673" s="39" t="str">
        <f t="shared" si="749"/>
        <v>TIDAK</v>
      </c>
      <c r="AG2673" s="38">
        <f t="shared" si="750"/>
        <v>-0.27078855981472416</v>
      </c>
      <c r="AH2673" s="39">
        <f t="shared" si="751"/>
        <v>0.27078855981472416</v>
      </c>
      <c r="AI2673" s="39" t="str">
        <f t="shared" si="752"/>
        <v>TIDAK</v>
      </c>
      <c r="AJ2673" s="38">
        <f t="shared" si="753"/>
        <v>-0.85373337653642323</v>
      </c>
      <c r="AK2673" s="39">
        <f t="shared" si="754"/>
        <v>0.85373337653642323</v>
      </c>
      <c r="AL2673" s="39" t="str">
        <f t="shared" si="755"/>
        <v>TIDAK</v>
      </c>
    </row>
    <row r="2674" spans="1:38" ht="14" x14ac:dyDescent="0.3">
      <c r="A2674" s="13">
        <v>30391061</v>
      </c>
      <c r="B2674" s="11" t="s">
        <v>4322</v>
      </c>
      <c r="C2674" s="9">
        <v>1004883</v>
      </c>
      <c r="D2674" s="1" t="s">
        <v>3446</v>
      </c>
      <c r="E2674" s="1" t="s">
        <v>1731</v>
      </c>
      <c r="F2674" s="1" t="s">
        <v>3213</v>
      </c>
      <c r="G2674" s="2">
        <v>40.691400000000002</v>
      </c>
      <c r="H2674" s="2">
        <v>-73.906750000000002</v>
      </c>
      <c r="I2674" s="1" t="s">
        <v>19</v>
      </c>
      <c r="J2674" s="44">
        <v>75</v>
      </c>
      <c r="K2674" s="2">
        <v>4</v>
      </c>
      <c r="L2674" s="2">
        <v>4</v>
      </c>
      <c r="M2674" s="3">
        <v>43389</v>
      </c>
      <c r="N2674" s="2">
        <v>0.36</v>
      </c>
      <c r="O2674" s="2">
        <v>2</v>
      </c>
      <c r="P2674" s="4">
        <v>364</v>
      </c>
      <c r="U2674" s="38">
        <f t="shared" si="738"/>
        <v>-8.0924364978371396E-2</v>
      </c>
      <c r="V2674" s="39">
        <f t="shared" si="739"/>
        <v>8.0924364978371396E-2</v>
      </c>
      <c r="W2674" s="39" t="str">
        <f t="shared" si="740"/>
        <v>TIDAK</v>
      </c>
      <c r="X2674" s="38">
        <f t="shared" si="741"/>
        <v>-0.39643358014138202</v>
      </c>
      <c r="Y2674" s="39">
        <f t="shared" si="742"/>
        <v>0.39643358014138202</v>
      </c>
      <c r="Z2674" s="39" t="str">
        <f t="shared" si="743"/>
        <v>TIDAK</v>
      </c>
      <c r="AA2674" s="38">
        <f t="shared" si="744"/>
        <v>-0.51727965840354273</v>
      </c>
      <c r="AB2674" s="39">
        <f t="shared" si="745"/>
        <v>0.51727965840354273</v>
      </c>
      <c r="AC2674" s="39" t="str">
        <f t="shared" si="746"/>
        <v>TIDAK</v>
      </c>
      <c r="AD2674" s="38">
        <f t="shared" si="747"/>
        <v>-0.21951210670642923</v>
      </c>
      <c r="AE2674" s="39">
        <f t="shared" si="748"/>
        <v>0.21951210670642923</v>
      </c>
      <c r="AF2674" s="39" t="str">
        <f t="shared" si="749"/>
        <v>TIDAK</v>
      </c>
      <c r="AG2674" s="38">
        <f t="shared" si="750"/>
        <v>0.29220996718343462</v>
      </c>
      <c r="AH2674" s="39">
        <f t="shared" si="751"/>
        <v>0.29220996718343462</v>
      </c>
      <c r="AI2674" s="39" t="str">
        <f t="shared" si="752"/>
        <v>TIDAK</v>
      </c>
      <c r="AJ2674" s="38">
        <f t="shared" si="753"/>
        <v>2.3279022916980353E-2</v>
      </c>
      <c r="AK2674" s="39">
        <f t="shared" si="754"/>
        <v>2.3279022916980353E-2</v>
      </c>
      <c r="AL2674" s="39" t="str">
        <f t="shared" si="755"/>
        <v>TIDAK</v>
      </c>
    </row>
    <row r="2675" spans="1:38" ht="14" x14ac:dyDescent="0.3">
      <c r="A2675" s="13">
        <v>30423106</v>
      </c>
      <c r="B2675" s="11" t="s">
        <v>4456</v>
      </c>
      <c r="C2675" s="9">
        <v>135502033</v>
      </c>
      <c r="D2675" s="1" t="s">
        <v>930</v>
      </c>
      <c r="E2675" s="1" t="s">
        <v>17</v>
      </c>
      <c r="F2675" s="1" t="s">
        <v>825</v>
      </c>
      <c r="G2675" s="2">
        <v>40.584150000000001</v>
      </c>
      <c r="H2675" s="2">
        <v>-73.812430000000006</v>
      </c>
      <c r="I2675" s="1" t="s">
        <v>19</v>
      </c>
      <c r="J2675" s="44">
        <v>125</v>
      </c>
      <c r="K2675" s="2">
        <v>1</v>
      </c>
      <c r="L2675" s="2">
        <v>30</v>
      </c>
      <c r="M2675" s="3">
        <v>43652</v>
      </c>
      <c r="N2675" s="2">
        <v>2.2000000000000002</v>
      </c>
      <c r="O2675" s="2">
        <v>1</v>
      </c>
      <c r="P2675" s="4">
        <v>342</v>
      </c>
      <c r="U2675" s="38">
        <f t="shared" si="738"/>
        <v>-0.25236074195756619</v>
      </c>
      <c r="V2675" s="39">
        <f t="shared" si="739"/>
        <v>0.25236074195756619</v>
      </c>
      <c r="W2675" s="39" t="str">
        <f t="shared" si="740"/>
        <v>TIDAK</v>
      </c>
      <c r="X2675" s="38">
        <f t="shared" si="741"/>
        <v>-0.39643358014138202</v>
      </c>
      <c r="Y2675" s="39">
        <f t="shared" si="742"/>
        <v>0.39643358014138202</v>
      </c>
      <c r="Z2675" s="39" t="str">
        <f t="shared" si="743"/>
        <v>TIDAK</v>
      </c>
      <c r="AA2675" s="38">
        <f t="shared" si="744"/>
        <v>-0.88539865113910388</v>
      </c>
      <c r="AB2675" s="39">
        <f t="shared" si="745"/>
        <v>0.88539865113910388</v>
      </c>
      <c r="AC2675" s="39" t="str">
        <f t="shared" si="746"/>
        <v>TIDAK</v>
      </c>
      <c r="AD2675" s="38">
        <f t="shared" si="747"/>
        <v>-0.87292462274016547</v>
      </c>
      <c r="AE2675" s="39">
        <f t="shared" si="748"/>
        <v>0.87292462274016547</v>
      </c>
      <c r="AF2675" s="39" t="str">
        <f t="shared" si="749"/>
        <v>TIDAK</v>
      </c>
      <c r="AG2675" s="38">
        <f t="shared" si="750"/>
        <v>-0.27078855981472416</v>
      </c>
      <c r="AH2675" s="39">
        <f t="shared" si="751"/>
        <v>0.27078855981472416</v>
      </c>
      <c r="AI2675" s="39" t="str">
        <f t="shared" si="752"/>
        <v>TIDAK</v>
      </c>
      <c r="AJ2675" s="38">
        <f t="shared" si="753"/>
        <v>-0.56889174252591612</v>
      </c>
      <c r="AK2675" s="39">
        <f t="shared" si="754"/>
        <v>0.56889174252591612</v>
      </c>
      <c r="AL2675" s="39" t="str">
        <f t="shared" si="755"/>
        <v>TIDAK</v>
      </c>
    </row>
    <row r="2676" spans="1:38" ht="14" x14ac:dyDescent="0.3">
      <c r="A2676" s="13">
        <v>30423571</v>
      </c>
      <c r="B2676" s="11" t="s">
        <v>3551</v>
      </c>
      <c r="C2676" s="9">
        <v>29224381</v>
      </c>
      <c r="D2676" s="1" t="s">
        <v>2447</v>
      </c>
      <c r="E2676" s="1" t="s">
        <v>548</v>
      </c>
      <c r="F2676" s="1" t="s">
        <v>2099</v>
      </c>
      <c r="G2676" s="2">
        <v>40.86853</v>
      </c>
      <c r="H2676" s="2">
        <v>-73.883009999999999</v>
      </c>
      <c r="I2676" s="1" t="s">
        <v>20</v>
      </c>
      <c r="J2676" s="44">
        <v>120</v>
      </c>
      <c r="K2676" s="2">
        <v>10</v>
      </c>
      <c r="L2676" s="2">
        <v>7</v>
      </c>
      <c r="M2676" s="3">
        <v>43472</v>
      </c>
      <c r="N2676" s="2">
        <v>0.2</v>
      </c>
      <c r="O2676" s="2">
        <v>1</v>
      </c>
      <c r="P2676" s="4">
        <v>327</v>
      </c>
      <c r="U2676" s="38">
        <f t="shared" si="738"/>
        <v>3.5963859212253571</v>
      </c>
      <c r="V2676" s="39">
        <f t="shared" si="739"/>
        <v>3.5963859212253571</v>
      </c>
      <c r="W2676" s="39" t="str">
        <f t="shared" si="740"/>
        <v>OUTLIER</v>
      </c>
      <c r="X2676" s="38">
        <f t="shared" si="741"/>
        <v>-0.12582912870808141</v>
      </c>
      <c r="Y2676" s="39">
        <f t="shared" si="742"/>
        <v>0.12582912870808141</v>
      </c>
      <c r="Z2676" s="39" t="str">
        <f t="shared" si="743"/>
        <v>TIDAK</v>
      </c>
      <c r="AA2676" s="38">
        <f t="shared" si="744"/>
        <v>-0.63998598931539652</v>
      </c>
      <c r="AB2676" s="39">
        <f t="shared" si="745"/>
        <v>0.63998598931539652</v>
      </c>
      <c r="AC2676" s="39" t="str">
        <f t="shared" si="746"/>
        <v>TIDAK</v>
      </c>
      <c r="AD2676" s="38">
        <f t="shared" si="747"/>
        <v>-0.85201542222708582</v>
      </c>
      <c r="AE2676" s="39">
        <f t="shared" si="748"/>
        <v>0.85201542222708582</v>
      </c>
      <c r="AF2676" s="39" t="str">
        <f t="shared" si="749"/>
        <v>TIDAK</v>
      </c>
      <c r="AG2676" s="38">
        <f t="shared" si="750"/>
        <v>-0.15818885441509239</v>
      </c>
      <c r="AH2676" s="39">
        <f t="shared" si="751"/>
        <v>0.15818885441509239</v>
      </c>
      <c r="AI2676" s="39" t="str">
        <f t="shared" si="752"/>
        <v>TIDAK</v>
      </c>
      <c r="AJ2676" s="38">
        <f t="shared" si="753"/>
        <v>0.73538310794324824</v>
      </c>
      <c r="AK2676" s="39">
        <f t="shared" si="754"/>
        <v>0.73538310794324824</v>
      </c>
      <c r="AL2676" s="39" t="str">
        <f t="shared" si="755"/>
        <v>TIDAK</v>
      </c>
    </row>
    <row r="2677" spans="1:38" ht="14" x14ac:dyDescent="0.3">
      <c r="A2677" s="13">
        <v>30425770</v>
      </c>
      <c r="B2677" s="11" t="s">
        <v>94</v>
      </c>
      <c r="C2677" s="9">
        <v>96864161</v>
      </c>
      <c r="D2677" s="1" t="s">
        <v>2068</v>
      </c>
      <c r="E2677" s="1" t="s">
        <v>1731</v>
      </c>
      <c r="F2677" s="1" t="s">
        <v>3213</v>
      </c>
      <c r="G2677" s="2">
        <v>40.68365</v>
      </c>
      <c r="H2677" s="2">
        <v>-73.905169999999998</v>
      </c>
      <c r="I2677" s="1" t="s">
        <v>20</v>
      </c>
      <c r="J2677" s="44">
        <v>129</v>
      </c>
      <c r="K2677" s="2">
        <v>2</v>
      </c>
      <c r="L2677" s="2">
        <v>38</v>
      </c>
      <c r="M2677" s="3">
        <v>43641</v>
      </c>
      <c r="N2677" s="2">
        <v>4.7300000000000004</v>
      </c>
      <c r="O2677" s="2">
        <v>1</v>
      </c>
      <c r="P2677" s="4">
        <v>192</v>
      </c>
      <c r="U2677" s="38">
        <f t="shared" si="738"/>
        <v>-3.8065270733572694E-2</v>
      </c>
      <c r="V2677" s="39">
        <f t="shared" si="739"/>
        <v>3.8065270733572694E-2</v>
      </c>
      <c r="W2677" s="39" t="str">
        <f t="shared" si="740"/>
        <v>TIDAK</v>
      </c>
      <c r="X2677" s="38">
        <f t="shared" si="741"/>
        <v>-0.39643358014138202</v>
      </c>
      <c r="Y2677" s="39">
        <f t="shared" si="742"/>
        <v>0.39643358014138202</v>
      </c>
      <c r="Z2677" s="39" t="str">
        <f t="shared" si="743"/>
        <v>TIDAK</v>
      </c>
      <c r="AA2677" s="38">
        <f t="shared" si="744"/>
        <v>-0.84449654083515258</v>
      </c>
      <c r="AB2677" s="39">
        <f t="shared" si="745"/>
        <v>0.84449654083515258</v>
      </c>
      <c r="AC2677" s="39" t="str">
        <f t="shared" si="746"/>
        <v>TIDAK</v>
      </c>
      <c r="AD2677" s="38">
        <f t="shared" si="747"/>
        <v>-0.75792401991822778</v>
      </c>
      <c r="AE2677" s="39">
        <f t="shared" si="748"/>
        <v>0.75792401991822778</v>
      </c>
      <c r="AF2677" s="39" t="str">
        <f t="shared" si="749"/>
        <v>TIDAK</v>
      </c>
      <c r="AG2677" s="38">
        <f t="shared" si="750"/>
        <v>6.7010556384171097E-2</v>
      </c>
      <c r="AH2677" s="39">
        <f t="shared" si="751"/>
        <v>6.7010556384171097E-2</v>
      </c>
      <c r="AI2677" s="39" t="str">
        <f t="shared" si="752"/>
        <v>TIDAK</v>
      </c>
      <c r="AJ2677" s="38">
        <f t="shared" si="753"/>
        <v>1.4699746903913982</v>
      </c>
      <c r="AK2677" s="39">
        <f t="shared" si="754"/>
        <v>1.4699746903913982</v>
      </c>
      <c r="AL2677" s="39" t="str">
        <f t="shared" si="755"/>
        <v>TIDAK</v>
      </c>
    </row>
    <row r="2678" spans="1:38" ht="14" x14ac:dyDescent="0.3">
      <c r="A2678" s="13">
        <v>30435839</v>
      </c>
      <c r="B2678" s="11" t="s">
        <v>4463</v>
      </c>
      <c r="C2678" s="9">
        <v>175103962</v>
      </c>
      <c r="D2678" s="1" t="s">
        <v>233</v>
      </c>
      <c r="E2678" s="1" t="s">
        <v>1731</v>
      </c>
      <c r="F2678" s="1" t="s">
        <v>3449</v>
      </c>
      <c r="G2678" s="2">
        <v>40.679130000000001</v>
      </c>
      <c r="H2678" s="2">
        <v>-73.906649999999999</v>
      </c>
      <c r="I2678" s="1" t="s">
        <v>19</v>
      </c>
      <c r="J2678" s="44">
        <v>43</v>
      </c>
      <c r="K2678" s="2">
        <v>1</v>
      </c>
      <c r="L2678" s="2">
        <v>33</v>
      </c>
      <c r="M2678" s="3">
        <v>43467</v>
      </c>
      <c r="N2678" s="2">
        <v>2.04</v>
      </c>
      <c r="O2678" s="2">
        <v>6</v>
      </c>
      <c r="P2678" s="4">
        <v>170</v>
      </c>
      <c r="U2678" s="38">
        <f t="shared" si="738"/>
        <v>-0.12378345922317009</v>
      </c>
      <c r="V2678" s="39">
        <f t="shared" si="739"/>
        <v>0.12378345922317009</v>
      </c>
      <c r="W2678" s="39" t="str">
        <f t="shared" si="740"/>
        <v>TIDAK</v>
      </c>
      <c r="X2678" s="38">
        <f t="shared" si="741"/>
        <v>9.4730970085688936E-3</v>
      </c>
      <c r="Y2678" s="39">
        <f t="shared" si="742"/>
        <v>9.4730970085688936E-3</v>
      </c>
      <c r="Z2678" s="39" t="str">
        <f t="shared" si="743"/>
        <v>TIDAK</v>
      </c>
      <c r="AA2678" s="38">
        <f t="shared" si="744"/>
        <v>-0.7626923202272502</v>
      </c>
      <c r="AB2678" s="39">
        <f t="shared" si="745"/>
        <v>0.7626923202272502</v>
      </c>
      <c r="AC2678" s="39" t="str">
        <f t="shared" si="746"/>
        <v>TIDAK</v>
      </c>
      <c r="AD2678" s="38">
        <f t="shared" si="747"/>
        <v>-0.76837862017476755</v>
      </c>
      <c r="AE2678" s="39">
        <f t="shared" si="748"/>
        <v>0.76837862017476755</v>
      </c>
      <c r="AF2678" s="39" t="str">
        <f t="shared" si="749"/>
        <v>TIDAK</v>
      </c>
      <c r="AG2678" s="38">
        <f t="shared" si="750"/>
        <v>-0.15818885441509239</v>
      </c>
      <c r="AH2678" s="39">
        <f t="shared" si="751"/>
        <v>0.15818885441509239</v>
      </c>
      <c r="AI2678" s="39" t="str">
        <f t="shared" si="752"/>
        <v>TIDAK</v>
      </c>
      <c r="AJ2678" s="38">
        <f t="shared" si="753"/>
        <v>1.4849663553393198</v>
      </c>
      <c r="AK2678" s="39">
        <f t="shared" si="754"/>
        <v>1.4849663553393198</v>
      </c>
      <c r="AL2678" s="39" t="str">
        <f t="shared" si="755"/>
        <v>TIDAK</v>
      </c>
    </row>
    <row r="2679" spans="1:38" ht="14" x14ac:dyDescent="0.3">
      <c r="A2679" s="13">
        <v>30437677</v>
      </c>
      <c r="B2679" s="11" t="s">
        <v>5147</v>
      </c>
      <c r="C2679" s="9">
        <v>42561290</v>
      </c>
      <c r="D2679" s="1" t="s">
        <v>1983</v>
      </c>
      <c r="E2679" s="1" t="s">
        <v>1731</v>
      </c>
      <c r="F2679" s="1" t="s">
        <v>1732</v>
      </c>
      <c r="G2679" s="2">
        <v>40.661969999999997</v>
      </c>
      <c r="H2679" s="2">
        <v>-73.867940000000004</v>
      </c>
      <c r="I2679" s="1" t="s">
        <v>19</v>
      </c>
      <c r="J2679" s="44">
        <v>30</v>
      </c>
      <c r="K2679" s="2">
        <v>2</v>
      </c>
      <c r="L2679" s="2">
        <v>3</v>
      </c>
      <c r="M2679" s="3">
        <v>43497</v>
      </c>
      <c r="N2679" s="2">
        <v>0.46</v>
      </c>
      <c r="O2679" s="2">
        <v>4</v>
      </c>
      <c r="P2679" s="4">
        <v>158</v>
      </c>
      <c r="U2679" s="38">
        <f t="shared" si="738"/>
        <v>0.30480748322481688</v>
      </c>
      <c r="V2679" s="39">
        <f t="shared" si="739"/>
        <v>0.30480748322481688</v>
      </c>
      <c r="W2679" s="39" t="str">
        <f t="shared" si="740"/>
        <v>TIDAK</v>
      </c>
      <c r="X2679" s="38">
        <f t="shared" si="741"/>
        <v>-0.39643358014138202</v>
      </c>
      <c r="Y2679" s="39">
        <f t="shared" si="742"/>
        <v>0.39643358014138202</v>
      </c>
      <c r="Z2679" s="39" t="str">
        <f t="shared" si="743"/>
        <v>TIDAK</v>
      </c>
      <c r="AA2679" s="38">
        <f t="shared" si="744"/>
        <v>0.30076254767548177</v>
      </c>
      <c r="AB2679" s="39">
        <f t="shared" si="745"/>
        <v>0.30076254767548177</v>
      </c>
      <c r="AC2679" s="39" t="str">
        <f t="shared" si="746"/>
        <v>TIDAK</v>
      </c>
      <c r="AD2679" s="38">
        <f t="shared" si="747"/>
        <v>0.19344460342689218</v>
      </c>
      <c r="AE2679" s="39">
        <f t="shared" si="748"/>
        <v>0.19344460342689218</v>
      </c>
      <c r="AF2679" s="39" t="str">
        <f t="shared" si="749"/>
        <v>TIDAK</v>
      </c>
      <c r="AG2679" s="38">
        <f t="shared" si="750"/>
        <v>-0.27078855981472416</v>
      </c>
      <c r="AH2679" s="39">
        <f t="shared" si="751"/>
        <v>0.27078855981472416</v>
      </c>
      <c r="AI2679" s="39" t="str">
        <f t="shared" si="752"/>
        <v>TIDAK</v>
      </c>
      <c r="AJ2679" s="38">
        <f t="shared" si="753"/>
        <v>1.320058040912184</v>
      </c>
      <c r="AK2679" s="39">
        <f t="shared" si="754"/>
        <v>1.320058040912184</v>
      </c>
      <c r="AL2679" s="39" t="str">
        <f t="shared" si="755"/>
        <v>TIDAK</v>
      </c>
    </row>
    <row r="2680" spans="1:38" ht="14" x14ac:dyDescent="0.3">
      <c r="A2680" s="13">
        <v>30438095</v>
      </c>
      <c r="B2680" s="11" t="s">
        <v>5137</v>
      </c>
      <c r="C2680" s="9">
        <v>52599987</v>
      </c>
      <c r="D2680" s="1" t="s">
        <v>219</v>
      </c>
      <c r="E2680" s="1" t="s">
        <v>17</v>
      </c>
      <c r="F2680" s="1" t="s">
        <v>2738</v>
      </c>
      <c r="G2680" s="2">
        <v>40.775680000000001</v>
      </c>
      <c r="H2680" s="2">
        <v>-73.903030000000001</v>
      </c>
      <c r="I2680" s="1" t="s">
        <v>19</v>
      </c>
      <c r="J2680" s="44">
        <v>100</v>
      </c>
      <c r="K2680" s="2">
        <v>1</v>
      </c>
      <c r="L2680" s="2">
        <v>2</v>
      </c>
      <c r="M2680" s="3">
        <v>43443</v>
      </c>
      <c r="N2680" s="2">
        <v>0.27</v>
      </c>
      <c r="O2680" s="2">
        <v>1</v>
      </c>
      <c r="P2680" s="4">
        <v>0</v>
      </c>
      <c r="U2680" s="38">
        <f t="shared" si="738"/>
        <v>0.26194838898001821</v>
      </c>
      <c r="V2680" s="39">
        <f t="shared" si="739"/>
        <v>0.26194838898001821</v>
      </c>
      <c r="W2680" s="39" t="str">
        <f t="shared" si="740"/>
        <v>TIDAK</v>
      </c>
      <c r="X2680" s="38">
        <f t="shared" si="741"/>
        <v>0.82128645130847078</v>
      </c>
      <c r="Y2680" s="39">
        <f t="shared" si="742"/>
        <v>0.82128645130847078</v>
      </c>
      <c r="Z2680" s="39" t="str">
        <f t="shared" si="743"/>
        <v>TIDAK</v>
      </c>
      <c r="AA2680" s="38">
        <f t="shared" si="744"/>
        <v>-0.63998598931539652</v>
      </c>
      <c r="AB2680" s="39">
        <f t="shared" si="745"/>
        <v>0.63998598931539652</v>
      </c>
      <c r="AC2680" s="39" t="str">
        <f t="shared" si="746"/>
        <v>TIDAK</v>
      </c>
      <c r="AD2680" s="38">
        <f t="shared" si="747"/>
        <v>-0.85201542222708582</v>
      </c>
      <c r="AE2680" s="39">
        <f t="shared" si="748"/>
        <v>0.85201542222708582</v>
      </c>
      <c r="AF2680" s="39" t="str">
        <f t="shared" si="749"/>
        <v>TIDAK</v>
      </c>
      <c r="AG2680" s="38">
        <f t="shared" si="750"/>
        <v>-0.27078855981472416</v>
      </c>
      <c r="AH2680" s="39">
        <f t="shared" si="751"/>
        <v>0.27078855981472416</v>
      </c>
      <c r="AI2680" s="39" t="str">
        <f t="shared" si="752"/>
        <v>TIDAK</v>
      </c>
      <c r="AJ2680" s="38">
        <f t="shared" si="753"/>
        <v>1.2076205538027733</v>
      </c>
      <c r="AK2680" s="39">
        <f t="shared" si="754"/>
        <v>1.2076205538027733</v>
      </c>
      <c r="AL2680" s="39" t="str">
        <f t="shared" si="755"/>
        <v>TIDAK</v>
      </c>
    </row>
    <row r="2681" spans="1:38" ht="14" x14ac:dyDescent="0.3">
      <c r="A2681" s="13">
        <v>30438391</v>
      </c>
      <c r="B2681" s="11" t="s">
        <v>4812</v>
      </c>
      <c r="C2681" s="9">
        <v>137358866</v>
      </c>
      <c r="D2681" s="1" t="s">
        <v>2080</v>
      </c>
      <c r="E2681" s="1" t="s">
        <v>17</v>
      </c>
      <c r="F2681" s="1" t="s">
        <v>2592</v>
      </c>
      <c r="G2681" s="2">
        <v>40.739980000000003</v>
      </c>
      <c r="H2681" s="2">
        <v>-73.901129999999995</v>
      </c>
      <c r="I2681" s="1" t="s">
        <v>19</v>
      </c>
      <c r="J2681" s="44">
        <v>63</v>
      </c>
      <c r="K2681" s="2">
        <v>30</v>
      </c>
      <c r="L2681" s="2">
        <v>1</v>
      </c>
      <c r="M2681" s="3">
        <v>43586</v>
      </c>
      <c r="N2681" s="2">
        <v>0.43</v>
      </c>
      <c r="O2681" s="2">
        <v>103</v>
      </c>
      <c r="P2681" s="4">
        <v>251</v>
      </c>
      <c r="U2681" s="38">
        <f t="shared" si="738"/>
        <v>0.33909475862065586</v>
      </c>
      <c r="V2681" s="39">
        <f t="shared" si="739"/>
        <v>0.33909475862065586</v>
      </c>
      <c r="W2681" s="39" t="str">
        <f t="shared" si="740"/>
        <v>TIDAK</v>
      </c>
      <c r="X2681" s="38">
        <f t="shared" si="741"/>
        <v>-0.26113135442473173</v>
      </c>
      <c r="Y2681" s="39">
        <f t="shared" si="742"/>
        <v>0.26113135442473173</v>
      </c>
      <c r="Z2681" s="39" t="str">
        <f t="shared" si="743"/>
        <v>TIDAK</v>
      </c>
      <c r="AA2681" s="38">
        <f t="shared" si="744"/>
        <v>0.62797943010709156</v>
      </c>
      <c r="AB2681" s="39">
        <f t="shared" si="745"/>
        <v>0.62797943010709156</v>
      </c>
      <c r="AC2681" s="39" t="str">
        <f t="shared" si="746"/>
        <v>TIDAK</v>
      </c>
      <c r="AD2681" s="38">
        <f t="shared" si="747"/>
        <v>1.5159515358791744</v>
      </c>
      <c r="AE2681" s="39">
        <f t="shared" si="748"/>
        <v>1.5159515358791744</v>
      </c>
      <c r="AF2681" s="39" t="str">
        <f t="shared" si="749"/>
        <v>TIDAK</v>
      </c>
      <c r="AG2681" s="38">
        <f t="shared" si="750"/>
        <v>-0.27078855981472416</v>
      </c>
      <c r="AH2681" s="39">
        <f t="shared" si="751"/>
        <v>0.27078855981472416</v>
      </c>
      <c r="AI2681" s="39" t="str">
        <f t="shared" si="752"/>
        <v>TIDAK</v>
      </c>
      <c r="AJ2681" s="38">
        <f t="shared" si="753"/>
        <v>0.19568316981807679</v>
      </c>
      <c r="AK2681" s="39">
        <f t="shared" si="754"/>
        <v>0.19568316981807679</v>
      </c>
      <c r="AL2681" s="39" t="str">
        <f t="shared" si="755"/>
        <v>TIDAK</v>
      </c>
    </row>
    <row r="2682" spans="1:38" ht="14" x14ac:dyDescent="0.3">
      <c r="A2682" s="13">
        <v>30438997</v>
      </c>
      <c r="B2682" s="11" t="s">
        <v>5123</v>
      </c>
      <c r="C2682" s="9">
        <v>105367031</v>
      </c>
      <c r="D2682" s="1" t="s">
        <v>90</v>
      </c>
      <c r="E2682" s="1" t="s">
        <v>1731</v>
      </c>
      <c r="F2682" s="1" t="s">
        <v>3213</v>
      </c>
      <c r="G2682" s="2">
        <v>40.682099999999998</v>
      </c>
      <c r="H2682" s="2">
        <v>-73.906940000000006</v>
      </c>
      <c r="I2682" s="1" t="s">
        <v>20</v>
      </c>
      <c r="J2682" s="44">
        <v>125</v>
      </c>
      <c r="K2682" s="2">
        <v>2</v>
      </c>
      <c r="L2682" s="2">
        <v>1</v>
      </c>
      <c r="M2682" s="3">
        <v>43576</v>
      </c>
      <c r="N2682" s="2">
        <v>0.37</v>
      </c>
      <c r="O2682" s="2">
        <v>5</v>
      </c>
      <c r="P2682" s="4">
        <v>347</v>
      </c>
      <c r="U2682" s="38">
        <f t="shared" si="738"/>
        <v>-0.3980816623898818</v>
      </c>
      <c r="V2682" s="39">
        <f t="shared" si="739"/>
        <v>0.3980816623898818</v>
      </c>
      <c r="W2682" s="39" t="str">
        <f t="shared" si="740"/>
        <v>TIDAK</v>
      </c>
      <c r="X2682" s="38">
        <f t="shared" si="741"/>
        <v>-0.39643358014138202</v>
      </c>
      <c r="Y2682" s="39">
        <f t="shared" si="742"/>
        <v>0.39643358014138202</v>
      </c>
      <c r="Z2682" s="39" t="str">
        <f t="shared" si="743"/>
        <v>TIDAK</v>
      </c>
      <c r="AA2682" s="38">
        <f t="shared" si="744"/>
        <v>0.42346887858733545</v>
      </c>
      <c r="AB2682" s="39">
        <f t="shared" si="745"/>
        <v>0.42346887858733545</v>
      </c>
      <c r="AC2682" s="39" t="str">
        <f t="shared" si="746"/>
        <v>TIDAK</v>
      </c>
      <c r="AD2682" s="38">
        <f t="shared" si="747"/>
        <v>0.10980780137457385</v>
      </c>
      <c r="AE2682" s="39">
        <f t="shared" si="748"/>
        <v>0.10980780137457385</v>
      </c>
      <c r="AF2682" s="39" t="str">
        <f t="shared" si="749"/>
        <v>TIDAK</v>
      </c>
      <c r="AG2682" s="38">
        <f t="shared" si="750"/>
        <v>0.29220996718343462</v>
      </c>
      <c r="AH2682" s="39">
        <f t="shared" si="751"/>
        <v>0.29220996718343462</v>
      </c>
      <c r="AI2682" s="39" t="str">
        <f t="shared" si="752"/>
        <v>TIDAK</v>
      </c>
      <c r="AJ2682" s="38">
        <f t="shared" si="753"/>
        <v>3.0774855390941068E-2</v>
      </c>
      <c r="AK2682" s="39">
        <f t="shared" si="754"/>
        <v>3.0774855390941068E-2</v>
      </c>
      <c r="AL2682" s="39" t="str">
        <f t="shared" si="755"/>
        <v>TIDAK</v>
      </c>
    </row>
    <row r="2683" spans="1:38" ht="14" x14ac:dyDescent="0.3">
      <c r="A2683" s="13">
        <v>30439783</v>
      </c>
      <c r="B2683" s="11" t="s">
        <v>3507</v>
      </c>
      <c r="C2683" s="9">
        <v>204704622</v>
      </c>
      <c r="D2683" s="1" t="s">
        <v>2197</v>
      </c>
      <c r="E2683" s="1" t="s">
        <v>17</v>
      </c>
      <c r="F2683" s="1" t="s">
        <v>1971</v>
      </c>
      <c r="G2683" s="2">
        <v>40.739249999999998</v>
      </c>
      <c r="H2683" s="2">
        <v>-73.877449999999996</v>
      </c>
      <c r="I2683" s="1" t="s">
        <v>19</v>
      </c>
      <c r="J2683" s="44">
        <v>35</v>
      </c>
      <c r="K2683" s="2">
        <v>29</v>
      </c>
      <c r="L2683" s="2">
        <v>2</v>
      </c>
      <c r="M2683" s="3">
        <v>43579</v>
      </c>
      <c r="N2683" s="2">
        <v>0.38</v>
      </c>
      <c r="O2683" s="2">
        <v>7</v>
      </c>
      <c r="P2683" s="4">
        <v>1</v>
      </c>
      <c r="U2683" s="38">
        <f t="shared" si="738"/>
        <v>-0.50951530742635842</v>
      </c>
      <c r="V2683" s="39">
        <f t="shared" si="739"/>
        <v>0.50951530742635842</v>
      </c>
      <c r="W2683" s="39" t="str">
        <f t="shared" si="740"/>
        <v>TIDAK</v>
      </c>
      <c r="X2683" s="38">
        <f t="shared" si="741"/>
        <v>-0.26113135442473173</v>
      </c>
      <c r="Y2683" s="39">
        <f t="shared" si="742"/>
        <v>0.26113135442473173</v>
      </c>
      <c r="Z2683" s="39" t="str">
        <f t="shared" si="743"/>
        <v>TIDAK</v>
      </c>
      <c r="AA2683" s="38">
        <f t="shared" si="744"/>
        <v>-0.80359443053120139</v>
      </c>
      <c r="AB2683" s="39">
        <f t="shared" si="745"/>
        <v>0.80359443053120139</v>
      </c>
      <c r="AC2683" s="39" t="str">
        <f t="shared" si="746"/>
        <v>TIDAK</v>
      </c>
      <c r="AD2683" s="38">
        <f t="shared" si="747"/>
        <v>-0.7161056188920687</v>
      </c>
      <c r="AE2683" s="39">
        <f t="shared" si="748"/>
        <v>0.7161056188920687</v>
      </c>
      <c r="AF2683" s="39" t="str">
        <f t="shared" si="749"/>
        <v>TIDAK</v>
      </c>
      <c r="AG2683" s="38">
        <f t="shared" si="750"/>
        <v>6.7010556384171097E-2</v>
      </c>
      <c r="AH2683" s="39">
        <f t="shared" si="751"/>
        <v>6.7010556384171097E-2</v>
      </c>
      <c r="AI2683" s="39" t="str">
        <f t="shared" si="752"/>
        <v>TIDAK</v>
      </c>
      <c r="AJ2683" s="38">
        <f t="shared" si="753"/>
        <v>-5.9175134296587509E-2</v>
      </c>
      <c r="AK2683" s="39">
        <f t="shared" si="754"/>
        <v>5.9175134296587509E-2</v>
      </c>
      <c r="AL2683" s="39" t="str">
        <f t="shared" si="755"/>
        <v>TIDAK</v>
      </c>
    </row>
    <row r="2684" spans="1:38" ht="14" x14ac:dyDescent="0.3">
      <c r="A2684" s="13">
        <v>30442333</v>
      </c>
      <c r="B2684" s="11" t="s">
        <v>3848</v>
      </c>
      <c r="C2684" s="9">
        <v>151777787</v>
      </c>
      <c r="D2684" s="1" t="s">
        <v>1741</v>
      </c>
      <c r="E2684" s="1" t="s">
        <v>1731</v>
      </c>
      <c r="F2684" s="1" t="s">
        <v>3088</v>
      </c>
      <c r="G2684" s="2">
        <v>40.673749999999998</v>
      </c>
      <c r="H2684" s="2">
        <v>-73.90813</v>
      </c>
      <c r="I2684" s="1" t="s">
        <v>19</v>
      </c>
      <c r="J2684" s="44">
        <v>40</v>
      </c>
      <c r="K2684" s="2">
        <v>1</v>
      </c>
      <c r="L2684" s="2">
        <v>6</v>
      </c>
      <c r="M2684" s="3">
        <v>43098</v>
      </c>
      <c r="N2684" s="2">
        <v>0.3</v>
      </c>
      <c r="O2684" s="2">
        <v>2</v>
      </c>
      <c r="P2684" s="4">
        <v>0</v>
      </c>
      <c r="U2684" s="38">
        <f t="shared" si="738"/>
        <v>9.05120120008234E-2</v>
      </c>
      <c r="V2684" s="39">
        <f t="shared" si="739"/>
        <v>9.05120120008234E-2</v>
      </c>
      <c r="W2684" s="39" t="str">
        <f t="shared" si="740"/>
        <v>TIDAK</v>
      </c>
      <c r="X2684" s="38">
        <f t="shared" si="741"/>
        <v>-0.39643358014138202</v>
      </c>
      <c r="Y2684" s="39">
        <f t="shared" si="742"/>
        <v>0.39643358014138202</v>
      </c>
      <c r="Z2684" s="39" t="str">
        <f t="shared" si="743"/>
        <v>TIDAK</v>
      </c>
      <c r="AA2684" s="38">
        <f t="shared" si="744"/>
        <v>-0.84449654083515258</v>
      </c>
      <c r="AB2684" s="39">
        <f t="shared" si="745"/>
        <v>0.84449654083515258</v>
      </c>
      <c r="AC2684" s="39" t="str">
        <f t="shared" si="746"/>
        <v>TIDAK</v>
      </c>
      <c r="AD2684" s="38">
        <f t="shared" si="747"/>
        <v>-0.81542432132919662</v>
      </c>
      <c r="AE2684" s="39">
        <f t="shared" si="748"/>
        <v>0.81542432132919662</v>
      </c>
      <c r="AF2684" s="39" t="str">
        <f t="shared" si="749"/>
        <v>TIDAK</v>
      </c>
      <c r="AG2684" s="38">
        <f t="shared" si="750"/>
        <v>-0.27078855981472416</v>
      </c>
      <c r="AH2684" s="39">
        <f t="shared" si="751"/>
        <v>0.27078855981472416</v>
      </c>
      <c r="AI2684" s="39" t="str">
        <f t="shared" si="752"/>
        <v>TIDAK</v>
      </c>
      <c r="AJ2684" s="38">
        <f t="shared" si="753"/>
        <v>-1.2435166651823804</v>
      </c>
      <c r="AK2684" s="39">
        <f t="shared" si="754"/>
        <v>1.2435166651823804</v>
      </c>
      <c r="AL2684" s="39" t="str">
        <f t="shared" si="755"/>
        <v>TIDAK</v>
      </c>
    </row>
    <row r="2685" spans="1:38" ht="14" x14ac:dyDescent="0.3">
      <c r="A2685" s="13">
        <v>30450834</v>
      </c>
      <c r="B2685" s="11" t="s">
        <v>714</v>
      </c>
      <c r="C2685" s="9">
        <v>124860677</v>
      </c>
      <c r="D2685" s="1" t="s">
        <v>913</v>
      </c>
      <c r="E2685" s="1" t="s">
        <v>17</v>
      </c>
      <c r="F2685" s="1" t="s">
        <v>642</v>
      </c>
      <c r="G2685" s="2">
        <v>40.757069999999999</v>
      </c>
      <c r="H2685" s="2">
        <v>-73.812049999999999</v>
      </c>
      <c r="I2685" s="1" t="s">
        <v>19</v>
      </c>
      <c r="J2685" s="44">
        <v>46</v>
      </c>
      <c r="K2685" s="2">
        <v>2</v>
      </c>
      <c r="L2685" s="2">
        <v>22</v>
      </c>
      <c r="M2685" s="3">
        <v>43641</v>
      </c>
      <c r="N2685" s="2">
        <v>1.36</v>
      </c>
      <c r="O2685" s="2">
        <v>6</v>
      </c>
      <c r="P2685" s="4">
        <v>180</v>
      </c>
      <c r="U2685" s="38">
        <f t="shared" si="738"/>
        <v>-0.22664528541068699</v>
      </c>
      <c r="V2685" s="39">
        <f t="shared" si="739"/>
        <v>0.22664528541068699</v>
      </c>
      <c r="W2685" s="39" t="str">
        <f t="shared" si="740"/>
        <v>TIDAK</v>
      </c>
      <c r="X2685" s="38">
        <f t="shared" si="741"/>
        <v>3.5273309656414771</v>
      </c>
      <c r="Y2685" s="39">
        <f t="shared" si="742"/>
        <v>3.5273309656414771</v>
      </c>
      <c r="Z2685" s="39" t="str">
        <f t="shared" si="743"/>
        <v>OUTLIER</v>
      </c>
      <c r="AA2685" s="38">
        <f t="shared" si="744"/>
        <v>-0.88539865113910388</v>
      </c>
      <c r="AB2685" s="39">
        <f t="shared" si="745"/>
        <v>0.88539865113910388</v>
      </c>
      <c r="AC2685" s="39" t="str">
        <f t="shared" si="746"/>
        <v>TIDAK</v>
      </c>
      <c r="AD2685" s="38">
        <f t="shared" si="747"/>
        <v>-0.73178751927687835</v>
      </c>
      <c r="AE2685" s="39">
        <f t="shared" si="748"/>
        <v>0.73178751927687835</v>
      </c>
      <c r="AF2685" s="39" t="str">
        <f t="shared" si="749"/>
        <v>TIDAK</v>
      </c>
      <c r="AG2685" s="38">
        <f t="shared" si="750"/>
        <v>11.214381390947715</v>
      </c>
      <c r="AH2685" s="39">
        <f t="shared" si="751"/>
        <v>11.214381390947715</v>
      </c>
      <c r="AI2685" s="39" t="str">
        <f t="shared" si="752"/>
        <v>OUTLIER</v>
      </c>
      <c r="AJ2685" s="38">
        <f t="shared" si="753"/>
        <v>0.6379372857817589</v>
      </c>
      <c r="AK2685" s="39">
        <f t="shared" si="754"/>
        <v>0.6379372857817589</v>
      </c>
      <c r="AL2685" s="39" t="str">
        <f t="shared" si="755"/>
        <v>TIDAK</v>
      </c>
    </row>
    <row r="2686" spans="1:38" ht="14" x14ac:dyDescent="0.3">
      <c r="A2686" s="13">
        <v>30459160</v>
      </c>
      <c r="B2686" s="11" t="s">
        <v>4278</v>
      </c>
      <c r="C2686" s="9">
        <v>84147508</v>
      </c>
      <c r="D2686" s="1" t="s">
        <v>130</v>
      </c>
      <c r="E2686" s="1" t="s">
        <v>17</v>
      </c>
      <c r="F2686" s="1" t="s">
        <v>2813</v>
      </c>
      <c r="G2686" s="2">
        <v>40.700279999999999</v>
      </c>
      <c r="H2686" s="2">
        <v>-73.907849999999996</v>
      </c>
      <c r="I2686" s="1" t="s">
        <v>20</v>
      </c>
      <c r="J2686" s="44">
        <v>190</v>
      </c>
      <c r="K2686" s="2">
        <v>3</v>
      </c>
      <c r="L2686" s="2">
        <v>1</v>
      </c>
      <c r="M2686" s="3">
        <v>43464</v>
      </c>
      <c r="N2686" s="2">
        <v>0.16</v>
      </c>
      <c r="O2686" s="2">
        <v>1</v>
      </c>
      <c r="P2686" s="4">
        <v>0</v>
      </c>
      <c r="U2686" s="38">
        <f t="shared" si="738"/>
        <v>0.30480748322481688</v>
      </c>
      <c r="V2686" s="39">
        <f t="shared" si="739"/>
        <v>0.30480748322481688</v>
      </c>
      <c r="W2686" s="39" t="str">
        <f t="shared" si="740"/>
        <v>TIDAK</v>
      </c>
      <c r="X2686" s="38">
        <f t="shared" si="741"/>
        <v>-0.26113135442473173</v>
      </c>
      <c r="Y2686" s="39">
        <f t="shared" si="742"/>
        <v>0.26113135442473173</v>
      </c>
      <c r="Z2686" s="39" t="str">
        <f t="shared" si="743"/>
        <v>TIDAK</v>
      </c>
      <c r="AA2686" s="38">
        <f t="shared" si="744"/>
        <v>-0.88539865113910388</v>
      </c>
      <c r="AB2686" s="39">
        <f t="shared" si="745"/>
        <v>0.88539865113910388</v>
      </c>
      <c r="AC2686" s="39" t="str">
        <f t="shared" si="746"/>
        <v>TIDAK</v>
      </c>
      <c r="AD2686" s="38">
        <f t="shared" si="747"/>
        <v>-0.76315132004649777</v>
      </c>
      <c r="AE2686" s="39">
        <f t="shared" si="748"/>
        <v>0.76315132004649777</v>
      </c>
      <c r="AF2686" s="39" t="str">
        <f t="shared" si="749"/>
        <v>TIDAK</v>
      </c>
      <c r="AG2686" s="38">
        <f t="shared" si="750"/>
        <v>0.17961026178380285</v>
      </c>
      <c r="AH2686" s="39">
        <f t="shared" si="751"/>
        <v>0.17961026178380285</v>
      </c>
      <c r="AI2686" s="39" t="str">
        <f t="shared" si="752"/>
        <v>TIDAK</v>
      </c>
      <c r="AJ2686" s="38">
        <f t="shared" si="753"/>
        <v>1.3575372032819875</v>
      </c>
      <c r="AK2686" s="39">
        <f t="shared" si="754"/>
        <v>1.3575372032819875</v>
      </c>
      <c r="AL2686" s="39" t="str">
        <f t="shared" si="755"/>
        <v>TIDAK</v>
      </c>
    </row>
    <row r="2687" spans="1:38" ht="14" x14ac:dyDescent="0.3">
      <c r="A2687" s="13">
        <v>30461720</v>
      </c>
      <c r="B2687" s="11" t="s">
        <v>3728</v>
      </c>
      <c r="C2687" s="9">
        <v>157219382</v>
      </c>
      <c r="D2687" s="1" t="s">
        <v>41</v>
      </c>
      <c r="E2687" s="1" t="s">
        <v>17</v>
      </c>
      <c r="F2687" s="1" t="s">
        <v>1971</v>
      </c>
      <c r="G2687" s="2">
        <v>40.747169999999997</v>
      </c>
      <c r="H2687" s="2">
        <v>-73.876450000000006</v>
      </c>
      <c r="I2687" s="1" t="s">
        <v>20</v>
      </c>
      <c r="J2687" s="44">
        <v>75</v>
      </c>
      <c r="K2687" s="2">
        <v>6</v>
      </c>
      <c r="L2687" s="2">
        <v>1</v>
      </c>
      <c r="M2687" s="3">
        <v>43490</v>
      </c>
      <c r="N2687" s="2">
        <v>0.18</v>
      </c>
      <c r="O2687" s="2">
        <v>1</v>
      </c>
      <c r="P2687" s="4">
        <v>0</v>
      </c>
      <c r="U2687" s="38">
        <f t="shared" si="738"/>
        <v>-0.4666562131815597</v>
      </c>
      <c r="V2687" s="39">
        <f t="shared" si="739"/>
        <v>0.4666562131815597</v>
      </c>
      <c r="W2687" s="39" t="str">
        <f t="shared" si="740"/>
        <v>TIDAK</v>
      </c>
      <c r="X2687" s="38">
        <f t="shared" si="741"/>
        <v>3.3920287399248266</v>
      </c>
      <c r="Y2687" s="39">
        <f t="shared" si="742"/>
        <v>3.3920287399248266</v>
      </c>
      <c r="Z2687" s="39" t="str">
        <f t="shared" si="743"/>
        <v>OUTLIER</v>
      </c>
      <c r="AA2687" s="38">
        <f t="shared" si="744"/>
        <v>-0.84449654083515258</v>
      </c>
      <c r="AB2687" s="39">
        <f t="shared" si="745"/>
        <v>0.84449654083515258</v>
      </c>
      <c r="AC2687" s="39" t="str">
        <f t="shared" si="746"/>
        <v>TIDAK</v>
      </c>
      <c r="AD2687" s="38">
        <f t="shared" si="747"/>
        <v>-0.75792401991822778</v>
      </c>
      <c r="AE2687" s="39">
        <f t="shared" si="748"/>
        <v>0.75792401991822778</v>
      </c>
      <c r="AF2687" s="39" t="str">
        <f t="shared" si="749"/>
        <v>TIDAK</v>
      </c>
      <c r="AG2687" s="38">
        <f t="shared" si="750"/>
        <v>0.40480967258306638</v>
      </c>
      <c r="AH2687" s="39">
        <f t="shared" si="751"/>
        <v>0.40480967258306638</v>
      </c>
      <c r="AI2687" s="39" t="str">
        <f t="shared" si="752"/>
        <v>TIDAK</v>
      </c>
      <c r="AJ2687" s="38">
        <f t="shared" si="753"/>
        <v>-1.2360208327084197</v>
      </c>
      <c r="AK2687" s="39">
        <f t="shared" si="754"/>
        <v>1.2360208327084197</v>
      </c>
      <c r="AL2687" s="39" t="str">
        <f t="shared" si="755"/>
        <v>TIDAK</v>
      </c>
    </row>
    <row r="2688" spans="1:38" ht="14" x14ac:dyDescent="0.3">
      <c r="A2688" s="13">
        <v>30464926</v>
      </c>
      <c r="B2688" s="11" t="s">
        <v>4893</v>
      </c>
      <c r="C2688" s="9">
        <v>18873232</v>
      </c>
      <c r="D2688" s="1" t="s">
        <v>749</v>
      </c>
      <c r="E2688" s="1" t="s">
        <v>17</v>
      </c>
      <c r="F2688" s="1" t="s">
        <v>1971</v>
      </c>
      <c r="G2688" s="2">
        <v>40.73319</v>
      </c>
      <c r="H2688" s="2">
        <v>-73.87782</v>
      </c>
      <c r="I2688" s="1" t="s">
        <v>20</v>
      </c>
      <c r="J2688" s="44">
        <v>150</v>
      </c>
      <c r="K2688" s="2">
        <v>3</v>
      </c>
      <c r="L2688" s="2">
        <v>7</v>
      </c>
      <c r="M2688" s="3">
        <v>42742</v>
      </c>
      <c r="N2688" s="2">
        <v>0.2</v>
      </c>
      <c r="O2688" s="2">
        <v>1</v>
      </c>
      <c r="P2688" s="4">
        <v>261</v>
      </c>
      <c r="U2688" s="38">
        <f t="shared" si="738"/>
        <v>-0.42379711893676097</v>
      </c>
      <c r="V2688" s="39">
        <f t="shared" si="739"/>
        <v>0.42379711893676097</v>
      </c>
      <c r="W2688" s="39" t="str">
        <f t="shared" si="740"/>
        <v>TIDAK</v>
      </c>
      <c r="X2688" s="38">
        <f t="shared" si="741"/>
        <v>-0.39643358014138202</v>
      </c>
      <c r="Y2688" s="39">
        <f t="shared" si="742"/>
        <v>0.39643358014138202</v>
      </c>
      <c r="Z2688" s="39" t="str">
        <f t="shared" si="743"/>
        <v>TIDAK</v>
      </c>
      <c r="AA2688" s="38">
        <f t="shared" si="744"/>
        <v>-0.68088809961934771</v>
      </c>
      <c r="AB2688" s="39">
        <f t="shared" si="745"/>
        <v>0.68088809961934771</v>
      </c>
      <c r="AC2688" s="39" t="str">
        <f t="shared" si="746"/>
        <v>TIDAK</v>
      </c>
      <c r="AD2688" s="38">
        <f t="shared" si="747"/>
        <v>-0.79974242094438686</v>
      </c>
      <c r="AE2688" s="39">
        <f t="shared" si="748"/>
        <v>0.79974242094438686</v>
      </c>
      <c r="AF2688" s="39" t="str">
        <f t="shared" si="749"/>
        <v>TIDAK</v>
      </c>
      <c r="AG2688" s="38">
        <f t="shared" si="750"/>
        <v>-0.15818885441509239</v>
      </c>
      <c r="AH2688" s="39">
        <f t="shared" si="751"/>
        <v>0.15818885441509239</v>
      </c>
      <c r="AI2688" s="39" t="str">
        <f t="shared" si="752"/>
        <v>TIDAK</v>
      </c>
      <c r="AJ2688" s="38">
        <f t="shared" si="753"/>
        <v>-1.2435166651823804</v>
      </c>
      <c r="AK2688" s="39">
        <f t="shared" si="754"/>
        <v>1.2435166651823804</v>
      </c>
      <c r="AL2688" s="39" t="str">
        <f t="shared" si="755"/>
        <v>TIDAK</v>
      </c>
    </row>
    <row r="2689" spans="1:38" ht="14" x14ac:dyDescent="0.3">
      <c r="A2689" s="13">
        <v>30470126</v>
      </c>
      <c r="B2689" s="11" t="s">
        <v>4311</v>
      </c>
      <c r="C2689" s="9">
        <v>16851857</v>
      </c>
      <c r="D2689" s="1" t="s">
        <v>51</v>
      </c>
      <c r="E2689" s="1" t="s">
        <v>548</v>
      </c>
      <c r="F2689" s="1" t="s">
        <v>1429</v>
      </c>
      <c r="G2689" s="2">
        <v>40.895020000000002</v>
      </c>
      <c r="H2689" s="2">
        <v>-73.850710000000007</v>
      </c>
      <c r="I2689" s="1" t="s">
        <v>20</v>
      </c>
      <c r="J2689" s="44">
        <v>75</v>
      </c>
      <c r="K2689" s="2">
        <v>7</v>
      </c>
      <c r="L2689" s="2">
        <v>3</v>
      </c>
      <c r="M2689" s="3">
        <v>43588</v>
      </c>
      <c r="N2689" s="2">
        <v>0.63</v>
      </c>
      <c r="O2689" s="2">
        <v>4</v>
      </c>
      <c r="P2689" s="4">
        <v>242</v>
      </c>
      <c r="U2689" s="38">
        <f t="shared" si="738"/>
        <v>-0.37236620584300256</v>
      </c>
      <c r="V2689" s="39">
        <f t="shared" si="739"/>
        <v>0.37236620584300256</v>
      </c>
      <c r="W2689" s="39" t="str">
        <f t="shared" si="740"/>
        <v>TIDAK</v>
      </c>
      <c r="X2689" s="38">
        <f t="shared" si="741"/>
        <v>-0.26113135442473173</v>
      </c>
      <c r="Y2689" s="39">
        <f t="shared" si="742"/>
        <v>0.26113135442473173</v>
      </c>
      <c r="Z2689" s="39" t="str">
        <f t="shared" si="743"/>
        <v>TIDAK</v>
      </c>
      <c r="AA2689" s="38">
        <f t="shared" si="744"/>
        <v>-2.6454334756128059E-2</v>
      </c>
      <c r="AB2689" s="39">
        <f t="shared" si="745"/>
        <v>2.6454334756128059E-2</v>
      </c>
      <c r="AC2689" s="39" t="str">
        <f t="shared" si="746"/>
        <v>TIDAK</v>
      </c>
      <c r="AD2689" s="38">
        <f t="shared" si="747"/>
        <v>-0.2456486073477786</v>
      </c>
      <c r="AE2689" s="39">
        <f t="shared" si="748"/>
        <v>0.2456486073477786</v>
      </c>
      <c r="AF2689" s="39" t="str">
        <f t="shared" si="749"/>
        <v>TIDAK</v>
      </c>
      <c r="AG2689" s="38">
        <f t="shared" si="750"/>
        <v>0.29220996718343462</v>
      </c>
      <c r="AH2689" s="39">
        <f t="shared" si="751"/>
        <v>0.29220996718343462</v>
      </c>
      <c r="AI2689" s="39" t="str">
        <f t="shared" si="752"/>
        <v>TIDAK</v>
      </c>
      <c r="AJ2689" s="38">
        <f t="shared" si="753"/>
        <v>0.10573318013054821</v>
      </c>
      <c r="AK2689" s="39">
        <f t="shared" si="754"/>
        <v>0.10573318013054821</v>
      </c>
      <c r="AL2689" s="39" t="str">
        <f t="shared" si="755"/>
        <v>TIDAK</v>
      </c>
    </row>
    <row r="2690" spans="1:38" ht="14" x14ac:dyDescent="0.3">
      <c r="A2690" s="13">
        <v>30478388</v>
      </c>
      <c r="B2690" s="11" t="s">
        <v>3833</v>
      </c>
      <c r="C2690" s="9">
        <v>134293540</v>
      </c>
      <c r="D2690" s="1" t="s">
        <v>3200</v>
      </c>
      <c r="E2690" s="1" t="s">
        <v>17</v>
      </c>
      <c r="F2690" s="1" t="s">
        <v>2813</v>
      </c>
      <c r="G2690" s="2">
        <v>40.706150000000001</v>
      </c>
      <c r="H2690" s="2">
        <v>-73.903670000000005</v>
      </c>
      <c r="I2690" s="1" t="s">
        <v>24</v>
      </c>
      <c r="J2690" s="44">
        <v>27</v>
      </c>
      <c r="K2690" s="2">
        <v>31</v>
      </c>
      <c r="L2690" s="2">
        <v>5</v>
      </c>
      <c r="M2690" s="3">
        <v>43287</v>
      </c>
      <c r="N2690" s="2">
        <v>0.27</v>
      </c>
      <c r="O2690" s="2">
        <v>4</v>
      </c>
      <c r="P2690" s="4">
        <v>6</v>
      </c>
      <c r="U2690" s="38">
        <f t="shared" si="738"/>
        <v>0.86197570840719995</v>
      </c>
      <c r="V2690" s="39">
        <f t="shared" si="739"/>
        <v>0.86197570840719995</v>
      </c>
      <c r="W2690" s="39" t="str">
        <f t="shared" si="740"/>
        <v>TIDAK</v>
      </c>
      <c r="X2690" s="38">
        <f t="shared" si="741"/>
        <v>-0.12582912870808141</v>
      </c>
      <c r="Y2690" s="39">
        <f t="shared" si="742"/>
        <v>0.12582912870808141</v>
      </c>
      <c r="Z2690" s="39" t="str">
        <f t="shared" si="743"/>
        <v>TIDAK</v>
      </c>
      <c r="AA2690" s="38">
        <f t="shared" si="744"/>
        <v>-0.88539865113910388</v>
      </c>
      <c r="AB2690" s="39">
        <f t="shared" si="745"/>
        <v>0.88539865113910388</v>
      </c>
      <c r="AC2690" s="39" t="str">
        <f t="shared" si="746"/>
        <v>TIDAK</v>
      </c>
      <c r="AD2690" s="38">
        <f t="shared" si="747"/>
        <v>-0.87292462274016547</v>
      </c>
      <c r="AE2690" s="39">
        <f t="shared" si="748"/>
        <v>0.87292462274016547</v>
      </c>
      <c r="AF2690" s="39" t="str">
        <f t="shared" si="749"/>
        <v>TIDAK</v>
      </c>
      <c r="AG2690" s="38">
        <f t="shared" si="750"/>
        <v>-0.27078855981472416</v>
      </c>
      <c r="AH2690" s="39">
        <f t="shared" si="751"/>
        <v>0.27078855981472416</v>
      </c>
      <c r="AI2690" s="39" t="str">
        <f t="shared" si="752"/>
        <v>TIDAK</v>
      </c>
      <c r="AJ2690" s="38">
        <f t="shared" si="753"/>
        <v>-1.2435166651823804</v>
      </c>
      <c r="AK2690" s="39">
        <f t="shared" si="754"/>
        <v>1.2435166651823804</v>
      </c>
      <c r="AL2690" s="39" t="str">
        <f t="shared" si="755"/>
        <v>TIDAK</v>
      </c>
    </row>
    <row r="2691" spans="1:38" ht="14" x14ac:dyDescent="0.3">
      <c r="A2691" s="13">
        <v>30501956</v>
      </c>
      <c r="B2691" s="11" t="s">
        <v>3893</v>
      </c>
      <c r="C2691" s="9">
        <v>179416315</v>
      </c>
      <c r="D2691" s="1" t="s">
        <v>937</v>
      </c>
      <c r="E2691" s="1" t="s">
        <v>548</v>
      </c>
      <c r="F2691" s="1" t="s">
        <v>2099</v>
      </c>
      <c r="G2691" s="2">
        <v>40.870640000000002</v>
      </c>
      <c r="H2691" s="2">
        <v>-73.8797</v>
      </c>
      <c r="I2691" s="1" t="s">
        <v>19</v>
      </c>
      <c r="J2691" s="44">
        <v>60</v>
      </c>
      <c r="K2691" s="2">
        <v>1</v>
      </c>
      <c r="L2691" s="2">
        <v>9</v>
      </c>
      <c r="M2691" s="3">
        <v>43480</v>
      </c>
      <c r="N2691" s="2">
        <v>1.19</v>
      </c>
      <c r="O2691" s="2">
        <v>2</v>
      </c>
      <c r="P2691" s="4">
        <v>310</v>
      </c>
      <c r="U2691" s="38">
        <f t="shared" si="738"/>
        <v>-0.12378345922317009</v>
      </c>
      <c r="V2691" s="39">
        <f t="shared" si="739"/>
        <v>0.12378345922317009</v>
      </c>
      <c r="W2691" s="39" t="str">
        <f t="shared" si="740"/>
        <v>TIDAK</v>
      </c>
      <c r="X2691" s="38">
        <f t="shared" si="741"/>
        <v>0.28007754844186949</v>
      </c>
      <c r="Y2691" s="39">
        <f t="shared" si="742"/>
        <v>0.28007754844186949</v>
      </c>
      <c r="Z2691" s="39" t="str">
        <f t="shared" si="743"/>
        <v>TIDAK</v>
      </c>
      <c r="AA2691" s="38">
        <f t="shared" si="744"/>
        <v>-0.88539865113910388</v>
      </c>
      <c r="AB2691" s="39">
        <f t="shared" si="745"/>
        <v>0.88539865113910388</v>
      </c>
      <c r="AC2691" s="39" t="str">
        <f t="shared" si="746"/>
        <v>TIDAK</v>
      </c>
      <c r="AD2691" s="38">
        <f t="shared" si="747"/>
        <v>-0.86247002248362559</v>
      </c>
      <c r="AE2691" s="39">
        <f t="shared" si="748"/>
        <v>0.86247002248362559</v>
      </c>
      <c r="AF2691" s="39" t="str">
        <f t="shared" si="749"/>
        <v>TIDAK</v>
      </c>
      <c r="AG2691" s="38">
        <f t="shared" si="750"/>
        <v>-0.27078855981472416</v>
      </c>
      <c r="AH2691" s="39">
        <f t="shared" si="751"/>
        <v>0.27078855981472416</v>
      </c>
      <c r="AI2691" s="39" t="str">
        <f t="shared" si="752"/>
        <v>TIDAK</v>
      </c>
      <c r="AJ2691" s="38">
        <f t="shared" si="753"/>
        <v>-1.2435166651823804</v>
      </c>
      <c r="AK2691" s="39">
        <f t="shared" si="754"/>
        <v>1.2435166651823804</v>
      </c>
      <c r="AL2691" s="39" t="str">
        <f t="shared" si="755"/>
        <v>TIDAK</v>
      </c>
    </row>
    <row r="2692" spans="1:38" ht="14" x14ac:dyDescent="0.3">
      <c r="A2692" s="13">
        <v>30505964</v>
      </c>
      <c r="B2692" s="11" t="s">
        <v>2319</v>
      </c>
      <c r="C2692" s="9">
        <v>202144863</v>
      </c>
      <c r="D2692" s="1" t="s">
        <v>1669</v>
      </c>
      <c r="E2692" s="1" t="s">
        <v>17</v>
      </c>
      <c r="F2692" s="1" t="s">
        <v>1488</v>
      </c>
      <c r="G2692" s="2">
        <v>40.688450000000003</v>
      </c>
      <c r="H2692" s="2">
        <v>-73.854230000000001</v>
      </c>
      <c r="I2692" s="1" t="s">
        <v>19</v>
      </c>
      <c r="J2692" s="44">
        <v>60</v>
      </c>
      <c r="K2692" s="2">
        <v>1</v>
      </c>
      <c r="L2692" s="2">
        <v>10</v>
      </c>
      <c r="M2692" s="3">
        <v>43525</v>
      </c>
      <c r="N2692" s="2">
        <v>1.49</v>
      </c>
      <c r="O2692" s="2">
        <v>1</v>
      </c>
      <c r="P2692" s="4">
        <v>0</v>
      </c>
      <c r="U2692" s="38">
        <f t="shared" si="738"/>
        <v>0.51910295444881038</v>
      </c>
      <c r="V2692" s="39">
        <f t="shared" si="739"/>
        <v>0.51910295444881038</v>
      </c>
      <c r="W2692" s="39" t="str">
        <f t="shared" si="740"/>
        <v>TIDAK</v>
      </c>
      <c r="X2692" s="38">
        <f t="shared" si="741"/>
        <v>-0.12582912870808141</v>
      </c>
      <c r="Y2692" s="39">
        <f t="shared" si="742"/>
        <v>0.12582912870808141</v>
      </c>
      <c r="Z2692" s="39" t="str">
        <f t="shared" si="743"/>
        <v>TIDAK</v>
      </c>
      <c r="AA2692" s="38">
        <f t="shared" si="744"/>
        <v>-0.63998598931539652</v>
      </c>
      <c r="AB2692" s="39">
        <f t="shared" si="745"/>
        <v>0.63998598931539652</v>
      </c>
      <c r="AC2692" s="39" t="str">
        <f t="shared" si="746"/>
        <v>TIDAK</v>
      </c>
      <c r="AD2692" s="38">
        <f t="shared" si="747"/>
        <v>-0.85201542222708582</v>
      </c>
      <c r="AE2692" s="39">
        <f t="shared" si="748"/>
        <v>0.85201542222708582</v>
      </c>
      <c r="AF2692" s="39" t="str">
        <f t="shared" si="749"/>
        <v>TIDAK</v>
      </c>
      <c r="AG2692" s="38">
        <f t="shared" si="750"/>
        <v>-0.27078855981472416</v>
      </c>
      <c r="AH2692" s="39">
        <f t="shared" si="751"/>
        <v>0.27078855981472416</v>
      </c>
      <c r="AI2692" s="39" t="str">
        <f t="shared" si="752"/>
        <v>TIDAK</v>
      </c>
      <c r="AJ2692" s="38">
        <f t="shared" si="753"/>
        <v>0.71289561052136607</v>
      </c>
      <c r="AK2692" s="39">
        <f t="shared" si="754"/>
        <v>0.71289561052136607</v>
      </c>
      <c r="AL2692" s="39" t="str">
        <f t="shared" si="755"/>
        <v>TIDAK</v>
      </c>
    </row>
    <row r="2693" spans="1:38" ht="14" x14ac:dyDescent="0.3">
      <c r="A2693" s="13">
        <v>30509757</v>
      </c>
      <c r="B2693" s="11" t="s">
        <v>3776</v>
      </c>
      <c r="C2693" s="9">
        <v>204704622</v>
      </c>
      <c r="D2693" s="1" t="s">
        <v>2197</v>
      </c>
      <c r="E2693" s="1" t="s">
        <v>17</v>
      </c>
      <c r="F2693" s="1" t="s">
        <v>1971</v>
      </c>
      <c r="G2693" s="2">
        <v>40.738849999999999</v>
      </c>
      <c r="H2693" s="2">
        <v>-73.875529999999998</v>
      </c>
      <c r="I2693" s="1" t="s">
        <v>19</v>
      </c>
      <c r="J2693" s="44">
        <v>33</v>
      </c>
      <c r="K2693" s="2">
        <v>29</v>
      </c>
      <c r="L2693" s="2">
        <v>2</v>
      </c>
      <c r="M2693" s="3">
        <v>43631</v>
      </c>
      <c r="N2693" s="2">
        <v>0.71</v>
      </c>
      <c r="O2693" s="2">
        <v>7</v>
      </c>
      <c r="P2693" s="4">
        <v>1</v>
      </c>
      <c r="U2693" s="38">
        <f t="shared" si="738"/>
        <v>-0.12378345922317009</v>
      </c>
      <c r="V2693" s="39">
        <f t="shared" si="739"/>
        <v>0.12378345922317009</v>
      </c>
      <c r="W2693" s="39" t="str">
        <f t="shared" si="740"/>
        <v>TIDAK</v>
      </c>
      <c r="X2693" s="38">
        <f t="shared" si="741"/>
        <v>0.41537977415851984</v>
      </c>
      <c r="Y2693" s="39">
        <f t="shared" si="742"/>
        <v>0.41537977415851984</v>
      </c>
      <c r="Z2693" s="39" t="str">
        <f t="shared" si="743"/>
        <v>TIDAK</v>
      </c>
      <c r="AA2693" s="38">
        <f t="shared" si="744"/>
        <v>-0.80359443053120139</v>
      </c>
      <c r="AB2693" s="39">
        <f t="shared" si="745"/>
        <v>0.80359443053120139</v>
      </c>
      <c r="AC2693" s="39" t="str">
        <f t="shared" si="746"/>
        <v>TIDAK</v>
      </c>
      <c r="AD2693" s="38">
        <f t="shared" si="747"/>
        <v>-0.62724151671148054</v>
      </c>
      <c r="AE2693" s="39">
        <f t="shared" si="748"/>
        <v>0.62724151671148054</v>
      </c>
      <c r="AF2693" s="39" t="str">
        <f t="shared" si="749"/>
        <v>TIDAK</v>
      </c>
      <c r="AG2693" s="38">
        <f t="shared" si="750"/>
        <v>6.7010556384171097E-2</v>
      </c>
      <c r="AH2693" s="39">
        <f t="shared" si="751"/>
        <v>6.7010556384171097E-2</v>
      </c>
      <c r="AI2693" s="39" t="str">
        <f t="shared" si="752"/>
        <v>TIDAK</v>
      </c>
      <c r="AJ2693" s="38">
        <f t="shared" si="753"/>
        <v>0.57047479351611252</v>
      </c>
      <c r="AK2693" s="39">
        <f t="shared" si="754"/>
        <v>0.57047479351611252</v>
      </c>
      <c r="AL2693" s="39" t="str">
        <f t="shared" si="755"/>
        <v>TIDAK</v>
      </c>
    </row>
    <row r="2694" spans="1:38" ht="14" x14ac:dyDescent="0.3">
      <c r="A2694" s="13">
        <v>30518222</v>
      </c>
      <c r="B2694" s="11" t="s">
        <v>4083</v>
      </c>
      <c r="C2694" s="9">
        <v>219305025</v>
      </c>
      <c r="D2694" s="1" t="s">
        <v>182</v>
      </c>
      <c r="E2694" s="1" t="s">
        <v>1731</v>
      </c>
      <c r="F2694" s="1" t="s">
        <v>1918</v>
      </c>
      <c r="G2694" s="2">
        <v>40.678550000000001</v>
      </c>
      <c r="H2694" s="2">
        <v>-73.869609999999994</v>
      </c>
      <c r="I2694" s="1" t="s">
        <v>19</v>
      </c>
      <c r="J2694" s="44">
        <v>80</v>
      </c>
      <c r="K2694" s="2">
        <v>1</v>
      </c>
      <c r="L2694" s="2">
        <v>3</v>
      </c>
      <c r="M2694" s="3">
        <v>43467</v>
      </c>
      <c r="N2694" s="2">
        <v>0.42</v>
      </c>
      <c r="O2694" s="2">
        <v>1</v>
      </c>
      <c r="P2694" s="4">
        <v>1</v>
      </c>
      <c r="U2694" s="38">
        <f t="shared" ref="U2694:U2757" si="756">STANDARDIZE(J2690,$S$5,$S$6)</f>
        <v>-0.53523076397323766</v>
      </c>
      <c r="V2694" s="39">
        <f t="shared" ref="V2694:V2757" si="757">ABS(U2694)</f>
        <v>0.53523076397323766</v>
      </c>
      <c r="W2694" s="39" t="str">
        <f t="shared" ref="W2694:W2757" si="758">IF(V2694&gt;3,"OUTLIER","TIDAK")</f>
        <v>TIDAK</v>
      </c>
      <c r="X2694" s="38">
        <f t="shared" ref="X2694:X2757" si="759">STANDARDIZE(K2690,$S$9,$S$10)</f>
        <v>3.6626331913581271</v>
      </c>
      <c r="Y2694" s="39">
        <f t="shared" ref="Y2694:Y2757" si="760">ABS(X2694)</f>
        <v>3.6626331913581271</v>
      </c>
      <c r="Z2694" s="39" t="str">
        <f t="shared" ref="Z2694:Z2757" si="761">IF(Y2694&gt;3,"OUTLIER","TIDAK")</f>
        <v>OUTLIER</v>
      </c>
      <c r="AA2694" s="38">
        <f t="shared" ref="AA2694:AA2757" si="762">STANDARDIZE(L2690,$S$13,$S$14)</f>
        <v>-0.7217902099232989</v>
      </c>
      <c r="AB2694" s="39">
        <f t="shared" ref="AB2694:AB2757" si="763">ABS(AA2694)</f>
        <v>0.7217902099232989</v>
      </c>
      <c r="AC2694" s="39" t="str">
        <f t="shared" ref="AC2694:AC2757" si="764">IF(AB2694&gt;3,"OUTLIER","TIDAK")</f>
        <v>TIDAK</v>
      </c>
      <c r="AD2694" s="38">
        <f t="shared" ref="AD2694:AD2757" si="765">STANDARDIZE(N2690,$S$17,$S$18)</f>
        <v>-0.81542432132919662</v>
      </c>
      <c r="AE2694" s="39">
        <f t="shared" ref="AE2694:AE2757" si="766">ABS(AD2694)</f>
        <v>0.81542432132919662</v>
      </c>
      <c r="AF2694" s="39" t="str">
        <f t="shared" ref="AF2694:AF2757" si="767">IF(AE2694&gt;3,"OUTLIER","TIDAK")</f>
        <v>TIDAK</v>
      </c>
      <c r="AG2694" s="38">
        <f t="shared" ref="AG2694:AG2757" si="768">STANDARDIZE(O2690,$S$21,$S$22)</f>
        <v>6.7010556384171097E-2</v>
      </c>
      <c r="AH2694" s="39">
        <f t="shared" ref="AH2694:AH2757" si="769">ABS(AG2694)</f>
        <v>6.7010556384171097E-2</v>
      </c>
      <c r="AI2694" s="39" t="str">
        <f t="shared" ref="AI2694:AI2757" si="770">IF(AH2694&gt;3,"OUTLIER","TIDAK")</f>
        <v>TIDAK</v>
      </c>
      <c r="AJ2694" s="38">
        <f t="shared" ref="AJ2694:AJ2757" si="771">STANDARDIZE(P2690,$S$25,$S$26)</f>
        <v>-1.198541670338616</v>
      </c>
      <c r="AK2694" s="39">
        <f t="shared" ref="AK2694:AK2757" si="772">ABS(AJ2694)</f>
        <v>1.198541670338616</v>
      </c>
      <c r="AL2694" s="39" t="str">
        <f t="shared" ref="AL2694:AL2757" si="773">IF(AK2694&gt;3,"OUTLIER","TIDAK")</f>
        <v>TIDAK</v>
      </c>
    </row>
    <row r="2695" spans="1:38" ht="14" x14ac:dyDescent="0.3">
      <c r="A2695" s="13">
        <v>30527526</v>
      </c>
      <c r="B2695" s="11" t="s">
        <v>1938</v>
      </c>
      <c r="C2695" s="9">
        <v>228773060</v>
      </c>
      <c r="D2695" s="1" t="s">
        <v>1939</v>
      </c>
      <c r="E2695" s="1" t="s">
        <v>548</v>
      </c>
      <c r="F2695" s="1" t="s">
        <v>1924</v>
      </c>
      <c r="G2695" s="2">
        <v>40.85398</v>
      </c>
      <c r="H2695" s="2">
        <v>-73.864509999999996</v>
      </c>
      <c r="I2695" s="1" t="s">
        <v>19</v>
      </c>
      <c r="J2695" s="44">
        <v>25</v>
      </c>
      <c r="K2695" s="2">
        <v>2</v>
      </c>
      <c r="L2695" s="2">
        <v>1</v>
      </c>
      <c r="M2695" s="3">
        <v>43448</v>
      </c>
      <c r="N2695" s="2">
        <v>0.14000000000000001</v>
      </c>
      <c r="O2695" s="2">
        <v>1</v>
      </c>
      <c r="P2695" s="4">
        <v>0</v>
      </c>
      <c r="U2695" s="38">
        <f t="shared" si="756"/>
        <v>-0.25236074195756619</v>
      </c>
      <c r="V2695" s="39">
        <f t="shared" si="757"/>
        <v>0.25236074195756619</v>
      </c>
      <c r="W2695" s="39" t="str">
        <f t="shared" si="758"/>
        <v>TIDAK</v>
      </c>
      <c r="X2695" s="38">
        <f t="shared" si="759"/>
        <v>-0.39643358014138202</v>
      </c>
      <c r="Y2695" s="39">
        <f t="shared" si="760"/>
        <v>0.39643358014138202</v>
      </c>
      <c r="Z2695" s="39" t="str">
        <f t="shared" si="761"/>
        <v>TIDAK</v>
      </c>
      <c r="AA2695" s="38">
        <f t="shared" si="762"/>
        <v>-0.55818176870749403</v>
      </c>
      <c r="AB2695" s="39">
        <f t="shared" si="763"/>
        <v>0.55818176870749403</v>
      </c>
      <c r="AC2695" s="39" t="str">
        <f t="shared" si="764"/>
        <v>TIDAK</v>
      </c>
      <c r="AD2695" s="38">
        <f t="shared" si="765"/>
        <v>-0.33451270952836681</v>
      </c>
      <c r="AE2695" s="39">
        <f t="shared" si="766"/>
        <v>0.33451270952836681</v>
      </c>
      <c r="AF2695" s="39" t="str">
        <f t="shared" si="767"/>
        <v>TIDAK</v>
      </c>
      <c r="AG2695" s="38">
        <f t="shared" si="768"/>
        <v>-0.15818885441509239</v>
      </c>
      <c r="AH2695" s="39">
        <f t="shared" si="769"/>
        <v>0.15818885441509239</v>
      </c>
      <c r="AI2695" s="39" t="str">
        <f t="shared" si="770"/>
        <v>TIDAK</v>
      </c>
      <c r="AJ2695" s="38">
        <f t="shared" si="771"/>
        <v>1.080191401745441</v>
      </c>
      <c r="AK2695" s="39">
        <f t="shared" si="772"/>
        <v>1.080191401745441</v>
      </c>
      <c r="AL2695" s="39" t="str">
        <f t="shared" si="773"/>
        <v>TIDAK</v>
      </c>
    </row>
    <row r="2696" spans="1:38" ht="14" x14ac:dyDescent="0.3">
      <c r="A2696" s="13">
        <v>30535751</v>
      </c>
      <c r="B2696" s="11" t="s">
        <v>5179</v>
      </c>
      <c r="C2696" s="9">
        <v>35726649</v>
      </c>
      <c r="D2696" s="1" t="s">
        <v>523</v>
      </c>
      <c r="E2696" s="1" t="s">
        <v>17</v>
      </c>
      <c r="F2696" s="1" t="s">
        <v>1736</v>
      </c>
      <c r="G2696" s="2">
        <v>40.751289999999997</v>
      </c>
      <c r="H2696" s="2">
        <v>-73.887839999999997</v>
      </c>
      <c r="I2696" s="1" t="s">
        <v>20</v>
      </c>
      <c r="J2696" s="44">
        <v>135</v>
      </c>
      <c r="K2696" s="2">
        <v>5</v>
      </c>
      <c r="L2696" s="2">
        <v>8</v>
      </c>
      <c r="M2696" s="3">
        <v>43645</v>
      </c>
      <c r="N2696" s="2">
        <v>0.17</v>
      </c>
      <c r="O2696" s="2">
        <v>1</v>
      </c>
      <c r="P2696" s="4">
        <v>0</v>
      </c>
      <c r="U2696" s="38">
        <f t="shared" si="756"/>
        <v>-0.25236074195756619</v>
      </c>
      <c r="V2696" s="39">
        <f t="shared" si="757"/>
        <v>0.25236074195756619</v>
      </c>
      <c r="W2696" s="39" t="str">
        <f t="shared" si="758"/>
        <v>TIDAK</v>
      </c>
      <c r="X2696" s="38">
        <f t="shared" si="759"/>
        <v>-0.39643358014138202</v>
      </c>
      <c r="Y2696" s="39">
        <f t="shared" si="760"/>
        <v>0.39643358014138202</v>
      </c>
      <c r="Z2696" s="39" t="str">
        <f t="shared" si="761"/>
        <v>TIDAK</v>
      </c>
      <c r="AA2696" s="38">
        <f t="shared" si="762"/>
        <v>-0.51727965840354273</v>
      </c>
      <c r="AB2696" s="39">
        <f t="shared" si="763"/>
        <v>0.51727965840354273</v>
      </c>
      <c r="AC2696" s="39" t="str">
        <f t="shared" si="764"/>
        <v>TIDAK</v>
      </c>
      <c r="AD2696" s="38">
        <f t="shared" si="765"/>
        <v>-0.1776937056802701</v>
      </c>
      <c r="AE2696" s="39">
        <f t="shared" si="766"/>
        <v>0.1776937056802701</v>
      </c>
      <c r="AF2696" s="39" t="str">
        <f t="shared" si="767"/>
        <v>TIDAK</v>
      </c>
      <c r="AG2696" s="38">
        <f t="shared" si="768"/>
        <v>-0.27078855981472416</v>
      </c>
      <c r="AH2696" s="39">
        <f t="shared" si="769"/>
        <v>0.27078855981472416</v>
      </c>
      <c r="AI2696" s="39" t="str">
        <f t="shared" si="770"/>
        <v>TIDAK</v>
      </c>
      <c r="AJ2696" s="38">
        <f t="shared" si="771"/>
        <v>-1.2435166651823804</v>
      </c>
      <c r="AK2696" s="39">
        <f t="shared" si="772"/>
        <v>1.2435166651823804</v>
      </c>
      <c r="AL2696" s="39" t="str">
        <f t="shared" si="773"/>
        <v>TIDAK</v>
      </c>
    </row>
    <row r="2697" spans="1:38" ht="14" x14ac:dyDescent="0.3">
      <c r="A2697" s="13">
        <v>30537134</v>
      </c>
      <c r="B2697" s="11" t="s">
        <v>1367</v>
      </c>
      <c r="C2697" s="9">
        <v>212147885</v>
      </c>
      <c r="D2697" s="1" t="s">
        <v>3461</v>
      </c>
      <c r="E2697" s="1" t="s">
        <v>1731</v>
      </c>
      <c r="F2697" s="1" t="s">
        <v>1918</v>
      </c>
      <c r="G2697" s="2">
        <v>40.676499999999997</v>
      </c>
      <c r="H2697" s="2">
        <v>-73.906300000000002</v>
      </c>
      <c r="I2697" s="1" t="s">
        <v>20</v>
      </c>
      <c r="J2697" s="44">
        <v>150</v>
      </c>
      <c r="K2697" s="2">
        <v>3</v>
      </c>
      <c r="L2697" s="2">
        <v>9</v>
      </c>
      <c r="M2697" s="3">
        <v>43611</v>
      </c>
      <c r="N2697" s="2">
        <v>1.27</v>
      </c>
      <c r="O2697" s="2">
        <v>2</v>
      </c>
      <c r="P2697" s="4">
        <v>179</v>
      </c>
      <c r="U2697" s="38">
        <f t="shared" si="756"/>
        <v>-0.48379985087947919</v>
      </c>
      <c r="V2697" s="39">
        <f t="shared" si="757"/>
        <v>0.48379985087947919</v>
      </c>
      <c r="W2697" s="39" t="str">
        <f t="shared" si="758"/>
        <v>TIDAK</v>
      </c>
      <c r="X2697" s="38">
        <f t="shared" si="759"/>
        <v>3.3920287399248266</v>
      </c>
      <c r="Y2697" s="39">
        <f t="shared" si="760"/>
        <v>3.3920287399248266</v>
      </c>
      <c r="Z2697" s="39" t="str">
        <f t="shared" si="761"/>
        <v>OUTLIER</v>
      </c>
      <c r="AA2697" s="38">
        <f t="shared" si="762"/>
        <v>-0.84449654083515258</v>
      </c>
      <c r="AB2697" s="39">
        <f t="shared" si="763"/>
        <v>0.84449654083515258</v>
      </c>
      <c r="AC2697" s="39" t="str">
        <f t="shared" si="764"/>
        <v>TIDAK</v>
      </c>
      <c r="AD2697" s="38">
        <f t="shared" si="765"/>
        <v>-0.58542311568532146</v>
      </c>
      <c r="AE2697" s="39">
        <f t="shared" si="766"/>
        <v>0.58542311568532146</v>
      </c>
      <c r="AF2697" s="39" t="str">
        <f t="shared" si="767"/>
        <v>TIDAK</v>
      </c>
      <c r="AG2697" s="38">
        <f t="shared" si="768"/>
        <v>0.40480967258306638</v>
      </c>
      <c r="AH2697" s="39">
        <f t="shared" si="769"/>
        <v>0.40480967258306638</v>
      </c>
      <c r="AI2697" s="39" t="str">
        <f t="shared" si="770"/>
        <v>TIDAK</v>
      </c>
      <c r="AJ2697" s="38">
        <f t="shared" si="771"/>
        <v>-1.2360208327084197</v>
      </c>
      <c r="AK2697" s="39">
        <f t="shared" si="772"/>
        <v>1.2360208327084197</v>
      </c>
      <c r="AL2697" s="39" t="str">
        <f t="shared" si="773"/>
        <v>TIDAK</v>
      </c>
    </row>
    <row r="2698" spans="1:38" ht="14" x14ac:dyDescent="0.3">
      <c r="A2698" s="13">
        <v>30539227</v>
      </c>
      <c r="B2698" s="11" t="s">
        <v>4441</v>
      </c>
      <c r="C2698" s="9">
        <v>15145474</v>
      </c>
      <c r="D2698" s="1" t="s">
        <v>1479</v>
      </c>
      <c r="E2698" s="1" t="s">
        <v>17</v>
      </c>
      <c r="F2698" s="1" t="s">
        <v>1342</v>
      </c>
      <c r="G2698" s="2">
        <v>40.682209999999998</v>
      </c>
      <c r="H2698" s="2">
        <v>-73.845699999999994</v>
      </c>
      <c r="I2698" s="1" t="s">
        <v>19</v>
      </c>
      <c r="J2698" s="44">
        <v>51</v>
      </c>
      <c r="K2698" s="2">
        <v>4</v>
      </c>
      <c r="L2698" s="2">
        <v>27</v>
      </c>
      <c r="M2698" s="3">
        <v>43639</v>
      </c>
      <c r="N2698" s="2">
        <v>2.4500000000000002</v>
      </c>
      <c r="O2698" s="2">
        <v>4</v>
      </c>
      <c r="P2698" s="4">
        <v>87</v>
      </c>
      <c r="U2698" s="38">
        <f t="shared" si="756"/>
        <v>-8.0924364978371396E-2</v>
      </c>
      <c r="V2698" s="39">
        <f t="shared" si="757"/>
        <v>8.0924364978371396E-2</v>
      </c>
      <c r="W2698" s="39" t="str">
        <f t="shared" si="758"/>
        <v>TIDAK</v>
      </c>
      <c r="X2698" s="38">
        <f t="shared" si="759"/>
        <v>-0.39643358014138202</v>
      </c>
      <c r="Y2698" s="39">
        <f t="shared" si="760"/>
        <v>0.39643358014138202</v>
      </c>
      <c r="Z2698" s="39" t="str">
        <f t="shared" si="761"/>
        <v>TIDAK</v>
      </c>
      <c r="AA2698" s="38">
        <f t="shared" si="762"/>
        <v>-0.80359443053120139</v>
      </c>
      <c r="AB2698" s="39">
        <f t="shared" si="763"/>
        <v>0.80359443053120139</v>
      </c>
      <c r="AC2698" s="39" t="str">
        <f t="shared" si="764"/>
        <v>TIDAK</v>
      </c>
      <c r="AD2698" s="38">
        <f t="shared" si="765"/>
        <v>-0.73701481940514835</v>
      </c>
      <c r="AE2698" s="39">
        <f t="shared" si="766"/>
        <v>0.73701481940514835</v>
      </c>
      <c r="AF2698" s="39" t="str">
        <f t="shared" si="767"/>
        <v>TIDAK</v>
      </c>
      <c r="AG2698" s="38">
        <f t="shared" si="768"/>
        <v>-0.27078855981472416</v>
      </c>
      <c r="AH2698" s="39">
        <f t="shared" si="769"/>
        <v>0.27078855981472416</v>
      </c>
      <c r="AI2698" s="39" t="str">
        <f t="shared" si="770"/>
        <v>TIDAK</v>
      </c>
      <c r="AJ2698" s="38">
        <f t="shared" si="771"/>
        <v>-1.2360208327084197</v>
      </c>
      <c r="AK2698" s="39">
        <f t="shared" si="772"/>
        <v>1.2360208327084197</v>
      </c>
      <c r="AL2698" s="39" t="str">
        <f t="shared" si="773"/>
        <v>TIDAK</v>
      </c>
    </row>
    <row r="2699" spans="1:38" ht="14" x14ac:dyDescent="0.3">
      <c r="A2699" s="13">
        <v>30558682</v>
      </c>
      <c r="B2699" s="11" t="s">
        <v>324</v>
      </c>
      <c r="C2699" s="9">
        <v>9040879</v>
      </c>
      <c r="D2699" s="1" t="s">
        <v>625</v>
      </c>
      <c r="E2699" s="1" t="s">
        <v>17</v>
      </c>
      <c r="F2699" s="1" t="s">
        <v>607</v>
      </c>
      <c r="G2699" s="2">
        <v>40.594909999999999</v>
      </c>
      <c r="H2699" s="2">
        <v>-73.788510000000002</v>
      </c>
      <c r="I2699" s="1" t="s">
        <v>20</v>
      </c>
      <c r="J2699" s="44">
        <v>750</v>
      </c>
      <c r="K2699" s="2">
        <v>1</v>
      </c>
      <c r="L2699" s="2">
        <v>14</v>
      </c>
      <c r="M2699" s="3">
        <v>43624</v>
      </c>
      <c r="N2699" s="2">
        <v>0.36</v>
      </c>
      <c r="O2699" s="2">
        <v>2</v>
      </c>
      <c r="P2699" s="4">
        <v>352</v>
      </c>
      <c r="U2699" s="38">
        <f t="shared" si="756"/>
        <v>-0.55237440167115703</v>
      </c>
      <c r="V2699" s="39">
        <f t="shared" si="757"/>
        <v>0.55237440167115703</v>
      </c>
      <c r="W2699" s="39" t="str">
        <f t="shared" si="758"/>
        <v>TIDAK</v>
      </c>
      <c r="X2699" s="38">
        <f t="shared" si="759"/>
        <v>-0.26113135442473173</v>
      </c>
      <c r="Y2699" s="39">
        <f t="shared" si="760"/>
        <v>0.26113135442473173</v>
      </c>
      <c r="Z2699" s="39" t="str">
        <f t="shared" si="761"/>
        <v>TIDAK</v>
      </c>
      <c r="AA2699" s="38">
        <f t="shared" si="762"/>
        <v>-0.88539865113910388</v>
      </c>
      <c r="AB2699" s="39">
        <f t="shared" si="763"/>
        <v>0.88539865113910388</v>
      </c>
      <c r="AC2699" s="39" t="str">
        <f t="shared" si="764"/>
        <v>TIDAK</v>
      </c>
      <c r="AD2699" s="38">
        <f t="shared" si="765"/>
        <v>-0.88337922299670524</v>
      </c>
      <c r="AE2699" s="39">
        <f t="shared" si="766"/>
        <v>0.88337922299670524</v>
      </c>
      <c r="AF2699" s="39" t="str">
        <f t="shared" si="767"/>
        <v>TIDAK</v>
      </c>
      <c r="AG2699" s="38">
        <f t="shared" si="768"/>
        <v>-0.27078855981472416</v>
      </c>
      <c r="AH2699" s="39">
        <f t="shared" si="769"/>
        <v>0.27078855981472416</v>
      </c>
      <c r="AI2699" s="39" t="str">
        <f t="shared" si="770"/>
        <v>TIDAK</v>
      </c>
      <c r="AJ2699" s="38">
        <f t="shared" si="771"/>
        <v>-1.2435166651823804</v>
      </c>
      <c r="AK2699" s="39">
        <f t="shared" si="772"/>
        <v>1.2435166651823804</v>
      </c>
      <c r="AL2699" s="39" t="str">
        <f t="shared" si="773"/>
        <v>TIDAK</v>
      </c>
    </row>
    <row r="2700" spans="1:38" ht="14" x14ac:dyDescent="0.3">
      <c r="A2700" s="13">
        <v>30562328</v>
      </c>
      <c r="B2700" s="11" t="s">
        <v>3214</v>
      </c>
      <c r="C2700" s="9">
        <v>46789694</v>
      </c>
      <c r="D2700" s="1" t="s">
        <v>249</v>
      </c>
      <c r="E2700" s="1" t="s">
        <v>17</v>
      </c>
      <c r="F2700" s="1" t="s">
        <v>203</v>
      </c>
      <c r="G2700" s="2">
        <v>40.668210000000002</v>
      </c>
      <c r="H2700" s="2">
        <v>-73.752629999999996</v>
      </c>
      <c r="I2700" s="1" t="s">
        <v>20</v>
      </c>
      <c r="J2700" s="44">
        <v>50</v>
      </c>
      <c r="K2700" s="2">
        <v>1</v>
      </c>
      <c r="L2700" s="2">
        <v>16</v>
      </c>
      <c r="M2700" s="3">
        <v>43646</v>
      </c>
      <c r="N2700" s="2">
        <v>6</v>
      </c>
      <c r="O2700" s="2">
        <v>2</v>
      </c>
      <c r="P2700" s="4">
        <v>304</v>
      </c>
      <c r="U2700" s="38">
        <f t="shared" si="756"/>
        <v>0.39052567171441432</v>
      </c>
      <c r="V2700" s="39">
        <f t="shared" si="757"/>
        <v>0.39052567171441432</v>
      </c>
      <c r="W2700" s="39" t="str">
        <f t="shared" si="758"/>
        <v>TIDAK</v>
      </c>
      <c r="X2700" s="38">
        <f t="shared" si="759"/>
        <v>0.1447753227252192</v>
      </c>
      <c r="Y2700" s="39">
        <f t="shared" si="760"/>
        <v>0.1447753227252192</v>
      </c>
      <c r="Z2700" s="39" t="str">
        <f t="shared" si="761"/>
        <v>TIDAK</v>
      </c>
      <c r="AA2700" s="38">
        <f t="shared" si="762"/>
        <v>-0.59908387901144522</v>
      </c>
      <c r="AB2700" s="39">
        <f t="shared" si="763"/>
        <v>0.59908387901144522</v>
      </c>
      <c r="AC2700" s="39" t="str">
        <f t="shared" si="764"/>
        <v>TIDAK</v>
      </c>
      <c r="AD2700" s="38">
        <f t="shared" si="765"/>
        <v>-0.86769732261189558</v>
      </c>
      <c r="AE2700" s="39">
        <f t="shared" si="766"/>
        <v>0.86769732261189558</v>
      </c>
      <c r="AF2700" s="39" t="str">
        <f t="shared" si="767"/>
        <v>TIDAK</v>
      </c>
      <c r="AG2700" s="38">
        <f t="shared" si="768"/>
        <v>-0.27078855981472416</v>
      </c>
      <c r="AH2700" s="39">
        <f t="shared" si="769"/>
        <v>0.27078855981472416</v>
      </c>
      <c r="AI2700" s="39" t="str">
        <f t="shared" si="770"/>
        <v>TIDAK</v>
      </c>
      <c r="AJ2700" s="38">
        <f t="shared" si="771"/>
        <v>-1.2435166651823804</v>
      </c>
      <c r="AK2700" s="39">
        <f t="shared" si="772"/>
        <v>1.2435166651823804</v>
      </c>
      <c r="AL2700" s="39" t="str">
        <f t="shared" si="773"/>
        <v>TIDAK</v>
      </c>
    </row>
    <row r="2701" spans="1:38" ht="14" x14ac:dyDescent="0.3">
      <c r="A2701" s="13">
        <v>30565107</v>
      </c>
      <c r="B2701" s="11" t="s">
        <v>4856</v>
      </c>
      <c r="C2701" s="9">
        <v>217075214</v>
      </c>
      <c r="D2701" s="1" t="s">
        <v>2462</v>
      </c>
      <c r="E2701" s="1" t="s">
        <v>1731</v>
      </c>
      <c r="F2701" s="1" t="s">
        <v>2385</v>
      </c>
      <c r="G2701" s="2">
        <v>40.641159999999999</v>
      </c>
      <c r="H2701" s="2">
        <v>-73.883459999999999</v>
      </c>
      <c r="I2701" s="1" t="s">
        <v>20</v>
      </c>
      <c r="J2701" s="44">
        <v>125</v>
      </c>
      <c r="K2701" s="2">
        <v>3</v>
      </c>
      <c r="L2701" s="2">
        <v>3</v>
      </c>
      <c r="M2701" s="3">
        <v>43642</v>
      </c>
      <c r="N2701" s="2">
        <v>0.43</v>
      </c>
      <c r="O2701" s="2">
        <v>1</v>
      </c>
      <c r="P2701" s="4">
        <v>85</v>
      </c>
      <c r="U2701" s="38">
        <f t="shared" si="756"/>
        <v>0.51910295444881038</v>
      </c>
      <c r="V2701" s="39">
        <f t="shared" si="757"/>
        <v>0.51910295444881038</v>
      </c>
      <c r="W2701" s="39" t="str">
        <f t="shared" si="758"/>
        <v>TIDAK</v>
      </c>
      <c r="X2701" s="38">
        <f t="shared" si="759"/>
        <v>-0.12582912870808141</v>
      </c>
      <c r="Y2701" s="39">
        <f t="shared" si="760"/>
        <v>0.12582912870808141</v>
      </c>
      <c r="Z2701" s="39" t="str">
        <f t="shared" si="761"/>
        <v>TIDAK</v>
      </c>
      <c r="AA2701" s="38">
        <f t="shared" si="762"/>
        <v>-0.55818176870749403</v>
      </c>
      <c r="AB2701" s="39">
        <f t="shared" si="763"/>
        <v>0.55818176870749403</v>
      </c>
      <c r="AC2701" s="39" t="str">
        <f t="shared" si="764"/>
        <v>TIDAK</v>
      </c>
      <c r="AD2701" s="38">
        <f t="shared" si="765"/>
        <v>-0.29269430850220762</v>
      </c>
      <c r="AE2701" s="39">
        <f t="shared" si="766"/>
        <v>0.29269430850220762</v>
      </c>
      <c r="AF2701" s="39" t="str">
        <f t="shared" si="767"/>
        <v>TIDAK</v>
      </c>
      <c r="AG2701" s="38">
        <f t="shared" si="768"/>
        <v>-0.15818885441509239</v>
      </c>
      <c r="AH2701" s="39">
        <f t="shared" si="769"/>
        <v>0.15818885441509239</v>
      </c>
      <c r="AI2701" s="39" t="str">
        <f t="shared" si="770"/>
        <v>TIDAK</v>
      </c>
      <c r="AJ2701" s="38">
        <f t="shared" si="771"/>
        <v>9.8237347656587495E-2</v>
      </c>
      <c r="AK2701" s="39">
        <f t="shared" si="772"/>
        <v>9.8237347656587495E-2</v>
      </c>
      <c r="AL2701" s="39" t="str">
        <f t="shared" si="773"/>
        <v>TIDAK</v>
      </c>
    </row>
    <row r="2702" spans="1:38" ht="14" x14ac:dyDescent="0.3">
      <c r="A2702" s="13">
        <v>30565284</v>
      </c>
      <c r="B2702" s="11" t="s">
        <v>4634</v>
      </c>
      <c r="C2702" s="9">
        <v>97127885</v>
      </c>
      <c r="D2702" s="1" t="s">
        <v>2839</v>
      </c>
      <c r="E2702" s="1" t="s">
        <v>17</v>
      </c>
      <c r="F2702" s="1" t="s">
        <v>2738</v>
      </c>
      <c r="G2702" s="2">
        <v>40.768259999999998</v>
      </c>
      <c r="H2702" s="2">
        <v>-73.893910000000005</v>
      </c>
      <c r="I2702" s="1" t="s">
        <v>19</v>
      </c>
      <c r="J2702" s="44">
        <v>36</v>
      </c>
      <c r="K2702" s="2">
        <v>1</v>
      </c>
      <c r="L2702" s="2">
        <v>5</v>
      </c>
      <c r="M2702" s="3">
        <v>43464</v>
      </c>
      <c r="N2702" s="2">
        <v>0.27</v>
      </c>
      <c r="O2702" s="2">
        <v>2</v>
      </c>
      <c r="P2702" s="4">
        <v>250</v>
      </c>
      <c r="U2702" s="38">
        <f t="shared" si="756"/>
        <v>-0.32950711159820384</v>
      </c>
      <c r="V2702" s="39">
        <f t="shared" si="757"/>
        <v>0.32950711159820384</v>
      </c>
      <c r="W2702" s="39" t="str">
        <f t="shared" si="758"/>
        <v>TIDAK</v>
      </c>
      <c r="X2702" s="38">
        <f t="shared" si="759"/>
        <v>9.4730970085688936E-3</v>
      </c>
      <c r="Y2702" s="39">
        <f t="shared" si="760"/>
        <v>9.4730970085688936E-3</v>
      </c>
      <c r="Z2702" s="39" t="str">
        <f t="shared" si="761"/>
        <v>TIDAK</v>
      </c>
      <c r="AA2702" s="38">
        <f t="shared" si="762"/>
        <v>0.17805621676362807</v>
      </c>
      <c r="AB2702" s="39">
        <f t="shared" si="763"/>
        <v>0.17805621676362807</v>
      </c>
      <c r="AC2702" s="39" t="str">
        <f t="shared" si="764"/>
        <v>TIDAK</v>
      </c>
      <c r="AD2702" s="38">
        <f t="shared" si="765"/>
        <v>0.32412710663363942</v>
      </c>
      <c r="AE2702" s="39">
        <f t="shared" si="766"/>
        <v>0.32412710663363942</v>
      </c>
      <c r="AF2702" s="39" t="str">
        <f t="shared" si="767"/>
        <v>TIDAK</v>
      </c>
      <c r="AG2702" s="38">
        <f t="shared" si="768"/>
        <v>6.7010556384171097E-2</v>
      </c>
      <c r="AH2702" s="39">
        <f t="shared" si="769"/>
        <v>6.7010556384171097E-2</v>
      </c>
      <c r="AI2702" s="39" t="str">
        <f t="shared" si="770"/>
        <v>TIDAK</v>
      </c>
      <c r="AJ2702" s="38">
        <f t="shared" si="771"/>
        <v>-0.59137923994779829</v>
      </c>
      <c r="AK2702" s="39">
        <f t="shared" si="772"/>
        <v>0.59137923994779829</v>
      </c>
      <c r="AL2702" s="39" t="str">
        <f t="shared" si="773"/>
        <v>TIDAK</v>
      </c>
    </row>
    <row r="2703" spans="1:38" ht="14" x14ac:dyDescent="0.3">
      <c r="A2703" s="13">
        <v>30567827</v>
      </c>
      <c r="B2703" s="11" t="s">
        <v>1156</v>
      </c>
      <c r="C2703" s="9">
        <v>405986</v>
      </c>
      <c r="D2703" s="1" t="s">
        <v>1779</v>
      </c>
      <c r="E2703" s="1" t="s">
        <v>17</v>
      </c>
      <c r="F2703" s="1" t="s">
        <v>1647</v>
      </c>
      <c r="G2703" s="2">
        <v>40.732689999999998</v>
      </c>
      <c r="H2703" s="2">
        <v>-73.858400000000003</v>
      </c>
      <c r="I2703" s="1" t="s">
        <v>20</v>
      </c>
      <c r="J2703" s="44">
        <v>81</v>
      </c>
      <c r="K2703" s="2">
        <v>4</v>
      </c>
      <c r="L2703" s="2">
        <v>6</v>
      </c>
      <c r="M2703" s="3">
        <v>43366</v>
      </c>
      <c r="N2703" s="2">
        <v>0.32</v>
      </c>
      <c r="O2703" s="2">
        <v>1</v>
      </c>
      <c r="P2703" s="4">
        <v>6</v>
      </c>
      <c r="U2703" s="38">
        <f t="shared" si="756"/>
        <v>5.6621942638246541</v>
      </c>
      <c r="V2703" s="39">
        <f t="shared" si="757"/>
        <v>5.6621942638246541</v>
      </c>
      <c r="W2703" s="39" t="str">
        <f t="shared" si="758"/>
        <v>OUTLIER</v>
      </c>
      <c r="X2703" s="38">
        <f t="shared" si="759"/>
        <v>-0.39643358014138202</v>
      </c>
      <c r="Y2703" s="39">
        <f t="shared" si="760"/>
        <v>0.39643358014138202</v>
      </c>
      <c r="Z2703" s="39" t="str">
        <f t="shared" si="761"/>
        <v>TIDAK</v>
      </c>
      <c r="AA2703" s="38">
        <f t="shared" si="762"/>
        <v>-0.35367121718773786</v>
      </c>
      <c r="AB2703" s="39">
        <f t="shared" si="763"/>
        <v>0.35367121718773786</v>
      </c>
      <c r="AC2703" s="39" t="str">
        <f t="shared" si="764"/>
        <v>TIDAK</v>
      </c>
      <c r="AD2703" s="38">
        <f t="shared" si="765"/>
        <v>-0.76837862017476755</v>
      </c>
      <c r="AE2703" s="39">
        <f t="shared" si="766"/>
        <v>0.76837862017476755</v>
      </c>
      <c r="AF2703" s="39" t="str">
        <f t="shared" si="767"/>
        <v>TIDAK</v>
      </c>
      <c r="AG2703" s="38">
        <f t="shared" si="768"/>
        <v>-0.15818885441509239</v>
      </c>
      <c r="AH2703" s="39">
        <f t="shared" si="769"/>
        <v>0.15818885441509239</v>
      </c>
      <c r="AI2703" s="39" t="str">
        <f t="shared" si="770"/>
        <v>TIDAK</v>
      </c>
      <c r="AJ2703" s="38">
        <f t="shared" si="771"/>
        <v>1.3950163656517911</v>
      </c>
      <c r="AK2703" s="39">
        <f t="shared" si="772"/>
        <v>1.3950163656517911</v>
      </c>
      <c r="AL2703" s="39" t="str">
        <f t="shared" si="773"/>
        <v>TIDAK</v>
      </c>
    </row>
    <row r="2704" spans="1:38" ht="14" x14ac:dyDescent="0.3">
      <c r="A2704" s="13">
        <v>30577164</v>
      </c>
      <c r="B2704" s="11" t="s">
        <v>2137</v>
      </c>
      <c r="C2704" s="9">
        <v>156505456</v>
      </c>
      <c r="D2704" s="1" t="s">
        <v>717</v>
      </c>
      <c r="E2704" s="1" t="s">
        <v>1731</v>
      </c>
      <c r="F2704" s="1" t="s">
        <v>1732</v>
      </c>
      <c r="G2704" s="2">
        <v>40.666820000000001</v>
      </c>
      <c r="H2704" s="2">
        <v>-73.873509999999996</v>
      </c>
      <c r="I2704" s="1" t="s">
        <v>19</v>
      </c>
      <c r="J2704" s="44">
        <v>57</v>
      </c>
      <c r="K2704" s="2">
        <v>3</v>
      </c>
      <c r="L2704" s="2">
        <v>1</v>
      </c>
      <c r="M2704" s="3">
        <v>43588</v>
      </c>
      <c r="N2704" s="2">
        <v>0.44</v>
      </c>
      <c r="O2704" s="2">
        <v>13</v>
      </c>
      <c r="P2704" s="4">
        <v>90</v>
      </c>
      <c r="U2704" s="38">
        <f t="shared" si="756"/>
        <v>-0.33807893044716358</v>
      </c>
      <c r="V2704" s="39">
        <f t="shared" si="757"/>
        <v>0.33807893044716358</v>
      </c>
      <c r="W2704" s="39" t="str">
        <f t="shared" si="758"/>
        <v>TIDAK</v>
      </c>
      <c r="X2704" s="38">
        <f t="shared" si="759"/>
        <v>-0.39643358014138202</v>
      </c>
      <c r="Y2704" s="39">
        <f t="shared" si="760"/>
        <v>0.39643358014138202</v>
      </c>
      <c r="Z2704" s="39" t="str">
        <f t="shared" si="761"/>
        <v>TIDAK</v>
      </c>
      <c r="AA2704" s="38">
        <f t="shared" si="762"/>
        <v>-0.27186699657983543</v>
      </c>
      <c r="AB2704" s="39">
        <f t="shared" si="763"/>
        <v>0.27186699657983543</v>
      </c>
      <c r="AC2704" s="39" t="str">
        <f t="shared" si="764"/>
        <v>TIDAK</v>
      </c>
      <c r="AD2704" s="38">
        <f t="shared" si="765"/>
        <v>2.17981865216945</v>
      </c>
      <c r="AE2704" s="39">
        <f t="shared" si="766"/>
        <v>2.17981865216945</v>
      </c>
      <c r="AF2704" s="39" t="str">
        <f t="shared" si="767"/>
        <v>TIDAK</v>
      </c>
      <c r="AG2704" s="38">
        <f t="shared" si="768"/>
        <v>-0.15818885441509239</v>
      </c>
      <c r="AH2704" s="39">
        <f t="shared" si="769"/>
        <v>0.15818885441509239</v>
      </c>
      <c r="AI2704" s="39" t="str">
        <f t="shared" si="770"/>
        <v>TIDAK</v>
      </c>
      <c r="AJ2704" s="38">
        <f t="shared" si="771"/>
        <v>1.0352164069016767</v>
      </c>
      <c r="AK2704" s="39">
        <f t="shared" si="772"/>
        <v>1.0352164069016767</v>
      </c>
      <c r="AL2704" s="39" t="str">
        <f t="shared" si="773"/>
        <v>TIDAK</v>
      </c>
    </row>
    <row r="2705" spans="1:38" ht="14" x14ac:dyDescent="0.3">
      <c r="A2705" s="13">
        <v>30578954</v>
      </c>
      <c r="B2705" s="11" t="s">
        <v>5124</v>
      </c>
      <c r="C2705" s="9">
        <v>15929157</v>
      </c>
      <c r="D2705" s="1" t="s">
        <v>898</v>
      </c>
      <c r="E2705" s="1" t="s">
        <v>1731</v>
      </c>
      <c r="F2705" s="1" t="s">
        <v>1732</v>
      </c>
      <c r="G2705" s="2">
        <v>40.671990000000001</v>
      </c>
      <c r="H2705" s="2">
        <v>-73.882530000000003</v>
      </c>
      <c r="I2705" s="1" t="s">
        <v>19</v>
      </c>
      <c r="J2705" s="44">
        <v>36</v>
      </c>
      <c r="K2705" s="2">
        <v>15</v>
      </c>
      <c r="L2705" s="2">
        <v>1</v>
      </c>
      <c r="M2705" s="3">
        <v>43524</v>
      </c>
      <c r="N2705" s="2">
        <v>0.23</v>
      </c>
      <c r="O2705" s="2">
        <v>3</v>
      </c>
      <c r="P2705" s="4">
        <v>213</v>
      </c>
      <c r="U2705" s="38">
        <f t="shared" si="756"/>
        <v>0.30480748322481688</v>
      </c>
      <c r="V2705" s="39">
        <f t="shared" si="757"/>
        <v>0.30480748322481688</v>
      </c>
      <c r="W2705" s="39" t="str">
        <f t="shared" si="758"/>
        <v>TIDAK</v>
      </c>
      <c r="X2705" s="38">
        <f t="shared" si="759"/>
        <v>-0.12582912870808141</v>
      </c>
      <c r="Y2705" s="39">
        <f t="shared" si="760"/>
        <v>0.12582912870808141</v>
      </c>
      <c r="Z2705" s="39" t="str">
        <f t="shared" si="761"/>
        <v>TIDAK</v>
      </c>
      <c r="AA2705" s="38">
        <f t="shared" si="762"/>
        <v>-0.80359443053120139</v>
      </c>
      <c r="AB2705" s="39">
        <f t="shared" si="763"/>
        <v>0.80359443053120139</v>
      </c>
      <c r="AC2705" s="39" t="str">
        <f t="shared" si="764"/>
        <v>TIDAK</v>
      </c>
      <c r="AD2705" s="38">
        <f t="shared" si="765"/>
        <v>-0.73178751927687835</v>
      </c>
      <c r="AE2705" s="39">
        <f t="shared" si="766"/>
        <v>0.73178751927687835</v>
      </c>
      <c r="AF2705" s="39" t="str">
        <f t="shared" si="767"/>
        <v>TIDAK</v>
      </c>
      <c r="AG2705" s="38">
        <f t="shared" si="768"/>
        <v>-0.27078855981472416</v>
      </c>
      <c r="AH2705" s="39">
        <f t="shared" si="769"/>
        <v>0.27078855981472416</v>
      </c>
      <c r="AI2705" s="39" t="str">
        <f t="shared" si="770"/>
        <v>TIDAK</v>
      </c>
      <c r="AJ2705" s="38">
        <f t="shared" si="771"/>
        <v>-0.60637090489571965</v>
      </c>
      <c r="AK2705" s="39">
        <f t="shared" si="772"/>
        <v>0.60637090489571965</v>
      </c>
      <c r="AL2705" s="39" t="str">
        <f t="shared" si="773"/>
        <v>TIDAK</v>
      </c>
    </row>
    <row r="2706" spans="1:38" ht="14" x14ac:dyDescent="0.3">
      <c r="A2706" s="13">
        <v>30587740</v>
      </c>
      <c r="B2706" s="11" t="s">
        <v>170</v>
      </c>
      <c r="C2706" s="9">
        <v>140057330</v>
      </c>
      <c r="D2706" s="1" t="s">
        <v>2659</v>
      </c>
      <c r="E2706" s="1" t="s">
        <v>17</v>
      </c>
      <c r="F2706" s="1" t="s">
        <v>2813</v>
      </c>
      <c r="G2706" s="2">
        <v>40.697290000000002</v>
      </c>
      <c r="H2706" s="2">
        <v>-73.905709999999999</v>
      </c>
      <c r="I2706" s="1" t="s">
        <v>19</v>
      </c>
      <c r="J2706" s="44">
        <v>50</v>
      </c>
      <c r="K2706" s="2">
        <v>1</v>
      </c>
      <c r="L2706" s="2">
        <v>22</v>
      </c>
      <c r="M2706" s="3">
        <v>43640</v>
      </c>
      <c r="N2706" s="2">
        <v>1.53</v>
      </c>
      <c r="O2706" s="2">
        <v>7</v>
      </c>
      <c r="P2706" s="4">
        <v>59</v>
      </c>
      <c r="U2706" s="38">
        <f t="shared" si="756"/>
        <v>-0.45808439433259995</v>
      </c>
      <c r="V2706" s="39">
        <f t="shared" si="757"/>
        <v>0.45808439433259995</v>
      </c>
      <c r="W2706" s="39" t="str">
        <f t="shared" si="758"/>
        <v>TIDAK</v>
      </c>
      <c r="X2706" s="38">
        <f t="shared" si="759"/>
        <v>-0.39643358014138202</v>
      </c>
      <c r="Y2706" s="39">
        <f t="shared" si="760"/>
        <v>0.39643358014138202</v>
      </c>
      <c r="Z2706" s="39" t="str">
        <f t="shared" si="761"/>
        <v>TIDAK</v>
      </c>
      <c r="AA2706" s="38">
        <f t="shared" si="762"/>
        <v>-0.7217902099232989</v>
      </c>
      <c r="AB2706" s="39">
        <f t="shared" si="763"/>
        <v>0.7217902099232989</v>
      </c>
      <c r="AC2706" s="39" t="str">
        <f t="shared" si="764"/>
        <v>TIDAK</v>
      </c>
      <c r="AD2706" s="38">
        <f t="shared" si="765"/>
        <v>-0.81542432132919662</v>
      </c>
      <c r="AE2706" s="39">
        <f t="shared" si="766"/>
        <v>0.81542432132919662</v>
      </c>
      <c r="AF2706" s="39" t="str">
        <f t="shared" si="767"/>
        <v>TIDAK</v>
      </c>
      <c r="AG2706" s="38">
        <f t="shared" si="768"/>
        <v>-0.15818885441509239</v>
      </c>
      <c r="AH2706" s="39">
        <f t="shared" si="769"/>
        <v>0.15818885441509239</v>
      </c>
      <c r="AI2706" s="39" t="str">
        <f t="shared" si="770"/>
        <v>TIDAK</v>
      </c>
      <c r="AJ2706" s="38">
        <f t="shared" si="771"/>
        <v>0.63044145330779822</v>
      </c>
      <c r="AK2706" s="39">
        <f t="shared" si="772"/>
        <v>0.63044145330779822</v>
      </c>
      <c r="AL2706" s="39" t="str">
        <f t="shared" si="773"/>
        <v>TIDAK</v>
      </c>
    </row>
    <row r="2707" spans="1:38" ht="14" x14ac:dyDescent="0.3">
      <c r="A2707" s="13">
        <v>30590895</v>
      </c>
      <c r="B2707" s="11" t="s">
        <v>1313</v>
      </c>
      <c r="C2707" s="9">
        <v>264092618</v>
      </c>
      <c r="D2707" s="1" t="s">
        <v>2106</v>
      </c>
      <c r="E2707" s="1" t="s">
        <v>17</v>
      </c>
      <c r="F2707" s="1" t="s">
        <v>1713</v>
      </c>
      <c r="G2707" s="2">
        <v>40.766249999999999</v>
      </c>
      <c r="H2707" s="2">
        <v>-73.873469999999998</v>
      </c>
      <c r="I2707" s="1" t="s">
        <v>19</v>
      </c>
      <c r="J2707" s="44">
        <v>60</v>
      </c>
      <c r="K2707" s="2">
        <v>1</v>
      </c>
      <c r="L2707" s="2">
        <v>12</v>
      </c>
      <c r="M2707" s="3">
        <v>43650</v>
      </c>
      <c r="N2707" s="2">
        <v>8.18</v>
      </c>
      <c r="O2707" s="2">
        <v>5</v>
      </c>
      <c r="P2707" s="4">
        <v>87</v>
      </c>
      <c r="U2707" s="38">
        <f t="shared" si="756"/>
        <v>-7.2352546129411652E-2</v>
      </c>
      <c r="V2707" s="39">
        <f t="shared" si="757"/>
        <v>7.2352546129411652E-2</v>
      </c>
      <c r="W2707" s="39" t="str">
        <f t="shared" si="758"/>
        <v>TIDAK</v>
      </c>
      <c r="X2707" s="38">
        <f t="shared" si="759"/>
        <v>9.4730970085688936E-3</v>
      </c>
      <c r="Y2707" s="39">
        <f t="shared" si="760"/>
        <v>9.4730970085688936E-3</v>
      </c>
      <c r="Z2707" s="39" t="str">
        <f t="shared" si="761"/>
        <v>TIDAK</v>
      </c>
      <c r="AA2707" s="38">
        <f t="shared" si="762"/>
        <v>-0.68088809961934771</v>
      </c>
      <c r="AB2707" s="39">
        <f t="shared" si="763"/>
        <v>0.68088809961934771</v>
      </c>
      <c r="AC2707" s="39" t="str">
        <f t="shared" si="764"/>
        <v>TIDAK</v>
      </c>
      <c r="AD2707" s="38">
        <f t="shared" si="765"/>
        <v>-0.78928782068784709</v>
      </c>
      <c r="AE2707" s="39">
        <f t="shared" si="766"/>
        <v>0.78928782068784709</v>
      </c>
      <c r="AF2707" s="39" t="str">
        <f t="shared" si="767"/>
        <v>TIDAK</v>
      </c>
      <c r="AG2707" s="38">
        <f t="shared" si="768"/>
        <v>-0.27078855981472416</v>
      </c>
      <c r="AH2707" s="39">
        <f t="shared" si="769"/>
        <v>0.27078855981472416</v>
      </c>
      <c r="AI2707" s="39" t="str">
        <f t="shared" si="770"/>
        <v>TIDAK</v>
      </c>
      <c r="AJ2707" s="38">
        <f t="shared" si="771"/>
        <v>-1.198541670338616</v>
      </c>
      <c r="AK2707" s="39">
        <f t="shared" si="772"/>
        <v>1.198541670338616</v>
      </c>
      <c r="AL2707" s="39" t="str">
        <f t="shared" si="773"/>
        <v>TIDAK</v>
      </c>
    </row>
    <row r="2708" spans="1:38" ht="14" x14ac:dyDescent="0.3">
      <c r="A2708" s="13">
        <v>30590921</v>
      </c>
      <c r="B2708" s="11" t="s">
        <v>2756</v>
      </c>
      <c r="C2708" s="9">
        <v>212071658</v>
      </c>
      <c r="D2708" s="1" t="s">
        <v>1264</v>
      </c>
      <c r="E2708" s="1" t="s">
        <v>1731</v>
      </c>
      <c r="F2708" s="1" t="s">
        <v>3213</v>
      </c>
      <c r="G2708" s="2">
        <v>40.691400000000002</v>
      </c>
      <c r="H2708" s="2">
        <v>-73.903880000000001</v>
      </c>
      <c r="I2708" s="1" t="s">
        <v>19</v>
      </c>
      <c r="J2708" s="44">
        <v>40</v>
      </c>
      <c r="K2708" s="2">
        <v>2</v>
      </c>
      <c r="L2708" s="2">
        <v>21</v>
      </c>
      <c r="M2708" s="3">
        <v>43627</v>
      </c>
      <c r="N2708" s="2">
        <v>2.08</v>
      </c>
      <c r="O2708" s="2">
        <v>5</v>
      </c>
      <c r="P2708" s="4">
        <v>343</v>
      </c>
      <c r="U2708" s="38">
        <f t="shared" si="756"/>
        <v>-0.27807619850444543</v>
      </c>
      <c r="V2708" s="39">
        <f t="shared" si="757"/>
        <v>0.27807619850444543</v>
      </c>
      <c r="W2708" s="39" t="str">
        <f t="shared" si="758"/>
        <v>TIDAK</v>
      </c>
      <c r="X2708" s="38">
        <f t="shared" si="759"/>
        <v>-0.12582912870808141</v>
      </c>
      <c r="Y2708" s="39">
        <f t="shared" si="760"/>
        <v>0.12582912870808141</v>
      </c>
      <c r="Z2708" s="39" t="str">
        <f t="shared" si="761"/>
        <v>TIDAK</v>
      </c>
      <c r="AA2708" s="38">
        <f t="shared" si="762"/>
        <v>-0.88539865113910388</v>
      </c>
      <c r="AB2708" s="39">
        <f t="shared" si="763"/>
        <v>0.88539865113910388</v>
      </c>
      <c r="AC2708" s="39" t="str">
        <f t="shared" si="764"/>
        <v>TIDAK</v>
      </c>
      <c r="AD2708" s="38">
        <f t="shared" si="765"/>
        <v>-0.72656021914860847</v>
      </c>
      <c r="AE2708" s="39">
        <f t="shared" si="766"/>
        <v>0.72656021914860847</v>
      </c>
      <c r="AF2708" s="39" t="str">
        <f t="shared" si="767"/>
        <v>TIDAK</v>
      </c>
      <c r="AG2708" s="38">
        <f t="shared" si="768"/>
        <v>1.0804079049808568</v>
      </c>
      <c r="AH2708" s="39">
        <f t="shared" si="769"/>
        <v>1.0804079049808568</v>
      </c>
      <c r="AI2708" s="39" t="str">
        <f t="shared" si="770"/>
        <v>TIDAK</v>
      </c>
      <c r="AJ2708" s="38">
        <f t="shared" si="771"/>
        <v>-0.56889174252591612</v>
      </c>
      <c r="AK2708" s="39">
        <f t="shared" si="772"/>
        <v>0.56889174252591612</v>
      </c>
      <c r="AL2708" s="39" t="str">
        <f t="shared" si="773"/>
        <v>TIDAK</v>
      </c>
    </row>
    <row r="2709" spans="1:38" ht="14" x14ac:dyDescent="0.3">
      <c r="A2709" s="13">
        <v>30592546</v>
      </c>
      <c r="B2709" s="11" t="s">
        <v>2601</v>
      </c>
      <c r="C2709" s="9">
        <v>118807152</v>
      </c>
      <c r="D2709" s="1" t="s">
        <v>295</v>
      </c>
      <c r="E2709" s="1" t="s">
        <v>17</v>
      </c>
      <c r="F2709" s="1" t="s">
        <v>1971</v>
      </c>
      <c r="G2709" s="2">
        <v>40.743609999999997</v>
      </c>
      <c r="H2709" s="2">
        <v>-73.877319999999997</v>
      </c>
      <c r="I2709" s="1" t="s">
        <v>19</v>
      </c>
      <c r="J2709" s="44">
        <v>30</v>
      </c>
      <c r="K2709" s="2">
        <v>1</v>
      </c>
      <c r="L2709" s="2">
        <v>15</v>
      </c>
      <c r="M2709" s="3">
        <v>43646</v>
      </c>
      <c r="N2709" s="2">
        <v>0.77</v>
      </c>
      <c r="O2709" s="2">
        <v>1</v>
      </c>
      <c r="P2709" s="4">
        <v>249</v>
      </c>
      <c r="U2709" s="38">
        <f t="shared" si="756"/>
        <v>-0.45808439433259995</v>
      </c>
      <c r="V2709" s="39">
        <f t="shared" si="757"/>
        <v>0.45808439433259995</v>
      </c>
      <c r="W2709" s="39" t="str">
        <f t="shared" si="758"/>
        <v>TIDAK</v>
      </c>
      <c r="X2709" s="38">
        <f t="shared" si="759"/>
        <v>1.4977975798917225</v>
      </c>
      <c r="Y2709" s="39">
        <f t="shared" si="760"/>
        <v>1.4977975798917225</v>
      </c>
      <c r="Z2709" s="39" t="str">
        <f t="shared" si="761"/>
        <v>TIDAK</v>
      </c>
      <c r="AA2709" s="38">
        <f t="shared" si="762"/>
        <v>-0.88539865113910388</v>
      </c>
      <c r="AB2709" s="39">
        <f t="shared" si="763"/>
        <v>0.88539865113910388</v>
      </c>
      <c r="AC2709" s="39" t="str">
        <f t="shared" si="764"/>
        <v>TIDAK</v>
      </c>
      <c r="AD2709" s="38">
        <f t="shared" si="765"/>
        <v>-0.83633352184227616</v>
      </c>
      <c r="AE2709" s="39">
        <f t="shared" si="766"/>
        <v>0.83633352184227616</v>
      </c>
      <c r="AF2709" s="39" t="str">
        <f t="shared" si="767"/>
        <v>TIDAK</v>
      </c>
      <c r="AG2709" s="38">
        <f t="shared" si="768"/>
        <v>-4.5589149015460649E-2</v>
      </c>
      <c r="AH2709" s="39">
        <f t="shared" si="769"/>
        <v>4.5589149015460649E-2</v>
      </c>
      <c r="AI2709" s="39" t="str">
        <f t="shared" si="770"/>
        <v>TIDAK</v>
      </c>
      <c r="AJ2709" s="38">
        <f t="shared" si="771"/>
        <v>0.3530956517712518</v>
      </c>
      <c r="AK2709" s="39">
        <f t="shared" si="772"/>
        <v>0.3530956517712518</v>
      </c>
      <c r="AL2709" s="39" t="str">
        <f t="shared" si="773"/>
        <v>TIDAK</v>
      </c>
    </row>
    <row r="2710" spans="1:38" ht="14" x14ac:dyDescent="0.3">
      <c r="A2710" s="13">
        <v>30594172</v>
      </c>
      <c r="B2710" s="11" t="s">
        <v>1318</v>
      </c>
      <c r="C2710" s="9">
        <v>66269338</v>
      </c>
      <c r="D2710" s="1" t="s">
        <v>2548</v>
      </c>
      <c r="E2710" s="1" t="s">
        <v>17</v>
      </c>
      <c r="F2710" s="1" t="s">
        <v>1736</v>
      </c>
      <c r="G2710" s="2">
        <v>40.748390000000001</v>
      </c>
      <c r="H2710" s="2">
        <v>-73.888180000000006</v>
      </c>
      <c r="I2710" s="1" t="s">
        <v>19</v>
      </c>
      <c r="J2710" s="44">
        <v>60</v>
      </c>
      <c r="K2710" s="2">
        <v>1</v>
      </c>
      <c r="L2710" s="2">
        <v>14</v>
      </c>
      <c r="M2710" s="3">
        <v>43605</v>
      </c>
      <c r="N2710" s="2">
        <v>0.4</v>
      </c>
      <c r="O2710" s="2">
        <v>4</v>
      </c>
      <c r="P2710" s="4">
        <v>300</v>
      </c>
      <c r="U2710" s="38">
        <f t="shared" si="756"/>
        <v>-0.33807893044716358</v>
      </c>
      <c r="V2710" s="39">
        <f t="shared" si="757"/>
        <v>0.33807893044716358</v>
      </c>
      <c r="W2710" s="39" t="str">
        <f t="shared" si="758"/>
        <v>TIDAK</v>
      </c>
      <c r="X2710" s="38">
        <f t="shared" si="759"/>
        <v>-0.39643358014138202</v>
      </c>
      <c r="Y2710" s="39">
        <f t="shared" si="760"/>
        <v>0.39643358014138202</v>
      </c>
      <c r="Z2710" s="39" t="str">
        <f t="shared" si="761"/>
        <v>TIDAK</v>
      </c>
      <c r="AA2710" s="38">
        <f t="shared" si="762"/>
        <v>-2.6454334756128059E-2</v>
      </c>
      <c r="AB2710" s="39">
        <f t="shared" si="763"/>
        <v>2.6454334756128059E-2</v>
      </c>
      <c r="AC2710" s="39" t="str">
        <f t="shared" si="764"/>
        <v>TIDAK</v>
      </c>
      <c r="AD2710" s="38">
        <f t="shared" si="765"/>
        <v>-0.1567845051671905</v>
      </c>
      <c r="AE2710" s="39">
        <f t="shared" si="766"/>
        <v>0.1567845051671905</v>
      </c>
      <c r="AF2710" s="39" t="str">
        <f t="shared" si="767"/>
        <v>TIDAK</v>
      </c>
      <c r="AG2710" s="38">
        <f t="shared" si="768"/>
        <v>0.40480967258306638</v>
      </c>
      <c r="AH2710" s="39">
        <f t="shared" si="769"/>
        <v>0.40480967258306638</v>
      </c>
      <c r="AI2710" s="39" t="str">
        <f t="shared" si="770"/>
        <v>TIDAK</v>
      </c>
      <c r="AJ2710" s="38">
        <f t="shared" si="771"/>
        <v>-0.80126254921869822</v>
      </c>
      <c r="AK2710" s="39">
        <f t="shared" si="772"/>
        <v>0.80126254921869822</v>
      </c>
      <c r="AL2710" s="39" t="str">
        <f t="shared" si="773"/>
        <v>TIDAK</v>
      </c>
    </row>
    <row r="2711" spans="1:38" ht="14" x14ac:dyDescent="0.3">
      <c r="A2711" s="13">
        <v>30628768</v>
      </c>
      <c r="B2711" s="11" t="s">
        <v>4279</v>
      </c>
      <c r="C2711" s="9">
        <v>137358866</v>
      </c>
      <c r="D2711" s="1" t="s">
        <v>2080</v>
      </c>
      <c r="E2711" s="1" t="s">
        <v>17</v>
      </c>
      <c r="F2711" s="1" t="s">
        <v>1971</v>
      </c>
      <c r="G2711" s="2">
        <v>40.735010000000003</v>
      </c>
      <c r="H2711" s="2">
        <v>-73.879890000000003</v>
      </c>
      <c r="I2711" s="1" t="s">
        <v>19</v>
      </c>
      <c r="J2711" s="44">
        <v>36</v>
      </c>
      <c r="K2711" s="2">
        <v>30</v>
      </c>
      <c r="L2711" s="2">
        <v>1</v>
      </c>
      <c r="M2711" s="3">
        <v>43525</v>
      </c>
      <c r="N2711" s="2">
        <v>0.23</v>
      </c>
      <c r="O2711" s="2">
        <v>103</v>
      </c>
      <c r="P2711" s="4">
        <v>234</v>
      </c>
      <c r="U2711" s="38">
        <f t="shared" si="756"/>
        <v>-0.25236074195756619</v>
      </c>
      <c r="V2711" s="39">
        <f t="shared" si="757"/>
        <v>0.25236074195756619</v>
      </c>
      <c r="W2711" s="39" t="str">
        <f t="shared" si="758"/>
        <v>TIDAK</v>
      </c>
      <c r="X2711" s="38">
        <f t="shared" si="759"/>
        <v>-0.39643358014138202</v>
      </c>
      <c r="Y2711" s="39">
        <f t="shared" si="760"/>
        <v>0.39643358014138202</v>
      </c>
      <c r="Z2711" s="39" t="str">
        <f t="shared" si="761"/>
        <v>TIDAK</v>
      </c>
      <c r="AA2711" s="38">
        <f t="shared" si="762"/>
        <v>-0.43547543779564035</v>
      </c>
      <c r="AB2711" s="39">
        <f t="shared" si="763"/>
        <v>0.43547543779564035</v>
      </c>
      <c r="AC2711" s="39" t="str">
        <f t="shared" si="764"/>
        <v>TIDAK</v>
      </c>
      <c r="AD2711" s="38">
        <f t="shared" si="765"/>
        <v>3.3193700801322858</v>
      </c>
      <c r="AE2711" s="39">
        <f t="shared" si="766"/>
        <v>3.3193700801322858</v>
      </c>
      <c r="AF2711" s="39" t="str">
        <f t="shared" si="767"/>
        <v>OUTLIER</v>
      </c>
      <c r="AG2711" s="38">
        <f t="shared" si="768"/>
        <v>0.17961026178380285</v>
      </c>
      <c r="AH2711" s="39">
        <f t="shared" si="769"/>
        <v>0.17961026178380285</v>
      </c>
      <c r="AI2711" s="39" t="str">
        <f t="shared" si="770"/>
        <v>TIDAK</v>
      </c>
      <c r="AJ2711" s="38">
        <f t="shared" si="771"/>
        <v>-0.59137923994779829</v>
      </c>
      <c r="AK2711" s="39">
        <f t="shared" si="772"/>
        <v>0.59137923994779829</v>
      </c>
      <c r="AL2711" s="39" t="str">
        <f t="shared" si="773"/>
        <v>TIDAK</v>
      </c>
    </row>
    <row r="2712" spans="1:38" ht="14" x14ac:dyDescent="0.3">
      <c r="A2712" s="13">
        <v>30634438</v>
      </c>
      <c r="B2712" s="11" t="s">
        <v>294</v>
      </c>
      <c r="C2712" s="9">
        <v>219502160</v>
      </c>
      <c r="D2712" s="1" t="s">
        <v>1696</v>
      </c>
      <c r="E2712" s="1" t="s">
        <v>17</v>
      </c>
      <c r="F2712" s="1" t="s">
        <v>1342</v>
      </c>
      <c r="G2712" s="2">
        <v>40.680050000000001</v>
      </c>
      <c r="H2712" s="2">
        <v>-73.855519999999999</v>
      </c>
      <c r="I2712" s="1" t="s">
        <v>20</v>
      </c>
      <c r="J2712" s="44">
        <v>150</v>
      </c>
      <c r="K2712" s="2">
        <v>5</v>
      </c>
      <c r="L2712" s="2">
        <v>3</v>
      </c>
      <c r="M2712" s="3">
        <v>43647</v>
      </c>
      <c r="N2712" s="2">
        <v>0.35</v>
      </c>
      <c r="O2712" s="2">
        <v>1</v>
      </c>
      <c r="P2712" s="4">
        <v>317</v>
      </c>
      <c r="U2712" s="38">
        <f t="shared" si="756"/>
        <v>-0.42379711893676097</v>
      </c>
      <c r="V2712" s="39">
        <f t="shared" si="757"/>
        <v>0.42379711893676097</v>
      </c>
      <c r="W2712" s="39" t="str">
        <f t="shared" si="758"/>
        <v>TIDAK</v>
      </c>
      <c r="X2712" s="38">
        <f t="shared" si="759"/>
        <v>-0.26113135442473173</v>
      </c>
      <c r="Y2712" s="39">
        <f t="shared" si="760"/>
        <v>0.26113135442473173</v>
      </c>
      <c r="Z2712" s="39" t="str">
        <f t="shared" si="761"/>
        <v>TIDAK</v>
      </c>
      <c r="AA2712" s="38">
        <f t="shared" si="762"/>
        <v>-6.735644506007929E-2</v>
      </c>
      <c r="AB2712" s="39">
        <f t="shared" si="763"/>
        <v>6.735644506007929E-2</v>
      </c>
      <c r="AC2712" s="39" t="str">
        <f t="shared" si="764"/>
        <v>TIDAK</v>
      </c>
      <c r="AD2712" s="38">
        <f t="shared" si="765"/>
        <v>0.13071700188765345</v>
      </c>
      <c r="AE2712" s="39">
        <f t="shared" si="766"/>
        <v>0.13071700188765345</v>
      </c>
      <c r="AF2712" s="39" t="str">
        <f t="shared" si="767"/>
        <v>TIDAK</v>
      </c>
      <c r="AG2712" s="38">
        <f t="shared" si="768"/>
        <v>0.17961026178380285</v>
      </c>
      <c r="AH2712" s="39">
        <f t="shared" si="769"/>
        <v>0.17961026178380285</v>
      </c>
      <c r="AI2712" s="39" t="str">
        <f t="shared" si="770"/>
        <v>TIDAK</v>
      </c>
      <c r="AJ2712" s="38">
        <f t="shared" si="771"/>
        <v>1.3275538733861447</v>
      </c>
      <c r="AK2712" s="39">
        <f t="shared" si="772"/>
        <v>1.3275538733861447</v>
      </c>
      <c r="AL2712" s="39" t="str">
        <f t="shared" si="773"/>
        <v>TIDAK</v>
      </c>
    </row>
    <row r="2713" spans="1:38" ht="14" x14ac:dyDescent="0.3">
      <c r="A2713" s="13">
        <v>30677069</v>
      </c>
      <c r="B2713" s="11" t="s">
        <v>4488</v>
      </c>
      <c r="C2713" s="9">
        <v>191571338</v>
      </c>
      <c r="D2713" s="1" t="s">
        <v>1064</v>
      </c>
      <c r="E2713" s="1" t="s">
        <v>17</v>
      </c>
      <c r="F2713" s="1" t="s">
        <v>642</v>
      </c>
      <c r="G2713" s="2">
        <v>40.746859999999998</v>
      </c>
      <c r="H2713" s="2">
        <v>-73.821920000000006</v>
      </c>
      <c r="I2713" s="1" t="s">
        <v>19</v>
      </c>
      <c r="J2713" s="44">
        <v>59</v>
      </c>
      <c r="K2713" s="2">
        <v>1</v>
      </c>
      <c r="L2713" s="2">
        <v>49</v>
      </c>
      <c r="M2713" s="3">
        <v>43650</v>
      </c>
      <c r="N2713" s="2">
        <v>4.3099999999999996</v>
      </c>
      <c r="O2713" s="2">
        <v>4</v>
      </c>
      <c r="P2713" s="4">
        <v>72</v>
      </c>
      <c r="U2713" s="38">
        <f t="shared" si="756"/>
        <v>-0.50951530742635842</v>
      </c>
      <c r="V2713" s="39">
        <f t="shared" si="757"/>
        <v>0.50951530742635842</v>
      </c>
      <c r="W2713" s="39" t="str">
        <f t="shared" si="758"/>
        <v>TIDAK</v>
      </c>
      <c r="X2713" s="38">
        <f t="shared" si="759"/>
        <v>-0.39643358014138202</v>
      </c>
      <c r="Y2713" s="39">
        <f t="shared" si="760"/>
        <v>0.39643358014138202</v>
      </c>
      <c r="Z2713" s="39" t="str">
        <f t="shared" si="761"/>
        <v>TIDAK</v>
      </c>
      <c r="AA2713" s="38">
        <f t="shared" si="762"/>
        <v>-0.31276910688378667</v>
      </c>
      <c r="AB2713" s="39">
        <f t="shared" si="763"/>
        <v>0.31276910688378667</v>
      </c>
      <c r="AC2713" s="39" t="str">
        <f t="shared" si="764"/>
        <v>TIDAK</v>
      </c>
      <c r="AD2713" s="38">
        <f t="shared" si="765"/>
        <v>-0.55405931491570215</v>
      </c>
      <c r="AE2713" s="39">
        <f t="shared" si="766"/>
        <v>0.55405931491570215</v>
      </c>
      <c r="AF2713" s="39" t="str">
        <f t="shared" si="767"/>
        <v>TIDAK</v>
      </c>
      <c r="AG2713" s="38">
        <f t="shared" si="768"/>
        <v>-0.27078855981472416</v>
      </c>
      <c r="AH2713" s="39">
        <f t="shared" si="769"/>
        <v>0.27078855981472416</v>
      </c>
      <c r="AI2713" s="39" t="str">
        <f t="shared" si="770"/>
        <v>TIDAK</v>
      </c>
      <c r="AJ2713" s="38">
        <f t="shared" si="771"/>
        <v>0.62294562083383753</v>
      </c>
      <c r="AK2713" s="39">
        <f t="shared" si="772"/>
        <v>0.62294562083383753</v>
      </c>
      <c r="AL2713" s="39" t="str">
        <f t="shared" si="773"/>
        <v>TIDAK</v>
      </c>
    </row>
    <row r="2714" spans="1:38" ht="14" x14ac:dyDescent="0.3">
      <c r="A2714" s="13">
        <v>30677434</v>
      </c>
      <c r="B2714" s="11" t="s">
        <v>883</v>
      </c>
      <c r="C2714" s="9">
        <v>229637274</v>
      </c>
      <c r="D2714" s="1" t="s">
        <v>1351</v>
      </c>
      <c r="E2714" s="1" t="s">
        <v>17</v>
      </c>
      <c r="F2714" s="1" t="s">
        <v>1971</v>
      </c>
      <c r="G2714" s="2">
        <v>40.746420000000001</v>
      </c>
      <c r="H2714" s="2">
        <v>-73.880439999999993</v>
      </c>
      <c r="I2714" s="1" t="s">
        <v>19</v>
      </c>
      <c r="J2714" s="44">
        <v>30</v>
      </c>
      <c r="K2714" s="2">
        <v>1</v>
      </c>
      <c r="L2714" s="2">
        <v>15</v>
      </c>
      <c r="M2714" s="3">
        <v>43649</v>
      </c>
      <c r="N2714" s="2">
        <v>4.84</v>
      </c>
      <c r="O2714" s="2">
        <v>2</v>
      </c>
      <c r="P2714" s="4">
        <v>135</v>
      </c>
      <c r="U2714" s="38">
        <f t="shared" si="756"/>
        <v>-0.25236074195756619</v>
      </c>
      <c r="V2714" s="39">
        <f t="shared" si="757"/>
        <v>0.25236074195756619</v>
      </c>
      <c r="W2714" s="39" t="str">
        <f t="shared" si="758"/>
        <v>TIDAK</v>
      </c>
      <c r="X2714" s="38">
        <f t="shared" si="759"/>
        <v>-0.39643358014138202</v>
      </c>
      <c r="Y2714" s="39">
        <f t="shared" si="760"/>
        <v>0.39643358014138202</v>
      </c>
      <c r="Z2714" s="39" t="str">
        <f t="shared" si="761"/>
        <v>TIDAK</v>
      </c>
      <c r="AA2714" s="38">
        <f t="shared" si="762"/>
        <v>-0.35367121718773786</v>
      </c>
      <c r="AB2714" s="39">
        <f t="shared" si="763"/>
        <v>0.35367121718773786</v>
      </c>
      <c r="AC2714" s="39" t="str">
        <f t="shared" si="764"/>
        <v>TIDAK</v>
      </c>
      <c r="AD2714" s="38">
        <f t="shared" si="765"/>
        <v>-0.74746941966168801</v>
      </c>
      <c r="AE2714" s="39">
        <f t="shared" si="766"/>
        <v>0.74746941966168801</v>
      </c>
      <c r="AF2714" s="39" t="str">
        <f t="shared" si="767"/>
        <v>TIDAK</v>
      </c>
      <c r="AG2714" s="38">
        <f t="shared" si="768"/>
        <v>6.7010556384171097E-2</v>
      </c>
      <c r="AH2714" s="39">
        <f t="shared" si="769"/>
        <v>6.7010556384171097E-2</v>
      </c>
      <c r="AI2714" s="39" t="str">
        <f t="shared" si="770"/>
        <v>TIDAK</v>
      </c>
      <c r="AJ2714" s="38">
        <f t="shared" si="771"/>
        <v>1.005233077005834</v>
      </c>
      <c r="AK2714" s="39">
        <f t="shared" si="772"/>
        <v>1.005233077005834</v>
      </c>
      <c r="AL2714" s="39" t="str">
        <f t="shared" si="773"/>
        <v>TIDAK</v>
      </c>
    </row>
    <row r="2715" spans="1:38" ht="14" x14ac:dyDescent="0.3">
      <c r="A2715" s="13">
        <v>30681498</v>
      </c>
      <c r="B2715" s="11" t="s">
        <v>4751</v>
      </c>
      <c r="C2715" s="9">
        <v>6762657</v>
      </c>
      <c r="D2715" s="1" t="s">
        <v>693</v>
      </c>
      <c r="E2715" s="1" t="s">
        <v>1731</v>
      </c>
      <c r="F2715" s="1" t="s">
        <v>1732</v>
      </c>
      <c r="G2715" s="2">
        <v>40.67324</v>
      </c>
      <c r="H2715" s="2">
        <v>-73.882919999999999</v>
      </c>
      <c r="I2715" s="1" t="s">
        <v>19</v>
      </c>
      <c r="J2715" s="44">
        <v>60</v>
      </c>
      <c r="K2715" s="2">
        <v>2</v>
      </c>
      <c r="L2715" s="2">
        <v>38</v>
      </c>
      <c r="M2715" s="3">
        <v>43651</v>
      </c>
      <c r="N2715" s="2">
        <v>1.07</v>
      </c>
      <c r="O2715" s="2">
        <v>2</v>
      </c>
      <c r="P2715" s="4">
        <v>357</v>
      </c>
      <c r="U2715" s="38">
        <f t="shared" si="756"/>
        <v>-0.45808439433259995</v>
      </c>
      <c r="V2715" s="39">
        <f t="shared" si="757"/>
        <v>0.45808439433259995</v>
      </c>
      <c r="W2715" s="39" t="str">
        <f t="shared" si="758"/>
        <v>TIDAK</v>
      </c>
      <c r="X2715" s="38">
        <f t="shared" si="759"/>
        <v>3.5273309656414771</v>
      </c>
      <c r="Y2715" s="39">
        <f t="shared" si="760"/>
        <v>3.5273309656414771</v>
      </c>
      <c r="Z2715" s="39" t="str">
        <f t="shared" si="761"/>
        <v>OUTLIER</v>
      </c>
      <c r="AA2715" s="38">
        <f t="shared" si="762"/>
        <v>-0.88539865113910388</v>
      </c>
      <c r="AB2715" s="39">
        <f t="shared" si="763"/>
        <v>0.88539865113910388</v>
      </c>
      <c r="AC2715" s="39" t="str">
        <f t="shared" si="764"/>
        <v>TIDAK</v>
      </c>
      <c r="AD2715" s="38">
        <f t="shared" si="765"/>
        <v>-0.83633352184227616</v>
      </c>
      <c r="AE2715" s="39">
        <f t="shared" si="766"/>
        <v>0.83633352184227616</v>
      </c>
      <c r="AF2715" s="39" t="str">
        <f t="shared" si="767"/>
        <v>TIDAK</v>
      </c>
      <c r="AG2715" s="38">
        <f t="shared" si="768"/>
        <v>11.214381390947715</v>
      </c>
      <c r="AH2715" s="39">
        <f t="shared" si="769"/>
        <v>11.214381390947715</v>
      </c>
      <c r="AI2715" s="39" t="str">
        <f t="shared" si="770"/>
        <v>OUTLIER</v>
      </c>
      <c r="AJ2715" s="38">
        <f t="shared" si="771"/>
        <v>0.51050813372442683</v>
      </c>
      <c r="AK2715" s="39">
        <f t="shared" si="772"/>
        <v>0.51050813372442683</v>
      </c>
      <c r="AL2715" s="39" t="str">
        <f t="shared" si="773"/>
        <v>TIDAK</v>
      </c>
    </row>
    <row r="2716" spans="1:38" ht="14" x14ac:dyDescent="0.3">
      <c r="A2716" s="13">
        <v>30687126</v>
      </c>
      <c r="B2716" s="11" t="s">
        <v>4384</v>
      </c>
      <c r="C2716" s="9">
        <v>69527</v>
      </c>
      <c r="D2716" s="1" t="s">
        <v>1434</v>
      </c>
      <c r="E2716" s="1" t="s">
        <v>1731</v>
      </c>
      <c r="F2716" s="1" t="s">
        <v>3213</v>
      </c>
      <c r="G2716" s="2">
        <v>40.690370000000001</v>
      </c>
      <c r="H2716" s="2">
        <v>-73.906790000000001</v>
      </c>
      <c r="I2716" s="1" t="s">
        <v>19</v>
      </c>
      <c r="J2716" s="44">
        <v>85</v>
      </c>
      <c r="K2716" s="2">
        <v>14</v>
      </c>
      <c r="L2716" s="2">
        <v>11</v>
      </c>
      <c r="M2716" s="3">
        <v>43646</v>
      </c>
      <c r="N2716" s="2">
        <v>2.2000000000000002</v>
      </c>
      <c r="O2716" s="2">
        <v>1</v>
      </c>
      <c r="P2716" s="4">
        <v>55</v>
      </c>
      <c r="U2716" s="38">
        <f t="shared" si="756"/>
        <v>0.51910295444881038</v>
      </c>
      <c r="V2716" s="39">
        <f t="shared" si="757"/>
        <v>0.51910295444881038</v>
      </c>
      <c r="W2716" s="39" t="str">
        <f t="shared" si="758"/>
        <v>TIDAK</v>
      </c>
      <c r="X2716" s="38">
        <f t="shared" si="759"/>
        <v>0.1447753227252192</v>
      </c>
      <c r="Y2716" s="39">
        <f t="shared" si="760"/>
        <v>0.1447753227252192</v>
      </c>
      <c r="Z2716" s="39" t="str">
        <f t="shared" si="761"/>
        <v>TIDAK</v>
      </c>
      <c r="AA2716" s="38">
        <f t="shared" si="762"/>
        <v>-0.80359443053120139</v>
      </c>
      <c r="AB2716" s="39">
        <f t="shared" si="763"/>
        <v>0.80359443053120139</v>
      </c>
      <c r="AC2716" s="39" t="str">
        <f t="shared" si="764"/>
        <v>TIDAK</v>
      </c>
      <c r="AD2716" s="38">
        <f t="shared" si="765"/>
        <v>-0.77360592030303754</v>
      </c>
      <c r="AE2716" s="39">
        <f t="shared" si="766"/>
        <v>0.77360592030303754</v>
      </c>
      <c r="AF2716" s="39" t="str">
        <f t="shared" si="767"/>
        <v>TIDAK</v>
      </c>
      <c r="AG2716" s="38">
        <f t="shared" si="768"/>
        <v>-0.27078855981472416</v>
      </c>
      <c r="AH2716" s="39">
        <f t="shared" si="769"/>
        <v>0.27078855981472416</v>
      </c>
      <c r="AI2716" s="39" t="str">
        <f t="shared" si="770"/>
        <v>TIDAK</v>
      </c>
      <c r="AJ2716" s="38">
        <f t="shared" si="771"/>
        <v>1.132662229063166</v>
      </c>
      <c r="AK2716" s="39">
        <f t="shared" si="772"/>
        <v>1.132662229063166</v>
      </c>
      <c r="AL2716" s="39" t="str">
        <f t="shared" si="773"/>
        <v>TIDAK</v>
      </c>
    </row>
    <row r="2717" spans="1:38" ht="14" x14ac:dyDescent="0.3">
      <c r="A2717" s="13">
        <v>30688314</v>
      </c>
      <c r="B2717" s="11" t="s">
        <v>3956</v>
      </c>
      <c r="C2717" s="9">
        <v>241565326</v>
      </c>
      <c r="D2717" s="1" t="s">
        <v>1908</v>
      </c>
      <c r="E2717" s="1" t="s">
        <v>17</v>
      </c>
      <c r="F2717" s="1" t="s">
        <v>2689</v>
      </c>
      <c r="G2717" s="2">
        <v>40.743200000000002</v>
      </c>
      <c r="H2717" s="2">
        <v>-73.903040000000004</v>
      </c>
      <c r="I2717" s="1" t="s">
        <v>19</v>
      </c>
      <c r="J2717" s="44">
        <v>50</v>
      </c>
      <c r="K2717" s="2">
        <v>1</v>
      </c>
      <c r="L2717" s="2">
        <v>16</v>
      </c>
      <c r="M2717" s="3">
        <v>43649</v>
      </c>
      <c r="N2717" s="2">
        <v>7.06</v>
      </c>
      <c r="O2717" s="2">
        <v>2</v>
      </c>
      <c r="P2717" s="4">
        <v>81</v>
      </c>
      <c r="U2717" s="38">
        <f t="shared" si="756"/>
        <v>-0.26093256080652594</v>
      </c>
      <c r="V2717" s="39">
        <f t="shared" si="757"/>
        <v>0.26093256080652594</v>
      </c>
      <c r="W2717" s="39" t="str">
        <f t="shared" si="758"/>
        <v>TIDAK</v>
      </c>
      <c r="X2717" s="38">
        <f t="shared" si="759"/>
        <v>-0.39643358014138202</v>
      </c>
      <c r="Y2717" s="39">
        <f t="shared" si="760"/>
        <v>0.39643358014138202</v>
      </c>
      <c r="Z2717" s="39" t="str">
        <f t="shared" si="761"/>
        <v>TIDAK</v>
      </c>
      <c r="AA2717" s="38">
        <f t="shared" si="762"/>
        <v>1.077902643450555</v>
      </c>
      <c r="AB2717" s="39">
        <f t="shared" si="763"/>
        <v>1.077902643450555</v>
      </c>
      <c r="AC2717" s="39" t="str">
        <f t="shared" si="764"/>
        <v>TIDAK</v>
      </c>
      <c r="AD2717" s="38">
        <f t="shared" si="765"/>
        <v>1.2964049304918386</v>
      </c>
      <c r="AE2717" s="39">
        <f t="shared" si="766"/>
        <v>1.2964049304918386</v>
      </c>
      <c r="AF2717" s="39" t="str">
        <f t="shared" si="767"/>
        <v>TIDAK</v>
      </c>
      <c r="AG2717" s="38">
        <f t="shared" si="768"/>
        <v>6.7010556384171097E-2</v>
      </c>
      <c r="AH2717" s="39">
        <f t="shared" si="769"/>
        <v>6.7010556384171097E-2</v>
      </c>
      <c r="AI2717" s="39" t="str">
        <f t="shared" si="770"/>
        <v>TIDAK</v>
      </c>
      <c r="AJ2717" s="38">
        <f t="shared" si="771"/>
        <v>-0.70381672705720899</v>
      </c>
      <c r="AK2717" s="39">
        <f t="shared" si="772"/>
        <v>0.70381672705720899</v>
      </c>
      <c r="AL2717" s="39" t="str">
        <f t="shared" si="773"/>
        <v>TIDAK</v>
      </c>
    </row>
    <row r="2718" spans="1:38" ht="14" x14ac:dyDescent="0.3">
      <c r="A2718" s="13">
        <v>30691484</v>
      </c>
      <c r="B2718" s="11" t="s">
        <v>3559</v>
      </c>
      <c r="C2718" s="9">
        <v>212071658</v>
      </c>
      <c r="D2718" s="1" t="s">
        <v>1264</v>
      </c>
      <c r="E2718" s="1" t="s">
        <v>1731</v>
      </c>
      <c r="F2718" s="1" t="s">
        <v>3213</v>
      </c>
      <c r="G2718" s="2">
        <v>40.692970000000003</v>
      </c>
      <c r="H2718" s="2">
        <v>-73.904269999999997</v>
      </c>
      <c r="I2718" s="1" t="s">
        <v>19</v>
      </c>
      <c r="J2718" s="44">
        <v>65</v>
      </c>
      <c r="K2718" s="2">
        <v>2</v>
      </c>
      <c r="L2718" s="2">
        <v>23</v>
      </c>
      <c r="M2718" s="3">
        <v>43590</v>
      </c>
      <c r="N2718" s="2">
        <v>2.35</v>
      </c>
      <c r="O2718" s="2">
        <v>5</v>
      </c>
      <c r="P2718" s="4">
        <v>339</v>
      </c>
      <c r="U2718" s="38">
        <f t="shared" si="756"/>
        <v>-0.50951530742635842</v>
      </c>
      <c r="V2718" s="39">
        <f t="shared" si="757"/>
        <v>0.50951530742635842</v>
      </c>
      <c r="W2718" s="39" t="str">
        <f t="shared" si="758"/>
        <v>TIDAK</v>
      </c>
      <c r="X2718" s="38">
        <f t="shared" si="759"/>
        <v>-0.39643358014138202</v>
      </c>
      <c r="Y2718" s="39">
        <f t="shared" si="760"/>
        <v>0.39643358014138202</v>
      </c>
      <c r="Z2718" s="39" t="str">
        <f t="shared" si="761"/>
        <v>TIDAK</v>
      </c>
      <c r="AA2718" s="38">
        <f t="shared" si="762"/>
        <v>-0.31276910688378667</v>
      </c>
      <c r="AB2718" s="39">
        <f t="shared" si="763"/>
        <v>0.31276910688378667</v>
      </c>
      <c r="AC2718" s="39" t="str">
        <f t="shared" si="764"/>
        <v>TIDAK</v>
      </c>
      <c r="AD2718" s="38">
        <f t="shared" si="765"/>
        <v>1.5734518372901429</v>
      </c>
      <c r="AE2718" s="39">
        <f t="shared" si="766"/>
        <v>1.5734518372901429</v>
      </c>
      <c r="AF2718" s="39" t="str">
        <f t="shared" si="767"/>
        <v>TIDAK</v>
      </c>
      <c r="AG2718" s="38">
        <f t="shared" si="768"/>
        <v>-0.15818885441509239</v>
      </c>
      <c r="AH2718" s="39">
        <f t="shared" si="769"/>
        <v>0.15818885441509239</v>
      </c>
      <c r="AI2718" s="39" t="str">
        <f t="shared" si="770"/>
        <v>TIDAK</v>
      </c>
      <c r="AJ2718" s="38">
        <f t="shared" si="771"/>
        <v>-0.23157928119768395</v>
      </c>
      <c r="AK2718" s="39">
        <f t="shared" si="772"/>
        <v>0.23157928119768395</v>
      </c>
      <c r="AL2718" s="39" t="str">
        <f t="shared" si="773"/>
        <v>TIDAK</v>
      </c>
    </row>
    <row r="2719" spans="1:38" ht="14" x14ac:dyDescent="0.3">
      <c r="A2719" s="13">
        <v>30692246</v>
      </c>
      <c r="B2719" s="11" t="s">
        <v>2905</v>
      </c>
      <c r="C2719" s="9">
        <v>86510175</v>
      </c>
      <c r="D2719" s="1" t="s">
        <v>2691</v>
      </c>
      <c r="E2719" s="1" t="s">
        <v>1731</v>
      </c>
      <c r="F2719" s="1" t="s">
        <v>1918</v>
      </c>
      <c r="G2719" s="2">
        <v>40.68139</v>
      </c>
      <c r="H2719" s="2">
        <v>-73.890339999999995</v>
      </c>
      <c r="I2719" s="1" t="s">
        <v>19</v>
      </c>
      <c r="J2719" s="44">
        <v>55</v>
      </c>
      <c r="K2719" s="2">
        <v>2</v>
      </c>
      <c r="L2719" s="2">
        <v>7</v>
      </c>
      <c r="M2719" s="3">
        <v>42611</v>
      </c>
      <c r="N2719" s="2">
        <v>0.2</v>
      </c>
      <c r="O2719" s="2">
        <v>1</v>
      </c>
      <c r="P2719" s="4">
        <v>0</v>
      </c>
      <c r="U2719" s="38">
        <f t="shared" si="756"/>
        <v>-0.25236074195756619</v>
      </c>
      <c r="V2719" s="39">
        <f t="shared" si="757"/>
        <v>0.25236074195756619</v>
      </c>
      <c r="W2719" s="39" t="str">
        <f t="shared" si="758"/>
        <v>TIDAK</v>
      </c>
      <c r="X2719" s="38">
        <f t="shared" si="759"/>
        <v>-0.26113135442473173</v>
      </c>
      <c r="Y2719" s="39">
        <f t="shared" si="760"/>
        <v>0.26113135442473173</v>
      </c>
      <c r="Z2719" s="39" t="str">
        <f t="shared" si="761"/>
        <v>TIDAK</v>
      </c>
      <c r="AA2719" s="38">
        <f t="shared" si="762"/>
        <v>0.62797943010709156</v>
      </c>
      <c r="AB2719" s="39">
        <f t="shared" si="763"/>
        <v>0.62797943010709156</v>
      </c>
      <c r="AC2719" s="39" t="str">
        <f t="shared" si="764"/>
        <v>TIDAK</v>
      </c>
      <c r="AD2719" s="38">
        <f t="shared" si="765"/>
        <v>-0.39724031106760543</v>
      </c>
      <c r="AE2719" s="39">
        <f t="shared" si="766"/>
        <v>0.39724031106760543</v>
      </c>
      <c r="AF2719" s="39" t="str">
        <f t="shared" si="767"/>
        <v>TIDAK</v>
      </c>
      <c r="AG2719" s="38">
        <f t="shared" si="768"/>
        <v>-0.15818885441509239</v>
      </c>
      <c r="AH2719" s="39">
        <f t="shared" si="769"/>
        <v>0.15818885441509239</v>
      </c>
      <c r="AI2719" s="39" t="str">
        <f t="shared" si="770"/>
        <v>TIDAK</v>
      </c>
      <c r="AJ2719" s="38">
        <f t="shared" si="771"/>
        <v>1.4324955280215947</v>
      </c>
      <c r="AK2719" s="39">
        <f t="shared" si="772"/>
        <v>1.4324955280215947</v>
      </c>
      <c r="AL2719" s="39" t="str">
        <f t="shared" si="773"/>
        <v>TIDAK</v>
      </c>
    </row>
    <row r="2720" spans="1:38" ht="14" x14ac:dyDescent="0.3">
      <c r="A2720" s="13">
        <v>30694693</v>
      </c>
      <c r="B2720" s="11" t="s">
        <v>3894</v>
      </c>
      <c r="C2720" s="9">
        <v>105878573</v>
      </c>
      <c r="D2720" s="1" t="s">
        <v>2564</v>
      </c>
      <c r="E2720" s="1" t="s">
        <v>1731</v>
      </c>
      <c r="F2720" s="1" t="s">
        <v>1732</v>
      </c>
      <c r="G2720" s="2">
        <v>40.665469999999999</v>
      </c>
      <c r="H2720" s="2">
        <v>-73.889099999999999</v>
      </c>
      <c r="I2720" s="1" t="s">
        <v>19</v>
      </c>
      <c r="J2720" s="44">
        <v>40</v>
      </c>
      <c r="K2720" s="2">
        <v>1</v>
      </c>
      <c r="L2720" s="2">
        <v>9</v>
      </c>
      <c r="M2720" s="3">
        <v>43637</v>
      </c>
      <c r="N2720" s="2">
        <v>2.11</v>
      </c>
      <c r="O2720" s="2">
        <v>5</v>
      </c>
      <c r="P2720" s="4">
        <v>64</v>
      </c>
      <c r="U2720" s="38">
        <f t="shared" si="756"/>
        <v>-3.8065270733572694E-2</v>
      </c>
      <c r="V2720" s="39">
        <f t="shared" si="757"/>
        <v>3.8065270733572694E-2</v>
      </c>
      <c r="W2720" s="39" t="str">
        <f t="shared" si="758"/>
        <v>TIDAK</v>
      </c>
      <c r="X2720" s="38">
        <f t="shared" si="759"/>
        <v>1.3624953541750722</v>
      </c>
      <c r="Y2720" s="39">
        <f t="shared" si="760"/>
        <v>1.3624953541750722</v>
      </c>
      <c r="Z2720" s="39" t="str">
        <f t="shared" si="761"/>
        <v>TIDAK</v>
      </c>
      <c r="AA2720" s="38">
        <f t="shared" si="762"/>
        <v>-0.47637754809959154</v>
      </c>
      <c r="AB2720" s="39">
        <f t="shared" si="763"/>
        <v>0.47637754809959154</v>
      </c>
      <c r="AC2720" s="39" t="str">
        <f t="shared" si="764"/>
        <v>TIDAK</v>
      </c>
      <c r="AD2720" s="38">
        <f t="shared" si="765"/>
        <v>0.19344460342689218</v>
      </c>
      <c r="AE2720" s="39">
        <f t="shared" si="766"/>
        <v>0.19344460342689218</v>
      </c>
      <c r="AF2720" s="39" t="str">
        <f t="shared" si="767"/>
        <v>TIDAK</v>
      </c>
      <c r="AG2720" s="38">
        <f t="shared" si="768"/>
        <v>-0.27078855981472416</v>
      </c>
      <c r="AH2720" s="39">
        <f t="shared" si="769"/>
        <v>0.27078855981472416</v>
      </c>
      <c r="AI2720" s="39" t="str">
        <f t="shared" si="770"/>
        <v>TIDAK</v>
      </c>
      <c r="AJ2720" s="38">
        <f t="shared" si="771"/>
        <v>-0.83124587911454106</v>
      </c>
      <c r="AK2720" s="39">
        <f t="shared" si="772"/>
        <v>0.83124587911454106</v>
      </c>
      <c r="AL2720" s="39" t="str">
        <f t="shared" si="773"/>
        <v>TIDAK</v>
      </c>
    </row>
    <row r="2721" spans="1:38" ht="14" x14ac:dyDescent="0.3">
      <c r="A2721" s="13">
        <v>30694973</v>
      </c>
      <c r="B2721" s="11" t="s">
        <v>3157</v>
      </c>
      <c r="C2721" s="9">
        <v>137358866</v>
      </c>
      <c r="D2721" s="1" t="s">
        <v>2080</v>
      </c>
      <c r="E2721" s="1" t="s">
        <v>17</v>
      </c>
      <c r="F2721" s="1" t="s">
        <v>1971</v>
      </c>
      <c r="G2721" s="2">
        <v>40.734769999999997</v>
      </c>
      <c r="H2721" s="2">
        <v>-73.878579999999999</v>
      </c>
      <c r="I2721" s="1" t="s">
        <v>19</v>
      </c>
      <c r="J2721" s="44">
        <v>41</v>
      </c>
      <c r="K2721" s="2">
        <v>30</v>
      </c>
      <c r="L2721" s="2">
        <v>2</v>
      </c>
      <c r="M2721" s="3">
        <v>43613</v>
      </c>
      <c r="N2721" s="2">
        <v>0.76</v>
      </c>
      <c r="O2721" s="2">
        <v>103</v>
      </c>
      <c r="P2721" s="4">
        <v>268</v>
      </c>
      <c r="U2721" s="38">
        <f t="shared" si="756"/>
        <v>-0.33807893044716358</v>
      </c>
      <c r="V2721" s="39">
        <f t="shared" si="757"/>
        <v>0.33807893044716358</v>
      </c>
      <c r="W2721" s="39" t="str">
        <f t="shared" si="758"/>
        <v>TIDAK</v>
      </c>
      <c r="X2721" s="38">
        <f t="shared" si="759"/>
        <v>-0.39643358014138202</v>
      </c>
      <c r="Y2721" s="39">
        <f t="shared" si="760"/>
        <v>0.39643358014138202</v>
      </c>
      <c r="Z2721" s="39" t="str">
        <f t="shared" si="761"/>
        <v>TIDAK</v>
      </c>
      <c r="AA2721" s="38">
        <f t="shared" si="762"/>
        <v>-0.27186699657983543</v>
      </c>
      <c r="AB2721" s="39">
        <f t="shared" si="763"/>
        <v>0.27186699657983543</v>
      </c>
      <c r="AC2721" s="39" t="str">
        <f t="shared" si="764"/>
        <v>TIDAK</v>
      </c>
      <c r="AD2721" s="38">
        <f t="shared" si="765"/>
        <v>2.7339124657660583</v>
      </c>
      <c r="AE2721" s="39">
        <f t="shared" si="766"/>
        <v>2.7339124657660583</v>
      </c>
      <c r="AF2721" s="39" t="str">
        <f t="shared" si="767"/>
        <v>TIDAK</v>
      </c>
      <c r="AG2721" s="38">
        <f t="shared" si="768"/>
        <v>-0.15818885441509239</v>
      </c>
      <c r="AH2721" s="39">
        <f t="shared" si="769"/>
        <v>0.15818885441509239</v>
      </c>
      <c r="AI2721" s="39" t="str">
        <f t="shared" si="770"/>
        <v>TIDAK</v>
      </c>
      <c r="AJ2721" s="38">
        <f t="shared" si="771"/>
        <v>-0.6363542347915625</v>
      </c>
      <c r="AK2721" s="39">
        <f t="shared" si="772"/>
        <v>0.6363542347915625</v>
      </c>
      <c r="AL2721" s="39" t="str">
        <f t="shared" si="773"/>
        <v>TIDAK</v>
      </c>
    </row>
    <row r="2722" spans="1:38" ht="14" x14ac:dyDescent="0.3">
      <c r="A2722" s="13">
        <v>30696051</v>
      </c>
      <c r="B2722" s="11" t="s">
        <v>2815</v>
      </c>
      <c r="C2722" s="9">
        <v>79499558</v>
      </c>
      <c r="D2722" s="1" t="s">
        <v>2474</v>
      </c>
      <c r="E2722" s="1" t="s">
        <v>17</v>
      </c>
      <c r="F2722" s="1" t="s">
        <v>1736</v>
      </c>
      <c r="G2722" s="2">
        <v>40.751759999999997</v>
      </c>
      <c r="H2722" s="2">
        <v>-73.883740000000003</v>
      </c>
      <c r="I2722" s="1" t="s">
        <v>19</v>
      </c>
      <c r="J2722" s="44">
        <v>55</v>
      </c>
      <c r="K2722" s="2">
        <v>4</v>
      </c>
      <c r="L2722" s="2">
        <v>23</v>
      </c>
      <c r="M2722" s="3">
        <v>43653</v>
      </c>
      <c r="N2722" s="2">
        <v>2.2799999999999998</v>
      </c>
      <c r="O2722" s="2">
        <v>4</v>
      </c>
      <c r="P2722" s="4">
        <v>112</v>
      </c>
      <c r="U2722" s="38">
        <f t="shared" si="756"/>
        <v>-0.2095016477127675</v>
      </c>
      <c r="V2722" s="39">
        <f t="shared" si="757"/>
        <v>0.2095016477127675</v>
      </c>
      <c r="W2722" s="39" t="str">
        <f t="shared" si="758"/>
        <v>TIDAK</v>
      </c>
      <c r="X2722" s="38">
        <f t="shared" si="759"/>
        <v>-0.26113135442473173</v>
      </c>
      <c r="Y2722" s="39">
        <f t="shared" si="760"/>
        <v>0.26113135442473173</v>
      </c>
      <c r="Z2722" s="39" t="str">
        <f t="shared" si="761"/>
        <v>TIDAK</v>
      </c>
      <c r="AA2722" s="38">
        <f t="shared" si="762"/>
        <v>1.444777554782317E-2</v>
      </c>
      <c r="AB2722" s="39">
        <f t="shared" si="763"/>
        <v>1.444777554782317E-2</v>
      </c>
      <c r="AC2722" s="39" t="str">
        <f t="shared" si="764"/>
        <v>TIDAK</v>
      </c>
      <c r="AD2722" s="38">
        <f t="shared" si="765"/>
        <v>0.27185410535094046</v>
      </c>
      <c r="AE2722" s="39">
        <f t="shared" si="766"/>
        <v>0.27185410535094046</v>
      </c>
      <c r="AF2722" s="39" t="str">
        <f t="shared" si="767"/>
        <v>TIDAK</v>
      </c>
      <c r="AG2722" s="38">
        <f t="shared" si="768"/>
        <v>0.17961026178380285</v>
      </c>
      <c r="AH2722" s="39">
        <f t="shared" si="769"/>
        <v>0.17961026178380285</v>
      </c>
      <c r="AI2722" s="39" t="str">
        <f t="shared" si="770"/>
        <v>TIDAK</v>
      </c>
      <c r="AJ2722" s="38">
        <f t="shared" si="771"/>
        <v>1.2975705434903018</v>
      </c>
      <c r="AK2722" s="39">
        <f t="shared" si="772"/>
        <v>1.2975705434903018</v>
      </c>
      <c r="AL2722" s="39" t="str">
        <f t="shared" si="773"/>
        <v>TIDAK</v>
      </c>
    </row>
    <row r="2723" spans="1:38" ht="14" x14ac:dyDescent="0.3">
      <c r="A2723" s="13">
        <v>30697207</v>
      </c>
      <c r="B2723" s="11" t="s">
        <v>3815</v>
      </c>
      <c r="C2723" s="9">
        <v>295128</v>
      </c>
      <c r="D2723" s="1" t="s">
        <v>1649</v>
      </c>
      <c r="E2723" s="1" t="s">
        <v>548</v>
      </c>
      <c r="F2723" s="1" t="s">
        <v>1594</v>
      </c>
      <c r="G2723" s="2">
        <v>40.812249999999999</v>
      </c>
      <c r="H2723" s="2">
        <v>-73.855019999999996</v>
      </c>
      <c r="I2723" s="1" t="s">
        <v>19</v>
      </c>
      <c r="J2723" s="44">
        <v>80</v>
      </c>
      <c r="K2723" s="2">
        <v>1</v>
      </c>
      <c r="L2723" s="2">
        <v>4</v>
      </c>
      <c r="M2723" s="3">
        <v>43647</v>
      </c>
      <c r="N2723" s="2">
        <v>1.48</v>
      </c>
      <c r="O2723" s="2">
        <v>7</v>
      </c>
      <c r="P2723" s="4">
        <v>365</v>
      </c>
      <c r="U2723" s="38">
        <f t="shared" si="756"/>
        <v>-0.29521983620236492</v>
      </c>
      <c r="V2723" s="39">
        <f t="shared" si="757"/>
        <v>0.29521983620236492</v>
      </c>
      <c r="W2723" s="39" t="str">
        <f t="shared" si="758"/>
        <v>TIDAK</v>
      </c>
      <c r="X2723" s="38">
        <f t="shared" si="759"/>
        <v>-0.26113135442473173</v>
      </c>
      <c r="Y2723" s="39">
        <f t="shared" si="760"/>
        <v>0.26113135442473173</v>
      </c>
      <c r="Z2723" s="39" t="str">
        <f t="shared" si="761"/>
        <v>TIDAK</v>
      </c>
      <c r="AA2723" s="38">
        <f t="shared" si="762"/>
        <v>-0.63998598931539652</v>
      </c>
      <c r="AB2723" s="39">
        <f t="shared" si="763"/>
        <v>0.63998598931539652</v>
      </c>
      <c r="AC2723" s="39" t="str">
        <f t="shared" si="764"/>
        <v>TIDAK</v>
      </c>
      <c r="AD2723" s="38">
        <f t="shared" si="765"/>
        <v>-0.85201542222708582</v>
      </c>
      <c r="AE2723" s="39">
        <f t="shared" si="766"/>
        <v>0.85201542222708582</v>
      </c>
      <c r="AF2723" s="39" t="str">
        <f t="shared" si="767"/>
        <v>TIDAK</v>
      </c>
      <c r="AG2723" s="38">
        <f t="shared" si="768"/>
        <v>-0.27078855981472416</v>
      </c>
      <c r="AH2723" s="39">
        <f t="shared" si="769"/>
        <v>0.27078855981472416</v>
      </c>
      <c r="AI2723" s="39" t="str">
        <f t="shared" si="770"/>
        <v>TIDAK</v>
      </c>
      <c r="AJ2723" s="38">
        <f t="shared" si="771"/>
        <v>-1.2435166651823804</v>
      </c>
      <c r="AK2723" s="39">
        <f t="shared" si="772"/>
        <v>1.2435166651823804</v>
      </c>
      <c r="AL2723" s="39" t="str">
        <f t="shared" si="773"/>
        <v>TIDAK</v>
      </c>
    </row>
    <row r="2724" spans="1:38" ht="14" x14ac:dyDescent="0.3">
      <c r="A2724" s="13">
        <v>30706271</v>
      </c>
      <c r="B2724" s="11" t="s">
        <v>4603</v>
      </c>
      <c r="C2724" s="9">
        <v>86973566</v>
      </c>
      <c r="D2724" s="1" t="s">
        <v>623</v>
      </c>
      <c r="E2724" s="1" t="s">
        <v>548</v>
      </c>
      <c r="F2724" s="1" t="s">
        <v>549</v>
      </c>
      <c r="G2724" s="2">
        <v>40.850560000000002</v>
      </c>
      <c r="H2724" s="2">
        <v>-73.788290000000003</v>
      </c>
      <c r="I2724" s="1" t="s">
        <v>19</v>
      </c>
      <c r="J2724" s="44">
        <v>65</v>
      </c>
      <c r="K2724" s="2">
        <v>3</v>
      </c>
      <c r="L2724" s="2">
        <v>2</v>
      </c>
      <c r="M2724" s="3">
        <v>43443</v>
      </c>
      <c r="N2724" s="2">
        <v>0.27</v>
      </c>
      <c r="O2724" s="2">
        <v>1</v>
      </c>
      <c r="P2724" s="4">
        <v>89</v>
      </c>
      <c r="U2724" s="38">
        <f t="shared" si="756"/>
        <v>-0.42379711893676097</v>
      </c>
      <c r="V2724" s="39">
        <f t="shared" si="757"/>
        <v>0.42379711893676097</v>
      </c>
      <c r="W2724" s="39" t="str">
        <f t="shared" si="758"/>
        <v>TIDAK</v>
      </c>
      <c r="X2724" s="38">
        <f t="shared" si="759"/>
        <v>-0.39643358014138202</v>
      </c>
      <c r="Y2724" s="39">
        <f t="shared" si="760"/>
        <v>0.39643358014138202</v>
      </c>
      <c r="Z2724" s="39" t="str">
        <f t="shared" si="761"/>
        <v>TIDAK</v>
      </c>
      <c r="AA2724" s="38">
        <f t="shared" si="762"/>
        <v>-0.55818176870749403</v>
      </c>
      <c r="AB2724" s="39">
        <f t="shared" si="763"/>
        <v>0.55818176870749403</v>
      </c>
      <c r="AC2724" s="39" t="str">
        <f t="shared" si="764"/>
        <v>TIDAK</v>
      </c>
      <c r="AD2724" s="38">
        <f t="shared" si="765"/>
        <v>0.14639890227246299</v>
      </c>
      <c r="AE2724" s="39">
        <f t="shared" si="766"/>
        <v>0.14639890227246299</v>
      </c>
      <c r="AF2724" s="39" t="str">
        <f t="shared" si="767"/>
        <v>TIDAK</v>
      </c>
      <c r="AG2724" s="38">
        <f t="shared" si="768"/>
        <v>0.17961026178380285</v>
      </c>
      <c r="AH2724" s="39">
        <f t="shared" si="769"/>
        <v>0.17961026178380285</v>
      </c>
      <c r="AI2724" s="39" t="str">
        <f t="shared" si="770"/>
        <v>TIDAK</v>
      </c>
      <c r="AJ2724" s="38">
        <f t="shared" si="771"/>
        <v>-0.76378338684889469</v>
      </c>
      <c r="AK2724" s="39">
        <f t="shared" si="772"/>
        <v>0.76378338684889469</v>
      </c>
      <c r="AL2724" s="39" t="str">
        <f t="shared" si="773"/>
        <v>TIDAK</v>
      </c>
    </row>
    <row r="2725" spans="1:38" ht="14" x14ac:dyDescent="0.3">
      <c r="A2725" s="13">
        <v>30711544</v>
      </c>
      <c r="B2725" s="11" t="s">
        <v>4559</v>
      </c>
      <c r="C2725" s="9">
        <v>144124452</v>
      </c>
      <c r="D2725" s="1" t="s">
        <v>108</v>
      </c>
      <c r="E2725" s="1" t="s">
        <v>17</v>
      </c>
      <c r="F2725" s="1" t="s">
        <v>32</v>
      </c>
      <c r="G2725" s="2">
        <v>40.652909999999999</v>
      </c>
      <c r="H2725" s="2">
        <v>-73.734579999999994</v>
      </c>
      <c r="I2725" s="1" t="s">
        <v>19</v>
      </c>
      <c r="J2725" s="44">
        <v>55</v>
      </c>
      <c r="K2725" s="2">
        <v>1</v>
      </c>
      <c r="L2725" s="2">
        <v>9</v>
      </c>
      <c r="M2725" s="3">
        <v>43576</v>
      </c>
      <c r="N2725" s="2">
        <v>1.34</v>
      </c>
      <c r="O2725" s="2">
        <v>3</v>
      </c>
      <c r="P2725" s="4">
        <v>30</v>
      </c>
      <c r="U2725" s="38">
        <f t="shared" si="756"/>
        <v>-0.41522530008780123</v>
      </c>
      <c r="V2725" s="39">
        <f t="shared" si="757"/>
        <v>0.41522530008780123</v>
      </c>
      <c r="W2725" s="39" t="str">
        <f t="shared" si="758"/>
        <v>TIDAK</v>
      </c>
      <c r="X2725" s="38">
        <f t="shared" si="759"/>
        <v>3.5273309656414771</v>
      </c>
      <c r="Y2725" s="39">
        <f t="shared" si="760"/>
        <v>3.5273309656414771</v>
      </c>
      <c r="Z2725" s="39" t="str">
        <f t="shared" si="761"/>
        <v>OUTLIER</v>
      </c>
      <c r="AA2725" s="38">
        <f t="shared" si="762"/>
        <v>-0.84449654083515258</v>
      </c>
      <c r="AB2725" s="39">
        <f t="shared" si="763"/>
        <v>0.84449654083515258</v>
      </c>
      <c r="AC2725" s="39" t="str">
        <f t="shared" si="764"/>
        <v>TIDAK</v>
      </c>
      <c r="AD2725" s="38">
        <f t="shared" si="765"/>
        <v>-0.55928661504397204</v>
      </c>
      <c r="AE2725" s="39">
        <f t="shared" si="766"/>
        <v>0.55928661504397204</v>
      </c>
      <c r="AF2725" s="39" t="str">
        <f t="shared" si="767"/>
        <v>TIDAK</v>
      </c>
      <c r="AG2725" s="38">
        <f t="shared" si="768"/>
        <v>11.214381390947715</v>
      </c>
      <c r="AH2725" s="39">
        <f t="shared" si="769"/>
        <v>11.214381390947715</v>
      </c>
      <c r="AI2725" s="39" t="str">
        <f t="shared" si="770"/>
        <v>OUTLIER</v>
      </c>
      <c r="AJ2725" s="38">
        <f t="shared" si="771"/>
        <v>0.76536643783909108</v>
      </c>
      <c r="AK2725" s="39">
        <f t="shared" si="772"/>
        <v>0.76536643783909108</v>
      </c>
      <c r="AL2725" s="39" t="str">
        <f t="shared" si="773"/>
        <v>TIDAK</v>
      </c>
    </row>
    <row r="2726" spans="1:38" ht="14" x14ac:dyDescent="0.3">
      <c r="A2726" s="13">
        <v>30712164</v>
      </c>
      <c r="B2726" s="11" t="s">
        <v>3181</v>
      </c>
      <c r="C2726" s="9">
        <v>215778245</v>
      </c>
      <c r="D2726" s="1" t="s">
        <v>1933</v>
      </c>
      <c r="E2726" s="1" t="s">
        <v>17</v>
      </c>
      <c r="F2726" s="1" t="s">
        <v>1538</v>
      </c>
      <c r="G2726" s="2">
        <v>40.738880000000002</v>
      </c>
      <c r="H2726" s="2">
        <v>-73.86618</v>
      </c>
      <c r="I2726" s="1" t="s">
        <v>24</v>
      </c>
      <c r="J2726" s="44">
        <v>26</v>
      </c>
      <c r="K2726" s="2">
        <v>2</v>
      </c>
      <c r="L2726" s="2">
        <v>21</v>
      </c>
      <c r="M2726" s="3">
        <v>43647</v>
      </c>
      <c r="N2726" s="2">
        <v>2.58</v>
      </c>
      <c r="O2726" s="2">
        <v>6</v>
      </c>
      <c r="P2726" s="4">
        <v>352</v>
      </c>
      <c r="U2726" s="38">
        <f t="shared" si="756"/>
        <v>-0.29521983620236492</v>
      </c>
      <c r="V2726" s="39">
        <f t="shared" si="757"/>
        <v>0.29521983620236492</v>
      </c>
      <c r="W2726" s="39" t="str">
        <f t="shared" si="758"/>
        <v>TIDAK</v>
      </c>
      <c r="X2726" s="38">
        <f t="shared" si="759"/>
        <v>9.4730970085688936E-3</v>
      </c>
      <c r="Y2726" s="39">
        <f t="shared" si="760"/>
        <v>9.4730970085688936E-3</v>
      </c>
      <c r="Z2726" s="39" t="str">
        <f t="shared" si="761"/>
        <v>TIDAK</v>
      </c>
      <c r="AA2726" s="38">
        <f t="shared" si="762"/>
        <v>1.444777554782317E-2</v>
      </c>
      <c r="AB2726" s="39">
        <f t="shared" si="763"/>
        <v>1.444777554782317E-2</v>
      </c>
      <c r="AC2726" s="39" t="str">
        <f t="shared" si="764"/>
        <v>TIDAK</v>
      </c>
      <c r="AD2726" s="38">
        <f t="shared" si="765"/>
        <v>0.23526300445305109</v>
      </c>
      <c r="AE2726" s="39">
        <f t="shared" si="766"/>
        <v>0.23526300445305109</v>
      </c>
      <c r="AF2726" s="39" t="str">
        <f t="shared" si="767"/>
        <v>TIDAK</v>
      </c>
      <c r="AG2726" s="38">
        <f t="shared" si="768"/>
        <v>6.7010556384171097E-2</v>
      </c>
      <c r="AH2726" s="39">
        <f t="shared" si="769"/>
        <v>6.7010556384171097E-2</v>
      </c>
      <c r="AI2726" s="39" t="str">
        <f t="shared" si="770"/>
        <v>TIDAK</v>
      </c>
      <c r="AJ2726" s="38">
        <f t="shared" si="771"/>
        <v>-0.40398342809878035</v>
      </c>
      <c r="AK2726" s="39">
        <f t="shared" si="772"/>
        <v>0.40398342809878035</v>
      </c>
      <c r="AL2726" s="39" t="str">
        <f t="shared" si="773"/>
        <v>TIDAK</v>
      </c>
    </row>
    <row r="2727" spans="1:38" ht="14" x14ac:dyDescent="0.3">
      <c r="A2727" s="13">
        <v>30728438</v>
      </c>
      <c r="B2727" s="11" t="s">
        <v>3777</v>
      </c>
      <c r="C2727" s="9">
        <v>140862407</v>
      </c>
      <c r="D2727" s="1" t="s">
        <v>1467</v>
      </c>
      <c r="E2727" s="1" t="s">
        <v>548</v>
      </c>
      <c r="F2727" s="1" t="s">
        <v>1457</v>
      </c>
      <c r="G2727" s="2">
        <v>40.843780000000002</v>
      </c>
      <c r="H2727" s="2">
        <v>-73.84469</v>
      </c>
      <c r="I2727" s="1" t="s">
        <v>20</v>
      </c>
      <c r="J2727" s="44">
        <v>670</v>
      </c>
      <c r="K2727" s="2">
        <v>1</v>
      </c>
      <c r="L2727" s="2">
        <v>2</v>
      </c>
      <c r="M2727" s="3">
        <v>43555</v>
      </c>
      <c r="N2727" s="2">
        <v>0.34</v>
      </c>
      <c r="O2727" s="2">
        <v>1</v>
      </c>
      <c r="P2727" s="4">
        <v>178</v>
      </c>
      <c r="U2727" s="38">
        <f t="shared" si="756"/>
        <v>-8.0924364978371396E-2</v>
      </c>
      <c r="V2727" s="39">
        <f t="shared" si="757"/>
        <v>8.0924364978371396E-2</v>
      </c>
      <c r="W2727" s="39" t="str">
        <f t="shared" si="758"/>
        <v>TIDAK</v>
      </c>
      <c r="X2727" s="38">
        <f t="shared" si="759"/>
        <v>-0.39643358014138202</v>
      </c>
      <c r="Y2727" s="39">
        <f t="shared" si="760"/>
        <v>0.39643358014138202</v>
      </c>
      <c r="Z2727" s="39" t="str">
        <f t="shared" si="761"/>
        <v>TIDAK</v>
      </c>
      <c r="AA2727" s="38">
        <f t="shared" si="762"/>
        <v>-0.7626923202272502</v>
      </c>
      <c r="AB2727" s="39">
        <f t="shared" si="763"/>
        <v>0.7626923202272502</v>
      </c>
      <c r="AC2727" s="39" t="str">
        <f t="shared" si="764"/>
        <v>TIDAK</v>
      </c>
      <c r="AD2727" s="38">
        <f t="shared" si="765"/>
        <v>-0.18292100580853998</v>
      </c>
      <c r="AE2727" s="39">
        <f t="shared" si="766"/>
        <v>0.18292100580853998</v>
      </c>
      <c r="AF2727" s="39" t="str">
        <f t="shared" si="767"/>
        <v>TIDAK</v>
      </c>
      <c r="AG2727" s="38">
        <f t="shared" si="768"/>
        <v>0.40480967258306638</v>
      </c>
      <c r="AH2727" s="39">
        <f t="shared" si="769"/>
        <v>0.40480967258306638</v>
      </c>
      <c r="AI2727" s="39" t="str">
        <f t="shared" si="770"/>
        <v>TIDAK</v>
      </c>
      <c r="AJ2727" s="38">
        <f t="shared" si="771"/>
        <v>1.4924621878132804</v>
      </c>
      <c r="AK2727" s="39">
        <f t="shared" si="772"/>
        <v>1.4924621878132804</v>
      </c>
      <c r="AL2727" s="39" t="str">
        <f t="shared" si="773"/>
        <v>TIDAK</v>
      </c>
    </row>
    <row r="2728" spans="1:38" ht="14" x14ac:dyDescent="0.3">
      <c r="A2728" s="13">
        <v>30735839</v>
      </c>
      <c r="B2728" s="11" t="s">
        <v>5148</v>
      </c>
      <c r="C2728" s="9">
        <v>44851966</v>
      </c>
      <c r="D2728" s="1" t="s">
        <v>79</v>
      </c>
      <c r="E2728" s="1" t="s">
        <v>548</v>
      </c>
      <c r="F2728" s="1" t="s">
        <v>2477</v>
      </c>
      <c r="G2728" s="2">
        <v>40.854489999999998</v>
      </c>
      <c r="H2728" s="2">
        <v>-73.884370000000004</v>
      </c>
      <c r="I2728" s="1" t="s">
        <v>19</v>
      </c>
      <c r="J2728" s="44">
        <v>100</v>
      </c>
      <c r="K2728" s="2">
        <v>1</v>
      </c>
      <c r="L2728" s="2">
        <v>3</v>
      </c>
      <c r="M2728" s="3">
        <v>43649</v>
      </c>
      <c r="N2728" s="2">
        <v>1.84</v>
      </c>
      <c r="O2728" s="2">
        <v>1</v>
      </c>
      <c r="P2728" s="4">
        <v>319</v>
      </c>
      <c r="U2728" s="38">
        <f t="shared" si="756"/>
        <v>-0.2095016477127675</v>
      </c>
      <c r="V2728" s="39">
        <f t="shared" si="757"/>
        <v>0.2095016477127675</v>
      </c>
      <c r="W2728" s="39" t="str">
        <f t="shared" si="758"/>
        <v>TIDAK</v>
      </c>
      <c r="X2728" s="38">
        <f t="shared" si="759"/>
        <v>-0.12582912870808141</v>
      </c>
      <c r="Y2728" s="39">
        <f t="shared" si="760"/>
        <v>0.12582912870808141</v>
      </c>
      <c r="Z2728" s="39" t="str">
        <f t="shared" si="761"/>
        <v>TIDAK</v>
      </c>
      <c r="AA2728" s="38">
        <f t="shared" si="762"/>
        <v>-0.84449654083515258</v>
      </c>
      <c r="AB2728" s="39">
        <f t="shared" si="763"/>
        <v>0.84449654083515258</v>
      </c>
      <c r="AC2728" s="39" t="str">
        <f t="shared" si="764"/>
        <v>TIDAK</v>
      </c>
      <c r="AD2728" s="38">
        <f t="shared" si="765"/>
        <v>-0.81542432132919662</v>
      </c>
      <c r="AE2728" s="39">
        <f t="shared" si="766"/>
        <v>0.81542432132919662</v>
      </c>
      <c r="AF2728" s="39" t="str">
        <f t="shared" si="767"/>
        <v>TIDAK</v>
      </c>
      <c r="AG2728" s="38">
        <f t="shared" si="768"/>
        <v>-0.27078855981472416</v>
      </c>
      <c r="AH2728" s="39">
        <f t="shared" si="769"/>
        <v>0.27078855981472416</v>
      </c>
      <c r="AI2728" s="39" t="str">
        <f t="shared" si="770"/>
        <v>TIDAK</v>
      </c>
      <c r="AJ2728" s="38">
        <f t="shared" si="771"/>
        <v>-0.57638757499987681</v>
      </c>
      <c r="AK2728" s="39">
        <f t="shared" si="772"/>
        <v>0.57638757499987681</v>
      </c>
      <c r="AL2728" s="39" t="str">
        <f t="shared" si="773"/>
        <v>TIDAK</v>
      </c>
    </row>
    <row r="2729" spans="1:38" ht="14" x14ac:dyDescent="0.3">
      <c r="A2729" s="13">
        <v>30736119</v>
      </c>
      <c r="B2729" s="11" t="s">
        <v>3875</v>
      </c>
      <c r="C2729" s="9">
        <v>46562860</v>
      </c>
      <c r="D2729" s="1" t="s">
        <v>2643</v>
      </c>
      <c r="E2729" s="1" t="s">
        <v>548</v>
      </c>
      <c r="F2729" s="1" t="s">
        <v>2574</v>
      </c>
      <c r="G2729" s="2">
        <v>40.82226</v>
      </c>
      <c r="H2729" s="2">
        <v>-73.889060000000001</v>
      </c>
      <c r="I2729" s="1" t="s">
        <v>19</v>
      </c>
      <c r="J2729" s="44">
        <v>60</v>
      </c>
      <c r="K2729" s="2">
        <v>3</v>
      </c>
      <c r="L2729" s="2">
        <v>8</v>
      </c>
      <c r="M2729" s="3">
        <v>43103</v>
      </c>
      <c r="N2729" s="2">
        <v>0.19</v>
      </c>
      <c r="O2729" s="2">
        <v>1</v>
      </c>
      <c r="P2729" s="4">
        <v>363</v>
      </c>
      <c r="U2729" s="38">
        <f t="shared" si="756"/>
        <v>-0.29521983620236492</v>
      </c>
      <c r="V2729" s="39">
        <f t="shared" si="757"/>
        <v>0.29521983620236492</v>
      </c>
      <c r="W2729" s="39" t="str">
        <f t="shared" si="758"/>
        <v>TIDAK</v>
      </c>
      <c r="X2729" s="38">
        <f t="shared" si="759"/>
        <v>-0.39643358014138202</v>
      </c>
      <c r="Y2729" s="39">
        <f t="shared" si="760"/>
        <v>0.39643358014138202</v>
      </c>
      <c r="Z2729" s="39" t="str">
        <f t="shared" si="761"/>
        <v>TIDAK</v>
      </c>
      <c r="AA2729" s="38">
        <f t="shared" si="762"/>
        <v>-0.55818176870749403</v>
      </c>
      <c r="AB2729" s="39">
        <f t="shared" si="763"/>
        <v>0.55818176870749403</v>
      </c>
      <c r="AC2729" s="39" t="str">
        <f t="shared" si="764"/>
        <v>TIDAK</v>
      </c>
      <c r="AD2729" s="38">
        <f t="shared" si="765"/>
        <v>-0.25610320760431837</v>
      </c>
      <c r="AE2729" s="39">
        <f t="shared" si="766"/>
        <v>0.25610320760431837</v>
      </c>
      <c r="AF2729" s="39" t="str">
        <f t="shared" si="767"/>
        <v>TIDAK</v>
      </c>
      <c r="AG2729" s="38">
        <f t="shared" si="768"/>
        <v>-4.5589149015460649E-2</v>
      </c>
      <c r="AH2729" s="39">
        <f t="shared" si="769"/>
        <v>4.5589149015460649E-2</v>
      </c>
      <c r="AI2729" s="39" t="str">
        <f t="shared" si="770"/>
        <v>TIDAK</v>
      </c>
      <c r="AJ2729" s="38">
        <f t="shared" si="771"/>
        <v>-1.0186416909635589</v>
      </c>
      <c r="AK2729" s="39">
        <f t="shared" si="772"/>
        <v>1.0186416909635589</v>
      </c>
      <c r="AL2729" s="39" t="str">
        <f t="shared" si="773"/>
        <v>TIDAK</v>
      </c>
    </row>
    <row r="2730" spans="1:38" ht="14" x14ac:dyDescent="0.3">
      <c r="A2730" s="13">
        <v>30744543</v>
      </c>
      <c r="B2730" s="11" t="s">
        <v>4024</v>
      </c>
      <c r="C2730" s="9">
        <v>32092125</v>
      </c>
      <c r="D2730" s="1" t="s">
        <v>230</v>
      </c>
      <c r="E2730" s="1" t="s">
        <v>17</v>
      </c>
      <c r="F2730" s="1" t="s">
        <v>203</v>
      </c>
      <c r="G2730" s="2">
        <v>40.66207</v>
      </c>
      <c r="H2730" s="2">
        <v>-73.749859999999998</v>
      </c>
      <c r="I2730" s="1" t="s">
        <v>20</v>
      </c>
      <c r="J2730" s="44">
        <v>101</v>
      </c>
      <c r="K2730" s="2">
        <v>1</v>
      </c>
      <c r="L2730" s="2">
        <v>32</v>
      </c>
      <c r="M2730" s="3">
        <v>43640</v>
      </c>
      <c r="N2730" s="2">
        <v>4.4000000000000004</v>
      </c>
      <c r="O2730" s="2">
        <v>1</v>
      </c>
      <c r="P2730" s="4">
        <v>135</v>
      </c>
      <c r="U2730" s="38">
        <f t="shared" si="756"/>
        <v>-0.5438025828221974</v>
      </c>
      <c r="V2730" s="39">
        <f t="shared" si="757"/>
        <v>0.5438025828221974</v>
      </c>
      <c r="W2730" s="39" t="str">
        <f t="shared" si="758"/>
        <v>TIDAK</v>
      </c>
      <c r="X2730" s="38">
        <f t="shared" si="759"/>
        <v>-0.26113135442473173</v>
      </c>
      <c r="Y2730" s="39">
        <f t="shared" si="760"/>
        <v>0.26113135442473173</v>
      </c>
      <c r="Z2730" s="39" t="str">
        <f t="shared" si="761"/>
        <v>TIDAK</v>
      </c>
      <c r="AA2730" s="38">
        <f t="shared" si="762"/>
        <v>-6.735644506007929E-2</v>
      </c>
      <c r="AB2730" s="39">
        <f t="shared" si="763"/>
        <v>6.735644506007929E-2</v>
      </c>
      <c r="AC2730" s="39" t="str">
        <f t="shared" si="764"/>
        <v>TIDAK</v>
      </c>
      <c r="AD2730" s="38">
        <f t="shared" si="765"/>
        <v>0.39208200830114792</v>
      </c>
      <c r="AE2730" s="39">
        <f t="shared" si="766"/>
        <v>0.39208200830114792</v>
      </c>
      <c r="AF2730" s="39" t="str">
        <f t="shared" si="767"/>
        <v>TIDAK</v>
      </c>
      <c r="AG2730" s="38">
        <f t="shared" si="768"/>
        <v>0.29220996718343462</v>
      </c>
      <c r="AH2730" s="39">
        <f t="shared" si="769"/>
        <v>0.29220996718343462</v>
      </c>
      <c r="AI2730" s="39" t="str">
        <f t="shared" si="770"/>
        <v>TIDAK</v>
      </c>
      <c r="AJ2730" s="38">
        <f t="shared" si="771"/>
        <v>1.3950163656517911</v>
      </c>
      <c r="AK2730" s="39">
        <f t="shared" si="772"/>
        <v>1.3950163656517911</v>
      </c>
      <c r="AL2730" s="39" t="str">
        <f t="shared" si="773"/>
        <v>TIDAK</v>
      </c>
    </row>
    <row r="2731" spans="1:38" ht="14" x14ac:dyDescent="0.3">
      <c r="A2731" s="13">
        <v>30749019</v>
      </c>
      <c r="B2731" s="11" t="s">
        <v>923</v>
      </c>
      <c r="C2731" s="9">
        <v>172895347</v>
      </c>
      <c r="D2731" s="1" t="s">
        <v>2400</v>
      </c>
      <c r="E2731" s="1" t="s">
        <v>17</v>
      </c>
      <c r="F2731" s="1" t="s">
        <v>1736</v>
      </c>
      <c r="G2731" s="2">
        <v>40.752749999999999</v>
      </c>
      <c r="H2731" s="2">
        <v>-73.881860000000003</v>
      </c>
      <c r="I2731" s="1" t="s">
        <v>19</v>
      </c>
      <c r="J2731" s="44">
        <v>59</v>
      </c>
      <c r="K2731" s="2">
        <v>30</v>
      </c>
      <c r="L2731" s="2">
        <v>2</v>
      </c>
      <c r="M2731" s="3">
        <v>43514</v>
      </c>
      <c r="N2731" s="2">
        <v>0.38</v>
      </c>
      <c r="O2731" s="2">
        <v>2</v>
      </c>
      <c r="P2731" s="4">
        <v>0</v>
      </c>
      <c r="U2731" s="38">
        <f t="shared" si="756"/>
        <v>4.9764487559078745</v>
      </c>
      <c r="V2731" s="39">
        <f t="shared" si="757"/>
        <v>4.9764487559078745</v>
      </c>
      <c r="W2731" s="39" t="str">
        <f t="shared" si="758"/>
        <v>OUTLIER</v>
      </c>
      <c r="X2731" s="38">
        <f t="shared" si="759"/>
        <v>-0.39643358014138202</v>
      </c>
      <c r="Y2731" s="39">
        <f t="shared" si="760"/>
        <v>0.39643358014138202</v>
      </c>
      <c r="Z2731" s="39" t="str">
        <f t="shared" si="761"/>
        <v>TIDAK</v>
      </c>
      <c r="AA2731" s="38">
        <f t="shared" si="762"/>
        <v>-0.84449654083515258</v>
      </c>
      <c r="AB2731" s="39">
        <f t="shared" si="763"/>
        <v>0.84449654083515258</v>
      </c>
      <c r="AC2731" s="39" t="str">
        <f t="shared" si="764"/>
        <v>TIDAK</v>
      </c>
      <c r="AD2731" s="38">
        <f t="shared" si="765"/>
        <v>-0.77883322043130732</v>
      </c>
      <c r="AE2731" s="39">
        <f t="shared" si="766"/>
        <v>0.77883322043130732</v>
      </c>
      <c r="AF2731" s="39" t="str">
        <f t="shared" si="767"/>
        <v>TIDAK</v>
      </c>
      <c r="AG2731" s="38">
        <f t="shared" si="768"/>
        <v>-0.27078855981472416</v>
      </c>
      <c r="AH2731" s="39">
        <f t="shared" si="769"/>
        <v>0.27078855981472416</v>
      </c>
      <c r="AI2731" s="39" t="str">
        <f t="shared" si="770"/>
        <v>TIDAK</v>
      </c>
      <c r="AJ2731" s="38">
        <f t="shared" si="771"/>
        <v>9.0741515182626784E-2</v>
      </c>
      <c r="AK2731" s="39">
        <f t="shared" si="772"/>
        <v>9.0741515182626784E-2</v>
      </c>
      <c r="AL2731" s="39" t="str">
        <f t="shared" si="773"/>
        <v>TIDAK</v>
      </c>
    </row>
    <row r="2732" spans="1:38" ht="14" x14ac:dyDescent="0.3">
      <c r="A2732" s="13">
        <v>30756760</v>
      </c>
      <c r="B2732" s="11" t="s">
        <v>107</v>
      </c>
      <c r="C2732" s="9">
        <v>194673800</v>
      </c>
      <c r="D2732" s="1" t="s">
        <v>361</v>
      </c>
      <c r="E2732" s="1" t="s">
        <v>17</v>
      </c>
      <c r="F2732" s="1" t="s">
        <v>1713</v>
      </c>
      <c r="G2732" s="2">
        <v>40.765500000000003</v>
      </c>
      <c r="H2732" s="2">
        <v>-73.882170000000002</v>
      </c>
      <c r="I2732" s="1" t="s">
        <v>20</v>
      </c>
      <c r="J2732" s="44">
        <v>80</v>
      </c>
      <c r="K2732" s="2">
        <v>1</v>
      </c>
      <c r="L2732" s="2">
        <v>8</v>
      </c>
      <c r="M2732" s="3">
        <v>43648</v>
      </c>
      <c r="N2732" s="2">
        <v>5.45</v>
      </c>
      <c r="O2732" s="2">
        <v>1</v>
      </c>
      <c r="P2732" s="4">
        <v>49</v>
      </c>
      <c r="U2732" s="38">
        <f t="shared" si="756"/>
        <v>9.05120120008234E-2</v>
      </c>
      <c r="V2732" s="39">
        <f t="shared" si="757"/>
        <v>9.05120120008234E-2</v>
      </c>
      <c r="W2732" s="39" t="str">
        <f t="shared" si="758"/>
        <v>TIDAK</v>
      </c>
      <c r="X2732" s="38">
        <f t="shared" si="759"/>
        <v>-0.39643358014138202</v>
      </c>
      <c r="Y2732" s="39">
        <f t="shared" si="760"/>
        <v>0.39643358014138202</v>
      </c>
      <c r="Z2732" s="39" t="str">
        <f t="shared" si="761"/>
        <v>TIDAK</v>
      </c>
      <c r="AA2732" s="38">
        <f t="shared" si="762"/>
        <v>-0.80359443053120139</v>
      </c>
      <c r="AB2732" s="39">
        <f t="shared" si="763"/>
        <v>0.80359443053120139</v>
      </c>
      <c r="AC2732" s="39" t="str">
        <f t="shared" si="764"/>
        <v>TIDAK</v>
      </c>
      <c r="AD2732" s="38">
        <f t="shared" si="765"/>
        <v>5.261798809176094E-3</v>
      </c>
      <c r="AE2732" s="39">
        <f t="shared" si="766"/>
        <v>5.261798809176094E-3</v>
      </c>
      <c r="AF2732" s="39" t="str">
        <f t="shared" si="767"/>
        <v>TIDAK</v>
      </c>
      <c r="AG2732" s="38">
        <f t="shared" si="768"/>
        <v>-0.27078855981472416</v>
      </c>
      <c r="AH2732" s="39">
        <f t="shared" si="769"/>
        <v>0.27078855981472416</v>
      </c>
      <c r="AI2732" s="39" t="str">
        <f t="shared" si="770"/>
        <v>TIDAK</v>
      </c>
      <c r="AJ2732" s="38">
        <f t="shared" si="771"/>
        <v>1.1476538940110874</v>
      </c>
      <c r="AK2732" s="39">
        <f t="shared" si="772"/>
        <v>1.1476538940110874</v>
      </c>
      <c r="AL2732" s="39" t="str">
        <f t="shared" si="773"/>
        <v>TIDAK</v>
      </c>
    </row>
    <row r="2733" spans="1:38" ht="14" x14ac:dyDescent="0.3">
      <c r="A2733" s="13">
        <v>30756898</v>
      </c>
      <c r="B2733" s="11" t="s">
        <v>3685</v>
      </c>
      <c r="C2733" s="9">
        <v>137358866</v>
      </c>
      <c r="D2733" s="1" t="s">
        <v>2080</v>
      </c>
      <c r="E2733" s="1" t="s">
        <v>17</v>
      </c>
      <c r="F2733" s="1" t="s">
        <v>2689</v>
      </c>
      <c r="G2733" s="2">
        <v>40.744909999999997</v>
      </c>
      <c r="H2733" s="2">
        <v>-73.908240000000006</v>
      </c>
      <c r="I2733" s="1" t="s">
        <v>19</v>
      </c>
      <c r="J2733" s="44">
        <v>40</v>
      </c>
      <c r="K2733" s="2">
        <v>30</v>
      </c>
      <c r="L2733" s="2">
        <v>1</v>
      </c>
      <c r="M2733" s="3">
        <v>43549</v>
      </c>
      <c r="N2733" s="2">
        <v>0.28000000000000003</v>
      </c>
      <c r="O2733" s="2">
        <v>103</v>
      </c>
      <c r="P2733" s="4">
        <v>247</v>
      </c>
      <c r="U2733" s="38">
        <f t="shared" si="756"/>
        <v>-0.25236074195756619</v>
      </c>
      <c r="V2733" s="39">
        <f t="shared" si="757"/>
        <v>0.25236074195756619</v>
      </c>
      <c r="W2733" s="39" t="str">
        <f t="shared" si="758"/>
        <v>TIDAK</v>
      </c>
      <c r="X2733" s="38">
        <f t="shared" si="759"/>
        <v>-0.12582912870808141</v>
      </c>
      <c r="Y2733" s="39">
        <f t="shared" si="760"/>
        <v>0.12582912870808141</v>
      </c>
      <c r="Z2733" s="39" t="str">
        <f t="shared" si="761"/>
        <v>TIDAK</v>
      </c>
      <c r="AA2733" s="38">
        <f t="shared" si="762"/>
        <v>-0.59908387901144522</v>
      </c>
      <c r="AB2733" s="39">
        <f t="shared" si="763"/>
        <v>0.59908387901144522</v>
      </c>
      <c r="AC2733" s="39" t="str">
        <f t="shared" si="764"/>
        <v>TIDAK</v>
      </c>
      <c r="AD2733" s="38">
        <f t="shared" si="765"/>
        <v>-0.8572427223553557</v>
      </c>
      <c r="AE2733" s="39">
        <f t="shared" si="766"/>
        <v>0.8572427223553557</v>
      </c>
      <c r="AF2733" s="39" t="str">
        <f t="shared" si="767"/>
        <v>TIDAK</v>
      </c>
      <c r="AG2733" s="38">
        <f t="shared" si="768"/>
        <v>-0.27078855981472416</v>
      </c>
      <c r="AH2733" s="39">
        <f t="shared" si="769"/>
        <v>0.27078855981472416</v>
      </c>
      <c r="AI2733" s="39" t="str">
        <f t="shared" si="770"/>
        <v>TIDAK</v>
      </c>
      <c r="AJ2733" s="38">
        <f t="shared" si="771"/>
        <v>1.4774705228653591</v>
      </c>
      <c r="AK2733" s="39">
        <f t="shared" si="772"/>
        <v>1.4774705228653591</v>
      </c>
      <c r="AL2733" s="39" t="str">
        <f t="shared" si="773"/>
        <v>TIDAK</v>
      </c>
    </row>
    <row r="2734" spans="1:38" ht="14" x14ac:dyDescent="0.3">
      <c r="A2734" s="13">
        <v>30767280</v>
      </c>
      <c r="B2734" s="11" t="s">
        <v>2041</v>
      </c>
      <c r="C2734" s="9">
        <v>264854526</v>
      </c>
      <c r="D2734" s="1" t="s">
        <v>240</v>
      </c>
      <c r="E2734" s="1" t="s">
        <v>17</v>
      </c>
      <c r="F2734" s="1" t="s">
        <v>1713</v>
      </c>
      <c r="G2734" s="2">
        <v>40.758290000000002</v>
      </c>
      <c r="H2734" s="2">
        <v>-73.880129999999994</v>
      </c>
      <c r="I2734" s="1" t="s">
        <v>19</v>
      </c>
      <c r="J2734" s="44">
        <v>55</v>
      </c>
      <c r="K2734" s="2">
        <v>1</v>
      </c>
      <c r="L2734" s="2">
        <v>12</v>
      </c>
      <c r="M2734" s="3">
        <v>43647</v>
      </c>
      <c r="N2734" s="2">
        <v>9.73</v>
      </c>
      <c r="O2734" s="2">
        <v>1</v>
      </c>
      <c r="P2734" s="4">
        <v>0</v>
      </c>
      <c r="U2734" s="38">
        <f t="shared" si="756"/>
        <v>9.9083830849783144E-2</v>
      </c>
      <c r="V2734" s="39">
        <f t="shared" si="757"/>
        <v>9.9083830849783144E-2</v>
      </c>
      <c r="W2734" s="39" t="str">
        <f t="shared" si="758"/>
        <v>TIDAK</v>
      </c>
      <c r="X2734" s="38">
        <f t="shared" si="759"/>
        <v>-0.39643358014138202</v>
      </c>
      <c r="Y2734" s="39">
        <f t="shared" si="760"/>
        <v>0.39643358014138202</v>
      </c>
      <c r="Z2734" s="39" t="str">
        <f t="shared" si="761"/>
        <v>TIDAK</v>
      </c>
      <c r="AA2734" s="38">
        <f t="shared" si="762"/>
        <v>0.38256676828338421</v>
      </c>
      <c r="AB2734" s="39">
        <f t="shared" si="763"/>
        <v>0.38256676828338421</v>
      </c>
      <c r="AC2734" s="39" t="str">
        <f t="shared" si="764"/>
        <v>TIDAK</v>
      </c>
      <c r="AD2734" s="38">
        <f t="shared" si="765"/>
        <v>1.343450631646268</v>
      </c>
      <c r="AE2734" s="39">
        <f t="shared" si="766"/>
        <v>1.343450631646268</v>
      </c>
      <c r="AF2734" s="39" t="str">
        <f t="shared" si="767"/>
        <v>TIDAK</v>
      </c>
      <c r="AG2734" s="38">
        <f t="shared" si="768"/>
        <v>-0.27078855981472416</v>
      </c>
      <c r="AH2734" s="39">
        <f t="shared" si="769"/>
        <v>0.27078855981472416</v>
      </c>
      <c r="AI2734" s="39" t="str">
        <f t="shared" si="770"/>
        <v>TIDAK</v>
      </c>
      <c r="AJ2734" s="38">
        <f t="shared" si="771"/>
        <v>-0.23157928119768395</v>
      </c>
      <c r="AK2734" s="39">
        <f t="shared" si="772"/>
        <v>0.23157928119768395</v>
      </c>
      <c r="AL2734" s="39" t="str">
        <f t="shared" si="773"/>
        <v>TIDAK</v>
      </c>
    </row>
    <row r="2735" spans="1:38" ht="14" x14ac:dyDescent="0.3">
      <c r="A2735" s="13">
        <v>30786946</v>
      </c>
      <c r="B2735" s="11" t="s">
        <v>1135</v>
      </c>
      <c r="C2735" s="9">
        <v>39134890</v>
      </c>
      <c r="D2735" s="1" t="s">
        <v>1598</v>
      </c>
      <c r="E2735" s="1" t="s">
        <v>17</v>
      </c>
      <c r="F2735" s="1" t="s">
        <v>1971</v>
      </c>
      <c r="G2735" s="2">
        <v>40.740830000000003</v>
      </c>
      <c r="H2735" s="2">
        <v>-73.885230000000007</v>
      </c>
      <c r="I2735" s="1" t="s">
        <v>19</v>
      </c>
      <c r="J2735" s="44">
        <v>39</v>
      </c>
      <c r="K2735" s="2">
        <v>3</v>
      </c>
      <c r="L2735" s="2">
        <v>25</v>
      </c>
      <c r="M2735" s="3">
        <v>43298</v>
      </c>
      <c r="N2735" s="2">
        <v>1.22</v>
      </c>
      <c r="O2735" s="2">
        <v>1</v>
      </c>
      <c r="P2735" s="4">
        <v>0</v>
      </c>
      <c r="U2735" s="38">
        <f t="shared" si="756"/>
        <v>-0.26093256080652594</v>
      </c>
      <c r="V2735" s="39">
        <f t="shared" si="757"/>
        <v>0.26093256080652594</v>
      </c>
      <c r="W2735" s="39" t="str">
        <f t="shared" si="758"/>
        <v>TIDAK</v>
      </c>
      <c r="X2735" s="38">
        <f t="shared" si="759"/>
        <v>3.5273309656414771</v>
      </c>
      <c r="Y2735" s="39">
        <f t="shared" si="760"/>
        <v>3.5273309656414771</v>
      </c>
      <c r="Z2735" s="39" t="str">
        <f t="shared" si="761"/>
        <v>OUTLIER</v>
      </c>
      <c r="AA2735" s="38">
        <f t="shared" si="762"/>
        <v>-0.84449654083515258</v>
      </c>
      <c r="AB2735" s="39">
        <f t="shared" si="763"/>
        <v>0.84449654083515258</v>
      </c>
      <c r="AC2735" s="39" t="str">
        <f t="shared" si="764"/>
        <v>TIDAK</v>
      </c>
      <c r="AD2735" s="38">
        <f t="shared" si="765"/>
        <v>-0.75792401991822778</v>
      </c>
      <c r="AE2735" s="39">
        <f t="shared" si="766"/>
        <v>0.75792401991822778</v>
      </c>
      <c r="AF2735" s="39" t="str">
        <f t="shared" si="767"/>
        <v>TIDAK</v>
      </c>
      <c r="AG2735" s="38">
        <f t="shared" si="768"/>
        <v>-0.15818885441509239</v>
      </c>
      <c r="AH2735" s="39">
        <f t="shared" si="769"/>
        <v>0.15818885441509239</v>
      </c>
      <c r="AI2735" s="39" t="str">
        <f t="shared" si="770"/>
        <v>TIDAK</v>
      </c>
      <c r="AJ2735" s="38">
        <f t="shared" si="771"/>
        <v>-1.2435166651823804</v>
      </c>
      <c r="AK2735" s="39">
        <f t="shared" si="772"/>
        <v>1.2435166651823804</v>
      </c>
      <c r="AL2735" s="39" t="str">
        <f t="shared" si="773"/>
        <v>TIDAK</v>
      </c>
    </row>
    <row r="2736" spans="1:38" ht="14" x14ac:dyDescent="0.3">
      <c r="A2736" s="13">
        <v>30789224</v>
      </c>
      <c r="B2736" s="11" t="s">
        <v>4394</v>
      </c>
      <c r="C2736" s="9">
        <v>246272839</v>
      </c>
      <c r="D2736" s="1" t="s">
        <v>1045</v>
      </c>
      <c r="E2736" s="1" t="s">
        <v>17</v>
      </c>
      <c r="F2736" s="1" t="s">
        <v>642</v>
      </c>
      <c r="G2736" s="2">
        <v>40.765000000000001</v>
      </c>
      <c r="H2736" s="2">
        <v>-73.818749999999994</v>
      </c>
      <c r="I2736" s="1" t="s">
        <v>20</v>
      </c>
      <c r="J2736" s="44">
        <v>96</v>
      </c>
      <c r="K2736" s="2">
        <v>1</v>
      </c>
      <c r="L2736" s="2">
        <v>12</v>
      </c>
      <c r="M2736" s="3">
        <v>43649</v>
      </c>
      <c r="N2736" s="2">
        <v>10.91</v>
      </c>
      <c r="O2736" s="2">
        <v>4</v>
      </c>
      <c r="P2736" s="4">
        <v>159</v>
      </c>
      <c r="U2736" s="38">
        <f t="shared" si="756"/>
        <v>-8.0924364978371396E-2</v>
      </c>
      <c r="V2736" s="39">
        <f t="shared" si="757"/>
        <v>8.0924364978371396E-2</v>
      </c>
      <c r="W2736" s="39" t="str">
        <f t="shared" si="758"/>
        <v>TIDAK</v>
      </c>
      <c r="X2736" s="38">
        <f t="shared" si="759"/>
        <v>-0.39643358014138202</v>
      </c>
      <c r="Y2736" s="39">
        <f t="shared" si="760"/>
        <v>0.39643358014138202</v>
      </c>
      <c r="Z2736" s="39" t="str">
        <f t="shared" si="761"/>
        <v>TIDAK</v>
      </c>
      <c r="AA2736" s="38">
        <f t="shared" si="762"/>
        <v>-0.59908387901144522</v>
      </c>
      <c r="AB2736" s="39">
        <f t="shared" si="763"/>
        <v>0.59908387901144522</v>
      </c>
      <c r="AC2736" s="39" t="str">
        <f t="shared" si="764"/>
        <v>TIDAK</v>
      </c>
      <c r="AD2736" s="38">
        <f t="shared" si="765"/>
        <v>1.8923171451146064</v>
      </c>
      <c r="AE2736" s="39">
        <f t="shared" si="766"/>
        <v>1.8923171451146064</v>
      </c>
      <c r="AF2736" s="39" t="str">
        <f t="shared" si="767"/>
        <v>TIDAK</v>
      </c>
      <c r="AG2736" s="38">
        <f t="shared" si="768"/>
        <v>-0.27078855981472416</v>
      </c>
      <c r="AH2736" s="39">
        <f t="shared" si="769"/>
        <v>0.27078855981472416</v>
      </c>
      <c r="AI2736" s="39" t="str">
        <f t="shared" si="770"/>
        <v>TIDAK</v>
      </c>
      <c r="AJ2736" s="38">
        <f t="shared" si="771"/>
        <v>-0.87622087395830539</v>
      </c>
      <c r="AK2736" s="39">
        <f t="shared" si="772"/>
        <v>0.87622087395830539</v>
      </c>
      <c r="AL2736" s="39" t="str">
        <f t="shared" si="773"/>
        <v>TIDAK</v>
      </c>
    </row>
    <row r="2737" spans="1:38" ht="14" x14ac:dyDescent="0.3">
      <c r="A2737" s="13">
        <v>30793033</v>
      </c>
      <c r="B2737" s="11" t="s">
        <v>1058</v>
      </c>
      <c r="C2737" s="9">
        <v>155137506</v>
      </c>
      <c r="D2737" s="1" t="s">
        <v>198</v>
      </c>
      <c r="E2737" s="1" t="s">
        <v>17</v>
      </c>
      <c r="F2737" s="1" t="s">
        <v>91</v>
      </c>
      <c r="G2737" s="2">
        <v>40.681289999999997</v>
      </c>
      <c r="H2737" s="2">
        <v>-73.747450000000001</v>
      </c>
      <c r="I2737" s="1" t="s">
        <v>20</v>
      </c>
      <c r="J2737" s="44">
        <v>85</v>
      </c>
      <c r="K2737" s="2">
        <v>1</v>
      </c>
      <c r="L2737" s="2">
        <v>8</v>
      </c>
      <c r="M2737" s="3">
        <v>43652</v>
      </c>
      <c r="N2737" s="2">
        <v>8</v>
      </c>
      <c r="O2737" s="2">
        <v>1</v>
      </c>
      <c r="P2737" s="4">
        <v>166</v>
      </c>
      <c r="U2737" s="38">
        <f t="shared" si="756"/>
        <v>-0.42379711893676097</v>
      </c>
      <c r="V2737" s="39">
        <f t="shared" si="757"/>
        <v>0.42379711893676097</v>
      </c>
      <c r="W2737" s="39" t="str">
        <f t="shared" si="758"/>
        <v>TIDAK</v>
      </c>
      <c r="X2737" s="38">
        <f t="shared" si="759"/>
        <v>3.5273309656414771</v>
      </c>
      <c r="Y2737" s="39">
        <f t="shared" si="760"/>
        <v>3.5273309656414771</v>
      </c>
      <c r="Z2737" s="39" t="str">
        <f t="shared" si="761"/>
        <v>OUTLIER</v>
      </c>
      <c r="AA2737" s="38">
        <f t="shared" si="762"/>
        <v>-0.88539865113910388</v>
      </c>
      <c r="AB2737" s="39">
        <f t="shared" si="763"/>
        <v>0.88539865113910388</v>
      </c>
      <c r="AC2737" s="39" t="str">
        <f t="shared" si="764"/>
        <v>TIDAK</v>
      </c>
      <c r="AD2737" s="38">
        <f t="shared" si="765"/>
        <v>-0.81019702120092674</v>
      </c>
      <c r="AE2737" s="39">
        <f t="shared" si="766"/>
        <v>0.81019702120092674</v>
      </c>
      <c r="AF2737" s="39" t="str">
        <f t="shared" si="767"/>
        <v>TIDAK</v>
      </c>
      <c r="AG2737" s="38">
        <f t="shared" si="768"/>
        <v>11.214381390947715</v>
      </c>
      <c r="AH2737" s="39">
        <f t="shared" si="769"/>
        <v>11.214381390947715</v>
      </c>
      <c r="AI2737" s="39" t="str">
        <f t="shared" si="770"/>
        <v>OUTLIER</v>
      </c>
      <c r="AJ2737" s="38">
        <f t="shared" si="771"/>
        <v>0.60795395588591605</v>
      </c>
      <c r="AK2737" s="39">
        <f t="shared" si="772"/>
        <v>0.60795395588591605</v>
      </c>
      <c r="AL2737" s="39" t="str">
        <f t="shared" si="773"/>
        <v>TIDAK</v>
      </c>
    </row>
    <row r="2738" spans="1:38" ht="14" x14ac:dyDescent="0.3">
      <c r="A2738" s="13">
        <v>30795983</v>
      </c>
      <c r="B2738" s="11" t="s">
        <v>2501</v>
      </c>
      <c r="C2738" s="9">
        <v>183417610</v>
      </c>
      <c r="D2738" s="1" t="s">
        <v>2253</v>
      </c>
      <c r="E2738" s="1" t="s">
        <v>17</v>
      </c>
      <c r="F2738" s="1" t="s">
        <v>1971</v>
      </c>
      <c r="G2738" s="2">
        <v>40.740900000000003</v>
      </c>
      <c r="H2738" s="2">
        <v>-73.877380000000002</v>
      </c>
      <c r="I2738" s="1" t="s">
        <v>19</v>
      </c>
      <c r="J2738" s="44">
        <v>180</v>
      </c>
      <c r="K2738" s="2">
        <v>1</v>
      </c>
      <c r="L2738" s="2">
        <v>3</v>
      </c>
      <c r="M2738" s="3">
        <v>43612</v>
      </c>
      <c r="N2738" s="2">
        <v>0.39</v>
      </c>
      <c r="O2738" s="2">
        <v>3</v>
      </c>
      <c r="P2738" s="4">
        <v>88</v>
      </c>
      <c r="U2738" s="38">
        <f t="shared" si="756"/>
        <v>-0.29521983620236492</v>
      </c>
      <c r="V2738" s="39">
        <f t="shared" si="757"/>
        <v>0.29521983620236492</v>
      </c>
      <c r="W2738" s="39" t="str">
        <f t="shared" si="758"/>
        <v>TIDAK</v>
      </c>
      <c r="X2738" s="38">
        <f t="shared" si="759"/>
        <v>-0.39643358014138202</v>
      </c>
      <c r="Y2738" s="39">
        <f t="shared" si="760"/>
        <v>0.39643358014138202</v>
      </c>
      <c r="Z2738" s="39" t="str">
        <f t="shared" si="761"/>
        <v>TIDAK</v>
      </c>
      <c r="AA2738" s="38">
        <f t="shared" si="762"/>
        <v>-0.43547543779564035</v>
      </c>
      <c r="AB2738" s="39">
        <f t="shared" si="763"/>
        <v>0.43547543779564035</v>
      </c>
      <c r="AC2738" s="39" t="str">
        <f t="shared" si="764"/>
        <v>TIDAK</v>
      </c>
      <c r="AD2738" s="38">
        <f t="shared" si="765"/>
        <v>4.1296016000141194</v>
      </c>
      <c r="AE2738" s="39">
        <f t="shared" si="766"/>
        <v>4.1296016000141194</v>
      </c>
      <c r="AF2738" s="39" t="str">
        <f t="shared" si="767"/>
        <v>OUTLIER</v>
      </c>
      <c r="AG2738" s="38">
        <f t="shared" si="768"/>
        <v>-0.27078855981472416</v>
      </c>
      <c r="AH2738" s="39">
        <f t="shared" si="769"/>
        <v>0.27078855981472416</v>
      </c>
      <c r="AI2738" s="39" t="str">
        <f t="shared" si="770"/>
        <v>TIDAK</v>
      </c>
      <c r="AJ2738" s="38">
        <f t="shared" si="771"/>
        <v>-1.2435166651823804</v>
      </c>
      <c r="AK2738" s="39">
        <f t="shared" si="772"/>
        <v>1.2435166651823804</v>
      </c>
      <c r="AL2738" s="39" t="str">
        <f t="shared" si="773"/>
        <v>TIDAK</v>
      </c>
    </row>
    <row r="2739" spans="1:38" ht="14" x14ac:dyDescent="0.3">
      <c r="A2739" s="13">
        <v>30799325</v>
      </c>
      <c r="B2739" s="11" t="s">
        <v>2128</v>
      </c>
      <c r="C2739" s="9">
        <v>78378674</v>
      </c>
      <c r="D2739" s="1" t="s">
        <v>2129</v>
      </c>
      <c r="E2739" s="1" t="s">
        <v>17</v>
      </c>
      <c r="F2739" s="1" t="s">
        <v>1971</v>
      </c>
      <c r="G2739" s="2">
        <v>40.744610000000002</v>
      </c>
      <c r="H2739" s="2">
        <v>-73.873339999999999</v>
      </c>
      <c r="I2739" s="1" t="s">
        <v>24</v>
      </c>
      <c r="J2739" s="44">
        <v>40</v>
      </c>
      <c r="K2739" s="2">
        <v>1</v>
      </c>
      <c r="L2739" s="2">
        <v>1</v>
      </c>
      <c r="M2739" s="3">
        <v>43464</v>
      </c>
      <c r="N2739" s="2">
        <v>0.16</v>
      </c>
      <c r="O2739" s="2">
        <v>1</v>
      </c>
      <c r="P2739" s="4">
        <v>0</v>
      </c>
      <c r="U2739" s="38">
        <f t="shared" si="756"/>
        <v>-0.43236893778572072</v>
      </c>
      <c r="V2739" s="39">
        <f t="shared" si="757"/>
        <v>0.43236893778572072</v>
      </c>
      <c r="W2739" s="39" t="str">
        <f t="shared" si="758"/>
        <v>TIDAK</v>
      </c>
      <c r="X2739" s="38">
        <f t="shared" si="759"/>
        <v>-0.12582912870808141</v>
      </c>
      <c r="Y2739" s="39">
        <f t="shared" si="760"/>
        <v>0.12582912870808141</v>
      </c>
      <c r="Z2739" s="39" t="str">
        <f t="shared" si="761"/>
        <v>TIDAK</v>
      </c>
      <c r="AA2739" s="38">
        <f t="shared" si="762"/>
        <v>9.6251996155725619E-2</v>
      </c>
      <c r="AB2739" s="39">
        <f t="shared" si="763"/>
        <v>9.6251996155725619E-2</v>
      </c>
      <c r="AC2739" s="39" t="str">
        <f t="shared" si="764"/>
        <v>TIDAK</v>
      </c>
      <c r="AD2739" s="38">
        <f t="shared" si="765"/>
        <v>-0.3188308091435571</v>
      </c>
      <c r="AE2739" s="39">
        <f t="shared" si="766"/>
        <v>0.3188308091435571</v>
      </c>
      <c r="AF2739" s="39" t="str">
        <f t="shared" si="767"/>
        <v>TIDAK</v>
      </c>
      <c r="AG2739" s="38">
        <f t="shared" si="768"/>
        <v>-0.27078855981472416</v>
      </c>
      <c r="AH2739" s="39">
        <f t="shared" si="769"/>
        <v>0.27078855981472416</v>
      </c>
      <c r="AI2739" s="39" t="str">
        <f t="shared" si="770"/>
        <v>TIDAK</v>
      </c>
      <c r="AJ2739" s="38">
        <f t="shared" si="771"/>
        <v>-1.2435166651823804</v>
      </c>
      <c r="AK2739" s="39">
        <f t="shared" si="772"/>
        <v>1.2435166651823804</v>
      </c>
      <c r="AL2739" s="39" t="str">
        <f t="shared" si="773"/>
        <v>TIDAK</v>
      </c>
    </row>
    <row r="2740" spans="1:38" ht="14" x14ac:dyDescent="0.3">
      <c r="A2740" s="13">
        <v>30801068</v>
      </c>
      <c r="B2740" s="11" t="s">
        <v>4857</v>
      </c>
      <c r="C2740" s="9">
        <v>220129825</v>
      </c>
      <c r="D2740" s="1" t="s">
        <v>546</v>
      </c>
      <c r="E2740" s="1" t="s">
        <v>17</v>
      </c>
      <c r="F2740" s="1" t="s">
        <v>364</v>
      </c>
      <c r="G2740" s="2">
        <v>40.673670000000001</v>
      </c>
      <c r="H2740" s="2">
        <v>-73.781570000000002</v>
      </c>
      <c r="I2740" s="1" t="s">
        <v>20</v>
      </c>
      <c r="J2740" s="44">
        <v>160</v>
      </c>
      <c r="K2740" s="2">
        <v>1</v>
      </c>
      <c r="L2740" s="2">
        <v>3</v>
      </c>
      <c r="M2740" s="3">
        <v>43629</v>
      </c>
      <c r="N2740" s="2">
        <v>0.41</v>
      </c>
      <c r="O2740" s="2">
        <v>2</v>
      </c>
      <c r="P2740" s="4">
        <v>359</v>
      </c>
      <c r="U2740" s="38">
        <f t="shared" si="756"/>
        <v>5.6224736604984442E-2</v>
      </c>
      <c r="V2740" s="39">
        <f t="shared" si="757"/>
        <v>5.6224736604984442E-2</v>
      </c>
      <c r="W2740" s="39" t="str">
        <f t="shared" si="758"/>
        <v>TIDAK</v>
      </c>
      <c r="X2740" s="38">
        <f t="shared" si="759"/>
        <v>-0.39643358014138202</v>
      </c>
      <c r="Y2740" s="39">
        <f t="shared" si="760"/>
        <v>0.39643358014138202</v>
      </c>
      <c r="Z2740" s="39" t="str">
        <f t="shared" si="761"/>
        <v>TIDAK</v>
      </c>
      <c r="AA2740" s="38">
        <f t="shared" si="762"/>
        <v>-0.43547543779564035</v>
      </c>
      <c r="AB2740" s="39">
        <f t="shared" si="763"/>
        <v>0.43547543779564035</v>
      </c>
      <c r="AC2740" s="39" t="str">
        <f t="shared" si="764"/>
        <v>TIDAK</v>
      </c>
      <c r="AD2740" s="38">
        <f t="shared" si="765"/>
        <v>4.7464230151499658</v>
      </c>
      <c r="AE2740" s="39">
        <f t="shared" si="766"/>
        <v>4.7464230151499658</v>
      </c>
      <c r="AF2740" s="39" t="str">
        <f t="shared" si="767"/>
        <v>OUTLIER</v>
      </c>
      <c r="AG2740" s="38">
        <f t="shared" si="768"/>
        <v>6.7010556384171097E-2</v>
      </c>
      <c r="AH2740" s="39">
        <f t="shared" si="769"/>
        <v>6.7010556384171097E-2</v>
      </c>
      <c r="AI2740" s="39" t="str">
        <f t="shared" si="770"/>
        <v>TIDAK</v>
      </c>
      <c r="AJ2740" s="38">
        <f t="shared" si="771"/>
        <v>-5.167930182262679E-2</v>
      </c>
      <c r="AK2740" s="39">
        <f t="shared" si="772"/>
        <v>5.167930182262679E-2</v>
      </c>
      <c r="AL2740" s="39" t="str">
        <f t="shared" si="773"/>
        <v>TIDAK</v>
      </c>
    </row>
    <row r="2741" spans="1:38" ht="14" x14ac:dyDescent="0.3">
      <c r="A2741" s="13">
        <v>30818565</v>
      </c>
      <c r="B2741" s="11" t="s">
        <v>1552</v>
      </c>
      <c r="C2741" s="9">
        <v>268784513</v>
      </c>
      <c r="D2741" s="1" t="s">
        <v>2405</v>
      </c>
      <c r="E2741" s="1" t="s">
        <v>17</v>
      </c>
      <c r="F2741" s="1" t="s">
        <v>1713</v>
      </c>
      <c r="G2741" s="2">
        <v>40.75938</v>
      </c>
      <c r="H2741" s="2">
        <v>-73.882189999999994</v>
      </c>
      <c r="I2741" s="1" t="s">
        <v>19</v>
      </c>
      <c r="J2741" s="44">
        <v>70</v>
      </c>
      <c r="K2741" s="2">
        <v>1</v>
      </c>
      <c r="L2741" s="2">
        <v>8</v>
      </c>
      <c r="M2741" s="3">
        <v>43653</v>
      </c>
      <c r="N2741" s="2">
        <v>8</v>
      </c>
      <c r="O2741" s="2">
        <v>3</v>
      </c>
      <c r="P2741" s="4">
        <v>342</v>
      </c>
      <c r="U2741" s="38">
        <f t="shared" si="756"/>
        <v>-3.8065270733572694E-2</v>
      </c>
      <c r="V2741" s="39">
        <f t="shared" si="757"/>
        <v>3.8065270733572694E-2</v>
      </c>
      <c r="W2741" s="39" t="str">
        <f t="shared" si="758"/>
        <v>TIDAK</v>
      </c>
      <c r="X2741" s="38">
        <f t="shared" si="759"/>
        <v>-0.39643358014138202</v>
      </c>
      <c r="Y2741" s="39">
        <f t="shared" si="760"/>
        <v>0.39643358014138202</v>
      </c>
      <c r="Z2741" s="39" t="str">
        <f t="shared" si="761"/>
        <v>TIDAK</v>
      </c>
      <c r="AA2741" s="38">
        <f t="shared" si="762"/>
        <v>-0.59908387901144522</v>
      </c>
      <c r="AB2741" s="39">
        <f t="shared" si="763"/>
        <v>0.59908387901144522</v>
      </c>
      <c r="AC2741" s="39" t="str">
        <f t="shared" si="764"/>
        <v>TIDAK</v>
      </c>
      <c r="AD2741" s="38">
        <f t="shared" si="765"/>
        <v>3.2252786778234279</v>
      </c>
      <c r="AE2741" s="39">
        <f t="shared" si="766"/>
        <v>3.2252786778234279</v>
      </c>
      <c r="AF2741" s="39" t="str">
        <f t="shared" si="767"/>
        <v>OUTLIER</v>
      </c>
      <c r="AG2741" s="38">
        <f t="shared" si="768"/>
        <v>-0.27078855981472416</v>
      </c>
      <c r="AH2741" s="39">
        <f t="shared" si="769"/>
        <v>0.27078855981472416</v>
      </c>
      <c r="AI2741" s="39" t="str">
        <f t="shared" si="770"/>
        <v>TIDAK</v>
      </c>
      <c r="AJ2741" s="38">
        <f t="shared" si="771"/>
        <v>7.9152549509820989E-4</v>
      </c>
      <c r="AK2741" s="39">
        <f t="shared" si="772"/>
        <v>7.9152549509820989E-4</v>
      </c>
      <c r="AL2741" s="39" t="str">
        <f t="shared" si="773"/>
        <v>TIDAK</v>
      </c>
    </row>
    <row r="2742" spans="1:38" ht="14" x14ac:dyDescent="0.3">
      <c r="A2742" s="13">
        <v>30822294</v>
      </c>
      <c r="B2742" s="11" t="s">
        <v>4583</v>
      </c>
      <c r="C2742" s="9">
        <v>1218437</v>
      </c>
      <c r="D2742" s="1" t="s">
        <v>240</v>
      </c>
      <c r="E2742" s="1" t="s">
        <v>17</v>
      </c>
      <c r="F2742" s="1" t="s">
        <v>2738</v>
      </c>
      <c r="G2742" s="2">
        <v>40.776110000000003</v>
      </c>
      <c r="H2742" s="2">
        <v>-73.908180000000002</v>
      </c>
      <c r="I2742" s="1" t="s">
        <v>19</v>
      </c>
      <c r="J2742" s="44">
        <v>40</v>
      </c>
      <c r="K2742" s="2">
        <v>20</v>
      </c>
      <c r="L2742" s="2">
        <v>1</v>
      </c>
      <c r="M2742" s="3">
        <v>43647</v>
      </c>
      <c r="N2742" s="2">
        <v>1</v>
      </c>
      <c r="O2742" s="2">
        <v>1</v>
      </c>
      <c r="P2742" s="4">
        <v>156</v>
      </c>
      <c r="U2742" s="38">
        <f t="shared" si="756"/>
        <v>0.77625751991760261</v>
      </c>
      <c r="V2742" s="39">
        <f t="shared" si="757"/>
        <v>0.77625751991760261</v>
      </c>
      <c r="W2742" s="39" t="str">
        <f t="shared" si="758"/>
        <v>TIDAK</v>
      </c>
      <c r="X2742" s="38">
        <f t="shared" si="759"/>
        <v>-0.39643358014138202</v>
      </c>
      <c r="Y2742" s="39">
        <f t="shared" si="760"/>
        <v>0.39643358014138202</v>
      </c>
      <c r="Z2742" s="39" t="str">
        <f t="shared" si="761"/>
        <v>TIDAK</v>
      </c>
      <c r="AA2742" s="38">
        <f t="shared" si="762"/>
        <v>-0.80359443053120139</v>
      </c>
      <c r="AB2742" s="39">
        <f t="shared" si="763"/>
        <v>0.80359443053120139</v>
      </c>
      <c r="AC2742" s="39" t="str">
        <f t="shared" si="764"/>
        <v>TIDAK</v>
      </c>
      <c r="AD2742" s="38">
        <f t="shared" si="765"/>
        <v>-0.752696719789958</v>
      </c>
      <c r="AE2742" s="39">
        <f t="shared" si="766"/>
        <v>0.752696719789958</v>
      </c>
      <c r="AF2742" s="39" t="str">
        <f t="shared" si="767"/>
        <v>TIDAK</v>
      </c>
      <c r="AG2742" s="38">
        <f t="shared" si="768"/>
        <v>-4.5589149015460649E-2</v>
      </c>
      <c r="AH2742" s="39">
        <f t="shared" si="769"/>
        <v>4.5589149015460649E-2</v>
      </c>
      <c r="AI2742" s="39" t="str">
        <f t="shared" si="770"/>
        <v>TIDAK</v>
      </c>
      <c r="AJ2742" s="38">
        <f t="shared" si="771"/>
        <v>-0.58388340747383749</v>
      </c>
      <c r="AK2742" s="39">
        <f t="shared" si="772"/>
        <v>0.58388340747383749</v>
      </c>
      <c r="AL2742" s="39" t="str">
        <f t="shared" si="773"/>
        <v>TIDAK</v>
      </c>
    </row>
    <row r="2743" spans="1:38" ht="14" x14ac:dyDescent="0.3">
      <c r="A2743" s="13">
        <v>30823651</v>
      </c>
      <c r="B2743" s="11" t="s">
        <v>4584</v>
      </c>
      <c r="C2743" s="9">
        <v>83490060</v>
      </c>
      <c r="D2743" s="1" t="s">
        <v>1185</v>
      </c>
      <c r="E2743" s="1" t="s">
        <v>548</v>
      </c>
      <c r="F2743" s="1" t="s">
        <v>798</v>
      </c>
      <c r="G2743" s="2">
        <v>40.815179999999998</v>
      </c>
      <c r="H2743" s="2">
        <v>-73.827079999999995</v>
      </c>
      <c r="I2743" s="1" t="s">
        <v>19</v>
      </c>
      <c r="J2743" s="44">
        <v>99</v>
      </c>
      <c r="K2743" s="2">
        <v>1</v>
      </c>
      <c r="L2743" s="2">
        <v>1</v>
      </c>
      <c r="M2743" s="3">
        <v>43470</v>
      </c>
      <c r="N2743" s="2">
        <v>0.16</v>
      </c>
      <c r="O2743" s="2">
        <v>1</v>
      </c>
      <c r="P2743" s="4">
        <v>318</v>
      </c>
      <c r="U2743" s="38">
        <f t="shared" si="756"/>
        <v>-0.42379711893676097</v>
      </c>
      <c r="V2743" s="39">
        <f t="shared" si="757"/>
        <v>0.42379711893676097</v>
      </c>
      <c r="W2743" s="39" t="str">
        <f t="shared" si="758"/>
        <v>TIDAK</v>
      </c>
      <c r="X2743" s="38">
        <f t="shared" si="759"/>
        <v>-0.39643358014138202</v>
      </c>
      <c r="Y2743" s="39">
        <f t="shared" si="760"/>
        <v>0.39643358014138202</v>
      </c>
      <c r="Z2743" s="39" t="str">
        <f t="shared" si="761"/>
        <v>TIDAK</v>
      </c>
      <c r="AA2743" s="38">
        <f t="shared" si="762"/>
        <v>-0.88539865113910388</v>
      </c>
      <c r="AB2743" s="39">
        <f t="shared" si="763"/>
        <v>0.88539865113910388</v>
      </c>
      <c r="AC2743" s="39" t="str">
        <f t="shared" si="764"/>
        <v>TIDAK</v>
      </c>
      <c r="AD2743" s="38">
        <f t="shared" si="765"/>
        <v>-0.87292462274016547</v>
      </c>
      <c r="AE2743" s="39">
        <f t="shared" si="766"/>
        <v>0.87292462274016547</v>
      </c>
      <c r="AF2743" s="39" t="str">
        <f t="shared" si="767"/>
        <v>TIDAK</v>
      </c>
      <c r="AG2743" s="38">
        <f t="shared" si="768"/>
        <v>-0.27078855981472416</v>
      </c>
      <c r="AH2743" s="39">
        <f t="shared" si="769"/>
        <v>0.27078855981472416</v>
      </c>
      <c r="AI2743" s="39" t="str">
        <f t="shared" si="770"/>
        <v>TIDAK</v>
      </c>
      <c r="AJ2743" s="38">
        <f t="shared" si="771"/>
        <v>-1.2435166651823804</v>
      </c>
      <c r="AK2743" s="39">
        <f t="shared" si="772"/>
        <v>1.2435166651823804</v>
      </c>
      <c r="AL2743" s="39" t="str">
        <f t="shared" si="773"/>
        <v>TIDAK</v>
      </c>
    </row>
    <row r="2744" spans="1:38" ht="14" x14ac:dyDescent="0.3">
      <c r="A2744" s="13">
        <v>30842198</v>
      </c>
      <c r="B2744" s="11" t="s">
        <v>3729</v>
      </c>
      <c r="C2744" s="9">
        <v>30377766</v>
      </c>
      <c r="D2744" s="1" t="s">
        <v>2188</v>
      </c>
      <c r="E2744" s="1" t="s">
        <v>17</v>
      </c>
      <c r="F2744" s="1" t="s">
        <v>1736</v>
      </c>
      <c r="G2744" s="2">
        <v>40.755490000000002</v>
      </c>
      <c r="H2744" s="2">
        <v>-73.877309999999994</v>
      </c>
      <c r="I2744" s="1" t="s">
        <v>19</v>
      </c>
      <c r="J2744" s="44">
        <v>100</v>
      </c>
      <c r="K2744" s="2">
        <v>1</v>
      </c>
      <c r="L2744" s="2">
        <v>1</v>
      </c>
      <c r="M2744" s="3">
        <v>43590</v>
      </c>
      <c r="N2744" s="2">
        <v>0.46</v>
      </c>
      <c r="O2744" s="2">
        <v>2</v>
      </c>
      <c r="P2744" s="4">
        <v>179</v>
      </c>
      <c r="U2744" s="38">
        <f t="shared" si="756"/>
        <v>0.60482114293840783</v>
      </c>
      <c r="V2744" s="39">
        <f t="shared" si="757"/>
        <v>0.60482114293840783</v>
      </c>
      <c r="W2744" s="39" t="str">
        <f t="shared" si="758"/>
        <v>TIDAK</v>
      </c>
      <c r="X2744" s="38">
        <f t="shared" si="759"/>
        <v>-0.39643358014138202</v>
      </c>
      <c r="Y2744" s="39">
        <f t="shared" si="760"/>
        <v>0.39643358014138202</v>
      </c>
      <c r="Z2744" s="39" t="str">
        <f t="shared" si="761"/>
        <v>TIDAK</v>
      </c>
      <c r="AA2744" s="38">
        <f t="shared" si="762"/>
        <v>-0.80359443053120139</v>
      </c>
      <c r="AB2744" s="39">
        <f t="shared" si="763"/>
        <v>0.80359443053120139</v>
      </c>
      <c r="AC2744" s="39" t="str">
        <f t="shared" si="764"/>
        <v>TIDAK</v>
      </c>
      <c r="AD2744" s="38">
        <f t="shared" si="765"/>
        <v>-0.74224211953341823</v>
      </c>
      <c r="AE2744" s="39">
        <f t="shared" si="766"/>
        <v>0.74224211953341823</v>
      </c>
      <c r="AF2744" s="39" t="str">
        <f t="shared" si="767"/>
        <v>TIDAK</v>
      </c>
      <c r="AG2744" s="38">
        <f t="shared" si="768"/>
        <v>-0.15818885441509239</v>
      </c>
      <c r="AH2744" s="39">
        <f t="shared" si="769"/>
        <v>0.15818885441509239</v>
      </c>
      <c r="AI2744" s="39" t="str">
        <f t="shared" si="770"/>
        <v>TIDAK</v>
      </c>
      <c r="AJ2744" s="38">
        <f t="shared" si="771"/>
        <v>1.4474871929695161</v>
      </c>
      <c r="AK2744" s="39">
        <f t="shared" si="772"/>
        <v>1.4474871929695161</v>
      </c>
      <c r="AL2744" s="39" t="str">
        <f t="shared" si="773"/>
        <v>TIDAK</v>
      </c>
    </row>
    <row r="2745" spans="1:38" ht="14" x14ac:dyDescent="0.3">
      <c r="A2745" s="13">
        <v>30851304</v>
      </c>
      <c r="B2745" s="11" t="s">
        <v>415</v>
      </c>
      <c r="C2745" s="9">
        <v>137129564</v>
      </c>
      <c r="D2745" s="1" t="s">
        <v>990</v>
      </c>
      <c r="E2745" s="1" t="s">
        <v>17</v>
      </c>
      <c r="F2745" s="1" t="s">
        <v>642</v>
      </c>
      <c r="G2745" s="2">
        <v>40.752209999999998</v>
      </c>
      <c r="H2745" s="2">
        <v>-73.815330000000003</v>
      </c>
      <c r="I2745" s="1" t="s">
        <v>19</v>
      </c>
      <c r="J2745" s="44">
        <v>60</v>
      </c>
      <c r="K2745" s="2">
        <v>1</v>
      </c>
      <c r="L2745" s="2">
        <v>32</v>
      </c>
      <c r="M2745" s="3">
        <v>43646</v>
      </c>
      <c r="N2745" s="2">
        <v>2.0299999999999998</v>
      </c>
      <c r="O2745" s="2">
        <v>4</v>
      </c>
      <c r="P2745" s="4">
        <v>356</v>
      </c>
      <c r="U2745" s="38">
        <f t="shared" si="756"/>
        <v>-0.1666425534679688</v>
      </c>
      <c r="V2745" s="39">
        <f t="shared" si="757"/>
        <v>0.1666425534679688</v>
      </c>
      <c r="W2745" s="39" t="str">
        <f t="shared" si="758"/>
        <v>TIDAK</v>
      </c>
      <c r="X2745" s="38">
        <f t="shared" si="759"/>
        <v>-0.39643358014138202</v>
      </c>
      <c r="Y2745" s="39">
        <f t="shared" si="760"/>
        <v>0.39643358014138202</v>
      </c>
      <c r="Z2745" s="39" t="str">
        <f t="shared" si="761"/>
        <v>TIDAK</v>
      </c>
      <c r="AA2745" s="38">
        <f t="shared" si="762"/>
        <v>-0.59908387901144522</v>
      </c>
      <c r="AB2745" s="39">
        <f t="shared" si="763"/>
        <v>0.59908387901144522</v>
      </c>
      <c r="AC2745" s="39" t="str">
        <f t="shared" si="764"/>
        <v>TIDAK</v>
      </c>
      <c r="AD2745" s="38">
        <f t="shared" si="765"/>
        <v>3.2252786778234279</v>
      </c>
      <c r="AE2745" s="39">
        <f t="shared" si="766"/>
        <v>3.2252786778234279</v>
      </c>
      <c r="AF2745" s="39" t="str">
        <f t="shared" si="767"/>
        <v>OUTLIER</v>
      </c>
      <c r="AG2745" s="38">
        <f t="shared" si="768"/>
        <v>-4.5589149015460649E-2</v>
      </c>
      <c r="AH2745" s="39">
        <f t="shared" si="769"/>
        <v>4.5589149015460649E-2</v>
      </c>
      <c r="AI2745" s="39" t="str">
        <f t="shared" si="770"/>
        <v>TIDAK</v>
      </c>
      <c r="AJ2745" s="38">
        <f t="shared" si="771"/>
        <v>1.320058040912184</v>
      </c>
      <c r="AK2745" s="39">
        <f t="shared" si="772"/>
        <v>1.320058040912184</v>
      </c>
      <c r="AL2745" s="39" t="str">
        <f t="shared" si="773"/>
        <v>TIDAK</v>
      </c>
    </row>
    <row r="2746" spans="1:38" ht="14" x14ac:dyDescent="0.3">
      <c r="A2746" s="13">
        <v>30852793</v>
      </c>
      <c r="B2746" s="11" t="s">
        <v>1493</v>
      </c>
      <c r="C2746" s="9">
        <v>206025860</v>
      </c>
      <c r="D2746" s="1" t="s">
        <v>1494</v>
      </c>
      <c r="E2746" s="1" t="s">
        <v>17</v>
      </c>
      <c r="F2746" s="1" t="s">
        <v>1297</v>
      </c>
      <c r="G2746" s="2">
        <v>40.722230000000003</v>
      </c>
      <c r="H2746" s="2">
        <v>-73.846469999999997</v>
      </c>
      <c r="I2746" s="1" t="s">
        <v>19</v>
      </c>
      <c r="J2746" s="44">
        <v>37</v>
      </c>
      <c r="K2746" s="2">
        <v>1</v>
      </c>
      <c r="L2746" s="2">
        <v>1</v>
      </c>
      <c r="M2746" s="3">
        <v>43466</v>
      </c>
      <c r="N2746" s="2">
        <v>0.16</v>
      </c>
      <c r="O2746" s="2">
        <v>1</v>
      </c>
      <c r="P2746" s="4">
        <v>249</v>
      </c>
      <c r="U2746" s="38">
        <f t="shared" si="756"/>
        <v>-0.42379711893676097</v>
      </c>
      <c r="V2746" s="39">
        <f t="shared" si="757"/>
        <v>0.42379711893676097</v>
      </c>
      <c r="W2746" s="39" t="str">
        <f t="shared" si="758"/>
        <v>TIDAK</v>
      </c>
      <c r="X2746" s="38">
        <f t="shared" si="759"/>
        <v>2.1743087084749741</v>
      </c>
      <c r="Y2746" s="39">
        <f t="shared" si="760"/>
        <v>2.1743087084749741</v>
      </c>
      <c r="Z2746" s="39" t="str">
        <f t="shared" si="761"/>
        <v>TIDAK</v>
      </c>
      <c r="AA2746" s="38">
        <f t="shared" si="762"/>
        <v>-0.88539865113910388</v>
      </c>
      <c r="AB2746" s="39">
        <f t="shared" si="763"/>
        <v>0.88539865113910388</v>
      </c>
      <c r="AC2746" s="39" t="str">
        <f t="shared" si="764"/>
        <v>TIDAK</v>
      </c>
      <c r="AD2746" s="38">
        <f t="shared" si="765"/>
        <v>-0.43383141196549468</v>
      </c>
      <c r="AE2746" s="39">
        <f t="shared" si="766"/>
        <v>0.43383141196549468</v>
      </c>
      <c r="AF2746" s="39" t="str">
        <f t="shared" si="767"/>
        <v>TIDAK</v>
      </c>
      <c r="AG2746" s="38">
        <f t="shared" si="768"/>
        <v>-0.27078855981472416</v>
      </c>
      <c r="AH2746" s="39">
        <f t="shared" si="769"/>
        <v>0.27078855981472416</v>
      </c>
      <c r="AI2746" s="39" t="str">
        <f t="shared" si="770"/>
        <v>TIDAK</v>
      </c>
      <c r="AJ2746" s="38">
        <f t="shared" si="771"/>
        <v>-7.4166799244508932E-2</v>
      </c>
      <c r="AK2746" s="39">
        <f t="shared" si="772"/>
        <v>7.4166799244508932E-2</v>
      </c>
      <c r="AL2746" s="39" t="str">
        <f t="shared" si="773"/>
        <v>TIDAK</v>
      </c>
    </row>
    <row r="2747" spans="1:38" ht="14" x14ac:dyDescent="0.3">
      <c r="A2747" s="13">
        <v>30857261</v>
      </c>
      <c r="B2747" s="11" t="s">
        <v>3849</v>
      </c>
      <c r="C2747" s="9">
        <v>17105274</v>
      </c>
      <c r="D2747" s="1" t="s">
        <v>2627</v>
      </c>
      <c r="E2747" s="1" t="s">
        <v>1731</v>
      </c>
      <c r="F2747" s="1" t="s">
        <v>3213</v>
      </c>
      <c r="G2747" s="2">
        <v>40.691240000000001</v>
      </c>
      <c r="H2747" s="2">
        <v>-73.902360000000002</v>
      </c>
      <c r="I2747" s="1" t="s">
        <v>19</v>
      </c>
      <c r="J2747" s="44">
        <v>69</v>
      </c>
      <c r="K2747" s="2">
        <v>14</v>
      </c>
      <c r="L2747" s="2">
        <v>6</v>
      </c>
      <c r="M2747" s="3">
        <v>43643</v>
      </c>
      <c r="N2747" s="2">
        <v>0.35</v>
      </c>
      <c r="O2747" s="2">
        <v>2</v>
      </c>
      <c r="P2747" s="4">
        <v>319</v>
      </c>
      <c r="U2747" s="38">
        <f t="shared" si="756"/>
        <v>8.1940193151863669E-2</v>
      </c>
      <c r="V2747" s="39">
        <f t="shared" si="757"/>
        <v>8.1940193151863669E-2</v>
      </c>
      <c r="W2747" s="39" t="str">
        <f t="shared" si="758"/>
        <v>TIDAK</v>
      </c>
      <c r="X2747" s="38">
        <f t="shared" si="759"/>
        <v>-0.39643358014138202</v>
      </c>
      <c r="Y2747" s="39">
        <f t="shared" si="760"/>
        <v>0.39643358014138202</v>
      </c>
      <c r="Z2747" s="39" t="str">
        <f t="shared" si="761"/>
        <v>TIDAK</v>
      </c>
      <c r="AA2747" s="38">
        <f t="shared" si="762"/>
        <v>-0.88539865113910388</v>
      </c>
      <c r="AB2747" s="39">
        <f t="shared" si="763"/>
        <v>0.88539865113910388</v>
      </c>
      <c r="AC2747" s="39" t="str">
        <f t="shared" si="764"/>
        <v>TIDAK</v>
      </c>
      <c r="AD2747" s="38">
        <f t="shared" si="765"/>
        <v>-0.87292462274016547</v>
      </c>
      <c r="AE2747" s="39">
        <f t="shared" si="766"/>
        <v>0.87292462274016547</v>
      </c>
      <c r="AF2747" s="39" t="str">
        <f t="shared" si="767"/>
        <v>TIDAK</v>
      </c>
      <c r="AG2747" s="38">
        <f t="shared" si="768"/>
        <v>-0.27078855981472416</v>
      </c>
      <c r="AH2747" s="39">
        <f t="shared" si="769"/>
        <v>0.27078855981472416</v>
      </c>
      <c r="AI2747" s="39" t="str">
        <f t="shared" si="770"/>
        <v>TIDAK</v>
      </c>
      <c r="AJ2747" s="38">
        <f t="shared" si="771"/>
        <v>1.1401580615371267</v>
      </c>
      <c r="AK2747" s="39">
        <f t="shared" si="772"/>
        <v>1.1401580615371267</v>
      </c>
      <c r="AL2747" s="39" t="str">
        <f t="shared" si="773"/>
        <v>TIDAK</v>
      </c>
    </row>
    <row r="2748" spans="1:38" ht="14" x14ac:dyDescent="0.3">
      <c r="A2748" s="13">
        <v>30862301</v>
      </c>
      <c r="B2748" s="11" t="s">
        <v>4365</v>
      </c>
      <c r="C2748" s="9">
        <v>48249473</v>
      </c>
      <c r="D2748" s="1" t="s">
        <v>2578</v>
      </c>
      <c r="E2748" s="1" t="s">
        <v>548</v>
      </c>
      <c r="F2748" s="1" t="s">
        <v>2701</v>
      </c>
      <c r="G2748" s="2">
        <v>40.878999999999998</v>
      </c>
      <c r="H2748" s="2">
        <v>-73.900620000000004</v>
      </c>
      <c r="I2748" s="1" t="s">
        <v>20</v>
      </c>
      <c r="J2748" s="44">
        <v>189</v>
      </c>
      <c r="K2748" s="2">
        <v>1</v>
      </c>
      <c r="L2748" s="2">
        <v>8</v>
      </c>
      <c r="M2748" s="3">
        <v>43581</v>
      </c>
      <c r="N2748" s="2">
        <v>0.22</v>
      </c>
      <c r="O2748" s="2">
        <v>2</v>
      </c>
      <c r="P2748" s="4">
        <v>354</v>
      </c>
      <c r="U2748" s="38">
        <f t="shared" si="756"/>
        <v>9.05120120008234E-2</v>
      </c>
      <c r="V2748" s="39">
        <f t="shared" si="757"/>
        <v>9.05120120008234E-2</v>
      </c>
      <c r="W2748" s="39" t="str">
        <f t="shared" si="758"/>
        <v>TIDAK</v>
      </c>
      <c r="X2748" s="38">
        <f t="shared" si="759"/>
        <v>-0.39643358014138202</v>
      </c>
      <c r="Y2748" s="39">
        <f t="shared" si="760"/>
        <v>0.39643358014138202</v>
      </c>
      <c r="Z2748" s="39" t="str">
        <f t="shared" si="761"/>
        <v>TIDAK</v>
      </c>
      <c r="AA2748" s="38">
        <f t="shared" si="762"/>
        <v>-0.88539865113910388</v>
      </c>
      <c r="AB2748" s="39">
        <f t="shared" si="763"/>
        <v>0.88539865113910388</v>
      </c>
      <c r="AC2748" s="39" t="str">
        <f t="shared" si="764"/>
        <v>TIDAK</v>
      </c>
      <c r="AD2748" s="38">
        <f t="shared" si="765"/>
        <v>-0.7161056188920687</v>
      </c>
      <c r="AE2748" s="39">
        <f t="shared" si="766"/>
        <v>0.7161056188920687</v>
      </c>
      <c r="AF2748" s="39" t="str">
        <f t="shared" si="767"/>
        <v>TIDAK</v>
      </c>
      <c r="AG2748" s="38">
        <f t="shared" si="768"/>
        <v>-0.15818885441509239</v>
      </c>
      <c r="AH2748" s="39">
        <f t="shared" si="769"/>
        <v>0.15818885441509239</v>
      </c>
      <c r="AI2748" s="39" t="str">
        <f t="shared" si="770"/>
        <v>TIDAK</v>
      </c>
      <c r="AJ2748" s="38">
        <f t="shared" si="771"/>
        <v>9.8237347656587495E-2</v>
      </c>
      <c r="AK2748" s="39">
        <f t="shared" si="772"/>
        <v>9.8237347656587495E-2</v>
      </c>
      <c r="AL2748" s="39" t="str">
        <f t="shared" si="773"/>
        <v>TIDAK</v>
      </c>
    </row>
    <row r="2749" spans="1:38" ht="14" x14ac:dyDescent="0.3">
      <c r="A2749" s="13">
        <v>30888271</v>
      </c>
      <c r="B2749" s="11" t="s">
        <v>5181</v>
      </c>
      <c r="C2749" s="9">
        <v>230378560</v>
      </c>
      <c r="D2749" s="1" t="s">
        <v>1059</v>
      </c>
      <c r="E2749" s="1" t="s">
        <v>17</v>
      </c>
      <c r="F2749" s="1" t="s">
        <v>852</v>
      </c>
      <c r="G2749" s="2">
        <v>40.713979999999999</v>
      </c>
      <c r="H2749" s="2">
        <v>-73.818340000000006</v>
      </c>
      <c r="I2749" s="1" t="s">
        <v>20</v>
      </c>
      <c r="J2749" s="44">
        <v>66</v>
      </c>
      <c r="K2749" s="2">
        <v>2</v>
      </c>
      <c r="L2749" s="2">
        <v>9</v>
      </c>
      <c r="M2749" s="3">
        <v>43632</v>
      </c>
      <c r="N2749" s="2">
        <v>1.36</v>
      </c>
      <c r="O2749" s="2">
        <v>1</v>
      </c>
      <c r="P2749" s="4">
        <v>186</v>
      </c>
      <c r="U2749" s="38">
        <f t="shared" si="756"/>
        <v>-0.25236074195756619</v>
      </c>
      <c r="V2749" s="39">
        <f t="shared" si="757"/>
        <v>0.25236074195756619</v>
      </c>
      <c r="W2749" s="39" t="str">
        <f t="shared" si="758"/>
        <v>TIDAK</v>
      </c>
      <c r="X2749" s="38">
        <f t="shared" si="759"/>
        <v>-0.39643358014138202</v>
      </c>
      <c r="Y2749" s="39">
        <f t="shared" si="760"/>
        <v>0.39643358014138202</v>
      </c>
      <c r="Z2749" s="39" t="str">
        <f t="shared" si="761"/>
        <v>TIDAK</v>
      </c>
      <c r="AA2749" s="38">
        <f t="shared" si="762"/>
        <v>0.38256676828338421</v>
      </c>
      <c r="AB2749" s="39">
        <f t="shared" si="763"/>
        <v>0.38256676828338421</v>
      </c>
      <c r="AC2749" s="39" t="str">
        <f t="shared" si="764"/>
        <v>TIDAK</v>
      </c>
      <c r="AD2749" s="38">
        <f t="shared" si="765"/>
        <v>0.10458050124630384</v>
      </c>
      <c r="AE2749" s="39">
        <f t="shared" si="766"/>
        <v>0.10458050124630384</v>
      </c>
      <c r="AF2749" s="39" t="str">
        <f t="shared" si="767"/>
        <v>TIDAK</v>
      </c>
      <c r="AG2749" s="38">
        <f t="shared" si="768"/>
        <v>6.7010556384171097E-2</v>
      </c>
      <c r="AH2749" s="39">
        <f t="shared" si="769"/>
        <v>6.7010556384171097E-2</v>
      </c>
      <c r="AI2749" s="39" t="str">
        <f t="shared" si="770"/>
        <v>TIDAK</v>
      </c>
      <c r="AJ2749" s="38">
        <f t="shared" si="771"/>
        <v>1.4249996955476341</v>
      </c>
      <c r="AK2749" s="39">
        <f t="shared" si="772"/>
        <v>1.4249996955476341</v>
      </c>
      <c r="AL2749" s="39" t="str">
        <f t="shared" si="773"/>
        <v>TIDAK</v>
      </c>
    </row>
    <row r="2750" spans="1:38" ht="14" x14ac:dyDescent="0.3">
      <c r="A2750" s="13">
        <v>30891733</v>
      </c>
      <c r="B2750" s="11" t="s">
        <v>1801</v>
      </c>
      <c r="C2750" s="9">
        <v>35494734</v>
      </c>
      <c r="D2750" s="1" t="s">
        <v>1887</v>
      </c>
      <c r="E2750" s="1" t="s">
        <v>17</v>
      </c>
      <c r="F2750" s="1" t="s">
        <v>2689</v>
      </c>
      <c r="G2750" s="2">
        <v>40.752929999999999</v>
      </c>
      <c r="H2750" s="2">
        <v>-73.903040000000004</v>
      </c>
      <c r="I2750" s="1" t="s">
        <v>19</v>
      </c>
      <c r="J2750" s="44">
        <v>50</v>
      </c>
      <c r="K2750" s="2">
        <v>4</v>
      </c>
      <c r="L2750" s="2">
        <v>49</v>
      </c>
      <c r="M2750" s="3">
        <v>43593</v>
      </c>
      <c r="N2750" s="2">
        <v>1.21</v>
      </c>
      <c r="O2750" s="2">
        <v>2</v>
      </c>
      <c r="P2750" s="4">
        <v>211</v>
      </c>
      <c r="U2750" s="38">
        <f t="shared" si="756"/>
        <v>-0.44951257548364021</v>
      </c>
      <c r="V2750" s="39">
        <f t="shared" si="757"/>
        <v>0.44951257548364021</v>
      </c>
      <c r="W2750" s="39" t="str">
        <f t="shared" si="758"/>
        <v>TIDAK</v>
      </c>
      <c r="X2750" s="38">
        <f t="shared" si="759"/>
        <v>-0.39643358014138202</v>
      </c>
      <c r="Y2750" s="39">
        <f t="shared" si="760"/>
        <v>0.39643358014138202</v>
      </c>
      <c r="Z2750" s="39" t="str">
        <f t="shared" si="761"/>
        <v>TIDAK</v>
      </c>
      <c r="AA2750" s="38">
        <f t="shared" si="762"/>
        <v>-0.88539865113910388</v>
      </c>
      <c r="AB2750" s="39">
        <f t="shared" si="763"/>
        <v>0.88539865113910388</v>
      </c>
      <c r="AC2750" s="39" t="str">
        <f t="shared" si="764"/>
        <v>TIDAK</v>
      </c>
      <c r="AD2750" s="38">
        <f t="shared" si="765"/>
        <v>-0.87292462274016547</v>
      </c>
      <c r="AE2750" s="39">
        <f t="shared" si="766"/>
        <v>0.87292462274016547</v>
      </c>
      <c r="AF2750" s="39" t="str">
        <f t="shared" si="767"/>
        <v>TIDAK</v>
      </c>
      <c r="AG2750" s="38">
        <f t="shared" si="768"/>
        <v>-0.27078855981472416</v>
      </c>
      <c r="AH2750" s="39">
        <f t="shared" si="769"/>
        <v>0.27078855981472416</v>
      </c>
      <c r="AI2750" s="39" t="str">
        <f t="shared" si="770"/>
        <v>TIDAK</v>
      </c>
      <c r="AJ2750" s="38">
        <f t="shared" si="771"/>
        <v>0.62294562083383753</v>
      </c>
      <c r="AK2750" s="39">
        <f t="shared" si="772"/>
        <v>0.62294562083383753</v>
      </c>
      <c r="AL2750" s="39" t="str">
        <f t="shared" si="773"/>
        <v>TIDAK</v>
      </c>
    </row>
    <row r="2751" spans="1:38" ht="14" x14ac:dyDescent="0.3">
      <c r="A2751" s="13">
        <v>30892407</v>
      </c>
      <c r="B2751" s="11" t="s">
        <v>5212</v>
      </c>
      <c r="C2751" s="9">
        <v>16151285</v>
      </c>
      <c r="D2751" s="1" t="s">
        <v>193</v>
      </c>
      <c r="E2751" s="1" t="s">
        <v>548</v>
      </c>
      <c r="F2751" s="1" t="s">
        <v>1512</v>
      </c>
      <c r="G2751" s="2">
        <v>40.878900000000002</v>
      </c>
      <c r="H2751" s="2">
        <v>-73.848550000000003</v>
      </c>
      <c r="I2751" s="1" t="s">
        <v>19</v>
      </c>
      <c r="J2751" s="44">
        <v>45</v>
      </c>
      <c r="K2751" s="2">
        <v>14</v>
      </c>
      <c r="L2751" s="2">
        <v>27</v>
      </c>
      <c r="M2751" s="3">
        <v>43101</v>
      </c>
      <c r="N2751" s="2">
        <v>0.55000000000000004</v>
      </c>
      <c r="O2751" s="2">
        <v>4</v>
      </c>
      <c r="P2751" s="4">
        <v>325</v>
      </c>
      <c r="U2751" s="38">
        <f t="shared" si="756"/>
        <v>-0.17521437231692855</v>
      </c>
      <c r="V2751" s="39">
        <f t="shared" si="757"/>
        <v>0.17521437231692855</v>
      </c>
      <c r="W2751" s="39" t="str">
        <f t="shared" si="758"/>
        <v>TIDAK</v>
      </c>
      <c r="X2751" s="38">
        <f t="shared" si="759"/>
        <v>1.3624953541750722</v>
      </c>
      <c r="Y2751" s="39">
        <f t="shared" si="760"/>
        <v>1.3624953541750722</v>
      </c>
      <c r="Z2751" s="39" t="str">
        <f t="shared" si="761"/>
        <v>TIDAK</v>
      </c>
      <c r="AA2751" s="38">
        <f t="shared" si="762"/>
        <v>-0.68088809961934771</v>
      </c>
      <c r="AB2751" s="39">
        <f t="shared" si="763"/>
        <v>0.68088809961934771</v>
      </c>
      <c r="AC2751" s="39" t="str">
        <f t="shared" si="764"/>
        <v>TIDAK</v>
      </c>
      <c r="AD2751" s="38">
        <f t="shared" si="765"/>
        <v>-0.77360592030303754</v>
      </c>
      <c r="AE2751" s="39">
        <f t="shared" si="766"/>
        <v>0.77360592030303754</v>
      </c>
      <c r="AF2751" s="39" t="str">
        <f t="shared" si="767"/>
        <v>TIDAK</v>
      </c>
      <c r="AG2751" s="38">
        <f t="shared" si="768"/>
        <v>-0.15818885441509239</v>
      </c>
      <c r="AH2751" s="39">
        <f t="shared" si="769"/>
        <v>0.15818885441509239</v>
      </c>
      <c r="AI2751" s="39" t="str">
        <f t="shared" si="770"/>
        <v>TIDAK</v>
      </c>
      <c r="AJ2751" s="38">
        <f t="shared" si="771"/>
        <v>1.1476538940110874</v>
      </c>
      <c r="AK2751" s="39">
        <f t="shared" si="772"/>
        <v>1.1476538940110874</v>
      </c>
      <c r="AL2751" s="39" t="str">
        <f t="shared" si="773"/>
        <v>TIDAK</v>
      </c>
    </row>
    <row r="2752" spans="1:38" ht="14" x14ac:dyDescent="0.3">
      <c r="A2752" s="13">
        <v>30901275</v>
      </c>
      <c r="B2752" s="11" t="s">
        <v>4405</v>
      </c>
      <c r="C2752" s="9">
        <v>165386495</v>
      </c>
      <c r="D2752" s="1" t="s">
        <v>357</v>
      </c>
      <c r="E2752" s="1" t="s">
        <v>548</v>
      </c>
      <c r="F2752" s="1" t="s">
        <v>2421</v>
      </c>
      <c r="G2752" s="2">
        <v>40.854190000000003</v>
      </c>
      <c r="H2752" s="2">
        <v>-73.898269999999997</v>
      </c>
      <c r="I2752" s="1" t="s">
        <v>19</v>
      </c>
      <c r="J2752" s="44">
        <v>40</v>
      </c>
      <c r="K2752" s="2">
        <v>2</v>
      </c>
      <c r="L2752" s="2">
        <v>15</v>
      </c>
      <c r="M2752" s="3">
        <v>43450</v>
      </c>
      <c r="N2752" s="2">
        <v>0.83</v>
      </c>
      <c r="O2752" s="2">
        <v>1</v>
      </c>
      <c r="P2752" s="4">
        <v>220</v>
      </c>
      <c r="U2752" s="38">
        <f t="shared" si="756"/>
        <v>0.8534038895582402</v>
      </c>
      <c r="V2752" s="39">
        <f t="shared" si="757"/>
        <v>0.8534038895582402</v>
      </c>
      <c r="W2752" s="39" t="str">
        <f t="shared" si="758"/>
        <v>TIDAK</v>
      </c>
      <c r="X2752" s="38">
        <f t="shared" si="759"/>
        <v>-0.39643358014138202</v>
      </c>
      <c r="Y2752" s="39">
        <f t="shared" si="760"/>
        <v>0.39643358014138202</v>
      </c>
      <c r="Z2752" s="39" t="str">
        <f t="shared" si="761"/>
        <v>TIDAK</v>
      </c>
      <c r="AA2752" s="38">
        <f t="shared" si="762"/>
        <v>-0.59908387901144522</v>
      </c>
      <c r="AB2752" s="39">
        <f t="shared" si="763"/>
        <v>0.59908387901144522</v>
      </c>
      <c r="AC2752" s="39" t="str">
        <f t="shared" si="764"/>
        <v>TIDAK</v>
      </c>
      <c r="AD2752" s="38">
        <f t="shared" si="765"/>
        <v>-0.84156082197054605</v>
      </c>
      <c r="AE2752" s="39">
        <f t="shared" si="766"/>
        <v>0.84156082197054605</v>
      </c>
      <c r="AF2752" s="39" t="str">
        <f t="shared" si="767"/>
        <v>TIDAK</v>
      </c>
      <c r="AG2752" s="38">
        <f t="shared" si="768"/>
        <v>-0.15818885441509239</v>
      </c>
      <c r="AH2752" s="39">
        <f t="shared" si="769"/>
        <v>0.15818885441509239</v>
      </c>
      <c r="AI2752" s="39" t="str">
        <f t="shared" si="770"/>
        <v>TIDAK</v>
      </c>
      <c r="AJ2752" s="38">
        <f t="shared" si="771"/>
        <v>1.4100080305997125</v>
      </c>
      <c r="AK2752" s="39">
        <f t="shared" si="772"/>
        <v>1.4100080305997125</v>
      </c>
      <c r="AL2752" s="39" t="str">
        <f t="shared" si="773"/>
        <v>TIDAK</v>
      </c>
    </row>
    <row r="2753" spans="1:38" ht="14" x14ac:dyDescent="0.3">
      <c r="A2753" s="13">
        <v>30907275</v>
      </c>
      <c r="B2753" s="11" t="s">
        <v>3650</v>
      </c>
      <c r="C2753" s="9">
        <v>105221828</v>
      </c>
      <c r="D2753" s="1" t="s">
        <v>3651</v>
      </c>
      <c r="E2753" s="1" t="s">
        <v>1731</v>
      </c>
      <c r="F2753" s="1" t="s">
        <v>3449</v>
      </c>
      <c r="G2753" s="2">
        <v>40.681240000000003</v>
      </c>
      <c r="H2753" s="2">
        <v>-73.907970000000006</v>
      </c>
      <c r="I2753" s="1" t="s">
        <v>19</v>
      </c>
      <c r="J2753" s="44">
        <v>60</v>
      </c>
      <c r="K2753" s="2">
        <v>2</v>
      </c>
      <c r="L2753" s="2">
        <v>1</v>
      </c>
      <c r="M2753" s="3">
        <v>43576</v>
      </c>
      <c r="N2753" s="2">
        <v>0.38</v>
      </c>
      <c r="O2753" s="2">
        <v>1</v>
      </c>
      <c r="P2753" s="4">
        <v>0</v>
      </c>
      <c r="U2753" s="38">
        <f t="shared" si="756"/>
        <v>-0.20092982886380775</v>
      </c>
      <c r="V2753" s="39">
        <f t="shared" si="757"/>
        <v>0.20092982886380775</v>
      </c>
      <c r="W2753" s="39" t="str">
        <f t="shared" si="758"/>
        <v>TIDAK</v>
      </c>
      <c r="X2753" s="38">
        <f t="shared" si="759"/>
        <v>-0.26113135442473173</v>
      </c>
      <c r="Y2753" s="39">
        <f t="shared" si="760"/>
        <v>0.26113135442473173</v>
      </c>
      <c r="Z2753" s="39" t="str">
        <f t="shared" si="761"/>
        <v>TIDAK</v>
      </c>
      <c r="AA2753" s="38">
        <f t="shared" si="762"/>
        <v>-0.55818176870749403</v>
      </c>
      <c r="AB2753" s="39">
        <f t="shared" si="763"/>
        <v>0.55818176870749403</v>
      </c>
      <c r="AC2753" s="39" t="str">
        <f t="shared" si="764"/>
        <v>TIDAK</v>
      </c>
      <c r="AD2753" s="38">
        <f t="shared" si="765"/>
        <v>-0.2456486073477786</v>
      </c>
      <c r="AE2753" s="39">
        <f t="shared" si="766"/>
        <v>0.2456486073477786</v>
      </c>
      <c r="AF2753" s="39" t="str">
        <f t="shared" si="767"/>
        <v>TIDAK</v>
      </c>
      <c r="AG2753" s="38">
        <f t="shared" si="768"/>
        <v>-0.27078855981472416</v>
      </c>
      <c r="AH2753" s="39">
        <f t="shared" si="769"/>
        <v>0.27078855981472416</v>
      </c>
      <c r="AI2753" s="39" t="str">
        <f t="shared" si="770"/>
        <v>TIDAK</v>
      </c>
      <c r="AJ2753" s="38">
        <f t="shared" si="771"/>
        <v>0.15070817497431249</v>
      </c>
      <c r="AK2753" s="39">
        <f t="shared" si="772"/>
        <v>0.15070817497431249</v>
      </c>
      <c r="AL2753" s="39" t="str">
        <f t="shared" si="773"/>
        <v>TIDAK</v>
      </c>
    </row>
    <row r="2754" spans="1:38" ht="14" x14ac:dyDescent="0.3">
      <c r="A2754" s="13">
        <v>30908766</v>
      </c>
      <c r="B2754" s="11" t="s">
        <v>123</v>
      </c>
      <c r="C2754" s="9">
        <v>165985048</v>
      </c>
      <c r="D2754" s="1" t="s">
        <v>1454</v>
      </c>
      <c r="E2754" s="1" t="s">
        <v>17</v>
      </c>
      <c r="F2754" s="1" t="s">
        <v>1297</v>
      </c>
      <c r="G2754" s="2">
        <v>40.72616</v>
      </c>
      <c r="H2754" s="2">
        <v>-73.843279999999993</v>
      </c>
      <c r="I2754" s="1" t="s">
        <v>19</v>
      </c>
      <c r="J2754" s="44">
        <v>78</v>
      </c>
      <c r="K2754" s="2">
        <v>1</v>
      </c>
      <c r="L2754" s="2">
        <v>15</v>
      </c>
      <c r="M2754" s="3">
        <v>43633</v>
      </c>
      <c r="N2754" s="2">
        <v>0.96</v>
      </c>
      <c r="O2754" s="2">
        <v>1</v>
      </c>
      <c r="P2754" s="4">
        <v>178</v>
      </c>
      <c r="U2754" s="38">
        <f t="shared" si="756"/>
        <v>-0.33807893044716358</v>
      </c>
      <c r="V2754" s="39">
        <f t="shared" si="757"/>
        <v>0.33807893044716358</v>
      </c>
      <c r="W2754" s="39" t="str">
        <f t="shared" si="758"/>
        <v>TIDAK</v>
      </c>
      <c r="X2754" s="38">
        <f t="shared" si="759"/>
        <v>9.4730970085688936E-3</v>
      </c>
      <c r="Y2754" s="39">
        <f t="shared" si="760"/>
        <v>9.4730970085688936E-3</v>
      </c>
      <c r="Z2754" s="39" t="str">
        <f t="shared" si="761"/>
        <v>TIDAK</v>
      </c>
      <c r="AA2754" s="38">
        <f t="shared" si="762"/>
        <v>1.077902643450555</v>
      </c>
      <c r="AB2754" s="39">
        <f t="shared" si="763"/>
        <v>1.077902643450555</v>
      </c>
      <c r="AC2754" s="39" t="str">
        <f t="shared" si="764"/>
        <v>TIDAK</v>
      </c>
      <c r="AD2754" s="38">
        <f t="shared" si="765"/>
        <v>-0.32405810927182699</v>
      </c>
      <c r="AE2754" s="39">
        <f t="shared" si="766"/>
        <v>0.32405810927182699</v>
      </c>
      <c r="AF2754" s="39" t="str">
        <f t="shared" si="767"/>
        <v>TIDAK</v>
      </c>
      <c r="AG2754" s="38">
        <f t="shared" si="768"/>
        <v>-0.15818885441509239</v>
      </c>
      <c r="AH2754" s="39">
        <f t="shared" si="769"/>
        <v>0.15818885441509239</v>
      </c>
      <c r="AI2754" s="39" t="str">
        <f t="shared" si="770"/>
        <v>TIDAK</v>
      </c>
      <c r="AJ2754" s="38">
        <f t="shared" si="771"/>
        <v>0.33810398682333037</v>
      </c>
      <c r="AK2754" s="39">
        <f t="shared" si="772"/>
        <v>0.33810398682333037</v>
      </c>
      <c r="AL2754" s="39" t="str">
        <f t="shared" si="773"/>
        <v>TIDAK</v>
      </c>
    </row>
    <row r="2755" spans="1:38" ht="14" x14ac:dyDescent="0.3">
      <c r="A2755" s="13">
        <v>30912190</v>
      </c>
      <c r="B2755" s="11" t="s">
        <v>5201</v>
      </c>
      <c r="C2755" s="9">
        <v>146132198</v>
      </c>
      <c r="D2755" s="1" t="s">
        <v>1763</v>
      </c>
      <c r="E2755" s="1" t="s">
        <v>548</v>
      </c>
      <c r="F2755" s="1" t="s">
        <v>1429</v>
      </c>
      <c r="G2755" s="2">
        <v>40.896039999999999</v>
      </c>
      <c r="H2755" s="2">
        <v>-73.858770000000007</v>
      </c>
      <c r="I2755" s="1" t="s">
        <v>19</v>
      </c>
      <c r="J2755" s="44">
        <v>50</v>
      </c>
      <c r="K2755" s="2">
        <v>2</v>
      </c>
      <c r="L2755" s="2">
        <v>20</v>
      </c>
      <c r="M2755" s="3">
        <v>43640</v>
      </c>
      <c r="N2755" s="2">
        <v>4.96</v>
      </c>
      <c r="O2755" s="2">
        <v>2</v>
      </c>
      <c r="P2755" s="4">
        <v>117</v>
      </c>
      <c r="U2755" s="38">
        <f t="shared" si="756"/>
        <v>-0.38093802469196231</v>
      </c>
      <c r="V2755" s="39">
        <f t="shared" si="757"/>
        <v>0.38093802469196231</v>
      </c>
      <c r="W2755" s="39" t="str">
        <f t="shared" si="758"/>
        <v>TIDAK</v>
      </c>
      <c r="X2755" s="38">
        <f t="shared" si="759"/>
        <v>1.3624953541750722</v>
      </c>
      <c r="Y2755" s="39">
        <f t="shared" si="760"/>
        <v>1.3624953541750722</v>
      </c>
      <c r="Z2755" s="39" t="str">
        <f t="shared" si="761"/>
        <v>TIDAK</v>
      </c>
      <c r="AA2755" s="38">
        <f t="shared" si="762"/>
        <v>0.17805621676362807</v>
      </c>
      <c r="AB2755" s="39">
        <f t="shared" si="763"/>
        <v>0.17805621676362807</v>
      </c>
      <c r="AC2755" s="39" t="str">
        <f t="shared" si="764"/>
        <v>TIDAK</v>
      </c>
      <c r="AD2755" s="38">
        <f t="shared" si="765"/>
        <v>-0.66905991773763962</v>
      </c>
      <c r="AE2755" s="39">
        <f t="shared" si="766"/>
        <v>0.66905991773763962</v>
      </c>
      <c r="AF2755" s="39" t="str">
        <f t="shared" si="767"/>
        <v>TIDAK</v>
      </c>
      <c r="AG2755" s="38">
        <f t="shared" si="768"/>
        <v>6.7010556384171097E-2</v>
      </c>
      <c r="AH2755" s="39">
        <f t="shared" si="769"/>
        <v>6.7010556384171097E-2</v>
      </c>
      <c r="AI2755" s="39" t="str">
        <f t="shared" si="770"/>
        <v>TIDAK</v>
      </c>
      <c r="AJ2755" s="38">
        <f t="shared" si="771"/>
        <v>1.1926288888548517</v>
      </c>
      <c r="AK2755" s="39">
        <f t="shared" si="772"/>
        <v>1.1926288888548517</v>
      </c>
      <c r="AL2755" s="39" t="str">
        <f t="shared" si="773"/>
        <v>TIDAK</v>
      </c>
    </row>
    <row r="2756" spans="1:38" ht="14" x14ac:dyDescent="0.3">
      <c r="A2756" s="13">
        <v>30929920</v>
      </c>
      <c r="B2756" s="11" t="s">
        <v>4619</v>
      </c>
      <c r="C2756" s="9">
        <v>225025900</v>
      </c>
      <c r="D2756" s="1" t="s">
        <v>1459</v>
      </c>
      <c r="E2756" s="1" t="s">
        <v>17</v>
      </c>
      <c r="F2756" s="1" t="s">
        <v>2738</v>
      </c>
      <c r="G2756" s="2">
        <v>40.776890000000002</v>
      </c>
      <c r="H2756" s="2">
        <v>-73.907300000000006</v>
      </c>
      <c r="I2756" s="1" t="s">
        <v>19</v>
      </c>
      <c r="J2756" s="44">
        <v>60</v>
      </c>
      <c r="K2756" s="2">
        <v>1</v>
      </c>
      <c r="L2756" s="2">
        <v>3</v>
      </c>
      <c r="M2756" s="3">
        <v>43651</v>
      </c>
      <c r="N2756" s="2">
        <v>2.4300000000000002</v>
      </c>
      <c r="O2756" s="2">
        <v>2</v>
      </c>
      <c r="P2756" s="4">
        <v>363</v>
      </c>
      <c r="U2756" s="38">
        <f t="shared" si="756"/>
        <v>-0.42379711893676097</v>
      </c>
      <c r="V2756" s="39">
        <f t="shared" si="757"/>
        <v>0.42379711893676097</v>
      </c>
      <c r="W2756" s="39" t="str">
        <f t="shared" si="758"/>
        <v>TIDAK</v>
      </c>
      <c r="X2756" s="38">
        <f t="shared" si="759"/>
        <v>-0.26113135442473173</v>
      </c>
      <c r="Y2756" s="39">
        <f t="shared" si="760"/>
        <v>0.26113135442473173</v>
      </c>
      <c r="Z2756" s="39" t="str">
        <f t="shared" si="761"/>
        <v>TIDAK</v>
      </c>
      <c r="AA2756" s="38">
        <f t="shared" si="762"/>
        <v>-0.31276910688378667</v>
      </c>
      <c r="AB2756" s="39">
        <f t="shared" si="763"/>
        <v>0.31276910688378667</v>
      </c>
      <c r="AC2756" s="39" t="str">
        <f t="shared" si="764"/>
        <v>TIDAK</v>
      </c>
      <c r="AD2756" s="38">
        <f t="shared" si="765"/>
        <v>-0.52269551414608284</v>
      </c>
      <c r="AE2756" s="39">
        <f t="shared" si="766"/>
        <v>0.52269551414608284</v>
      </c>
      <c r="AF2756" s="39" t="str">
        <f t="shared" si="767"/>
        <v>TIDAK</v>
      </c>
      <c r="AG2756" s="38">
        <f t="shared" si="768"/>
        <v>-0.27078855981472416</v>
      </c>
      <c r="AH2756" s="39">
        <f t="shared" si="769"/>
        <v>0.27078855981472416</v>
      </c>
      <c r="AI2756" s="39" t="str">
        <f t="shared" si="770"/>
        <v>TIDAK</v>
      </c>
      <c r="AJ2756" s="38">
        <f t="shared" si="771"/>
        <v>0.40556647908897681</v>
      </c>
      <c r="AK2756" s="39">
        <f t="shared" si="772"/>
        <v>0.40556647908897681</v>
      </c>
      <c r="AL2756" s="39" t="str">
        <f t="shared" si="773"/>
        <v>TIDAK</v>
      </c>
    </row>
    <row r="2757" spans="1:38" ht="14" x14ac:dyDescent="0.3">
      <c r="A2757" s="13">
        <v>30937961</v>
      </c>
      <c r="B2757" s="11" t="s">
        <v>4323</v>
      </c>
      <c r="C2757" s="9">
        <v>20912691</v>
      </c>
      <c r="D2757" s="1" t="s">
        <v>550</v>
      </c>
      <c r="E2757" s="1" t="s">
        <v>17</v>
      </c>
      <c r="F2757" s="1" t="s">
        <v>364</v>
      </c>
      <c r="G2757" s="2">
        <v>40.709850000000003</v>
      </c>
      <c r="H2757" s="2">
        <v>-73.784289999999999</v>
      </c>
      <c r="I2757" s="1" t="s">
        <v>19</v>
      </c>
      <c r="J2757" s="44">
        <v>50</v>
      </c>
      <c r="K2757" s="2">
        <v>2</v>
      </c>
      <c r="L2757" s="2">
        <v>4</v>
      </c>
      <c r="M2757" s="3">
        <v>43628</v>
      </c>
      <c r="N2757" s="2">
        <v>0.34</v>
      </c>
      <c r="O2757" s="2">
        <v>7</v>
      </c>
      <c r="P2757" s="4">
        <v>0</v>
      </c>
      <c r="U2757" s="38">
        <f t="shared" si="756"/>
        <v>-0.25236074195756619</v>
      </c>
      <c r="V2757" s="39">
        <f t="shared" si="757"/>
        <v>0.25236074195756619</v>
      </c>
      <c r="W2757" s="39" t="str">
        <f t="shared" si="758"/>
        <v>TIDAK</v>
      </c>
      <c r="X2757" s="38">
        <f t="shared" si="759"/>
        <v>-0.26113135442473173</v>
      </c>
      <c r="Y2757" s="39">
        <f t="shared" si="760"/>
        <v>0.26113135442473173</v>
      </c>
      <c r="Z2757" s="39" t="str">
        <f t="shared" si="761"/>
        <v>TIDAK</v>
      </c>
      <c r="AA2757" s="38">
        <f t="shared" si="762"/>
        <v>-0.88539865113910388</v>
      </c>
      <c r="AB2757" s="39">
        <f t="shared" si="763"/>
        <v>0.88539865113910388</v>
      </c>
      <c r="AC2757" s="39" t="str">
        <f t="shared" si="764"/>
        <v>TIDAK</v>
      </c>
      <c r="AD2757" s="38">
        <f t="shared" si="765"/>
        <v>-0.75792401991822778</v>
      </c>
      <c r="AE2757" s="39">
        <f t="shared" si="766"/>
        <v>0.75792401991822778</v>
      </c>
      <c r="AF2757" s="39" t="str">
        <f t="shared" si="767"/>
        <v>TIDAK</v>
      </c>
      <c r="AG2757" s="38">
        <f t="shared" si="768"/>
        <v>-0.27078855981472416</v>
      </c>
      <c r="AH2757" s="39">
        <f t="shared" si="769"/>
        <v>0.27078855981472416</v>
      </c>
      <c r="AI2757" s="39" t="str">
        <f t="shared" si="770"/>
        <v>TIDAK</v>
      </c>
      <c r="AJ2757" s="38">
        <f t="shared" si="771"/>
        <v>-1.2435166651823804</v>
      </c>
      <c r="AK2757" s="39">
        <f t="shared" si="772"/>
        <v>1.2435166651823804</v>
      </c>
      <c r="AL2757" s="39" t="str">
        <f t="shared" si="773"/>
        <v>TIDAK</v>
      </c>
    </row>
    <row r="2758" spans="1:38" ht="14" x14ac:dyDescent="0.3">
      <c r="A2758" s="13">
        <v>30941095</v>
      </c>
      <c r="B2758" s="11" t="s">
        <v>2647</v>
      </c>
      <c r="C2758" s="9">
        <v>69713712</v>
      </c>
      <c r="D2758" s="1" t="s">
        <v>2648</v>
      </c>
      <c r="E2758" s="1" t="s">
        <v>548</v>
      </c>
      <c r="F2758" s="1" t="s">
        <v>2531</v>
      </c>
      <c r="G2758" s="2">
        <v>40.813890000000001</v>
      </c>
      <c r="H2758" s="2">
        <v>-73.889139999999998</v>
      </c>
      <c r="I2758" s="1" t="s">
        <v>19</v>
      </c>
      <c r="J2758" s="44">
        <v>70</v>
      </c>
      <c r="K2758" s="2">
        <v>2</v>
      </c>
      <c r="L2758" s="2">
        <v>1</v>
      </c>
      <c r="M2758" s="3">
        <v>43464</v>
      </c>
      <c r="N2758" s="2">
        <v>0.16</v>
      </c>
      <c r="O2758" s="2">
        <v>1</v>
      </c>
      <c r="P2758" s="4">
        <v>342</v>
      </c>
      <c r="U2758" s="38">
        <f t="shared" ref="U2758:U2821" si="774">STANDARDIZE(J2754,$S$5,$S$6)</f>
        <v>-9.8068002676290872E-2</v>
      </c>
      <c r="V2758" s="39">
        <f t="shared" ref="V2758:V2821" si="775">ABS(U2758)</f>
        <v>9.8068002676290872E-2</v>
      </c>
      <c r="W2758" s="39" t="str">
        <f t="shared" ref="W2758:W2821" si="776">IF(V2758&gt;3,"OUTLIER","TIDAK")</f>
        <v>TIDAK</v>
      </c>
      <c r="X2758" s="38">
        <f t="shared" ref="X2758:X2821" si="777">STANDARDIZE(K2754,$S$9,$S$10)</f>
        <v>-0.39643358014138202</v>
      </c>
      <c r="Y2758" s="39">
        <f t="shared" ref="Y2758:Y2821" si="778">ABS(X2758)</f>
        <v>0.39643358014138202</v>
      </c>
      <c r="Z2758" s="39" t="str">
        <f t="shared" ref="Z2758:Z2821" si="779">IF(Y2758&gt;3,"OUTLIER","TIDAK")</f>
        <v>TIDAK</v>
      </c>
      <c r="AA2758" s="38">
        <f t="shared" ref="AA2758:AA2821" si="780">STANDARDIZE(L2754,$S$13,$S$14)</f>
        <v>-0.31276910688378667</v>
      </c>
      <c r="AB2758" s="39">
        <f t="shared" ref="AB2758:AB2821" si="781">ABS(AA2758)</f>
        <v>0.31276910688378667</v>
      </c>
      <c r="AC2758" s="39" t="str">
        <f t="shared" ref="AC2758:AC2821" si="782">IF(AB2758&gt;3,"OUTLIER","TIDAK")</f>
        <v>TIDAK</v>
      </c>
      <c r="AD2758" s="38">
        <f t="shared" ref="AD2758:AD2821" si="783">STANDARDIZE(N2754,$S$17,$S$18)</f>
        <v>-0.45474061247857422</v>
      </c>
      <c r="AE2758" s="39">
        <f t="shared" ref="AE2758:AE2821" si="784">ABS(AD2758)</f>
        <v>0.45474061247857422</v>
      </c>
      <c r="AF2758" s="39" t="str">
        <f t="shared" ref="AF2758:AF2821" si="785">IF(AE2758&gt;3,"OUTLIER","TIDAK")</f>
        <v>TIDAK</v>
      </c>
      <c r="AG2758" s="38">
        <f t="shared" ref="AG2758:AG2821" si="786">STANDARDIZE(O2754,$S$21,$S$22)</f>
        <v>-0.27078855981472416</v>
      </c>
      <c r="AH2758" s="39">
        <f t="shared" ref="AH2758:AH2821" si="787">ABS(AG2758)</f>
        <v>0.27078855981472416</v>
      </c>
      <c r="AI2758" s="39" t="str">
        <f t="shared" ref="AI2758:AI2821" si="788">IF(AH2758&gt;3,"OUTLIER","TIDAK")</f>
        <v>TIDAK</v>
      </c>
      <c r="AJ2758" s="38">
        <f t="shared" ref="AJ2758:AJ2821" si="789">STANDARDIZE(P2754,$S$25,$S$26)</f>
        <v>9.0741515182626784E-2</v>
      </c>
      <c r="AK2758" s="39">
        <f t="shared" ref="AK2758:AK2821" si="790">ABS(AJ2758)</f>
        <v>9.0741515182626784E-2</v>
      </c>
      <c r="AL2758" s="39" t="str">
        <f t="shared" ref="AL2758:AL2821" si="791">IF(AK2758&gt;3,"OUTLIER","TIDAK")</f>
        <v>TIDAK</v>
      </c>
    </row>
    <row r="2759" spans="1:38" ht="14" x14ac:dyDescent="0.3">
      <c r="A2759" s="13">
        <v>30942778</v>
      </c>
      <c r="B2759" s="11" t="s">
        <v>4554</v>
      </c>
      <c r="C2759" s="9">
        <v>1532337</v>
      </c>
      <c r="D2759" s="1" t="s">
        <v>103</v>
      </c>
      <c r="E2759" s="1" t="s">
        <v>548</v>
      </c>
      <c r="F2759" s="1" t="s">
        <v>1859</v>
      </c>
      <c r="G2759" s="2">
        <v>40.840470000000003</v>
      </c>
      <c r="H2759" s="2">
        <v>-73.871269999999996</v>
      </c>
      <c r="I2759" s="1" t="s">
        <v>24</v>
      </c>
      <c r="J2759" s="44">
        <v>20</v>
      </c>
      <c r="K2759" s="2">
        <v>14</v>
      </c>
      <c r="L2759" s="2">
        <v>1</v>
      </c>
      <c r="M2759" s="3">
        <v>43593</v>
      </c>
      <c r="N2759" s="2">
        <v>0.48</v>
      </c>
      <c r="O2759" s="2">
        <v>4</v>
      </c>
      <c r="P2759" s="4">
        <v>139</v>
      </c>
      <c r="U2759" s="38">
        <f t="shared" si="774"/>
        <v>-0.33807893044716358</v>
      </c>
      <c r="V2759" s="39">
        <f t="shared" si="775"/>
        <v>0.33807893044716358</v>
      </c>
      <c r="W2759" s="39" t="str">
        <f t="shared" si="776"/>
        <v>TIDAK</v>
      </c>
      <c r="X2759" s="38">
        <f t="shared" si="777"/>
        <v>-0.26113135442473173</v>
      </c>
      <c r="Y2759" s="39">
        <f t="shared" si="778"/>
        <v>0.26113135442473173</v>
      </c>
      <c r="Z2759" s="39" t="str">
        <f t="shared" si="779"/>
        <v>TIDAK</v>
      </c>
      <c r="AA2759" s="38">
        <f t="shared" si="780"/>
        <v>-0.10825855536403051</v>
      </c>
      <c r="AB2759" s="39">
        <f t="shared" si="781"/>
        <v>0.10825855536403051</v>
      </c>
      <c r="AC2759" s="39" t="str">
        <f t="shared" si="782"/>
        <v>TIDAK</v>
      </c>
      <c r="AD2759" s="38">
        <f t="shared" si="783"/>
        <v>1.6361794388293818</v>
      </c>
      <c r="AE2759" s="39">
        <f t="shared" si="784"/>
        <v>1.6361794388293818</v>
      </c>
      <c r="AF2759" s="39" t="str">
        <f t="shared" si="785"/>
        <v>TIDAK</v>
      </c>
      <c r="AG2759" s="38">
        <f t="shared" si="786"/>
        <v>-0.15818885441509239</v>
      </c>
      <c r="AH2759" s="39">
        <f t="shared" si="787"/>
        <v>0.15818885441509239</v>
      </c>
      <c r="AI2759" s="39" t="str">
        <f t="shared" si="788"/>
        <v>TIDAK</v>
      </c>
      <c r="AJ2759" s="38">
        <f t="shared" si="789"/>
        <v>-0.36650426572897682</v>
      </c>
      <c r="AK2759" s="39">
        <f t="shared" si="790"/>
        <v>0.36650426572897682</v>
      </c>
      <c r="AL2759" s="39" t="str">
        <f t="shared" si="791"/>
        <v>TIDAK</v>
      </c>
    </row>
    <row r="2760" spans="1:38" ht="14" x14ac:dyDescent="0.3">
      <c r="A2760" s="13">
        <v>30948241</v>
      </c>
      <c r="B2760" s="11" t="s">
        <v>4914</v>
      </c>
      <c r="C2760" s="9">
        <v>190298308</v>
      </c>
      <c r="D2760" s="1" t="s">
        <v>1553</v>
      </c>
      <c r="E2760" s="1" t="s">
        <v>17</v>
      </c>
      <c r="F2760" s="1" t="s">
        <v>1297</v>
      </c>
      <c r="G2760" s="2">
        <v>40.733060000000002</v>
      </c>
      <c r="H2760" s="2">
        <v>-73.849040000000002</v>
      </c>
      <c r="I2760" s="1" t="s">
        <v>20</v>
      </c>
      <c r="J2760" s="44">
        <v>94</v>
      </c>
      <c r="K2760" s="2">
        <v>3</v>
      </c>
      <c r="L2760" s="2">
        <v>9</v>
      </c>
      <c r="M2760" s="3">
        <v>43646</v>
      </c>
      <c r="N2760" s="2">
        <v>1.32</v>
      </c>
      <c r="O2760" s="2">
        <v>1</v>
      </c>
      <c r="P2760" s="4">
        <v>329</v>
      </c>
      <c r="U2760" s="38">
        <f t="shared" si="774"/>
        <v>-0.25236074195756619</v>
      </c>
      <c r="V2760" s="39">
        <f t="shared" si="775"/>
        <v>0.25236074195756619</v>
      </c>
      <c r="W2760" s="39" t="str">
        <f t="shared" si="776"/>
        <v>TIDAK</v>
      </c>
      <c r="X2760" s="38">
        <f t="shared" si="777"/>
        <v>-0.39643358014138202</v>
      </c>
      <c r="Y2760" s="39">
        <f t="shared" si="778"/>
        <v>0.39643358014138202</v>
      </c>
      <c r="Z2760" s="39" t="str">
        <f t="shared" si="779"/>
        <v>TIDAK</v>
      </c>
      <c r="AA2760" s="38">
        <f t="shared" si="780"/>
        <v>-0.80359443053120139</v>
      </c>
      <c r="AB2760" s="39">
        <f t="shared" si="781"/>
        <v>0.80359443053120139</v>
      </c>
      <c r="AC2760" s="39" t="str">
        <f t="shared" si="782"/>
        <v>TIDAK</v>
      </c>
      <c r="AD2760" s="38">
        <f t="shared" si="783"/>
        <v>0.31367250637709959</v>
      </c>
      <c r="AE2760" s="39">
        <f t="shared" si="784"/>
        <v>0.31367250637709959</v>
      </c>
      <c r="AF2760" s="39" t="str">
        <f t="shared" si="785"/>
        <v>TIDAK</v>
      </c>
      <c r="AG2760" s="38">
        <f t="shared" si="786"/>
        <v>-0.15818885441509239</v>
      </c>
      <c r="AH2760" s="39">
        <f t="shared" si="787"/>
        <v>0.15818885441509239</v>
      </c>
      <c r="AI2760" s="39" t="str">
        <f t="shared" si="788"/>
        <v>TIDAK</v>
      </c>
      <c r="AJ2760" s="38">
        <f t="shared" si="789"/>
        <v>1.4774705228653591</v>
      </c>
      <c r="AK2760" s="39">
        <f t="shared" si="790"/>
        <v>1.4774705228653591</v>
      </c>
      <c r="AL2760" s="39" t="str">
        <f t="shared" si="791"/>
        <v>TIDAK</v>
      </c>
    </row>
    <row r="2761" spans="1:38" ht="14" x14ac:dyDescent="0.3">
      <c r="A2761" s="13">
        <v>30965544</v>
      </c>
      <c r="B2761" s="11" t="s">
        <v>4324</v>
      </c>
      <c r="C2761" s="9">
        <v>200754542</v>
      </c>
      <c r="D2761" s="1" t="s">
        <v>2056</v>
      </c>
      <c r="E2761" s="1" t="s">
        <v>17</v>
      </c>
      <c r="F2761" s="1" t="s">
        <v>2043</v>
      </c>
      <c r="G2761" s="2">
        <v>40.566049999999997</v>
      </c>
      <c r="H2761" s="2">
        <v>-73.86994</v>
      </c>
      <c r="I2761" s="1" t="s">
        <v>19</v>
      </c>
      <c r="J2761" s="44">
        <v>195</v>
      </c>
      <c r="K2761" s="2">
        <v>1</v>
      </c>
      <c r="L2761" s="2">
        <v>4</v>
      </c>
      <c r="M2761" s="3">
        <v>43631</v>
      </c>
      <c r="N2761" s="2">
        <v>0.35</v>
      </c>
      <c r="O2761" s="2">
        <v>2</v>
      </c>
      <c r="P2761" s="4">
        <v>160</v>
      </c>
      <c r="U2761" s="38">
        <f t="shared" si="774"/>
        <v>-0.33807893044716358</v>
      </c>
      <c r="V2761" s="39">
        <f t="shared" si="775"/>
        <v>0.33807893044716358</v>
      </c>
      <c r="W2761" s="39" t="str">
        <f t="shared" si="776"/>
        <v>TIDAK</v>
      </c>
      <c r="X2761" s="38">
        <f t="shared" si="777"/>
        <v>-0.26113135442473173</v>
      </c>
      <c r="Y2761" s="39">
        <f t="shared" si="778"/>
        <v>0.26113135442473173</v>
      </c>
      <c r="Z2761" s="39" t="str">
        <f t="shared" si="779"/>
        <v>TIDAK</v>
      </c>
      <c r="AA2761" s="38">
        <f t="shared" si="780"/>
        <v>-0.7626923202272502</v>
      </c>
      <c r="AB2761" s="39">
        <f t="shared" si="781"/>
        <v>0.7626923202272502</v>
      </c>
      <c r="AC2761" s="39" t="str">
        <f t="shared" si="782"/>
        <v>TIDAK</v>
      </c>
      <c r="AD2761" s="38">
        <f t="shared" si="783"/>
        <v>-0.77883322043130732</v>
      </c>
      <c r="AE2761" s="39">
        <f t="shared" si="784"/>
        <v>0.77883322043130732</v>
      </c>
      <c r="AF2761" s="39" t="str">
        <f t="shared" si="785"/>
        <v>TIDAK</v>
      </c>
      <c r="AG2761" s="38">
        <f t="shared" si="786"/>
        <v>0.40480967258306638</v>
      </c>
      <c r="AH2761" s="39">
        <f t="shared" si="787"/>
        <v>0.40480967258306638</v>
      </c>
      <c r="AI2761" s="39" t="str">
        <f t="shared" si="788"/>
        <v>TIDAK</v>
      </c>
      <c r="AJ2761" s="38">
        <f t="shared" si="789"/>
        <v>-1.2435166651823804</v>
      </c>
      <c r="AK2761" s="39">
        <f t="shared" si="790"/>
        <v>1.2435166651823804</v>
      </c>
      <c r="AL2761" s="39" t="str">
        <f t="shared" si="791"/>
        <v>TIDAK</v>
      </c>
    </row>
    <row r="2762" spans="1:38" ht="14" x14ac:dyDescent="0.3">
      <c r="A2762" s="13">
        <v>30995347</v>
      </c>
      <c r="B2762" s="11" t="s">
        <v>4196</v>
      </c>
      <c r="C2762" s="9">
        <v>547386</v>
      </c>
      <c r="D2762" s="1" t="s">
        <v>285</v>
      </c>
      <c r="E2762" s="1" t="s">
        <v>17</v>
      </c>
      <c r="F2762" s="1" t="s">
        <v>825</v>
      </c>
      <c r="G2762" s="2">
        <v>40.586150000000004</v>
      </c>
      <c r="H2762" s="2">
        <v>-73.812449999999998</v>
      </c>
      <c r="I2762" s="1" t="s">
        <v>19</v>
      </c>
      <c r="J2762" s="44">
        <v>70</v>
      </c>
      <c r="K2762" s="2">
        <v>27</v>
      </c>
      <c r="L2762" s="2">
        <v>13</v>
      </c>
      <c r="M2762" s="3">
        <v>42268</v>
      </c>
      <c r="N2762" s="2">
        <v>0.13</v>
      </c>
      <c r="O2762" s="2">
        <v>1</v>
      </c>
      <c r="P2762" s="4">
        <v>335</v>
      </c>
      <c r="U2762" s="38">
        <f t="shared" si="774"/>
        <v>-0.1666425534679688</v>
      </c>
      <c r="V2762" s="39">
        <f t="shared" si="775"/>
        <v>0.1666425534679688</v>
      </c>
      <c r="W2762" s="39" t="str">
        <f t="shared" si="776"/>
        <v>TIDAK</v>
      </c>
      <c r="X2762" s="38">
        <f t="shared" si="777"/>
        <v>-0.26113135442473173</v>
      </c>
      <c r="Y2762" s="39">
        <f t="shared" si="778"/>
        <v>0.26113135442473173</v>
      </c>
      <c r="Z2762" s="39" t="str">
        <f t="shared" si="779"/>
        <v>TIDAK</v>
      </c>
      <c r="AA2762" s="38">
        <f t="shared" si="780"/>
        <v>-0.88539865113910388</v>
      </c>
      <c r="AB2762" s="39">
        <f t="shared" si="781"/>
        <v>0.88539865113910388</v>
      </c>
      <c r="AC2762" s="39" t="str">
        <f t="shared" si="782"/>
        <v>TIDAK</v>
      </c>
      <c r="AD2762" s="38">
        <f t="shared" si="783"/>
        <v>-0.87292462274016547</v>
      </c>
      <c r="AE2762" s="39">
        <f t="shared" si="784"/>
        <v>0.87292462274016547</v>
      </c>
      <c r="AF2762" s="39" t="str">
        <f t="shared" si="785"/>
        <v>TIDAK</v>
      </c>
      <c r="AG2762" s="38">
        <f t="shared" si="786"/>
        <v>-0.27078855981472416</v>
      </c>
      <c r="AH2762" s="39">
        <f t="shared" si="787"/>
        <v>0.27078855981472416</v>
      </c>
      <c r="AI2762" s="39" t="str">
        <f t="shared" si="788"/>
        <v>TIDAK</v>
      </c>
      <c r="AJ2762" s="38">
        <f t="shared" si="789"/>
        <v>1.320058040912184</v>
      </c>
      <c r="AK2762" s="39">
        <f t="shared" si="790"/>
        <v>1.320058040912184</v>
      </c>
      <c r="AL2762" s="39" t="str">
        <f t="shared" si="791"/>
        <v>TIDAK</v>
      </c>
    </row>
    <row r="2763" spans="1:38" ht="14" x14ac:dyDescent="0.3">
      <c r="A2763" s="13">
        <v>31000866</v>
      </c>
      <c r="B2763" s="11" t="s">
        <v>2138</v>
      </c>
      <c r="C2763" s="9">
        <v>137358866</v>
      </c>
      <c r="D2763" s="1" t="s">
        <v>2080</v>
      </c>
      <c r="E2763" s="1" t="s">
        <v>17</v>
      </c>
      <c r="F2763" s="1" t="s">
        <v>2689</v>
      </c>
      <c r="G2763" s="2">
        <v>40.74635</v>
      </c>
      <c r="H2763" s="2">
        <v>-73.907740000000004</v>
      </c>
      <c r="I2763" s="1" t="s">
        <v>19</v>
      </c>
      <c r="J2763" s="44">
        <v>62</v>
      </c>
      <c r="K2763" s="2">
        <v>30</v>
      </c>
      <c r="L2763" s="2">
        <v>2</v>
      </c>
      <c r="M2763" s="3">
        <v>43496</v>
      </c>
      <c r="N2763" s="2">
        <v>0.32</v>
      </c>
      <c r="O2763" s="2">
        <v>103</v>
      </c>
      <c r="P2763" s="4">
        <v>269</v>
      </c>
      <c r="U2763" s="38">
        <f t="shared" si="774"/>
        <v>-0.59523349591595576</v>
      </c>
      <c r="V2763" s="39">
        <f t="shared" si="775"/>
        <v>0.59523349591595576</v>
      </c>
      <c r="W2763" s="39" t="str">
        <f t="shared" si="776"/>
        <v>TIDAK</v>
      </c>
      <c r="X2763" s="38">
        <f t="shared" si="777"/>
        <v>1.3624953541750722</v>
      </c>
      <c r="Y2763" s="39">
        <f t="shared" si="778"/>
        <v>1.3624953541750722</v>
      </c>
      <c r="Z2763" s="39" t="str">
        <f t="shared" si="779"/>
        <v>TIDAK</v>
      </c>
      <c r="AA2763" s="38">
        <f t="shared" si="780"/>
        <v>-0.88539865113910388</v>
      </c>
      <c r="AB2763" s="39">
        <f t="shared" si="781"/>
        <v>0.88539865113910388</v>
      </c>
      <c r="AC2763" s="39" t="str">
        <f t="shared" si="782"/>
        <v>TIDAK</v>
      </c>
      <c r="AD2763" s="38">
        <f t="shared" si="783"/>
        <v>-0.70565101863552893</v>
      </c>
      <c r="AE2763" s="39">
        <f t="shared" si="784"/>
        <v>0.70565101863552893</v>
      </c>
      <c r="AF2763" s="39" t="str">
        <f t="shared" si="785"/>
        <v>TIDAK</v>
      </c>
      <c r="AG2763" s="38">
        <f t="shared" si="786"/>
        <v>6.7010556384171097E-2</v>
      </c>
      <c r="AH2763" s="39">
        <f t="shared" si="787"/>
        <v>6.7010556384171097E-2</v>
      </c>
      <c r="AI2763" s="39" t="str">
        <f t="shared" si="788"/>
        <v>TIDAK</v>
      </c>
      <c r="AJ2763" s="38">
        <f t="shared" si="789"/>
        <v>-0.20159595130184108</v>
      </c>
      <c r="AK2763" s="39">
        <f t="shared" si="790"/>
        <v>0.20159595130184108</v>
      </c>
      <c r="AL2763" s="39" t="str">
        <f t="shared" si="791"/>
        <v>TIDAK</v>
      </c>
    </row>
    <row r="2764" spans="1:38" ht="14" x14ac:dyDescent="0.3">
      <c r="A2764" s="13">
        <v>31002413</v>
      </c>
      <c r="B2764" s="11" t="s">
        <v>3338</v>
      </c>
      <c r="C2764" s="9">
        <v>200239515</v>
      </c>
      <c r="D2764" s="1" t="s">
        <v>2732</v>
      </c>
      <c r="E2764" s="1" t="s">
        <v>17</v>
      </c>
      <c r="F2764" s="1" t="s">
        <v>2689</v>
      </c>
      <c r="G2764" s="2">
        <v>40.742870000000003</v>
      </c>
      <c r="H2764" s="2">
        <v>-73.894390000000001</v>
      </c>
      <c r="I2764" s="1" t="s">
        <v>19</v>
      </c>
      <c r="J2764" s="44">
        <v>32</v>
      </c>
      <c r="K2764" s="2">
        <v>28</v>
      </c>
      <c r="L2764" s="2">
        <v>3</v>
      </c>
      <c r="M2764" s="3">
        <v>43617</v>
      </c>
      <c r="N2764" s="2">
        <v>0.47</v>
      </c>
      <c r="O2764" s="2">
        <v>15</v>
      </c>
      <c r="P2764" s="4">
        <v>0</v>
      </c>
      <c r="U2764" s="38">
        <f t="shared" si="774"/>
        <v>3.9081098907064959E-2</v>
      </c>
      <c r="V2764" s="39">
        <f t="shared" si="775"/>
        <v>3.9081098907064959E-2</v>
      </c>
      <c r="W2764" s="39" t="str">
        <f t="shared" si="776"/>
        <v>TIDAK</v>
      </c>
      <c r="X2764" s="38">
        <f t="shared" si="777"/>
        <v>-0.12582912870808141</v>
      </c>
      <c r="Y2764" s="39">
        <f t="shared" si="778"/>
        <v>0.12582912870808141</v>
      </c>
      <c r="Z2764" s="39" t="str">
        <f t="shared" si="779"/>
        <v>TIDAK</v>
      </c>
      <c r="AA2764" s="38">
        <f t="shared" si="780"/>
        <v>-0.55818176870749403</v>
      </c>
      <c r="AB2764" s="39">
        <f t="shared" si="781"/>
        <v>0.55818176870749403</v>
      </c>
      <c r="AC2764" s="39" t="str">
        <f t="shared" si="782"/>
        <v>TIDAK</v>
      </c>
      <c r="AD2764" s="38">
        <f t="shared" si="783"/>
        <v>-0.26655780786085814</v>
      </c>
      <c r="AE2764" s="39">
        <f t="shared" si="784"/>
        <v>0.26655780786085814</v>
      </c>
      <c r="AF2764" s="39" t="str">
        <f t="shared" si="785"/>
        <v>TIDAK</v>
      </c>
      <c r="AG2764" s="38">
        <f t="shared" si="786"/>
        <v>-0.27078855981472416</v>
      </c>
      <c r="AH2764" s="39">
        <f t="shared" si="787"/>
        <v>0.27078855981472416</v>
      </c>
      <c r="AI2764" s="39" t="str">
        <f t="shared" si="788"/>
        <v>TIDAK</v>
      </c>
      <c r="AJ2764" s="38">
        <f t="shared" si="789"/>
        <v>1.2226122187506947</v>
      </c>
      <c r="AK2764" s="39">
        <f t="shared" si="790"/>
        <v>1.2226122187506947</v>
      </c>
      <c r="AL2764" s="39" t="str">
        <f t="shared" si="791"/>
        <v>TIDAK</v>
      </c>
    </row>
    <row r="2765" spans="1:38" ht="14" x14ac:dyDescent="0.3">
      <c r="A2765" s="13">
        <v>31003285</v>
      </c>
      <c r="B2765" s="11" t="s">
        <v>3981</v>
      </c>
      <c r="C2765" s="9">
        <v>52577963</v>
      </c>
      <c r="D2765" s="1" t="s">
        <v>581</v>
      </c>
      <c r="E2765" s="1" t="s">
        <v>17</v>
      </c>
      <c r="F2765" s="1" t="s">
        <v>1488</v>
      </c>
      <c r="G2765" s="2">
        <v>40.694609999999997</v>
      </c>
      <c r="H2765" s="2">
        <v>-73.848600000000005</v>
      </c>
      <c r="I2765" s="1" t="s">
        <v>19</v>
      </c>
      <c r="J2765" s="44">
        <v>45</v>
      </c>
      <c r="K2765" s="2">
        <v>5</v>
      </c>
      <c r="L2765" s="2">
        <v>23</v>
      </c>
      <c r="M2765" s="3">
        <v>43590</v>
      </c>
      <c r="N2765" s="2">
        <v>0.66</v>
      </c>
      <c r="O2765" s="2">
        <v>6</v>
      </c>
      <c r="P2765" s="4">
        <v>216</v>
      </c>
      <c r="U2765" s="38">
        <f t="shared" si="774"/>
        <v>0.90483480265199867</v>
      </c>
      <c r="V2765" s="39">
        <f t="shared" si="775"/>
        <v>0.90483480265199867</v>
      </c>
      <c r="W2765" s="39" t="str">
        <f t="shared" si="776"/>
        <v>TIDAK</v>
      </c>
      <c r="X2765" s="38">
        <f t="shared" si="777"/>
        <v>-0.39643358014138202</v>
      </c>
      <c r="Y2765" s="39">
        <f t="shared" si="778"/>
        <v>0.39643358014138202</v>
      </c>
      <c r="Z2765" s="39" t="str">
        <f t="shared" si="779"/>
        <v>TIDAK</v>
      </c>
      <c r="AA2765" s="38">
        <f t="shared" si="780"/>
        <v>-0.7626923202272502</v>
      </c>
      <c r="AB2765" s="39">
        <f t="shared" si="781"/>
        <v>0.7626923202272502</v>
      </c>
      <c r="AC2765" s="39" t="str">
        <f t="shared" si="782"/>
        <v>TIDAK</v>
      </c>
      <c r="AD2765" s="38">
        <f t="shared" si="783"/>
        <v>-0.77360592030303754</v>
      </c>
      <c r="AE2765" s="39">
        <f t="shared" si="784"/>
        <v>0.77360592030303754</v>
      </c>
      <c r="AF2765" s="39" t="str">
        <f t="shared" si="785"/>
        <v>TIDAK</v>
      </c>
      <c r="AG2765" s="38">
        <f t="shared" si="786"/>
        <v>-0.15818885441509239</v>
      </c>
      <c r="AH2765" s="39">
        <f t="shared" si="787"/>
        <v>0.15818885441509239</v>
      </c>
      <c r="AI2765" s="39" t="str">
        <f t="shared" si="788"/>
        <v>TIDAK</v>
      </c>
      <c r="AJ2765" s="38">
        <f t="shared" si="789"/>
        <v>-4.4183469348666078E-2</v>
      </c>
      <c r="AK2765" s="39">
        <f t="shared" si="790"/>
        <v>4.4183469348666078E-2</v>
      </c>
      <c r="AL2765" s="39" t="str">
        <f t="shared" si="791"/>
        <v>TIDAK</v>
      </c>
    </row>
    <row r="2766" spans="1:38" ht="14" x14ac:dyDescent="0.3">
      <c r="A2766" s="13">
        <v>31014381</v>
      </c>
      <c r="B2766" s="11" t="s">
        <v>3949</v>
      </c>
      <c r="C2766" s="9">
        <v>48655993</v>
      </c>
      <c r="D2766" s="1" t="s">
        <v>2225</v>
      </c>
      <c r="E2766" s="1" t="s">
        <v>17</v>
      </c>
      <c r="F2766" s="1" t="s">
        <v>1971</v>
      </c>
      <c r="G2766" s="2">
        <v>40.741520000000001</v>
      </c>
      <c r="H2766" s="2">
        <v>-73.876329999999996</v>
      </c>
      <c r="I2766" s="1" t="s">
        <v>19</v>
      </c>
      <c r="J2766" s="44">
        <v>50</v>
      </c>
      <c r="K2766" s="2">
        <v>1</v>
      </c>
      <c r="L2766" s="2">
        <v>16</v>
      </c>
      <c r="M2766" s="3">
        <v>43591</v>
      </c>
      <c r="N2766" s="2">
        <v>0.84</v>
      </c>
      <c r="O2766" s="2">
        <v>1</v>
      </c>
      <c r="P2766" s="4">
        <v>49</v>
      </c>
      <c r="U2766" s="38">
        <f t="shared" si="774"/>
        <v>-0.1666425534679688</v>
      </c>
      <c r="V2766" s="39">
        <f t="shared" si="775"/>
        <v>0.1666425534679688</v>
      </c>
      <c r="W2766" s="39" t="str">
        <f t="shared" si="776"/>
        <v>TIDAK</v>
      </c>
      <c r="X2766" s="38">
        <f t="shared" si="777"/>
        <v>3.121424288491526</v>
      </c>
      <c r="Y2766" s="39">
        <f t="shared" si="778"/>
        <v>3.121424288491526</v>
      </c>
      <c r="Z2766" s="39" t="str">
        <f t="shared" si="779"/>
        <v>OUTLIER</v>
      </c>
      <c r="AA2766" s="38">
        <f t="shared" si="780"/>
        <v>-0.39457332749168911</v>
      </c>
      <c r="AB2766" s="39">
        <f t="shared" si="781"/>
        <v>0.39457332749168911</v>
      </c>
      <c r="AC2766" s="39" t="str">
        <f t="shared" si="782"/>
        <v>TIDAK</v>
      </c>
      <c r="AD2766" s="38">
        <f t="shared" si="783"/>
        <v>-0.88860652312497501</v>
      </c>
      <c r="AE2766" s="39">
        <f t="shared" si="784"/>
        <v>0.88860652312497501</v>
      </c>
      <c r="AF2766" s="39" t="str">
        <f t="shared" si="785"/>
        <v>TIDAK</v>
      </c>
      <c r="AG2766" s="38">
        <f t="shared" si="786"/>
        <v>-0.27078855981472416</v>
      </c>
      <c r="AH2766" s="39">
        <f t="shared" si="787"/>
        <v>0.27078855981472416</v>
      </c>
      <c r="AI2766" s="39" t="str">
        <f t="shared" si="788"/>
        <v>TIDAK</v>
      </c>
      <c r="AJ2766" s="38">
        <f t="shared" si="789"/>
        <v>1.267587213594459</v>
      </c>
      <c r="AK2766" s="39">
        <f t="shared" si="790"/>
        <v>1.267587213594459</v>
      </c>
      <c r="AL2766" s="39" t="str">
        <f t="shared" si="791"/>
        <v>TIDAK</v>
      </c>
    </row>
    <row r="2767" spans="1:38" ht="14" x14ac:dyDescent="0.3">
      <c r="A2767" s="13">
        <v>31020399</v>
      </c>
      <c r="B2767" s="11" t="s">
        <v>3816</v>
      </c>
      <c r="C2767" s="9">
        <v>205543083</v>
      </c>
      <c r="D2767" s="1" t="s">
        <v>955</v>
      </c>
      <c r="E2767" s="1" t="s">
        <v>17</v>
      </c>
      <c r="F2767" s="1" t="s">
        <v>1488</v>
      </c>
      <c r="G2767" s="2">
        <v>40.6905</v>
      </c>
      <c r="H2767" s="2">
        <v>-73.861170000000001</v>
      </c>
      <c r="I2767" s="1" t="s">
        <v>19</v>
      </c>
      <c r="J2767" s="44">
        <v>80</v>
      </c>
      <c r="K2767" s="2">
        <v>3</v>
      </c>
      <c r="L2767" s="2">
        <v>4</v>
      </c>
      <c r="M2767" s="3">
        <v>43467</v>
      </c>
      <c r="N2767" s="2">
        <v>0.36</v>
      </c>
      <c r="O2767" s="2">
        <v>1</v>
      </c>
      <c r="P2767" s="4">
        <v>342</v>
      </c>
      <c r="U2767" s="38">
        <f t="shared" si="774"/>
        <v>-0.2352171042596467</v>
      </c>
      <c r="V2767" s="39">
        <f t="shared" si="775"/>
        <v>0.2352171042596467</v>
      </c>
      <c r="W2767" s="39" t="str">
        <f t="shared" si="776"/>
        <v>TIDAK</v>
      </c>
      <c r="X2767" s="38">
        <f t="shared" si="777"/>
        <v>3.5273309656414771</v>
      </c>
      <c r="Y2767" s="39">
        <f t="shared" si="778"/>
        <v>3.5273309656414771</v>
      </c>
      <c r="Z2767" s="39" t="str">
        <f t="shared" si="779"/>
        <v>OUTLIER</v>
      </c>
      <c r="AA2767" s="38">
        <f t="shared" si="780"/>
        <v>-0.84449654083515258</v>
      </c>
      <c r="AB2767" s="39">
        <f t="shared" si="781"/>
        <v>0.84449654083515258</v>
      </c>
      <c r="AC2767" s="39" t="str">
        <f t="shared" si="782"/>
        <v>TIDAK</v>
      </c>
      <c r="AD2767" s="38">
        <f t="shared" si="783"/>
        <v>-0.78928782068784709</v>
      </c>
      <c r="AE2767" s="39">
        <f t="shared" si="784"/>
        <v>0.78928782068784709</v>
      </c>
      <c r="AF2767" s="39" t="str">
        <f t="shared" si="785"/>
        <v>TIDAK</v>
      </c>
      <c r="AG2767" s="38">
        <f t="shared" si="786"/>
        <v>11.214381390947715</v>
      </c>
      <c r="AH2767" s="39">
        <f t="shared" si="787"/>
        <v>11.214381390947715</v>
      </c>
      <c r="AI2767" s="39" t="str">
        <f t="shared" si="788"/>
        <v>OUTLIER</v>
      </c>
      <c r="AJ2767" s="38">
        <f t="shared" si="789"/>
        <v>0.77286227031305177</v>
      </c>
      <c r="AK2767" s="39">
        <f t="shared" si="790"/>
        <v>0.77286227031305177</v>
      </c>
      <c r="AL2767" s="39" t="str">
        <f t="shared" si="791"/>
        <v>TIDAK</v>
      </c>
    </row>
    <row r="2768" spans="1:38" ht="14" x14ac:dyDescent="0.3">
      <c r="A2768" s="13">
        <v>31032487</v>
      </c>
      <c r="B2768" s="11" t="s">
        <v>4557</v>
      </c>
      <c r="C2768" s="9">
        <v>105367031</v>
      </c>
      <c r="D2768" s="1" t="s">
        <v>90</v>
      </c>
      <c r="E2768" s="1" t="s">
        <v>1731</v>
      </c>
      <c r="F2768" s="1" t="s">
        <v>3213</v>
      </c>
      <c r="G2768" s="2">
        <v>40.683250000000001</v>
      </c>
      <c r="H2768" s="2">
        <v>-73.906369999999995</v>
      </c>
      <c r="I2768" s="1" t="s">
        <v>20</v>
      </c>
      <c r="J2768" s="44">
        <v>125</v>
      </c>
      <c r="K2768" s="2">
        <v>2</v>
      </c>
      <c r="L2768" s="2">
        <v>2</v>
      </c>
      <c r="M2768" s="3">
        <v>43467</v>
      </c>
      <c r="N2768" s="2">
        <v>0.3</v>
      </c>
      <c r="O2768" s="2">
        <v>5</v>
      </c>
      <c r="P2768" s="4">
        <v>347</v>
      </c>
      <c r="U2768" s="38">
        <f t="shared" si="774"/>
        <v>-0.49237166972843893</v>
      </c>
      <c r="V2768" s="39">
        <f t="shared" si="775"/>
        <v>0.49237166972843893</v>
      </c>
      <c r="W2768" s="39" t="str">
        <f t="shared" si="776"/>
        <v>TIDAK</v>
      </c>
      <c r="X2768" s="38">
        <f t="shared" si="777"/>
        <v>3.2567265142081765</v>
      </c>
      <c r="Y2768" s="39">
        <f t="shared" si="778"/>
        <v>3.2567265142081765</v>
      </c>
      <c r="Z2768" s="39" t="str">
        <f t="shared" si="779"/>
        <v>OUTLIER</v>
      </c>
      <c r="AA2768" s="38">
        <f t="shared" si="780"/>
        <v>-0.80359443053120139</v>
      </c>
      <c r="AB2768" s="39">
        <f t="shared" si="781"/>
        <v>0.80359443053120139</v>
      </c>
      <c r="AC2768" s="39" t="str">
        <f t="shared" si="782"/>
        <v>TIDAK</v>
      </c>
      <c r="AD2768" s="38">
        <f t="shared" si="783"/>
        <v>-0.71087831876379881</v>
      </c>
      <c r="AE2768" s="39">
        <f t="shared" si="784"/>
        <v>0.71087831876379881</v>
      </c>
      <c r="AF2768" s="39" t="str">
        <f t="shared" si="785"/>
        <v>TIDAK</v>
      </c>
      <c r="AG2768" s="38">
        <f t="shared" si="786"/>
        <v>1.3056073157801205</v>
      </c>
      <c r="AH2768" s="39">
        <f t="shared" si="787"/>
        <v>1.3056073157801205</v>
      </c>
      <c r="AI2768" s="39" t="str">
        <f t="shared" si="788"/>
        <v>TIDAK</v>
      </c>
      <c r="AJ2768" s="38">
        <f t="shared" si="789"/>
        <v>-1.2435166651823804</v>
      </c>
      <c r="AK2768" s="39">
        <f t="shared" si="790"/>
        <v>1.2435166651823804</v>
      </c>
      <c r="AL2768" s="39" t="str">
        <f t="shared" si="791"/>
        <v>TIDAK</v>
      </c>
    </row>
    <row r="2769" spans="1:38" ht="14" x14ac:dyDescent="0.3">
      <c r="A2769" s="13">
        <v>31037068</v>
      </c>
      <c r="B2769" s="11" t="s">
        <v>2155</v>
      </c>
      <c r="C2769" s="9">
        <v>225307360</v>
      </c>
      <c r="D2769" s="1" t="s">
        <v>1935</v>
      </c>
      <c r="E2769" s="1" t="s">
        <v>17</v>
      </c>
      <c r="F2769" s="1" t="s">
        <v>1488</v>
      </c>
      <c r="G2769" s="2">
        <v>40.687060000000002</v>
      </c>
      <c r="H2769" s="2">
        <v>-73.864500000000007</v>
      </c>
      <c r="I2769" s="1" t="s">
        <v>19</v>
      </c>
      <c r="J2769" s="44">
        <v>45</v>
      </c>
      <c r="K2769" s="2">
        <v>2</v>
      </c>
      <c r="L2769" s="2">
        <v>3</v>
      </c>
      <c r="M2769" s="3">
        <v>43623</v>
      </c>
      <c r="N2769" s="2">
        <v>1.5</v>
      </c>
      <c r="O2769" s="2">
        <v>1</v>
      </c>
      <c r="P2769" s="4">
        <v>47</v>
      </c>
      <c r="U2769" s="38">
        <f t="shared" si="774"/>
        <v>-0.38093802469196231</v>
      </c>
      <c r="V2769" s="39">
        <f t="shared" si="775"/>
        <v>0.38093802469196231</v>
      </c>
      <c r="W2769" s="39" t="str">
        <f t="shared" si="776"/>
        <v>TIDAK</v>
      </c>
      <c r="X2769" s="38">
        <f t="shared" si="777"/>
        <v>0.1447753227252192</v>
      </c>
      <c r="Y2769" s="39">
        <f t="shared" si="778"/>
        <v>0.1447753227252192</v>
      </c>
      <c r="Z2769" s="39" t="str">
        <f t="shared" si="779"/>
        <v>TIDAK</v>
      </c>
      <c r="AA2769" s="38">
        <f t="shared" si="780"/>
        <v>1.444777554782317E-2</v>
      </c>
      <c r="AB2769" s="39">
        <f t="shared" si="781"/>
        <v>1.444777554782317E-2</v>
      </c>
      <c r="AC2769" s="39" t="str">
        <f t="shared" si="782"/>
        <v>TIDAK</v>
      </c>
      <c r="AD2769" s="38">
        <f t="shared" si="783"/>
        <v>-0.611559616326671</v>
      </c>
      <c r="AE2769" s="39">
        <f t="shared" si="784"/>
        <v>0.611559616326671</v>
      </c>
      <c r="AF2769" s="39" t="str">
        <f t="shared" si="785"/>
        <v>TIDAK</v>
      </c>
      <c r="AG2769" s="38">
        <f t="shared" si="786"/>
        <v>0.29220996718343462</v>
      </c>
      <c r="AH2769" s="39">
        <f t="shared" si="787"/>
        <v>0.29220996718343462</v>
      </c>
      <c r="AI2769" s="39" t="str">
        <f t="shared" si="788"/>
        <v>TIDAK</v>
      </c>
      <c r="AJ2769" s="38">
        <f t="shared" si="789"/>
        <v>0.37558314919313396</v>
      </c>
      <c r="AK2769" s="39">
        <f t="shared" si="790"/>
        <v>0.37558314919313396</v>
      </c>
      <c r="AL2769" s="39" t="str">
        <f t="shared" si="791"/>
        <v>TIDAK</v>
      </c>
    </row>
    <row r="2770" spans="1:38" ht="14" x14ac:dyDescent="0.3">
      <c r="A2770" s="13">
        <v>31038390</v>
      </c>
      <c r="B2770" s="11" t="s">
        <v>4813</v>
      </c>
      <c r="C2770" s="9">
        <v>231831493</v>
      </c>
      <c r="D2770" s="1" t="s">
        <v>725</v>
      </c>
      <c r="E2770" s="1" t="s">
        <v>17</v>
      </c>
      <c r="F2770" s="1" t="s">
        <v>1971</v>
      </c>
      <c r="G2770" s="2">
        <v>40.731619999999999</v>
      </c>
      <c r="H2770" s="2">
        <v>-73.875839999999997</v>
      </c>
      <c r="I2770" s="1" t="s">
        <v>20</v>
      </c>
      <c r="J2770" s="44">
        <v>200</v>
      </c>
      <c r="K2770" s="2">
        <v>1</v>
      </c>
      <c r="L2770" s="2">
        <v>1</v>
      </c>
      <c r="M2770" s="3">
        <v>43456</v>
      </c>
      <c r="N2770" s="2">
        <v>0.15</v>
      </c>
      <c r="O2770" s="2">
        <v>1</v>
      </c>
      <c r="P2770" s="4">
        <v>0</v>
      </c>
      <c r="U2770" s="38">
        <f t="shared" si="774"/>
        <v>-0.33807893044716358</v>
      </c>
      <c r="V2770" s="39">
        <f t="shared" si="775"/>
        <v>0.33807893044716358</v>
      </c>
      <c r="W2770" s="39" t="str">
        <f t="shared" si="776"/>
        <v>TIDAK</v>
      </c>
      <c r="X2770" s="38">
        <f t="shared" si="777"/>
        <v>-0.39643358014138202</v>
      </c>
      <c r="Y2770" s="39">
        <f t="shared" si="778"/>
        <v>0.39643358014138202</v>
      </c>
      <c r="Z2770" s="39" t="str">
        <f t="shared" si="779"/>
        <v>TIDAK</v>
      </c>
      <c r="AA2770" s="38">
        <f t="shared" si="780"/>
        <v>-0.27186699657983543</v>
      </c>
      <c r="AB2770" s="39">
        <f t="shared" si="781"/>
        <v>0.27186699657983543</v>
      </c>
      <c r="AC2770" s="39" t="str">
        <f t="shared" si="782"/>
        <v>TIDAK</v>
      </c>
      <c r="AD2770" s="38">
        <f t="shared" si="783"/>
        <v>-0.51746821401781296</v>
      </c>
      <c r="AE2770" s="39">
        <f t="shared" si="784"/>
        <v>0.51746821401781296</v>
      </c>
      <c r="AF2770" s="39" t="str">
        <f t="shared" si="785"/>
        <v>TIDAK</v>
      </c>
      <c r="AG2770" s="38">
        <f t="shared" si="786"/>
        <v>-0.27078855981472416</v>
      </c>
      <c r="AH2770" s="39">
        <f t="shared" si="787"/>
        <v>0.27078855981472416</v>
      </c>
      <c r="AI2770" s="39" t="str">
        <f t="shared" si="788"/>
        <v>TIDAK</v>
      </c>
      <c r="AJ2770" s="38">
        <f t="shared" si="789"/>
        <v>-0.87622087395830539</v>
      </c>
      <c r="AK2770" s="39">
        <f t="shared" si="790"/>
        <v>0.87622087395830539</v>
      </c>
      <c r="AL2770" s="39" t="str">
        <f t="shared" si="791"/>
        <v>TIDAK</v>
      </c>
    </row>
    <row r="2771" spans="1:38" ht="14" x14ac:dyDescent="0.3">
      <c r="A2771" s="13">
        <v>31039678</v>
      </c>
      <c r="B2771" s="11" t="s">
        <v>1151</v>
      </c>
      <c r="C2771" s="9">
        <v>5962328</v>
      </c>
      <c r="D2771" s="1" t="s">
        <v>1119</v>
      </c>
      <c r="E2771" s="1" t="s">
        <v>17</v>
      </c>
      <c r="F2771" s="1" t="s">
        <v>642</v>
      </c>
      <c r="G2771" s="2">
        <v>40.75985</v>
      </c>
      <c r="H2771" s="2">
        <v>-73.823930000000004</v>
      </c>
      <c r="I2771" s="1" t="s">
        <v>20</v>
      </c>
      <c r="J2771" s="44">
        <v>120</v>
      </c>
      <c r="K2771" s="2">
        <v>30</v>
      </c>
      <c r="L2771" s="2">
        <v>1</v>
      </c>
      <c r="M2771" s="3">
        <v>43587</v>
      </c>
      <c r="N2771" s="2">
        <v>0.43</v>
      </c>
      <c r="O2771" s="2">
        <v>15</v>
      </c>
      <c r="P2771" s="4">
        <v>303</v>
      </c>
      <c r="U2771" s="38">
        <f t="shared" si="774"/>
        <v>-8.0924364978371396E-2</v>
      </c>
      <c r="V2771" s="39">
        <f t="shared" si="775"/>
        <v>8.0924364978371396E-2</v>
      </c>
      <c r="W2771" s="39" t="str">
        <f t="shared" si="776"/>
        <v>TIDAK</v>
      </c>
      <c r="X2771" s="38">
        <f t="shared" si="777"/>
        <v>-0.12582912870808141</v>
      </c>
      <c r="Y2771" s="39">
        <f t="shared" si="778"/>
        <v>0.12582912870808141</v>
      </c>
      <c r="Z2771" s="39" t="str">
        <f t="shared" si="779"/>
        <v>TIDAK</v>
      </c>
      <c r="AA2771" s="38">
        <f t="shared" si="780"/>
        <v>-0.7626923202272502</v>
      </c>
      <c r="AB2771" s="39">
        <f t="shared" si="781"/>
        <v>0.7626923202272502</v>
      </c>
      <c r="AC2771" s="39" t="str">
        <f t="shared" si="782"/>
        <v>TIDAK</v>
      </c>
      <c r="AD2771" s="38">
        <f t="shared" si="783"/>
        <v>-0.76837862017476755</v>
      </c>
      <c r="AE2771" s="39">
        <f t="shared" si="784"/>
        <v>0.76837862017476755</v>
      </c>
      <c r="AF2771" s="39" t="str">
        <f t="shared" si="785"/>
        <v>TIDAK</v>
      </c>
      <c r="AG2771" s="38">
        <f t="shared" si="786"/>
        <v>-0.27078855981472416</v>
      </c>
      <c r="AH2771" s="39">
        <f t="shared" si="787"/>
        <v>0.27078855981472416</v>
      </c>
      <c r="AI2771" s="39" t="str">
        <f t="shared" si="788"/>
        <v>TIDAK</v>
      </c>
      <c r="AJ2771" s="38">
        <f t="shared" si="789"/>
        <v>1.320058040912184</v>
      </c>
      <c r="AK2771" s="39">
        <f t="shared" si="790"/>
        <v>1.320058040912184</v>
      </c>
      <c r="AL2771" s="39" t="str">
        <f t="shared" si="791"/>
        <v>TIDAK</v>
      </c>
    </row>
    <row r="2772" spans="1:38" ht="14" x14ac:dyDescent="0.3">
      <c r="A2772" s="13">
        <v>31044749</v>
      </c>
      <c r="B2772" s="11" t="s">
        <v>236</v>
      </c>
      <c r="C2772" s="9">
        <v>9096745</v>
      </c>
      <c r="D2772" s="1" t="s">
        <v>2136</v>
      </c>
      <c r="E2772" s="1" t="s">
        <v>17</v>
      </c>
      <c r="F2772" s="1" t="s">
        <v>1971</v>
      </c>
      <c r="G2772" s="2">
        <v>40.733829999999998</v>
      </c>
      <c r="H2772" s="2">
        <v>-73.873459999999994</v>
      </c>
      <c r="I2772" s="1" t="s">
        <v>20</v>
      </c>
      <c r="J2772" s="44">
        <v>299</v>
      </c>
      <c r="K2772" s="2">
        <v>2</v>
      </c>
      <c r="L2772" s="2">
        <v>10</v>
      </c>
      <c r="M2772" s="3">
        <v>43646</v>
      </c>
      <c r="N2772" s="2">
        <v>1.47</v>
      </c>
      <c r="O2772" s="2">
        <v>1</v>
      </c>
      <c r="P2772" s="4">
        <v>78</v>
      </c>
      <c r="U2772" s="38">
        <f t="shared" si="774"/>
        <v>0.30480748322481688</v>
      </c>
      <c r="V2772" s="39">
        <f t="shared" si="775"/>
        <v>0.30480748322481688</v>
      </c>
      <c r="W2772" s="39" t="str">
        <f t="shared" si="776"/>
        <v>TIDAK</v>
      </c>
      <c r="X2772" s="38">
        <f t="shared" si="777"/>
        <v>-0.26113135442473173</v>
      </c>
      <c r="Y2772" s="39">
        <f t="shared" si="778"/>
        <v>0.26113135442473173</v>
      </c>
      <c r="Z2772" s="39" t="str">
        <f t="shared" si="779"/>
        <v>TIDAK</v>
      </c>
      <c r="AA2772" s="38">
        <f t="shared" si="780"/>
        <v>-0.84449654083515258</v>
      </c>
      <c r="AB2772" s="39">
        <f t="shared" si="781"/>
        <v>0.84449654083515258</v>
      </c>
      <c r="AC2772" s="39" t="str">
        <f t="shared" si="782"/>
        <v>TIDAK</v>
      </c>
      <c r="AD2772" s="38">
        <f t="shared" si="783"/>
        <v>-0.79974242094438686</v>
      </c>
      <c r="AE2772" s="39">
        <f t="shared" si="784"/>
        <v>0.79974242094438686</v>
      </c>
      <c r="AF2772" s="39" t="str">
        <f t="shared" si="785"/>
        <v>TIDAK</v>
      </c>
      <c r="AG2772" s="38">
        <f t="shared" si="786"/>
        <v>0.17961026178380285</v>
      </c>
      <c r="AH2772" s="39">
        <f t="shared" si="787"/>
        <v>0.17961026178380285</v>
      </c>
      <c r="AI2772" s="39" t="str">
        <f t="shared" si="788"/>
        <v>TIDAK</v>
      </c>
      <c r="AJ2772" s="38">
        <f t="shared" si="789"/>
        <v>1.3575372032819875</v>
      </c>
      <c r="AK2772" s="39">
        <f t="shared" si="790"/>
        <v>1.3575372032819875</v>
      </c>
      <c r="AL2772" s="39" t="str">
        <f t="shared" si="791"/>
        <v>TIDAK</v>
      </c>
    </row>
    <row r="2773" spans="1:38" ht="14" x14ac:dyDescent="0.3">
      <c r="A2773" s="13">
        <v>31053045</v>
      </c>
      <c r="B2773" s="11" t="s">
        <v>2052</v>
      </c>
      <c r="C2773" s="9">
        <v>129875945</v>
      </c>
      <c r="D2773" s="1" t="s">
        <v>1362</v>
      </c>
      <c r="E2773" s="1" t="s">
        <v>17</v>
      </c>
      <c r="F2773" s="1" t="s">
        <v>1297</v>
      </c>
      <c r="G2773" s="2">
        <v>40.716940000000001</v>
      </c>
      <c r="H2773" s="2">
        <v>-73.834419999999994</v>
      </c>
      <c r="I2773" s="1" t="s">
        <v>19</v>
      </c>
      <c r="J2773" s="44">
        <v>100</v>
      </c>
      <c r="K2773" s="2">
        <v>2</v>
      </c>
      <c r="L2773" s="2">
        <v>3</v>
      </c>
      <c r="M2773" s="3">
        <v>43592</v>
      </c>
      <c r="N2773" s="2">
        <v>0.42</v>
      </c>
      <c r="O2773" s="2">
        <v>1</v>
      </c>
      <c r="P2773" s="4">
        <v>161</v>
      </c>
      <c r="U2773" s="38">
        <f t="shared" si="774"/>
        <v>-0.38093802469196231</v>
      </c>
      <c r="V2773" s="39">
        <f t="shared" si="775"/>
        <v>0.38093802469196231</v>
      </c>
      <c r="W2773" s="39" t="str">
        <f t="shared" si="776"/>
        <v>TIDAK</v>
      </c>
      <c r="X2773" s="38">
        <f t="shared" si="777"/>
        <v>-0.26113135442473173</v>
      </c>
      <c r="Y2773" s="39">
        <f t="shared" si="778"/>
        <v>0.26113135442473173</v>
      </c>
      <c r="Z2773" s="39" t="str">
        <f t="shared" si="779"/>
        <v>TIDAK</v>
      </c>
      <c r="AA2773" s="38">
        <f t="shared" si="780"/>
        <v>-0.80359443053120139</v>
      </c>
      <c r="AB2773" s="39">
        <f t="shared" si="781"/>
        <v>0.80359443053120139</v>
      </c>
      <c r="AC2773" s="39" t="str">
        <f t="shared" si="782"/>
        <v>TIDAK</v>
      </c>
      <c r="AD2773" s="38">
        <f t="shared" si="783"/>
        <v>-0.17246640555200018</v>
      </c>
      <c r="AE2773" s="39">
        <f t="shared" si="784"/>
        <v>0.17246640555200018</v>
      </c>
      <c r="AF2773" s="39" t="str">
        <f t="shared" si="785"/>
        <v>TIDAK</v>
      </c>
      <c r="AG2773" s="38">
        <f t="shared" si="786"/>
        <v>-0.27078855981472416</v>
      </c>
      <c r="AH2773" s="39">
        <f t="shared" si="787"/>
        <v>0.27078855981472416</v>
      </c>
      <c r="AI2773" s="39" t="str">
        <f t="shared" si="788"/>
        <v>TIDAK</v>
      </c>
      <c r="AJ2773" s="38">
        <f t="shared" si="789"/>
        <v>-0.89121253890622676</v>
      </c>
      <c r="AK2773" s="39">
        <f t="shared" si="790"/>
        <v>0.89121253890622676</v>
      </c>
      <c r="AL2773" s="39" t="str">
        <f t="shared" si="791"/>
        <v>TIDAK</v>
      </c>
    </row>
    <row r="2774" spans="1:38" ht="14" x14ac:dyDescent="0.3">
      <c r="A2774" s="13">
        <v>31055362</v>
      </c>
      <c r="B2774" s="11" t="s">
        <v>1708</v>
      </c>
      <c r="C2774" s="9">
        <v>205684793</v>
      </c>
      <c r="D2774" s="1" t="s">
        <v>610</v>
      </c>
      <c r="E2774" s="1" t="s">
        <v>17</v>
      </c>
      <c r="F2774" s="1" t="s">
        <v>1488</v>
      </c>
      <c r="G2774" s="2">
        <v>40.691090000000003</v>
      </c>
      <c r="H2774" s="2">
        <v>-73.848460000000003</v>
      </c>
      <c r="I2774" s="1" t="s">
        <v>20</v>
      </c>
      <c r="J2774" s="44">
        <v>170</v>
      </c>
      <c r="K2774" s="2">
        <v>5</v>
      </c>
      <c r="L2774" s="2">
        <v>4</v>
      </c>
      <c r="M2774" s="3">
        <v>43449</v>
      </c>
      <c r="N2774" s="2">
        <v>0.44</v>
      </c>
      <c r="O2774" s="2">
        <v>2</v>
      </c>
      <c r="P2774" s="4">
        <v>0</v>
      </c>
      <c r="U2774" s="38">
        <f t="shared" si="774"/>
        <v>0.94769389689679739</v>
      </c>
      <c r="V2774" s="39">
        <f t="shared" si="775"/>
        <v>0.94769389689679739</v>
      </c>
      <c r="W2774" s="39" t="str">
        <f t="shared" si="776"/>
        <v>TIDAK</v>
      </c>
      <c r="X2774" s="38">
        <f t="shared" si="777"/>
        <v>-0.39643358014138202</v>
      </c>
      <c r="Y2774" s="39">
        <f t="shared" si="778"/>
        <v>0.39643358014138202</v>
      </c>
      <c r="Z2774" s="39" t="str">
        <f t="shared" si="779"/>
        <v>TIDAK</v>
      </c>
      <c r="AA2774" s="38">
        <f t="shared" si="780"/>
        <v>-0.88539865113910388</v>
      </c>
      <c r="AB2774" s="39">
        <f t="shared" si="781"/>
        <v>0.88539865113910388</v>
      </c>
      <c r="AC2774" s="39" t="str">
        <f t="shared" si="782"/>
        <v>TIDAK</v>
      </c>
      <c r="AD2774" s="38">
        <f t="shared" si="783"/>
        <v>-0.87815192286843535</v>
      </c>
      <c r="AE2774" s="39">
        <f t="shared" si="784"/>
        <v>0.87815192286843535</v>
      </c>
      <c r="AF2774" s="39" t="str">
        <f t="shared" si="785"/>
        <v>TIDAK</v>
      </c>
      <c r="AG2774" s="38">
        <f t="shared" si="786"/>
        <v>-0.27078855981472416</v>
      </c>
      <c r="AH2774" s="39">
        <f t="shared" si="787"/>
        <v>0.27078855981472416</v>
      </c>
      <c r="AI2774" s="39" t="str">
        <f t="shared" si="788"/>
        <v>TIDAK</v>
      </c>
      <c r="AJ2774" s="38">
        <f t="shared" si="789"/>
        <v>-1.2435166651823804</v>
      </c>
      <c r="AK2774" s="39">
        <f t="shared" si="790"/>
        <v>1.2435166651823804</v>
      </c>
      <c r="AL2774" s="39" t="str">
        <f t="shared" si="791"/>
        <v>TIDAK</v>
      </c>
    </row>
    <row r="2775" spans="1:38" ht="14" x14ac:dyDescent="0.3">
      <c r="A2775" s="13">
        <v>31058918</v>
      </c>
      <c r="B2775" s="11" t="s">
        <v>3982</v>
      </c>
      <c r="C2775" s="9">
        <v>10973901</v>
      </c>
      <c r="D2775" s="1" t="s">
        <v>285</v>
      </c>
      <c r="E2775" s="1" t="s">
        <v>17</v>
      </c>
      <c r="F2775" s="1" t="s">
        <v>901</v>
      </c>
      <c r="G2775" s="2">
        <v>40.717849999999999</v>
      </c>
      <c r="H2775" s="2">
        <v>-73.820660000000004</v>
      </c>
      <c r="I2775" s="1" t="s">
        <v>19</v>
      </c>
      <c r="J2775" s="44">
        <v>76</v>
      </c>
      <c r="K2775" s="2">
        <v>2</v>
      </c>
      <c r="L2775" s="2">
        <v>23</v>
      </c>
      <c r="M2775" s="3">
        <v>43634</v>
      </c>
      <c r="N2775" s="2">
        <v>0.68</v>
      </c>
      <c r="O2775" s="2">
        <v>1</v>
      </c>
      <c r="P2775" s="4">
        <v>178</v>
      </c>
      <c r="U2775" s="38">
        <f t="shared" si="774"/>
        <v>0.26194838898001821</v>
      </c>
      <c r="V2775" s="39">
        <f t="shared" si="775"/>
        <v>0.26194838898001821</v>
      </c>
      <c r="W2775" s="39" t="str">
        <f t="shared" si="776"/>
        <v>TIDAK</v>
      </c>
      <c r="X2775" s="38">
        <f t="shared" si="777"/>
        <v>3.5273309656414771</v>
      </c>
      <c r="Y2775" s="39">
        <f t="shared" si="778"/>
        <v>3.5273309656414771</v>
      </c>
      <c r="Z2775" s="39" t="str">
        <f t="shared" si="779"/>
        <v>OUTLIER</v>
      </c>
      <c r="AA2775" s="38">
        <f t="shared" si="780"/>
        <v>-0.88539865113910388</v>
      </c>
      <c r="AB2775" s="39">
        <f t="shared" si="781"/>
        <v>0.88539865113910388</v>
      </c>
      <c r="AC2775" s="39" t="str">
        <f t="shared" si="782"/>
        <v>TIDAK</v>
      </c>
      <c r="AD2775" s="38">
        <f t="shared" si="783"/>
        <v>-0.73178751927687835</v>
      </c>
      <c r="AE2775" s="39">
        <f t="shared" si="784"/>
        <v>0.73178751927687835</v>
      </c>
      <c r="AF2775" s="39" t="str">
        <f t="shared" si="785"/>
        <v>TIDAK</v>
      </c>
      <c r="AG2775" s="38">
        <f t="shared" si="786"/>
        <v>1.3056073157801205</v>
      </c>
      <c r="AH2775" s="39">
        <f t="shared" si="787"/>
        <v>1.3056073157801205</v>
      </c>
      <c r="AI2775" s="39" t="str">
        <f t="shared" si="788"/>
        <v>TIDAK</v>
      </c>
      <c r="AJ2775" s="38">
        <f t="shared" si="789"/>
        <v>1.027720574427716</v>
      </c>
      <c r="AK2775" s="39">
        <f t="shared" si="790"/>
        <v>1.027720574427716</v>
      </c>
      <c r="AL2775" s="39" t="str">
        <f t="shared" si="791"/>
        <v>TIDAK</v>
      </c>
    </row>
    <row r="2776" spans="1:38" ht="14" x14ac:dyDescent="0.3">
      <c r="A2776" s="13">
        <v>31067715</v>
      </c>
      <c r="B2776" s="11" t="s">
        <v>3246</v>
      </c>
      <c r="C2776" s="9">
        <v>34313176</v>
      </c>
      <c r="D2776" s="1" t="s">
        <v>50</v>
      </c>
      <c r="E2776" s="1" t="s">
        <v>17</v>
      </c>
      <c r="F2776" s="1" t="s">
        <v>1647</v>
      </c>
      <c r="G2776" s="2">
        <v>40.716619999999999</v>
      </c>
      <c r="H2776" s="2">
        <v>-73.859710000000007</v>
      </c>
      <c r="I2776" s="1" t="s">
        <v>20</v>
      </c>
      <c r="J2776" s="44">
        <v>140</v>
      </c>
      <c r="K2776" s="2">
        <v>2</v>
      </c>
      <c r="L2776" s="2">
        <v>11</v>
      </c>
      <c r="M2776" s="3">
        <v>43642</v>
      </c>
      <c r="N2776" s="2">
        <v>1.17</v>
      </c>
      <c r="O2776" s="2">
        <v>4</v>
      </c>
      <c r="P2776" s="4">
        <v>335</v>
      </c>
      <c r="U2776" s="38">
        <f t="shared" si="774"/>
        <v>1.7963039629438116</v>
      </c>
      <c r="V2776" s="39">
        <f t="shared" si="775"/>
        <v>1.7963039629438116</v>
      </c>
      <c r="W2776" s="39" t="str">
        <f t="shared" si="776"/>
        <v>TIDAK</v>
      </c>
      <c r="X2776" s="38">
        <f t="shared" si="777"/>
        <v>-0.26113135442473173</v>
      </c>
      <c r="Y2776" s="39">
        <f t="shared" si="778"/>
        <v>0.26113135442473173</v>
      </c>
      <c r="Z2776" s="39" t="str">
        <f t="shared" si="779"/>
        <v>TIDAK</v>
      </c>
      <c r="AA2776" s="38">
        <f t="shared" si="780"/>
        <v>-0.51727965840354273</v>
      </c>
      <c r="AB2776" s="39">
        <f t="shared" si="781"/>
        <v>0.51727965840354273</v>
      </c>
      <c r="AC2776" s="39" t="str">
        <f t="shared" si="782"/>
        <v>TIDAK</v>
      </c>
      <c r="AD2776" s="38">
        <f t="shared" si="783"/>
        <v>-0.18814830593680987</v>
      </c>
      <c r="AE2776" s="39">
        <f t="shared" si="784"/>
        <v>0.18814830593680987</v>
      </c>
      <c r="AF2776" s="39" t="str">
        <f t="shared" si="785"/>
        <v>TIDAK</v>
      </c>
      <c r="AG2776" s="38">
        <f t="shared" si="786"/>
        <v>-0.27078855981472416</v>
      </c>
      <c r="AH2776" s="39">
        <f t="shared" si="787"/>
        <v>0.27078855981472416</v>
      </c>
      <c r="AI2776" s="39" t="str">
        <f t="shared" si="788"/>
        <v>TIDAK</v>
      </c>
      <c r="AJ2776" s="38">
        <f t="shared" si="789"/>
        <v>-0.65884173221344466</v>
      </c>
      <c r="AK2776" s="39">
        <f t="shared" si="790"/>
        <v>0.65884173221344466</v>
      </c>
      <c r="AL2776" s="39" t="str">
        <f t="shared" si="791"/>
        <v>TIDAK</v>
      </c>
    </row>
    <row r="2777" spans="1:38" ht="14" x14ac:dyDescent="0.3">
      <c r="A2777" s="13">
        <v>31068388</v>
      </c>
      <c r="B2777" s="11" t="s">
        <v>4251</v>
      </c>
      <c r="C2777" s="9">
        <v>206714649</v>
      </c>
      <c r="D2777" s="1" t="s">
        <v>759</v>
      </c>
      <c r="E2777" s="1" t="s">
        <v>17</v>
      </c>
      <c r="F2777" s="1" t="s">
        <v>647</v>
      </c>
      <c r="G2777" s="2">
        <v>40.672609999999999</v>
      </c>
      <c r="H2777" s="2">
        <v>-73.796750000000003</v>
      </c>
      <c r="I2777" s="1" t="s">
        <v>19</v>
      </c>
      <c r="J2777" s="44">
        <v>99</v>
      </c>
      <c r="K2777" s="2">
        <v>1</v>
      </c>
      <c r="L2777" s="2">
        <v>49</v>
      </c>
      <c r="M2777" s="3">
        <v>43644</v>
      </c>
      <c r="N2777" s="2">
        <v>5.88</v>
      </c>
      <c r="O2777" s="2">
        <v>3</v>
      </c>
      <c r="P2777" s="4">
        <v>38</v>
      </c>
      <c r="U2777" s="38">
        <f t="shared" si="774"/>
        <v>9.05120120008234E-2</v>
      </c>
      <c r="V2777" s="39">
        <f t="shared" si="775"/>
        <v>9.05120120008234E-2</v>
      </c>
      <c r="W2777" s="39" t="str">
        <f t="shared" si="776"/>
        <v>TIDAK</v>
      </c>
      <c r="X2777" s="38">
        <f t="shared" si="777"/>
        <v>-0.26113135442473173</v>
      </c>
      <c r="Y2777" s="39">
        <f t="shared" si="778"/>
        <v>0.26113135442473173</v>
      </c>
      <c r="Z2777" s="39" t="str">
        <f t="shared" si="779"/>
        <v>TIDAK</v>
      </c>
      <c r="AA2777" s="38">
        <f t="shared" si="780"/>
        <v>-0.80359443053120139</v>
      </c>
      <c r="AB2777" s="39">
        <f t="shared" si="781"/>
        <v>0.80359443053120139</v>
      </c>
      <c r="AC2777" s="39" t="str">
        <f t="shared" si="782"/>
        <v>TIDAK</v>
      </c>
      <c r="AD2777" s="38">
        <f t="shared" si="783"/>
        <v>-0.73701481940514835</v>
      </c>
      <c r="AE2777" s="39">
        <f t="shared" si="784"/>
        <v>0.73701481940514835</v>
      </c>
      <c r="AF2777" s="39" t="str">
        <f t="shared" si="785"/>
        <v>TIDAK</v>
      </c>
      <c r="AG2777" s="38">
        <f t="shared" si="786"/>
        <v>-0.27078855981472416</v>
      </c>
      <c r="AH2777" s="39">
        <f t="shared" si="787"/>
        <v>0.27078855981472416</v>
      </c>
      <c r="AI2777" s="39" t="str">
        <f t="shared" si="788"/>
        <v>TIDAK</v>
      </c>
      <c r="AJ2777" s="38">
        <f t="shared" si="789"/>
        <v>-3.6687636874705359E-2</v>
      </c>
      <c r="AK2777" s="39">
        <f t="shared" si="790"/>
        <v>3.6687636874705359E-2</v>
      </c>
      <c r="AL2777" s="39" t="str">
        <f t="shared" si="791"/>
        <v>TIDAK</v>
      </c>
    </row>
    <row r="2778" spans="1:38" ht="14" x14ac:dyDescent="0.3">
      <c r="A2778" s="13">
        <v>31074354</v>
      </c>
      <c r="B2778" s="11" t="s">
        <v>2262</v>
      </c>
      <c r="C2778" s="9">
        <v>209372017</v>
      </c>
      <c r="D2778" s="1" t="s">
        <v>898</v>
      </c>
      <c r="E2778" s="1" t="s">
        <v>548</v>
      </c>
      <c r="F2778" s="1" t="s">
        <v>1924</v>
      </c>
      <c r="G2778" s="2">
        <v>40.854599999999998</v>
      </c>
      <c r="H2778" s="2">
        <v>-73.867850000000004</v>
      </c>
      <c r="I2778" s="1" t="s">
        <v>19</v>
      </c>
      <c r="J2778" s="44">
        <v>50</v>
      </c>
      <c r="K2778" s="2">
        <v>1</v>
      </c>
      <c r="L2778" s="2">
        <v>24</v>
      </c>
      <c r="M2778" s="3">
        <v>43643</v>
      </c>
      <c r="N2778" s="2">
        <v>2.2400000000000002</v>
      </c>
      <c r="O2778" s="2">
        <v>1</v>
      </c>
      <c r="P2778" s="4">
        <v>163</v>
      </c>
      <c r="U2778" s="38">
        <f t="shared" si="774"/>
        <v>0.69053933142800517</v>
      </c>
      <c r="V2778" s="39">
        <f t="shared" si="775"/>
        <v>0.69053933142800517</v>
      </c>
      <c r="W2778" s="39" t="str">
        <f t="shared" si="776"/>
        <v>TIDAK</v>
      </c>
      <c r="X2778" s="38">
        <f t="shared" si="777"/>
        <v>0.1447753227252192</v>
      </c>
      <c r="Y2778" s="39">
        <f t="shared" si="778"/>
        <v>0.1447753227252192</v>
      </c>
      <c r="Z2778" s="39" t="str">
        <f t="shared" si="779"/>
        <v>TIDAK</v>
      </c>
      <c r="AA2778" s="38">
        <f t="shared" si="780"/>
        <v>-0.7626923202272502</v>
      </c>
      <c r="AB2778" s="39">
        <f t="shared" si="781"/>
        <v>0.7626923202272502</v>
      </c>
      <c r="AC2778" s="39" t="str">
        <f t="shared" si="782"/>
        <v>TIDAK</v>
      </c>
      <c r="AD2778" s="38">
        <f t="shared" si="783"/>
        <v>-0.72656021914860847</v>
      </c>
      <c r="AE2778" s="39">
        <f t="shared" si="784"/>
        <v>0.72656021914860847</v>
      </c>
      <c r="AF2778" s="39" t="str">
        <f t="shared" si="785"/>
        <v>TIDAK</v>
      </c>
      <c r="AG2778" s="38">
        <f t="shared" si="786"/>
        <v>-0.15818885441509239</v>
      </c>
      <c r="AH2778" s="39">
        <f t="shared" si="787"/>
        <v>0.15818885441509239</v>
      </c>
      <c r="AI2778" s="39" t="str">
        <f t="shared" si="788"/>
        <v>TIDAK</v>
      </c>
      <c r="AJ2778" s="38">
        <f t="shared" si="789"/>
        <v>-1.2435166651823804</v>
      </c>
      <c r="AK2778" s="39">
        <f t="shared" si="790"/>
        <v>1.2435166651823804</v>
      </c>
      <c r="AL2778" s="39" t="str">
        <f t="shared" si="791"/>
        <v>TIDAK</v>
      </c>
    </row>
    <row r="2779" spans="1:38" ht="14" x14ac:dyDescent="0.3">
      <c r="A2779" s="13">
        <v>31074425</v>
      </c>
      <c r="B2779" s="11" t="s">
        <v>342</v>
      </c>
      <c r="C2779" s="9">
        <v>230801598</v>
      </c>
      <c r="D2779" s="1" t="s">
        <v>2179</v>
      </c>
      <c r="E2779" s="1" t="s">
        <v>1731</v>
      </c>
      <c r="F2779" s="1" t="s">
        <v>1918</v>
      </c>
      <c r="G2779" s="2">
        <v>40.684260000000002</v>
      </c>
      <c r="H2779" s="2">
        <v>-73.874610000000004</v>
      </c>
      <c r="I2779" s="1" t="s">
        <v>19</v>
      </c>
      <c r="J2779" s="44">
        <v>80</v>
      </c>
      <c r="K2779" s="2">
        <v>1</v>
      </c>
      <c r="L2779" s="2">
        <v>10</v>
      </c>
      <c r="M2779" s="3">
        <v>43635</v>
      </c>
      <c r="N2779" s="2">
        <v>1.51</v>
      </c>
      <c r="O2779" s="2">
        <v>1</v>
      </c>
      <c r="P2779" s="4">
        <v>32</v>
      </c>
      <c r="U2779" s="38">
        <f t="shared" si="774"/>
        <v>-0.11521164037421036</v>
      </c>
      <c r="V2779" s="39">
        <f t="shared" si="775"/>
        <v>0.11521164037421036</v>
      </c>
      <c r="W2779" s="39" t="str">
        <f t="shared" si="776"/>
        <v>TIDAK</v>
      </c>
      <c r="X2779" s="38">
        <f t="shared" si="777"/>
        <v>-0.26113135442473173</v>
      </c>
      <c r="Y2779" s="39">
        <f t="shared" si="778"/>
        <v>0.26113135442473173</v>
      </c>
      <c r="Z2779" s="39" t="str">
        <f t="shared" si="779"/>
        <v>TIDAK</v>
      </c>
      <c r="AA2779" s="38">
        <f t="shared" si="780"/>
        <v>1.444777554782317E-2</v>
      </c>
      <c r="AB2779" s="39">
        <f t="shared" si="781"/>
        <v>1.444777554782317E-2</v>
      </c>
      <c r="AC2779" s="39" t="str">
        <f t="shared" si="782"/>
        <v>TIDAK</v>
      </c>
      <c r="AD2779" s="38">
        <f t="shared" si="783"/>
        <v>-0.60110501607013112</v>
      </c>
      <c r="AE2779" s="39">
        <f t="shared" si="784"/>
        <v>0.60110501607013112</v>
      </c>
      <c r="AF2779" s="39" t="str">
        <f t="shared" si="785"/>
        <v>TIDAK</v>
      </c>
      <c r="AG2779" s="38">
        <f t="shared" si="786"/>
        <v>-0.27078855981472416</v>
      </c>
      <c r="AH2779" s="39">
        <f t="shared" si="787"/>
        <v>0.27078855981472416</v>
      </c>
      <c r="AI2779" s="39" t="str">
        <f t="shared" si="788"/>
        <v>TIDAK</v>
      </c>
      <c r="AJ2779" s="38">
        <f t="shared" si="789"/>
        <v>9.0741515182626784E-2</v>
      </c>
      <c r="AK2779" s="39">
        <f t="shared" si="790"/>
        <v>9.0741515182626784E-2</v>
      </c>
      <c r="AL2779" s="39" t="str">
        <f t="shared" si="791"/>
        <v>TIDAK</v>
      </c>
    </row>
    <row r="2780" spans="1:38" ht="14" x14ac:dyDescent="0.3">
      <c r="A2780" s="13">
        <v>31076185</v>
      </c>
      <c r="B2780" s="11" t="s">
        <v>96</v>
      </c>
      <c r="C2780" s="9">
        <v>15904258</v>
      </c>
      <c r="D2780" s="1" t="s">
        <v>735</v>
      </c>
      <c r="E2780" s="1" t="s">
        <v>17</v>
      </c>
      <c r="F2780" s="1" t="s">
        <v>2592</v>
      </c>
      <c r="G2780" s="2">
        <v>40.721719999999998</v>
      </c>
      <c r="H2780" s="2">
        <v>-73.888099999999994</v>
      </c>
      <c r="I2780" s="1" t="s">
        <v>20</v>
      </c>
      <c r="J2780" s="44">
        <v>60</v>
      </c>
      <c r="K2780" s="2">
        <v>3</v>
      </c>
      <c r="L2780" s="2">
        <v>45</v>
      </c>
      <c r="M2780" s="3">
        <v>43644</v>
      </c>
      <c r="N2780" s="2">
        <v>1.06</v>
      </c>
      <c r="O2780" s="2">
        <v>1</v>
      </c>
      <c r="P2780" s="4">
        <v>219</v>
      </c>
      <c r="U2780" s="38">
        <f t="shared" si="774"/>
        <v>0.43338476595921299</v>
      </c>
      <c r="V2780" s="39">
        <f t="shared" si="775"/>
        <v>0.43338476595921299</v>
      </c>
      <c r="W2780" s="39" t="str">
        <f t="shared" si="776"/>
        <v>TIDAK</v>
      </c>
      <c r="X2780" s="38">
        <f t="shared" si="777"/>
        <v>-0.26113135442473173</v>
      </c>
      <c r="Y2780" s="39">
        <f t="shared" si="778"/>
        <v>0.26113135442473173</v>
      </c>
      <c r="Z2780" s="39" t="str">
        <f t="shared" si="779"/>
        <v>TIDAK</v>
      </c>
      <c r="AA2780" s="38">
        <f t="shared" si="780"/>
        <v>-0.47637754809959154</v>
      </c>
      <c r="AB2780" s="39">
        <f t="shared" si="781"/>
        <v>0.47637754809959154</v>
      </c>
      <c r="AC2780" s="39" t="str">
        <f t="shared" si="782"/>
        <v>TIDAK</v>
      </c>
      <c r="AD2780" s="38">
        <f t="shared" si="783"/>
        <v>-0.34496730978490658</v>
      </c>
      <c r="AE2780" s="39">
        <f t="shared" si="784"/>
        <v>0.34496730978490658</v>
      </c>
      <c r="AF2780" s="39" t="str">
        <f t="shared" si="785"/>
        <v>TIDAK</v>
      </c>
      <c r="AG2780" s="38">
        <f t="shared" si="786"/>
        <v>6.7010556384171097E-2</v>
      </c>
      <c r="AH2780" s="39">
        <f t="shared" si="787"/>
        <v>6.7010556384171097E-2</v>
      </c>
      <c r="AI2780" s="39" t="str">
        <f t="shared" si="788"/>
        <v>TIDAK</v>
      </c>
      <c r="AJ2780" s="38">
        <f t="shared" si="789"/>
        <v>1.267587213594459</v>
      </c>
      <c r="AK2780" s="39">
        <f t="shared" si="790"/>
        <v>1.267587213594459</v>
      </c>
      <c r="AL2780" s="39" t="str">
        <f t="shared" si="791"/>
        <v>TIDAK</v>
      </c>
    </row>
    <row r="2781" spans="1:38" ht="14" x14ac:dyDescent="0.3">
      <c r="A2781" s="13">
        <v>31086198</v>
      </c>
      <c r="B2781" s="11" t="s">
        <v>589</v>
      </c>
      <c r="C2781" s="9">
        <v>128086219</v>
      </c>
      <c r="D2781" s="1" t="s">
        <v>133</v>
      </c>
      <c r="E2781" s="1" t="s">
        <v>17</v>
      </c>
      <c r="F2781" s="1" t="s">
        <v>32</v>
      </c>
      <c r="G2781" s="2">
        <v>40.652830000000002</v>
      </c>
      <c r="H2781" s="2">
        <v>-73.738870000000006</v>
      </c>
      <c r="I2781" s="1" t="s">
        <v>19</v>
      </c>
      <c r="J2781" s="44">
        <v>38</v>
      </c>
      <c r="K2781" s="2">
        <v>2</v>
      </c>
      <c r="L2781" s="2">
        <v>61</v>
      </c>
      <c r="M2781" s="3">
        <v>43645</v>
      </c>
      <c r="N2781" s="2">
        <v>2.39</v>
      </c>
      <c r="O2781" s="2">
        <v>2</v>
      </c>
      <c r="P2781" s="4">
        <v>171</v>
      </c>
      <c r="U2781" s="38">
        <f t="shared" si="774"/>
        <v>8.1940193151863669E-2</v>
      </c>
      <c r="V2781" s="39">
        <f t="shared" si="775"/>
        <v>8.1940193151863669E-2</v>
      </c>
      <c r="W2781" s="39" t="str">
        <f t="shared" si="776"/>
        <v>TIDAK</v>
      </c>
      <c r="X2781" s="38">
        <f t="shared" si="777"/>
        <v>-0.39643358014138202</v>
      </c>
      <c r="Y2781" s="39">
        <f t="shared" si="778"/>
        <v>0.39643358014138202</v>
      </c>
      <c r="Z2781" s="39" t="str">
        <f t="shared" si="779"/>
        <v>TIDAK</v>
      </c>
      <c r="AA2781" s="38">
        <f t="shared" si="780"/>
        <v>1.077902643450555</v>
      </c>
      <c r="AB2781" s="39">
        <f t="shared" si="781"/>
        <v>1.077902643450555</v>
      </c>
      <c r="AC2781" s="39" t="str">
        <f t="shared" si="782"/>
        <v>TIDAK</v>
      </c>
      <c r="AD2781" s="38">
        <f t="shared" si="783"/>
        <v>2.1170910506302114</v>
      </c>
      <c r="AE2781" s="39">
        <f t="shared" si="784"/>
        <v>2.1170910506302114</v>
      </c>
      <c r="AF2781" s="39" t="str">
        <f t="shared" si="785"/>
        <v>TIDAK</v>
      </c>
      <c r="AG2781" s="38">
        <f t="shared" si="786"/>
        <v>-4.5589149015460649E-2</v>
      </c>
      <c r="AH2781" s="39">
        <f t="shared" si="787"/>
        <v>4.5589149015460649E-2</v>
      </c>
      <c r="AI2781" s="39" t="str">
        <f t="shared" si="788"/>
        <v>TIDAK</v>
      </c>
      <c r="AJ2781" s="38">
        <f t="shared" si="789"/>
        <v>-0.95867503117187325</v>
      </c>
      <c r="AK2781" s="39">
        <f t="shared" si="790"/>
        <v>0.95867503117187325</v>
      </c>
      <c r="AL2781" s="39" t="str">
        <f t="shared" si="791"/>
        <v>TIDAK</v>
      </c>
    </row>
    <row r="2782" spans="1:38" ht="14" x14ac:dyDescent="0.3">
      <c r="A2782" s="13">
        <v>31089253</v>
      </c>
      <c r="B2782" s="11" t="s">
        <v>4973</v>
      </c>
      <c r="C2782" s="9">
        <v>53781263</v>
      </c>
      <c r="D2782" s="1" t="s">
        <v>135</v>
      </c>
      <c r="E2782" s="1" t="s">
        <v>17</v>
      </c>
      <c r="F2782" s="1" t="s">
        <v>2813</v>
      </c>
      <c r="G2782" s="2">
        <v>40.701419999999999</v>
      </c>
      <c r="H2782" s="2">
        <v>-73.905150000000006</v>
      </c>
      <c r="I2782" s="1" t="s">
        <v>20</v>
      </c>
      <c r="J2782" s="44">
        <v>90</v>
      </c>
      <c r="K2782" s="2">
        <v>1</v>
      </c>
      <c r="L2782" s="2">
        <v>22</v>
      </c>
      <c r="M2782" s="3">
        <v>43646</v>
      </c>
      <c r="N2782" s="2">
        <v>1.64</v>
      </c>
      <c r="O2782" s="2">
        <v>2</v>
      </c>
      <c r="P2782" s="4">
        <v>5</v>
      </c>
      <c r="U2782" s="38">
        <f t="shared" si="774"/>
        <v>-0.33807893044716358</v>
      </c>
      <c r="V2782" s="39">
        <f t="shared" si="775"/>
        <v>0.33807893044716358</v>
      </c>
      <c r="W2782" s="39" t="str">
        <f t="shared" si="776"/>
        <v>TIDAK</v>
      </c>
      <c r="X2782" s="38">
        <f t="shared" si="777"/>
        <v>-0.39643358014138202</v>
      </c>
      <c r="Y2782" s="39">
        <f t="shared" si="778"/>
        <v>0.39643358014138202</v>
      </c>
      <c r="Z2782" s="39" t="str">
        <f t="shared" si="779"/>
        <v>TIDAK</v>
      </c>
      <c r="AA2782" s="38">
        <f t="shared" si="780"/>
        <v>5.5349885851774396E-2</v>
      </c>
      <c r="AB2782" s="39">
        <f t="shared" si="781"/>
        <v>5.5349885851774396E-2</v>
      </c>
      <c r="AC2782" s="39" t="str">
        <f t="shared" si="782"/>
        <v>TIDAK</v>
      </c>
      <c r="AD2782" s="38">
        <f t="shared" si="783"/>
        <v>0.21435380393997175</v>
      </c>
      <c r="AE2782" s="39">
        <f t="shared" si="784"/>
        <v>0.21435380393997175</v>
      </c>
      <c r="AF2782" s="39" t="str">
        <f t="shared" si="785"/>
        <v>TIDAK</v>
      </c>
      <c r="AG2782" s="38">
        <f t="shared" si="786"/>
        <v>-0.27078855981472416</v>
      </c>
      <c r="AH2782" s="39">
        <f t="shared" si="787"/>
        <v>0.27078855981472416</v>
      </c>
      <c r="AI2782" s="39" t="str">
        <f t="shared" si="788"/>
        <v>TIDAK</v>
      </c>
      <c r="AJ2782" s="38">
        <f t="shared" si="789"/>
        <v>-2.1695971926783932E-2</v>
      </c>
      <c r="AK2782" s="39">
        <f t="shared" si="790"/>
        <v>2.1695971926783932E-2</v>
      </c>
      <c r="AL2782" s="39" t="str">
        <f t="shared" si="791"/>
        <v>TIDAK</v>
      </c>
    </row>
    <row r="2783" spans="1:38" ht="14" x14ac:dyDescent="0.3">
      <c r="A2783" s="13">
        <v>31090120</v>
      </c>
      <c r="B2783" s="11" t="s">
        <v>5149</v>
      </c>
      <c r="C2783" s="9">
        <v>115741895</v>
      </c>
      <c r="D2783" s="1" t="s">
        <v>235</v>
      </c>
      <c r="E2783" s="1" t="s">
        <v>17</v>
      </c>
      <c r="F2783" s="1" t="s">
        <v>210</v>
      </c>
      <c r="G2783" s="2">
        <v>40.702750000000002</v>
      </c>
      <c r="H2783" s="2">
        <v>-73.750429999999994</v>
      </c>
      <c r="I2783" s="1" t="s">
        <v>19</v>
      </c>
      <c r="J2783" s="44">
        <v>70</v>
      </c>
      <c r="K2783" s="2">
        <v>2</v>
      </c>
      <c r="L2783" s="2">
        <v>3</v>
      </c>
      <c r="M2783" s="3">
        <v>43562</v>
      </c>
      <c r="N2783" s="2">
        <v>0.4</v>
      </c>
      <c r="O2783" s="2">
        <v>2</v>
      </c>
      <c r="P2783" s="4">
        <v>105</v>
      </c>
      <c r="U2783" s="38">
        <f t="shared" si="774"/>
        <v>-8.0924364978371396E-2</v>
      </c>
      <c r="V2783" s="39">
        <f t="shared" si="775"/>
        <v>8.0924364978371396E-2</v>
      </c>
      <c r="W2783" s="39" t="str">
        <f t="shared" si="776"/>
        <v>TIDAK</v>
      </c>
      <c r="X2783" s="38">
        <f t="shared" si="777"/>
        <v>-0.39643358014138202</v>
      </c>
      <c r="Y2783" s="39">
        <f t="shared" si="778"/>
        <v>0.39643358014138202</v>
      </c>
      <c r="Z2783" s="39" t="str">
        <f t="shared" si="779"/>
        <v>TIDAK</v>
      </c>
      <c r="AA2783" s="38">
        <f t="shared" si="780"/>
        <v>-0.51727965840354273</v>
      </c>
      <c r="AB2783" s="39">
        <f t="shared" si="781"/>
        <v>0.51727965840354273</v>
      </c>
      <c r="AC2783" s="39" t="str">
        <f t="shared" si="782"/>
        <v>TIDAK</v>
      </c>
      <c r="AD2783" s="38">
        <f t="shared" si="783"/>
        <v>-0.1672391054237303</v>
      </c>
      <c r="AE2783" s="39">
        <f t="shared" si="784"/>
        <v>0.1672391054237303</v>
      </c>
      <c r="AF2783" s="39" t="str">
        <f t="shared" si="785"/>
        <v>TIDAK</v>
      </c>
      <c r="AG2783" s="38">
        <f t="shared" si="786"/>
        <v>-0.27078855981472416</v>
      </c>
      <c r="AH2783" s="39">
        <f t="shared" si="787"/>
        <v>0.27078855981472416</v>
      </c>
      <c r="AI2783" s="39" t="str">
        <f t="shared" si="788"/>
        <v>TIDAK</v>
      </c>
      <c r="AJ2783" s="38">
        <f t="shared" si="789"/>
        <v>-1.0036500260156376</v>
      </c>
      <c r="AK2783" s="39">
        <f t="shared" si="790"/>
        <v>1.0036500260156376</v>
      </c>
      <c r="AL2783" s="39" t="str">
        <f t="shared" si="791"/>
        <v>TIDAK</v>
      </c>
    </row>
    <row r="2784" spans="1:38" ht="14" x14ac:dyDescent="0.3">
      <c r="A2784" s="13">
        <v>31090222</v>
      </c>
      <c r="B2784" s="11" t="s">
        <v>591</v>
      </c>
      <c r="C2784" s="9">
        <v>55948559</v>
      </c>
      <c r="D2784" s="1" t="s">
        <v>1407</v>
      </c>
      <c r="E2784" s="1" t="s">
        <v>548</v>
      </c>
      <c r="F2784" s="1" t="s">
        <v>1347</v>
      </c>
      <c r="G2784" s="2">
        <v>40.86553</v>
      </c>
      <c r="H2784" s="2">
        <v>-73.839929999999995</v>
      </c>
      <c r="I2784" s="1" t="s">
        <v>19</v>
      </c>
      <c r="J2784" s="44">
        <v>35</v>
      </c>
      <c r="K2784" s="2">
        <v>1</v>
      </c>
      <c r="L2784" s="2">
        <v>67</v>
      </c>
      <c r="M2784" s="3">
        <v>43650</v>
      </c>
      <c r="N2784" s="2">
        <v>1.81</v>
      </c>
      <c r="O2784" s="2">
        <v>4</v>
      </c>
      <c r="P2784" s="4">
        <v>11</v>
      </c>
      <c r="U2784" s="38">
        <f t="shared" si="774"/>
        <v>-0.25236074195756619</v>
      </c>
      <c r="V2784" s="39">
        <f t="shared" si="775"/>
        <v>0.25236074195756619</v>
      </c>
      <c r="W2784" s="39" t="str">
        <f t="shared" si="776"/>
        <v>TIDAK</v>
      </c>
      <c r="X2784" s="38">
        <f t="shared" si="777"/>
        <v>-0.12582912870808141</v>
      </c>
      <c r="Y2784" s="39">
        <f t="shared" si="778"/>
        <v>0.12582912870808141</v>
      </c>
      <c r="Z2784" s="39" t="str">
        <f t="shared" si="779"/>
        <v>TIDAK</v>
      </c>
      <c r="AA2784" s="38">
        <f t="shared" si="780"/>
        <v>0.91429420223475022</v>
      </c>
      <c r="AB2784" s="39">
        <f t="shared" si="781"/>
        <v>0.91429420223475022</v>
      </c>
      <c r="AC2784" s="39" t="str">
        <f t="shared" si="782"/>
        <v>TIDAK</v>
      </c>
      <c r="AD2784" s="38">
        <f t="shared" si="783"/>
        <v>-0.40246761119587532</v>
      </c>
      <c r="AE2784" s="39">
        <f t="shared" si="784"/>
        <v>0.40246761119587532</v>
      </c>
      <c r="AF2784" s="39" t="str">
        <f t="shared" si="785"/>
        <v>TIDAK</v>
      </c>
      <c r="AG2784" s="38">
        <f t="shared" si="786"/>
        <v>-0.27078855981472416</v>
      </c>
      <c r="AH2784" s="39">
        <f t="shared" si="787"/>
        <v>0.27078855981472416</v>
      </c>
      <c r="AI2784" s="39" t="str">
        <f t="shared" si="788"/>
        <v>TIDAK</v>
      </c>
      <c r="AJ2784" s="38">
        <f t="shared" si="789"/>
        <v>0.39807064661501607</v>
      </c>
      <c r="AK2784" s="39">
        <f t="shared" si="790"/>
        <v>0.39807064661501607</v>
      </c>
      <c r="AL2784" s="39" t="str">
        <f t="shared" si="791"/>
        <v>TIDAK</v>
      </c>
    </row>
    <row r="2785" spans="1:38" ht="14" x14ac:dyDescent="0.3">
      <c r="A2785" s="13">
        <v>31095373</v>
      </c>
      <c r="B2785" s="11" t="s">
        <v>127</v>
      </c>
      <c r="C2785" s="9">
        <v>115741895</v>
      </c>
      <c r="D2785" s="1" t="s">
        <v>235</v>
      </c>
      <c r="E2785" s="1" t="s">
        <v>17</v>
      </c>
      <c r="F2785" s="1" t="s">
        <v>210</v>
      </c>
      <c r="G2785" s="2">
        <v>40.700800000000001</v>
      </c>
      <c r="H2785" s="2">
        <v>-73.75121</v>
      </c>
      <c r="I2785" s="1" t="s">
        <v>19</v>
      </c>
      <c r="J2785" s="44">
        <v>70</v>
      </c>
      <c r="K2785" s="2">
        <v>2</v>
      </c>
      <c r="L2785" s="2">
        <v>3</v>
      </c>
      <c r="M2785" s="3">
        <v>43604</v>
      </c>
      <c r="N2785" s="2">
        <v>0.4</v>
      </c>
      <c r="O2785" s="2">
        <v>2</v>
      </c>
      <c r="P2785" s="4">
        <v>186</v>
      </c>
      <c r="U2785" s="38">
        <f t="shared" si="774"/>
        <v>-0.44094075663468046</v>
      </c>
      <c r="V2785" s="39">
        <f t="shared" si="775"/>
        <v>0.44094075663468046</v>
      </c>
      <c r="W2785" s="39" t="str">
        <f t="shared" si="776"/>
        <v>TIDAK</v>
      </c>
      <c r="X2785" s="38">
        <f t="shared" si="777"/>
        <v>-0.26113135442473173</v>
      </c>
      <c r="Y2785" s="39">
        <f t="shared" si="778"/>
        <v>0.26113135442473173</v>
      </c>
      <c r="Z2785" s="39" t="str">
        <f t="shared" si="779"/>
        <v>TIDAK</v>
      </c>
      <c r="AA2785" s="38">
        <f t="shared" si="780"/>
        <v>1.5687279670979699</v>
      </c>
      <c r="AB2785" s="39">
        <f t="shared" si="781"/>
        <v>1.5687279670979699</v>
      </c>
      <c r="AC2785" s="39" t="str">
        <f t="shared" si="782"/>
        <v>TIDAK</v>
      </c>
      <c r="AD2785" s="38">
        <f t="shared" si="783"/>
        <v>0.29276330586402005</v>
      </c>
      <c r="AE2785" s="39">
        <f t="shared" si="784"/>
        <v>0.29276330586402005</v>
      </c>
      <c r="AF2785" s="39" t="str">
        <f t="shared" si="785"/>
        <v>TIDAK</v>
      </c>
      <c r="AG2785" s="38">
        <f t="shared" si="786"/>
        <v>-0.15818885441509239</v>
      </c>
      <c r="AH2785" s="39">
        <f t="shared" si="787"/>
        <v>0.15818885441509239</v>
      </c>
      <c r="AI2785" s="39" t="str">
        <f t="shared" si="788"/>
        <v>TIDAK</v>
      </c>
      <c r="AJ2785" s="38">
        <f t="shared" si="789"/>
        <v>3.827068786490178E-2</v>
      </c>
      <c r="AK2785" s="39">
        <f t="shared" si="790"/>
        <v>3.827068786490178E-2</v>
      </c>
      <c r="AL2785" s="39" t="str">
        <f t="shared" si="791"/>
        <v>TIDAK</v>
      </c>
    </row>
    <row r="2786" spans="1:38" ht="14" x14ac:dyDescent="0.3">
      <c r="A2786" s="13">
        <v>31099515</v>
      </c>
      <c r="B2786" s="11" t="s">
        <v>4248</v>
      </c>
      <c r="C2786" s="9">
        <v>59808986</v>
      </c>
      <c r="D2786" s="1" t="s">
        <v>3273</v>
      </c>
      <c r="E2786" s="1" t="s">
        <v>17</v>
      </c>
      <c r="F2786" s="1" t="s">
        <v>2813</v>
      </c>
      <c r="G2786" s="2">
        <v>40.697659999999999</v>
      </c>
      <c r="H2786" s="2">
        <v>-73.903540000000007</v>
      </c>
      <c r="I2786" s="1" t="s">
        <v>20</v>
      </c>
      <c r="J2786" s="44">
        <v>100</v>
      </c>
      <c r="K2786" s="2">
        <v>1</v>
      </c>
      <c r="L2786" s="2">
        <v>42</v>
      </c>
      <c r="M2786" s="3">
        <v>43652</v>
      </c>
      <c r="N2786" s="2">
        <v>7.12</v>
      </c>
      <c r="O2786" s="2">
        <v>3</v>
      </c>
      <c r="P2786" s="4">
        <v>121</v>
      </c>
      <c r="U2786" s="38">
        <f t="shared" si="774"/>
        <v>4.7938235112260034E-3</v>
      </c>
      <c r="V2786" s="39">
        <f t="shared" si="775"/>
        <v>4.7938235112260034E-3</v>
      </c>
      <c r="W2786" s="39" t="str">
        <f t="shared" si="776"/>
        <v>TIDAK</v>
      </c>
      <c r="X2786" s="38">
        <f t="shared" si="777"/>
        <v>-0.39643358014138202</v>
      </c>
      <c r="Y2786" s="39">
        <f t="shared" si="778"/>
        <v>0.39643358014138202</v>
      </c>
      <c r="Z2786" s="39" t="str">
        <f t="shared" si="779"/>
        <v>TIDAK</v>
      </c>
      <c r="AA2786" s="38">
        <f t="shared" si="780"/>
        <v>-2.6454334756128059E-2</v>
      </c>
      <c r="AB2786" s="39">
        <f t="shared" si="781"/>
        <v>2.6454334756128059E-2</v>
      </c>
      <c r="AC2786" s="39" t="str">
        <f t="shared" si="782"/>
        <v>TIDAK</v>
      </c>
      <c r="AD2786" s="38">
        <f t="shared" si="783"/>
        <v>-9.9284203756221795E-2</v>
      </c>
      <c r="AE2786" s="39">
        <f t="shared" si="784"/>
        <v>9.9284203756221795E-2</v>
      </c>
      <c r="AF2786" s="39" t="str">
        <f t="shared" si="785"/>
        <v>TIDAK</v>
      </c>
      <c r="AG2786" s="38">
        <f t="shared" si="786"/>
        <v>-0.15818885441509239</v>
      </c>
      <c r="AH2786" s="39">
        <f t="shared" si="787"/>
        <v>0.15818885441509239</v>
      </c>
      <c r="AI2786" s="39" t="str">
        <f t="shared" si="788"/>
        <v>TIDAK</v>
      </c>
      <c r="AJ2786" s="38">
        <f t="shared" si="789"/>
        <v>-1.2060375028125767</v>
      </c>
      <c r="AK2786" s="39">
        <f t="shared" si="790"/>
        <v>1.2060375028125767</v>
      </c>
      <c r="AL2786" s="39" t="str">
        <f t="shared" si="791"/>
        <v>TIDAK</v>
      </c>
    </row>
    <row r="2787" spans="1:38" ht="14" x14ac:dyDescent="0.3">
      <c r="A2787" s="13">
        <v>31100145</v>
      </c>
      <c r="B2787" s="11" t="s">
        <v>4256</v>
      </c>
      <c r="C2787" s="9">
        <v>121978270</v>
      </c>
      <c r="D2787" s="1" t="s">
        <v>701</v>
      </c>
      <c r="E2787" s="1" t="s">
        <v>17</v>
      </c>
      <c r="F2787" s="1" t="s">
        <v>647</v>
      </c>
      <c r="G2787" s="2">
        <v>40.67</v>
      </c>
      <c r="H2787" s="2">
        <v>-73.792320000000004</v>
      </c>
      <c r="I2787" s="1" t="s">
        <v>20</v>
      </c>
      <c r="J2787" s="44">
        <v>85</v>
      </c>
      <c r="K2787" s="2">
        <v>4</v>
      </c>
      <c r="L2787" s="2">
        <v>55</v>
      </c>
      <c r="M2787" s="3">
        <v>43625</v>
      </c>
      <c r="N2787" s="2">
        <v>2.48</v>
      </c>
      <c r="O2787" s="2">
        <v>1</v>
      </c>
      <c r="P2787" s="4">
        <v>69</v>
      </c>
      <c r="U2787" s="38">
        <f t="shared" si="774"/>
        <v>-0.1666425534679688</v>
      </c>
      <c r="V2787" s="39">
        <f t="shared" si="775"/>
        <v>0.1666425534679688</v>
      </c>
      <c r="W2787" s="39" t="str">
        <f t="shared" si="776"/>
        <v>TIDAK</v>
      </c>
      <c r="X2787" s="38">
        <f t="shared" si="777"/>
        <v>-0.26113135442473173</v>
      </c>
      <c r="Y2787" s="39">
        <f t="shared" si="778"/>
        <v>0.26113135442473173</v>
      </c>
      <c r="Z2787" s="39" t="str">
        <f t="shared" si="779"/>
        <v>TIDAK</v>
      </c>
      <c r="AA2787" s="38">
        <f t="shared" si="780"/>
        <v>-0.80359443053120139</v>
      </c>
      <c r="AB2787" s="39">
        <f t="shared" si="781"/>
        <v>0.80359443053120139</v>
      </c>
      <c r="AC2787" s="39" t="str">
        <f t="shared" si="782"/>
        <v>TIDAK</v>
      </c>
      <c r="AD2787" s="38">
        <f t="shared" si="783"/>
        <v>-0.74746941966168801</v>
      </c>
      <c r="AE2787" s="39">
        <f t="shared" si="784"/>
        <v>0.74746941966168801</v>
      </c>
      <c r="AF2787" s="39" t="str">
        <f t="shared" si="785"/>
        <v>TIDAK</v>
      </c>
      <c r="AG2787" s="38">
        <f t="shared" si="786"/>
        <v>-0.15818885441509239</v>
      </c>
      <c r="AH2787" s="39">
        <f t="shared" si="787"/>
        <v>0.15818885441509239</v>
      </c>
      <c r="AI2787" s="39" t="str">
        <f t="shared" si="788"/>
        <v>TIDAK</v>
      </c>
      <c r="AJ2787" s="38">
        <f t="shared" si="789"/>
        <v>-0.45645425541650536</v>
      </c>
      <c r="AK2787" s="39">
        <f t="shared" si="790"/>
        <v>0.45645425541650536</v>
      </c>
      <c r="AL2787" s="39" t="str">
        <f t="shared" si="791"/>
        <v>TIDAK</v>
      </c>
    </row>
    <row r="2788" spans="1:38" ht="14" x14ac:dyDescent="0.3">
      <c r="A2788" s="13">
        <v>31106126</v>
      </c>
      <c r="B2788" s="11" t="s">
        <v>2097</v>
      </c>
      <c r="C2788" s="9">
        <v>221043708</v>
      </c>
      <c r="D2788" s="1" t="s">
        <v>2092</v>
      </c>
      <c r="E2788" s="1" t="s">
        <v>17</v>
      </c>
      <c r="F2788" s="1" t="s">
        <v>1713</v>
      </c>
      <c r="G2788" s="2">
        <v>40.769799999999996</v>
      </c>
      <c r="H2788" s="2">
        <v>-73.871830000000003</v>
      </c>
      <c r="I2788" s="1" t="s">
        <v>20</v>
      </c>
      <c r="J2788" s="44">
        <v>150</v>
      </c>
      <c r="K2788" s="2">
        <v>1</v>
      </c>
      <c r="L2788" s="2">
        <v>29</v>
      </c>
      <c r="M2788" s="3">
        <v>43646</v>
      </c>
      <c r="N2788" s="2">
        <v>3.32</v>
      </c>
      <c r="O2788" s="2">
        <v>1</v>
      </c>
      <c r="P2788" s="4">
        <v>360</v>
      </c>
      <c r="U2788" s="38">
        <f t="shared" si="774"/>
        <v>-0.4666562131815597</v>
      </c>
      <c r="V2788" s="39">
        <f t="shared" si="775"/>
        <v>0.4666562131815597</v>
      </c>
      <c r="W2788" s="39" t="str">
        <f t="shared" si="776"/>
        <v>TIDAK</v>
      </c>
      <c r="X2788" s="38">
        <f t="shared" si="777"/>
        <v>-0.39643358014138202</v>
      </c>
      <c r="Y2788" s="39">
        <f t="shared" si="778"/>
        <v>0.39643358014138202</v>
      </c>
      <c r="Z2788" s="39" t="str">
        <f t="shared" si="779"/>
        <v>TIDAK</v>
      </c>
      <c r="AA2788" s="38">
        <f t="shared" si="780"/>
        <v>1.8141406289216773</v>
      </c>
      <c r="AB2788" s="39">
        <f t="shared" si="781"/>
        <v>1.8141406289216773</v>
      </c>
      <c r="AC2788" s="39" t="str">
        <f t="shared" si="782"/>
        <v>TIDAK</v>
      </c>
      <c r="AD2788" s="38">
        <f t="shared" si="783"/>
        <v>-1.0420101575633589E-2</v>
      </c>
      <c r="AE2788" s="39">
        <f t="shared" si="784"/>
        <v>1.0420101575633589E-2</v>
      </c>
      <c r="AF2788" s="39" t="str">
        <f t="shared" si="785"/>
        <v>TIDAK</v>
      </c>
      <c r="AG2788" s="38">
        <f t="shared" si="786"/>
        <v>6.7010556384171097E-2</v>
      </c>
      <c r="AH2788" s="39">
        <f t="shared" si="787"/>
        <v>6.7010556384171097E-2</v>
      </c>
      <c r="AI2788" s="39" t="str">
        <f t="shared" si="788"/>
        <v>TIDAK</v>
      </c>
      <c r="AJ2788" s="38">
        <f t="shared" si="789"/>
        <v>-1.1610625079688126</v>
      </c>
      <c r="AK2788" s="39">
        <f t="shared" si="790"/>
        <v>1.1610625079688126</v>
      </c>
      <c r="AL2788" s="39" t="str">
        <f t="shared" si="791"/>
        <v>TIDAK</v>
      </c>
    </row>
    <row r="2789" spans="1:38" ht="14" x14ac:dyDescent="0.3">
      <c r="A2789" s="13">
        <v>31113241</v>
      </c>
      <c r="B2789" s="11" t="s">
        <v>3730</v>
      </c>
      <c r="C2789" s="9">
        <v>11082255</v>
      </c>
      <c r="D2789" s="1" t="s">
        <v>1214</v>
      </c>
      <c r="E2789" s="1" t="s">
        <v>17</v>
      </c>
      <c r="F2789" s="1" t="s">
        <v>642</v>
      </c>
      <c r="G2789" s="2">
        <v>40.756439999999998</v>
      </c>
      <c r="H2789" s="2">
        <v>-73.828749999999999</v>
      </c>
      <c r="I2789" s="1" t="s">
        <v>20</v>
      </c>
      <c r="J2789" s="44">
        <v>200</v>
      </c>
      <c r="K2789" s="2">
        <v>2</v>
      </c>
      <c r="L2789" s="2">
        <v>1</v>
      </c>
      <c r="M2789" s="3">
        <v>43466</v>
      </c>
      <c r="N2789" s="2">
        <v>0.16</v>
      </c>
      <c r="O2789" s="2">
        <v>1</v>
      </c>
      <c r="P2789" s="4">
        <v>0</v>
      </c>
      <c r="U2789" s="38">
        <f t="shared" si="774"/>
        <v>-0.1666425534679688</v>
      </c>
      <c r="V2789" s="39">
        <f t="shared" si="775"/>
        <v>0.1666425534679688</v>
      </c>
      <c r="W2789" s="39" t="str">
        <f t="shared" si="776"/>
        <v>TIDAK</v>
      </c>
      <c r="X2789" s="38">
        <f t="shared" si="777"/>
        <v>-0.26113135442473173</v>
      </c>
      <c r="Y2789" s="39">
        <f t="shared" si="778"/>
        <v>0.26113135442473173</v>
      </c>
      <c r="Z2789" s="39" t="str">
        <f t="shared" si="779"/>
        <v>TIDAK</v>
      </c>
      <c r="AA2789" s="38">
        <f t="shared" si="780"/>
        <v>-0.80359443053120139</v>
      </c>
      <c r="AB2789" s="39">
        <f t="shared" si="781"/>
        <v>0.80359443053120139</v>
      </c>
      <c r="AC2789" s="39" t="str">
        <f t="shared" si="782"/>
        <v>TIDAK</v>
      </c>
      <c r="AD2789" s="38">
        <f t="shared" si="783"/>
        <v>-0.74746941966168801</v>
      </c>
      <c r="AE2789" s="39">
        <f t="shared" si="784"/>
        <v>0.74746941966168801</v>
      </c>
      <c r="AF2789" s="39" t="str">
        <f t="shared" si="785"/>
        <v>TIDAK</v>
      </c>
      <c r="AG2789" s="38">
        <f t="shared" si="786"/>
        <v>-0.15818885441509239</v>
      </c>
      <c r="AH2789" s="39">
        <f t="shared" si="787"/>
        <v>0.15818885441509239</v>
      </c>
      <c r="AI2789" s="39" t="str">
        <f t="shared" si="788"/>
        <v>TIDAK</v>
      </c>
      <c r="AJ2789" s="38">
        <f t="shared" si="789"/>
        <v>0.15070817497431249</v>
      </c>
      <c r="AK2789" s="39">
        <f t="shared" si="790"/>
        <v>0.15070817497431249</v>
      </c>
      <c r="AL2789" s="39" t="str">
        <f t="shared" si="791"/>
        <v>TIDAK</v>
      </c>
    </row>
    <row r="2790" spans="1:38" ht="14" x14ac:dyDescent="0.3">
      <c r="A2790" s="13">
        <v>31116747</v>
      </c>
      <c r="B2790" s="11" t="s">
        <v>4389</v>
      </c>
      <c r="C2790" s="9">
        <v>103450258</v>
      </c>
      <c r="D2790" s="1" t="s">
        <v>1041</v>
      </c>
      <c r="E2790" s="1" t="s">
        <v>17</v>
      </c>
      <c r="F2790" s="1" t="s">
        <v>901</v>
      </c>
      <c r="G2790" s="2">
        <v>40.721359999999997</v>
      </c>
      <c r="H2790" s="2">
        <v>-73.817170000000004</v>
      </c>
      <c r="I2790" s="1" t="s">
        <v>20</v>
      </c>
      <c r="J2790" s="44">
        <v>105</v>
      </c>
      <c r="K2790" s="2">
        <v>4</v>
      </c>
      <c r="L2790" s="2">
        <v>12</v>
      </c>
      <c r="M2790" s="3">
        <v>43638</v>
      </c>
      <c r="N2790" s="2">
        <v>0.39</v>
      </c>
      <c r="O2790" s="2">
        <v>1</v>
      </c>
      <c r="P2790" s="4">
        <v>335</v>
      </c>
      <c r="U2790" s="38">
        <f t="shared" si="774"/>
        <v>9.05120120008234E-2</v>
      </c>
      <c r="V2790" s="39">
        <f t="shared" si="775"/>
        <v>9.05120120008234E-2</v>
      </c>
      <c r="W2790" s="39" t="str">
        <f t="shared" si="776"/>
        <v>TIDAK</v>
      </c>
      <c r="X2790" s="38">
        <f t="shared" si="777"/>
        <v>-0.39643358014138202</v>
      </c>
      <c r="Y2790" s="39">
        <f t="shared" si="778"/>
        <v>0.39643358014138202</v>
      </c>
      <c r="Z2790" s="39" t="str">
        <f t="shared" si="779"/>
        <v>TIDAK</v>
      </c>
      <c r="AA2790" s="38">
        <f t="shared" si="780"/>
        <v>0.79158787132289654</v>
      </c>
      <c r="AB2790" s="39">
        <f t="shared" si="781"/>
        <v>0.79158787132289654</v>
      </c>
      <c r="AC2790" s="39" t="str">
        <f t="shared" si="782"/>
        <v>TIDAK</v>
      </c>
      <c r="AD2790" s="38">
        <f t="shared" si="783"/>
        <v>2.765276266535678</v>
      </c>
      <c r="AE2790" s="39">
        <f t="shared" si="784"/>
        <v>2.765276266535678</v>
      </c>
      <c r="AF2790" s="39" t="str">
        <f t="shared" si="785"/>
        <v>TIDAK</v>
      </c>
      <c r="AG2790" s="38">
        <f t="shared" si="786"/>
        <v>-4.5589149015460649E-2</v>
      </c>
      <c r="AH2790" s="39">
        <f t="shared" si="787"/>
        <v>4.5589149015460649E-2</v>
      </c>
      <c r="AI2790" s="39" t="str">
        <f t="shared" si="788"/>
        <v>TIDAK</v>
      </c>
      <c r="AJ2790" s="38">
        <f t="shared" si="789"/>
        <v>-0.33652093583313392</v>
      </c>
      <c r="AK2790" s="39">
        <f t="shared" si="790"/>
        <v>0.33652093583313392</v>
      </c>
      <c r="AL2790" s="39" t="str">
        <f t="shared" si="791"/>
        <v>TIDAK</v>
      </c>
    </row>
    <row r="2791" spans="1:38" ht="14" x14ac:dyDescent="0.3">
      <c r="A2791" s="13">
        <v>31121946</v>
      </c>
      <c r="B2791" s="11" t="s">
        <v>1422</v>
      </c>
      <c r="C2791" s="9">
        <v>165257273</v>
      </c>
      <c r="D2791" s="1" t="s">
        <v>788</v>
      </c>
      <c r="E2791" s="1" t="s">
        <v>17</v>
      </c>
      <c r="F2791" s="1" t="s">
        <v>642</v>
      </c>
      <c r="G2791" s="2">
        <v>40.770530000000001</v>
      </c>
      <c r="H2791" s="2">
        <v>-73.800669999999997</v>
      </c>
      <c r="I2791" s="1" t="s">
        <v>19</v>
      </c>
      <c r="J2791" s="44">
        <v>54</v>
      </c>
      <c r="K2791" s="2">
        <v>30</v>
      </c>
      <c r="L2791" s="2">
        <v>5</v>
      </c>
      <c r="M2791" s="3">
        <v>43643</v>
      </c>
      <c r="N2791" s="2">
        <v>0.39</v>
      </c>
      <c r="O2791" s="2">
        <v>3</v>
      </c>
      <c r="P2791" s="4">
        <v>335</v>
      </c>
      <c r="U2791" s="38">
        <f t="shared" si="774"/>
        <v>-3.8065270733572694E-2</v>
      </c>
      <c r="V2791" s="39">
        <f t="shared" si="775"/>
        <v>3.8065270733572694E-2</v>
      </c>
      <c r="W2791" s="39" t="str">
        <f t="shared" si="776"/>
        <v>TIDAK</v>
      </c>
      <c r="X2791" s="38">
        <f t="shared" si="777"/>
        <v>9.4730970085688936E-3</v>
      </c>
      <c r="Y2791" s="39">
        <f t="shared" si="778"/>
        <v>9.4730970085688936E-3</v>
      </c>
      <c r="Z2791" s="39" t="str">
        <f t="shared" si="779"/>
        <v>TIDAK</v>
      </c>
      <c r="AA2791" s="38">
        <f t="shared" si="780"/>
        <v>1.3233153052742623</v>
      </c>
      <c r="AB2791" s="39">
        <f t="shared" si="781"/>
        <v>1.3233153052742623</v>
      </c>
      <c r="AC2791" s="39" t="str">
        <f t="shared" si="782"/>
        <v>TIDAK</v>
      </c>
      <c r="AD2791" s="38">
        <f t="shared" si="783"/>
        <v>0.33980900701844896</v>
      </c>
      <c r="AE2791" s="39">
        <f t="shared" si="784"/>
        <v>0.33980900701844896</v>
      </c>
      <c r="AF2791" s="39" t="str">
        <f t="shared" si="785"/>
        <v>TIDAK</v>
      </c>
      <c r="AG2791" s="38">
        <f t="shared" si="786"/>
        <v>-0.27078855981472416</v>
      </c>
      <c r="AH2791" s="39">
        <f t="shared" si="787"/>
        <v>0.27078855981472416</v>
      </c>
      <c r="AI2791" s="39" t="str">
        <f t="shared" si="788"/>
        <v>TIDAK</v>
      </c>
      <c r="AJ2791" s="38">
        <f t="shared" si="789"/>
        <v>-0.72630422447909104</v>
      </c>
      <c r="AK2791" s="39">
        <f t="shared" si="790"/>
        <v>0.72630422447909104</v>
      </c>
      <c r="AL2791" s="39" t="str">
        <f t="shared" si="791"/>
        <v>TIDAK</v>
      </c>
    </row>
    <row r="2792" spans="1:38" ht="14" x14ac:dyDescent="0.3">
      <c r="A2792" s="13">
        <v>31123611</v>
      </c>
      <c r="B2792" s="11" t="s">
        <v>578</v>
      </c>
      <c r="C2792" s="9">
        <v>144714634</v>
      </c>
      <c r="D2792" s="1" t="s">
        <v>1211</v>
      </c>
      <c r="E2792" s="1" t="s">
        <v>17</v>
      </c>
      <c r="F2792" s="1" t="s">
        <v>642</v>
      </c>
      <c r="G2792" s="2">
        <v>40.738720000000001</v>
      </c>
      <c r="H2792" s="2">
        <v>-73.828630000000004</v>
      </c>
      <c r="I2792" s="1" t="s">
        <v>19</v>
      </c>
      <c r="J2792" s="44">
        <v>29</v>
      </c>
      <c r="K2792" s="2">
        <v>1</v>
      </c>
      <c r="L2792" s="2">
        <v>49</v>
      </c>
      <c r="M2792" s="3">
        <v>43653</v>
      </c>
      <c r="N2792" s="2">
        <v>7.14</v>
      </c>
      <c r="O2792" s="2">
        <v>1</v>
      </c>
      <c r="P2792" s="4">
        <v>168</v>
      </c>
      <c r="U2792" s="38">
        <f t="shared" si="774"/>
        <v>0.51910295444881038</v>
      </c>
      <c r="V2792" s="39">
        <f t="shared" si="775"/>
        <v>0.51910295444881038</v>
      </c>
      <c r="W2792" s="39" t="str">
        <f t="shared" si="776"/>
        <v>TIDAK</v>
      </c>
      <c r="X2792" s="38">
        <f t="shared" si="777"/>
        <v>-0.39643358014138202</v>
      </c>
      <c r="Y2792" s="39">
        <f t="shared" si="778"/>
        <v>0.39643358014138202</v>
      </c>
      <c r="Z2792" s="39" t="str">
        <f t="shared" si="779"/>
        <v>TIDAK</v>
      </c>
      <c r="AA2792" s="38">
        <f t="shared" si="780"/>
        <v>0.25986043737153053</v>
      </c>
      <c r="AB2792" s="39">
        <f t="shared" si="781"/>
        <v>0.25986043737153053</v>
      </c>
      <c r="AC2792" s="39" t="str">
        <f t="shared" si="782"/>
        <v>TIDAK</v>
      </c>
      <c r="AD2792" s="38">
        <f t="shared" si="783"/>
        <v>0.77890221779311963</v>
      </c>
      <c r="AE2792" s="39">
        <f t="shared" si="784"/>
        <v>0.77890221779311963</v>
      </c>
      <c r="AF2792" s="39" t="str">
        <f t="shared" si="785"/>
        <v>TIDAK</v>
      </c>
      <c r="AG2792" s="38">
        <f t="shared" si="786"/>
        <v>-0.27078855981472416</v>
      </c>
      <c r="AH2792" s="39">
        <f t="shared" si="787"/>
        <v>0.27078855981472416</v>
      </c>
      <c r="AI2792" s="39" t="str">
        <f t="shared" si="788"/>
        <v>TIDAK</v>
      </c>
      <c r="AJ2792" s="38">
        <f t="shared" si="789"/>
        <v>1.4549830254434768</v>
      </c>
      <c r="AK2792" s="39">
        <f t="shared" si="790"/>
        <v>1.4549830254434768</v>
      </c>
      <c r="AL2792" s="39" t="str">
        <f t="shared" si="791"/>
        <v>TIDAK</v>
      </c>
    </row>
    <row r="2793" spans="1:38" ht="14" x14ac:dyDescent="0.3">
      <c r="A2793" s="13">
        <v>31124852</v>
      </c>
      <c r="B2793" s="11" t="s">
        <v>2031</v>
      </c>
      <c r="C2793" s="9">
        <v>30499687</v>
      </c>
      <c r="D2793" s="1" t="s">
        <v>2991</v>
      </c>
      <c r="E2793" s="1" t="s">
        <v>548</v>
      </c>
      <c r="F2793" s="1" t="s">
        <v>2981</v>
      </c>
      <c r="G2793" s="2">
        <v>40.895809999999997</v>
      </c>
      <c r="H2793" s="2">
        <v>-73.897779999999997</v>
      </c>
      <c r="I2793" s="1" t="s">
        <v>19</v>
      </c>
      <c r="J2793" s="44">
        <v>59</v>
      </c>
      <c r="K2793" s="2">
        <v>2</v>
      </c>
      <c r="L2793" s="2">
        <v>7</v>
      </c>
      <c r="M2793" s="3">
        <v>42842</v>
      </c>
      <c r="N2793" s="2">
        <v>0.21</v>
      </c>
      <c r="O2793" s="2">
        <v>2</v>
      </c>
      <c r="P2793" s="4">
        <v>0</v>
      </c>
      <c r="U2793" s="38">
        <f t="shared" si="774"/>
        <v>0.94769389689679739</v>
      </c>
      <c r="V2793" s="39">
        <f t="shared" si="775"/>
        <v>0.94769389689679739</v>
      </c>
      <c r="W2793" s="39" t="str">
        <f t="shared" si="776"/>
        <v>TIDAK</v>
      </c>
      <c r="X2793" s="38">
        <f t="shared" si="777"/>
        <v>-0.26113135442473173</v>
      </c>
      <c r="Y2793" s="39">
        <f t="shared" si="778"/>
        <v>0.26113135442473173</v>
      </c>
      <c r="Z2793" s="39" t="str">
        <f t="shared" si="779"/>
        <v>TIDAK</v>
      </c>
      <c r="AA2793" s="38">
        <f t="shared" si="780"/>
        <v>-0.88539865113910388</v>
      </c>
      <c r="AB2793" s="39">
        <f t="shared" si="781"/>
        <v>0.88539865113910388</v>
      </c>
      <c r="AC2793" s="39" t="str">
        <f t="shared" si="782"/>
        <v>TIDAK</v>
      </c>
      <c r="AD2793" s="38">
        <f t="shared" si="783"/>
        <v>-0.87292462274016547</v>
      </c>
      <c r="AE2793" s="39">
        <f t="shared" si="784"/>
        <v>0.87292462274016547</v>
      </c>
      <c r="AF2793" s="39" t="str">
        <f t="shared" si="785"/>
        <v>TIDAK</v>
      </c>
      <c r="AG2793" s="38">
        <f t="shared" si="786"/>
        <v>-0.27078855981472416</v>
      </c>
      <c r="AH2793" s="39">
        <f t="shared" si="787"/>
        <v>0.27078855981472416</v>
      </c>
      <c r="AI2793" s="39" t="str">
        <f t="shared" si="788"/>
        <v>TIDAK</v>
      </c>
      <c r="AJ2793" s="38">
        <f t="shared" si="789"/>
        <v>-1.2435166651823804</v>
      </c>
      <c r="AK2793" s="39">
        <f t="shared" si="790"/>
        <v>1.2435166651823804</v>
      </c>
      <c r="AL2793" s="39" t="str">
        <f t="shared" si="791"/>
        <v>TIDAK</v>
      </c>
    </row>
    <row r="2794" spans="1:38" ht="14" x14ac:dyDescent="0.3">
      <c r="A2794" s="13">
        <v>31125857</v>
      </c>
      <c r="B2794" s="11" t="s">
        <v>4181</v>
      </c>
      <c r="C2794" s="9">
        <v>11722972</v>
      </c>
      <c r="D2794" s="1" t="s">
        <v>38</v>
      </c>
      <c r="E2794" s="1" t="s">
        <v>17</v>
      </c>
      <c r="F2794" s="1" t="s">
        <v>1647</v>
      </c>
      <c r="G2794" s="2">
        <v>40.732430000000001</v>
      </c>
      <c r="H2794" s="2">
        <v>-73.867729999999995</v>
      </c>
      <c r="I2794" s="1" t="s">
        <v>20</v>
      </c>
      <c r="J2794" s="44">
        <v>275</v>
      </c>
      <c r="K2794" s="2">
        <v>30</v>
      </c>
      <c r="L2794" s="2">
        <v>9</v>
      </c>
      <c r="M2794" s="3">
        <v>42950</v>
      </c>
      <c r="N2794" s="2">
        <v>0.14000000000000001</v>
      </c>
      <c r="O2794" s="2">
        <v>1</v>
      </c>
      <c r="P2794" s="4">
        <v>342</v>
      </c>
      <c r="U2794" s="38">
        <f t="shared" si="774"/>
        <v>0.1333711062456221</v>
      </c>
      <c r="V2794" s="39">
        <f t="shared" si="775"/>
        <v>0.1333711062456221</v>
      </c>
      <c r="W2794" s="39" t="str">
        <f t="shared" si="776"/>
        <v>TIDAK</v>
      </c>
      <c r="X2794" s="38">
        <f t="shared" si="777"/>
        <v>9.4730970085688936E-3</v>
      </c>
      <c r="Y2794" s="39">
        <f t="shared" si="778"/>
        <v>9.4730970085688936E-3</v>
      </c>
      <c r="Z2794" s="39" t="str">
        <f t="shared" si="779"/>
        <v>TIDAK</v>
      </c>
      <c r="AA2794" s="38">
        <f t="shared" si="780"/>
        <v>-0.43547543779564035</v>
      </c>
      <c r="AB2794" s="39">
        <f t="shared" si="781"/>
        <v>0.43547543779564035</v>
      </c>
      <c r="AC2794" s="39" t="str">
        <f t="shared" si="782"/>
        <v>TIDAK</v>
      </c>
      <c r="AD2794" s="38">
        <f t="shared" si="783"/>
        <v>-0.752696719789958</v>
      </c>
      <c r="AE2794" s="39">
        <f t="shared" si="784"/>
        <v>0.752696719789958</v>
      </c>
      <c r="AF2794" s="39" t="str">
        <f t="shared" si="785"/>
        <v>TIDAK</v>
      </c>
      <c r="AG2794" s="38">
        <f t="shared" si="786"/>
        <v>-0.27078855981472416</v>
      </c>
      <c r="AH2794" s="39">
        <f t="shared" si="787"/>
        <v>0.27078855981472416</v>
      </c>
      <c r="AI2794" s="39" t="str">
        <f t="shared" si="788"/>
        <v>TIDAK</v>
      </c>
      <c r="AJ2794" s="38">
        <f t="shared" si="789"/>
        <v>1.267587213594459</v>
      </c>
      <c r="AK2794" s="39">
        <f t="shared" si="790"/>
        <v>1.267587213594459</v>
      </c>
      <c r="AL2794" s="39" t="str">
        <f t="shared" si="791"/>
        <v>TIDAK</v>
      </c>
    </row>
    <row r="2795" spans="1:38" ht="14" x14ac:dyDescent="0.3">
      <c r="A2795" s="13">
        <v>31127267</v>
      </c>
      <c r="B2795" s="11" t="s">
        <v>3876</v>
      </c>
      <c r="C2795" s="9">
        <v>34861728</v>
      </c>
      <c r="D2795" s="1" t="s">
        <v>1240</v>
      </c>
      <c r="E2795" s="1" t="s">
        <v>17</v>
      </c>
      <c r="F2795" s="1" t="s">
        <v>1112</v>
      </c>
      <c r="G2795" s="2">
        <v>40.709200000000003</v>
      </c>
      <c r="H2795" s="2">
        <v>-73.829840000000004</v>
      </c>
      <c r="I2795" s="1" t="s">
        <v>19</v>
      </c>
      <c r="J2795" s="44">
        <v>65</v>
      </c>
      <c r="K2795" s="2">
        <v>7</v>
      </c>
      <c r="L2795" s="2">
        <v>8</v>
      </c>
      <c r="M2795" s="3">
        <v>43398</v>
      </c>
      <c r="N2795" s="2">
        <v>0.18</v>
      </c>
      <c r="O2795" s="2">
        <v>4</v>
      </c>
      <c r="P2795" s="4">
        <v>320</v>
      </c>
      <c r="U2795" s="38">
        <f t="shared" si="774"/>
        <v>-0.30379165505132461</v>
      </c>
      <c r="V2795" s="39">
        <f t="shared" si="775"/>
        <v>0.30379165505132461</v>
      </c>
      <c r="W2795" s="39" t="str">
        <f t="shared" si="776"/>
        <v>TIDAK</v>
      </c>
      <c r="X2795" s="38">
        <f t="shared" si="777"/>
        <v>3.5273309656414771</v>
      </c>
      <c r="Y2795" s="39">
        <f t="shared" si="778"/>
        <v>3.5273309656414771</v>
      </c>
      <c r="Z2795" s="39" t="str">
        <f t="shared" si="779"/>
        <v>OUTLIER</v>
      </c>
      <c r="AA2795" s="38">
        <f t="shared" si="780"/>
        <v>-0.7217902099232989</v>
      </c>
      <c r="AB2795" s="39">
        <f t="shared" si="781"/>
        <v>0.7217902099232989</v>
      </c>
      <c r="AC2795" s="39" t="str">
        <f t="shared" si="782"/>
        <v>TIDAK</v>
      </c>
      <c r="AD2795" s="38">
        <f t="shared" si="783"/>
        <v>-0.752696719789958</v>
      </c>
      <c r="AE2795" s="39">
        <f t="shared" si="784"/>
        <v>0.752696719789958</v>
      </c>
      <c r="AF2795" s="39" t="str">
        <f t="shared" si="785"/>
        <v>TIDAK</v>
      </c>
      <c r="AG2795" s="38">
        <f t="shared" si="786"/>
        <v>-4.5589149015460649E-2</v>
      </c>
      <c r="AH2795" s="39">
        <f t="shared" si="787"/>
        <v>4.5589149015460649E-2</v>
      </c>
      <c r="AI2795" s="39" t="str">
        <f t="shared" si="788"/>
        <v>TIDAK</v>
      </c>
      <c r="AJ2795" s="38">
        <f t="shared" si="789"/>
        <v>1.267587213594459</v>
      </c>
      <c r="AK2795" s="39">
        <f t="shared" si="790"/>
        <v>1.267587213594459</v>
      </c>
      <c r="AL2795" s="39" t="str">
        <f t="shared" si="791"/>
        <v>TIDAK</v>
      </c>
    </row>
    <row r="2796" spans="1:38" ht="14" x14ac:dyDescent="0.3">
      <c r="A2796" s="13">
        <v>31135051</v>
      </c>
      <c r="B2796" s="11" t="s">
        <v>231</v>
      </c>
      <c r="C2796" s="9">
        <v>21640001</v>
      </c>
      <c r="D2796" s="1" t="s">
        <v>272</v>
      </c>
      <c r="E2796" s="1" t="s">
        <v>17</v>
      </c>
      <c r="F2796" s="1" t="s">
        <v>1647</v>
      </c>
      <c r="G2796" s="2">
        <v>40.718400000000003</v>
      </c>
      <c r="H2796" s="2">
        <v>-73.860150000000004</v>
      </c>
      <c r="I2796" s="1" t="s">
        <v>20</v>
      </c>
      <c r="J2796" s="44">
        <v>95</v>
      </c>
      <c r="K2796" s="2">
        <v>2</v>
      </c>
      <c r="L2796" s="2">
        <v>7</v>
      </c>
      <c r="M2796" s="3">
        <v>42981</v>
      </c>
      <c r="N2796" s="2">
        <v>0.23</v>
      </c>
      <c r="O2796" s="2">
        <v>1</v>
      </c>
      <c r="P2796" s="4">
        <v>345</v>
      </c>
      <c r="U2796" s="38">
        <f t="shared" si="774"/>
        <v>-0.51808712627531817</v>
      </c>
      <c r="V2796" s="39">
        <f t="shared" si="775"/>
        <v>0.51808712627531817</v>
      </c>
      <c r="W2796" s="39" t="str">
        <f t="shared" si="776"/>
        <v>TIDAK</v>
      </c>
      <c r="X2796" s="38">
        <f t="shared" si="777"/>
        <v>-0.39643358014138202</v>
      </c>
      <c r="Y2796" s="39">
        <f t="shared" si="778"/>
        <v>0.39643358014138202</v>
      </c>
      <c r="Z2796" s="39" t="str">
        <f t="shared" si="779"/>
        <v>TIDAK</v>
      </c>
      <c r="AA2796" s="38">
        <f t="shared" si="780"/>
        <v>1.077902643450555</v>
      </c>
      <c r="AB2796" s="39">
        <f t="shared" si="781"/>
        <v>1.077902643450555</v>
      </c>
      <c r="AC2796" s="39" t="str">
        <f t="shared" si="782"/>
        <v>TIDAK</v>
      </c>
      <c r="AD2796" s="38">
        <f t="shared" si="783"/>
        <v>2.7757308667922174</v>
      </c>
      <c r="AE2796" s="39">
        <f t="shared" si="784"/>
        <v>2.7757308667922174</v>
      </c>
      <c r="AF2796" s="39" t="str">
        <f t="shared" si="785"/>
        <v>TIDAK</v>
      </c>
      <c r="AG2796" s="38">
        <f t="shared" si="786"/>
        <v>-0.27078855981472416</v>
      </c>
      <c r="AH2796" s="39">
        <f t="shared" si="787"/>
        <v>0.27078855981472416</v>
      </c>
      <c r="AI2796" s="39" t="str">
        <f t="shared" si="788"/>
        <v>TIDAK</v>
      </c>
      <c r="AJ2796" s="38">
        <f t="shared" si="789"/>
        <v>1.5783190443019637E-2</v>
      </c>
      <c r="AK2796" s="39">
        <f t="shared" si="790"/>
        <v>1.5783190443019637E-2</v>
      </c>
      <c r="AL2796" s="39" t="str">
        <f t="shared" si="791"/>
        <v>TIDAK</v>
      </c>
    </row>
    <row r="2797" spans="1:38" ht="14" x14ac:dyDescent="0.3">
      <c r="A2797" s="13">
        <v>31135611</v>
      </c>
      <c r="B2797" s="11" t="s">
        <v>4390</v>
      </c>
      <c r="C2797" s="9">
        <v>106233552</v>
      </c>
      <c r="D2797" s="1" t="s">
        <v>1258</v>
      </c>
      <c r="E2797" s="1" t="s">
        <v>17</v>
      </c>
      <c r="F2797" s="1" t="s">
        <v>1713</v>
      </c>
      <c r="G2797" s="2">
        <v>40.76652</v>
      </c>
      <c r="H2797" s="2">
        <v>-73.866510000000005</v>
      </c>
      <c r="I2797" s="1" t="s">
        <v>20</v>
      </c>
      <c r="J2797" s="44">
        <v>239</v>
      </c>
      <c r="K2797" s="2">
        <v>3</v>
      </c>
      <c r="L2797" s="2">
        <v>12</v>
      </c>
      <c r="M2797" s="3">
        <v>43612</v>
      </c>
      <c r="N2797" s="2">
        <v>0.55000000000000004</v>
      </c>
      <c r="O2797" s="2">
        <v>2</v>
      </c>
      <c r="P2797" s="4">
        <v>266</v>
      </c>
      <c r="U2797" s="38">
        <f t="shared" si="774"/>
        <v>-0.26093256080652594</v>
      </c>
      <c r="V2797" s="39">
        <f t="shared" si="775"/>
        <v>0.26093256080652594</v>
      </c>
      <c r="W2797" s="39" t="str">
        <f t="shared" si="776"/>
        <v>TIDAK</v>
      </c>
      <c r="X2797" s="38">
        <f t="shared" si="777"/>
        <v>-0.26113135442473173</v>
      </c>
      <c r="Y2797" s="39">
        <f t="shared" si="778"/>
        <v>0.26113135442473173</v>
      </c>
      <c r="Z2797" s="39" t="str">
        <f t="shared" si="779"/>
        <v>TIDAK</v>
      </c>
      <c r="AA2797" s="38">
        <f t="shared" si="780"/>
        <v>-0.63998598931539652</v>
      </c>
      <c r="AB2797" s="39">
        <f t="shared" si="781"/>
        <v>0.63998598931539652</v>
      </c>
      <c r="AC2797" s="39" t="str">
        <f t="shared" si="782"/>
        <v>TIDAK</v>
      </c>
      <c r="AD2797" s="38">
        <f t="shared" si="783"/>
        <v>-0.84678812209881593</v>
      </c>
      <c r="AE2797" s="39">
        <f t="shared" si="784"/>
        <v>0.84678812209881593</v>
      </c>
      <c r="AF2797" s="39" t="str">
        <f t="shared" si="785"/>
        <v>TIDAK</v>
      </c>
      <c r="AG2797" s="38">
        <f t="shared" si="786"/>
        <v>-0.15818885441509239</v>
      </c>
      <c r="AH2797" s="39">
        <f t="shared" si="787"/>
        <v>0.15818885441509239</v>
      </c>
      <c r="AI2797" s="39" t="str">
        <f t="shared" si="788"/>
        <v>TIDAK</v>
      </c>
      <c r="AJ2797" s="38">
        <f t="shared" si="789"/>
        <v>-1.2435166651823804</v>
      </c>
      <c r="AK2797" s="39">
        <f t="shared" si="790"/>
        <v>1.2435166651823804</v>
      </c>
      <c r="AL2797" s="39" t="str">
        <f t="shared" si="791"/>
        <v>TIDAK</v>
      </c>
    </row>
    <row r="2798" spans="1:38" ht="14" x14ac:dyDescent="0.3">
      <c r="A2798" s="13">
        <v>31141189</v>
      </c>
      <c r="B2798" s="11" t="s">
        <v>1711</v>
      </c>
      <c r="C2798" s="9">
        <v>132536008</v>
      </c>
      <c r="D2798" s="1" t="s">
        <v>300</v>
      </c>
      <c r="E2798" s="1" t="s">
        <v>17</v>
      </c>
      <c r="F2798" s="1" t="s">
        <v>203</v>
      </c>
      <c r="G2798" s="2">
        <v>40.660899999999998</v>
      </c>
      <c r="H2798" s="2">
        <v>-73.756330000000005</v>
      </c>
      <c r="I2798" s="1" t="s">
        <v>20</v>
      </c>
      <c r="J2798" s="44">
        <v>100</v>
      </c>
      <c r="K2798" s="2">
        <v>2</v>
      </c>
      <c r="L2798" s="2">
        <v>4</v>
      </c>
      <c r="M2798" s="3">
        <v>43646</v>
      </c>
      <c r="N2798" s="2">
        <v>1.82</v>
      </c>
      <c r="O2798" s="2">
        <v>1</v>
      </c>
      <c r="P2798" s="4">
        <v>178</v>
      </c>
      <c r="U2798" s="38">
        <f t="shared" si="774"/>
        <v>1.5905803105687779</v>
      </c>
      <c r="V2798" s="39">
        <f t="shared" si="775"/>
        <v>1.5905803105687779</v>
      </c>
      <c r="W2798" s="39" t="str">
        <f t="shared" si="776"/>
        <v>TIDAK</v>
      </c>
      <c r="X2798" s="38">
        <f t="shared" si="777"/>
        <v>3.5273309656414771</v>
      </c>
      <c r="Y2798" s="39">
        <f t="shared" si="778"/>
        <v>3.5273309656414771</v>
      </c>
      <c r="Z2798" s="39" t="str">
        <f t="shared" si="779"/>
        <v>OUTLIER</v>
      </c>
      <c r="AA2798" s="38">
        <f t="shared" si="780"/>
        <v>-0.55818176870749403</v>
      </c>
      <c r="AB2798" s="39">
        <f t="shared" si="781"/>
        <v>0.55818176870749403</v>
      </c>
      <c r="AC2798" s="39" t="str">
        <f t="shared" si="782"/>
        <v>TIDAK</v>
      </c>
      <c r="AD2798" s="38">
        <f t="shared" si="783"/>
        <v>-0.88337922299670524</v>
      </c>
      <c r="AE2798" s="39">
        <f t="shared" si="784"/>
        <v>0.88337922299670524</v>
      </c>
      <c r="AF2798" s="39" t="str">
        <f t="shared" si="785"/>
        <v>TIDAK</v>
      </c>
      <c r="AG2798" s="38">
        <f t="shared" si="786"/>
        <v>-0.27078855981472416</v>
      </c>
      <c r="AH2798" s="39">
        <f t="shared" si="787"/>
        <v>0.27078855981472416</v>
      </c>
      <c r="AI2798" s="39" t="str">
        <f t="shared" si="788"/>
        <v>TIDAK</v>
      </c>
      <c r="AJ2798" s="38">
        <f t="shared" si="789"/>
        <v>1.320058040912184</v>
      </c>
      <c r="AK2798" s="39">
        <f t="shared" si="790"/>
        <v>1.320058040912184</v>
      </c>
      <c r="AL2798" s="39" t="str">
        <f t="shared" si="791"/>
        <v>TIDAK</v>
      </c>
    </row>
    <row r="2799" spans="1:38" ht="14" x14ac:dyDescent="0.3">
      <c r="A2799" s="13">
        <v>31147410</v>
      </c>
      <c r="B2799" s="11" t="s">
        <v>125</v>
      </c>
      <c r="C2799" s="9">
        <v>115151548</v>
      </c>
      <c r="D2799" s="1" t="s">
        <v>514</v>
      </c>
      <c r="E2799" s="1" t="s">
        <v>17</v>
      </c>
      <c r="F2799" s="1" t="s">
        <v>303</v>
      </c>
      <c r="G2799" s="2">
        <v>40.713999999999999</v>
      </c>
      <c r="H2799" s="2">
        <v>-73.777869999999993</v>
      </c>
      <c r="I2799" s="1" t="s">
        <v>19</v>
      </c>
      <c r="J2799" s="44">
        <v>72</v>
      </c>
      <c r="K2799" s="2">
        <v>5</v>
      </c>
      <c r="L2799" s="2">
        <v>6</v>
      </c>
      <c r="M2799" s="3">
        <v>43283</v>
      </c>
      <c r="N2799" s="2">
        <v>0.38</v>
      </c>
      <c r="O2799" s="2">
        <v>1</v>
      </c>
      <c r="P2799" s="4">
        <v>364</v>
      </c>
      <c r="U2799" s="38">
        <f t="shared" si="774"/>
        <v>-0.2095016477127675</v>
      </c>
      <c r="V2799" s="39">
        <f t="shared" si="775"/>
        <v>0.2095016477127675</v>
      </c>
      <c r="W2799" s="39" t="str">
        <f t="shared" si="776"/>
        <v>TIDAK</v>
      </c>
      <c r="X2799" s="38">
        <f t="shared" si="777"/>
        <v>0.41537977415851984</v>
      </c>
      <c r="Y2799" s="39">
        <f t="shared" si="778"/>
        <v>0.41537977415851984</v>
      </c>
      <c r="Z2799" s="39" t="str">
        <f t="shared" si="779"/>
        <v>TIDAK</v>
      </c>
      <c r="AA2799" s="38">
        <f t="shared" si="780"/>
        <v>-0.59908387901144522</v>
      </c>
      <c r="AB2799" s="39">
        <f t="shared" si="781"/>
        <v>0.59908387901144522</v>
      </c>
      <c r="AC2799" s="39" t="str">
        <f t="shared" si="782"/>
        <v>TIDAK</v>
      </c>
      <c r="AD2799" s="38">
        <f t="shared" si="783"/>
        <v>-0.86247002248362559</v>
      </c>
      <c r="AE2799" s="39">
        <f t="shared" si="784"/>
        <v>0.86247002248362559</v>
      </c>
      <c r="AF2799" s="39" t="str">
        <f t="shared" si="785"/>
        <v>TIDAK</v>
      </c>
      <c r="AG2799" s="38">
        <f t="shared" si="786"/>
        <v>6.7010556384171097E-2</v>
      </c>
      <c r="AH2799" s="39">
        <f t="shared" si="787"/>
        <v>6.7010556384171097E-2</v>
      </c>
      <c r="AI2799" s="39" t="str">
        <f t="shared" si="788"/>
        <v>TIDAK</v>
      </c>
      <c r="AJ2799" s="38">
        <f t="shared" si="789"/>
        <v>1.1551497264850483</v>
      </c>
      <c r="AK2799" s="39">
        <f t="shared" si="790"/>
        <v>1.1551497264850483</v>
      </c>
      <c r="AL2799" s="39" t="str">
        <f t="shared" si="791"/>
        <v>TIDAK</v>
      </c>
    </row>
    <row r="2800" spans="1:38" ht="14" x14ac:dyDescent="0.3">
      <c r="A2800" s="13">
        <v>31170814</v>
      </c>
      <c r="B2800" s="11" t="s">
        <v>3922</v>
      </c>
      <c r="C2800" s="9">
        <v>1360296</v>
      </c>
      <c r="D2800" s="1" t="s">
        <v>2721</v>
      </c>
      <c r="E2800" s="1" t="s">
        <v>1731</v>
      </c>
      <c r="F2800" s="1" t="s">
        <v>1732</v>
      </c>
      <c r="G2800" s="2">
        <v>40.676349999999999</v>
      </c>
      <c r="H2800" s="2">
        <v>-73.891239999999996</v>
      </c>
      <c r="I2800" s="1" t="s">
        <v>19</v>
      </c>
      <c r="J2800" s="44">
        <v>35</v>
      </c>
      <c r="K2800" s="2">
        <v>3</v>
      </c>
      <c r="L2800" s="2">
        <v>13</v>
      </c>
      <c r="M2800" s="3">
        <v>43614</v>
      </c>
      <c r="N2800" s="2">
        <v>0.16</v>
      </c>
      <c r="O2800" s="2">
        <v>1</v>
      </c>
      <c r="P2800" s="4">
        <v>2</v>
      </c>
      <c r="U2800" s="38">
        <f t="shared" si="774"/>
        <v>4.7652917756024704E-2</v>
      </c>
      <c r="V2800" s="39">
        <f t="shared" si="775"/>
        <v>4.7652917756024704E-2</v>
      </c>
      <c r="W2800" s="39" t="str">
        <f t="shared" si="776"/>
        <v>TIDAK</v>
      </c>
      <c r="X2800" s="38">
        <f t="shared" si="777"/>
        <v>-0.26113135442473173</v>
      </c>
      <c r="Y2800" s="39">
        <f t="shared" si="778"/>
        <v>0.26113135442473173</v>
      </c>
      <c r="Z2800" s="39" t="str">
        <f t="shared" si="779"/>
        <v>TIDAK</v>
      </c>
      <c r="AA2800" s="38">
        <f t="shared" si="780"/>
        <v>-0.63998598931539652</v>
      </c>
      <c r="AB2800" s="39">
        <f t="shared" si="781"/>
        <v>0.63998598931539652</v>
      </c>
      <c r="AC2800" s="39" t="str">
        <f t="shared" si="782"/>
        <v>TIDAK</v>
      </c>
      <c r="AD2800" s="38">
        <f t="shared" si="783"/>
        <v>-0.83633352184227616</v>
      </c>
      <c r="AE2800" s="39">
        <f t="shared" si="784"/>
        <v>0.83633352184227616</v>
      </c>
      <c r="AF2800" s="39" t="str">
        <f t="shared" si="785"/>
        <v>TIDAK</v>
      </c>
      <c r="AG2800" s="38">
        <f t="shared" si="786"/>
        <v>-0.27078855981472416</v>
      </c>
      <c r="AH2800" s="39">
        <f t="shared" si="787"/>
        <v>0.27078855981472416</v>
      </c>
      <c r="AI2800" s="39" t="str">
        <f t="shared" si="788"/>
        <v>TIDAK</v>
      </c>
      <c r="AJ2800" s="38">
        <f t="shared" si="789"/>
        <v>1.3425455383340661</v>
      </c>
      <c r="AK2800" s="39">
        <f t="shared" si="790"/>
        <v>1.3425455383340661</v>
      </c>
      <c r="AL2800" s="39" t="str">
        <f t="shared" si="791"/>
        <v>TIDAK</v>
      </c>
    </row>
    <row r="2801" spans="1:38" ht="14" x14ac:dyDescent="0.3">
      <c r="A2801" s="13">
        <v>31171380</v>
      </c>
      <c r="B2801" s="11" t="s">
        <v>5074</v>
      </c>
      <c r="C2801" s="9">
        <v>160493366</v>
      </c>
      <c r="D2801" s="1" t="s">
        <v>1653</v>
      </c>
      <c r="E2801" s="1" t="s">
        <v>17</v>
      </c>
      <c r="F2801" s="1" t="s">
        <v>2738</v>
      </c>
      <c r="G2801" s="2">
        <v>40.769919999999999</v>
      </c>
      <c r="H2801" s="2">
        <v>-73.897189999999995</v>
      </c>
      <c r="I2801" s="1" t="s">
        <v>20</v>
      </c>
      <c r="J2801" s="44">
        <v>62</v>
      </c>
      <c r="K2801" s="2">
        <v>5</v>
      </c>
      <c r="L2801" s="2">
        <v>3</v>
      </c>
      <c r="M2801" s="3">
        <v>43603</v>
      </c>
      <c r="N2801" s="2">
        <v>0.76</v>
      </c>
      <c r="O2801" s="2">
        <v>1</v>
      </c>
      <c r="P2801" s="4">
        <v>6</v>
      </c>
      <c r="U2801" s="38">
        <f t="shared" si="774"/>
        <v>1.2819948320062273</v>
      </c>
      <c r="V2801" s="39">
        <f t="shared" si="775"/>
        <v>1.2819948320062273</v>
      </c>
      <c r="W2801" s="39" t="str">
        <f t="shared" si="776"/>
        <v>TIDAK</v>
      </c>
      <c r="X2801" s="38">
        <f t="shared" si="777"/>
        <v>-0.12582912870808141</v>
      </c>
      <c r="Y2801" s="39">
        <f t="shared" si="778"/>
        <v>0.12582912870808141</v>
      </c>
      <c r="Z2801" s="39" t="str">
        <f t="shared" si="779"/>
        <v>TIDAK</v>
      </c>
      <c r="AA2801" s="38">
        <f t="shared" si="780"/>
        <v>-0.43547543779564035</v>
      </c>
      <c r="AB2801" s="39">
        <f t="shared" si="781"/>
        <v>0.43547543779564035</v>
      </c>
      <c r="AC2801" s="39" t="str">
        <f t="shared" si="782"/>
        <v>TIDAK</v>
      </c>
      <c r="AD2801" s="38">
        <f t="shared" si="783"/>
        <v>-0.66905991773763962</v>
      </c>
      <c r="AE2801" s="39">
        <f t="shared" si="784"/>
        <v>0.66905991773763962</v>
      </c>
      <c r="AF2801" s="39" t="str">
        <f t="shared" si="785"/>
        <v>TIDAK</v>
      </c>
      <c r="AG2801" s="38">
        <f t="shared" si="786"/>
        <v>-0.15818885441509239</v>
      </c>
      <c r="AH2801" s="39">
        <f t="shared" si="787"/>
        <v>0.15818885441509239</v>
      </c>
      <c r="AI2801" s="39" t="str">
        <f t="shared" si="788"/>
        <v>TIDAK</v>
      </c>
      <c r="AJ2801" s="38">
        <f t="shared" si="789"/>
        <v>0.75037477289116961</v>
      </c>
      <c r="AK2801" s="39">
        <f t="shared" si="790"/>
        <v>0.75037477289116961</v>
      </c>
      <c r="AL2801" s="39" t="str">
        <f t="shared" si="791"/>
        <v>TIDAK</v>
      </c>
    </row>
    <row r="2802" spans="1:38" ht="14" x14ac:dyDescent="0.3">
      <c r="A2802" s="13">
        <v>31174610</v>
      </c>
      <c r="B2802" s="11" t="s">
        <v>5125</v>
      </c>
      <c r="C2802" s="9">
        <v>137358866</v>
      </c>
      <c r="D2802" s="1" t="s">
        <v>2080</v>
      </c>
      <c r="E2802" s="1" t="s">
        <v>17</v>
      </c>
      <c r="F2802" s="1" t="s">
        <v>2689</v>
      </c>
      <c r="G2802" s="2">
        <v>40.744509999999998</v>
      </c>
      <c r="H2802" s="2">
        <v>-73.907820000000001</v>
      </c>
      <c r="I2802" s="1" t="s">
        <v>19</v>
      </c>
      <c r="J2802" s="44">
        <v>60</v>
      </c>
      <c r="K2802" s="2">
        <v>30</v>
      </c>
      <c r="L2802" s="2">
        <v>1</v>
      </c>
      <c r="M2802" s="3">
        <v>43543</v>
      </c>
      <c r="N2802" s="2">
        <v>0.27</v>
      </c>
      <c r="O2802" s="2">
        <v>103</v>
      </c>
      <c r="P2802" s="4">
        <v>209</v>
      </c>
      <c r="U2802" s="38">
        <f t="shared" si="774"/>
        <v>9.05120120008234E-2</v>
      </c>
      <c r="V2802" s="39">
        <f t="shared" si="775"/>
        <v>9.05120120008234E-2</v>
      </c>
      <c r="W2802" s="39" t="str">
        <f t="shared" si="776"/>
        <v>TIDAK</v>
      </c>
      <c r="X2802" s="38">
        <f t="shared" si="777"/>
        <v>-0.26113135442473173</v>
      </c>
      <c r="Y2802" s="39">
        <f t="shared" si="778"/>
        <v>0.26113135442473173</v>
      </c>
      <c r="Z2802" s="39" t="str">
        <f t="shared" si="779"/>
        <v>TIDAK</v>
      </c>
      <c r="AA2802" s="38">
        <f t="shared" si="780"/>
        <v>-0.7626923202272502</v>
      </c>
      <c r="AB2802" s="39">
        <f t="shared" si="781"/>
        <v>0.7626923202272502</v>
      </c>
      <c r="AC2802" s="39" t="str">
        <f t="shared" si="782"/>
        <v>TIDAK</v>
      </c>
      <c r="AD2802" s="38">
        <f t="shared" si="783"/>
        <v>-5.1928014473636942E-3</v>
      </c>
      <c r="AE2802" s="39">
        <f t="shared" si="784"/>
        <v>5.1928014473636942E-3</v>
      </c>
      <c r="AF2802" s="39" t="str">
        <f t="shared" si="785"/>
        <v>TIDAK</v>
      </c>
      <c r="AG2802" s="38">
        <f t="shared" si="786"/>
        <v>-0.27078855981472416</v>
      </c>
      <c r="AH2802" s="39">
        <f t="shared" si="787"/>
        <v>0.27078855981472416</v>
      </c>
      <c r="AI2802" s="39" t="str">
        <f t="shared" si="788"/>
        <v>TIDAK</v>
      </c>
      <c r="AJ2802" s="38">
        <f t="shared" si="789"/>
        <v>9.0741515182626784E-2</v>
      </c>
      <c r="AK2802" s="39">
        <f t="shared" si="790"/>
        <v>9.0741515182626784E-2</v>
      </c>
      <c r="AL2802" s="39" t="str">
        <f t="shared" si="791"/>
        <v>TIDAK</v>
      </c>
    </row>
    <row r="2803" spans="1:38" ht="14" x14ac:dyDescent="0.3">
      <c r="A2803" s="13">
        <v>31174636</v>
      </c>
      <c r="B2803" s="11" t="s">
        <v>4871</v>
      </c>
      <c r="C2803" s="9">
        <v>15486514</v>
      </c>
      <c r="D2803" s="1" t="s">
        <v>1654</v>
      </c>
      <c r="E2803" s="1" t="s">
        <v>548</v>
      </c>
      <c r="F2803" s="1" t="s">
        <v>1627</v>
      </c>
      <c r="G2803" s="2">
        <v>40.835799999999999</v>
      </c>
      <c r="H2803" s="2">
        <v>-73.858329999999995</v>
      </c>
      <c r="I2803" s="1" t="s">
        <v>24</v>
      </c>
      <c r="J2803" s="44">
        <v>65</v>
      </c>
      <c r="K2803" s="2">
        <v>2</v>
      </c>
      <c r="L2803" s="2">
        <v>4</v>
      </c>
      <c r="M2803" s="3">
        <v>43429</v>
      </c>
      <c r="N2803" s="2">
        <v>0.39</v>
      </c>
      <c r="O2803" s="2">
        <v>2</v>
      </c>
      <c r="P2803" s="4">
        <v>0</v>
      </c>
      <c r="U2803" s="38">
        <f t="shared" si="774"/>
        <v>-0.14949891577004931</v>
      </c>
      <c r="V2803" s="39">
        <f t="shared" si="775"/>
        <v>0.14949891577004931</v>
      </c>
      <c r="W2803" s="39" t="str">
        <f t="shared" si="776"/>
        <v>TIDAK</v>
      </c>
      <c r="X2803" s="38">
        <f t="shared" si="777"/>
        <v>0.1447753227252192</v>
      </c>
      <c r="Y2803" s="39">
        <f t="shared" si="778"/>
        <v>0.1447753227252192</v>
      </c>
      <c r="Z2803" s="39" t="str">
        <f t="shared" si="779"/>
        <v>TIDAK</v>
      </c>
      <c r="AA2803" s="38">
        <f t="shared" si="780"/>
        <v>-0.68088809961934771</v>
      </c>
      <c r="AB2803" s="39">
        <f t="shared" si="781"/>
        <v>0.68088809961934771</v>
      </c>
      <c r="AC2803" s="39" t="str">
        <f t="shared" si="782"/>
        <v>TIDAK</v>
      </c>
      <c r="AD2803" s="38">
        <f t="shared" si="783"/>
        <v>-0.75792401991822778</v>
      </c>
      <c r="AE2803" s="39">
        <f t="shared" si="784"/>
        <v>0.75792401991822778</v>
      </c>
      <c r="AF2803" s="39" t="str">
        <f t="shared" si="785"/>
        <v>TIDAK</v>
      </c>
      <c r="AG2803" s="38">
        <f t="shared" si="786"/>
        <v>-0.27078855981472416</v>
      </c>
      <c r="AH2803" s="39">
        <f t="shared" si="787"/>
        <v>0.27078855981472416</v>
      </c>
      <c r="AI2803" s="39" t="str">
        <f t="shared" si="788"/>
        <v>TIDAK</v>
      </c>
      <c r="AJ2803" s="38">
        <f t="shared" si="789"/>
        <v>1.4849663553393198</v>
      </c>
      <c r="AK2803" s="39">
        <f t="shared" si="790"/>
        <v>1.4849663553393198</v>
      </c>
      <c r="AL2803" s="39" t="str">
        <f t="shared" si="791"/>
        <v>TIDAK</v>
      </c>
    </row>
    <row r="2804" spans="1:38" ht="14" x14ac:dyDescent="0.3">
      <c r="A2804" s="13">
        <v>31174994</v>
      </c>
      <c r="B2804" s="11" t="s">
        <v>3923</v>
      </c>
      <c r="C2804" s="9">
        <v>8568891</v>
      </c>
      <c r="D2804" s="1" t="s">
        <v>621</v>
      </c>
      <c r="E2804" s="1" t="s">
        <v>17</v>
      </c>
      <c r="F2804" s="1" t="s">
        <v>364</v>
      </c>
      <c r="G2804" s="2">
        <v>40.709499999999998</v>
      </c>
      <c r="H2804" s="2">
        <v>-73.78828</v>
      </c>
      <c r="I2804" s="1" t="s">
        <v>19</v>
      </c>
      <c r="J2804" s="44">
        <v>65</v>
      </c>
      <c r="K2804" s="2">
        <v>2</v>
      </c>
      <c r="L2804" s="2">
        <v>13</v>
      </c>
      <c r="M2804" s="3">
        <v>43295</v>
      </c>
      <c r="N2804" s="2">
        <v>0.22</v>
      </c>
      <c r="O2804" s="2">
        <v>1</v>
      </c>
      <c r="P2804" s="4">
        <v>362</v>
      </c>
      <c r="U2804" s="38">
        <f t="shared" si="774"/>
        <v>-0.4666562131815597</v>
      </c>
      <c r="V2804" s="39">
        <f t="shared" si="775"/>
        <v>0.4666562131815597</v>
      </c>
      <c r="W2804" s="39" t="str">
        <f t="shared" si="776"/>
        <v>TIDAK</v>
      </c>
      <c r="X2804" s="38">
        <f t="shared" si="777"/>
        <v>-0.12582912870808141</v>
      </c>
      <c r="Y2804" s="39">
        <f t="shared" si="778"/>
        <v>0.12582912870808141</v>
      </c>
      <c r="Z2804" s="39" t="str">
        <f t="shared" si="779"/>
        <v>TIDAK</v>
      </c>
      <c r="AA2804" s="38">
        <f t="shared" si="780"/>
        <v>-0.39457332749168911</v>
      </c>
      <c r="AB2804" s="39">
        <f t="shared" si="781"/>
        <v>0.39457332749168911</v>
      </c>
      <c r="AC2804" s="39" t="str">
        <f t="shared" si="782"/>
        <v>TIDAK</v>
      </c>
      <c r="AD2804" s="38">
        <f t="shared" si="783"/>
        <v>-0.87292462274016547</v>
      </c>
      <c r="AE2804" s="39">
        <f t="shared" si="784"/>
        <v>0.87292462274016547</v>
      </c>
      <c r="AF2804" s="39" t="str">
        <f t="shared" si="785"/>
        <v>TIDAK</v>
      </c>
      <c r="AG2804" s="38">
        <f t="shared" si="786"/>
        <v>-0.27078855981472416</v>
      </c>
      <c r="AH2804" s="39">
        <f t="shared" si="787"/>
        <v>0.27078855981472416</v>
      </c>
      <c r="AI2804" s="39" t="str">
        <f t="shared" si="788"/>
        <v>TIDAK</v>
      </c>
      <c r="AJ2804" s="38">
        <f t="shared" si="789"/>
        <v>-1.228525000234459</v>
      </c>
      <c r="AK2804" s="39">
        <f t="shared" si="790"/>
        <v>1.228525000234459</v>
      </c>
      <c r="AL2804" s="39" t="str">
        <f t="shared" si="791"/>
        <v>TIDAK</v>
      </c>
    </row>
    <row r="2805" spans="1:38" ht="14" x14ac:dyDescent="0.3">
      <c r="A2805" s="13">
        <v>31176143</v>
      </c>
      <c r="B2805" s="11" t="s">
        <v>2105</v>
      </c>
      <c r="C2805" s="9">
        <v>129124146</v>
      </c>
      <c r="D2805" s="1" t="s">
        <v>2101</v>
      </c>
      <c r="E2805" s="1" t="s">
        <v>17</v>
      </c>
      <c r="F2805" s="1" t="s">
        <v>1971</v>
      </c>
      <c r="G2805" s="2">
        <v>40.734569999999998</v>
      </c>
      <c r="H2805" s="2">
        <v>-73.872110000000006</v>
      </c>
      <c r="I2805" s="1" t="s">
        <v>24</v>
      </c>
      <c r="J2805" s="44">
        <v>65</v>
      </c>
      <c r="K2805" s="2">
        <v>2</v>
      </c>
      <c r="L2805" s="2">
        <v>1</v>
      </c>
      <c r="M2805" s="3">
        <v>43467</v>
      </c>
      <c r="N2805" s="2">
        <v>0.16</v>
      </c>
      <c r="O2805" s="2">
        <v>3</v>
      </c>
      <c r="P2805" s="4">
        <v>365</v>
      </c>
      <c r="U2805" s="38">
        <f t="shared" si="774"/>
        <v>-0.2352171042596467</v>
      </c>
      <c r="V2805" s="39">
        <f t="shared" si="775"/>
        <v>0.2352171042596467</v>
      </c>
      <c r="W2805" s="39" t="str">
        <f t="shared" si="776"/>
        <v>TIDAK</v>
      </c>
      <c r="X2805" s="38">
        <f t="shared" si="777"/>
        <v>0.1447753227252192</v>
      </c>
      <c r="Y2805" s="39">
        <f t="shared" si="778"/>
        <v>0.1447753227252192</v>
      </c>
      <c r="Z2805" s="39" t="str">
        <f t="shared" si="779"/>
        <v>TIDAK</v>
      </c>
      <c r="AA2805" s="38">
        <f t="shared" si="780"/>
        <v>-0.80359443053120139</v>
      </c>
      <c r="AB2805" s="39">
        <f t="shared" si="781"/>
        <v>0.80359443053120139</v>
      </c>
      <c r="AC2805" s="39" t="str">
        <f t="shared" si="782"/>
        <v>TIDAK</v>
      </c>
      <c r="AD2805" s="38">
        <f t="shared" si="783"/>
        <v>-0.55928661504397204</v>
      </c>
      <c r="AE2805" s="39">
        <f t="shared" si="784"/>
        <v>0.55928661504397204</v>
      </c>
      <c r="AF2805" s="39" t="str">
        <f t="shared" si="785"/>
        <v>TIDAK</v>
      </c>
      <c r="AG2805" s="38">
        <f t="shared" si="786"/>
        <v>-0.27078855981472416</v>
      </c>
      <c r="AH2805" s="39">
        <f t="shared" si="787"/>
        <v>0.27078855981472416</v>
      </c>
      <c r="AI2805" s="39" t="str">
        <f t="shared" si="788"/>
        <v>TIDAK</v>
      </c>
      <c r="AJ2805" s="38">
        <f t="shared" si="789"/>
        <v>-1.198541670338616</v>
      </c>
      <c r="AK2805" s="39">
        <f t="shared" si="790"/>
        <v>1.198541670338616</v>
      </c>
      <c r="AL2805" s="39" t="str">
        <f t="shared" si="791"/>
        <v>TIDAK</v>
      </c>
    </row>
    <row r="2806" spans="1:38" ht="14" x14ac:dyDescent="0.3">
      <c r="A2806" s="13">
        <v>31177757</v>
      </c>
      <c r="B2806" s="11" t="s">
        <v>238</v>
      </c>
      <c r="C2806" s="9">
        <v>181885938</v>
      </c>
      <c r="D2806" s="1" t="s">
        <v>2039</v>
      </c>
      <c r="E2806" s="1" t="s">
        <v>17</v>
      </c>
      <c r="F2806" s="1" t="s">
        <v>1971</v>
      </c>
      <c r="G2806" s="2">
        <v>40.733939999999997</v>
      </c>
      <c r="H2806" s="2">
        <v>-73.872069999999994</v>
      </c>
      <c r="I2806" s="1" t="s">
        <v>19</v>
      </c>
      <c r="J2806" s="44">
        <v>60</v>
      </c>
      <c r="K2806" s="2">
        <v>2</v>
      </c>
      <c r="L2806" s="2">
        <v>11</v>
      </c>
      <c r="M2806" s="3">
        <v>43616</v>
      </c>
      <c r="N2806" s="2">
        <v>1.05</v>
      </c>
      <c r="O2806" s="2">
        <v>2</v>
      </c>
      <c r="P2806" s="4">
        <v>318</v>
      </c>
      <c r="U2806" s="38">
        <f t="shared" si="774"/>
        <v>-0.25236074195756619</v>
      </c>
      <c r="V2806" s="39">
        <f t="shared" si="775"/>
        <v>0.25236074195756619</v>
      </c>
      <c r="W2806" s="39" t="str">
        <f t="shared" si="776"/>
        <v>TIDAK</v>
      </c>
      <c r="X2806" s="38">
        <f t="shared" si="777"/>
        <v>3.5273309656414771</v>
      </c>
      <c r="Y2806" s="39">
        <f t="shared" si="778"/>
        <v>3.5273309656414771</v>
      </c>
      <c r="Z2806" s="39" t="str">
        <f t="shared" si="779"/>
        <v>OUTLIER</v>
      </c>
      <c r="AA2806" s="38">
        <f t="shared" si="780"/>
        <v>-0.88539865113910388</v>
      </c>
      <c r="AB2806" s="39">
        <f t="shared" si="781"/>
        <v>0.88539865113910388</v>
      </c>
      <c r="AC2806" s="39" t="str">
        <f t="shared" si="782"/>
        <v>TIDAK</v>
      </c>
      <c r="AD2806" s="38">
        <f t="shared" si="783"/>
        <v>-0.81542432132919662</v>
      </c>
      <c r="AE2806" s="39">
        <f t="shared" si="784"/>
        <v>0.81542432132919662</v>
      </c>
      <c r="AF2806" s="39" t="str">
        <f t="shared" si="785"/>
        <v>TIDAK</v>
      </c>
      <c r="AG2806" s="38">
        <f t="shared" si="786"/>
        <v>11.214381390947715</v>
      </c>
      <c r="AH2806" s="39">
        <f t="shared" si="787"/>
        <v>11.214381390947715</v>
      </c>
      <c r="AI2806" s="39" t="str">
        <f t="shared" si="788"/>
        <v>OUTLIER</v>
      </c>
      <c r="AJ2806" s="38">
        <f t="shared" si="789"/>
        <v>0.32311232187540895</v>
      </c>
      <c r="AK2806" s="39">
        <f t="shared" si="790"/>
        <v>0.32311232187540895</v>
      </c>
      <c r="AL2806" s="39" t="str">
        <f t="shared" si="791"/>
        <v>TIDAK</v>
      </c>
    </row>
    <row r="2807" spans="1:38" ht="14" x14ac:dyDescent="0.3">
      <c r="A2807" s="13">
        <v>31178012</v>
      </c>
      <c r="B2807" s="11" t="s">
        <v>250</v>
      </c>
      <c r="C2807" s="9">
        <v>232283561</v>
      </c>
      <c r="D2807" s="1" t="s">
        <v>2666</v>
      </c>
      <c r="E2807" s="1" t="s">
        <v>548</v>
      </c>
      <c r="F2807" s="1" t="s">
        <v>2542</v>
      </c>
      <c r="G2807" s="2">
        <v>40.829599999999999</v>
      </c>
      <c r="H2807" s="2">
        <v>-73.889709999999994</v>
      </c>
      <c r="I2807" s="1" t="s">
        <v>19</v>
      </c>
      <c r="J2807" s="44">
        <v>125</v>
      </c>
      <c r="K2807" s="2">
        <v>1</v>
      </c>
      <c r="L2807" s="2">
        <v>9</v>
      </c>
      <c r="M2807" s="3">
        <v>43549</v>
      </c>
      <c r="N2807" s="2">
        <v>1.46</v>
      </c>
      <c r="O2807" s="2">
        <v>3</v>
      </c>
      <c r="P2807" s="4">
        <v>80</v>
      </c>
      <c r="U2807" s="38">
        <f t="shared" si="774"/>
        <v>-0.2095016477127675</v>
      </c>
      <c r="V2807" s="39">
        <f t="shared" si="775"/>
        <v>0.2095016477127675</v>
      </c>
      <c r="W2807" s="39" t="str">
        <f t="shared" si="776"/>
        <v>TIDAK</v>
      </c>
      <c r="X2807" s="38">
        <f t="shared" si="777"/>
        <v>-0.26113135442473173</v>
      </c>
      <c r="Y2807" s="39">
        <f t="shared" si="778"/>
        <v>0.26113135442473173</v>
      </c>
      <c r="Z2807" s="39" t="str">
        <f t="shared" si="779"/>
        <v>TIDAK</v>
      </c>
      <c r="AA2807" s="38">
        <f t="shared" si="780"/>
        <v>-0.7626923202272502</v>
      </c>
      <c r="AB2807" s="39">
        <f t="shared" si="781"/>
        <v>0.7626923202272502</v>
      </c>
      <c r="AC2807" s="39" t="str">
        <f t="shared" si="782"/>
        <v>TIDAK</v>
      </c>
      <c r="AD2807" s="38">
        <f t="shared" si="783"/>
        <v>-0.752696719789958</v>
      </c>
      <c r="AE2807" s="39">
        <f t="shared" si="784"/>
        <v>0.752696719789958</v>
      </c>
      <c r="AF2807" s="39" t="str">
        <f t="shared" si="785"/>
        <v>TIDAK</v>
      </c>
      <c r="AG2807" s="38">
        <f t="shared" si="786"/>
        <v>-0.15818885441509239</v>
      </c>
      <c r="AH2807" s="39">
        <f t="shared" si="787"/>
        <v>0.15818885441509239</v>
      </c>
      <c r="AI2807" s="39" t="str">
        <f t="shared" si="788"/>
        <v>TIDAK</v>
      </c>
      <c r="AJ2807" s="38">
        <f t="shared" si="789"/>
        <v>-1.2435166651823804</v>
      </c>
      <c r="AK2807" s="39">
        <f t="shared" si="790"/>
        <v>1.2435166651823804</v>
      </c>
      <c r="AL2807" s="39" t="str">
        <f t="shared" si="791"/>
        <v>TIDAK</v>
      </c>
    </row>
    <row r="2808" spans="1:38" ht="14" x14ac:dyDescent="0.3">
      <c r="A2808" s="13">
        <v>31178681</v>
      </c>
      <c r="B2808" s="11" t="s">
        <v>3850</v>
      </c>
      <c r="C2808" s="9">
        <v>55948559</v>
      </c>
      <c r="D2808" s="1" t="s">
        <v>1407</v>
      </c>
      <c r="E2808" s="1" t="s">
        <v>548</v>
      </c>
      <c r="F2808" s="1" t="s">
        <v>1347</v>
      </c>
      <c r="G2808" s="2">
        <v>40.866149999999998</v>
      </c>
      <c r="H2808" s="2">
        <v>-73.841849999999994</v>
      </c>
      <c r="I2808" s="1" t="s">
        <v>19</v>
      </c>
      <c r="J2808" s="44">
        <v>35</v>
      </c>
      <c r="K2808" s="2">
        <v>1</v>
      </c>
      <c r="L2808" s="2">
        <v>6</v>
      </c>
      <c r="M2808" s="3">
        <v>43634</v>
      </c>
      <c r="N2808" s="2">
        <v>0.4</v>
      </c>
      <c r="O2808" s="2">
        <v>4</v>
      </c>
      <c r="P2808" s="4">
        <v>0</v>
      </c>
      <c r="U2808" s="38">
        <f t="shared" si="774"/>
        <v>-0.2095016477127675</v>
      </c>
      <c r="V2808" s="39">
        <f t="shared" si="775"/>
        <v>0.2095016477127675</v>
      </c>
      <c r="W2808" s="39" t="str">
        <f t="shared" si="776"/>
        <v>TIDAK</v>
      </c>
      <c r="X2808" s="38">
        <f t="shared" si="777"/>
        <v>-0.26113135442473173</v>
      </c>
      <c r="Y2808" s="39">
        <f t="shared" si="778"/>
        <v>0.26113135442473173</v>
      </c>
      <c r="Z2808" s="39" t="str">
        <f t="shared" si="779"/>
        <v>TIDAK</v>
      </c>
      <c r="AA2808" s="38">
        <f t="shared" si="780"/>
        <v>-0.39457332749168911</v>
      </c>
      <c r="AB2808" s="39">
        <f t="shared" si="781"/>
        <v>0.39457332749168911</v>
      </c>
      <c r="AC2808" s="39" t="str">
        <f t="shared" si="782"/>
        <v>TIDAK</v>
      </c>
      <c r="AD2808" s="38">
        <f t="shared" si="783"/>
        <v>-0.84156082197054605</v>
      </c>
      <c r="AE2808" s="39">
        <f t="shared" si="784"/>
        <v>0.84156082197054605</v>
      </c>
      <c r="AF2808" s="39" t="str">
        <f t="shared" si="785"/>
        <v>TIDAK</v>
      </c>
      <c r="AG2808" s="38">
        <f t="shared" si="786"/>
        <v>-0.27078855981472416</v>
      </c>
      <c r="AH2808" s="39">
        <f t="shared" si="787"/>
        <v>0.27078855981472416</v>
      </c>
      <c r="AI2808" s="39" t="str">
        <f t="shared" si="788"/>
        <v>TIDAK</v>
      </c>
      <c r="AJ2808" s="38">
        <f t="shared" si="789"/>
        <v>1.4699746903913982</v>
      </c>
      <c r="AK2808" s="39">
        <f t="shared" si="790"/>
        <v>1.4699746903913982</v>
      </c>
      <c r="AL2808" s="39" t="str">
        <f t="shared" si="791"/>
        <v>TIDAK</v>
      </c>
    </row>
    <row r="2809" spans="1:38" ht="14" x14ac:dyDescent="0.3">
      <c r="A2809" s="13">
        <v>31179136</v>
      </c>
      <c r="B2809" s="11" t="s">
        <v>4839</v>
      </c>
      <c r="C2809" s="9">
        <v>138573840</v>
      </c>
      <c r="D2809" s="1" t="s">
        <v>695</v>
      </c>
      <c r="E2809" s="1" t="s">
        <v>1731</v>
      </c>
      <c r="F2809" s="1" t="s">
        <v>3213</v>
      </c>
      <c r="G2809" s="2">
        <v>40.69453</v>
      </c>
      <c r="H2809" s="2">
        <v>-73.906670000000005</v>
      </c>
      <c r="I2809" s="1" t="s">
        <v>19</v>
      </c>
      <c r="J2809" s="44">
        <v>90</v>
      </c>
      <c r="K2809" s="2">
        <v>1</v>
      </c>
      <c r="L2809" s="2">
        <v>2</v>
      </c>
      <c r="M2809" s="3">
        <v>43466</v>
      </c>
      <c r="N2809" s="2">
        <v>0.31</v>
      </c>
      <c r="O2809" s="2">
        <v>1</v>
      </c>
      <c r="P2809" s="4">
        <v>0</v>
      </c>
      <c r="U2809" s="38">
        <f t="shared" si="774"/>
        <v>-0.2095016477127675</v>
      </c>
      <c r="V2809" s="39">
        <f t="shared" si="775"/>
        <v>0.2095016477127675</v>
      </c>
      <c r="W2809" s="39" t="str">
        <f t="shared" si="776"/>
        <v>TIDAK</v>
      </c>
      <c r="X2809" s="38">
        <f t="shared" si="777"/>
        <v>-0.26113135442473173</v>
      </c>
      <c r="Y2809" s="39">
        <f t="shared" si="778"/>
        <v>0.26113135442473173</v>
      </c>
      <c r="Z2809" s="39" t="str">
        <f t="shared" si="779"/>
        <v>TIDAK</v>
      </c>
      <c r="AA2809" s="38">
        <f t="shared" si="780"/>
        <v>-0.88539865113910388</v>
      </c>
      <c r="AB2809" s="39">
        <f t="shared" si="781"/>
        <v>0.88539865113910388</v>
      </c>
      <c r="AC2809" s="39" t="str">
        <f t="shared" si="782"/>
        <v>TIDAK</v>
      </c>
      <c r="AD2809" s="38">
        <f t="shared" si="783"/>
        <v>-0.87292462274016547</v>
      </c>
      <c r="AE2809" s="39">
        <f t="shared" si="784"/>
        <v>0.87292462274016547</v>
      </c>
      <c r="AF2809" s="39" t="str">
        <f t="shared" si="785"/>
        <v>TIDAK</v>
      </c>
      <c r="AG2809" s="38">
        <f t="shared" si="786"/>
        <v>-4.5589149015460649E-2</v>
      </c>
      <c r="AH2809" s="39">
        <f t="shared" si="787"/>
        <v>4.5589149015460649E-2</v>
      </c>
      <c r="AI2809" s="39" t="str">
        <f t="shared" si="788"/>
        <v>TIDAK</v>
      </c>
      <c r="AJ2809" s="38">
        <f t="shared" si="789"/>
        <v>1.4924621878132804</v>
      </c>
      <c r="AK2809" s="39">
        <f t="shared" si="790"/>
        <v>1.4924621878132804</v>
      </c>
      <c r="AL2809" s="39" t="str">
        <f t="shared" si="791"/>
        <v>TIDAK</v>
      </c>
    </row>
    <row r="2810" spans="1:38" ht="14" x14ac:dyDescent="0.3">
      <c r="A2810" s="13">
        <v>31188274</v>
      </c>
      <c r="B2810" s="11" t="s">
        <v>2109</v>
      </c>
      <c r="C2810" s="9">
        <v>46087238</v>
      </c>
      <c r="D2810" s="1" t="s">
        <v>616</v>
      </c>
      <c r="E2810" s="1" t="s">
        <v>17</v>
      </c>
      <c r="F2810" s="1" t="s">
        <v>364</v>
      </c>
      <c r="G2810" s="2">
        <v>40.68723</v>
      </c>
      <c r="H2810" s="2">
        <v>-73.787909999999997</v>
      </c>
      <c r="I2810" s="1" t="s">
        <v>19</v>
      </c>
      <c r="J2810" s="44">
        <v>40</v>
      </c>
      <c r="K2810" s="2">
        <v>1</v>
      </c>
      <c r="L2810" s="2">
        <v>14</v>
      </c>
      <c r="M2810" s="3">
        <v>43384</v>
      </c>
      <c r="N2810" s="2">
        <v>0.42</v>
      </c>
      <c r="O2810" s="2">
        <v>2</v>
      </c>
      <c r="P2810" s="4">
        <v>335</v>
      </c>
      <c r="U2810" s="38">
        <f t="shared" si="774"/>
        <v>-0.25236074195756619</v>
      </c>
      <c r="V2810" s="39">
        <f t="shared" si="775"/>
        <v>0.25236074195756619</v>
      </c>
      <c r="W2810" s="39" t="str">
        <f t="shared" si="776"/>
        <v>TIDAK</v>
      </c>
      <c r="X2810" s="38">
        <f t="shared" si="777"/>
        <v>-0.26113135442473173</v>
      </c>
      <c r="Y2810" s="39">
        <f t="shared" si="778"/>
        <v>0.26113135442473173</v>
      </c>
      <c r="Z2810" s="39" t="str">
        <f t="shared" si="779"/>
        <v>TIDAK</v>
      </c>
      <c r="AA2810" s="38">
        <f t="shared" si="780"/>
        <v>-0.47637754809959154</v>
      </c>
      <c r="AB2810" s="39">
        <f t="shared" si="781"/>
        <v>0.47637754809959154</v>
      </c>
      <c r="AC2810" s="39" t="str">
        <f t="shared" si="782"/>
        <v>TIDAK</v>
      </c>
      <c r="AD2810" s="38">
        <f t="shared" si="783"/>
        <v>-0.4076949113241452</v>
      </c>
      <c r="AE2810" s="39">
        <f t="shared" si="784"/>
        <v>0.4076949113241452</v>
      </c>
      <c r="AF2810" s="39" t="str">
        <f t="shared" si="785"/>
        <v>TIDAK</v>
      </c>
      <c r="AG2810" s="38">
        <f t="shared" si="786"/>
        <v>-0.15818885441509239</v>
      </c>
      <c r="AH2810" s="39">
        <f t="shared" si="787"/>
        <v>0.15818885441509239</v>
      </c>
      <c r="AI2810" s="39" t="str">
        <f t="shared" si="788"/>
        <v>TIDAK</v>
      </c>
      <c r="AJ2810" s="38">
        <f t="shared" si="789"/>
        <v>1.1401580615371267</v>
      </c>
      <c r="AK2810" s="39">
        <f t="shared" si="790"/>
        <v>1.1401580615371267</v>
      </c>
      <c r="AL2810" s="39" t="str">
        <f t="shared" si="791"/>
        <v>TIDAK</v>
      </c>
    </row>
    <row r="2811" spans="1:38" ht="14" x14ac:dyDescent="0.3">
      <c r="A2811" s="13">
        <v>31201905</v>
      </c>
      <c r="B2811" s="11" t="s">
        <v>932</v>
      </c>
      <c r="C2811" s="9">
        <v>207622517</v>
      </c>
      <c r="D2811" s="1" t="s">
        <v>1828</v>
      </c>
      <c r="E2811" s="1" t="s">
        <v>17</v>
      </c>
      <c r="F2811" s="1" t="s">
        <v>1488</v>
      </c>
      <c r="G2811" s="2">
        <v>40.695079999999997</v>
      </c>
      <c r="H2811" s="2">
        <v>-73.860320000000002</v>
      </c>
      <c r="I2811" s="1" t="s">
        <v>20</v>
      </c>
      <c r="J2811" s="44">
        <v>170</v>
      </c>
      <c r="K2811" s="2">
        <v>3</v>
      </c>
      <c r="L2811" s="2">
        <v>24</v>
      </c>
      <c r="M2811" s="3">
        <v>43653</v>
      </c>
      <c r="N2811" s="2">
        <v>2.5499999999999998</v>
      </c>
      <c r="O2811" s="2">
        <v>1</v>
      </c>
      <c r="P2811" s="4">
        <v>308</v>
      </c>
      <c r="U2811" s="38">
        <f t="shared" si="774"/>
        <v>0.30480748322481688</v>
      </c>
      <c r="V2811" s="39">
        <f t="shared" si="775"/>
        <v>0.30480748322481688</v>
      </c>
      <c r="W2811" s="39" t="str">
        <f t="shared" si="776"/>
        <v>TIDAK</v>
      </c>
      <c r="X2811" s="38">
        <f t="shared" si="777"/>
        <v>-0.39643358014138202</v>
      </c>
      <c r="Y2811" s="39">
        <f t="shared" si="778"/>
        <v>0.39643358014138202</v>
      </c>
      <c r="Z2811" s="39" t="str">
        <f t="shared" si="779"/>
        <v>TIDAK</v>
      </c>
      <c r="AA2811" s="38">
        <f t="shared" si="780"/>
        <v>-0.55818176870749403</v>
      </c>
      <c r="AB2811" s="39">
        <f t="shared" si="781"/>
        <v>0.55818176870749403</v>
      </c>
      <c r="AC2811" s="39" t="str">
        <f t="shared" si="782"/>
        <v>TIDAK</v>
      </c>
      <c r="AD2811" s="38">
        <f t="shared" si="783"/>
        <v>-0.19337560606507978</v>
      </c>
      <c r="AE2811" s="39">
        <f t="shared" si="784"/>
        <v>0.19337560606507978</v>
      </c>
      <c r="AF2811" s="39" t="str">
        <f t="shared" si="785"/>
        <v>TIDAK</v>
      </c>
      <c r="AG2811" s="38">
        <f t="shared" si="786"/>
        <v>-4.5589149015460649E-2</v>
      </c>
      <c r="AH2811" s="39">
        <f t="shared" si="787"/>
        <v>4.5589149015460649E-2</v>
      </c>
      <c r="AI2811" s="39" t="str">
        <f t="shared" si="788"/>
        <v>TIDAK</v>
      </c>
      <c r="AJ2811" s="38">
        <f t="shared" si="789"/>
        <v>-0.64385006726552318</v>
      </c>
      <c r="AK2811" s="39">
        <f t="shared" si="790"/>
        <v>0.64385006726552318</v>
      </c>
      <c r="AL2811" s="39" t="str">
        <f t="shared" si="791"/>
        <v>TIDAK</v>
      </c>
    </row>
    <row r="2812" spans="1:38" ht="14" x14ac:dyDescent="0.3">
      <c r="A2812" s="13">
        <v>31203696</v>
      </c>
      <c r="B2812" s="11" t="s">
        <v>3864</v>
      </c>
      <c r="C2812" s="9">
        <v>61601937</v>
      </c>
      <c r="D2812" s="1" t="s">
        <v>3152</v>
      </c>
      <c r="E2812" s="1" t="s">
        <v>17</v>
      </c>
      <c r="F2812" s="1" t="s">
        <v>2689</v>
      </c>
      <c r="G2812" s="2">
        <v>40.742460000000001</v>
      </c>
      <c r="H2812" s="2">
        <v>-73.901250000000005</v>
      </c>
      <c r="I2812" s="1" t="s">
        <v>19</v>
      </c>
      <c r="J2812" s="44">
        <v>40</v>
      </c>
      <c r="K2812" s="2">
        <v>1</v>
      </c>
      <c r="L2812" s="2">
        <v>7</v>
      </c>
      <c r="M2812" s="3">
        <v>42882</v>
      </c>
      <c r="N2812" s="2">
        <v>0.23</v>
      </c>
      <c r="O2812" s="2">
        <v>1</v>
      </c>
      <c r="P2812" s="4">
        <v>0</v>
      </c>
      <c r="U2812" s="38">
        <f t="shared" si="774"/>
        <v>-0.4666562131815597</v>
      </c>
      <c r="V2812" s="39">
        <f t="shared" si="775"/>
        <v>0.4666562131815597</v>
      </c>
      <c r="W2812" s="39" t="str">
        <f t="shared" si="776"/>
        <v>TIDAK</v>
      </c>
      <c r="X2812" s="38">
        <f t="shared" si="777"/>
        <v>-0.39643358014138202</v>
      </c>
      <c r="Y2812" s="39">
        <f t="shared" si="778"/>
        <v>0.39643358014138202</v>
      </c>
      <c r="Z2812" s="39" t="str">
        <f t="shared" si="779"/>
        <v>TIDAK</v>
      </c>
      <c r="AA2812" s="38">
        <f t="shared" si="780"/>
        <v>-0.68088809961934771</v>
      </c>
      <c r="AB2812" s="39">
        <f t="shared" si="781"/>
        <v>0.68088809961934771</v>
      </c>
      <c r="AC2812" s="39" t="str">
        <f t="shared" si="782"/>
        <v>TIDAK</v>
      </c>
      <c r="AD2812" s="38">
        <f t="shared" si="783"/>
        <v>-0.74746941966168801</v>
      </c>
      <c r="AE2812" s="39">
        <f t="shared" si="784"/>
        <v>0.74746941966168801</v>
      </c>
      <c r="AF2812" s="39" t="str">
        <f t="shared" si="785"/>
        <v>TIDAK</v>
      </c>
      <c r="AG2812" s="38">
        <f t="shared" si="786"/>
        <v>6.7010556384171097E-2</v>
      </c>
      <c r="AH2812" s="39">
        <f t="shared" si="787"/>
        <v>6.7010556384171097E-2</v>
      </c>
      <c r="AI2812" s="39" t="str">
        <f t="shared" si="788"/>
        <v>TIDAK</v>
      </c>
      <c r="AJ2812" s="38">
        <f t="shared" si="789"/>
        <v>-1.2435166651823804</v>
      </c>
      <c r="AK2812" s="39">
        <f t="shared" si="790"/>
        <v>1.2435166651823804</v>
      </c>
      <c r="AL2812" s="39" t="str">
        <f t="shared" si="791"/>
        <v>TIDAK</v>
      </c>
    </row>
    <row r="2813" spans="1:38" ht="14" x14ac:dyDescent="0.3">
      <c r="A2813" s="13">
        <v>31212220</v>
      </c>
      <c r="B2813" s="11" t="s">
        <v>4238</v>
      </c>
      <c r="C2813" s="9">
        <v>89852528</v>
      </c>
      <c r="D2813" s="1" t="s">
        <v>3422</v>
      </c>
      <c r="E2813" s="1" t="s">
        <v>17</v>
      </c>
      <c r="F2813" s="1" t="s">
        <v>2813</v>
      </c>
      <c r="G2813" s="2">
        <v>40.706449999999997</v>
      </c>
      <c r="H2813" s="2">
        <v>-73.905779999999993</v>
      </c>
      <c r="I2813" s="1" t="s">
        <v>19</v>
      </c>
      <c r="J2813" s="44">
        <v>45</v>
      </c>
      <c r="K2813" s="2">
        <v>1</v>
      </c>
      <c r="L2813" s="2">
        <v>38</v>
      </c>
      <c r="M2813" s="3">
        <v>43435</v>
      </c>
      <c r="N2813" s="2">
        <v>1.1100000000000001</v>
      </c>
      <c r="O2813" s="2">
        <v>1</v>
      </c>
      <c r="P2813" s="4">
        <v>0</v>
      </c>
      <c r="U2813" s="38">
        <f t="shared" si="774"/>
        <v>4.7938235112260034E-3</v>
      </c>
      <c r="V2813" s="39">
        <f t="shared" si="775"/>
        <v>4.7938235112260034E-3</v>
      </c>
      <c r="W2813" s="39" t="str">
        <f t="shared" si="776"/>
        <v>TIDAK</v>
      </c>
      <c r="X2813" s="38">
        <f t="shared" si="777"/>
        <v>-0.39643358014138202</v>
      </c>
      <c r="Y2813" s="39">
        <f t="shared" si="778"/>
        <v>0.39643358014138202</v>
      </c>
      <c r="Z2813" s="39" t="str">
        <f t="shared" si="779"/>
        <v>TIDAK</v>
      </c>
      <c r="AA2813" s="38">
        <f t="shared" si="780"/>
        <v>-0.84449654083515258</v>
      </c>
      <c r="AB2813" s="39">
        <f t="shared" si="781"/>
        <v>0.84449654083515258</v>
      </c>
      <c r="AC2813" s="39" t="str">
        <f t="shared" si="782"/>
        <v>TIDAK</v>
      </c>
      <c r="AD2813" s="38">
        <f t="shared" si="783"/>
        <v>-0.79451512081611697</v>
      </c>
      <c r="AE2813" s="39">
        <f t="shared" si="784"/>
        <v>0.79451512081611697</v>
      </c>
      <c r="AF2813" s="39" t="str">
        <f t="shared" si="785"/>
        <v>TIDAK</v>
      </c>
      <c r="AG2813" s="38">
        <f t="shared" si="786"/>
        <v>-0.27078855981472416</v>
      </c>
      <c r="AH2813" s="39">
        <f t="shared" si="787"/>
        <v>0.27078855981472416</v>
      </c>
      <c r="AI2813" s="39" t="str">
        <f t="shared" si="788"/>
        <v>TIDAK</v>
      </c>
      <c r="AJ2813" s="38">
        <f t="shared" si="789"/>
        <v>-1.2435166651823804</v>
      </c>
      <c r="AK2813" s="39">
        <f t="shared" si="790"/>
        <v>1.2435166651823804</v>
      </c>
      <c r="AL2813" s="39" t="str">
        <f t="shared" si="791"/>
        <v>TIDAK</v>
      </c>
    </row>
    <row r="2814" spans="1:38" ht="14" x14ac:dyDescent="0.3">
      <c r="A2814" s="13">
        <v>31212456</v>
      </c>
      <c r="B2814" s="11" t="s">
        <v>72</v>
      </c>
      <c r="C2814" s="9">
        <v>15029400</v>
      </c>
      <c r="D2814" s="1" t="s">
        <v>291</v>
      </c>
      <c r="E2814" s="1" t="s">
        <v>17</v>
      </c>
      <c r="F2814" s="1" t="s">
        <v>279</v>
      </c>
      <c r="G2814" s="2">
        <v>40.605490000000003</v>
      </c>
      <c r="H2814" s="2">
        <v>-73.755470000000003</v>
      </c>
      <c r="I2814" s="1" t="s">
        <v>19</v>
      </c>
      <c r="J2814" s="44">
        <v>70</v>
      </c>
      <c r="K2814" s="2">
        <v>1</v>
      </c>
      <c r="L2814" s="2">
        <v>13</v>
      </c>
      <c r="M2814" s="3">
        <v>42149</v>
      </c>
      <c r="N2814" s="2">
        <v>0.21</v>
      </c>
      <c r="O2814" s="2">
        <v>1</v>
      </c>
      <c r="P2814" s="4">
        <v>220</v>
      </c>
      <c r="U2814" s="38">
        <f t="shared" si="774"/>
        <v>-0.42379711893676097</v>
      </c>
      <c r="V2814" s="39">
        <f t="shared" si="775"/>
        <v>0.42379711893676097</v>
      </c>
      <c r="W2814" s="39" t="str">
        <f t="shared" si="776"/>
        <v>TIDAK</v>
      </c>
      <c r="X2814" s="38">
        <f t="shared" si="777"/>
        <v>-0.39643358014138202</v>
      </c>
      <c r="Y2814" s="39">
        <f t="shared" si="778"/>
        <v>0.39643358014138202</v>
      </c>
      <c r="Z2814" s="39" t="str">
        <f t="shared" si="779"/>
        <v>TIDAK</v>
      </c>
      <c r="AA2814" s="38">
        <f t="shared" si="780"/>
        <v>-0.35367121718773786</v>
      </c>
      <c r="AB2814" s="39">
        <f t="shared" si="781"/>
        <v>0.35367121718773786</v>
      </c>
      <c r="AC2814" s="39" t="str">
        <f t="shared" si="782"/>
        <v>TIDAK</v>
      </c>
      <c r="AD2814" s="38">
        <f t="shared" si="783"/>
        <v>-0.73701481940514835</v>
      </c>
      <c r="AE2814" s="39">
        <f t="shared" si="784"/>
        <v>0.73701481940514835</v>
      </c>
      <c r="AF2814" s="39" t="str">
        <f t="shared" si="785"/>
        <v>TIDAK</v>
      </c>
      <c r="AG2814" s="38">
        <f t="shared" si="786"/>
        <v>-0.15818885441509239</v>
      </c>
      <c r="AH2814" s="39">
        <f t="shared" si="787"/>
        <v>0.15818885441509239</v>
      </c>
      <c r="AI2814" s="39" t="str">
        <f t="shared" si="788"/>
        <v>TIDAK</v>
      </c>
      <c r="AJ2814" s="38">
        <f t="shared" si="789"/>
        <v>1.267587213594459</v>
      </c>
      <c r="AK2814" s="39">
        <f t="shared" si="790"/>
        <v>1.267587213594459</v>
      </c>
      <c r="AL2814" s="39" t="str">
        <f t="shared" si="791"/>
        <v>TIDAK</v>
      </c>
    </row>
    <row r="2815" spans="1:38" ht="14" x14ac:dyDescent="0.3">
      <c r="A2815" s="13">
        <v>31220603</v>
      </c>
      <c r="B2815" s="11" t="s">
        <v>1638</v>
      </c>
      <c r="C2815" s="9">
        <v>63560790</v>
      </c>
      <c r="D2815" s="1" t="s">
        <v>1244</v>
      </c>
      <c r="E2815" s="1" t="s">
        <v>17</v>
      </c>
      <c r="F2815" s="1" t="s">
        <v>1112</v>
      </c>
      <c r="G2815" s="2">
        <v>40.705419999999997</v>
      </c>
      <c r="H2815" s="2">
        <v>-73.829790000000003</v>
      </c>
      <c r="I2815" s="1" t="s">
        <v>24</v>
      </c>
      <c r="J2815" s="44">
        <v>43</v>
      </c>
      <c r="K2815" s="2">
        <v>1</v>
      </c>
      <c r="L2815" s="2">
        <v>8</v>
      </c>
      <c r="M2815" s="3">
        <v>43646</v>
      </c>
      <c r="N2815" s="2">
        <v>0.73</v>
      </c>
      <c r="O2815" s="2">
        <v>2</v>
      </c>
      <c r="P2815" s="4">
        <v>362</v>
      </c>
      <c r="U2815" s="38">
        <f t="shared" si="774"/>
        <v>0.69053933142800517</v>
      </c>
      <c r="V2815" s="39">
        <f t="shared" si="775"/>
        <v>0.69053933142800517</v>
      </c>
      <c r="W2815" s="39" t="str">
        <f t="shared" si="776"/>
        <v>TIDAK</v>
      </c>
      <c r="X2815" s="38">
        <f t="shared" si="777"/>
        <v>-0.12582912870808141</v>
      </c>
      <c r="Y2815" s="39">
        <f t="shared" si="778"/>
        <v>0.12582912870808141</v>
      </c>
      <c r="Z2815" s="39" t="str">
        <f t="shared" si="779"/>
        <v>TIDAK</v>
      </c>
      <c r="AA2815" s="38">
        <f t="shared" si="780"/>
        <v>5.5349885851774396E-2</v>
      </c>
      <c r="AB2815" s="39">
        <f t="shared" si="781"/>
        <v>5.5349885851774396E-2</v>
      </c>
      <c r="AC2815" s="39" t="str">
        <f t="shared" si="782"/>
        <v>TIDAK</v>
      </c>
      <c r="AD2815" s="38">
        <f t="shared" si="783"/>
        <v>0.3764001079163381</v>
      </c>
      <c r="AE2815" s="39">
        <f t="shared" si="784"/>
        <v>0.3764001079163381</v>
      </c>
      <c r="AF2815" s="39" t="str">
        <f t="shared" si="785"/>
        <v>TIDAK</v>
      </c>
      <c r="AG2815" s="38">
        <f t="shared" si="786"/>
        <v>-0.27078855981472416</v>
      </c>
      <c r="AH2815" s="39">
        <f t="shared" si="787"/>
        <v>0.27078855981472416</v>
      </c>
      <c r="AI2815" s="39" t="str">
        <f t="shared" si="788"/>
        <v>TIDAK</v>
      </c>
      <c r="AJ2815" s="38">
        <f t="shared" si="789"/>
        <v>1.0651997367975197</v>
      </c>
      <c r="AK2815" s="39">
        <f t="shared" si="790"/>
        <v>1.0651997367975197</v>
      </c>
      <c r="AL2815" s="39" t="str">
        <f t="shared" si="791"/>
        <v>TIDAK</v>
      </c>
    </row>
    <row r="2816" spans="1:38" ht="14" x14ac:dyDescent="0.3">
      <c r="A2816" s="13">
        <v>31225319</v>
      </c>
      <c r="B2816" s="11" t="s">
        <v>4555</v>
      </c>
      <c r="C2816" s="9">
        <v>310670</v>
      </c>
      <c r="D2816" s="1" t="s">
        <v>1160</v>
      </c>
      <c r="E2816" s="1" t="s">
        <v>548</v>
      </c>
      <c r="F2816" s="1" t="s">
        <v>1305</v>
      </c>
      <c r="G2816" s="2">
        <v>40.881790000000002</v>
      </c>
      <c r="H2816" s="2">
        <v>-73.834549999999993</v>
      </c>
      <c r="I2816" s="1" t="s">
        <v>19</v>
      </c>
      <c r="J2816" s="44">
        <v>75</v>
      </c>
      <c r="K2816" s="2">
        <v>2</v>
      </c>
      <c r="L2816" s="2">
        <v>1</v>
      </c>
      <c r="M2816" s="3">
        <v>43575</v>
      </c>
      <c r="N2816" s="2">
        <v>0.37</v>
      </c>
      <c r="O2816" s="2">
        <v>13</v>
      </c>
      <c r="P2816" s="4">
        <v>365</v>
      </c>
      <c r="U2816" s="38">
        <f t="shared" si="774"/>
        <v>-0.42379711893676097</v>
      </c>
      <c r="V2816" s="39">
        <f t="shared" si="775"/>
        <v>0.42379711893676097</v>
      </c>
      <c r="W2816" s="39" t="str">
        <f t="shared" si="776"/>
        <v>TIDAK</v>
      </c>
      <c r="X2816" s="38">
        <f t="shared" si="777"/>
        <v>-0.39643358014138202</v>
      </c>
      <c r="Y2816" s="39">
        <f t="shared" si="778"/>
        <v>0.39643358014138202</v>
      </c>
      <c r="Z2816" s="39" t="str">
        <f t="shared" si="779"/>
        <v>TIDAK</v>
      </c>
      <c r="AA2816" s="38">
        <f t="shared" si="780"/>
        <v>-0.63998598931539652</v>
      </c>
      <c r="AB2816" s="39">
        <f t="shared" si="781"/>
        <v>0.63998598931539652</v>
      </c>
      <c r="AC2816" s="39" t="str">
        <f t="shared" si="782"/>
        <v>TIDAK</v>
      </c>
      <c r="AD2816" s="38">
        <f t="shared" si="783"/>
        <v>-0.83633352184227616</v>
      </c>
      <c r="AE2816" s="39">
        <f t="shared" si="784"/>
        <v>0.83633352184227616</v>
      </c>
      <c r="AF2816" s="39" t="str">
        <f t="shared" si="785"/>
        <v>TIDAK</v>
      </c>
      <c r="AG2816" s="38">
        <f t="shared" si="786"/>
        <v>-0.27078855981472416</v>
      </c>
      <c r="AH2816" s="39">
        <f t="shared" si="787"/>
        <v>0.27078855981472416</v>
      </c>
      <c r="AI2816" s="39" t="str">
        <f t="shared" si="788"/>
        <v>TIDAK</v>
      </c>
      <c r="AJ2816" s="38">
        <f t="shared" si="789"/>
        <v>-1.2435166651823804</v>
      </c>
      <c r="AK2816" s="39">
        <f t="shared" si="790"/>
        <v>1.2435166651823804</v>
      </c>
      <c r="AL2816" s="39" t="str">
        <f t="shared" si="791"/>
        <v>TIDAK</v>
      </c>
    </row>
    <row r="2817" spans="1:38" ht="14" x14ac:dyDescent="0.3">
      <c r="A2817" s="13">
        <v>31225404</v>
      </c>
      <c r="B2817" s="11" t="s">
        <v>1436</v>
      </c>
      <c r="C2817" s="9">
        <v>107930075</v>
      </c>
      <c r="D2817" s="1" t="s">
        <v>1437</v>
      </c>
      <c r="E2817" s="1" t="s">
        <v>17</v>
      </c>
      <c r="F2817" s="1" t="s">
        <v>1342</v>
      </c>
      <c r="G2817" s="2">
        <v>40.684359999999998</v>
      </c>
      <c r="H2817" s="2">
        <v>-73.842129999999997</v>
      </c>
      <c r="I2817" s="1" t="s">
        <v>19</v>
      </c>
      <c r="J2817" s="44">
        <v>50</v>
      </c>
      <c r="K2817" s="2">
        <v>1</v>
      </c>
      <c r="L2817" s="2">
        <v>1</v>
      </c>
      <c r="M2817" s="3">
        <v>43604</v>
      </c>
      <c r="N2817" s="2">
        <v>0.57999999999999996</v>
      </c>
      <c r="O2817" s="2">
        <v>2</v>
      </c>
      <c r="P2817" s="4">
        <v>89</v>
      </c>
      <c r="U2817" s="38">
        <f t="shared" si="774"/>
        <v>-0.38093802469196231</v>
      </c>
      <c r="V2817" s="39">
        <f t="shared" si="775"/>
        <v>0.38093802469196231</v>
      </c>
      <c r="W2817" s="39" t="str">
        <f t="shared" si="776"/>
        <v>TIDAK</v>
      </c>
      <c r="X2817" s="38">
        <f t="shared" si="777"/>
        <v>-0.39643358014138202</v>
      </c>
      <c r="Y2817" s="39">
        <f t="shared" si="778"/>
        <v>0.39643358014138202</v>
      </c>
      <c r="Z2817" s="39" t="str">
        <f t="shared" si="779"/>
        <v>TIDAK</v>
      </c>
      <c r="AA2817" s="38">
        <f t="shared" si="780"/>
        <v>0.62797943010709156</v>
      </c>
      <c r="AB2817" s="39">
        <f t="shared" si="781"/>
        <v>0.62797943010709156</v>
      </c>
      <c r="AC2817" s="39" t="str">
        <f t="shared" si="782"/>
        <v>TIDAK</v>
      </c>
      <c r="AD2817" s="38">
        <f t="shared" si="783"/>
        <v>-0.37633111055452584</v>
      </c>
      <c r="AE2817" s="39">
        <f t="shared" si="784"/>
        <v>0.37633111055452584</v>
      </c>
      <c r="AF2817" s="39" t="str">
        <f t="shared" si="785"/>
        <v>TIDAK</v>
      </c>
      <c r="AG2817" s="38">
        <f t="shared" si="786"/>
        <v>-0.27078855981472416</v>
      </c>
      <c r="AH2817" s="39">
        <f t="shared" si="787"/>
        <v>0.27078855981472416</v>
      </c>
      <c r="AI2817" s="39" t="str">
        <f t="shared" si="788"/>
        <v>TIDAK</v>
      </c>
      <c r="AJ2817" s="38">
        <f t="shared" si="789"/>
        <v>-1.2435166651823804</v>
      </c>
      <c r="AK2817" s="39">
        <f t="shared" si="790"/>
        <v>1.2435166651823804</v>
      </c>
      <c r="AL2817" s="39" t="str">
        <f t="shared" si="791"/>
        <v>TIDAK</v>
      </c>
    </row>
    <row r="2818" spans="1:38" ht="14" x14ac:dyDescent="0.3">
      <c r="A2818" s="13">
        <v>31226826</v>
      </c>
      <c r="B2818" s="11" t="s">
        <v>4814</v>
      </c>
      <c r="C2818" s="9">
        <v>137017288</v>
      </c>
      <c r="D2818" s="1" t="s">
        <v>661</v>
      </c>
      <c r="E2818" s="1" t="s">
        <v>17</v>
      </c>
      <c r="F2818" s="1" t="s">
        <v>364</v>
      </c>
      <c r="G2818" s="2">
        <v>40.685740000000003</v>
      </c>
      <c r="H2818" s="2">
        <v>-73.790080000000003</v>
      </c>
      <c r="I2818" s="1" t="s">
        <v>19</v>
      </c>
      <c r="J2818" s="44">
        <v>50</v>
      </c>
      <c r="K2818" s="2">
        <v>1</v>
      </c>
      <c r="L2818" s="2">
        <v>1</v>
      </c>
      <c r="M2818" s="3">
        <v>43503</v>
      </c>
      <c r="N2818" s="2">
        <v>0.2</v>
      </c>
      <c r="O2818" s="2">
        <v>2</v>
      </c>
      <c r="P2818" s="4">
        <v>36</v>
      </c>
      <c r="U2818" s="38">
        <f t="shared" si="774"/>
        <v>-0.1666425534679688</v>
      </c>
      <c r="V2818" s="39">
        <f t="shared" si="775"/>
        <v>0.1666425534679688</v>
      </c>
      <c r="W2818" s="39" t="str">
        <f t="shared" si="776"/>
        <v>TIDAK</v>
      </c>
      <c r="X2818" s="38">
        <f t="shared" si="777"/>
        <v>-0.39643358014138202</v>
      </c>
      <c r="Y2818" s="39">
        <f t="shared" si="778"/>
        <v>0.39643358014138202</v>
      </c>
      <c r="Z2818" s="39" t="str">
        <f t="shared" si="779"/>
        <v>TIDAK</v>
      </c>
      <c r="AA2818" s="38">
        <f t="shared" si="780"/>
        <v>-0.39457332749168911</v>
      </c>
      <c r="AB2818" s="39">
        <f t="shared" si="781"/>
        <v>0.39457332749168911</v>
      </c>
      <c r="AC2818" s="39" t="str">
        <f t="shared" si="782"/>
        <v>TIDAK</v>
      </c>
      <c r="AD2818" s="38">
        <f t="shared" si="783"/>
        <v>-0.84678812209881593</v>
      </c>
      <c r="AE2818" s="39">
        <f t="shared" si="784"/>
        <v>0.84678812209881593</v>
      </c>
      <c r="AF2818" s="39" t="str">
        <f t="shared" si="785"/>
        <v>TIDAK</v>
      </c>
      <c r="AG2818" s="38">
        <f t="shared" si="786"/>
        <v>-0.27078855981472416</v>
      </c>
      <c r="AH2818" s="39">
        <f t="shared" si="787"/>
        <v>0.27078855981472416</v>
      </c>
      <c r="AI2818" s="39" t="str">
        <f t="shared" si="788"/>
        <v>TIDAK</v>
      </c>
      <c r="AJ2818" s="38">
        <f t="shared" si="789"/>
        <v>0.40556647908897681</v>
      </c>
      <c r="AK2818" s="39">
        <f t="shared" si="790"/>
        <v>0.40556647908897681</v>
      </c>
      <c r="AL2818" s="39" t="str">
        <f t="shared" si="791"/>
        <v>TIDAK</v>
      </c>
    </row>
    <row r="2819" spans="1:38" ht="14" x14ac:dyDescent="0.3">
      <c r="A2819" s="13">
        <v>31227033</v>
      </c>
      <c r="B2819" s="11" t="s">
        <v>4858</v>
      </c>
      <c r="C2819" s="9">
        <v>137358866</v>
      </c>
      <c r="D2819" s="1" t="s">
        <v>2080</v>
      </c>
      <c r="E2819" s="1" t="s">
        <v>17</v>
      </c>
      <c r="F2819" s="1" t="s">
        <v>2689</v>
      </c>
      <c r="G2819" s="2">
        <v>40.740409999999997</v>
      </c>
      <c r="H2819" s="2">
        <v>-73.890289999999993</v>
      </c>
      <c r="I2819" s="1" t="s">
        <v>19</v>
      </c>
      <c r="J2819" s="44">
        <v>49</v>
      </c>
      <c r="K2819" s="2">
        <v>30</v>
      </c>
      <c r="L2819" s="2">
        <v>3</v>
      </c>
      <c r="M2819" s="3">
        <v>43616</v>
      </c>
      <c r="N2819" s="2">
        <v>0.5</v>
      </c>
      <c r="O2819" s="2">
        <v>103</v>
      </c>
      <c r="P2819" s="4">
        <v>195</v>
      </c>
      <c r="U2819" s="38">
        <f t="shared" si="774"/>
        <v>-0.3980816623898818</v>
      </c>
      <c r="V2819" s="39">
        <f t="shared" si="775"/>
        <v>0.3980816623898818</v>
      </c>
      <c r="W2819" s="39" t="str">
        <f t="shared" si="776"/>
        <v>TIDAK</v>
      </c>
      <c r="X2819" s="38">
        <f t="shared" si="777"/>
        <v>-0.39643358014138202</v>
      </c>
      <c r="Y2819" s="39">
        <f t="shared" si="778"/>
        <v>0.39643358014138202</v>
      </c>
      <c r="Z2819" s="39" t="str">
        <f t="shared" si="779"/>
        <v>TIDAK</v>
      </c>
      <c r="AA2819" s="38">
        <f t="shared" si="780"/>
        <v>-0.59908387901144522</v>
      </c>
      <c r="AB2819" s="39">
        <f t="shared" si="781"/>
        <v>0.59908387901144522</v>
      </c>
      <c r="AC2819" s="39" t="str">
        <f t="shared" si="782"/>
        <v>TIDAK</v>
      </c>
      <c r="AD2819" s="38">
        <f t="shared" si="783"/>
        <v>-0.57496851542878169</v>
      </c>
      <c r="AE2819" s="39">
        <f t="shared" si="784"/>
        <v>0.57496851542878169</v>
      </c>
      <c r="AF2819" s="39" t="str">
        <f t="shared" si="785"/>
        <v>TIDAK</v>
      </c>
      <c r="AG2819" s="38">
        <f t="shared" si="786"/>
        <v>-0.15818885441509239</v>
      </c>
      <c r="AH2819" s="39">
        <f t="shared" si="787"/>
        <v>0.15818885441509239</v>
      </c>
      <c r="AI2819" s="39" t="str">
        <f t="shared" si="788"/>
        <v>TIDAK</v>
      </c>
      <c r="AJ2819" s="38">
        <f t="shared" si="789"/>
        <v>1.4699746903913982</v>
      </c>
      <c r="AK2819" s="39">
        <f t="shared" si="790"/>
        <v>1.4699746903913982</v>
      </c>
      <c r="AL2819" s="39" t="str">
        <f t="shared" si="791"/>
        <v>TIDAK</v>
      </c>
    </row>
    <row r="2820" spans="1:38" ht="14" x14ac:dyDescent="0.3">
      <c r="A2820" s="13">
        <v>31236046</v>
      </c>
      <c r="B2820" s="11" t="s">
        <v>1447</v>
      </c>
      <c r="C2820" s="9">
        <v>200239515</v>
      </c>
      <c r="D2820" s="1" t="s">
        <v>2732</v>
      </c>
      <c r="E2820" s="1" t="s">
        <v>17</v>
      </c>
      <c r="F2820" s="1" t="s">
        <v>2689</v>
      </c>
      <c r="G2820" s="2">
        <v>40.743400000000001</v>
      </c>
      <c r="H2820" s="2">
        <v>-73.899079999999998</v>
      </c>
      <c r="I2820" s="1" t="s">
        <v>19</v>
      </c>
      <c r="J2820" s="44">
        <v>32</v>
      </c>
      <c r="K2820" s="2">
        <v>30</v>
      </c>
      <c r="L2820" s="2">
        <v>2</v>
      </c>
      <c r="M2820" s="3">
        <v>43553</v>
      </c>
      <c r="N2820" s="2">
        <v>0.32</v>
      </c>
      <c r="O2820" s="2">
        <v>15</v>
      </c>
      <c r="P2820" s="4">
        <v>38</v>
      </c>
      <c r="U2820" s="38">
        <f t="shared" si="774"/>
        <v>-0.12378345922317009</v>
      </c>
      <c r="V2820" s="39">
        <f t="shared" si="775"/>
        <v>0.12378345922317009</v>
      </c>
      <c r="W2820" s="39" t="str">
        <f t="shared" si="776"/>
        <v>TIDAK</v>
      </c>
      <c r="X2820" s="38">
        <f t="shared" si="777"/>
        <v>-0.26113135442473173</v>
      </c>
      <c r="Y2820" s="39">
        <f t="shared" si="778"/>
        <v>0.26113135442473173</v>
      </c>
      <c r="Z2820" s="39" t="str">
        <f t="shared" si="779"/>
        <v>TIDAK</v>
      </c>
      <c r="AA2820" s="38">
        <f t="shared" si="780"/>
        <v>-0.88539865113910388</v>
      </c>
      <c r="AB2820" s="39">
        <f t="shared" si="781"/>
        <v>0.88539865113910388</v>
      </c>
      <c r="AC2820" s="39" t="str">
        <f t="shared" si="782"/>
        <v>TIDAK</v>
      </c>
      <c r="AD2820" s="38">
        <f t="shared" si="783"/>
        <v>-0.76315132004649777</v>
      </c>
      <c r="AE2820" s="39">
        <f t="shared" si="784"/>
        <v>0.76315132004649777</v>
      </c>
      <c r="AF2820" s="39" t="str">
        <f t="shared" si="785"/>
        <v>TIDAK</v>
      </c>
      <c r="AG2820" s="38">
        <f t="shared" si="786"/>
        <v>1.0804079049808568</v>
      </c>
      <c r="AH2820" s="39">
        <f t="shared" si="787"/>
        <v>1.0804079049808568</v>
      </c>
      <c r="AI2820" s="39" t="str">
        <f t="shared" si="788"/>
        <v>TIDAK</v>
      </c>
      <c r="AJ2820" s="38">
        <f t="shared" si="789"/>
        <v>1.4924621878132804</v>
      </c>
      <c r="AK2820" s="39">
        <f t="shared" si="790"/>
        <v>1.4924621878132804</v>
      </c>
      <c r="AL2820" s="39" t="str">
        <f t="shared" si="791"/>
        <v>TIDAK</v>
      </c>
    </row>
    <row r="2821" spans="1:38" ht="14" x14ac:dyDescent="0.3">
      <c r="A2821" s="13">
        <v>31237303</v>
      </c>
      <c r="B2821" s="11" t="s">
        <v>4344</v>
      </c>
      <c r="C2821" s="9">
        <v>183610844</v>
      </c>
      <c r="D2821" s="1" t="s">
        <v>695</v>
      </c>
      <c r="E2821" s="1" t="s">
        <v>17</v>
      </c>
      <c r="F2821" s="1" t="s">
        <v>509</v>
      </c>
      <c r="G2821" s="2">
        <v>40.726880000000001</v>
      </c>
      <c r="H2821" s="2">
        <v>-73.791979999999995</v>
      </c>
      <c r="I2821" s="1" t="s">
        <v>19</v>
      </c>
      <c r="J2821" s="44">
        <v>50</v>
      </c>
      <c r="K2821" s="2">
        <v>2</v>
      </c>
      <c r="L2821" s="2">
        <v>6</v>
      </c>
      <c r="M2821" s="3">
        <v>43649</v>
      </c>
      <c r="N2821" s="2">
        <v>0.42</v>
      </c>
      <c r="O2821" s="2">
        <v>1</v>
      </c>
      <c r="P2821" s="4">
        <v>51</v>
      </c>
      <c r="U2821" s="38">
        <f t="shared" si="774"/>
        <v>-0.33807893044716358</v>
      </c>
      <c r="V2821" s="39">
        <f t="shared" si="775"/>
        <v>0.33807893044716358</v>
      </c>
      <c r="W2821" s="39" t="str">
        <f t="shared" si="776"/>
        <v>TIDAK</v>
      </c>
      <c r="X2821" s="38">
        <f t="shared" si="777"/>
        <v>-0.39643358014138202</v>
      </c>
      <c r="Y2821" s="39">
        <f t="shared" si="778"/>
        <v>0.39643358014138202</v>
      </c>
      <c r="Z2821" s="39" t="str">
        <f t="shared" si="779"/>
        <v>TIDAK</v>
      </c>
      <c r="AA2821" s="38">
        <f t="shared" si="780"/>
        <v>-0.88539865113910388</v>
      </c>
      <c r="AB2821" s="39">
        <f t="shared" si="781"/>
        <v>0.88539865113910388</v>
      </c>
      <c r="AC2821" s="39" t="str">
        <f t="shared" si="782"/>
        <v>TIDAK</v>
      </c>
      <c r="AD2821" s="38">
        <f t="shared" si="783"/>
        <v>-0.65337801735283008</v>
      </c>
      <c r="AE2821" s="39">
        <f t="shared" si="784"/>
        <v>0.65337801735283008</v>
      </c>
      <c r="AF2821" s="39" t="str">
        <f t="shared" si="785"/>
        <v>TIDAK</v>
      </c>
      <c r="AG2821" s="38">
        <f t="shared" si="786"/>
        <v>-0.15818885441509239</v>
      </c>
      <c r="AH2821" s="39">
        <f t="shared" si="787"/>
        <v>0.15818885441509239</v>
      </c>
      <c r="AI2821" s="39" t="str">
        <f t="shared" si="788"/>
        <v>TIDAK</v>
      </c>
      <c r="AJ2821" s="38">
        <f t="shared" si="789"/>
        <v>-0.57638757499987681</v>
      </c>
      <c r="AK2821" s="39">
        <f t="shared" si="790"/>
        <v>0.57638757499987681</v>
      </c>
      <c r="AL2821" s="39" t="str">
        <f t="shared" si="791"/>
        <v>TIDAK</v>
      </c>
    </row>
    <row r="2822" spans="1:38" ht="14" x14ac:dyDescent="0.3">
      <c r="A2822" s="13">
        <v>31249784</v>
      </c>
      <c r="B2822" s="11" t="s">
        <v>587</v>
      </c>
      <c r="C2822" s="9">
        <v>148737806</v>
      </c>
      <c r="D2822" s="1" t="s">
        <v>58</v>
      </c>
      <c r="E2822" s="1" t="s">
        <v>17</v>
      </c>
      <c r="F2822" s="1" t="s">
        <v>32</v>
      </c>
      <c r="G2822" s="2">
        <v>40.661830000000002</v>
      </c>
      <c r="H2822" s="2">
        <v>-73.729429999999994</v>
      </c>
      <c r="I2822" s="1" t="s">
        <v>19</v>
      </c>
      <c r="J2822" s="44">
        <v>58</v>
      </c>
      <c r="K2822" s="2">
        <v>1</v>
      </c>
      <c r="L2822" s="2">
        <v>65</v>
      </c>
      <c r="M2822" s="3">
        <v>43646</v>
      </c>
      <c r="N2822" s="2">
        <v>2.92</v>
      </c>
      <c r="O2822" s="2">
        <v>2</v>
      </c>
      <c r="P2822" s="4">
        <v>84</v>
      </c>
      <c r="U2822" s="38">
        <f t="shared" ref="U2822:U2885" si="792">STANDARDIZE(J2818,$S$5,$S$6)</f>
        <v>-0.33807893044716358</v>
      </c>
      <c r="V2822" s="39">
        <f t="shared" ref="V2822:V2885" si="793">ABS(U2822)</f>
        <v>0.33807893044716358</v>
      </c>
      <c r="W2822" s="39" t="str">
        <f t="shared" ref="W2822:W2885" si="794">IF(V2822&gt;3,"OUTLIER","TIDAK")</f>
        <v>TIDAK</v>
      </c>
      <c r="X2822" s="38">
        <f t="shared" ref="X2822:X2885" si="795">STANDARDIZE(K2818,$S$9,$S$10)</f>
        <v>-0.39643358014138202</v>
      </c>
      <c r="Y2822" s="39">
        <f t="shared" ref="Y2822:Y2885" si="796">ABS(X2822)</f>
        <v>0.39643358014138202</v>
      </c>
      <c r="Z2822" s="39" t="str">
        <f t="shared" ref="Z2822:Z2885" si="797">IF(Y2822&gt;3,"OUTLIER","TIDAK")</f>
        <v>TIDAK</v>
      </c>
      <c r="AA2822" s="38">
        <f t="shared" ref="AA2822:AA2885" si="798">STANDARDIZE(L2818,$S$13,$S$14)</f>
        <v>-0.88539865113910388</v>
      </c>
      <c r="AB2822" s="39">
        <f t="shared" ref="AB2822:AB2885" si="799">ABS(AA2822)</f>
        <v>0.88539865113910388</v>
      </c>
      <c r="AC2822" s="39" t="str">
        <f t="shared" ref="AC2822:AC2885" si="800">IF(AB2822&gt;3,"OUTLIER","TIDAK")</f>
        <v>TIDAK</v>
      </c>
      <c r="AD2822" s="38">
        <f t="shared" ref="AD2822:AD2885" si="801">STANDARDIZE(N2818,$S$17,$S$18)</f>
        <v>-0.85201542222708582</v>
      </c>
      <c r="AE2822" s="39">
        <f t="shared" ref="AE2822:AE2885" si="802">ABS(AD2822)</f>
        <v>0.85201542222708582</v>
      </c>
      <c r="AF2822" s="39" t="str">
        <f t="shared" ref="AF2822:AF2885" si="803">IF(AE2822&gt;3,"OUTLIER","TIDAK")</f>
        <v>TIDAK</v>
      </c>
      <c r="AG2822" s="38">
        <f t="shared" ref="AG2822:AG2885" si="804">STANDARDIZE(O2818,$S$21,$S$22)</f>
        <v>-0.15818885441509239</v>
      </c>
      <c r="AH2822" s="39">
        <f t="shared" ref="AH2822:AH2885" si="805">ABS(AG2822)</f>
        <v>0.15818885441509239</v>
      </c>
      <c r="AI2822" s="39" t="str">
        <f t="shared" ref="AI2822:AI2885" si="806">IF(AH2822&gt;3,"OUTLIER","TIDAK")</f>
        <v>TIDAK</v>
      </c>
      <c r="AJ2822" s="38">
        <f t="shared" ref="AJ2822:AJ2885" si="807">STANDARDIZE(P2818,$S$25,$S$26)</f>
        <v>-0.97366669611979462</v>
      </c>
      <c r="AK2822" s="39">
        <f t="shared" ref="AK2822:AK2885" si="808">ABS(AJ2822)</f>
        <v>0.97366669611979462</v>
      </c>
      <c r="AL2822" s="39" t="str">
        <f t="shared" ref="AL2822:AL2885" si="809">IF(AK2822&gt;3,"OUTLIER","TIDAK")</f>
        <v>TIDAK</v>
      </c>
    </row>
    <row r="2823" spans="1:38" ht="14" x14ac:dyDescent="0.3">
      <c r="A2823" s="13">
        <v>31267560</v>
      </c>
      <c r="B2823" s="11" t="s">
        <v>565</v>
      </c>
      <c r="C2823" s="9">
        <v>67746251</v>
      </c>
      <c r="D2823" s="1" t="s">
        <v>1549</v>
      </c>
      <c r="E2823" s="1" t="s">
        <v>17</v>
      </c>
      <c r="F2823" s="1" t="s">
        <v>1342</v>
      </c>
      <c r="G2823" s="2">
        <v>40.680689999999998</v>
      </c>
      <c r="H2823" s="2">
        <v>-73.849400000000003</v>
      </c>
      <c r="I2823" s="1" t="s">
        <v>19</v>
      </c>
      <c r="J2823" s="44">
        <v>44</v>
      </c>
      <c r="K2823" s="2">
        <v>1</v>
      </c>
      <c r="L2823" s="2">
        <v>42</v>
      </c>
      <c r="M2823" s="3">
        <v>43644</v>
      </c>
      <c r="N2823" s="2">
        <v>8.0299999999999994</v>
      </c>
      <c r="O2823" s="2">
        <v>4</v>
      </c>
      <c r="P2823" s="4">
        <v>32</v>
      </c>
      <c r="U2823" s="38">
        <f t="shared" si="792"/>
        <v>-0.34665074929612333</v>
      </c>
      <c r="V2823" s="39">
        <f t="shared" si="793"/>
        <v>0.34665074929612333</v>
      </c>
      <c r="W2823" s="39" t="str">
        <f t="shared" si="794"/>
        <v>TIDAK</v>
      </c>
      <c r="X2823" s="38">
        <f t="shared" si="795"/>
        <v>3.5273309656414771</v>
      </c>
      <c r="Y2823" s="39">
        <f t="shared" si="796"/>
        <v>3.5273309656414771</v>
      </c>
      <c r="Z2823" s="39" t="str">
        <f t="shared" si="797"/>
        <v>OUTLIER</v>
      </c>
      <c r="AA2823" s="38">
        <f t="shared" si="798"/>
        <v>-0.80359443053120139</v>
      </c>
      <c r="AB2823" s="39">
        <f t="shared" si="799"/>
        <v>0.80359443053120139</v>
      </c>
      <c r="AC2823" s="39" t="str">
        <f t="shared" si="800"/>
        <v>TIDAK</v>
      </c>
      <c r="AD2823" s="38">
        <f t="shared" si="801"/>
        <v>-0.69519641837898916</v>
      </c>
      <c r="AE2823" s="39">
        <f t="shared" si="802"/>
        <v>0.69519641837898916</v>
      </c>
      <c r="AF2823" s="39" t="str">
        <f t="shared" si="803"/>
        <v>TIDAK</v>
      </c>
      <c r="AG2823" s="38">
        <f t="shared" si="804"/>
        <v>11.214381390947715</v>
      </c>
      <c r="AH2823" s="39">
        <f t="shared" si="805"/>
        <v>11.214381390947715</v>
      </c>
      <c r="AI2823" s="39" t="str">
        <f t="shared" si="806"/>
        <v>OUTLIER</v>
      </c>
      <c r="AJ2823" s="38">
        <f t="shared" si="807"/>
        <v>0.21817066723995893</v>
      </c>
      <c r="AK2823" s="39">
        <f t="shared" si="808"/>
        <v>0.21817066723995893</v>
      </c>
      <c r="AL2823" s="39" t="str">
        <f t="shared" si="809"/>
        <v>TIDAK</v>
      </c>
    </row>
    <row r="2824" spans="1:38" ht="14" x14ac:dyDescent="0.3">
      <c r="A2824" s="13">
        <v>31268431</v>
      </c>
      <c r="B2824" s="11" t="s">
        <v>2162</v>
      </c>
      <c r="C2824" s="9">
        <v>22161599</v>
      </c>
      <c r="D2824" s="1" t="s">
        <v>300</v>
      </c>
      <c r="E2824" s="1" t="s">
        <v>17</v>
      </c>
      <c r="F2824" s="1" t="s">
        <v>2813</v>
      </c>
      <c r="G2824" s="2">
        <v>40.6997</v>
      </c>
      <c r="H2824" s="2">
        <v>-73.902429999999995</v>
      </c>
      <c r="I2824" s="1" t="s">
        <v>19</v>
      </c>
      <c r="J2824" s="44">
        <v>75</v>
      </c>
      <c r="K2824" s="2">
        <v>3</v>
      </c>
      <c r="L2824" s="2">
        <v>8</v>
      </c>
      <c r="M2824" s="3">
        <v>43357</v>
      </c>
      <c r="N2824" s="2">
        <v>0.22</v>
      </c>
      <c r="O2824" s="2">
        <v>1</v>
      </c>
      <c r="P2824" s="4">
        <v>81</v>
      </c>
      <c r="U2824" s="38">
        <f t="shared" si="792"/>
        <v>-0.49237166972843893</v>
      </c>
      <c r="V2824" s="39">
        <f t="shared" si="793"/>
        <v>0.49237166972843893</v>
      </c>
      <c r="W2824" s="39" t="str">
        <f t="shared" si="794"/>
        <v>TIDAK</v>
      </c>
      <c r="X2824" s="38">
        <f t="shared" si="795"/>
        <v>3.5273309656414771</v>
      </c>
      <c r="Y2824" s="39">
        <f t="shared" si="796"/>
        <v>3.5273309656414771</v>
      </c>
      <c r="Z2824" s="39" t="str">
        <f t="shared" si="797"/>
        <v>OUTLIER</v>
      </c>
      <c r="AA2824" s="38">
        <f t="shared" si="798"/>
        <v>-0.84449654083515258</v>
      </c>
      <c r="AB2824" s="39">
        <f t="shared" si="799"/>
        <v>0.84449654083515258</v>
      </c>
      <c r="AC2824" s="39" t="str">
        <f t="shared" si="800"/>
        <v>TIDAK</v>
      </c>
      <c r="AD2824" s="38">
        <f t="shared" si="801"/>
        <v>-0.78928782068784709</v>
      </c>
      <c r="AE2824" s="39">
        <f t="shared" si="802"/>
        <v>0.78928782068784709</v>
      </c>
      <c r="AF2824" s="39" t="str">
        <f t="shared" si="803"/>
        <v>TIDAK</v>
      </c>
      <c r="AG2824" s="38">
        <f t="shared" si="804"/>
        <v>1.3056073157801205</v>
      </c>
      <c r="AH2824" s="39">
        <f t="shared" si="805"/>
        <v>1.3056073157801205</v>
      </c>
      <c r="AI2824" s="39" t="str">
        <f t="shared" si="806"/>
        <v>TIDAK</v>
      </c>
      <c r="AJ2824" s="38">
        <f t="shared" si="807"/>
        <v>-0.95867503117187325</v>
      </c>
      <c r="AK2824" s="39">
        <f t="shared" si="808"/>
        <v>0.95867503117187325</v>
      </c>
      <c r="AL2824" s="39" t="str">
        <f t="shared" si="809"/>
        <v>TIDAK</v>
      </c>
    </row>
    <row r="2825" spans="1:38" ht="14" x14ac:dyDescent="0.3">
      <c r="A2825" s="13">
        <v>31268851</v>
      </c>
      <c r="B2825" s="11" t="s">
        <v>4176</v>
      </c>
      <c r="C2825" s="9">
        <v>3213737</v>
      </c>
      <c r="D2825" s="1" t="s">
        <v>1666</v>
      </c>
      <c r="E2825" s="1" t="s">
        <v>548</v>
      </c>
      <c r="F2825" s="1" t="s">
        <v>1500</v>
      </c>
      <c r="G2825" s="2">
        <v>40.860660000000003</v>
      </c>
      <c r="H2825" s="2">
        <v>-73.854140000000001</v>
      </c>
      <c r="I2825" s="1" t="s">
        <v>19</v>
      </c>
      <c r="J2825" s="44">
        <v>50</v>
      </c>
      <c r="K2825" s="2">
        <v>1</v>
      </c>
      <c r="L2825" s="2">
        <v>8</v>
      </c>
      <c r="M2825" s="3">
        <v>43416</v>
      </c>
      <c r="N2825" s="2">
        <v>0.23</v>
      </c>
      <c r="O2825" s="2">
        <v>1</v>
      </c>
      <c r="P2825" s="4">
        <v>280</v>
      </c>
      <c r="U2825" s="38">
        <f t="shared" si="792"/>
        <v>-0.33807893044716358</v>
      </c>
      <c r="V2825" s="39">
        <f t="shared" si="793"/>
        <v>0.33807893044716358</v>
      </c>
      <c r="W2825" s="39" t="str">
        <f t="shared" si="794"/>
        <v>TIDAK</v>
      </c>
      <c r="X2825" s="38">
        <f t="shared" si="795"/>
        <v>-0.26113135442473173</v>
      </c>
      <c r="Y2825" s="39">
        <f t="shared" si="796"/>
        <v>0.26113135442473173</v>
      </c>
      <c r="Z2825" s="39" t="str">
        <f t="shared" si="797"/>
        <v>TIDAK</v>
      </c>
      <c r="AA2825" s="38">
        <f t="shared" si="798"/>
        <v>-0.68088809961934771</v>
      </c>
      <c r="AB2825" s="39">
        <f t="shared" si="799"/>
        <v>0.68088809961934771</v>
      </c>
      <c r="AC2825" s="39" t="str">
        <f t="shared" si="800"/>
        <v>TIDAK</v>
      </c>
      <c r="AD2825" s="38">
        <f t="shared" si="801"/>
        <v>-0.73701481940514835</v>
      </c>
      <c r="AE2825" s="39">
        <f t="shared" si="802"/>
        <v>0.73701481940514835</v>
      </c>
      <c r="AF2825" s="39" t="str">
        <f t="shared" si="803"/>
        <v>TIDAK</v>
      </c>
      <c r="AG2825" s="38">
        <f t="shared" si="804"/>
        <v>-0.27078855981472416</v>
      </c>
      <c r="AH2825" s="39">
        <f t="shared" si="805"/>
        <v>0.27078855981472416</v>
      </c>
      <c r="AI2825" s="39" t="str">
        <f t="shared" si="806"/>
        <v>TIDAK</v>
      </c>
      <c r="AJ2825" s="38">
        <f t="shared" si="807"/>
        <v>-0.86122920901038391</v>
      </c>
      <c r="AK2825" s="39">
        <f t="shared" si="808"/>
        <v>0.86122920901038391</v>
      </c>
      <c r="AL2825" s="39" t="str">
        <f t="shared" si="809"/>
        <v>TIDAK</v>
      </c>
    </row>
    <row r="2826" spans="1:38" ht="14" x14ac:dyDescent="0.3">
      <c r="A2826" s="13">
        <v>31269703</v>
      </c>
      <c r="B2826" s="11" t="s">
        <v>785</v>
      </c>
      <c r="C2826" s="9">
        <v>26440775</v>
      </c>
      <c r="D2826" s="1" t="s">
        <v>214</v>
      </c>
      <c r="E2826" s="1" t="s">
        <v>17</v>
      </c>
      <c r="F2826" s="1" t="s">
        <v>1297</v>
      </c>
      <c r="G2826" s="2">
        <v>40.729019999999998</v>
      </c>
      <c r="H2826" s="2">
        <v>-73.847399999999993</v>
      </c>
      <c r="I2826" s="1" t="s">
        <v>20</v>
      </c>
      <c r="J2826" s="44">
        <v>115</v>
      </c>
      <c r="K2826" s="2">
        <v>30</v>
      </c>
      <c r="L2826" s="2">
        <v>12</v>
      </c>
      <c r="M2826" s="3">
        <v>43268</v>
      </c>
      <c r="N2826" s="2">
        <v>0.47</v>
      </c>
      <c r="O2826" s="2">
        <v>1</v>
      </c>
      <c r="P2826" s="4">
        <v>66</v>
      </c>
      <c r="U2826" s="38">
        <f t="shared" si="792"/>
        <v>-0.26950437965548568</v>
      </c>
      <c r="V2826" s="39">
        <f t="shared" si="793"/>
        <v>0.26950437965548568</v>
      </c>
      <c r="W2826" s="39" t="str">
        <f t="shared" si="794"/>
        <v>TIDAK</v>
      </c>
      <c r="X2826" s="38">
        <f t="shared" si="795"/>
        <v>-0.39643358014138202</v>
      </c>
      <c r="Y2826" s="39">
        <f t="shared" si="796"/>
        <v>0.39643358014138202</v>
      </c>
      <c r="Z2826" s="39" t="str">
        <f t="shared" si="797"/>
        <v>TIDAK</v>
      </c>
      <c r="AA2826" s="38">
        <f t="shared" si="798"/>
        <v>1.7323364083137747</v>
      </c>
      <c r="AB2826" s="39">
        <f t="shared" si="799"/>
        <v>1.7323364083137747</v>
      </c>
      <c r="AC2826" s="39" t="str">
        <f t="shared" si="800"/>
        <v>TIDAK</v>
      </c>
      <c r="AD2826" s="38">
        <f t="shared" si="801"/>
        <v>0.56981021266232412</v>
      </c>
      <c r="AE2826" s="39">
        <f t="shared" si="802"/>
        <v>0.56981021266232412</v>
      </c>
      <c r="AF2826" s="39" t="str">
        <f t="shared" si="803"/>
        <v>TIDAK</v>
      </c>
      <c r="AG2826" s="38">
        <f t="shared" si="804"/>
        <v>-0.15818885441509239</v>
      </c>
      <c r="AH2826" s="39">
        <f t="shared" si="805"/>
        <v>0.15818885441509239</v>
      </c>
      <c r="AI2826" s="39" t="str">
        <f t="shared" si="806"/>
        <v>TIDAK</v>
      </c>
      <c r="AJ2826" s="38">
        <f t="shared" si="807"/>
        <v>-0.61386673736968034</v>
      </c>
      <c r="AK2826" s="39">
        <f t="shared" si="808"/>
        <v>0.61386673736968034</v>
      </c>
      <c r="AL2826" s="39" t="str">
        <f t="shared" si="809"/>
        <v>TIDAK</v>
      </c>
    </row>
    <row r="2827" spans="1:38" ht="14" x14ac:dyDescent="0.3">
      <c r="A2827" s="13">
        <v>31275494</v>
      </c>
      <c r="B2827" s="11" t="s">
        <v>5078</v>
      </c>
      <c r="C2827" s="9">
        <v>9110062</v>
      </c>
      <c r="D2827" s="1" t="s">
        <v>570</v>
      </c>
      <c r="E2827" s="1" t="s">
        <v>17</v>
      </c>
      <c r="F2827" s="1" t="s">
        <v>1297</v>
      </c>
      <c r="G2827" s="2">
        <v>40.724539999999998</v>
      </c>
      <c r="H2827" s="2">
        <v>-73.841030000000003</v>
      </c>
      <c r="I2827" s="1" t="s">
        <v>19</v>
      </c>
      <c r="J2827" s="44">
        <v>72</v>
      </c>
      <c r="K2827" s="2">
        <v>1</v>
      </c>
      <c r="L2827" s="2">
        <v>5</v>
      </c>
      <c r="M2827" s="3">
        <v>43465</v>
      </c>
      <c r="N2827" s="2">
        <v>0.4</v>
      </c>
      <c r="O2827" s="2">
        <v>1</v>
      </c>
      <c r="P2827" s="4">
        <v>35</v>
      </c>
      <c r="U2827" s="38">
        <f t="shared" si="792"/>
        <v>-0.38950984354092205</v>
      </c>
      <c r="V2827" s="39">
        <f t="shared" si="793"/>
        <v>0.38950984354092205</v>
      </c>
      <c r="W2827" s="39" t="str">
        <f t="shared" si="794"/>
        <v>TIDAK</v>
      </c>
      <c r="X2827" s="38">
        <f t="shared" si="795"/>
        <v>-0.39643358014138202</v>
      </c>
      <c r="Y2827" s="39">
        <f t="shared" si="796"/>
        <v>0.39643358014138202</v>
      </c>
      <c r="Z2827" s="39" t="str">
        <f t="shared" si="797"/>
        <v>TIDAK</v>
      </c>
      <c r="AA2827" s="38">
        <f t="shared" si="798"/>
        <v>0.79158787132289654</v>
      </c>
      <c r="AB2827" s="39">
        <f t="shared" si="799"/>
        <v>0.79158787132289654</v>
      </c>
      <c r="AC2827" s="39" t="str">
        <f t="shared" si="800"/>
        <v>TIDAK</v>
      </c>
      <c r="AD2827" s="38">
        <f t="shared" si="801"/>
        <v>3.2409605782082376</v>
      </c>
      <c r="AE2827" s="39">
        <f t="shared" si="802"/>
        <v>3.2409605782082376</v>
      </c>
      <c r="AF2827" s="39" t="str">
        <f t="shared" si="803"/>
        <v>OUTLIER</v>
      </c>
      <c r="AG2827" s="38">
        <f t="shared" si="804"/>
        <v>6.7010556384171097E-2</v>
      </c>
      <c r="AH2827" s="39">
        <f t="shared" si="805"/>
        <v>6.7010556384171097E-2</v>
      </c>
      <c r="AI2827" s="39" t="str">
        <f t="shared" si="806"/>
        <v>TIDAK</v>
      </c>
      <c r="AJ2827" s="38">
        <f t="shared" si="807"/>
        <v>-1.0036500260156376</v>
      </c>
      <c r="AK2827" s="39">
        <f t="shared" si="808"/>
        <v>1.0036500260156376</v>
      </c>
      <c r="AL2827" s="39" t="str">
        <f t="shared" si="809"/>
        <v>TIDAK</v>
      </c>
    </row>
    <row r="2828" spans="1:38" ht="14" x14ac:dyDescent="0.3">
      <c r="A2828" s="13">
        <v>31286946</v>
      </c>
      <c r="B2828" s="11" t="s">
        <v>121</v>
      </c>
      <c r="C2828" s="9">
        <v>88484548</v>
      </c>
      <c r="D2828" s="1" t="s">
        <v>122</v>
      </c>
      <c r="E2828" s="1" t="s">
        <v>17</v>
      </c>
      <c r="F2828" s="1" t="s">
        <v>54</v>
      </c>
      <c r="G2828" s="2">
        <v>40.706850000000003</v>
      </c>
      <c r="H2828" s="2">
        <v>-73.735830000000007</v>
      </c>
      <c r="I2828" s="1" t="s">
        <v>19</v>
      </c>
      <c r="J2828" s="44">
        <v>70</v>
      </c>
      <c r="K2828" s="2">
        <v>2</v>
      </c>
      <c r="L2828" s="2">
        <v>1</v>
      </c>
      <c r="M2828" s="3">
        <v>43486</v>
      </c>
      <c r="N2828" s="2">
        <v>0.18</v>
      </c>
      <c r="O2828" s="2">
        <v>1</v>
      </c>
      <c r="P2828" s="4">
        <v>0</v>
      </c>
      <c r="U2828" s="38">
        <f t="shared" si="792"/>
        <v>-0.12378345922317009</v>
      </c>
      <c r="V2828" s="39">
        <f t="shared" si="793"/>
        <v>0.12378345922317009</v>
      </c>
      <c r="W2828" s="39" t="str">
        <f t="shared" si="794"/>
        <v>TIDAK</v>
      </c>
      <c r="X2828" s="38">
        <f t="shared" si="795"/>
        <v>-0.12582912870808141</v>
      </c>
      <c r="Y2828" s="39">
        <f t="shared" si="796"/>
        <v>0.12582912870808141</v>
      </c>
      <c r="Z2828" s="39" t="str">
        <f t="shared" si="797"/>
        <v>TIDAK</v>
      </c>
      <c r="AA2828" s="38">
        <f t="shared" si="798"/>
        <v>-0.59908387901144522</v>
      </c>
      <c r="AB2828" s="39">
        <f t="shared" si="799"/>
        <v>0.59908387901144522</v>
      </c>
      <c r="AC2828" s="39" t="str">
        <f t="shared" si="800"/>
        <v>TIDAK</v>
      </c>
      <c r="AD2828" s="38">
        <f t="shared" si="801"/>
        <v>-0.84156082197054605</v>
      </c>
      <c r="AE2828" s="39">
        <f t="shared" si="802"/>
        <v>0.84156082197054605</v>
      </c>
      <c r="AF2828" s="39" t="str">
        <f t="shared" si="803"/>
        <v>TIDAK</v>
      </c>
      <c r="AG2828" s="38">
        <f t="shared" si="804"/>
        <v>-0.27078855981472416</v>
      </c>
      <c r="AH2828" s="39">
        <f t="shared" si="805"/>
        <v>0.27078855981472416</v>
      </c>
      <c r="AI2828" s="39" t="str">
        <f t="shared" si="806"/>
        <v>TIDAK</v>
      </c>
      <c r="AJ2828" s="38">
        <f t="shared" si="807"/>
        <v>-0.6363542347915625</v>
      </c>
      <c r="AK2828" s="39">
        <f t="shared" si="808"/>
        <v>0.6363542347915625</v>
      </c>
      <c r="AL2828" s="39" t="str">
        <f t="shared" si="809"/>
        <v>TIDAK</v>
      </c>
    </row>
    <row r="2829" spans="1:38" ht="14" x14ac:dyDescent="0.3">
      <c r="A2829" s="13">
        <v>31287498</v>
      </c>
      <c r="B2829" s="11" t="s">
        <v>1441</v>
      </c>
      <c r="C2829" s="9">
        <v>179619904</v>
      </c>
      <c r="D2829" s="1" t="s">
        <v>1088</v>
      </c>
      <c r="E2829" s="1" t="s">
        <v>17</v>
      </c>
      <c r="F2829" s="1" t="s">
        <v>647</v>
      </c>
      <c r="G2829" s="2">
        <v>40.6736</v>
      </c>
      <c r="H2829" s="2">
        <v>-73.820920000000001</v>
      </c>
      <c r="I2829" s="1" t="s">
        <v>19</v>
      </c>
      <c r="J2829" s="44">
        <v>65</v>
      </c>
      <c r="K2829" s="2">
        <v>2</v>
      </c>
      <c r="L2829" s="2">
        <v>16</v>
      </c>
      <c r="M2829" s="3">
        <v>43640</v>
      </c>
      <c r="N2829" s="2">
        <v>1.1499999999999999</v>
      </c>
      <c r="O2829" s="2">
        <v>3</v>
      </c>
      <c r="P2829" s="4">
        <v>180</v>
      </c>
      <c r="U2829" s="38">
        <f t="shared" si="792"/>
        <v>-0.33807893044716358</v>
      </c>
      <c r="V2829" s="39">
        <f t="shared" si="793"/>
        <v>0.33807893044716358</v>
      </c>
      <c r="W2829" s="39" t="str">
        <f t="shared" si="794"/>
        <v>TIDAK</v>
      </c>
      <c r="X2829" s="38">
        <f t="shared" si="795"/>
        <v>-0.39643358014138202</v>
      </c>
      <c r="Y2829" s="39">
        <f t="shared" si="796"/>
        <v>0.39643358014138202</v>
      </c>
      <c r="Z2829" s="39" t="str">
        <f t="shared" si="797"/>
        <v>TIDAK</v>
      </c>
      <c r="AA2829" s="38">
        <f t="shared" si="798"/>
        <v>-0.59908387901144522</v>
      </c>
      <c r="AB2829" s="39">
        <f t="shared" si="799"/>
        <v>0.59908387901144522</v>
      </c>
      <c r="AC2829" s="39" t="str">
        <f t="shared" si="800"/>
        <v>TIDAK</v>
      </c>
      <c r="AD2829" s="38">
        <f t="shared" si="801"/>
        <v>-0.83633352184227616</v>
      </c>
      <c r="AE2829" s="39">
        <f t="shared" si="802"/>
        <v>0.83633352184227616</v>
      </c>
      <c r="AF2829" s="39" t="str">
        <f t="shared" si="803"/>
        <v>TIDAK</v>
      </c>
      <c r="AG2829" s="38">
        <f t="shared" si="804"/>
        <v>-0.27078855981472416</v>
      </c>
      <c r="AH2829" s="39">
        <f t="shared" si="805"/>
        <v>0.27078855981472416</v>
      </c>
      <c r="AI2829" s="39" t="str">
        <f t="shared" si="806"/>
        <v>TIDAK</v>
      </c>
      <c r="AJ2829" s="38">
        <f t="shared" si="807"/>
        <v>0.85531642752661963</v>
      </c>
      <c r="AK2829" s="39">
        <f t="shared" si="808"/>
        <v>0.85531642752661963</v>
      </c>
      <c r="AL2829" s="39" t="str">
        <f t="shared" si="809"/>
        <v>TIDAK</v>
      </c>
    </row>
    <row r="2830" spans="1:38" ht="14" x14ac:dyDescent="0.3">
      <c r="A2830" s="13">
        <v>31313105</v>
      </c>
      <c r="B2830" s="11" t="s">
        <v>5194</v>
      </c>
      <c r="C2830" s="9">
        <v>180154611</v>
      </c>
      <c r="D2830" s="1" t="s">
        <v>3023</v>
      </c>
      <c r="E2830" s="1" t="s">
        <v>1731</v>
      </c>
      <c r="F2830" s="1" t="s">
        <v>2385</v>
      </c>
      <c r="G2830" s="2">
        <v>40.638060000000003</v>
      </c>
      <c r="H2830" s="2">
        <v>-73.900239999999997</v>
      </c>
      <c r="I2830" s="1" t="s">
        <v>19</v>
      </c>
      <c r="J2830" s="44">
        <v>49</v>
      </c>
      <c r="K2830" s="2">
        <v>2</v>
      </c>
      <c r="L2830" s="2">
        <v>16</v>
      </c>
      <c r="M2830" s="3">
        <v>43614</v>
      </c>
      <c r="N2830" s="2">
        <v>1.24</v>
      </c>
      <c r="O2830" s="2">
        <v>3</v>
      </c>
      <c r="P2830" s="4">
        <v>346</v>
      </c>
      <c r="U2830" s="38">
        <f t="shared" si="792"/>
        <v>0.21908929473521949</v>
      </c>
      <c r="V2830" s="39">
        <f t="shared" si="793"/>
        <v>0.21908929473521949</v>
      </c>
      <c r="W2830" s="39" t="str">
        <f t="shared" si="794"/>
        <v>TIDAK</v>
      </c>
      <c r="X2830" s="38">
        <f t="shared" si="795"/>
        <v>3.5273309656414771</v>
      </c>
      <c r="Y2830" s="39">
        <f t="shared" si="796"/>
        <v>3.5273309656414771</v>
      </c>
      <c r="Z2830" s="39" t="str">
        <f t="shared" si="797"/>
        <v>OUTLIER</v>
      </c>
      <c r="AA2830" s="38">
        <f t="shared" si="798"/>
        <v>-0.43547543779564035</v>
      </c>
      <c r="AB2830" s="39">
        <f t="shared" si="799"/>
        <v>0.43547543779564035</v>
      </c>
      <c r="AC2830" s="39" t="str">
        <f t="shared" si="800"/>
        <v>TIDAK</v>
      </c>
      <c r="AD2830" s="38">
        <f t="shared" si="801"/>
        <v>-0.71087831876379881</v>
      </c>
      <c r="AE2830" s="39">
        <f t="shared" si="802"/>
        <v>0.71087831876379881</v>
      </c>
      <c r="AF2830" s="39" t="str">
        <f t="shared" si="803"/>
        <v>TIDAK</v>
      </c>
      <c r="AG2830" s="38">
        <f t="shared" si="804"/>
        <v>-0.27078855981472416</v>
      </c>
      <c r="AH2830" s="39">
        <f t="shared" si="805"/>
        <v>0.27078855981472416</v>
      </c>
      <c r="AI2830" s="39" t="str">
        <f t="shared" si="806"/>
        <v>TIDAK</v>
      </c>
      <c r="AJ2830" s="38">
        <f t="shared" si="807"/>
        <v>-0.74879172190097321</v>
      </c>
      <c r="AK2830" s="39">
        <f t="shared" si="808"/>
        <v>0.74879172190097321</v>
      </c>
      <c r="AL2830" s="39" t="str">
        <f t="shared" si="809"/>
        <v>TIDAK</v>
      </c>
    </row>
    <row r="2831" spans="1:38" ht="14" x14ac:dyDescent="0.3">
      <c r="A2831" s="13">
        <v>31319316</v>
      </c>
      <c r="B2831" s="11" t="s">
        <v>4143</v>
      </c>
      <c r="C2831" s="9">
        <v>137358866</v>
      </c>
      <c r="D2831" s="1" t="s">
        <v>2080</v>
      </c>
      <c r="E2831" s="1" t="s">
        <v>17</v>
      </c>
      <c r="F2831" s="1" t="s">
        <v>1971</v>
      </c>
      <c r="G2831" s="2">
        <v>40.743250000000003</v>
      </c>
      <c r="H2831" s="2">
        <v>-73.878320000000002</v>
      </c>
      <c r="I2831" s="1" t="s">
        <v>19</v>
      </c>
      <c r="J2831" s="44">
        <v>35</v>
      </c>
      <c r="K2831" s="2">
        <v>30</v>
      </c>
      <c r="L2831" s="2">
        <v>1</v>
      </c>
      <c r="M2831" s="3">
        <v>43603</v>
      </c>
      <c r="N2831" s="2">
        <v>0.57999999999999996</v>
      </c>
      <c r="O2831" s="2">
        <v>103</v>
      </c>
      <c r="P2831" s="4">
        <v>252</v>
      </c>
      <c r="U2831" s="38">
        <f t="shared" si="792"/>
        <v>-0.14949891577004931</v>
      </c>
      <c r="V2831" s="39">
        <f t="shared" si="793"/>
        <v>0.14949891577004931</v>
      </c>
      <c r="W2831" s="39" t="str">
        <f t="shared" si="794"/>
        <v>TIDAK</v>
      </c>
      <c r="X2831" s="38">
        <f t="shared" si="795"/>
        <v>-0.39643358014138202</v>
      </c>
      <c r="Y2831" s="39">
        <f t="shared" si="796"/>
        <v>0.39643358014138202</v>
      </c>
      <c r="Z2831" s="39" t="str">
        <f t="shared" si="797"/>
        <v>TIDAK</v>
      </c>
      <c r="AA2831" s="38">
        <f t="shared" si="798"/>
        <v>-0.7217902099232989</v>
      </c>
      <c r="AB2831" s="39">
        <f t="shared" si="799"/>
        <v>0.7217902099232989</v>
      </c>
      <c r="AC2831" s="39" t="str">
        <f t="shared" si="800"/>
        <v>TIDAK</v>
      </c>
      <c r="AD2831" s="38">
        <f t="shared" si="801"/>
        <v>-0.74746941966168801</v>
      </c>
      <c r="AE2831" s="39">
        <f t="shared" si="802"/>
        <v>0.74746941966168801</v>
      </c>
      <c r="AF2831" s="39" t="str">
        <f t="shared" si="803"/>
        <v>TIDAK</v>
      </c>
      <c r="AG2831" s="38">
        <f t="shared" si="804"/>
        <v>-0.27078855981472416</v>
      </c>
      <c r="AH2831" s="39">
        <f t="shared" si="805"/>
        <v>0.27078855981472416</v>
      </c>
      <c r="AI2831" s="39" t="str">
        <f t="shared" si="806"/>
        <v>TIDAK</v>
      </c>
      <c r="AJ2831" s="38">
        <f t="shared" si="807"/>
        <v>-0.98116252859375541</v>
      </c>
      <c r="AK2831" s="39">
        <f t="shared" si="808"/>
        <v>0.98116252859375541</v>
      </c>
      <c r="AL2831" s="39" t="str">
        <f t="shared" si="809"/>
        <v>TIDAK</v>
      </c>
    </row>
    <row r="2832" spans="1:38" ht="14" x14ac:dyDescent="0.3">
      <c r="A2832" s="13">
        <v>31322232</v>
      </c>
      <c r="B2832" s="11" t="s">
        <v>4356</v>
      </c>
      <c r="C2832" s="9">
        <v>38294216</v>
      </c>
      <c r="D2832" s="1" t="s">
        <v>811</v>
      </c>
      <c r="E2832" s="1" t="s">
        <v>17</v>
      </c>
      <c r="F2832" s="1" t="s">
        <v>647</v>
      </c>
      <c r="G2832" s="2">
        <v>40.66675</v>
      </c>
      <c r="H2832" s="2">
        <v>-73.81071</v>
      </c>
      <c r="I2832" s="1" t="s">
        <v>19</v>
      </c>
      <c r="J2832" s="44">
        <v>75</v>
      </c>
      <c r="K2832" s="2">
        <v>10</v>
      </c>
      <c r="L2832" s="2">
        <v>7</v>
      </c>
      <c r="M2832" s="3">
        <v>43568</v>
      </c>
      <c r="N2832" s="2">
        <v>0.27</v>
      </c>
      <c r="O2832" s="2">
        <v>4</v>
      </c>
      <c r="P2832" s="4">
        <v>197</v>
      </c>
      <c r="U2832" s="38">
        <f t="shared" si="792"/>
        <v>-0.1666425534679688</v>
      </c>
      <c r="V2832" s="39">
        <f t="shared" si="793"/>
        <v>0.1666425534679688</v>
      </c>
      <c r="W2832" s="39" t="str">
        <f t="shared" si="794"/>
        <v>TIDAK</v>
      </c>
      <c r="X2832" s="38">
        <f t="shared" si="795"/>
        <v>-0.26113135442473173</v>
      </c>
      <c r="Y2832" s="39">
        <f t="shared" si="796"/>
        <v>0.26113135442473173</v>
      </c>
      <c r="Z2832" s="39" t="str">
        <f t="shared" si="797"/>
        <v>TIDAK</v>
      </c>
      <c r="AA2832" s="38">
        <f t="shared" si="798"/>
        <v>-0.88539865113910388</v>
      </c>
      <c r="AB2832" s="39">
        <f t="shared" si="799"/>
        <v>0.88539865113910388</v>
      </c>
      <c r="AC2832" s="39" t="str">
        <f t="shared" si="800"/>
        <v>TIDAK</v>
      </c>
      <c r="AD2832" s="38">
        <f t="shared" si="801"/>
        <v>-0.86247002248362559</v>
      </c>
      <c r="AE2832" s="39">
        <f t="shared" si="802"/>
        <v>0.86247002248362559</v>
      </c>
      <c r="AF2832" s="39" t="str">
        <f t="shared" si="803"/>
        <v>TIDAK</v>
      </c>
      <c r="AG2832" s="38">
        <f t="shared" si="804"/>
        <v>-0.27078855981472416</v>
      </c>
      <c r="AH2832" s="39">
        <f t="shared" si="805"/>
        <v>0.27078855981472416</v>
      </c>
      <c r="AI2832" s="39" t="str">
        <f t="shared" si="806"/>
        <v>TIDAK</v>
      </c>
      <c r="AJ2832" s="38">
        <f t="shared" si="807"/>
        <v>-1.2435166651823804</v>
      </c>
      <c r="AK2832" s="39">
        <f t="shared" si="808"/>
        <v>1.2435166651823804</v>
      </c>
      <c r="AL2832" s="39" t="str">
        <f t="shared" si="809"/>
        <v>TIDAK</v>
      </c>
    </row>
    <row r="2833" spans="1:38" ht="14" x14ac:dyDescent="0.3">
      <c r="A2833" s="13">
        <v>31332143</v>
      </c>
      <c r="B2833" s="11" t="s">
        <v>3553</v>
      </c>
      <c r="C2833" s="9">
        <v>10457196</v>
      </c>
      <c r="D2833" s="1" t="s">
        <v>485</v>
      </c>
      <c r="E2833" s="1" t="s">
        <v>17</v>
      </c>
      <c r="F2833" s="1" t="s">
        <v>2813</v>
      </c>
      <c r="G2833" s="2">
        <v>40.70234</v>
      </c>
      <c r="H2833" s="2">
        <v>-73.908150000000006</v>
      </c>
      <c r="I2833" s="1" t="s">
        <v>19</v>
      </c>
      <c r="J2833" s="44">
        <v>49</v>
      </c>
      <c r="K2833" s="2">
        <v>6</v>
      </c>
      <c r="L2833" s="2">
        <v>12</v>
      </c>
      <c r="M2833" s="3">
        <v>43605</v>
      </c>
      <c r="N2833" s="2">
        <v>0.49</v>
      </c>
      <c r="O2833" s="2">
        <v>11</v>
      </c>
      <c r="P2833" s="4">
        <v>65</v>
      </c>
      <c r="U2833" s="38">
        <f t="shared" si="792"/>
        <v>-0.2095016477127675</v>
      </c>
      <c r="V2833" s="39">
        <f t="shared" si="793"/>
        <v>0.2095016477127675</v>
      </c>
      <c r="W2833" s="39" t="str">
        <f t="shared" si="794"/>
        <v>TIDAK</v>
      </c>
      <c r="X2833" s="38">
        <f t="shared" si="795"/>
        <v>-0.26113135442473173</v>
      </c>
      <c r="Y2833" s="39">
        <f t="shared" si="796"/>
        <v>0.26113135442473173</v>
      </c>
      <c r="Z2833" s="39" t="str">
        <f t="shared" si="797"/>
        <v>TIDAK</v>
      </c>
      <c r="AA2833" s="38">
        <f t="shared" si="798"/>
        <v>-0.27186699657983543</v>
      </c>
      <c r="AB2833" s="39">
        <f t="shared" si="799"/>
        <v>0.27186699657983543</v>
      </c>
      <c r="AC2833" s="39" t="str">
        <f t="shared" si="800"/>
        <v>TIDAK</v>
      </c>
      <c r="AD2833" s="38">
        <f t="shared" si="801"/>
        <v>-0.35542191004144635</v>
      </c>
      <c r="AE2833" s="39">
        <f t="shared" si="802"/>
        <v>0.35542191004144635</v>
      </c>
      <c r="AF2833" s="39" t="str">
        <f t="shared" si="803"/>
        <v>TIDAK</v>
      </c>
      <c r="AG2833" s="38">
        <f t="shared" si="804"/>
        <v>-4.5589149015460649E-2</v>
      </c>
      <c r="AH2833" s="39">
        <f t="shared" si="805"/>
        <v>4.5589149015460649E-2</v>
      </c>
      <c r="AI2833" s="39" t="str">
        <f t="shared" si="806"/>
        <v>TIDAK</v>
      </c>
      <c r="AJ2833" s="38">
        <f t="shared" si="807"/>
        <v>0.10573318013054821</v>
      </c>
      <c r="AK2833" s="39">
        <f t="shared" si="808"/>
        <v>0.10573318013054821</v>
      </c>
      <c r="AL2833" s="39" t="str">
        <f t="shared" si="809"/>
        <v>TIDAK</v>
      </c>
    </row>
    <row r="2834" spans="1:38" ht="14" x14ac:dyDescent="0.3">
      <c r="A2834" s="13">
        <v>31336040</v>
      </c>
      <c r="B2834" s="11" t="s">
        <v>173</v>
      </c>
      <c r="C2834" s="9">
        <v>79298323</v>
      </c>
      <c r="D2834" s="1" t="s">
        <v>2766</v>
      </c>
      <c r="E2834" s="1" t="s">
        <v>17</v>
      </c>
      <c r="F2834" s="1" t="s">
        <v>2592</v>
      </c>
      <c r="G2834" s="2">
        <v>40.732729999999997</v>
      </c>
      <c r="H2834" s="2">
        <v>-73.893569999999997</v>
      </c>
      <c r="I2834" s="1" t="s">
        <v>19</v>
      </c>
      <c r="J2834" s="44">
        <v>38</v>
      </c>
      <c r="K2834" s="2">
        <v>3</v>
      </c>
      <c r="L2834" s="2">
        <v>15</v>
      </c>
      <c r="M2834" s="3">
        <v>43441</v>
      </c>
      <c r="N2834" s="2">
        <v>1.03</v>
      </c>
      <c r="O2834" s="2">
        <v>3</v>
      </c>
      <c r="P2834" s="4">
        <v>163</v>
      </c>
      <c r="U2834" s="38">
        <f t="shared" si="792"/>
        <v>-0.34665074929612333</v>
      </c>
      <c r="V2834" s="39">
        <f t="shared" si="793"/>
        <v>0.34665074929612333</v>
      </c>
      <c r="W2834" s="39" t="str">
        <f t="shared" si="794"/>
        <v>TIDAK</v>
      </c>
      <c r="X2834" s="38">
        <f t="shared" si="795"/>
        <v>-0.26113135442473173</v>
      </c>
      <c r="Y2834" s="39">
        <f t="shared" si="796"/>
        <v>0.26113135442473173</v>
      </c>
      <c r="Z2834" s="39" t="str">
        <f t="shared" si="797"/>
        <v>TIDAK</v>
      </c>
      <c r="AA2834" s="38">
        <f t="shared" si="798"/>
        <v>-0.27186699657983543</v>
      </c>
      <c r="AB2834" s="39">
        <f t="shared" si="799"/>
        <v>0.27186699657983543</v>
      </c>
      <c r="AC2834" s="39" t="str">
        <f t="shared" si="800"/>
        <v>TIDAK</v>
      </c>
      <c r="AD2834" s="38">
        <f t="shared" si="801"/>
        <v>-0.30837620888701733</v>
      </c>
      <c r="AE2834" s="39">
        <f t="shared" si="802"/>
        <v>0.30837620888701733</v>
      </c>
      <c r="AF2834" s="39" t="str">
        <f t="shared" si="803"/>
        <v>TIDAK</v>
      </c>
      <c r="AG2834" s="38">
        <f t="shared" si="804"/>
        <v>-4.5589149015460649E-2</v>
      </c>
      <c r="AH2834" s="39">
        <f t="shared" si="805"/>
        <v>4.5589149015460649E-2</v>
      </c>
      <c r="AI2834" s="39" t="str">
        <f t="shared" si="806"/>
        <v>TIDAK</v>
      </c>
      <c r="AJ2834" s="38">
        <f t="shared" si="807"/>
        <v>1.3500413708080268</v>
      </c>
      <c r="AK2834" s="39">
        <f t="shared" si="808"/>
        <v>1.3500413708080268</v>
      </c>
      <c r="AL2834" s="39" t="str">
        <f t="shared" si="809"/>
        <v>TIDAK</v>
      </c>
    </row>
    <row r="2835" spans="1:38" ht="14" x14ac:dyDescent="0.3">
      <c r="A2835" s="13">
        <v>31336245</v>
      </c>
      <c r="B2835" s="11" t="s">
        <v>4489</v>
      </c>
      <c r="C2835" s="9">
        <v>3684360</v>
      </c>
      <c r="D2835" s="1" t="s">
        <v>2045</v>
      </c>
      <c r="E2835" s="1" t="s">
        <v>548</v>
      </c>
      <c r="F2835" s="1" t="s">
        <v>2099</v>
      </c>
      <c r="G2835" s="2">
        <v>40.877090000000003</v>
      </c>
      <c r="H2835" s="2">
        <v>-73.882279999999994</v>
      </c>
      <c r="I2835" s="1" t="s">
        <v>19</v>
      </c>
      <c r="J2835" s="44">
        <v>38</v>
      </c>
      <c r="K2835" s="2">
        <v>1</v>
      </c>
      <c r="L2835" s="2">
        <v>50</v>
      </c>
      <c r="M2835" s="3">
        <v>43278</v>
      </c>
      <c r="N2835" s="2">
        <v>1.1000000000000001</v>
      </c>
      <c r="O2835" s="2">
        <v>4</v>
      </c>
      <c r="P2835" s="4">
        <v>267</v>
      </c>
      <c r="U2835" s="38">
        <f t="shared" si="792"/>
        <v>-0.4666562131815597</v>
      </c>
      <c r="V2835" s="39">
        <f t="shared" si="793"/>
        <v>0.4666562131815597</v>
      </c>
      <c r="W2835" s="39" t="str">
        <f t="shared" si="794"/>
        <v>TIDAK</v>
      </c>
      <c r="X2835" s="38">
        <f t="shared" si="795"/>
        <v>3.5273309656414771</v>
      </c>
      <c r="Y2835" s="39">
        <f t="shared" si="796"/>
        <v>3.5273309656414771</v>
      </c>
      <c r="Z2835" s="39" t="str">
        <f t="shared" si="797"/>
        <v>OUTLIER</v>
      </c>
      <c r="AA2835" s="38">
        <f t="shared" si="798"/>
        <v>-0.88539865113910388</v>
      </c>
      <c r="AB2835" s="39">
        <f t="shared" si="799"/>
        <v>0.88539865113910388</v>
      </c>
      <c r="AC2835" s="39" t="str">
        <f t="shared" si="800"/>
        <v>TIDAK</v>
      </c>
      <c r="AD2835" s="38">
        <f t="shared" si="801"/>
        <v>-0.65337801735283008</v>
      </c>
      <c r="AE2835" s="39">
        <f t="shared" si="802"/>
        <v>0.65337801735283008</v>
      </c>
      <c r="AF2835" s="39" t="str">
        <f t="shared" si="803"/>
        <v>TIDAK</v>
      </c>
      <c r="AG2835" s="38">
        <f t="shared" si="804"/>
        <v>11.214381390947715</v>
      </c>
      <c r="AH2835" s="39">
        <f t="shared" si="805"/>
        <v>11.214381390947715</v>
      </c>
      <c r="AI2835" s="39" t="str">
        <f t="shared" si="806"/>
        <v>OUTLIER</v>
      </c>
      <c r="AJ2835" s="38">
        <f t="shared" si="807"/>
        <v>0.6454331182557197</v>
      </c>
      <c r="AK2835" s="39">
        <f t="shared" si="808"/>
        <v>0.6454331182557197</v>
      </c>
      <c r="AL2835" s="39" t="str">
        <f t="shared" si="809"/>
        <v>TIDAK</v>
      </c>
    </row>
    <row r="2836" spans="1:38" ht="14" x14ac:dyDescent="0.3">
      <c r="A2836" s="13">
        <v>31339496</v>
      </c>
      <c r="B2836" s="11" t="s">
        <v>4679</v>
      </c>
      <c r="C2836" s="9">
        <v>170810121</v>
      </c>
      <c r="D2836" s="1" t="s">
        <v>704</v>
      </c>
      <c r="E2836" s="1" t="s">
        <v>17</v>
      </c>
      <c r="F2836" s="1" t="s">
        <v>364</v>
      </c>
      <c r="G2836" s="2">
        <v>40.678870000000003</v>
      </c>
      <c r="H2836" s="2">
        <v>-73.792429999999996</v>
      </c>
      <c r="I2836" s="1" t="s">
        <v>19</v>
      </c>
      <c r="J2836" s="44">
        <v>60</v>
      </c>
      <c r="K2836" s="2">
        <v>2</v>
      </c>
      <c r="L2836" s="2">
        <v>11</v>
      </c>
      <c r="M2836" s="3">
        <v>43613</v>
      </c>
      <c r="N2836" s="2">
        <v>1.0900000000000001</v>
      </c>
      <c r="O2836" s="2">
        <v>1</v>
      </c>
      <c r="P2836" s="4">
        <v>157</v>
      </c>
      <c r="U2836" s="38">
        <f t="shared" si="792"/>
        <v>-0.12378345922317009</v>
      </c>
      <c r="V2836" s="39">
        <f t="shared" si="793"/>
        <v>0.12378345922317009</v>
      </c>
      <c r="W2836" s="39" t="str">
        <f t="shared" si="794"/>
        <v>TIDAK</v>
      </c>
      <c r="X2836" s="38">
        <f t="shared" si="795"/>
        <v>0.82128645130847078</v>
      </c>
      <c r="Y2836" s="39">
        <f t="shared" si="796"/>
        <v>0.82128645130847078</v>
      </c>
      <c r="Z2836" s="39" t="str">
        <f t="shared" si="797"/>
        <v>TIDAK</v>
      </c>
      <c r="AA2836" s="38">
        <f t="shared" si="798"/>
        <v>-0.63998598931539652</v>
      </c>
      <c r="AB2836" s="39">
        <f t="shared" si="799"/>
        <v>0.63998598931539652</v>
      </c>
      <c r="AC2836" s="39" t="str">
        <f t="shared" si="800"/>
        <v>TIDAK</v>
      </c>
      <c r="AD2836" s="38">
        <f t="shared" si="801"/>
        <v>-0.81542432132919662</v>
      </c>
      <c r="AE2836" s="39">
        <f t="shared" si="802"/>
        <v>0.81542432132919662</v>
      </c>
      <c r="AF2836" s="39" t="str">
        <f t="shared" si="803"/>
        <v>TIDAK</v>
      </c>
      <c r="AG2836" s="38">
        <f t="shared" si="804"/>
        <v>6.7010556384171097E-2</v>
      </c>
      <c r="AH2836" s="39">
        <f t="shared" si="805"/>
        <v>6.7010556384171097E-2</v>
      </c>
      <c r="AI2836" s="39" t="str">
        <f t="shared" si="806"/>
        <v>TIDAK</v>
      </c>
      <c r="AJ2836" s="38">
        <f t="shared" si="807"/>
        <v>0.23316233218788035</v>
      </c>
      <c r="AK2836" s="39">
        <f t="shared" si="808"/>
        <v>0.23316233218788035</v>
      </c>
      <c r="AL2836" s="39" t="str">
        <f t="shared" si="809"/>
        <v>TIDAK</v>
      </c>
    </row>
    <row r="2837" spans="1:38" ht="14" x14ac:dyDescent="0.3">
      <c r="A2837" s="13">
        <v>31341166</v>
      </c>
      <c r="B2837" s="11" t="s">
        <v>4406</v>
      </c>
      <c r="C2837" s="9">
        <v>156505456</v>
      </c>
      <c r="D2837" s="1" t="s">
        <v>717</v>
      </c>
      <c r="E2837" s="1" t="s">
        <v>1731</v>
      </c>
      <c r="F2837" s="1" t="s">
        <v>1732</v>
      </c>
      <c r="G2837" s="2">
        <v>40.662439999999997</v>
      </c>
      <c r="H2837" s="2">
        <v>-73.889039999999994</v>
      </c>
      <c r="I2837" s="1" t="s">
        <v>19</v>
      </c>
      <c r="J2837" s="44">
        <v>45</v>
      </c>
      <c r="K2837" s="2">
        <v>3</v>
      </c>
      <c r="L2837" s="2">
        <v>15</v>
      </c>
      <c r="M2837" s="3">
        <v>43619</v>
      </c>
      <c r="N2837" s="2">
        <v>1.05</v>
      </c>
      <c r="O2837" s="2">
        <v>13</v>
      </c>
      <c r="P2837" s="4">
        <v>365</v>
      </c>
      <c r="U2837" s="38">
        <f t="shared" si="792"/>
        <v>-0.34665074929612333</v>
      </c>
      <c r="V2837" s="39">
        <f t="shared" si="793"/>
        <v>0.34665074929612333</v>
      </c>
      <c r="W2837" s="39" t="str">
        <f t="shared" si="794"/>
        <v>TIDAK</v>
      </c>
      <c r="X2837" s="38">
        <f t="shared" si="795"/>
        <v>0.28007754844186949</v>
      </c>
      <c r="Y2837" s="39">
        <f t="shared" si="796"/>
        <v>0.28007754844186949</v>
      </c>
      <c r="Z2837" s="39" t="str">
        <f t="shared" si="797"/>
        <v>TIDAK</v>
      </c>
      <c r="AA2837" s="38">
        <f t="shared" si="798"/>
        <v>-0.43547543779564035</v>
      </c>
      <c r="AB2837" s="39">
        <f t="shared" si="799"/>
        <v>0.43547543779564035</v>
      </c>
      <c r="AC2837" s="39" t="str">
        <f t="shared" si="800"/>
        <v>TIDAK</v>
      </c>
      <c r="AD2837" s="38">
        <f t="shared" si="801"/>
        <v>-0.70042371850725904</v>
      </c>
      <c r="AE2837" s="39">
        <f t="shared" si="802"/>
        <v>0.70042371850725904</v>
      </c>
      <c r="AF2837" s="39" t="str">
        <f t="shared" si="803"/>
        <v>TIDAK</v>
      </c>
      <c r="AG2837" s="38">
        <f t="shared" si="804"/>
        <v>0.85520849418159339</v>
      </c>
      <c r="AH2837" s="39">
        <f t="shared" si="805"/>
        <v>0.85520849418159339</v>
      </c>
      <c r="AI2837" s="39" t="str">
        <f t="shared" si="806"/>
        <v>TIDAK</v>
      </c>
      <c r="AJ2837" s="38">
        <f t="shared" si="807"/>
        <v>-0.756287554374934</v>
      </c>
      <c r="AK2837" s="39">
        <f t="shared" si="808"/>
        <v>0.756287554374934</v>
      </c>
      <c r="AL2837" s="39" t="str">
        <f t="shared" si="809"/>
        <v>TIDAK</v>
      </c>
    </row>
    <row r="2838" spans="1:38" ht="14" x14ac:dyDescent="0.3">
      <c r="A2838" s="13">
        <v>31341476</v>
      </c>
      <c r="B2838" s="11" t="s">
        <v>3932</v>
      </c>
      <c r="C2838" s="9">
        <v>17365319</v>
      </c>
      <c r="D2838" s="1" t="s">
        <v>3428</v>
      </c>
      <c r="E2838" s="1" t="s">
        <v>548</v>
      </c>
      <c r="F2838" s="1" t="s">
        <v>2701</v>
      </c>
      <c r="G2838" s="2">
        <v>40.883929999999999</v>
      </c>
      <c r="H2838" s="2">
        <v>-73.906390000000002</v>
      </c>
      <c r="I2838" s="1" t="s">
        <v>19</v>
      </c>
      <c r="J2838" s="44">
        <v>50</v>
      </c>
      <c r="K2838" s="2">
        <v>2</v>
      </c>
      <c r="L2838" s="2">
        <v>14</v>
      </c>
      <c r="M2838" s="3">
        <v>43651</v>
      </c>
      <c r="N2838" s="2">
        <v>0.4</v>
      </c>
      <c r="O2838" s="2">
        <v>2</v>
      </c>
      <c r="P2838" s="4">
        <v>26</v>
      </c>
      <c r="U2838" s="38">
        <f t="shared" si="792"/>
        <v>-0.44094075663468046</v>
      </c>
      <c r="V2838" s="39">
        <f t="shared" si="793"/>
        <v>0.44094075663468046</v>
      </c>
      <c r="W2838" s="39" t="str">
        <f t="shared" si="794"/>
        <v>TIDAK</v>
      </c>
      <c r="X2838" s="38">
        <f t="shared" si="795"/>
        <v>-0.12582912870808141</v>
      </c>
      <c r="Y2838" s="39">
        <f t="shared" si="796"/>
        <v>0.12582912870808141</v>
      </c>
      <c r="Z2838" s="39" t="str">
        <f t="shared" si="797"/>
        <v>TIDAK</v>
      </c>
      <c r="AA2838" s="38">
        <f t="shared" si="798"/>
        <v>-0.31276910688378667</v>
      </c>
      <c r="AB2838" s="39">
        <f t="shared" si="799"/>
        <v>0.31276910688378667</v>
      </c>
      <c r="AC2838" s="39" t="str">
        <f t="shared" si="800"/>
        <v>TIDAK</v>
      </c>
      <c r="AD2838" s="38">
        <f t="shared" si="801"/>
        <v>-0.41814951158068497</v>
      </c>
      <c r="AE2838" s="39">
        <f t="shared" si="802"/>
        <v>0.41814951158068497</v>
      </c>
      <c r="AF2838" s="39" t="str">
        <f t="shared" si="803"/>
        <v>TIDAK</v>
      </c>
      <c r="AG2838" s="38">
        <f t="shared" si="804"/>
        <v>-4.5589149015460649E-2</v>
      </c>
      <c r="AH2838" s="39">
        <f t="shared" si="805"/>
        <v>4.5589149015460649E-2</v>
      </c>
      <c r="AI2838" s="39" t="str">
        <f t="shared" si="806"/>
        <v>TIDAK</v>
      </c>
      <c r="AJ2838" s="38">
        <f t="shared" si="807"/>
        <v>-2.1695971926783932E-2</v>
      </c>
      <c r="AK2838" s="39">
        <f t="shared" si="808"/>
        <v>2.1695971926783932E-2</v>
      </c>
      <c r="AL2838" s="39" t="str">
        <f t="shared" si="809"/>
        <v>TIDAK</v>
      </c>
    </row>
    <row r="2839" spans="1:38" ht="14" x14ac:dyDescent="0.3">
      <c r="A2839" s="13">
        <v>31355285</v>
      </c>
      <c r="B2839" s="11" t="s">
        <v>2061</v>
      </c>
      <c r="C2839" s="9">
        <v>47409152</v>
      </c>
      <c r="D2839" s="1" t="s">
        <v>345</v>
      </c>
      <c r="E2839" s="1" t="s">
        <v>17</v>
      </c>
      <c r="F2839" s="1" t="s">
        <v>210</v>
      </c>
      <c r="G2839" s="2">
        <v>40.686230000000002</v>
      </c>
      <c r="H2839" s="2">
        <v>-73.762090000000001</v>
      </c>
      <c r="I2839" s="1" t="s">
        <v>20</v>
      </c>
      <c r="J2839" s="44">
        <v>125</v>
      </c>
      <c r="K2839" s="2">
        <v>1</v>
      </c>
      <c r="L2839" s="2">
        <v>9</v>
      </c>
      <c r="M2839" s="3">
        <v>43633</v>
      </c>
      <c r="N2839" s="2">
        <v>1.65</v>
      </c>
      <c r="O2839" s="2">
        <v>1</v>
      </c>
      <c r="P2839" s="4">
        <v>344</v>
      </c>
      <c r="U2839" s="38">
        <f t="shared" si="792"/>
        <v>-0.44094075663468046</v>
      </c>
      <c r="V2839" s="39">
        <f t="shared" si="793"/>
        <v>0.44094075663468046</v>
      </c>
      <c r="W2839" s="39" t="str">
        <f t="shared" si="794"/>
        <v>TIDAK</v>
      </c>
      <c r="X2839" s="38">
        <f t="shared" si="795"/>
        <v>-0.39643358014138202</v>
      </c>
      <c r="Y2839" s="39">
        <f t="shared" si="796"/>
        <v>0.39643358014138202</v>
      </c>
      <c r="Z2839" s="39" t="str">
        <f t="shared" si="797"/>
        <v>TIDAK</v>
      </c>
      <c r="AA2839" s="38">
        <f t="shared" si="798"/>
        <v>1.1188047537545063</v>
      </c>
      <c r="AB2839" s="39">
        <f t="shared" si="799"/>
        <v>1.1188047537545063</v>
      </c>
      <c r="AC2839" s="39" t="str">
        <f t="shared" si="800"/>
        <v>TIDAK</v>
      </c>
      <c r="AD2839" s="38">
        <f t="shared" si="801"/>
        <v>-0.38155841068279572</v>
      </c>
      <c r="AE2839" s="39">
        <f t="shared" si="802"/>
        <v>0.38155841068279572</v>
      </c>
      <c r="AF2839" s="39" t="str">
        <f t="shared" si="803"/>
        <v>TIDAK</v>
      </c>
      <c r="AG2839" s="38">
        <f t="shared" si="804"/>
        <v>6.7010556384171097E-2</v>
      </c>
      <c r="AH2839" s="39">
        <f t="shared" si="805"/>
        <v>6.7010556384171097E-2</v>
      </c>
      <c r="AI2839" s="39" t="str">
        <f t="shared" si="806"/>
        <v>TIDAK</v>
      </c>
      <c r="AJ2839" s="38">
        <f t="shared" si="807"/>
        <v>0.7578706053651304</v>
      </c>
      <c r="AK2839" s="39">
        <f t="shared" si="808"/>
        <v>0.7578706053651304</v>
      </c>
      <c r="AL2839" s="39" t="str">
        <f t="shared" si="809"/>
        <v>TIDAK</v>
      </c>
    </row>
    <row r="2840" spans="1:38" ht="14" x14ac:dyDescent="0.3">
      <c r="A2840" s="13">
        <v>31370245</v>
      </c>
      <c r="B2840" s="11" t="s">
        <v>2982</v>
      </c>
      <c r="C2840" s="9">
        <v>105367031</v>
      </c>
      <c r="D2840" s="1" t="s">
        <v>90</v>
      </c>
      <c r="E2840" s="1" t="s">
        <v>1731</v>
      </c>
      <c r="F2840" s="1" t="s">
        <v>3213</v>
      </c>
      <c r="G2840" s="2">
        <v>40.682380000000002</v>
      </c>
      <c r="H2840" s="2">
        <v>-73.906409999999994</v>
      </c>
      <c r="I2840" s="1" t="s">
        <v>20</v>
      </c>
      <c r="J2840" s="44">
        <v>125</v>
      </c>
      <c r="K2840" s="2">
        <v>2</v>
      </c>
      <c r="L2840" s="2">
        <v>3</v>
      </c>
      <c r="M2840" s="3">
        <v>43647</v>
      </c>
      <c r="N2840" s="2">
        <v>1.1100000000000001</v>
      </c>
      <c r="O2840" s="2">
        <v>5</v>
      </c>
      <c r="P2840" s="4">
        <v>342</v>
      </c>
      <c r="U2840" s="38">
        <f t="shared" si="792"/>
        <v>-0.25236074195756619</v>
      </c>
      <c r="V2840" s="39">
        <f t="shared" si="793"/>
        <v>0.25236074195756619</v>
      </c>
      <c r="W2840" s="39" t="str">
        <f t="shared" si="794"/>
        <v>TIDAK</v>
      </c>
      <c r="X2840" s="38">
        <f t="shared" si="795"/>
        <v>-0.26113135442473173</v>
      </c>
      <c r="Y2840" s="39">
        <f t="shared" si="796"/>
        <v>0.26113135442473173</v>
      </c>
      <c r="Z2840" s="39" t="str">
        <f t="shared" si="797"/>
        <v>TIDAK</v>
      </c>
      <c r="AA2840" s="38">
        <f t="shared" si="798"/>
        <v>-0.47637754809959154</v>
      </c>
      <c r="AB2840" s="39">
        <f t="shared" si="799"/>
        <v>0.47637754809959154</v>
      </c>
      <c r="AC2840" s="39" t="str">
        <f t="shared" si="800"/>
        <v>TIDAK</v>
      </c>
      <c r="AD2840" s="38">
        <f t="shared" si="801"/>
        <v>-0.38678571081106561</v>
      </c>
      <c r="AE2840" s="39">
        <f t="shared" si="802"/>
        <v>0.38678571081106561</v>
      </c>
      <c r="AF2840" s="39" t="str">
        <f t="shared" si="803"/>
        <v>TIDAK</v>
      </c>
      <c r="AG2840" s="38">
        <f t="shared" si="804"/>
        <v>-0.27078855981472416</v>
      </c>
      <c r="AH2840" s="39">
        <f t="shared" si="805"/>
        <v>0.27078855981472416</v>
      </c>
      <c r="AI2840" s="39" t="str">
        <f t="shared" si="806"/>
        <v>TIDAK</v>
      </c>
      <c r="AJ2840" s="38">
        <f t="shared" si="807"/>
        <v>-6.6670966770548221E-2</v>
      </c>
      <c r="AK2840" s="39">
        <f t="shared" si="808"/>
        <v>6.6670966770548221E-2</v>
      </c>
      <c r="AL2840" s="39" t="str">
        <f t="shared" si="809"/>
        <v>TIDAK</v>
      </c>
    </row>
    <row r="2841" spans="1:38" ht="14" x14ac:dyDescent="0.3">
      <c r="A2841" s="13">
        <v>31370305</v>
      </c>
      <c r="B2841" s="11" t="s">
        <v>2122</v>
      </c>
      <c r="C2841" s="9">
        <v>137358866</v>
      </c>
      <c r="D2841" s="1" t="s">
        <v>2080</v>
      </c>
      <c r="E2841" s="1" t="s">
        <v>17</v>
      </c>
      <c r="F2841" s="1" t="s">
        <v>2689</v>
      </c>
      <c r="G2841" s="2">
        <v>40.741880000000002</v>
      </c>
      <c r="H2841" s="2">
        <v>-73.90146</v>
      </c>
      <c r="I2841" s="1" t="s">
        <v>19</v>
      </c>
      <c r="J2841" s="44">
        <v>61</v>
      </c>
      <c r="K2841" s="2">
        <v>30</v>
      </c>
      <c r="L2841" s="2">
        <v>2</v>
      </c>
      <c r="M2841" s="3">
        <v>43616</v>
      </c>
      <c r="N2841" s="2">
        <v>0.75</v>
      </c>
      <c r="O2841" s="2">
        <v>103</v>
      </c>
      <c r="P2841" s="4">
        <v>230</v>
      </c>
      <c r="U2841" s="38">
        <f t="shared" si="792"/>
        <v>-0.38093802469196231</v>
      </c>
      <c r="V2841" s="39">
        <f t="shared" si="793"/>
        <v>0.38093802469196231</v>
      </c>
      <c r="W2841" s="39" t="str">
        <f t="shared" si="794"/>
        <v>TIDAK</v>
      </c>
      <c r="X2841" s="38">
        <f t="shared" si="795"/>
        <v>-0.12582912870808141</v>
      </c>
      <c r="Y2841" s="39">
        <f t="shared" si="796"/>
        <v>0.12582912870808141</v>
      </c>
      <c r="Z2841" s="39" t="str">
        <f t="shared" si="797"/>
        <v>TIDAK</v>
      </c>
      <c r="AA2841" s="38">
        <f t="shared" si="798"/>
        <v>-0.31276910688378667</v>
      </c>
      <c r="AB2841" s="39">
        <f t="shared" si="799"/>
        <v>0.31276910688378667</v>
      </c>
      <c r="AC2841" s="39" t="str">
        <f t="shared" si="800"/>
        <v>TIDAK</v>
      </c>
      <c r="AD2841" s="38">
        <f t="shared" si="801"/>
        <v>-0.4076949113241452</v>
      </c>
      <c r="AE2841" s="39">
        <f t="shared" si="802"/>
        <v>0.4076949113241452</v>
      </c>
      <c r="AF2841" s="39" t="str">
        <f t="shared" si="803"/>
        <v>TIDAK</v>
      </c>
      <c r="AG2841" s="38">
        <f t="shared" si="804"/>
        <v>1.0804079049808568</v>
      </c>
      <c r="AH2841" s="39">
        <f t="shared" si="805"/>
        <v>1.0804079049808568</v>
      </c>
      <c r="AI2841" s="39" t="str">
        <f t="shared" si="806"/>
        <v>TIDAK</v>
      </c>
      <c r="AJ2841" s="38">
        <f t="shared" si="807"/>
        <v>1.4924621878132804</v>
      </c>
      <c r="AK2841" s="39">
        <f t="shared" si="808"/>
        <v>1.4924621878132804</v>
      </c>
      <c r="AL2841" s="39" t="str">
        <f t="shared" si="809"/>
        <v>TIDAK</v>
      </c>
    </row>
    <row r="2842" spans="1:38" ht="14" x14ac:dyDescent="0.3">
      <c r="A2842" s="13">
        <v>31381171</v>
      </c>
      <c r="B2842" s="11" t="s">
        <v>344</v>
      </c>
      <c r="C2842" s="9">
        <v>3250450</v>
      </c>
      <c r="D2842" s="1" t="s">
        <v>2702</v>
      </c>
      <c r="E2842" s="1" t="s">
        <v>17</v>
      </c>
      <c r="F2842" s="1" t="s">
        <v>2689</v>
      </c>
      <c r="G2842" s="2">
        <v>40.75338</v>
      </c>
      <c r="H2842" s="2">
        <v>-73.906180000000006</v>
      </c>
      <c r="I2842" s="1" t="s">
        <v>19</v>
      </c>
      <c r="J2842" s="44">
        <v>39</v>
      </c>
      <c r="K2842" s="2">
        <v>30</v>
      </c>
      <c r="L2842" s="2">
        <v>9</v>
      </c>
      <c r="M2842" s="3">
        <v>43599</v>
      </c>
      <c r="N2842" s="2">
        <v>0.16</v>
      </c>
      <c r="O2842" s="2">
        <v>18</v>
      </c>
      <c r="P2842" s="4">
        <v>318</v>
      </c>
      <c r="U2842" s="38">
        <f t="shared" si="792"/>
        <v>-0.33807893044716358</v>
      </c>
      <c r="V2842" s="39">
        <f t="shared" si="793"/>
        <v>0.33807893044716358</v>
      </c>
      <c r="W2842" s="39" t="str">
        <f t="shared" si="794"/>
        <v>TIDAK</v>
      </c>
      <c r="X2842" s="38">
        <f t="shared" si="795"/>
        <v>-0.26113135442473173</v>
      </c>
      <c r="Y2842" s="39">
        <f t="shared" si="796"/>
        <v>0.26113135442473173</v>
      </c>
      <c r="Z2842" s="39" t="str">
        <f t="shared" si="797"/>
        <v>TIDAK</v>
      </c>
      <c r="AA2842" s="38">
        <f t="shared" si="798"/>
        <v>-0.35367121718773786</v>
      </c>
      <c r="AB2842" s="39">
        <f t="shared" si="799"/>
        <v>0.35367121718773786</v>
      </c>
      <c r="AC2842" s="39" t="str">
        <f t="shared" si="800"/>
        <v>TIDAK</v>
      </c>
      <c r="AD2842" s="38">
        <f t="shared" si="801"/>
        <v>-0.74746941966168801</v>
      </c>
      <c r="AE2842" s="39">
        <f t="shared" si="802"/>
        <v>0.74746941966168801</v>
      </c>
      <c r="AF2842" s="39" t="str">
        <f t="shared" si="803"/>
        <v>TIDAK</v>
      </c>
      <c r="AG2842" s="38">
        <f t="shared" si="804"/>
        <v>-0.15818885441509239</v>
      </c>
      <c r="AH2842" s="39">
        <f t="shared" si="805"/>
        <v>0.15818885441509239</v>
      </c>
      <c r="AI2842" s="39" t="str">
        <f t="shared" si="806"/>
        <v>TIDAK</v>
      </c>
      <c r="AJ2842" s="38">
        <f t="shared" si="807"/>
        <v>-1.0486250208594019</v>
      </c>
      <c r="AK2842" s="39">
        <f t="shared" si="808"/>
        <v>1.0486250208594019</v>
      </c>
      <c r="AL2842" s="39" t="str">
        <f t="shared" si="809"/>
        <v>TIDAK</v>
      </c>
    </row>
    <row r="2843" spans="1:38" ht="14" x14ac:dyDescent="0.3">
      <c r="A2843" s="13">
        <v>31382465</v>
      </c>
      <c r="B2843" s="11" t="s">
        <v>5219</v>
      </c>
      <c r="C2843" s="9">
        <v>202449469</v>
      </c>
      <c r="D2843" s="1" t="s">
        <v>186</v>
      </c>
      <c r="E2843" s="1" t="s">
        <v>17</v>
      </c>
      <c r="F2843" s="1" t="s">
        <v>32</v>
      </c>
      <c r="G2843" s="2">
        <v>40.651969999999999</v>
      </c>
      <c r="H2843" s="2">
        <v>-73.746099999999998</v>
      </c>
      <c r="I2843" s="1" t="s">
        <v>20</v>
      </c>
      <c r="J2843" s="44">
        <v>100</v>
      </c>
      <c r="K2843" s="2">
        <v>1</v>
      </c>
      <c r="L2843" s="2">
        <v>33</v>
      </c>
      <c r="M2843" s="3">
        <v>43654</v>
      </c>
      <c r="N2843" s="2">
        <v>2.86</v>
      </c>
      <c r="O2843" s="2">
        <v>1</v>
      </c>
      <c r="P2843" s="4">
        <v>171</v>
      </c>
      <c r="U2843" s="38">
        <f t="shared" si="792"/>
        <v>0.30480748322481688</v>
      </c>
      <c r="V2843" s="39">
        <f t="shared" si="793"/>
        <v>0.30480748322481688</v>
      </c>
      <c r="W2843" s="39" t="str">
        <f t="shared" si="794"/>
        <v>TIDAK</v>
      </c>
      <c r="X2843" s="38">
        <f t="shared" si="795"/>
        <v>-0.39643358014138202</v>
      </c>
      <c r="Y2843" s="39">
        <f t="shared" si="796"/>
        <v>0.39643358014138202</v>
      </c>
      <c r="Z2843" s="39" t="str">
        <f t="shared" si="797"/>
        <v>TIDAK</v>
      </c>
      <c r="AA2843" s="38">
        <f t="shared" si="798"/>
        <v>-0.55818176870749403</v>
      </c>
      <c r="AB2843" s="39">
        <f t="shared" si="799"/>
        <v>0.55818176870749403</v>
      </c>
      <c r="AC2843" s="39" t="str">
        <f t="shared" si="800"/>
        <v>TIDAK</v>
      </c>
      <c r="AD2843" s="38">
        <f t="shared" si="801"/>
        <v>-9.4056903627951896E-2</v>
      </c>
      <c r="AE2843" s="39">
        <f t="shared" si="802"/>
        <v>9.4056903627951896E-2</v>
      </c>
      <c r="AF2843" s="39" t="str">
        <f t="shared" si="803"/>
        <v>TIDAK</v>
      </c>
      <c r="AG2843" s="38">
        <f t="shared" si="804"/>
        <v>-0.27078855981472416</v>
      </c>
      <c r="AH2843" s="39">
        <f t="shared" si="805"/>
        <v>0.27078855981472416</v>
      </c>
      <c r="AI2843" s="39" t="str">
        <f t="shared" si="806"/>
        <v>TIDAK</v>
      </c>
      <c r="AJ2843" s="38">
        <f t="shared" si="807"/>
        <v>1.3350497058601054</v>
      </c>
      <c r="AK2843" s="39">
        <f t="shared" si="808"/>
        <v>1.3350497058601054</v>
      </c>
      <c r="AL2843" s="39" t="str">
        <f t="shared" si="809"/>
        <v>TIDAK</v>
      </c>
    </row>
    <row r="2844" spans="1:38" ht="14" x14ac:dyDescent="0.3">
      <c r="A2844" s="13">
        <v>31388229</v>
      </c>
      <c r="B2844" s="11" t="s">
        <v>4693</v>
      </c>
      <c r="C2844" s="9">
        <v>87723508</v>
      </c>
      <c r="D2844" s="1" t="s">
        <v>2920</v>
      </c>
      <c r="E2844" s="1" t="s">
        <v>17</v>
      </c>
      <c r="F2844" s="1" t="s">
        <v>1744</v>
      </c>
      <c r="G2844" s="2">
        <v>40.698480000000004</v>
      </c>
      <c r="H2844" s="2">
        <v>-73.895690000000002</v>
      </c>
      <c r="I2844" s="1" t="s">
        <v>19</v>
      </c>
      <c r="J2844" s="44">
        <v>34</v>
      </c>
      <c r="K2844" s="2">
        <v>30</v>
      </c>
      <c r="L2844" s="2">
        <v>14</v>
      </c>
      <c r="M2844" s="3">
        <v>43648</v>
      </c>
      <c r="N2844" s="2">
        <v>0.41</v>
      </c>
      <c r="O2844" s="2">
        <v>2</v>
      </c>
      <c r="P2844" s="4">
        <v>365</v>
      </c>
      <c r="U2844" s="38">
        <f t="shared" si="792"/>
        <v>0.30480748322481688</v>
      </c>
      <c r="V2844" s="39">
        <f t="shared" si="793"/>
        <v>0.30480748322481688</v>
      </c>
      <c r="W2844" s="39" t="str">
        <f t="shared" si="794"/>
        <v>TIDAK</v>
      </c>
      <c r="X2844" s="38">
        <f t="shared" si="795"/>
        <v>-0.26113135442473173</v>
      </c>
      <c r="Y2844" s="39">
        <f t="shared" si="796"/>
        <v>0.26113135442473173</v>
      </c>
      <c r="Z2844" s="39" t="str">
        <f t="shared" si="797"/>
        <v>TIDAK</v>
      </c>
      <c r="AA2844" s="38">
        <f t="shared" si="798"/>
        <v>-0.80359443053120139</v>
      </c>
      <c r="AB2844" s="39">
        <f t="shared" si="799"/>
        <v>0.80359443053120139</v>
      </c>
      <c r="AC2844" s="39" t="str">
        <f t="shared" si="800"/>
        <v>TIDAK</v>
      </c>
      <c r="AD2844" s="38">
        <f t="shared" si="801"/>
        <v>-0.37633111055452584</v>
      </c>
      <c r="AE2844" s="39">
        <f t="shared" si="802"/>
        <v>0.37633111055452584</v>
      </c>
      <c r="AF2844" s="39" t="str">
        <f t="shared" si="803"/>
        <v>TIDAK</v>
      </c>
      <c r="AG2844" s="38">
        <f t="shared" si="804"/>
        <v>0.17961026178380285</v>
      </c>
      <c r="AH2844" s="39">
        <f t="shared" si="805"/>
        <v>0.17961026178380285</v>
      </c>
      <c r="AI2844" s="39" t="str">
        <f t="shared" si="806"/>
        <v>TIDAK</v>
      </c>
      <c r="AJ2844" s="38">
        <f t="shared" si="807"/>
        <v>1.320058040912184</v>
      </c>
      <c r="AK2844" s="39">
        <f t="shared" si="808"/>
        <v>1.320058040912184</v>
      </c>
      <c r="AL2844" s="39" t="str">
        <f t="shared" si="809"/>
        <v>TIDAK</v>
      </c>
    </row>
    <row r="2845" spans="1:38" ht="14" x14ac:dyDescent="0.3">
      <c r="A2845" s="13">
        <v>31403932</v>
      </c>
      <c r="B2845" s="11" t="s">
        <v>4922</v>
      </c>
      <c r="C2845" s="9">
        <v>36383387</v>
      </c>
      <c r="D2845" s="1" t="s">
        <v>244</v>
      </c>
      <c r="E2845" s="1" t="s">
        <v>17</v>
      </c>
      <c r="F2845" s="1" t="s">
        <v>141</v>
      </c>
      <c r="G2845" s="2">
        <v>40.601059999999997</v>
      </c>
      <c r="H2845" s="2">
        <v>-73.751540000000006</v>
      </c>
      <c r="I2845" s="1" t="s">
        <v>20</v>
      </c>
      <c r="J2845" s="44">
        <v>63</v>
      </c>
      <c r="K2845" s="2">
        <v>1</v>
      </c>
      <c r="L2845" s="2">
        <v>11</v>
      </c>
      <c r="M2845" s="3">
        <v>43653</v>
      </c>
      <c r="N2845" s="2">
        <v>4.5199999999999996</v>
      </c>
      <c r="O2845" s="2">
        <v>1</v>
      </c>
      <c r="P2845" s="4">
        <v>129</v>
      </c>
      <c r="U2845" s="38">
        <f t="shared" si="792"/>
        <v>-0.24378892310860645</v>
      </c>
      <c r="V2845" s="39">
        <f t="shared" si="793"/>
        <v>0.24378892310860645</v>
      </c>
      <c r="W2845" s="39" t="str">
        <f t="shared" si="794"/>
        <v>TIDAK</v>
      </c>
      <c r="X2845" s="38">
        <f t="shared" si="795"/>
        <v>3.5273309656414771</v>
      </c>
      <c r="Y2845" s="39">
        <f t="shared" si="796"/>
        <v>3.5273309656414771</v>
      </c>
      <c r="Z2845" s="39" t="str">
        <f t="shared" si="797"/>
        <v>OUTLIER</v>
      </c>
      <c r="AA2845" s="38">
        <f t="shared" si="798"/>
        <v>-0.84449654083515258</v>
      </c>
      <c r="AB2845" s="39">
        <f t="shared" si="799"/>
        <v>0.84449654083515258</v>
      </c>
      <c r="AC2845" s="39" t="str">
        <f t="shared" si="800"/>
        <v>TIDAK</v>
      </c>
      <c r="AD2845" s="38">
        <f t="shared" si="801"/>
        <v>-0.56451391517224192</v>
      </c>
      <c r="AE2845" s="39">
        <f t="shared" si="802"/>
        <v>0.56451391517224192</v>
      </c>
      <c r="AF2845" s="39" t="str">
        <f t="shared" si="803"/>
        <v>TIDAK</v>
      </c>
      <c r="AG2845" s="38">
        <f t="shared" si="804"/>
        <v>11.214381390947715</v>
      </c>
      <c r="AH2845" s="39">
        <f t="shared" si="805"/>
        <v>11.214381390947715</v>
      </c>
      <c r="AI2845" s="39" t="str">
        <f t="shared" si="806"/>
        <v>OUTLIER</v>
      </c>
      <c r="AJ2845" s="38">
        <f t="shared" si="807"/>
        <v>0.48052480382858392</v>
      </c>
      <c r="AK2845" s="39">
        <f t="shared" si="808"/>
        <v>0.48052480382858392</v>
      </c>
      <c r="AL2845" s="39" t="str">
        <f t="shared" si="809"/>
        <v>TIDAK</v>
      </c>
    </row>
    <row r="2846" spans="1:38" ht="14" x14ac:dyDescent="0.3">
      <c r="A2846" s="13">
        <v>31405515</v>
      </c>
      <c r="B2846" s="11" t="s">
        <v>3834</v>
      </c>
      <c r="C2846" s="9">
        <v>146172048</v>
      </c>
      <c r="D2846" s="1" t="s">
        <v>167</v>
      </c>
      <c r="E2846" s="1" t="s">
        <v>17</v>
      </c>
      <c r="F2846" s="1" t="s">
        <v>2689</v>
      </c>
      <c r="G2846" s="2">
        <v>40.755240000000001</v>
      </c>
      <c r="H2846" s="2">
        <v>-73.90701</v>
      </c>
      <c r="I2846" s="1" t="s">
        <v>19</v>
      </c>
      <c r="J2846" s="44">
        <v>49</v>
      </c>
      <c r="K2846" s="2">
        <v>4</v>
      </c>
      <c r="L2846" s="2">
        <v>5</v>
      </c>
      <c r="M2846" s="3">
        <v>43468</v>
      </c>
      <c r="N2846" s="2">
        <v>0.36</v>
      </c>
      <c r="O2846" s="2">
        <v>1</v>
      </c>
      <c r="P2846" s="4">
        <v>87</v>
      </c>
      <c r="U2846" s="38">
        <f t="shared" si="792"/>
        <v>-0.43236893778572072</v>
      </c>
      <c r="V2846" s="39">
        <f t="shared" si="793"/>
        <v>0.43236893778572072</v>
      </c>
      <c r="W2846" s="39" t="str">
        <f t="shared" si="794"/>
        <v>TIDAK</v>
      </c>
      <c r="X2846" s="38">
        <f t="shared" si="795"/>
        <v>3.5273309656414771</v>
      </c>
      <c r="Y2846" s="39">
        <f t="shared" si="796"/>
        <v>3.5273309656414771</v>
      </c>
      <c r="Z2846" s="39" t="str">
        <f t="shared" si="797"/>
        <v>OUTLIER</v>
      </c>
      <c r="AA2846" s="38">
        <f t="shared" si="798"/>
        <v>-0.55818176870749403</v>
      </c>
      <c r="AB2846" s="39">
        <f t="shared" si="799"/>
        <v>0.55818176870749403</v>
      </c>
      <c r="AC2846" s="39" t="str">
        <f t="shared" si="800"/>
        <v>TIDAK</v>
      </c>
      <c r="AD2846" s="38">
        <f t="shared" si="801"/>
        <v>-0.87292462274016547</v>
      </c>
      <c r="AE2846" s="39">
        <f t="shared" si="802"/>
        <v>0.87292462274016547</v>
      </c>
      <c r="AF2846" s="39" t="str">
        <f t="shared" si="803"/>
        <v>TIDAK</v>
      </c>
      <c r="AG2846" s="38">
        <f t="shared" si="804"/>
        <v>1.6434064319790156</v>
      </c>
      <c r="AH2846" s="39">
        <f t="shared" si="805"/>
        <v>1.6434064319790156</v>
      </c>
      <c r="AI2846" s="39" t="str">
        <f t="shared" si="806"/>
        <v>TIDAK</v>
      </c>
      <c r="AJ2846" s="38">
        <f t="shared" si="807"/>
        <v>1.1401580615371267</v>
      </c>
      <c r="AK2846" s="39">
        <f t="shared" si="808"/>
        <v>1.1401580615371267</v>
      </c>
      <c r="AL2846" s="39" t="str">
        <f t="shared" si="809"/>
        <v>TIDAK</v>
      </c>
    </row>
    <row r="2847" spans="1:38" ht="14" x14ac:dyDescent="0.3">
      <c r="A2847" s="13">
        <v>31428772</v>
      </c>
      <c r="B2847" s="11" t="s">
        <v>3664</v>
      </c>
      <c r="C2847" s="9">
        <v>42761</v>
      </c>
      <c r="D2847" s="1" t="s">
        <v>698</v>
      </c>
      <c r="E2847" s="1" t="s">
        <v>548</v>
      </c>
      <c r="F2847" s="1" t="s">
        <v>3065</v>
      </c>
      <c r="G2847" s="2">
        <v>40.84487</v>
      </c>
      <c r="H2847" s="2">
        <v>-73.908109999999994</v>
      </c>
      <c r="I2847" s="1" t="s">
        <v>19</v>
      </c>
      <c r="J2847" s="44">
        <v>80</v>
      </c>
      <c r="K2847" s="2">
        <v>2</v>
      </c>
      <c r="L2847" s="2">
        <v>1</v>
      </c>
      <c r="M2847" s="3">
        <v>43485</v>
      </c>
      <c r="N2847" s="2">
        <v>0.18</v>
      </c>
      <c r="O2847" s="2">
        <v>1</v>
      </c>
      <c r="P2847" s="4">
        <v>156</v>
      </c>
      <c r="U2847" s="38">
        <f t="shared" si="792"/>
        <v>9.05120120008234E-2</v>
      </c>
      <c r="V2847" s="39">
        <f t="shared" si="793"/>
        <v>9.05120120008234E-2</v>
      </c>
      <c r="W2847" s="39" t="str">
        <f t="shared" si="794"/>
        <v>TIDAK</v>
      </c>
      <c r="X2847" s="38">
        <f t="shared" si="795"/>
        <v>-0.39643358014138202</v>
      </c>
      <c r="Y2847" s="39">
        <f t="shared" si="796"/>
        <v>0.39643358014138202</v>
      </c>
      <c r="Z2847" s="39" t="str">
        <f t="shared" si="797"/>
        <v>TIDAK</v>
      </c>
      <c r="AA2847" s="38">
        <f t="shared" si="798"/>
        <v>0.42346887858733545</v>
      </c>
      <c r="AB2847" s="39">
        <f t="shared" si="799"/>
        <v>0.42346887858733545</v>
      </c>
      <c r="AC2847" s="39" t="str">
        <f t="shared" si="800"/>
        <v>TIDAK</v>
      </c>
      <c r="AD2847" s="38">
        <f t="shared" si="801"/>
        <v>0.5384464118927047</v>
      </c>
      <c r="AE2847" s="39">
        <f t="shared" si="802"/>
        <v>0.5384464118927047</v>
      </c>
      <c r="AF2847" s="39" t="str">
        <f t="shared" si="803"/>
        <v>TIDAK</v>
      </c>
      <c r="AG2847" s="38">
        <f t="shared" si="804"/>
        <v>-0.27078855981472416</v>
      </c>
      <c r="AH2847" s="39">
        <f t="shared" si="805"/>
        <v>0.27078855981472416</v>
      </c>
      <c r="AI2847" s="39" t="str">
        <f t="shared" si="806"/>
        <v>TIDAK</v>
      </c>
      <c r="AJ2847" s="38">
        <f t="shared" si="807"/>
        <v>3.827068786490178E-2</v>
      </c>
      <c r="AK2847" s="39">
        <f t="shared" si="808"/>
        <v>3.827068786490178E-2</v>
      </c>
      <c r="AL2847" s="39" t="str">
        <f t="shared" si="809"/>
        <v>TIDAK</v>
      </c>
    </row>
    <row r="2848" spans="1:38" ht="14" x14ac:dyDescent="0.3">
      <c r="A2848" s="13">
        <v>31445795</v>
      </c>
      <c r="B2848" s="11" t="s">
        <v>4906</v>
      </c>
      <c r="C2848" s="9">
        <v>21145652</v>
      </c>
      <c r="D2848" s="1" t="s">
        <v>2311</v>
      </c>
      <c r="E2848" s="1" t="s">
        <v>1731</v>
      </c>
      <c r="F2848" s="1" t="s">
        <v>1732</v>
      </c>
      <c r="G2848" s="2">
        <v>40.657409999999999</v>
      </c>
      <c r="H2848" s="2">
        <v>-73.878540000000001</v>
      </c>
      <c r="I2848" s="1" t="s">
        <v>20</v>
      </c>
      <c r="J2848" s="44">
        <v>110</v>
      </c>
      <c r="K2848" s="2">
        <v>3</v>
      </c>
      <c r="L2848" s="2">
        <v>9</v>
      </c>
      <c r="M2848" s="3">
        <v>43455</v>
      </c>
      <c r="N2848" s="2">
        <v>0.16</v>
      </c>
      <c r="O2848" s="2">
        <v>1</v>
      </c>
      <c r="P2848" s="4">
        <v>36</v>
      </c>
      <c r="U2848" s="38">
        <f t="shared" si="792"/>
        <v>-0.47522803203051944</v>
      </c>
      <c r="V2848" s="39">
        <f t="shared" si="793"/>
        <v>0.47522803203051944</v>
      </c>
      <c r="W2848" s="39" t="str">
        <f t="shared" si="794"/>
        <v>TIDAK</v>
      </c>
      <c r="X2848" s="38">
        <f t="shared" si="795"/>
        <v>3.5273309656414771</v>
      </c>
      <c r="Y2848" s="39">
        <f t="shared" si="796"/>
        <v>3.5273309656414771</v>
      </c>
      <c r="Z2848" s="39" t="str">
        <f t="shared" si="797"/>
        <v>OUTLIER</v>
      </c>
      <c r="AA2848" s="38">
        <f t="shared" si="798"/>
        <v>-0.35367121718773786</v>
      </c>
      <c r="AB2848" s="39">
        <f t="shared" si="799"/>
        <v>0.35367121718773786</v>
      </c>
      <c r="AC2848" s="39" t="str">
        <f t="shared" si="800"/>
        <v>TIDAK</v>
      </c>
      <c r="AD2848" s="38">
        <f t="shared" si="801"/>
        <v>-0.74224211953341823</v>
      </c>
      <c r="AE2848" s="39">
        <f t="shared" si="802"/>
        <v>0.74224211953341823</v>
      </c>
      <c r="AF2848" s="39" t="str">
        <f t="shared" si="803"/>
        <v>TIDAK</v>
      </c>
      <c r="AG2848" s="38">
        <f t="shared" si="804"/>
        <v>-0.15818885441509239</v>
      </c>
      <c r="AH2848" s="39">
        <f t="shared" si="805"/>
        <v>0.15818885441509239</v>
      </c>
      <c r="AI2848" s="39" t="str">
        <f t="shared" si="806"/>
        <v>TIDAK</v>
      </c>
      <c r="AJ2848" s="38">
        <f t="shared" si="807"/>
        <v>1.4924621878132804</v>
      </c>
      <c r="AK2848" s="39">
        <f t="shared" si="808"/>
        <v>1.4924621878132804</v>
      </c>
      <c r="AL2848" s="39" t="str">
        <f t="shared" si="809"/>
        <v>TIDAK</v>
      </c>
    </row>
    <row r="2849" spans="1:38" ht="14" x14ac:dyDescent="0.3">
      <c r="A2849" s="13">
        <v>31466547</v>
      </c>
      <c r="B2849" s="11" t="s">
        <v>3391</v>
      </c>
      <c r="C2849" s="9">
        <v>62857588</v>
      </c>
      <c r="D2849" s="1" t="s">
        <v>624</v>
      </c>
      <c r="E2849" s="1" t="s">
        <v>1731</v>
      </c>
      <c r="F2849" s="1" t="s">
        <v>1918</v>
      </c>
      <c r="G2849" s="2">
        <v>40.680010000000003</v>
      </c>
      <c r="H2849" s="2">
        <v>-73.905469999999994</v>
      </c>
      <c r="I2849" s="1" t="s">
        <v>19</v>
      </c>
      <c r="J2849" s="44">
        <v>35</v>
      </c>
      <c r="K2849" s="2">
        <v>7</v>
      </c>
      <c r="L2849" s="2">
        <v>1</v>
      </c>
      <c r="M2849" s="3">
        <v>43520</v>
      </c>
      <c r="N2849" s="2">
        <v>0.22</v>
      </c>
      <c r="O2849" s="2">
        <v>1</v>
      </c>
      <c r="P2849" s="4">
        <v>0</v>
      </c>
      <c r="U2849" s="38">
        <f t="shared" si="792"/>
        <v>-0.22664528541068699</v>
      </c>
      <c r="V2849" s="39">
        <f t="shared" si="793"/>
        <v>0.22664528541068699</v>
      </c>
      <c r="W2849" s="39" t="str">
        <f t="shared" si="794"/>
        <v>TIDAK</v>
      </c>
      <c r="X2849" s="38">
        <f t="shared" si="795"/>
        <v>-0.39643358014138202</v>
      </c>
      <c r="Y2849" s="39">
        <f t="shared" si="796"/>
        <v>0.39643358014138202</v>
      </c>
      <c r="Z2849" s="39" t="str">
        <f t="shared" si="797"/>
        <v>TIDAK</v>
      </c>
      <c r="AA2849" s="38">
        <f t="shared" si="798"/>
        <v>-0.47637754809959154</v>
      </c>
      <c r="AB2849" s="39">
        <f t="shared" si="799"/>
        <v>0.47637754809959154</v>
      </c>
      <c r="AC2849" s="39" t="str">
        <f t="shared" si="800"/>
        <v>TIDAK</v>
      </c>
      <c r="AD2849" s="38">
        <f t="shared" si="801"/>
        <v>1.4061782331855064</v>
      </c>
      <c r="AE2849" s="39">
        <f t="shared" si="802"/>
        <v>1.4061782331855064</v>
      </c>
      <c r="AF2849" s="39" t="str">
        <f t="shared" si="803"/>
        <v>TIDAK</v>
      </c>
      <c r="AG2849" s="38">
        <f t="shared" si="804"/>
        <v>-0.27078855981472416</v>
      </c>
      <c r="AH2849" s="39">
        <f t="shared" si="805"/>
        <v>0.27078855981472416</v>
      </c>
      <c r="AI2849" s="39" t="str">
        <f t="shared" si="806"/>
        <v>TIDAK</v>
      </c>
      <c r="AJ2849" s="38">
        <f t="shared" si="807"/>
        <v>-0.27655427604144822</v>
      </c>
      <c r="AK2849" s="39">
        <f t="shared" si="808"/>
        <v>0.27655427604144822</v>
      </c>
      <c r="AL2849" s="39" t="str">
        <f t="shared" si="809"/>
        <v>TIDAK</v>
      </c>
    </row>
    <row r="2850" spans="1:38" ht="14" x14ac:dyDescent="0.3">
      <c r="A2850" s="13">
        <v>31472498</v>
      </c>
      <c r="B2850" s="11" t="s">
        <v>4325</v>
      </c>
      <c r="C2850" s="9">
        <v>70260514</v>
      </c>
      <c r="D2850" s="1" t="s">
        <v>2973</v>
      </c>
      <c r="E2850" s="1" t="s">
        <v>17</v>
      </c>
      <c r="F2850" s="1" t="s">
        <v>2689</v>
      </c>
      <c r="G2850" s="2">
        <v>40.74588</v>
      </c>
      <c r="H2850" s="2">
        <v>-73.897210000000001</v>
      </c>
      <c r="I2850" s="1" t="s">
        <v>19</v>
      </c>
      <c r="J2850" s="44">
        <v>45</v>
      </c>
      <c r="K2850" s="2">
        <v>4</v>
      </c>
      <c r="L2850" s="2">
        <v>4</v>
      </c>
      <c r="M2850" s="3">
        <v>43448</v>
      </c>
      <c r="N2850" s="2">
        <v>0.43</v>
      </c>
      <c r="O2850" s="2">
        <v>1</v>
      </c>
      <c r="P2850" s="4">
        <v>0</v>
      </c>
      <c r="U2850" s="38">
        <f t="shared" si="792"/>
        <v>-0.34665074929612333</v>
      </c>
      <c r="V2850" s="39">
        <f t="shared" si="793"/>
        <v>0.34665074929612333</v>
      </c>
      <c r="W2850" s="39" t="str">
        <f t="shared" si="794"/>
        <v>TIDAK</v>
      </c>
      <c r="X2850" s="38">
        <f t="shared" si="795"/>
        <v>9.4730970085688936E-3</v>
      </c>
      <c r="Y2850" s="39">
        <f t="shared" si="796"/>
        <v>9.4730970085688936E-3</v>
      </c>
      <c r="Z2850" s="39" t="str">
        <f t="shared" si="797"/>
        <v>TIDAK</v>
      </c>
      <c r="AA2850" s="38">
        <f t="shared" si="798"/>
        <v>-0.7217902099232989</v>
      </c>
      <c r="AB2850" s="39">
        <f t="shared" si="799"/>
        <v>0.7217902099232989</v>
      </c>
      <c r="AC2850" s="39" t="str">
        <f t="shared" si="800"/>
        <v>TIDAK</v>
      </c>
      <c r="AD2850" s="38">
        <f t="shared" si="801"/>
        <v>-0.76837862017476755</v>
      </c>
      <c r="AE2850" s="39">
        <f t="shared" si="802"/>
        <v>0.76837862017476755</v>
      </c>
      <c r="AF2850" s="39" t="str">
        <f t="shared" si="803"/>
        <v>TIDAK</v>
      </c>
      <c r="AG2850" s="38">
        <f t="shared" si="804"/>
        <v>-0.27078855981472416</v>
      </c>
      <c r="AH2850" s="39">
        <f t="shared" si="805"/>
        <v>0.27078855981472416</v>
      </c>
      <c r="AI2850" s="39" t="str">
        <f t="shared" si="806"/>
        <v>TIDAK</v>
      </c>
      <c r="AJ2850" s="38">
        <f t="shared" si="807"/>
        <v>-0.59137923994779829</v>
      </c>
      <c r="AK2850" s="39">
        <f t="shared" si="808"/>
        <v>0.59137923994779829</v>
      </c>
      <c r="AL2850" s="39" t="str">
        <f t="shared" si="809"/>
        <v>TIDAK</v>
      </c>
    </row>
    <row r="2851" spans="1:38" ht="14" x14ac:dyDescent="0.3">
      <c r="A2851" s="13">
        <v>31472775</v>
      </c>
      <c r="B2851" s="11" t="s">
        <v>3592</v>
      </c>
      <c r="C2851" s="9">
        <v>10045509</v>
      </c>
      <c r="D2851" s="1" t="s">
        <v>3593</v>
      </c>
      <c r="E2851" s="1" t="s">
        <v>17</v>
      </c>
      <c r="F2851" s="1" t="s">
        <v>2738</v>
      </c>
      <c r="G2851" s="2">
        <v>40.773150000000001</v>
      </c>
      <c r="H2851" s="2">
        <v>-73.907499999999999</v>
      </c>
      <c r="I2851" s="1" t="s">
        <v>20</v>
      </c>
      <c r="J2851" s="44">
        <v>150</v>
      </c>
      <c r="K2851" s="2">
        <v>5</v>
      </c>
      <c r="L2851" s="2">
        <v>2</v>
      </c>
      <c r="M2851" s="3">
        <v>43557</v>
      </c>
      <c r="N2851" s="2">
        <v>0.32</v>
      </c>
      <c r="O2851" s="2">
        <v>1</v>
      </c>
      <c r="P2851" s="4">
        <v>0</v>
      </c>
      <c r="U2851" s="38">
        <f t="shared" si="792"/>
        <v>-8.0924364978371396E-2</v>
      </c>
      <c r="V2851" s="39">
        <f t="shared" si="793"/>
        <v>8.0924364978371396E-2</v>
      </c>
      <c r="W2851" s="39" t="str">
        <f t="shared" si="794"/>
        <v>TIDAK</v>
      </c>
      <c r="X2851" s="38">
        <f t="shared" si="795"/>
        <v>-0.26113135442473173</v>
      </c>
      <c r="Y2851" s="39">
        <f t="shared" si="796"/>
        <v>0.26113135442473173</v>
      </c>
      <c r="Z2851" s="39" t="str">
        <f t="shared" si="797"/>
        <v>TIDAK</v>
      </c>
      <c r="AA2851" s="38">
        <f t="shared" si="798"/>
        <v>-0.88539865113910388</v>
      </c>
      <c r="AB2851" s="39">
        <f t="shared" si="799"/>
        <v>0.88539865113910388</v>
      </c>
      <c r="AC2851" s="39" t="str">
        <f t="shared" si="800"/>
        <v>TIDAK</v>
      </c>
      <c r="AD2851" s="38">
        <f t="shared" si="801"/>
        <v>-0.86247002248362559</v>
      </c>
      <c r="AE2851" s="39">
        <f t="shared" si="802"/>
        <v>0.86247002248362559</v>
      </c>
      <c r="AF2851" s="39" t="str">
        <f t="shared" si="803"/>
        <v>TIDAK</v>
      </c>
      <c r="AG2851" s="38">
        <f t="shared" si="804"/>
        <v>-0.27078855981472416</v>
      </c>
      <c r="AH2851" s="39">
        <f t="shared" si="805"/>
        <v>0.27078855981472416</v>
      </c>
      <c r="AI2851" s="39" t="str">
        <f t="shared" si="806"/>
        <v>TIDAK</v>
      </c>
      <c r="AJ2851" s="38">
        <f t="shared" si="807"/>
        <v>-7.4166799244508932E-2</v>
      </c>
      <c r="AK2851" s="39">
        <f t="shared" si="808"/>
        <v>7.4166799244508932E-2</v>
      </c>
      <c r="AL2851" s="39" t="str">
        <f t="shared" si="809"/>
        <v>TIDAK</v>
      </c>
    </row>
    <row r="2852" spans="1:38" ht="14" x14ac:dyDescent="0.3">
      <c r="A2852" s="13">
        <v>31499047</v>
      </c>
      <c r="B2852" s="11" t="s">
        <v>2541</v>
      </c>
      <c r="C2852" s="9">
        <v>165054817</v>
      </c>
      <c r="D2852" s="1" t="s">
        <v>1404</v>
      </c>
      <c r="E2852" s="1" t="s">
        <v>548</v>
      </c>
      <c r="F2852" s="1" t="s">
        <v>1203</v>
      </c>
      <c r="G2852" s="2">
        <v>40.843420000000002</v>
      </c>
      <c r="H2852" s="2">
        <v>-73.839290000000005</v>
      </c>
      <c r="I2852" s="1" t="s">
        <v>20</v>
      </c>
      <c r="J2852" s="44">
        <v>125</v>
      </c>
      <c r="K2852" s="2">
        <v>1</v>
      </c>
      <c r="L2852" s="2">
        <v>15</v>
      </c>
      <c r="M2852" s="3">
        <v>43653</v>
      </c>
      <c r="N2852" s="2">
        <v>5.77</v>
      </c>
      <c r="O2852" s="2">
        <v>1</v>
      </c>
      <c r="P2852" s="4">
        <v>336</v>
      </c>
      <c r="U2852" s="38">
        <f t="shared" si="792"/>
        <v>0.17623020049042079</v>
      </c>
      <c r="V2852" s="39">
        <f t="shared" si="793"/>
        <v>0.17623020049042079</v>
      </c>
      <c r="W2852" s="39" t="str">
        <f t="shared" si="794"/>
        <v>TIDAK</v>
      </c>
      <c r="X2852" s="38">
        <f t="shared" si="795"/>
        <v>-0.12582912870808141</v>
      </c>
      <c r="Y2852" s="39">
        <f t="shared" si="796"/>
        <v>0.12582912870808141</v>
      </c>
      <c r="Z2852" s="39" t="str">
        <f t="shared" si="797"/>
        <v>TIDAK</v>
      </c>
      <c r="AA2852" s="38">
        <f t="shared" si="798"/>
        <v>-0.55818176870749403</v>
      </c>
      <c r="AB2852" s="39">
        <f t="shared" si="799"/>
        <v>0.55818176870749403</v>
      </c>
      <c r="AC2852" s="39" t="str">
        <f t="shared" si="800"/>
        <v>TIDAK</v>
      </c>
      <c r="AD2852" s="38">
        <f t="shared" si="801"/>
        <v>-0.87292462274016547</v>
      </c>
      <c r="AE2852" s="39">
        <f t="shared" si="802"/>
        <v>0.87292462274016547</v>
      </c>
      <c r="AF2852" s="39" t="str">
        <f t="shared" si="803"/>
        <v>TIDAK</v>
      </c>
      <c r="AG2852" s="38">
        <f t="shared" si="804"/>
        <v>-0.27078855981472416</v>
      </c>
      <c r="AH2852" s="39">
        <f t="shared" si="805"/>
        <v>0.27078855981472416</v>
      </c>
      <c r="AI2852" s="39" t="str">
        <f t="shared" si="806"/>
        <v>TIDAK</v>
      </c>
      <c r="AJ2852" s="38">
        <f t="shared" si="807"/>
        <v>-0.97366669611979462</v>
      </c>
      <c r="AK2852" s="39">
        <f t="shared" si="808"/>
        <v>0.97366669611979462</v>
      </c>
      <c r="AL2852" s="39" t="str">
        <f t="shared" si="809"/>
        <v>TIDAK</v>
      </c>
    </row>
    <row r="2853" spans="1:38" ht="14" x14ac:dyDescent="0.3">
      <c r="A2853" s="13">
        <v>31502105</v>
      </c>
      <c r="B2853" s="11" t="s">
        <v>215</v>
      </c>
      <c r="C2853" s="9">
        <v>18996093</v>
      </c>
      <c r="D2853" s="1" t="s">
        <v>55</v>
      </c>
      <c r="E2853" s="1" t="s">
        <v>17</v>
      </c>
      <c r="F2853" s="1" t="s">
        <v>23</v>
      </c>
      <c r="G2853" s="2">
        <v>40.757939999999998</v>
      </c>
      <c r="H2853" s="2">
        <v>-73.729560000000006</v>
      </c>
      <c r="I2853" s="1" t="s">
        <v>19</v>
      </c>
      <c r="J2853" s="44">
        <v>45</v>
      </c>
      <c r="K2853" s="2">
        <v>1</v>
      </c>
      <c r="L2853" s="2">
        <v>12</v>
      </c>
      <c r="M2853" s="3">
        <v>43638</v>
      </c>
      <c r="N2853" s="2">
        <v>0.55000000000000004</v>
      </c>
      <c r="O2853" s="2">
        <v>5</v>
      </c>
      <c r="P2853" s="4">
        <v>133</v>
      </c>
      <c r="U2853" s="38">
        <f t="shared" si="792"/>
        <v>-0.4666562131815597</v>
      </c>
      <c r="V2853" s="39">
        <f t="shared" si="793"/>
        <v>0.4666562131815597</v>
      </c>
      <c r="W2853" s="39" t="str">
        <f t="shared" si="794"/>
        <v>TIDAK</v>
      </c>
      <c r="X2853" s="38">
        <f t="shared" si="795"/>
        <v>0.41537977415851984</v>
      </c>
      <c r="Y2853" s="39">
        <f t="shared" si="796"/>
        <v>0.41537977415851984</v>
      </c>
      <c r="Z2853" s="39" t="str">
        <f t="shared" si="797"/>
        <v>TIDAK</v>
      </c>
      <c r="AA2853" s="38">
        <f t="shared" si="798"/>
        <v>-0.88539865113910388</v>
      </c>
      <c r="AB2853" s="39">
        <f t="shared" si="799"/>
        <v>0.88539865113910388</v>
      </c>
      <c r="AC2853" s="39" t="str">
        <f t="shared" si="800"/>
        <v>TIDAK</v>
      </c>
      <c r="AD2853" s="38">
        <f t="shared" si="801"/>
        <v>-0.84156082197054605</v>
      </c>
      <c r="AE2853" s="39">
        <f t="shared" si="802"/>
        <v>0.84156082197054605</v>
      </c>
      <c r="AF2853" s="39" t="str">
        <f t="shared" si="803"/>
        <v>TIDAK</v>
      </c>
      <c r="AG2853" s="38">
        <f t="shared" si="804"/>
        <v>-0.27078855981472416</v>
      </c>
      <c r="AH2853" s="39">
        <f t="shared" si="805"/>
        <v>0.27078855981472416</v>
      </c>
      <c r="AI2853" s="39" t="str">
        <f t="shared" si="806"/>
        <v>TIDAK</v>
      </c>
      <c r="AJ2853" s="38">
        <f t="shared" si="807"/>
        <v>-1.2435166651823804</v>
      </c>
      <c r="AK2853" s="39">
        <f t="shared" si="808"/>
        <v>1.2435166651823804</v>
      </c>
      <c r="AL2853" s="39" t="str">
        <f t="shared" si="809"/>
        <v>TIDAK</v>
      </c>
    </row>
    <row r="2854" spans="1:38" ht="14" x14ac:dyDescent="0.3">
      <c r="A2854" s="13">
        <v>31514475</v>
      </c>
      <c r="B2854" s="11" t="s">
        <v>1771</v>
      </c>
      <c r="C2854" s="9">
        <v>171830071</v>
      </c>
      <c r="D2854" s="1" t="s">
        <v>3008</v>
      </c>
      <c r="E2854" s="1" t="s">
        <v>548</v>
      </c>
      <c r="F2854" s="1" t="s">
        <v>2421</v>
      </c>
      <c r="G2854" s="2">
        <v>40.856619999999999</v>
      </c>
      <c r="H2854" s="2">
        <v>-73.897970000000001</v>
      </c>
      <c r="I2854" s="1" t="s">
        <v>19</v>
      </c>
      <c r="J2854" s="44">
        <v>65</v>
      </c>
      <c r="K2854" s="2">
        <v>2</v>
      </c>
      <c r="L2854" s="2">
        <v>5</v>
      </c>
      <c r="M2854" s="3">
        <v>43185</v>
      </c>
      <c r="N2854" s="2">
        <v>0.3</v>
      </c>
      <c r="O2854" s="2">
        <v>1</v>
      </c>
      <c r="P2854" s="4">
        <v>0</v>
      </c>
      <c r="U2854" s="38">
        <f t="shared" si="792"/>
        <v>-0.38093802469196231</v>
      </c>
      <c r="V2854" s="39">
        <f t="shared" si="793"/>
        <v>0.38093802469196231</v>
      </c>
      <c r="W2854" s="39" t="str">
        <f t="shared" si="794"/>
        <v>TIDAK</v>
      </c>
      <c r="X2854" s="38">
        <f t="shared" si="795"/>
        <v>9.4730970085688936E-3</v>
      </c>
      <c r="Y2854" s="39">
        <f t="shared" si="796"/>
        <v>9.4730970085688936E-3</v>
      </c>
      <c r="Z2854" s="39" t="str">
        <f t="shared" si="797"/>
        <v>TIDAK</v>
      </c>
      <c r="AA2854" s="38">
        <f t="shared" si="798"/>
        <v>-0.7626923202272502</v>
      </c>
      <c r="AB2854" s="39">
        <f t="shared" si="799"/>
        <v>0.7626923202272502</v>
      </c>
      <c r="AC2854" s="39" t="str">
        <f t="shared" si="800"/>
        <v>TIDAK</v>
      </c>
      <c r="AD2854" s="38">
        <f t="shared" si="801"/>
        <v>-0.73178751927687835</v>
      </c>
      <c r="AE2854" s="39">
        <f t="shared" si="802"/>
        <v>0.73178751927687835</v>
      </c>
      <c r="AF2854" s="39" t="str">
        <f t="shared" si="803"/>
        <v>TIDAK</v>
      </c>
      <c r="AG2854" s="38">
        <f t="shared" si="804"/>
        <v>-0.27078855981472416</v>
      </c>
      <c r="AH2854" s="39">
        <f t="shared" si="805"/>
        <v>0.27078855981472416</v>
      </c>
      <c r="AI2854" s="39" t="str">
        <f t="shared" si="806"/>
        <v>TIDAK</v>
      </c>
      <c r="AJ2854" s="38">
        <f t="shared" si="807"/>
        <v>-1.2435166651823804</v>
      </c>
      <c r="AK2854" s="39">
        <f t="shared" si="808"/>
        <v>1.2435166651823804</v>
      </c>
      <c r="AL2854" s="39" t="str">
        <f t="shared" si="809"/>
        <v>TIDAK</v>
      </c>
    </row>
    <row r="2855" spans="1:38" ht="14" x14ac:dyDescent="0.3">
      <c r="A2855" s="13">
        <v>31520819</v>
      </c>
      <c r="B2855" s="11" t="s">
        <v>4171</v>
      </c>
      <c r="C2855" s="9">
        <v>1568820</v>
      </c>
      <c r="D2855" s="1" t="s">
        <v>3122</v>
      </c>
      <c r="E2855" s="1" t="s">
        <v>548</v>
      </c>
      <c r="F2855" s="1" t="s">
        <v>2421</v>
      </c>
      <c r="G2855" s="2">
        <v>40.85615</v>
      </c>
      <c r="H2855" s="2">
        <v>-73.900769999999994</v>
      </c>
      <c r="I2855" s="1" t="s">
        <v>19</v>
      </c>
      <c r="J2855" s="44">
        <v>34</v>
      </c>
      <c r="K2855" s="2">
        <v>3</v>
      </c>
      <c r="L2855" s="2">
        <v>7</v>
      </c>
      <c r="M2855" s="3">
        <v>43594</v>
      </c>
      <c r="N2855" s="2">
        <v>0.79</v>
      </c>
      <c r="O2855" s="2">
        <v>1</v>
      </c>
      <c r="P2855" s="4">
        <v>126</v>
      </c>
      <c r="U2855" s="38">
        <f t="shared" si="792"/>
        <v>0.51910295444881038</v>
      </c>
      <c r="V2855" s="39">
        <f t="shared" si="793"/>
        <v>0.51910295444881038</v>
      </c>
      <c r="W2855" s="39" t="str">
        <f t="shared" si="794"/>
        <v>TIDAK</v>
      </c>
      <c r="X2855" s="38">
        <f t="shared" si="795"/>
        <v>0.1447753227252192</v>
      </c>
      <c r="Y2855" s="39">
        <f t="shared" si="796"/>
        <v>0.1447753227252192</v>
      </c>
      <c r="Z2855" s="39" t="str">
        <f t="shared" si="797"/>
        <v>TIDAK</v>
      </c>
      <c r="AA2855" s="38">
        <f t="shared" si="798"/>
        <v>-0.84449654083515258</v>
      </c>
      <c r="AB2855" s="39">
        <f t="shared" si="799"/>
        <v>0.84449654083515258</v>
      </c>
      <c r="AC2855" s="39" t="str">
        <f t="shared" si="800"/>
        <v>TIDAK</v>
      </c>
      <c r="AD2855" s="38">
        <f t="shared" si="801"/>
        <v>-0.78928782068784709</v>
      </c>
      <c r="AE2855" s="39">
        <f t="shared" si="802"/>
        <v>0.78928782068784709</v>
      </c>
      <c r="AF2855" s="39" t="str">
        <f t="shared" si="803"/>
        <v>TIDAK</v>
      </c>
      <c r="AG2855" s="38">
        <f t="shared" si="804"/>
        <v>-0.27078855981472416</v>
      </c>
      <c r="AH2855" s="39">
        <f t="shared" si="805"/>
        <v>0.27078855981472416</v>
      </c>
      <c r="AI2855" s="39" t="str">
        <f t="shared" si="806"/>
        <v>TIDAK</v>
      </c>
      <c r="AJ2855" s="38">
        <f t="shared" si="807"/>
        <v>-1.2435166651823804</v>
      </c>
      <c r="AK2855" s="39">
        <f t="shared" si="808"/>
        <v>1.2435166651823804</v>
      </c>
      <c r="AL2855" s="39" t="str">
        <f t="shared" si="809"/>
        <v>TIDAK</v>
      </c>
    </row>
    <row r="2856" spans="1:38" ht="14" x14ac:dyDescent="0.3">
      <c r="A2856" s="13">
        <v>31534487</v>
      </c>
      <c r="B2856" s="11" t="s">
        <v>445</v>
      </c>
      <c r="C2856" s="9">
        <v>183178516</v>
      </c>
      <c r="D2856" s="1" t="s">
        <v>1842</v>
      </c>
      <c r="E2856" s="1" t="s">
        <v>17</v>
      </c>
      <c r="F2856" s="1" t="s">
        <v>1647</v>
      </c>
      <c r="G2856" s="2">
        <v>40.726430000000001</v>
      </c>
      <c r="H2856" s="2">
        <v>-73.860830000000007</v>
      </c>
      <c r="I2856" s="1" t="s">
        <v>20</v>
      </c>
      <c r="J2856" s="44">
        <v>288</v>
      </c>
      <c r="K2856" s="2">
        <v>3</v>
      </c>
      <c r="L2856" s="2">
        <v>16</v>
      </c>
      <c r="M2856" s="3">
        <v>43628</v>
      </c>
      <c r="N2856" s="2">
        <v>1.17</v>
      </c>
      <c r="O2856" s="2">
        <v>1</v>
      </c>
      <c r="P2856" s="4">
        <v>136</v>
      </c>
      <c r="U2856" s="38">
        <f t="shared" si="792"/>
        <v>0.30480748322481688</v>
      </c>
      <c r="V2856" s="39">
        <f t="shared" si="793"/>
        <v>0.30480748322481688</v>
      </c>
      <c r="W2856" s="39" t="str">
        <f t="shared" si="794"/>
        <v>TIDAK</v>
      </c>
      <c r="X2856" s="38">
        <f t="shared" si="795"/>
        <v>-0.39643358014138202</v>
      </c>
      <c r="Y2856" s="39">
        <f t="shared" si="796"/>
        <v>0.39643358014138202</v>
      </c>
      <c r="Z2856" s="39" t="str">
        <f t="shared" si="797"/>
        <v>TIDAK</v>
      </c>
      <c r="AA2856" s="38">
        <f t="shared" si="798"/>
        <v>-0.31276910688378667</v>
      </c>
      <c r="AB2856" s="39">
        <f t="shared" si="799"/>
        <v>0.31276910688378667</v>
      </c>
      <c r="AC2856" s="39" t="str">
        <f t="shared" si="800"/>
        <v>TIDAK</v>
      </c>
      <c r="AD2856" s="38">
        <f t="shared" si="801"/>
        <v>2.0595907492192427</v>
      </c>
      <c r="AE2856" s="39">
        <f t="shared" si="802"/>
        <v>2.0595907492192427</v>
      </c>
      <c r="AF2856" s="39" t="str">
        <f t="shared" si="803"/>
        <v>TIDAK</v>
      </c>
      <c r="AG2856" s="38">
        <f t="shared" si="804"/>
        <v>-0.27078855981472416</v>
      </c>
      <c r="AH2856" s="39">
        <f t="shared" si="805"/>
        <v>0.27078855981472416</v>
      </c>
      <c r="AI2856" s="39" t="str">
        <f t="shared" si="806"/>
        <v>TIDAK</v>
      </c>
      <c r="AJ2856" s="38">
        <f t="shared" si="807"/>
        <v>1.2750830460684197</v>
      </c>
      <c r="AK2856" s="39">
        <f t="shared" si="808"/>
        <v>1.2750830460684197</v>
      </c>
      <c r="AL2856" s="39" t="str">
        <f t="shared" si="809"/>
        <v>TIDAK</v>
      </c>
    </row>
    <row r="2857" spans="1:38" ht="14" x14ac:dyDescent="0.3">
      <c r="A2857" s="13">
        <v>31539511</v>
      </c>
      <c r="B2857" s="11" t="s">
        <v>98</v>
      </c>
      <c r="C2857" s="9">
        <v>154363317</v>
      </c>
      <c r="D2857" s="1" t="s">
        <v>335</v>
      </c>
      <c r="E2857" s="1" t="s">
        <v>17</v>
      </c>
      <c r="F2857" s="1" t="s">
        <v>210</v>
      </c>
      <c r="G2857" s="2">
        <v>40.696899999999999</v>
      </c>
      <c r="H2857" s="2">
        <v>-73.761139999999997</v>
      </c>
      <c r="I2857" s="1" t="s">
        <v>20</v>
      </c>
      <c r="J2857" s="44">
        <v>250</v>
      </c>
      <c r="K2857" s="2">
        <v>2</v>
      </c>
      <c r="L2857" s="2">
        <v>25</v>
      </c>
      <c r="M2857" s="3">
        <v>43647</v>
      </c>
      <c r="N2857" s="2">
        <v>1.39</v>
      </c>
      <c r="O2857" s="2">
        <v>1</v>
      </c>
      <c r="P2857" s="4">
        <v>204</v>
      </c>
      <c r="U2857" s="38">
        <f t="shared" si="792"/>
        <v>-0.38093802469196231</v>
      </c>
      <c r="V2857" s="39">
        <f t="shared" si="793"/>
        <v>0.38093802469196231</v>
      </c>
      <c r="W2857" s="39" t="str">
        <f t="shared" si="794"/>
        <v>TIDAK</v>
      </c>
      <c r="X2857" s="38">
        <f t="shared" si="795"/>
        <v>-0.39643358014138202</v>
      </c>
      <c r="Y2857" s="39">
        <f t="shared" si="796"/>
        <v>0.39643358014138202</v>
      </c>
      <c r="Z2857" s="39" t="str">
        <f t="shared" si="797"/>
        <v>TIDAK</v>
      </c>
      <c r="AA2857" s="38">
        <f t="shared" si="798"/>
        <v>-0.43547543779564035</v>
      </c>
      <c r="AB2857" s="39">
        <f t="shared" si="799"/>
        <v>0.43547543779564035</v>
      </c>
      <c r="AC2857" s="39" t="str">
        <f t="shared" si="800"/>
        <v>TIDAK</v>
      </c>
      <c r="AD2857" s="38">
        <f t="shared" si="801"/>
        <v>-0.66905991773763962</v>
      </c>
      <c r="AE2857" s="39">
        <f t="shared" si="802"/>
        <v>0.66905991773763962</v>
      </c>
      <c r="AF2857" s="39" t="str">
        <f t="shared" si="803"/>
        <v>TIDAK</v>
      </c>
      <c r="AG2857" s="38">
        <f t="shared" si="804"/>
        <v>0.17961026178380285</v>
      </c>
      <c r="AH2857" s="39">
        <f t="shared" si="805"/>
        <v>0.17961026178380285</v>
      </c>
      <c r="AI2857" s="39" t="str">
        <f t="shared" si="806"/>
        <v>TIDAK</v>
      </c>
      <c r="AJ2857" s="38">
        <f t="shared" si="807"/>
        <v>-0.24657094614560537</v>
      </c>
      <c r="AK2857" s="39">
        <f t="shared" si="808"/>
        <v>0.24657094614560537</v>
      </c>
      <c r="AL2857" s="39" t="str">
        <f t="shared" si="809"/>
        <v>TIDAK</v>
      </c>
    </row>
    <row r="2858" spans="1:38" ht="14" x14ac:dyDescent="0.3">
      <c r="A2858" s="13">
        <v>31557309</v>
      </c>
      <c r="B2858" s="11" t="s">
        <v>3778</v>
      </c>
      <c r="C2858" s="9">
        <v>30377766</v>
      </c>
      <c r="D2858" s="1" t="s">
        <v>2188</v>
      </c>
      <c r="E2858" s="1" t="s">
        <v>17</v>
      </c>
      <c r="F2858" s="1" t="s">
        <v>1736</v>
      </c>
      <c r="G2858" s="2">
        <v>40.753819999999997</v>
      </c>
      <c r="H2858" s="2">
        <v>-73.875079999999997</v>
      </c>
      <c r="I2858" s="1" t="s">
        <v>19</v>
      </c>
      <c r="J2858" s="44">
        <v>62</v>
      </c>
      <c r="K2858" s="2">
        <v>1</v>
      </c>
      <c r="L2858" s="2">
        <v>2</v>
      </c>
      <c r="M2858" s="3">
        <v>43603</v>
      </c>
      <c r="N2858" s="2">
        <v>0.32</v>
      </c>
      <c r="O2858" s="2">
        <v>2</v>
      </c>
      <c r="P2858" s="4">
        <v>365</v>
      </c>
      <c r="U2858" s="38">
        <f t="shared" si="792"/>
        <v>-0.2095016477127675</v>
      </c>
      <c r="V2858" s="39">
        <f t="shared" si="793"/>
        <v>0.2095016477127675</v>
      </c>
      <c r="W2858" s="39" t="str">
        <f t="shared" si="794"/>
        <v>TIDAK</v>
      </c>
      <c r="X2858" s="38">
        <f t="shared" si="795"/>
        <v>-0.26113135442473173</v>
      </c>
      <c r="Y2858" s="39">
        <f t="shared" si="796"/>
        <v>0.26113135442473173</v>
      </c>
      <c r="Z2858" s="39" t="str">
        <f t="shared" si="797"/>
        <v>TIDAK</v>
      </c>
      <c r="AA2858" s="38">
        <f t="shared" si="798"/>
        <v>-0.7217902099232989</v>
      </c>
      <c r="AB2858" s="39">
        <f t="shared" si="799"/>
        <v>0.7217902099232989</v>
      </c>
      <c r="AC2858" s="39" t="str">
        <f t="shared" si="800"/>
        <v>TIDAK</v>
      </c>
      <c r="AD2858" s="38">
        <f t="shared" si="801"/>
        <v>-0.79974242094438686</v>
      </c>
      <c r="AE2858" s="39">
        <f t="shared" si="802"/>
        <v>0.79974242094438686</v>
      </c>
      <c r="AF2858" s="39" t="str">
        <f t="shared" si="803"/>
        <v>TIDAK</v>
      </c>
      <c r="AG2858" s="38">
        <f t="shared" si="804"/>
        <v>-0.27078855981472416</v>
      </c>
      <c r="AH2858" s="39">
        <f t="shared" si="805"/>
        <v>0.27078855981472416</v>
      </c>
      <c r="AI2858" s="39" t="str">
        <f t="shared" si="806"/>
        <v>TIDAK</v>
      </c>
      <c r="AJ2858" s="38">
        <f t="shared" si="807"/>
        <v>-1.2435166651823804</v>
      </c>
      <c r="AK2858" s="39">
        <f t="shared" si="808"/>
        <v>1.2435166651823804</v>
      </c>
      <c r="AL2858" s="39" t="str">
        <f t="shared" si="809"/>
        <v>TIDAK</v>
      </c>
    </row>
    <row r="2859" spans="1:38" ht="14" x14ac:dyDescent="0.3">
      <c r="A2859" s="13">
        <v>31571554</v>
      </c>
      <c r="B2859" s="11" t="s">
        <v>3313</v>
      </c>
      <c r="C2859" s="9">
        <v>44260966</v>
      </c>
      <c r="D2859" s="1" t="s">
        <v>1949</v>
      </c>
      <c r="E2859" s="1" t="s">
        <v>548</v>
      </c>
      <c r="F2859" s="1" t="s">
        <v>1816</v>
      </c>
      <c r="G2859" s="2">
        <v>40.831440000000001</v>
      </c>
      <c r="H2859" s="2">
        <v>-73.866389999999996</v>
      </c>
      <c r="I2859" s="1" t="s">
        <v>19</v>
      </c>
      <c r="J2859" s="44">
        <v>38</v>
      </c>
      <c r="K2859" s="2">
        <v>2</v>
      </c>
      <c r="L2859" s="2">
        <v>11</v>
      </c>
      <c r="M2859" s="3">
        <v>43576</v>
      </c>
      <c r="N2859" s="2">
        <v>1.29</v>
      </c>
      <c r="O2859" s="2">
        <v>3</v>
      </c>
      <c r="P2859" s="4">
        <v>188</v>
      </c>
      <c r="U2859" s="38">
        <f t="shared" si="792"/>
        <v>-0.47522803203051944</v>
      </c>
      <c r="V2859" s="39">
        <f t="shared" si="793"/>
        <v>0.47522803203051944</v>
      </c>
      <c r="W2859" s="39" t="str">
        <f t="shared" si="794"/>
        <v>TIDAK</v>
      </c>
      <c r="X2859" s="38">
        <f t="shared" si="795"/>
        <v>-0.12582912870808141</v>
      </c>
      <c r="Y2859" s="39">
        <f t="shared" si="796"/>
        <v>0.12582912870808141</v>
      </c>
      <c r="Z2859" s="39" t="str">
        <f t="shared" si="797"/>
        <v>TIDAK</v>
      </c>
      <c r="AA2859" s="38">
        <f t="shared" si="798"/>
        <v>-0.63998598931539652</v>
      </c>
      <c r="AB2859" s="39">
        <f t="shared" si="799"/>
        <v>0.63998598931539652</v>
      </c>
      <c r="AC2859" s="39" t="str">
        <f t="shared" si="800"/>
        <v>TIDAK</v>
      </c>
      <c r="AD2859" s="38">
        <f t="shared" si="801"/>
        <v>-0.54360471465916238</v>
      </c>
      <c r="AE2859" s="39">
        <f t="shared" si="802"/>
        <v>0.54360471465916238</v>
      </c>
      <c r="AF2859" s="39" t="str">
        <f t="shared" si="803"/>
        <v>TIDAK</v>
      </c>
      <c r="AG2859" s="38">
        <f t="shared" si="804"/>
        <v>-0.27078855981472416</v>
      </c>
      <c r="AH2859" s="39">
        <f t="shared" si="805"/>
        <v>0.27078855981472416</v>
      </c>
      <c r="AI2859" s="39" t="str">
        <f t="shared" si="806"/>
        <v>TIDAK</v>
      </c>
      <c r="AJ2859" s="38">
        <f t="shared" si="807"/>
        <v>-0.29904177346333038</v>
      </c>
      <c r="AK2859" s="39">
        <f t="shared" si="808"/>
        <v>0.29904177346333038</v>
      </c>
      <c r="AL2859" s="39" t="str">
        <f t="shared" si="809"/>
        <v>TIDAK</v>
      </c>
    </row>
    <row r="2860" spans="1:38" ht="14" x14ac:dyDescent="0.3">
      <c r="A2860" s="13">
        <v>31593170</v>
      </c>
      <c r="B2860" s="11" t="s">
        <v>2010</v>
      </c>
      <c r="C2860" s="9">
        <v>130074377</v>
      </c>
      <c r="D2860" s="1" t="s">
        <v>3552</v>
      </c>
      <c r="E2860" s="1" t="s">
        <v>17</v>
      </c>
      <c r="F2860" s="1" t="s">
        <v>2813</v>
      </c>
      <c r="G2860" s="2">
        <v>40.700920000000004</v>
      </c>
      <c r="H2860" s="2">
        <v>-73.907139999999998</v>
      </c>
      <c r="I2860" s="1" t="s">
        <v>19</v>
      </c>
      <c r="J2860" s="44">
        <v>80</v>
      </c>
      <c r="K2860" s="2">
        <v>1</v>
      </c>
      <c r="L2860" s="2">
        <v>16</v>
      </c>
      <c r="M2860" s="3">
        <v>43641</v>
      </c>
      <c r="N2860" s="2">
        <v>1.46</v>
      </c>
      <c r="O2860" s="2">
        <v>2</v>
      </c>
      <c r="P2860" s="4">
        <v>220</v>
      </c>
      <c r="U2860" s="38">
        <f t="shared" si="792"/>
        <v>1.7020139556052545</v>
      </c>
      <c r="V2860" s="39">
        <f t="shared" si="793"/>
        <v>1.7020139556052545</v>
      </c>
      <c r="W2860" s="39" t="str">
        <f t="shared" si="794"/>
        <v>TIDAK</v>
      </c>
      <c r="X2860" s="38">
        <f t="shared" si="795"/>
        <v>-0.12582912870808141</v>
      </c>
      <c r="Y2860" s="39">
        <f t="shared" si="796"/>
        <v>0.12582912870808141</v>
      </c>
      <c r="Z2860" s="39" t="str">
        <f t="shared" si="797"/>
        <v>TIDAK</v>
      </c>
      <c r="AA2860" s="38">
        <f t="shared" si="798"/>
        <v>-0.27186699657983543</v>
      </c>
      <c r="AB2860" s="39">
        <f t="shared" si="799"/>
        <v>0.27186699657983543</v>
      </c>
      <c r="AC2860" s="39" t="str">
        <f t="shared" si="800"/>
        <v>TIDAK</v>
      </c>
      <c r="AD2860" s="38">
        <f t="shared" si="801"/>
        <v>-0.34496730978490658</v>
      </c>
      <c r="AE2860" s="39">
        <f t="shared" si="802"/>
        <v>0.34496730978490658</v>
      </c>
      <c r="AF2860" s="39" t="str">
        <f t="shared" si="803"/>
        <v>TIDAK</v>
      </c>
      <c r="AG2860" s="38">
        <f t="shared" si="804"/>
        <v>-0.27078855981472416</v>
      </c>
      <c r="AH2860" s="39">
        <f t="shared" si="805"/>
        <v>0.27078855981472416</v>
      </c>
      <c r="AI2860" s="39" t="str">
        <f t="shared" si="806"/>
        <v>TIDAK</v>
      </c>
      <c r="AJ2860" s="38">
        <f t="shared" si="807"/>
        <v>-0.22408344872372321</v>
      </c>
      <c r="AK2860" s="39">
        <f t="shared" si="808"/>
        <v>0.22408344872372321</v>
      </c>
      <c r="AL2860" s="39" t="str">
        <f t="shared" si="809"/>
        <v>TIDAK</v>
      </c>
    </row>
    <row r="2861" spans="1:38" ht="14" x14ac:dyDescent="0.3">
      <c r="A2861" s="13">
        <v>31596163</v>
      </c>
      <c r="B2861" s="11" t="s">
        <v>4674</v>
      </c>
      <c r="C2861" s="9">
        <v>193626078</v>
      </c>
      <c r="D2861" s="1" t="s">
        <v>757</v>
      </c>
      <c r="E2861" s="1" t="s">
        <v>548</v>
      </c>
      <c r="F2861" s="1" t="s">
        <v>2477</v>
      </c>
      <c r="G2861" s="2">
        <v>40.852220000000003</v>
      </c>
      <c r="H2861" s="2">
        <v>-73.892769999999999</v>
      </c>
      <c r="I2861" s="1" t="s">
        <v>20</v>
      </c>
      <c r="J2861" s="44">
        <v>299</v>
      </c>
      <c r="K2861" s="2">
        <v>1</v>
      </c>
      <c r="L2861" s="2">
        <v>10</v>
      </c>
      <c r="M2861" s="3">
        <v>43644</v>
      </c>
      <c r="N2861" s="2">
        <v>1.52</v>
      </c>
      <c r="O2861" s="2">
        <v>3</v>
      </c>
      <c r="P2861" s="4">
        <v>322</v>
      </c>
      <c r="U2861" s="38">
        <f t="shared" si="792"/>
        <v>1.3762848393447844</v>
      </c>
      <c r="V2861" s="39">
        <f t="shared" si="793"/>
        <v>1.3762848393447844</v>
      </c>
      <c r="W2861" s="39" t="str">
        <f t="shared" si="794"/>
        <v>TIDAK</v>
      </c>
      <c r="X2861" s="38">
        <f t="shared" si="795"/>
        <v>-0.26113135442473173</v>
      </c>
      <c r="Y2861" s="39">
        <f t="shared" si="796"/>
        <v>0.26113135442473173</v>
      </c>
      <c r="Z2861" s="39" t="str">
        <f t="shared" si="797"/>
        <v>TIDAK</v>
      </c>
      <c r="AA2861" s="38">
        <f t="shared" si="798"/>
        <v>9.6251996155725619E-2</v>
      </c>
      <c r="AB2861" s="39">
        <f t="shared" si="799"/>
        <v>9.6251996155725619E-2</v>
      </c>
      <c r="AC2861" s="39" t="str">
        <f t="shared" si="800"/>
        <v>TIDAK</v>
      </c>
      <c r="AD2861" s="38">
        <f t="shared" si="801"/>
        <v>-0.22996670696296903</v>
      </c>
      <c r="AE2861" s="39">
        <f t="shared" si="802"/>
        <v>0.22996670696296903</v>
      </c>
      <c r="AF2861" s="39" t="str">
        <f t="shared" si="803"/>
        <v>TIDAK</v>
      </c>
      <c r="AG2861" s="38">
        <f t="shared" si="804"/>
        <v>-0.27078855981472416</v>
      </c>
      <c r="AH2861" s="39">
        <f t="shared" si="805"/>
        <v>0.27078855981472416</v>
      </c>
      <c r="AI2861" s="39" t="str">
        <f t="shared" si="806"/>
        <v>TIDAK</v>
      </c>
      <c r="AJ2861" s="38">
        <f t="shared" si="807"/>
        <v>0.28563315950560536</v>
      </c>
      <c r="AK2861" s="39">
        <f t="shared" si="808"/>
        <v>0.28563315950560536</v>
      </c>
      <c r="AL2861" s="39" t="str">
        <f t="shared" si="809"/>
        <v>TIDAK</v>
      </c>
    </row>
    <row r="2862" spans="1:38" ht="14" x14ac:dyDescent="0.3">
      <c r="A2862" s="13">
        <v>31596199</v>
      </c>
      <c r="B2862" s="11" t="s">
        <v>2593</v>
      </c>
      <c r="C2862" s="9">
        <v>236852677</v>
      </c>
      <c r="D2862" s="1" t="s">
        <v>1476</v>
      </c>
      <c r="E2862" s="1" t="s">
        <v>548</v>
      </c>
      <c r="F2862" s="1" t="s">
        <v>2421</v>
      </c>
      <c r="G2862" s="2">
        <v>40.869059999999998</v>
      </c>
      <c r="H2862" s="2">
        <v>-73.887529999999998</v>
      </c>
      <c r="I2862" s="1" t="s">
        <v>20</v>
      </c>
      <c r="J2862" s="44">
        <v>200</v>
      </c>
      <c r="K2862" s="2">
        <v>2</v>
      </c>
      <c r="L2862" s="2">
        <v>1</v>
      </c>
      <c r="M2862" s="3">
        <v>43632</v>
      </c>
      <c r="N2862" s="2">
        <v>1</v>
      </c>
      <c r="O2862" s="2">
        <v>1</v>
      </c>
      <c r="P2862" s="4">
        <v>32</v>
      </c>
      <c r="U2862" s="38">
        <f t="shared" si="792"/>
        <v>-0.2352171042596467</v>
      </c>
      <c r="V2862" s="39">
        <f t="shared" si="793"/>
        <v>0.2352171042596467</v>
      </c>
      <c r="W2862" s="39" t="str">
        <f t="shared" si="794"/>
        <v>TIDAK</v>
      </c>
      <c r="X2862" s="38">
        <f t="shared" si="795"/>
        <v>-0.39643358014138202</v>
      </c>
      <c r="Y2862" s="39">
        <f t="shared" si="796"/>
        <v>0.39643358014138202</v>
      </c>
      <c r="Z2862" s="39" t="str">
        <f t="shared" si="797"/>
        <v>TIDAK</v>
      </c>
      <c r="AA2862" s="38">
        <f t="shared" si="798"/>
        <v>-0.84449654083515258</v>
      </c>
      <c r="AB2862" s="39">
        <f t="shared" si="799"/>
        <v>0.84449654083515258</v>
      </c>
      <c r="AC2862" s="39" t="str">
        <f t="shared" si="800"/>
        <v>TIDAK</v>
      </c>
      <c r="AD2862" s="38">
        <f t="shared" si="801"/>
        <v>-0.78928782068784709</v>
      </c>
      <c r="AE2862" s="39">
        <f t="shared" si="802"/>
        <v>0.78928782068784709</v>
      </c>
      <c r="AF2862" s="39" t="str">
        <f t="shared" si="803"/>
        <v>TIDAK</v>
      </c>
      <c r="AG2862" s="38">
        <f t="shared" si="804"/>
        <v>-0.15818885441509239</v>
      </c>
      <c r="AH2862" s="39">
        <f t="shared" si="805"/>
        <v>0.15818885441509239</v>
      </c>
      <c r="AI2862" s="39" t="str">
        <f t="shared" si="806"/>
        <v>TIDAK</v>
      </c>
      <c r="AJ2862" s="38">
        <f t="shared" si="807"/>
        <v>1.4924621878132804</v>
      </c>
      <c r="AK2862" s="39">
        <f t="shared" si="808"/>
        <v>1.4924621878132804</v>
      </c>
      <c r="AL2862" s="39" t="str">
        <f t="shared" si="809"/>
        <v>TIDAK</v>
      </c>
    </row>
    <row r="2863" spans="1:38" ht="14" x14ac:dyDescent="0.3">
      <c r="A2863" s="13">
        <v>31621627</v>
      </c>
      <c r="B2863" s="11" t="s">
        <v>4663</v>
      </c>
      <c r="C2863" s="9">
        <v>21979970</v>
      </c>
      <c r="D2863" s="1" t="s">
        <v>769</v>
      </c>
      <c r="E2863" s="1" t="s">
        <v>17</v>
      </c>
      <c r="F2863" s="1" t="s">
        <v>642</v>
      </c>
      <c r="G2863" s="2">
        <v>40.733029999999999</v>
      </c>
      <c r="H2863" s="2">
        <v>-73.797359999999998</v>
      </c>
      <c r="I2863" s="1" t="s">
        <v>20</v>
      </c>
      <c r="J2863" s="44">
        <v>100</v>
      </c>
      <c r="K2863" s="2">
        <v>7</v>
      </c>
      <c r="L2863" s="2">
        <v>9</v>
      </c>
      <c r="M2863" s="3">
        <v>43644</v>
      </c>
      <c r="N2863" s="2">
        <v>0.16</v>
      </c>
      <c r="O2863" s="2">
        <v>1</v>
      </c>
      <c r="P2863" s="4">
        <v>268</v>
      </c>
      <c r="U2863" s="38">
        <f t="shared" si="792"/>
        <v>-0.44094075663468046</v>
      </c>
      <c r="V2863" s="39">
        <f t="shared" si="793"/>
        <v>0.44094075663468046</v>
      </c>
      <c r="W2863" s="39" t="str">
        <f t="shared" si="794"/>
        <v>TIDAK</v>
      </c>
      <c r="X2863" s="38">
        <f t="shared" si="795"/>
        <v>-0.26113135442473173</v>
      </c>
      <c r="Y2863" s="39">
        <f t="shared" si="796"/>
        <v>0.26113135442473173</v>
      </c>
      <c r="Z2863" s="39" t="str">
        <f t="shared" si="797"/>
        <v>TIDAK</v>
      </c>
      <c r="AA2863" s="38">
        <f t="shared" si="798"/>
        <v>-0.47637754809959154</v>
      </c>
      <c r="AB2863" s="39">
        <f t="shared" si="799"/>
        <v>0.47637754809959154</v>
      </c>
      <c r="AC2863" s="39" t="str">
        <f t="shared" si="800"/>
        <v>TIDAK</v>
      </c>
      <c r="AD2863" s="38">
        <f t="shared" si="801"/>
        <v>-0.28223970824566785</v>
      </c>
      <c r="AE2863" s="39">
        <f t="shared" si="802"/>
        <v>0.28223970824566785</v>
      </c>
      <c r="AF2863" s="39" t="str">
        <f t="shared" si="803"/>
        <v>TIDAK</v>
      </c>
      <c r="AG2863" s="38">
        <f t="shared" si="804"/>
        <v>-4.5589149015460649E-2</v>
      </c>
      <c r="AH2863" s="39">
        <f t="shared" si="805"/>
        <v>4.5589149015460649E-2</v>
      </c>
      <c r="AI2863" s="39" t="str">
        <f t="shared" si="806"/>
        <v>TIDAK</v>
      </c>
      <c r="AJ2863" s="38">
        <f t="shared" si="807"/>
        <v>0.16569983992223392</v>
      </c>
      <c r="AK2863" s="39">
        <f t="shared" si="808"/>
        <v>0.16569983992223392</v>
      </c>
      <c r="AL2863" s="39" t="str">
        <f t="shared" si="809"/>
        <v>TIDAK</v>
      </c>
    </row>
    <row r="2864" spans="1:38" ht="14" x14ac:dyDescent="0.3">
      <c r="A2864" s="13">
        <v>31671911</v>
      </c>
      <c r="B2864" s="11" t="s">
        <v>3590</v>
      </c>
      <c r="C2864" s="9">
        <v>138456145</v>
      </c>
      <c r="D2864" s="1" t="s">
        <v>795</v>
      </c>
      <c r="E2864" s="1" t="s">
        <v>1731</v>
      </c>
      <c r="F2864" s="1" t="s">
        <v>3213</v>
      </c>
      <c r="G2864" s="2">
        <v>40.69294</v>
      </c>
      <c r="H2864" s="2">
        <v>-73.907439999999994</v>
      </c>
      <c r="I2864" s="1" t="s">
        <v>19</v>
      </c>
      <c r="J2864" s="44">
        <v>35</v>
      </c>
      <c r="K2864" s="2">
        <v>7</v>
      </c>
      <c r="L2864" s="2">
        <v>1</v>
      </c>
      <c r="M2864" s="3">
        <v>43582</v>
      </c>
      <c r="N2864" s="2">
        <v>0.41</v>
      </c>
      <c r="O2864" s="2">
        <v>1</v>
      </c>
      <c r="P2864" s="4">
        <v>36</v>
      </c>
      <c r="U2864" s="38">
        <f t="shared" si="792"/>
        <v>-8.0924364978371396E-2</v>
      </c>
      <c r="V2864" s="39">
        <f t="shared" si="793"/>
        <v>8.0924364978371396E-2</v>
      </c>
      <c r="W2864" s="39" t="str">
        <f t="shared" si="794"/>
        <v>TIDAK</v>
      </c>
      <c r="X2864" s="38">
        <f t="shared" si="795"/>
        <v>-0.39643358014138202</v>
      </c>
      <c r="Y2864" s="39">
        <f t="shared" si="796"/>
        <v>0.39643358014138202</v>
      </c>
      <c r="Z2864" s="39" t="str">
        <f t="shared" si="797"/>
        <v>TIDAK</v>
      </c>
      <c r="AA2864" s="38">
        <f t="shared" si="798"/>
        <v>-0.27186699657983543</v>
      </c>
      <c r="AB2864" s="39">
        <f t="shared" si="799"/>
        <v>0.27186699657983543</v>
      </c>
      <c r="AC2864" s="39" t="str">
        <f t="shared" si="800"/>
        <v>TIDAK</v>
      </c>
      <c r="AD2864" s="38">
        <f t="shared" si="801"/>
        <v>-0.19337560606507978</v>
      </c>
      <c r="AE2864" s="39">
        <f t="shared" si="802"/>
        <v>0.19337560606507978</v>
      </c>
      <c r="AF2864" s="39" t="str">
        <f t="shared" si="803"/>
        <v>TIDAK</v>
      </c>
      <c r="AG2864" s="38">
        <f t="shared" si="804"/>
        <v>-0.15818885441509239</v>
      </c>
      <c r="AH2864" s="39">
        <f t="shared" si="805"/>
        <v>0.15818885441509239</v>
      </c>
      <c r="AI2864" s="39" t="str">
        <f t="shared" si="806"/>
        <v>TIDAK</v>
      </c>
      <c r="AJ2864" s="38">
        <f t="shared" si="807"/>
        <v>0.40556647908897681</v>
      </c>
      <c r="AK2864" s="39">
        <f t="shared" si="808"/>
        <v>0.40556647908897681</v>
      </c>
      <c r="AL2864" s="39" t="str">
        <f t="shared" si="809"/>
        <v>TIDAK</v>
      </c>
    </row>
    <row r="2865" spans="1:38" ht="14" x14ac:dyDescent="0.3">
      <c r="A2865" s="13">
        <v>31697123</v>
      </c>
      <c r="B2865" s="11" t="s">
        <v>2226</v>
      </c>
      <c r="C2865" s="9">
        <v>31685194</v>
      </c>
      <c r="D2865" s="1" t="s">
        <v>466</v>
      </c>
      <c r="E2865" s="1" t="s">
        <v>17</v>
      </c>
      <c r="F2865" s="1" t="s">
        <v>210</v>
      </c>
      <c r="G2865" s="2">
        <v>40.694719999999997</v>
      </c>
      <c r="H2865" s="2">
        <v>-73.771090000000001</v>
      </c>
      <c r="I2865" s="1" t="s">
        <v>19</v>
      </c>
      <c r="J2865" s="44">
        <v>55</v>
      </c>
      <c r="K2865" s="2">
        <v>2</v>
      </c>
      <c r="L2865" s="2">
        <v>34</v>
      </c>
      <c r="M2865" s="3">
        <v>43618</v>
      </c>
      <c r="N2865" s="2">
        <v>1.1599999999999999</v>
      </c>
      <c r="O2865" s="2">
        <v>1</v>
      </c>
      <c r="P2865" s="4">
        <v>59</v>
      </c>
      <c r="U2865" s="38">
        <f t="shared" si="792"/>
        <v>1.7963039629438116</v>
      </c>
      <c r="V2865" s="39">
        <f t="shared" si="793"/>
        <v>1.7963039629438116</v>
      </c>
      <c r="W2865" s="39" t="str">
        <f t="shared" si="794"/>
        <v>TIDAK</v>
      </c>
      <c r="X2865" s="38">
        <f t="shared" si="795"/>
        <v>-0.39643358014138202</v>
      </c>
      <c r="Y2865" s="39">
        <f t="shared" si="796"/>
        <v>0.39643358014138202</v>
      </c>
      <c r="Z2865" s="39" t="str">
        <f t="shared" si="797"/>
        <v>TIDAK</v>
      </c>
      <c r="AA2865" s="38">
        <f t="shared" si="798"/>
        <v>-0.51727965840354273</v>
      </c>
      <c r="AB2865" s="39">
        <f t="shared" si="799"/>
        <v>0.51727965840354273</v>
      </c>
      <c r="AC2865" s="39" t="str">
        <f t="shared" si="800"/>
        <v>TIDAK</v>
      </c>
      <c r="AD2865" s="38">
        <f t="shared" si="801"/>
        <v>-0.16201180529546041</v>
      </c>
      <c r="AE2865" s="39">
        <f t="shared" si="802"/>
        <v>0.16201180529546041</v>
      </c>
      <c r="AF2865" s="39" t="str">
        <f t="shared" si="803"/>
        <v>TIDAK</v>
      </c>
      <c r="AG2865" s="38">
        <f t="shared" si="804"/>
        <v>-4.5589149015460649E-2</v>
      </c>
      <c r="AH2865" s="39">
        <f t="shared" si="805"/>
        <v>4.5589149015460649E-2</v>
      </c>
      <c r="AI2865" s="39" t="str">
        <f t="shared" si="806"/>
        <v>TIDAK</v>
      </c>
      <c r="AJ2865" s="38">
        <f t="shared" si="807"/>
        <v>1.1701413914329697</v>
      </c>
      <c r="AK2865" s="39">
        <f t="shared" si="808"/>
        <v>1.1701413914329697</v>
      </c>
      <c r="AL2865" s="39" t="str">
        <f t="shared" si="809"/>
        <v>TIDAK</v>
      </c>
    </row>
    <row r="2866" spans="1:38" ht="14" x14ac:dyDescent="0.3">
      <c r="A2866" s="13">
        <v>31705971</v>
      </c>
      <c r="B2866" s="11" t="s">
        <v>2347</v>
      </c>
      <c r="C2866" s="9">
        <v>246194760</v>
      </c>
      <c r="D2866" s="1" t="s">
        <v>2412</v>
      </c>
      <c r="E2866" s="1" t="s">
        <v>17</v>
      </c>
      <c r="F2866" s="1" t="s">
        <v>1713</v>
      </c>
      <c r="G2866" s="2">
        <v>40.760089999999998</v>
      </c>
      <c r="H2866" s="2">
        <v>-73.882710000000003</v>
      </c>
      <c r="I2866" s="1" t="s">
        <v>19</v>
      </c>
      <c r="J2866" s="44">
        <v>49</v>
      </c>
      <c r="K2866" s="2">
        <v>1</v>
      </c>
      <c r="L2866" s="2">
        <v>15</v>
      </c>
      <c r="M2866" s="3">
        <v>43640</v>
      </c>
      <c r="N2866" s="2">
        <v>5.62</v>
      </c>
      <c r="O2866" s="2">
        <v>4</v>
      </c>
      <c r="P2866" s="4">
        <v>1</v>
      </c>
      <c r="U2866" s="38">
        <f t="shared" si="792"/>
        <v>0.94769389689679739</v>
      </c>
      <c r="V2866" s="39">
        <f t="shared" si="793"/>
        <v>0.94769389689679739</v>
      </c>
      <c r="W2866" s="39" t="str">
        <f t="shared" si="794"/>
        <v>TIDAK</v>
      </c>
      <c r="X2866" s="38">
        <f t="shared" si="795"/>
        <v>-0.26113135442473173</v>
      </c>
      <c r="Y2866" s="39">
        <f t="shared" si="796"/>
        <v>0.26113135442473173</v>
      </c>
      <c r="Z2866" s="39" t="str">
        <f t="shared" si="797"/>
        <v>TIDAK</v>
      </c>
      <c r="AA2866" s="38">
        <f t="shared" si="798"/>
        <v>-0.88539865113910388</v>
      </c>
      <c r="AB2866" s="39">
        <f t="shared" si="799"/>
        <v>0.88539865113910388</v>
      </c>
      <c r="AC2866" s="39" t="str">
        <f t="shared" si="800"/>
        <v>TIDAK</v>
      </c>
      <c r="AD2866" s="38">
        <f t="shared" si="801"/>
        <v>-0.43383141196549468</v>
      </c>
      <c r="AE2866" s="39">
        <f t="shared" si="802"/>
        <v>0.43383141196549468</v>
      </c>
      <c r="AF2866" s="39" t="str">
        <f t="shared" si="803"/>
        <v>TIDAK</v>
      </c>
      <c r="AG2866" s="38">
        <f t="shared" si="804"/>
        <v>-0.27078855981472416</v>
      </c>
      <c r="AH2866" s="39">
        <f t="shared" si="805"/>
        <v>0.27078855981472416</v>
      </c>
      <c r="AI2866" s="39" t="str">
        <f t="shared" si="806"/>
        <v>TIDAK</v>
      </c>
      <c r="AJ2866" s="38">
        <f t="shared" si="807"/>
        <v>-1.0036500260156376</v>
      </c>
      <c r="AK2866" s="39">
        <f t="shared" si="808"/>
        <v>1.0036500260156376</v>
      </c>
      <c r="AL2866" s="39" t="str">
        <f t="shared" si="809"/>
        <v>TIDAK</v>
      </c>
    </row>
    <row r="2867" spans="1:38" ht="14" x14ac:dyDescent="0.3">
      <c r="A2867" s="13">
        <v>31711274</v>
      </c>
      <c r="B2867" s="11" t="s">
        <v>4037</v>
      </c>
      <c r="C2867" s="9">
        <v>87612379</v>
      </c>
      <c r="D2867" s="1" t="s">
        <v>1331</v>
      </c>
      <c r="E2867" s="1" t="s">
        <v>17</v>
      </c>
      <c r="F2867" s="1" t="s">
        <v>1883</v>
      </c>
      <c r="G2867" s="2">
        <v>40.722670000000001</v>
      </c>
      <c r="H2867" s="2">
        <v>-73.869969999999995</v>
      </c>
      <c r="I2867" s="1" t="s">
        <v>20</v>
      </c>
      <c r="J2867" s="44">
        <v>140</v>
      </c>
      <c r="K2867" s="2">
        <v>3</v>
      </c>
      <c r="L2867" s="2">
        <v>35</v>
      </c>
      <c r="M2867" s="3">
        <v>43645</v>
      </c>
      <c r="N2867" s="2">
        <v>1.56</v>
      </c>
      <c r="O2867" s="2">
        <v>1</v>
      </c>
      <c r="P2867" s="4">
        <v>190</v>
      </c>
      <c r="U2867" s="38">
        <f t="shared" si="792"/>
        <v>9.05120120008234E-2</v>
      </c>
      <c r="V2867" s="39">
        <f t="shared" si="793"/>
        <v>9.05120120008234E-2</v>
      </c>
      <c r="W2867" s="39" t="str">
        <f t="shared" si="794"/>
        <v>TIDAK</v>
      </c>
      <c r="X2867" s="38">
        <f t="shared" si="795"/>
        <v>0.41537977415851984</v>
      </c>
      <c r="Y2867" s="39">
        <f t="shared" si="796"/>
        <v>0.41537977415851984</v>
      </c>
      <c r="Z2867" s="39" t="str">
        <f t="shared" si="797"/>
        <v>TIDAK</v>
      </c>
      <c r="AA2867" s="38">
        <f t="shared" si="798"/>
        <v>-0.55818176870749403</v>
      </c>
      <c r="AB2867" s="39">
        <f t="shared" si="799"/>
        <v>0.55818176870749403</v>
      </c>
      <c r="AC2867" s="39" t="str">
        <f t="shared" si="800"/>
        <v>TIDAK</v>
      </c>
      <c r="AD2867" s="38">
        <f t="shared" si="801"/>
        <v>-0.87292462274016547</v>
      </c>
      <c r="AE2867" s="39">
        <f t="shared" si="802"/>
        <v>0.87292462274016547</v>
      </c>
      <c r="AF2867" s="39" t="str">
        <f t="shared" si="803"/>
        <v>TIDAK</v>
      </c>
      <c r="AG2867" s="38">
        <f t="shared" si="804"/>
        <v>-0.27078855981472416</v>
      </c>
      <c r="AH2867" s="39">
        <f t="shared" si="805"/>
        <v>0.27078855981472416</v>
      </c>
      <c r="AI2867" s="39" t="str">
        <f t="shared" si="806"/>
        <v>TIDAK</v>
      </c>
      <c r="AJ2867" s="38">
        <f t="shared" si="807"/>
        <v>0.76536643783909108</v>
      </c>
      <c r="AK2867" s="39">
        <f t="shared" si="808"/>
        <v>0.76536643783909108</v>
      </c>
      <c r="AL2867" s="39" t="str">
        <f t="shared" si="809"/>
        <v>TIDAK</v>
      </c>
    </row>
    <row r="2868" spans="1:38" ht="14" x14ac:dyDescent="0.3">
      <c r="A2868" s="13">
        <v>31713522</v>
      </c>
      <c r="B2868" s="11" t="s">
        <v>3373</v>
      </c>
      <c r="C2868" s="9">
        <v>11082069</v>
      </c>
      <c r="D2868" s="1" t="s">
        <v>984</v>
      </c>
      <c r="E2868" s="1" t="s">
        <v>17</v>
      </c>
      <c r="F2868" s="1" t="s">
        <v>2813</v>
      </c>
      <c r="G2868" s="2">
        <v>40.702710000000003</v>
      </c>
      <c r="H2868" s="2">
        <v>-73.905169999999998</v>
      </c>
      <c r="I2868" s="1" t="s">
        <v>20</v>
      </c>
      <c r="J2868" s="44">
        <v>52</v>
      </c>
      <c r="K2868" s="2">
        <v>7</v>
      </c>
      <c r="L2868" s="2">
        <v>1</v>
      </c>
      <c r="M2868" s="3">
        <v>43498</v>
      </c>
      <c r="N2868" s="2">
        <v>0.19</v>
      </c>
      <c r="O2868" s="2">
        <v>1</v>
      </c>
      <c r="P2868" s="4">
        <v>0</v>
      </c>
      <c r="U2868" s="38">
        <f t="shared" si="792"/>
        <v>-0.4666562131815597</v>
      </c>
      <c r="V2868" s="39">
        <f t="shared" si="793"/>
        <v>0.4666562131815597</v>
      </c>
      <c r="W2868" s="39" t="str">
        <f t="shared" si="794"/>
        <v>TIDAK</v>
      </c>
      <c r="X2868" s="38">
        <f t="shared" si="795"/>
        <v>0.41537977415851984</v>
      </c>
      <c r="Y2868" s="39">
        <f t="shared" si="796"/>
        <v>0.41537977415851984</v>
      </c>
      <c r="Z2868" s="39" t="str">
        <f t="shared" si="797"/>
        <v>TIDAK</v>
      </c>
      <c r="AA2868" s="38">
        <f t="shared" si="798"/>
        <v>-0.88539865113910388</v>
      </c>
      <c r="AB2868" s="39">
        <f t="shared" si="799"/>
        <v>0.88539865113910388</v>
      </c>
      <c r="AC2868" s="39" t="str">
        <f t="shared" si="800"/>
        <v>TIDAK</v>
      </c>
      <c r="AD2868" s="38">
        <f t="shared" si="801"/>
        <v>-0.74224211953341823</v>
      </c>
      <c r="AE2868" s="39">
        <f t="shared" si="802"/>
        <v>0.74224211953341823</v>
      </c>
      <c r="AF2868" s="39" t="str">
        <f t="shared" si="803"/>
        <v>TIDAK</v>
      </c>
      <c r="AG2868" s="38">
        <f t="shared" si="804"/>
        <v>-0.27078855981472416</v>
      </c>
      <c r="AH2868" s="39">
        <f t="shared" si="805"/>
        <v>0.27078855981472416</v>
      </c>
      <c r="AI2868" s="39" t="str">
        <f t="shared" si="806"/>
        <v>TIDAK</v>
      </c>
      <c r="AJ2868" s="38">
        <f t="shared" si="807"/>
        <v>-0.97366669611979462</v>
      </c>
      <c r="AK2868" s="39">
        <f t="shared" si="808"/>
        <v>0.97366669611979462</v>
      </c>
      <c r="AL2868" s="39" t="str">
        <f t="shared" si="809"/>
        <v>TIDAK</v>
      </c>
    </row>
    <row r="2869" spans="1:38" ht="14" x14ac:dyDescent="0.3">
      <c r="A2869" s="13">
        <v>31714168</v>
      </c>
      <c r="B2869" s="11" t="s">
        <v>2265</v>
      </c>
      <c r="C2869" s="9">
        <v>137146680</v>
      </c>
      <c r="D2869" s="1" t="s">
        <v>2882</v>
      </c>
      <c r="E2869" s="1" t="s">
        <v>17</v>
      </c>
      <c r="F2869" s="1" t="s">
        <v>1744</v>
      </c>
      <c r="G2869" s="2">
        <v>40.69988</v>
      </c>
      <c r="H2869" s="2">
        <v>-73.895039999999995</v>
      </c>
      <c r="I2869" s="1" t="s">
        <v>20</v>
      </c>
      <c r="J2869" s="44">
        <v>190</v>
      </c>
      <c r="K2869" s="2">
        <v>3</v>
      </c>
      <c r="L2869" s="2">
        <v>15</v>
      </c>
      <c r="M2869" s="3">
        <v>43647</v>
      </c>
      <c r="N2869" s="2">
        <v>1.76</v>
      </c>
      <c r="O2869" s="2">
        <v>1</v>
      </c>
      <c r="P2869" s="4">
        <v>36</v>
      </c>
      <c r="U2869" s="38">
        <f t="shared" si="792"/>
        <v>-0.29521983620236492</v>
      </c>
      <c r="V2869" s="39">
        <f t="shared" si="793"/>
        <v>0.29521983620236492</v>
      </c>
      <c r="W2869" s="39" t="str">
        <f t="shared" si="794"/>
        <v>TIDAK</v>
      </c>
      <c r="X2869" s="38">
        <f t="shared" si="795"/>
        <v>-0.26113135442473173</v>
      </c>
      <c r="Y2869" s="39">
        <f t="shared" si="796"/>
        <v>0.26113135442473173</v>
      </c>
      <c r="Z2869" s="39" t="str">
        <f t="shared" si="797"/>
        <v>TIDAK</v>
      </c>
      <c r="AA2869" s="38">
        <f t="shared" si="798"/>
        <v>0.4643709888912867</v>
      </c>
      <c r="AB2869" s="39">
        <f t="shared" si="799"/>
        <v>0.4643709888912867</v>
      </c>
      <c r="AC2869" s="39" t="str">
        <f t="shared" si="800"/>
        <v>TIDAK</v>
      </c>
      <c r="AD2869" s="38">
        <f t="shared" si="801"/>
        <v>-0.35019460991317647</v>
      </c>
      <c r="AE2869" s="39">
        <f t="shared" si="802"/>
        <v>0.35019460991317647</v>
      </c>
      <c r="AF2869" s="39" t="str">
        <f t="shared" si="803"/>
        <v>TIDAK</v>
      </c>
      <c r="AG2869" s="38">
        <f t="shared" si="804"/>
        <v>-0.27078855981472416</v>
      </c>
      <c r="AH2869" s="39">
        <f t="shared" si="805"/>
        <v>0.27078855981472416</v>
      </c>
      <c r="AI2869" s="39" t="str">
        <f t="shared" si="806"/>
        <v>TIDAK</v>
      </c>
      <c r="AJ2869" s="38">
        <f t="shared" si="807"/>
        <v>-0.80126254921869822</v>
      </c>
      <c r="AK2869" s="39">
        <f t="shared" si="808"/>
        <v>0.80126254921869822</v>
      </c>
      <c r="AL2869" s="39" t="str">
        <f t="shared" si="809"/>
        <v>TIDAK</v>
      </c>
    </row>
    <row r="2870" spans="1:38" ht="14" x14ac:dyDescent="0.3">
      <c r="A2870" s="13">
        <v>31728112</v>
      </c>
      <c r="B2870" s="11" t="s">
        <v>3731</v>
      </c>
      <c r="C2870" s="9">
        <v>172895347</v>
      </c>
      <c r="D2870" s="1" t="s">
        <v>2400</v>
      </c>
      <c r="E2870" s="1" t="s">
        <v>17</v>
      </c>
      <c r="F2870" s="1" t="s">
        <v>1736</v>
      </c>
      <c r="G2870" s="2">
        <v>40.75168</v>
      </c>
      <c r="H2870" s="2">
        <v>-73.883150000000001</v>
      </c>
      <c r="I2870" s="1" t="s">
        <v>19</v>
      </c>
      <c r="J2870" s="44">
        <v>59</v>
      </c>
      <c r="K2870" s="2">
        <v>2</v>
      </c>
      <c r="L2870" s="2">
        <v>1</v>
      </c>
      <c r="M2870" s="3">
        <v>43499</v>
      </c>
      <c r="N2870" s="2">
        <v>0.19</v>
      </c>
      <c r="O2870" s="2">
        <v>2</v>
      </c>
      <c r="P2870" s="4">
        <v>0</v>
      </c>
      <c r="U2870" s="38">
        <f t="shared" si="792"/>
        <v>-0.34665074929612333</v>
      </c>
      <c r="V2870" s="39">
        <f t="shared" si="793"/>
        <v>0.34665074929612333</v>
      </c>
      <c r="W2870" s="39" t="str">
        <f t="shared" si="794"/>
        <v>TIDAK</v>
      </c>
      <c r="X2870" s="38">
        <f t="shared" si="795"/>
        <v>-0.39643358014138202</v>
      </c>
      <c r="Y2870" s="39">
        <f t="shared" si="796"/>
        <v>0.39643358014138202</v>
      </c>
      <c r="Z2870" s="39" t="str">
        <f t="shared" si="797"/>
        <v>TIDAK</v>
      </c>
      <c r="AA2870" s="38">
        <f t="shared" si="798"/>
        <v>-0.31276910688378667</v>
      </c>
      <c r="AB2870" s="39">
        <f t="shared" si="799"/>
        <v>0.31276910688378667</v>
      </c>
      <c r="AC2870" s="39" t="str">
        <f t="shared" si="800"/>
        <v>TIDAK</v>
      </c>
      <c r="AD2870" s="38">
        <f t="shared" si="801"/>
        <v>1.9811812472951944</v>
      </c>
      <c r="AE2870" s="39">
        <f t="shared" si="802"/>
        <v>1.9811812472951944</v>
      </c>
      <c r="AF2870" s="39" t="str">
        <f t="shared" si="803"/>
        <v>TIDAK</v>
      </c>
      <c r="AG2870" s="38">
        <f t="shared" si="804"/>
        <v>6.7010556384171097E-2</v>
      </c>
      <c r="AH2870" s="39">
        <f t="shared" si="805"/>
        <v>6.7010556384171097E-2</v>
      </c>
      <c r="AI2870" s="39" t="str">
        <f t="shared" si="806"/>
        <v>TIDAK</v>
      </c>
      <c r="AJ2870" s="38">
        <f t="shared" si="807"/>
        <v>-1.2360208327084197</v>
      </c>
      <c r="AK2870" s="39">
        <f t="shared" si="808"/>
        <v>1.2360208327084197</v>
      </c>
      <c r="AL2870" s="39" t="str">
        <f t="shared" si="809"/>
        <v>TIDAK</v>
      </c>
    </row>
    <row r="2871" spans="1:38" ht="14" x14ac:dyDescent="0.3">
      <c r="A2871" s="13">
        <v>31733307</v>
      </c>
      <c r="B2871" s="11" t="s">
        <v>187</v>
      </c>
      <c r="C2871" s="9">
        <v>6801469</v>
      </c>
      <c r="D2871" s="1" t="s">
        <v>200</v>
      </c>
      <c r="E2871" s="1" t="s">
        <v>17</v>
      </c>
      <c r="F2871" s="1" t="s">
        <v>1310</v>
      </c>
      <c r="G2871" s="2">
        <v>40.788240000000002</v>
      </c>
      <c r="H2871" s="2">
        <v>-73.840559999999996</v>
      </c>
      <c r="I2871" s="1" t="s">
        <v>20</v>
      </c>
      <c r="J2871" s="44">
        <v>65</v>
      </c>
      <c r="K2871" s="2">
        <v>3</v>
      </c>
      <c r="L2871" s="2">
        <v>28</v>
      </c>
      <c r="M2871" s="3">
        <v>43641</v>
      </c>
      <c r="N2871" s="2">
        <v>2.13</v>
      </c>
      <c r="O2871" s="2">
        <v>1</v>
      </c>
      <c r="P2871" s="4">
        <v>26</v>
      </c>
      <c r="U2871" s="38">
        <f t="shared" si="792"/>
        <v>0.43338476595921299</v>
      </c>
      <c r="V2871" s="39">
        <f t="shared" si="793"/>
        <v>0.43338476595921299</v>
      </c>
      <c r="W2871" s="39" t="str">
        <f t="shared" si="794"/>
        <v>TIDAK</v>
      </c>
      <c r="X2871" s="38">
        <f t="shared" si="795"/>
        <v>-0.12582912870808141</v>
      </c>
      <c r="Y2871" s="39">
        <f t="shared" si="796"/>
        <v>0.12582912870808141</v>
      </c>
      <c r="Z2871" s="39" t="str">
        <f t="shared" si="797"/>
        <v>TIDAK</v>
      </c>
      <c r="AA2871" s="38">
        <f t="shared" si="798"/>
        <v>0.50527309919523788</v>
      </c>
      <c r="AB2871" s="39">
        <f t="shared" si="799"/>
        <v>0.50527309919523788</v>
      </c>
      <c r="AC2871" s="39" t="str">
        <f t="shared" si="800"/>
        <v>TIDAK</v>
      </c>
      <c r="AD2871" s="38">
        <f t="shared" si="801"/>
        <v>-0.14110260478238082</v>
      </c>
      <c r="AE2871" s="39">
        <f t="shared" si="802"/>
        <v>0.14110260478238082</v>
      </c>
      <c r="AF2871" s="39" t="str">
        <f t="shared" si="803"/>
        <v>TIDAK</v>
      </c>
      <c r="AG2871" s="38">
        <f t="shared" si="804"/>
        <v>-0.27078855981472416</v>
      </c>
      <c r="AH2871" s="39">
        <f t="shared" si="805"/>
        <v>0.27078855981472416</v>
      </c>
      <c r="AI2871" s="39" t="str">
        <f t="shared" si="806"/>
        <v>TIDAK</v>
      </c>
      <c r="AJ2871" s="38">
        <f t="shared" si="807"/>
        <v>0.18069150487015537</v>
      </c>
      <c r="AK2871" s="39">
        <f t="shared" si="808"/>
        <v>0.18069150487015537</v>
      </c>
      <c r="AL2871" s="39" t="str">
        <f t="shared" si="809"/>
        <v>TIDAK</v>
      </c>
    </row>
    <row r="2872" spans="1:38" ht="14" x14ac:dyDescent="0.3">
      <c r="A2872" s="13">
        <v>31759330</v>
      </c>
      <c r="B2872" s="11" t="s">
        <v>4184</v>
      </c>
      <c r="C2872" s="9">
        <v>86322604</v>
      </c>
      <c r="D2872" s="1" t="s">
        <v>3145</v>
      </c>
      <c r="E2872" s="1" t="s">
        <v>17</v>
      </c>
      <c r="F2872" s="1" t="s">
        <v>2689</v>
      </c>
      <c r="G2872" s="2">
        <v>40.753959999999999</v>
      </c>
      <c r="H2872" s="2">
        <v>-73.901110000000003</v>
      </c>
      <c r="I2872" s="1" t="s">
        <v>19</v>
      </c>
      <c r="J2872" s="44">
        <v>56</v>
      </c>
      <c r="K2872" s="2">
        <v>2</v>
      </c>
      <c r="L2872" s="2">
        <v>9</v>
      </c>
      <c r="M2872" s="3">
        <v>43644</v>
      </c>
      <c r="N2872" s="2">
        <v>2.84</v>
      </c>
      <c r="O2872" s="2">
        <v>1</v>
      </c>
      <c r="P2872" s="4">
        <v>4</v>
      </c>
      <c r="U2872" s="38">
        <f t="shared" si="792"/>
        <v>-0.32093529274924409</v>
      </c>
      <c r="V2872" s="39">
        <f t="shared" si="793"/>
        <v>0.32093529274924409</v>
      </c>
      <c r="W2872" s="39" t="str">
        <f t="shared" si="794"/>
        <v>TIDAK</v>
      </c>
      <c r="X2872" s="38">
        <f t="shared" si="795"/>
        <v>0.41537977415851984</v>
      </c>
      <c r="Y2872" s="39">
        <f t="shared" si="796"/>
        <v>0.41537977415851984</v>
      </c>
      <c r="Z2872" s="39" t="str">
        <f t="shared" si="797"/>
        <v>TIDAK</v>
      </c>
      <c r="AA2872" s="38">
        <f t="shared" si="798"/>
        <v>-0.88539865113910388</v>
      </c>
      <c r="AB2872" s="39">
        <f t="shared" si="799"/>
        <v>0.88539865113910388</v>
      </c>
      <c r="AC2872" s="39" t="str">
        <f t="shared" si="800"/>
        <v>TIDAK</v>
      </c>
      <c r="AD2872" s="38">
        <f t="shared" si="801"/>
        <v>-0.8572427223553557</v>
      </c>
      <c r="AE2872" s="39">
        <f t="shared" si="802"/>
        <v>0.8572427223553557</v>
      </c>
      <c r="AF2872" s="39" t="str">
        <f t="shared" si="803"/>
        <v>TIDAK</v>
      </c>
      <c r="AG2872" s="38">
        <f t="shared" si="804"/>
        <v>-0.27078855981472416</v>
      </c>
      <c r="AH2872" s="39">
        <f t="shared" si="805"/>
        <v>0.27078855981472416</v>
      </c>
      <c r="AI2872" s="39" t="str">
        <f t="shared" si="806"/>
        <v>TIDAK</v>
      </c>
      <c r="AJ2872" s="38">
        <f t="shared" si="807"/>
        <v>-1.2435166651823804</v>
      </c>
      <c r="AK2872" s="39">
        <f t="shared" si="808"/>
        <v>1.2435166651823804</v>
      </c>
      <c r="AL2872" s="39" t="str">
        <f t="shared" si="809"/>
        <v>TIDAK</v>
      </c>
    </row>
    <row r="2873" spans="1:38" ht="14" x14ac:dyDescent="0.3">
      <c r="A2873" s="13">
        <v>31759409</v>
      </c>
      <c r="B2873" s="11" t="s">
        <v>2736</v>
      </c>
      <c r="C2873" s="9">
        <v>63966717</v>
      </c>
      <c r="D2873" s="1" t="s">
        <v>193</v>
      </c>
      <c r="E2873" s="1" t="s">
        <v>548</v>
      </c>
      <c r="F2873" s="1" t="s">
        <v>2477</v>
      </c>
      <c r="G2873" s="2">
        <v>40.859290000000001</v>
      </c>
      <c r="H2873" s="2">
        <v>-73.891649999999998</v>
      </c>
      <c r="I2873" s="1" t="s">
        <v>19</v>
      </c>
      <c r="J2873" s="44">
        <v>99</v>
      </c>
      <c r="K2873" s="2">
        <v>2</v>
      </c>
      <c r="L2873" s="2">
        <v>1</v>
      </c>
      <c r="M2873" s="3">
        <v>43535</v>
      </c>
      <c r="N2873" s="2">
        <v>0.25</v>
      </c>
      <c r="O2873" s="2">
        <v>2</v>
      </c>
      <c r="P2873" s="4">
        <v>0</v>
      </c>
      <c r="U2873" s="38">
        <f t="shared" si="792"/>
        <v>0.86197570840719995</v>
      </c>
      <c r="V2873" s="39">
        <f t="shared" si="793"/>
        <v>0.86197570840719995</v>
      </c>
      <c r="W2873" s="39" t="str">
        <f t="shared" si="794"/>
        <v>TIDAK</v>
      </c>
      <c r="X2873" s="38">
        <f t="shared" si="795"/>
        <v>-0.12582912870808141</v>
      </c>
      <c r="Y2873" s="39">
        <f t="shared" si="796"/>
        <v>0.12582912870808141</v>
      </c>
      <c r="Z2873" s="39" t="str">
        <f t="shared" si="797"/>
        <v>TIDAK</v>
      </c>
      <c r="AA2873" s="38">
        <f t="shared" si="798"/>
        <v>-0.31276910688378667</v>
      </c>
      <c r="AB2873" s="39">
        <f t="shared" si="799"/>
        <v>0.31276910688378667</v>
      </c>
      <c r="AC2873" s="39" t="str">
        <f t="shared" si="800"/>
        <v>TIDAK</v>
      </c>
      <c r="AD2873" s="38">
        <f t="shared" si="801"/>
        <v>-3.6556602216983057E-2</v>
      </c>
      <c r="AE2873" s="39">
        <f t="shared" si="802"/>
        <v>3.6556602216983057E-2</v>
      </c>
      <c r="AF2873" s="39" t="str">
        <f t="shared" si="803"/>
        <v>TIDAK</v>
      </c>
      <c r="AG2873" s="38">
        <f t="shared" si="804"/>
        <v>-0.27078855981472416</v>
      </c>
      <c r="AH2873" s="39">
        <f t="shared" si="805"/>
        <v>0.27078855981472416</v>
      </c>
      <c r="AI2873" s="39" t="str">
        <f t="shared" si="806"/>
        <v>TIDAK</v>
      </c>
      <c r="AJ2873" s="38">
        <f t="shared" si="807"/>
        <v>-0.97366669611979462</v>
      </c>
      <c r="AK2873" s="39">
        <f t="shared" si="808"/>
        <v>0.97366669611979462</v>
      </c>
      <c r="AL2873" s="39" t="str">
        <f t="shared" si="809"/>
        <v>TIDAK</v>
      </c>
    </row>
    <row r="2874" spans="1:38" ht="14" x14ac:dyDescent="0.3">
      <c r="A2874" s="13">
        <v>31759545</v>
      </c>
      <c r="B2874" s="11" t="s">
        <v>4326</v>
      </c>
      <c r="C2874" s="9">
        <v>47516406</v>
      </c>
      <c r="D2874" s="1" t="s">
        <v>1832</v>
      </c>
      <c r="E2874" s="1" t="s">
        <v>17</v>
      </c>
      <c r="F2874" s="1" t="s">
        <v>1488</v>
      </c>
      <c r="G2874" s="2">
        <v>40.691389999999998</v>
      </c>
      <c r="H2874" s="2">
        <v>-73.860860000000002</v>
      </c>
      <c r="I2874" s="1" t="s">
        <v>19</v>
      </c>
      <c r="J2874" s="44">
        <v>10</v>
      </c>
      <c r="K2874" s="2">
        <v>7</v>
      </c>
      <c r="L2874" s="2">
        <v>4</v>
      </c>
      <c r="M2874" s="3">
        <v>43381</v>
      </c>
      <c r="N2874" s="2">
        <v>0.41</v>
      </c>
      <c r="O2874" s="2">
        <v>2</v>
      </c>
      <c r="P2874" s="4">
        <v>180</v>
      </c>
      <c r="U2874" s="38">
        <f t="shared" si="792"/>
        <v>-0.26093256080652594</v>
      </c>
      <c r="V2874" s="39">
        <f t="shared" si="793"/>
        <v>0.26093256080652594</v>
      </c>
      <c r="W2874" s="39" t="str">
        <f t="shared" si="794"/>
        <v>TIDAK</v>
      </c>
      <c r="X2874" s="38">
        <f t="shared" si="795"/>
        <v>-0.26113135442473173</v>
      </c>
      <c r="Y2874" s="39">
        <f t="shared" si="796"/>
        <v>0.26113135442473173</v>
      </c>
      <c r="Z2874" s="39" t="str">
        <f t="shared" si="797"/>
        <v>TIDAK</v>
      </c>
      <c r="AA2874" s="38">
        <f t="shared" si="798"/>
        <v>-0.88539865113910388</v>
      </c>
      <c r="AB2874" s="39">
        <f t="shared" si="799"/>
        <v>0.88539865113910388</v>
      </c>
      <c r="AC2874" s="39" t="str">
        <f t="shared" si="800"/>
        <v>TIDAK</v>
      </c>
      <c r="AD2874" s="38">
        <f t="shared" si="801"/>
        <v>-0.8572427223553557</v>
      </c>
      <c r="AE2874" s="39">
        <f t="shared" si="802"/>
        <v>0.8572427223553557</v>
      </c>
      <c r="AF2874" s="39" t="str">
        <f t="shared" si="803"/>
        <v>TIDAK</v>
      </c>
      <c r="AG2874" s="38">
        <f t="shared" si="804"/>
        <v>-0.15818885441509239</v>
      </c>
      <c r="AH2874" s="39">
        <f t="shared" si="805"/>
        <v>0.15818885441509239</v>
      </c>
      <c r="AI2874" s="39" t="str">
        <f t="shared" si="806"/>
        <v>TIDAK</v>
      </c>
      <c r="AJ2874" s="38">
        <f t="shared" si="807"/>
        <v>-1.2435166651823804</v>
      </c>
      <c r="AK2874" s="39">
        <f t="shared" si="808"/>
        <v>1.2435166651823804</v>
      </c>
      <c r="AL2874" s="39" t="str">
        <f t="shared" si="809"/>
        <v>TIDAK</v>
      </c>
    </row>
    <row r="2875" spans="1:38" ht="14" x14ac:dyDescent="0.3">
      <c r="A2875" s="13">
        <v>31760403</v>
      </c>
      <c r="B2875" s="11" t="s">
        <v>4464</v>
      </c>
      <c r="C2875" s="9">
        <v>205745676</v>
      </c>
      <c r="D2875" s="1" t="s">
        <v>1084</v>
      </c>
      <c r="E2875" s="1" t="s">
        <v>17</v>
      </c>
      <c r="F2875" s="1" t="s">
        <v>642</v>
      </c>
      <c r="G2875" s="2">
        <v>40.757489999999997</v>
      </c>
      <c r="H2875" s="2">
        <v>-73.819829999999996</v>
      </c>
      <c r="I2875" s="1" t="s">
        <v>19</v>
      </c>
      <c r="J2875" s="44">
        <v>80</v>
      </c>
      <c r="K2875" s="2">
        <v>1</v>
      </c>
      <c r="L2875" s="2">
        <v>33</v>
      </c>
      <c r="M2875" s="3">
        <v>43653</v>
      </c>
      <c r="N2875" s="2">
        <v>2.87</v>
      </c>
      <c r="O2875" s="2">
        <v>9</v>
      </c>
      <c r="P2875" s="4">
        <v>365</v>
      </c>
      <c r="U2875" s="38">
        <f t="shared" si="792"/>
        <v>-0.2095016477127675</v>
      </c>
      <c r="V2875" s="39">
        <f t="shared" si="793"/>
        <v>0.2095016477127675</v>
      </c>
      <c r="W2875" s="39" t="str">
        <f t="shared" si="794"/>
        <v>TIDAK</v>
      </c>
      <c r="X2875" s="38">
        <f t="shared" si="795"/>
        <v>-0.12582912870808141</v>
      </c>
      <c r="Y2875" s="39">
        <f t="shared" si="796"/>
        <v>0.12582912870808141</v>
      </c>
      <c r="Z2875" s="39" t="str">
        <f t="shared" si="797"/>
        <v>TIDAK</v>
      </c>
      <c r="AA2875" s="38">
        <f t="shared" si="798"/>
        <v>0.21895832706757931</v>
      </c>
      <c r="AB2875" s="39">
        <f t="shared" si="799"/>
        <v>0.21895832706757931</v>
      </c>
      <c r="AC2875" s="39" t="str">
        <f t="shared" si="800"/>
        <v>TIDAK</v>
      </c>
      <c r="AD2875" s="38">
        <f t="shared" si="801"/>
        <v>0.15685350252900279</v>
      </c>
      <c r="AE2875" s="39">
        <f t="shared" si="802"/>
        <v>0.15685350252900279</v>
      </c>
      <c r="AF2875" s="39" t="str">
        <f t="shared" si="803"/>
        <v>TIDAK</v>
      </c>
      <c r="AG2875" s="38">
        <f t="shared" si="804"/>
        <v>-0.27078855981472416</v>
      </c>
      <c r="AH2875" s="39">
        <f t="shared" si="805"/>
        <v>0.27078855981472416</v>
      </c>
      <c r="AI2875" s="39" t="str">
        <f t="shared" si="806"/>
        <v>TIDAK</v>
      </c>
      <c r="AJ2875" s="38">
        <f t="shared" si="807"/>
        <v>-1.0486250208594019</v>
      </c>
      <c r="AK2875" s="39">
        <f t="shared" si="808"/>
        <v>1.0486250208594019</v>
      </c>
      <c r="AL2875" s="39" t="str">
        <f t="shared" si="809"/>
        <v>TIDAK</v>
      </c>
    </row>
    <row r="2876" spans="1:38" ht="14" x14ac:dyDescent="0.3">
      <c r="A2876" s="13">
        <v>31763495</v>
      </c>
      <c r="B2876" s="11" t="s">
        <v>1525</v>
      </c>
      <c r="C2876" s="9">
        <v>92561578</v>
      </c>
      <c r="D2876" s="1" t="s">
        <v>2943</v>
      </c>
      <c r="E2876" s="1" t="s">
        <v>17</v>
      </c>
      <c r="F2876" s="1" t="s">
        <v>2592</v>
      </c>
      <c r="G2876" s="2">
        <v>40.734430000000003</v>
      </c>
      <c r="H2876" s="2">
        <v>-73.896349999999998</v>
      </c>
      <c r="I2876" s="1" t="s">
        <v>19</v>
      </c>
      <c r="J2876" s="44">
        <v>65</v>
      </c>
      <c r="K2876" s="2">
        <v>1</v>
      </c>
      <c r="L2876" s="2">
        <v>7</v>
      </c>
      <c r="M2876" s="3">
        <v>43646</v>
      </c>
      <c r="N2876" s="2">
        <v>0.99</v>
      </c>
      <c r="O2876" s="2">
        <v>1</v>
      </c>
      <c r="P2876" s="4">
        <v>309</v>
      </c>
      <c r="U2876" s="38">
        <f t="shared" si="792"/>
        <v>-0.28664801735340517</v>
      </c>
      <c r="V2876" s="39">
        <f t="shared" si="793"/>
        <v>0.28664801735340517</v>
      </c>
      <c r="W2876" s="39" t="str">
        <f t="shared" si="794"/>
        <v>TIDAK</v>
      </c>
      <c r="X2876" s="38">
        <f t="shared" si="795"/>
        <v>-0.26113135442473173</v>
      </c>
      <c r="Y2876" s="39">
        <f t="shared" si="796"/>
        <v>0.26113135442473173</v>
      </c>
      <c r="Z2876" s="39" t="str">
        <f t="shared" si="797"/>
        <v>TIDAK</v>
      </c>
      <c r="AA2876" s="38">
        <f t="shared" si="798"/>
        <v>-0.55818176870749403</v>
      </c>
      <c r="AB2876" s="39">
        <f t="shared" si="799"/>
        <v>0.55818176870749403</v>
      </c>
      <c r="AC2876" s="39" t="str">
        <f t="shared" si="800"/>
        <v>TIDAK</v>
      </c>
      <c r="AD2876" s="38">
        <f t="shared" si="801"/>
        <v>0.52799181163616493</v>
      </c>
      <c r="AE2876" s="39">
        <f t="shared" si="802"/>
        <v>0.52799181163616493</v>
      </c>
      <c r="AF2876" s="39" t="str">
        <f t="shared" si="803"/>
        <v>TIDAK</v>
      </c>
      <c r="AG2876" s="38">
        <f t="shared" si="804"/>
        <v>-0.27078855981472416</v>
      </c>
      <c r="AH2876" s="39">
        <f t="shared" si="805"/>
        <v>0.27078855981472416</v>
      </c>
      <c r="AI2876" s="39" t="str">
        <f t="shared" si="806"/>
        <v>TIDAK</v>
      </c>
      <c r="AJ2876" s="38">
        <f t="shared" si="807"/>
        <v>-1.2135333352865376</v>
      </c>
      <c r="AK2876" s="39">
        <f t="shared" si="808"/>
        <v>1.2135333352865376</v>
      </c>
      <c r="AL2876" s="39" t="str">
        <f t="shared" si="809"/>
        <v>TIDAK</v>
      </c>
    </row>
    <row r="2877" spans="1:38" ht="14" x14ac:dyDescent="0.3">
      <c r="A2877" s="13">
        <v>31772667</v>
      </c>
      <c r="B2877" s="11" t="s">
        <v>3224</v>
      </c>
      <c r="C2877" s="9">
        <v>24489871</v>
      </c>
      <c r="D2877" s="1" t="s">
        <v>313</v>
      </c>
      <c r="E2877" s="1" t="s">
        <v>17</v>
      </c>
      <c r="F2877" s="1" t="s">
        <v>1297</v>
      </c>
      <c r="G2877" s="2">
        <v>40.736020000000003</v>
      </c>
      <c r="H2877" s="2">
        <v>-73.856189999999998</v>
      </c>
      <c r="I2877" s="1" t="s">
        <v>19</v>
      </c>
      <c r="J2877" s="44">
        <v>52</v>
      </c>
      <c r="K2877" s="2">
        <v>1</v>
      </c>
      <c r="L2877" s="2">
        <v>14</v>
      </c>
      <c r="M2877" s="3">
        <v>42841</v>
      </c>
      <c r="N2877" s="2">
        <v>0.43</v>
      </c>
      <c r="O2877" s="2">
        <v>2</v>
      </c>
      <c r="P2877" s="4">
        <v>249</v>
      </c>
      <c r="U2877" s="38">
        <f t="shared" si="792"/>
        <v>8.1940193151863669E-2</v>
      </c>
      <c r="V2877" s="39">
        <f t="shared" si="793"/>
        <v>8.1940193151863669E-2</v>
      </c>
      <c r="W2877" s="39" t="str">
        <f t="shared" si="794"/>
        <v>TIDAK</v>
      </c>
      <c r="X2877" s="38">
        <f t="shared" si="795"/>
        <v>-0.26113135442473173</v>
      </c>
      <c r="Y2877" s="39">
        <f t="shared" si="796"/>
        <v>0.26113135442473173</v>
      </c>
      <c r="Z2877" s="39" t="str">
        <f t="shared" si="797"/>
        <v>TIDAK</v>
      </c>
      <c r="AA2877" s="38">
        <f t="shared" si="798"/>
        <v>-0.88539865113910388</v>
      </c>
      <c r="AB2877" s="39">
        <f t="shared" si="799"/>
        <v>0.88539865113910388</v>
      </c>
      <c r="AC2877" s="39" t="str">
        <f t="shared" si="800"/>
        <v>TIDAK</v>
      </c>
      <c r="AD2877" s="38">
        <f t="shared" si="801"/>
        <v>-0.82587892158573639</v>
      </c>
      <c r="AE2877" s="39">
        <f t="shared" si="802"/>
        <v>0.82587892158573639</v>
      </c>
      <c r="AF2877" s="39" t="str">
        <f t="shared" si="803"/>
        <v>TIDAK</v>
      </c>
      <c r="AG2877" s="38">
        <f t="shared" si="804"/>
        <v>-0.15818885441509239</v>
      </c>
      <c r="AH2877" s="39">
        <f t="shared" si="805"/>
        <v>0.15818885441509239</v>
      </c>
      <c r="AI2877" s="39" t="str">
        <f t="shared" si="806"/>
        <v>TIDAK</v>
      </c>
      <c r="AJ2877" s="38">
        <f t="shared" si="807"/>
        <v>-1.2435166651823804</v>
      </c>
      <c r="AK2877" s="39">
        <f t="shared" si="808"/>
        <v>1.2435166651823804</v>
      </c>
      <c r="AL2877" s="39" t="str">
        <f t="shared" si="809"/>
        <v>TIDAK</v>
      </c>
    </row>
    <row r="2878" spans="1:38" ht="14" x14ac:dyDescent="0.3">
      <c r="A2878" s="13">
        <v>31772802</v>
      </c>
      <c r="B2878" s="11" t="s">
        <v>3305</v>
      </c>
      <c r="C2878" s="9">
        <v>225616368</v>
      </c>
      <c r="D2878" s="1" t="s">
        <v>3202</v>
      </c>
      <c r="E2878" s="1" t="s">
        <v>17</v>
      </c>
      <c r="F2878" s="1" t="s">
        <v>2689</v>
      </c>
      <c r="G2878" s="2">
        <v>40.742170000000002</v>
      </c>
      <c r="H2878" s="2">
        <v>-73.902180000000001</v>
      </c>
      <c r="I2878" s="1" t="s">
        <v>20</v>
      </c>
      <c r="J2878" s="44">
        <v>136</v>
      </c>
      <c r="K2878" s="2">
        <v>2</v>
      </c>
      <c r="L2878" s="2">
        <v>17</v>
      </c>
      <c r="M2878" s="3">
        <v>43652</v>
      </c>
      <c r="N2878" s="2">
        <v>2.25</v>
      </c>
      <c r="O2878" s="2">
        <v>1</v>
      </c>
      <c r="P2878" s="4">
        <v>348</v>
      </c>
      <c r="U2878" s="38">
        <f t="shared" si="792"/>
        <v>-0.6809516844055532</v>
      </c>
      <c r="V2878" s="39">
        <f t="shared" si="793"/>
        <v>0.6809516844055532</v>
      </c>
      <c r="W2878" s="39" t="str">
        <f t="shared" si="794"/>
        <v>TIDAK</v>
      </c>
      <c r="X2878" s="38">
        <f t="shared" si="795"/>
        <v>0.41537977415851984</v>
      </c>
      <c r="Y2878" s="39">
        <f t="shared" si="796"/>
        <v>0.41537977415851984</v>
      </c>
      <c r="Z2878" s="39" t="str">
        <f t="shared" si="797"/>
        <v>TIDAK</v>
      </c>
      <c r="AA2878" s="38">
        <f t="shared" si="798"/>
        <v>-0.7626923202272502</v>
      </c>
      <c r="AB2878" s="39">
        <f t="shared" si="799"/>
        <v>0.7626923202272502</v>
      </c>
      <c r="AC2878" s="39" t="str">
        <f t="shared" si="800"/>
        <v>TIDAK</v>
      </c>
      <c r="AD2878" s="38">
        <f t="shared" si="801"/>
        <v>-0.74224211953341823</v>
      </c>
      <c r="AE2878" s="39">
        <f t="shared" si="802"/>
        <v>0.74224211953341823</v>
      </c>
      <c r="AF2878" s="39" t="str">
        <f t="shared" si="803"/>
        <v>TIDAK</v>
      </c>
      <c r="AG2878" s="38">
        <f t="shared" si="804"/>
        <v>-0.15818885441509239</v>
      </c>
      <c r="AH2878" s="39">
        <f t="shared" si="805"/>
        <v>0.15818885441509239</v>
      </c>
      <c r="AI2878" s="39" t="str">
        <f t="shared" si="806"/>
        <v>TIDAK</v>
      </c>
      <c r="AJ2878" s="38">
        <f t="shared" si="807"/>
        <v>0.10573318013054821</v>
      </c>
      <c r="AK2878" s="39">
        <f t="shared" si="808"/>
        <v>0.10573318013054821</v>
      </c>
      <c r="AL2878" s="39" t="str">
        <f t="shared" si="809"/>
        <v>TIDAK</v>
      </c>
    </row>
    <row r="2879" spans="1:38" ht="14" x14ac:dyDescent="0.3">
      <c r="A2879" s="13">
        <v>31807013</v>
      </c>
      <c r="B2879" s="11" t="s">
        <v>1153</v>
      </c>
      <c r="C2879" s="9">
        <v>238374006</v>
      </c>
      <c r="D2879" s="1" t="s">
        <v>1154</v>
      </c>
      <c r="E2879" s="1" t="s">
        <v>17</v>
      </c>
      <c r="F2879" s="1" t="s">
        <v>642</v>
      </c>
      <c r="G2879" s="2">
        <v>40.763979999999997</v>
      </c>
      <c r="H2879" s="2">
        <v>-73.824259999999995</v>
      </c>
      <c r="I2879" s="1" t="s">
        <v>19</v>
      </c>
      <c r="J2879" s="44">
        <v>40</v>
      </c>
      <c r="K2879" s="2">
        <v>2</v>
      </c>
      <c r="L2879" s="2">
        <v>1</v>
      </c>
      <c r="M2879" s="3">
        <v>43562</v>
      </c>
      <c r="N2879" s="2">
        <v>0.32</v>
      </c>
      <c r="O2879" s="2">
        <v>1</v>
      </c>
      <c r="P2879" s="4">
        <v>153</v>
      </c>
      <c r="U2879" s="38">
        <f t="shared" si="792"/>
        <v>-8.0924364978371396E-2</v>
      </c>
      <c r="V2879" s="39">
        <f t="shared" si="793"/>
        <v>8.0924364978371396E-2</v>
      </c>
      <c r="W2879" s="39" t="str">
        <f t="shared" si="794"/>
        <v>TIDAK</v>
      </c>
      <c r="X2879" s="38">
        <f t="shared" si="795"/>
        <v>-0.39643358014138202</v>
      </c>
      <c r="Y2879" s="39">
        <f t="shared" si="796"/>
        <v>0.39643358014138202</v>
      </c>
      <c r="Z2879" s="39" t="str">
        <f t="shared" si="797"/>
        <v>TIDAK</v>
      </c>
      <c r="AA2879" s="38">
        <f t="shared" si="798"/>
        <v>0.42346887858733545</v>
      </c>
      <c r="AB2879" s="39">
        <f t="shared" si="799"/>
        <v>0.42346887858733545</v>
      </c>
      <c r="AC2879" s="39" t="str">
        <f t="shared" si="800"/>
        <v>TIDAK</v>
      </c>
      <c r="AD2879" s="38">
        <f t="shared" si="801"/>
        <v>0.5436737120209747</v>
      </c>
      <c r="AE2879" s="39">
        <f t="shared" si="802"/>
        <v>0.5436737120209747</v>
      </c>
      <c r="AF2879" s="39" t="str">
        <f t="shared" si="803"/>
        <v>TIDAK</v>
      </c>
      <c r="AG2879" s="38">
        <f t="shared" si="804"/>
        <v>0.63000908338232986</v>
      </c>
      <c r="AH2879" s="39">
        <f t="shared" si="805"/>
        <v>0.63000908338232986</v>
      </c>
      <c r="AI2879" s="39" t="str">
        <f t="shared" si="806"/>
        <v>TIDAK</v>
      </c>
      <c r="AJ2879" s="38">
        <f t="shared" si="807"/>
        <v>1.4924621878132804</v>
      </c>
      <c r="AK2879" s="39">
        <f t="shared" si="808"/>
        <v>1.4924621878132804</v>
      </c>
      <c r="AL2879" s="39" t="str">
        <f t="shared" si="809"/>
        <v>TIDAK</v>
      </c>
    </row>
    <row r="2880" spans="1:38" ht="14" x14ac:dyDescent="0.3">
      <c r="A2880" s="13">
        <v>31832773</v>
      </c>
      <c r="B2880" s="11" t="s">
        <v>4585</v>
      </c>
      <c r="C2880" s="9">
        <v>200239515</v>
      </c>
      <c r="D2880" s="1" t="s">
        <v>2732</v>
      </c>
      <c r="E2880" s="1" t="s">
        <v>17</v>
      </c>
      <c r="F2880" s="1" t="s">
        <v>2689</v>
      </c>
      <c r="G2880" s="2">
        <v>40.745780000000003</v>
      </c>
      <c r="H2880" s="2">
        <v>-73.893280000000004</v>
      </c>
      <c r="I2880" s="1" t="s">
        <v>19</v>
      </c>
      <c r="J2880" s="44">
        <v>40</v>
      </c>
      <c r="K2880" s="2">
        <v>30</v>
      </c>
      <c r="L2880" s="2">
        <v>1</v>
      </c>
      <c r="M2880" s="3">
        <v>43540</v>
      </c>
      <c r="N2880" s="2">
        <v>0.26</v>
      </c>
      <c r="O2880" s="2">
        <v>15</v>
      </c>
      <c r="P2880" s="4">
        <v>1</v>
      </c>
      <c r="U2880" s="38">
        <f t="shared" si="792"/>
        <v>-0.2095016477127675</v>
      </c>
      <c r="V2880" s="39">
        <f t="shared" si="793"/>
        <v>0.2095016477127675</v>
      </c>
      <c r="W2880" s="39" t="str">
        <f t="shared" si="794"/>
        <v>TIDAK</v>
      </c>
      <c r="X2880" s="38">
        <f t="shared" si="795"/>
        <v>-0.39643358014138202</v>
      </c>
      <c r="Y2880" s="39">
        <f t="shared" si="796"/>
        <v>0.39643358014138202</v>
      </c>
      <c r="Z2880" s="39" t="str">
        <f t="shared" si="797"/>
        <v>TIDAK</v>
      </c>
      <c r="AA2880" s="38">
        <f t="shared" si="798"/>
        <v>-0.63998598931539652</v>
      </c>
      <c r="AB2880" s="39">
        <f t="shared" si="799"/>
        <v>0.63998598931539652</v>
      </c>
      <c r="AC2880" s="39" t="str">
        <f t="shared" si="800"/>
        <v>TIDAK</v>
      </c>
      <c r="AD2880" s="38">
        <f t="shared" si="801"/>
        <v>-0.43905871209376457</v>
      </c>
      <c r="AE2880" s="39">
        <f t="shared" si="802"/>
        <v>0.43905871209376457</v>
      </c>
      <c r="AF2880" s="39" t="str">
        <f t="shared" si="803"/>
        <v>TIDAK</v>
      </c>
      <c r="AG2880" s="38">
        <f t="shared" si="804"/>
        <v>-0.27078855981472416</v>
      </c>
      <c r="AH2880" s="39">
        <f t="shared" si="805"/>
        <v>0.27078855981472416</v>
      </c>
      <c r="AI2880" s="39" t="str">
        <f t="shared" si="806"/>
        <v>TIDAK</v>
      </c>
      <c r="AJ2880" s="38">
        <f t="shared" si="807"/>
        <v>1.0726955692714804</v>
      </c>
      <c r="AK2880" s="39">
        <f t="shared" si="808"/>
        <v>1.0726955692714804</v>
      </c>
      <c r="AL2880" s="39" t="str">
        <f t="shared" si="809"/>
        <v>TIDAK</v>
      </c>
    </row>
    <row r="2881" spans="1:38" ht="14" x14ac:dyDescent="0.3">
      <c r="A2881" s="13">
        <v>31834008</v>
      </c>
      <c r="B2881" s="11" t="s">
        <v>4059</v>
      </c>
      <c r="C2881" s="9">
        <v>126110540</v>
      </c>
      <c r="D2881" s="1" t="s">
        <v>2398</v>
      </c>
      <c r="E2881" s="1" t="s">
        <v>1731</v>
      </c>
      <c r="F2881" s="1" t="s">
        <v>1732</v>
      </c>
      <c r="G2881" s="2">
        <v>40.663789999999999</v>
      </c>
      <c r="H2881" s="2">
        <v>-73.881770000000003</v>
      </c>
      <c r="I2881" s="1" t="s">
        <v>19</v>
      </c>
      <c r="J2881" s="44">
        <v>50</v>
      </c>
      <c r="K2881" s="2">
        <v>1</v>
      </c>
      <c r="L2881" s="2">
        <v>43</v>
      </c>
      <c r="M2881" s="3">
        <v>43647</v>
      </c>
      <c r="N2881" s="2">
        <v>2.2599999999999998</v>
      </c>
      <c r="O2881" s="2">
        <v>3</v>
      </c>
      <c r="P2881" s="4">
        <v>89</v>
      </c>
      <c r="U2881" s="38">
        <f t="shared" si="792"/>
        <v>-0.32093529274924409</v>
      </c>
      <c r="V2881" s="39">
        <f t="shared" si="793"/>
        <v>0.32093529274924409</v>
      </c>
      <c r="W2881" s="39" t="str">
        <f t="shared" si="794"/>
        <v>TIDAK</v>
      </c>
      <c r="X2881" s="38">
        <f t="shared" si="795"/>
        <v>-0.39643358014138202</v>
      </c>
      <c r="Y2881" s="39">
        <f t="shared" si="796"/>
        <v>0.39643358014138202</v>
      </c>
      <c r="Z2881" s="39" t="str">
        <f t="shared" si="797"/>
        <v>TIDAK</v>
      </c>
      <c r="AA2881" s="38">
        <f t="shared" si="798"/>
        <v>-0.35367121718773786</v>
      </c>
      <c r="AB2881" s="39">
        <f t="shared" si="799"/>
        <v>0.35367121718773786</v>
      </c>
      <c r="AC2881" s="39" t="str">
        <f t="shared" si="800"/>
        <v>TIDAK</v>
      </c>
      <c r="AD2881" s="38">
        <f t="shared" si="801"/>
        <v>-0.73178751927687835</v>
      </c>
      <c r="AE2881" s="39">
        <f t="shared" si="802"/>
        <v>0.73178751927687835</v>
      </c>
      <c r="AF2881" s="39" t="str">
        <f t="shared" si="803"/>
        <v>TIDAK</v>
      </c>
      <c r="AG2881" s="38">
        <f t="shared" si="804"/>
        <v>-0.15818885441509239</v>
      </c>
      <c r="AH2881" s="39">
        <f t="shared" si="805"/>
        <v>0.15818885441509239</v>
      </c>
      <c r="AI2881" s="39" t="str">
        <f t="shared" si="806"/>
        <v>TIDAK</v>
      </c>
      <c r="AJ2881" s="38">
        <f t="shared" si="807"/>
        <v>0.62294562083383753</v>
      </c>
      <c r="AK2881" s="39">
        <f t="shared" si="808"/>
        <v>0.62294562083383753</v>
      </c>
      <c r="AL2881" s="39" t="str">
        <f t="shared" si="809"/>
        <v>TIDAK</v>
      </c>
    </row>
    <row r="2882" spans="1:38" ht="14" x14ac:dyDescent="0.3">
      <c r="A2882" s="13">
        <v>31834161</v>
      </c>
      <c r="B2882" s="11" t="s">
        <v>4586</v>
      </c>
      <c r="C2882" s="9">
        <v>200239515</v>
      </c>
      <c r="D2882" s="1" t="s">
        <v>2732</v>
      </c>
      <c r="E2882" s="1" t="s">
        <v>17</v>
      </c>
      <c r="F2882" s="1" t="s">
        <v>2689</v>
      </c>
      <c r="G2882" s="2">
        <v>40.74438</v>
      </c>
      <c r="H2882" s="2">
        <v>-73.89161</v>
      </c>
      <c r="I2882" s="1" t="s">
        <v>19</v>
      </c>
      <c r="J2882" s="44">
        <v>40</v>
      </c>
      <c r="K2882" s="2">
        <v>30</v>
      </c>
      <c r="L2882" s="2">
        <v>1</v>
      </c>
      <c r="M2882" s="3">
        <v>43527</v>
      </c>
      <c r="N2882" s="2">
        <v>0.23</v>
      </c>
      <c r="O2882" s="2">
        <v>15</v>
      </c>
      <c r="P2882" s="4">
        <v>44</v>
      </c>
      <c r="U2882" s="38">
        <f t="shared" si="792"/>
        <v>0.39909749056337401</v>
      </c>
      <c r="V2882" s="39">
        <f t="shared" si="793"/>
        <v>0.39909749056337401</v>
      </c>
      <c r="W2882" s="39" t="str">
        <f t="shared" si="794"/>
        <v>TIDAK</v>
      </c>
      <c r="X2882" s="38">
        <f t="shared" si="795"/>
        <v>-0.26113135442473173</v>
      </c>
      <c r="Y2882" s="39">
        <f t="shared" si="796"/>
        <v>0.26113135442473173</v>
      </c>
      <c r="Z2882" s="39" t="str">
        <f t="shared" si="797"/>
        <v>TIDAK</v>
      </c>
      <c r="AA2882" s="38">
        <f t="shared" si="798"/>
        <v>-0.23096488627588418</v>
      </c>
      <c r="AB2882" s="39">
        <f t="shared" si="799"/>
        <v>0.23096488627588418</v>
      </c>
      <c r="AC2882" s="39" t="str">
        <f t="shared" si="800"/>
        <v>TIDAK</v>
      </c>
      <c r="AD2882" s="38">
        <f t="shared" si="801"/>
        <v>0.21958110406824152</v>
      </c>
      <c r="AE2882" s="39">
        <f t="shared" si="802"/>
        <v>0.21958110406824152</v>
      </c>
      <c r="AF2882" s="39" t="str">
        <f t="shared" si="803"/>
        <v>TIDAK</v>
      </c>
      <c r="AG2882" s="38">
        <f t="shared" si="804"/>
        <v>-0.27078855981472416</v>
      </c>
      <c r="AH2882" s="39">
        <f t="shared" si="805"/>
        <v>0.27078855981472416</v>
      </c>
      <c r="AI2882" s="39" t="str">
        <f t="shared" si="806"/>
        <v>TIDAK</v>
      </c>
      <c r="AJ2882" s="38">
        <f t="shared" si="807"/>
        <v>1.3650330357559481</v>
      </c>
      <c r="AK2882" s="39">
        <f t="shared" si="808"/>
        <v>1.3650330357559481</v>
      </c>
      <c r="AL2882" s="39" t="str">
        <f t="shared" si="809"/>
        <v>TIDAK</v>
      </c>
    </row>
    <row r="2883" spans="1:38" ht="14" x14ac:dyDescent="0.3">
      <c r="A2883" s="13">
        <v>31839994</v>
      </c>
      <c r="B2883" s="11" t="s">
        <v>4815</v>
      </c>
      <c r="C2883" s="9">
        <v>19303369</v>
      </c>
      <c r="D2883" s="1" t="s">
        <v>2077</v>
      </c>
      <c r="E2883" s="1" t="s">
        <v>17</v>
      </c>
      <c r="F2883" s="1" t="s">
        <v>1971</v>
      </c>
      <c r="G2883" s="2">
        <v>40.740009999999998</v>
      </c>
      <c r="H2883" s="2">
        <v>-73.876289999999997</v>
      </c>
      <c r="I2883" s="1" t="s">
        <v>19</v>
      </c>
      <c r="J2883" s="44">
        <v>32</v>
      </c>
      <c r="K2883" s="2">
        <v>29</v>
      </c>
      <c r="L2883" s="2">
        <v>1</v>
      </c>
      <c r="M2883" s="3">
        <v>43555</v>
      </c>
      <c r="N2883" s="2">
        <v>0.3</v>
      </c>
      <c r="O2883" s="2">
        <v>37</v>
      </c>
      <c r="P2883" s="4">
        <v>31</v>
      </c>
      <c r="U2883" s="38">
        <f t="shared" si="792"/>
        <v>-0.42379711893676097</v>
      </c>
      <c r="V2883" s="39">
        <f t="shared" si="793"/>
        <v>0.42379711893676097</v>
      </c>
      <c r="W2883" s="39" t="str">
        <f t="shared" si="794"/>
        <v>TIDAK</v>
      </c>
      <c r="X2883" s="38">
        <f t="shared" si="795"/>
        <v>-0.26113135442473173</v>
      </c>
      <c r="Y2883" s="39">
        <f t="shared" si="796"/>
        <v>0.26113135442473173</v>
      </c>
      <c r="Z2883" s="39" t="str">
        <f t="shared" si="797"/>
        <v>TIDAK</v>
      </c>
      <c r="AA2883" s="38">
        <f t="shared" si="798"/>
        <v>-0.88539865113910388</v>
      </c>
      <c r="AB2883" s="39">
        <f t="shared" si="799"/>
        <v>0.88539865113910388</v>
      </c>
      <c r="AC2883" s="39" t="str">
        <f t="shared" si="800"/>
        <v>TIDAK</v>
      </c>
      <c r="AD2883" s="38">
        <f t="shared" si="801"/>
        <v>-0.78928782068784709</v>
      </c>
      <c r="AE2883" s="39">
        <f t="shared" si="802"/>
        <v>0.78928782068784709</v>
      </c>
      <c r="AF2883" s="39" t="str">
        <f t="shared" si="803"/>
        <v>TIDAK</v>
      </c>
      <c r="AG2883" s="38">
        <f t="shared" si="804"/>
        <v>-0.27078855981472416</v>
      </c>
      <c r="AH2883" s="39">
        <f t="shared" si="805"/>
        <v>0.27078855981472416</v>
      </c>
      <c r="AI2883" s="39" t="str">
        <f t="shared" si="806"/>
        <v>TIDAK</v>
      </c>
      <c r="AJ2883" s="38">
        <f t="shared" si="807"/>
        <v>-9.6654296666391082E-2</v>
      </c>
      <c r="AK2883" s="39">
        <f t="shared" si="808"/>
        <v>9.6654296666391082E-2</v>
      </c>
      <c r="AL2883" s="39" t="str">
        <f t="shared" si="809"/>
        <v>TIDAK</v>
      </c>
    </row>
    <row r="2884" spans="1:38" ht="14" x14ac:dyDescent="0.3">
      <c r="A2884" s="13">
        <v>31854564</v>
      </c>
      <c r="B2884" s="11" t="s">
        <v>4894</v>
      </c>
      <c r="C2884" s="9">
        <v>125557444</v>
      </c>
      <c r="D2884" s="1" t="s">
        <v>513</v>
      </c>
      <c r="E2884" s="1" t="s">
        <v>17</v>
      </c>
      <c r="F2884" s="1" t="s">
        <v>364</v>
      </c>
      <c r="G2884" s="2">
        <v>40.670569999999998</v>
      </c>
      <c r="H2884" s="2">
        <v>-73.779560000000004</v>
      </c>
      <c r="I2884" s="1" t="s">
        <v>20</v>
      </c>
      <c r="J2884" s="44">
        <v>80</v>
      </c>
      <c r="K2884" s="2">
        <v>1</v>
      </c>
      <c r="L2884" s="2">
        <v>7</v>
      </c>
      <c r="M2884" s="3">
        <v>43482</v>
      </c>
      <c r="N2884" s="2">
        <v>0.27</v>
      </c>
      <c r="O2884" s="2">
        <v>2</v>
      </c>
      <c r="P2884" s="4">
        <v>304</v>
      </c>
      <c r="U2884" s="38">
        <f t="shared" si="792"/>
        <v>-0.42379711893676097</v>
      </c>
      <c r="V2884" s="39">
        <f t="shared" si="793"/>
        <v>0.42379711893676097</v>
      </c>
      <c r="W2884" s="39" t="str">
        <f t="shared" si="794"/>
        <v>TIDAK</v>
      </c>
      <c r="X2884" s="38">
        <f t="shared" si="795"/>
        <v>3.5273309656414771</v>
      </c>
      <c r="Y2884" s="39">
        <f t="shared" si="796"/>
        <v>3.5273309656414771</v>
      </c>
      <c r="Z2884" s="39" t="str">
        <f t="shared" si="797"/>
        <v>OUTLIER</v>
      </c>
      <c r="AA2884" s="38">
        <f t="shared" si="798"/>
        <v>-0.88539865113910388</v>
      </c>
      <c r="AB2884" s="39">
        <f t="shared" si="799"/>
        <v>0.88539865113910388</v>
      </c>
      <c r="AC2884" s="39" t="str">
        <f t="shared" si="800"/>
        <v>TIDAK</v>
      </c>
      <c r="AD2884" s="38">
        <f t="shared" si="801"/>
        <v>-0.82065162145746651</v>
      </c>
      <c r="AE2884" s="39">
        <f t="shared" si="802"/>
        <v>0.82065162145746651</v>
      </c>
      <c r="AF2884" s="39" t="str">
        <f t="shared" si="803"/>
        <v>TIDAK</v>
      </c>
      <c r="AG2884" s="38">
        <f t="shared" si="804"/>
        <v>1.3056073157801205</v>
      </c>
      <c r="AH2884" s="39">
        <f t="shared" si="805"/>
        <v>1.3056073157801205</v>
      </c>
      <c r="AI2884" s="39" t="str">
        <f t="shared" si="806"/>
        <v>TIDAK</v>
      </c>
      <c r="AJ2884" s="38">
        <f t="shared" si="807"/>
        <v>-1.2360208327084197</v>
      </c>
      <c r="AK2884" s="39">
        <f t="shared" si="808"/>
        <v>1.2360208327084197</v>
      </c>
      <c r="AL2884" s="39" t="str">
        <f t="shared" si="809"/>
        <v>TIDAK</v>
      </c>
    </row>
    <row r="2885" spans="1:38" ht="14" x14ac:dyDescent="0.3">
      <c r="A2885" s="13">
        <v>31856192</v>
      </c>
      <c r="B2885" s="11" t="s">
        <v>3924</v>
      </c>
      <c r="C2885" s="9">
        <v>21228368</v>
      </c>
      <c r="D2885" s="1" t="s">
        <v>698</v>
      </c>
      <c r="E2885" s="1" t="s">
        <v>17</v>
      </c>
      <c r="F2885" s="1" t="s">
        <v>1297</v>
      </c>
      <c r="G2885" s="2">
        <v>40.712330000000001</v>
      </c>
      <c r="H2885" s="2">
        <v>-73.848479999999995</v>
      </c>
      <c r="I2885" s="1" t="s">
        <v>19</v>
      </c>
      <c r="J2885" s="44">
        <v>55</v>
      </c>
      <c r="K2885" s="2">
        <v>1</v>
      </c>
      <c r="L2885" s="2">
        <v>13</v>
      </c>
      <c r="M2885" s="3">
        <v>42705</v>
      </c>
      <c r="N2885" s="2">
        <v>0.23</v>
      </c>
      <c r="O2885" s="2">
        <v>5</v>
      </c>
      <c r="P2885" s="4">
        <v>281</v>
      </c>
      <c r="U2885" s="38">
        <f t="shared" si="792"/>
        <v>-0.33807893044716358</v>
      </c>
      <c r="V2885" s="39">
        <f t="shared" si="793"/>
        <v>0.33807893044716358</v>
      </c>
      <c r="W2885" s="39" t="str">
        <f t="shared" si="794"/>
        <v>TIDAK</v>
      </c>
      <c r="X2885" s="38">
        <f t="shared" si="795"/>
        <v>-0.39643358014138202</v>
      </c>
      <c r="Y2885" s="39">
        <f t="shared" si="796"/>
        <v>0.39643358014138202</v>
      </c>
      <c r="Z2885" s="39" t="str">
        <f t="shared" si="797"/>
        <v>TIDAK</v>
      </c>
      <c r="AA2885" s="38">
        <f t="shared" si="798"/>
        <v>0.83248998162684773</v>
      </c>
      <c r="AB2885" s="39">
        <f t="shared" si="799"/>
        <v>0.83248998162684773</v>
      </c>
      <c r="AC2885" s="39" t="str">
        <f t="shared" si="800"/>
        <v>TIDAK</v>
      </c>
      <c r="AD2885" s="38">
        <f t="shared" si="801"/>
        <v>0.2248084041965113</v>
      </c>
      <c r="AE2885" s="39">
        <f t="shared" si="802"/>
        <v>0.2248084041965113</v>
      </c>
      <c r="AF2885" s="39" t="str">
        <f t="shared" si="803"/>
        <v>TIDAK</v>
      </c>
      <c r="AG2885" s="38">
        <f t="shared" si="804"/>
        <v>-4.5589149015460649E-2</v>
      </c>
      <c r="AH2885" s="39">
        <f t="shared" si="805"/>
        <v>4.5589149015460649E-2</v>
      </c>
      <c r="AI2885" s="39" t="str">
        <f t="shared" si="806"/>
        <v>TIDAK</v>
      </c>
      <c r="AJ2885" s="38">
        <f t="shared" si="807"/>
        <v>-0.57638757499987681</v>
      </c>
      <c r="AK2885" s="39">
        <f t="shared" si="808"/>
        <v>0.57638757499987681</v>
      </c>
      <c r="AL2885" s="39" t="str">
        <f t="shared" si="809"/>
        <v>TIDAK</v>
      </c>
    </row>
    <row r="2886" spans="1:38" ht="14" x14ac:dyDescent="0.3">
      <c r="A2886" s="13">
        <v>31859909</v>
      </c>
      <c r="B2886" s="11" t="s">
        <v>4357</v>
      </c>
      <c r="C2886" s="9">
        <v>87723508</v>
      </c>
      <c r="D2886" s="1" t="s">
        <v>2920</v>
      </c>
      <c r="E2886" s="1" t="s">
        <v>17</v>
      </c>
      <c r="F2886" s="1" t="s">
        <v>1744</v>
      </c>
      <c r="G2886" s="2">
        <v>40.698450000000001</v>
      </c>
      <c r="H2886" s="2">
        <v>-73.895799999999994</v>
      </c>
      <c r="I2886" s="1" t="s">
        <v>19</v>
      </c>
      <c r="J2886" s="44">
        <v>35</v>
      </c>
      <c r="K2886" s="2">
        <v>30</v>
      </c>
      <c r="L2886" s="2">
        <v>7</v>
      </c>
      <c r="M2886" s="3">
        <v>43467</v>
      </c>
      <c r="N2886" s="2">
        <v>0.27</v>
      </c>
      <c r="O2886" s="2">
        <v>2</v>
      </c>
      <c r="P2886" s="4">
        <v>294</v>
      </c>
      <c r="U2886" s="38">
        <f t="shared" ref="U2886:U2949" si="810">STANDARDIZE(J2882,$S$5,$S$6)</f>
        <v>-0.42379711893676097</v>
      </c>
      <c r="V2886" s="39">
        <f t="shared" ref="V2886:V2949" si="811">ABS(U2886)</f>
        <v>0.42379711893676097</v>
      </c>
      <c r="W2886" s="39" t="str">
        <f t="shared" ref="W2886:W2949" si="812">IF(V2886&gt;3,"OUTLIER","TIDAK")</f>
        <v>TIDAK</v>
      </c>
      <c r="X2886" s="38">
        <f t="shared" ref="X2886:X2949" si="813">STANDARDIZE(K2882,$S$9,$S$10)</f>
        <v>3.5273309656414771</v>
      </c>
      <c r="Y2886" s="39">
        <f t="shared" ref="Y2886:Y2949" si="814">ABS(X2886)</f>
        <v>3.5273309656414771</v>
      </c>
      <c r="Z2886" s="39" t="str">
        <f t="shared" ref="Z2886:Z2949" si="815">IF(Y2886&gt;3,"OUTLIER","TIDAK")</f>
        <v>OUTLIER</v>
      </c>
      <c r="AA2886" s="38">
        <f t="shared" ref="AA2886:AA2949" si="816">STANDARDIZE(L2882,$S$13,$S$14)</f>
        <v>-0.88539865113910388</v>
      </c>
      <c r="AB2886" s="39">
        <f t="shared" ref="AB2886:AB2949" si="817">ABS(AA2886)</f>
        <v>0.88539865113910388</v>
      </c>
      <c r="AC2886" s="39" t="str">
        <f t="shared" ref="AC2886:AC2949" si="818">IF(AB2886&gt;3,"OUTLIER","TIDAK")</f>
        <v>TIDAK</v>
      </c>
      <c r="AD2886" s="38">
        <f t="shared" ref="AD2886:AD2949" si="819">STANDARDIZE(N2882,$S$17,$S$18)</f>
        <v>-0.83633352184227616</v>
      </c>
      <c r="AE2886" s="39">
        <f t="shared" ref="AE2886:AE2949" si="820">ABS(AD2886)</f>
        <v>0.83633352184227616</v>
      </c>
      <c r="AF2886" s="39" t="str">
        <f t="shared" ref="AF2886:AF2949" si="821">IF(AE2886&gt;3,"OUTLIER","TIDAK")</f>
        <v>TIDAK</v>
      </c>
      <c r="AG2886" s="38">
        <f t="shared" ref="AG2886:AG2949" si="822">STANDARDIZE(O2882,$S$21,$S$22)</f>
        <v>1.3056073157801205</v>
      </c>
      <c r="AH2886" s="39">
        <f t="shared" ref="AH2886:AH2949" si="823">ABS(AG2886)</f>
        <v>1.3056073157801205</v>
      </c>
      <c r="AI2886" s="39" t="str">
        <f t="shared" ref="AI2886:AI2949" si="824">IF(AH2886&gt;3,"OUTLIER","TIDAK")</f>
        <v>TIDAK</v>
      </c>
      <c r="AJ2886" s="38">
        <f t="shared" ref="AJ2886:AJ2949" si="825">STANDARDIZE(P2882,$S$25,$S$26)</f>
        <v>-0.91370003632810892</v>
      </c>
      <c r="AK2886" s="39">
        <f t="shared" ref="AK2886:AK2949" si="826">ABS(AJ2886)</f>
        <v>0.91370003632810892</v>
      </c>
      <c r="AL2886" s="39" t="str">
        <f t="shared" ref="AL2886:AL2949" si="827">IF(AK2886&gt;3,"OUTLIER","TIDAK")</f>
        <v>TIDAK</v>
      </c>
    </row>
    <row r="2887" spans="1:38" ht="14" x14ac:dyDescent="0.3">
      <c r="A2887" s="13">
        <v>31881336</v>
      </c>
      <c r="B2887" s="11" t="s">
        <v>2588</v>
      </c>
      <c r="C2887" s="9">
        <v>43825074</v>
      </c>
      <c r="D2887" s="1" t="s">
        <v>2069</v>
      </c>
      <c r="E2887" s="1" t="s">
        <v>1731</v>
      </c>
      <c r="F2887" s="1" t="s">
        <v>1918</v>
      </c>
      <c r="G2887" s="2">
        <v>40.685989999999997</v>
      </c>
      <c r="H2887" s="2">
        <v>-73.877340000000004</v>
      </c>
      <c r="I2887" s="1" t="s">
        <v>19</v>
      </c>
      <c r="J2887" s="44">
        <v>37</v>
      </c>
      <c r="K2887" s="2">
        <v>28</v>
      </c>
      <c r="L2887" s="2">
        <v>6</v>
      </c>
      <c r="M2887" s="3">
        <v>43631</v>
      </c>
      <c r="N2887" s="2">
        <v>0.43</v>
      </c>
      <c r="O2887" s="2">
        <v>3</v>
      </c>
      <c r="P2887" s="4">
        <v>356</v>
      </c>
      <c r="U2887" s="38">
        <f t="shared" si="810"/>
        <v>-0.49237166972843893</v>
      </c>
      <c r="V2887" s="39">
        <f t="shared" si="811"/>
        <v>0.49237166972843893</v>
      </c>
      <c r="W2887" s="39" t="str">
        <f t="shared" si="812"/>
        <v>TIDAK</v>
      </c>
      <c r="X2887" s="38">
        <f t="shared" si="813"/>
        <v>3.3920287399248266</v>
      </c>
      <c r="Y2887" s="39">
        <f t="shared" si="814"/>
        <v>3.3920287399248266</v>
      </c>
      <c r="Z2887" s="39" t="str">
        <f t="shared" si="815"/>
        <v>OUTLIER</v>
      </c>
      <c r="AA2887" s="38">
        <f t="shared" si="816"/>
        <v>-0.88539865113910388</v>
      </c>
      <c r="AB2887" s="39">
        <f t="shared" si="817"/>
        <v>0.88539865113910388</v>
      </c>
      <c r="AC2887" s="39" t="str">
        <f t="shared" si="818"/>
        <v>TIDAK</v>
      </c>
      <c r="AD2887" s="38">
        <f t="shared" si="819"/>
        <v>-0.79974242094438686</v>
      </c>
      <c r="AE2887" s="39">
        <f t="shared" si="820"/>
        <v>0.79974242094438686</v>
      </c>
      <c r="AF2887" s="39" t="str">
        <f t="shared" si="821"/>
        <v>TIDAK</v>
      </c>
      <c r="AG2887" s="38">
        <f t="shared" si="822"/>
        <v>3.7828008345720185</v>
      </c>
      <c r="AH2887" s="39">
        <f t="shared" si="823"/>
        <v>3.7828008345720185</v>
      </c>
      <c r="AI2887" s="39" t="str">
        <f t="shared" si="824"/>
        <v>OUTLIER</v>
      </c>
      <c r="AJ2887" s="38">
        <f t="shared" si="825"/>
        <v>-1.0111458584895983</v>
      </c>
      <c r="AK2887" s="39">
        <f t="shared" si="826"/>
        <v>1.0111458584895983</v>
      </c>
      <c r="AL2887" s="39" t="str">
        <f t="shared" si="827"/>
        <v>TIDAK</v>
      </c>
    </row>
    <row r="2888" spans="1:38" ht="14" x14ac:dyDescent="0.3">
      <c r="A2888" s="13">
        <v>31883238</v>
      </c>
      <c r="B2888" s="11" t="s">
        <v>3194</v>
      </c>
      <c r="C2888" s="9">
        <v>219930693</v>
      </c>
      <c r="D2888" s="1" t="s">
        <v>1845</v>
      </c>
      <c r="E2888" s="1" t="s">
        <v>17</v>
      </c>
      <c r="F2888" s="1" t="s">
        <v>1488</v>
      </c>
      <c r="G2888" s="2">
        <v>40.691020000000002</v>
      </c>
      <c r="H2888" s="2">
        <v>-73.860889999999998</v>
      </c>
      <c r="I2888" s="1" t="s">
        <v>19</v>
      </c>
      <c r="J2888" s="44">
        <v>90</v>
      </c>
      <c r="K2888" s="2">
        <v>2</v>
      </c>
      <c r="L2888" s="2">
        <v>11</v>
      </c>
      <c r="M2888" s="3">
        <v>43612</v>
      </c>
      <c r="N2888" s="2">
        <v>1.24</v>
      </c>
      <c r="O2888" s="2">
        <v>2</v>
      </c>
      <c r="P2888" s="4">
        <v>89</v>
      </c>
      <c r="U2888" s="38">
        <f t="shared" si="810"/>
        <v>-8.0924364978371396E-2</v>
      </c>
      <c r="V2888" s="39">
        <f t="shared" si="811"/>
        <v>8.0924364978371396E-2</v>
      </c>
      <c r="W2888" s="39" t="str">
        <f t="shared" si="812"/>
        <v>TIDAK</v>
      </c>
      <c r="X2888" s="38">
        <f t="shared" si="813"/>
        <v>-0.39643358014138202</v>
      </c>
      <c r="Y2888" s="39">
        <f t="shared" si="814"/>
        <v>0.39643358014138202</v>
      </c>
      <c r="Z2888" s="39" t="str">
        <f t="shared" si="815"/>
        <v>TIDAK</v>
      </c>
      <c r="AA2888" s="38">
        <f t="shared" si="816"/>
        <v>-0.63998598931539652</v>
      </c>
      <c r="AB2888" s="39">
        <f t="shared" si="817"/>
        <v>0.63998598931539652</v>
      </c>
      <c r="AC2888" s="39" t="str">
        <f t="shared" si="818"/>
        <v>TIDAK</v>
      </c>
      <c r="AD2888" s="38">
        <f t="shared" si="819"/>
        <v>-0.81542432132919662</v>
      </c>
      <c r="AE2888" s="39">
        <f t="shared" si="820"/>
        <v>0.81542432132919662</v>
      </c>
      <c r="AF2888" s="39" t="str">
        <f t="shared" si="821"/>
        <v>TIDAK</v>
      </c>
      <c r="AG2888" s="38">
        <f t="shared" si="822"/>
        <v>-0.15818885441509239</v>
      </c>
      <c r="AH2888" s="39">
        <f t="shared" si="823"/>
        <v>0.15818885441509239</v>
      </c>
      <c r="AI2888" s="39" t="str">
        <f t="shared" si="824"/>
        <v>TIDAK</v>
      </c>
      <c r="AJ2888" s="38">
        <f t="shared" si="825"/>
        <v>1.0352164069016767</v>
      </c>
      <c r="AK2888" s="39">
        <f t="shared" si="826"/>
        <v>1.0352164069016767</v>
      </c>
      <c r="AL2888" s="39" t="str">
        <f t="shared" si="827"/>
        <v>TIDAK</v>
      </c>
    </row>
    <row r="2889" spans="1:38" ht="14" x14ac:dyDescent="0.3">
      <c r="A2889" s="13">
        <v>31885820</v>
      </c>
      <c r="B2889" s="11" t="s">
        <v>3946</v>
      </c>
      <c r="C2889" s="9">
        <v>87156911</v>
      </c>
      <c r="D2889" s="1" t="s">
        <v>615</v>
      </c>
      <c r="E2889" s="1" t="s">
        <v>17</v>
      </c>
      <c r="F2889" s="1" t="s">
        <v>1342</v>
      </c>
      <c r="G2889" s="2">
        <v>40.675199999999997</v>
      </c>
      <c r="H2889" s="2">
        <v>-73.855199999999996</v>
      </c>
      <c r="I2889" s="1" t="s">
        <v>20</v>
      </c>
      <c r="J2889" s="44">
        <v>100</v>
      </c>
      <c r="K2889" s="2">
        <v>1</v>
      </c>
      <c r="L2889" s="2">
        <v>15</v>
      </c>
      <c r="M2889" s="3">
        <v>43653</v>
      </c>
      <c r="N2889" s="2">
        <v>5.84</v>
      </c>
      <c r="O2889" s="2">
        <v>1</v>
      </c>
      <c r="P2889" s="4">
        <v>326</v>
      </c>
      <c r="U2889" s="38">
        <f t="shared" si="810"/>
        <v>-0.29521983620236492</v>
      </c>
      <c r="V2889" s="39">
        <f t="shared" si="811"/>
        <v>0.29521983620236492</v>
      </c>
      <c r="W2889" s="39" t="str">
        <f t="shared" si="812"/>
        <v>TIDAK</v>
      </c>
      <c r="X2889" s="38">
        <f t="shared" si="813"/>
        <v>-0.39643358014138202</v>
      </c>
      <c r="Y2889" s="39">
        <f t="shared" si="814"/>
        <v>0.39643358014138202</v>
      </c>
      <c r="Z2889" s="39" t="str">
        <f t="shared" si="815"/>
        <v>TIDAK</v>
      </c>
      <c r="AA2889" s="38">
        <f t="shared" si="816"/>
        <v>-0.39457332749168911</v>
      </c>
      <c r="AB2889" s="39">
        <f t="shared" si="817"/>
        <v>0.39457332749168911</v>
      </c>
      <c r="AC2889" s="39" t="str">
        <f t="shared" si="818"/>
        <v>TIDAK</v>
      </c>
      <c r="AD2889" s="38">
        <f t="shared" si="819"/>
        <v>-0.83633352184227616</v>
      </c>
      <c r="AE2889" s="39">
        <f t="shared" si="820"/>
        <v>0.83633352184227616</v>
      </c>
      <c r="AF2889" s="39" t="str">
        <f t="shared" si="821"/>
        <v>TIDAK</v>
      </c>
      <c r="AG2889" s="38">
        <f t="shared" si="822"/>
        <v>0.17961026178380285</v>
      </c>
      <c r="AH2889" s="39">
        <f t="shared" si="823"/>
        <v>0.17961026178380285</v>
      </c>
      <c r="AI2889" s="39" t="str">
        <f t="shared" si="824"/>
        <v>TIDAK</v>
      </c>
      <c r="AJ2889" s="38">
        <f t="shared" si="825"/>
        <v>0.86281226000058042</v>
      </c>
      <c r="AK2889" s="39">
        <f t="shared" si="826"/>
        <v>0.86281226000058042</v>
      </c>
      <c r="AL2889" s="39" t="str">
        <f t="shared" si="827"/>
        <v>TIDAK</v>
      </c>
    </row>
    <row r="2890" spans="1:38" ht="14" x14ac:dyDescent="0.3">
      <c r="A2890" s="13">
        <v>31885991</v>
      </c>
      <c r="B2890" s="11" t="s">
        <v>4840</v>
      </c>
      <c r="C2890" s="9">
        <v>230108889</v>
      </c>
      <c r="D2890" s="1" t="s">
        <v>924</v>
      </c>
      <c r="E2890" s="1" t="s">
        <v>17</v>
      </c>
      <c r="F2890" s="1" t="s">
        <v>901</v>
      </c>
      <c r="G2890" s="2">
        <v>40.719970000000004</v>
      </c>
      <c r="H2890" s="2">
        <v>-73.812219999999996</v>
      </c>
      <c r="I2890" s="1" t="s">
        <v>19</v>
      </c>
      <c r="J2890" s="44">
        <v>40</v>
      </c>
      <c r="K2890" s="2">
        <v>5</v>
      </c>
      <c r="L2890" s="2">
        <v>2</v>
      </c>
      <c r="M2890" s="3">
        <v>43525</v>
      </c>
      <c r="N2890" s="2">
        <v>0.32</v>
      </c>
      <c r="O2890" s="2">
        <v>2</v>
      </c>
      <c r="P2890" s="4">
        <v>0</v>
      </c>
      <c r="U2890" s="38">
        <f t="shared" si="810"/>
        <v>-0.4666562131815597</v>
      </c>
      <c r="V2890" s="39">
        <f t="shared" si="811"/>
        <v>0.4666562131815597</v>
      </c>
      <c r="W2890" s="39" t="str">
        <f t="shared" si="812"/>
        <v>TIDAK</v>
      </c>
      <c r="X2890" s="38">
        <f t="shared" si="813"/>
        <v>3.5273309656414771</v>
      </c>
      <c r="Y2890" s="39">
        <f t="shared" si="814"/>
        <v>3.5273309656414771</v>
      </c>
      <c r="Z2890" s="39" t="str">
        <f t="shared" si="815"/>
        <v>OUTLIER</v>
      </c>
      <c r="AA2890" s="38">
        <f t="shared" si="816"/>
        <v>-0.63998598931539652</v>
      </c>
      <c r="AB2890" s="39">
        <f t="shared" si="817"/>
        <v>0.63998598931539652</v>
      </c>
      <c r="AC2890" s="39" t="str">
        <f t="shared" si="818"/>
        <v>TIDAK</v>
      </c>
      <c r="AD2890" s="38">
        <f t="shared" si="819"/>
        <v>-0.81542432132919662</v>
      </c>
      <c r="AE2890" s="39">
        <f t="shared" si="820"/>
        <v>0.81542432132919662</v>
      </c>
      <c r="AF2890" s="39" t="str">
        <f t="shared" si="821"/>
        <v>TIDAK</v>
      </c>
      <c r="AG2890" s="38">
        <f t="shared" si="822"/>
        <v>-0.15818885441509239</v>
      </c>
      <c r="AH2890" s="39">
        <f t="shared" si="823"/>
        <v>0.15818885441509239</v>
      </c>
      <c r="AI2890" s="39" t="str">
        <f t="shared" si="824"/>
        <v>TIDAK</v>
      </c>
      <c r="AJ2890" s="38">
        <f t="shared" si="825"/>
        <v>0.96025808216206965</v>
      </c>
      <c r="AK2890" s="39">
        <f t="shared" si="826"/>
        <v>0.96025808216206965</v>
      </c>
      <c r="AL2890" s="39" t="str">
        <f t="shared" si="827"/>
        <v>TIDAK</v>
      </c>
    </row>
    <row r="2891" spans="1:38" ht="14" x14ac:dyDescent="0.3">
      <c r="A2891" s="13">
        <v>31886891</v>
      </c>
      <c r="B2891" s="11" t="s">
        <v>3290</v>
      </c>
      <c r="C2891" s="9">
        <v>146275359</v>
      </c>
      <c r="D2891" s="1" t="s">
        <v>239</v>
      </c>
      <c r="E2891" s="1" t="s">
        <v>17</v>
      </c>
      <c r="F2891" s="1" t="s">
        <v>210</v>
      </c>
      <c r="G2891" s="2">
        <v>40.68985</v>
      </c>
      <c r="H2891" s="2">
        <v>-73.752650000000003</v>
      </c>
      <c r="I2891" s="1" t="s">
        <v>19</v>
      </c>
      <c r="J2891" s="44">
        <v>42</v>
      </c>
      <c r="K2891" s="2">
        <v>4</v>
      </c>
      <c r="L2891" s="2">
        <v>10</v>
      </c>
      <c r="M2891" s="3">
        <v>43640</v>
      </c>
      <c r="N2891" s="2">
        <v>1.56</v>
      </c>
      <c r="O2891" s="2">
        <v>3</v>
      </c>
      <c r="P2891" s="4">
        <v>189</v>
      </c>
      <c r="U2891" s="38">
        <f t="shared" si="810"/>
        <v>-0.44951257548364021</v>
      </c>
      <c r="V2891" s="39">
        <f t="shared" si="811"/>
        <v>0.44951257548364021</v>
      </c>
      <c r="W2891" s="39" t="str">
        <f t="shared" si="812"/>
        <v>TIDAK</v>
      </c>
      <c r="X2891" s="38">
        <f t="shared" si="813"/>
        <v>3.2567265142081765</v>
      </c>
      <c r="Y2891" s="39">
        <f t="shared" si="814"/>
        <v>3.2567265142081765</v>
      </c>
      <c r="Z2891" s="39" t="str">
        <f t="shared" si="815"/>
        <v>OUTLIER</v>
      </c>
      <c r="AA2891" s="38">
        <f t="shared" si="816"/>
        <v>-0.68088809961934771</v>
      </c>
      <c r="AB2891" s="39">
        <f t="shared" si="817"/>
        <v>0.68088809961934771</v>
      </c>
      <c r="AC2891" s="39" t="str">
        <f t="shared" si="818"/>
        <v>TIDAK</v>
      </c>
      <c r="AD2891" s="38">
        <f t="shared" si="819"/>
        <v>-0.73178751927687835</v>
      </c>
      <c r="AE2891" s="39">
        <f t="shared" si="820"/>
        <v>0.73178751927687835</v>
      </c>
      <c r="AF2891" s="39" t="str">
        <f t="shared" si="821"/>
        <v>TIDAK</v>
      </c>
      <c r="AG2891" s="38">
        <f t="shared" si="822"/>
        <v>-4.5589149015460649E-2</v>
      </c>
      <c r="AH2891" s="39">
        <f t="shared" si="823"/>
        <v>4.5589149015460649E-2</v>
      </c>
      <c r="AI2891" s="39" t="str">
        <f t="shared" si="824"/>
        <v>TIDAK</v>
      </c>
      <c r="AJ2891" s="38">
        <f t="shared" si="825"/>
        <v>1.4249996955476341</v>
      </c>
      <c r="AK2891" s="39">
        <f t="shared" si="826"/>
        <v>1.4249996955476341</v>
      </c>
      <c r="AL2891" s="39" t="str">
        <f t="shared" si="827"/>
        <v>TIDAK</v>
      </c>
    </row>
    <row r="2892" spans="1:38" ht="14" x14ac:dyDescent="0.3">
      <c r="A2892" s="13">
        <v>31896339</v>
      </c>
      <c r="B2892" s="11" t="s">
        <v>1068</v>
      </c>
      <c r="C2892" s="9">
        <v>218336964</v>
      </c>
      <c r="D2892" s="1" t="s">
        <v>2042</v>
      </c>
      <c r="E2892" s="1" t="s">
        <v>17</v>
      </c>
      <c r="F2892" s="1" t="s">
        <v>1647</v>
      </c>
      <c r="G2892" s="2">
        <v>40.731760000000001</v>
      </c>
      <c r="H2892" s="2">
        <v>-73.870199999999997</v>
      </c>
      <c r="I2892" s="1" t="s">
        <v>19</v>
      </c>
      <c r="J2892" s="44">
        <v>35</v>
      </c>
      <c r="K2892" s="2">
        <v>4</v>
      </c>
      <c r="L2892" s="2">
        <v>10</v>
      </c>
      <c r="M2892" s="3">
        <v>43645</v>
      </c>
      <c r="N2892" s="2">
        <v>1.99</v>
      </c>
      <c r="O2892" s="2">
        <v>4</v>
      </c>
      <c r="P2892" s="4">
        <v>11</v>
      </c>
      <c r="U2892" s="38">
        <f t="shared" si="810"/>
        <v>4.7938235112260034E-3</v>
      </c>
      <c r="V2892" s="39">
        <f t="shared" si="811"/>
        <v>4.7938235112260034E-3</v>
      </c>
      <c r="W2892" s="39" t="str">
        <f t="shared" si="812"/>
        <v>TIDAK</v>
      </c>
      <c r="X2892" s="38">
        <f t="shared" si="813"/>
        <v>-0.26113135442473173</v>
      </c>
      <c r="Y2892" s="39">
        <f t="shared" si="814"/>
        <v>0.26113135442473173</v>
      </c>
      <c r="Z2892" s="39" t="str">
        <f t="shared" si="815"/>
        <v>TIDAK</v>
      </c>
      <c r="AA2892" s="38">
        <f t="shared" si="816"/>
        <v>-0.47637754809959154</v>
      </c>
      <c r="AB2892" s="39">
        <f t="shared" si="817"/>
        <v>0.47637754809959154</v>
      </c>
      <c r="AC2892" s="39" t="str">
        <f t="shared" si="818"/>
        <v>TIDAK</v>
      </c>
      <c r="AD2892" s="38">
        <f t="shared" si="819"/>
        <v>-0.30837620888701733</v>
      </c>
      <c r="AE2892" s="39">
        <f t="shared" si="820"/>
        <v>0.30837620888701733</v>
      </c>
      <c r="AF2892" s="39" t="str">
        <f t="shared" si="821"/>
        <v>TIDAK</v>
      </c>
      <c r="AG2892" s="38">
        <f t="shared" si="822"/>
        <v>-0.15818885441509239</v>
      </c>
      <c r="AH2892" s="39">
        <f t="shared" si="823"/>
        <v>0.15818885441509239</v>
      </c>
      <c r="AI2892" s="39" t="str">
        <f t="shared" si="824"/>
        <v>TIDAK</v>
      </c>
      <c r="AJ2892" s="38">
        <f t="shared" si="825"/>
        <v>-0.57638757499987681</v>
      </c>
      <c r="AK2892" s="39">
        <f t="shared" si="826"/>
        <v>0.57638757499987681</v>
      </c>
      <c r="AL2892" s="39" t="str">
        <f t="shared" si="827"/>
        <v>TIDAK</v>
      </c>
    </row>
    <row r="2893" spans="1:38" ht="14" x14ac:dyDescent="0.3">
      <c r="A2893" s="13">
        <v>31909528</v>
      </c>
      <c r="B2893" s="11" t="s">
        <v>742</v>
      </c>
      <c r="C2893" s="9">
        <v>236018119</v>
      </c>
      <c r="D2893" s="1" t="s">
        <v>41</v>
      </c>
      <c r="E2893" s="1" t="s">
        <v>17</v>
      </c>
      <c r="F2893" s="1" t="s">
        <v>54</v>
      </c>
      <c r="G2893" s="2">
        <v>40.703029999999998</v>
      </c>
      <c r="H2893" s="2">
        <v>-73.74906</v>
      </c>
      <c r="I2893" s="1" t="s">
        <v>20</v>
      </c>
      <c r="J2893" s="44">
        <v>125</v>
      </c>
      <c r="K2893" s="2">
        <v>1</v>
      </c>
      <c r="L2893" s="2">
        <v>38</v>
      </c>
      <c r="M2893" s="3">
        <v>43651</v>
      </c>
      <c r="N2893" s="2">
        <v>12</v>
      </c>
      <c r="O2893" s="2">
        <v>3</v>
      </c>
      <c r="P2893" s="4">
        <v>362</v>
      </c>
      <c r="U2893" s="38">
        <f t="shared" si="810"/>
        <v>9.05120120008234E-2</v>
      </c>
      <c r="V2893" s="39">
        <f t="shared" si="811"/>
        <v>9.05120120008234E-2</v>
      </c>
      <c r="W2893" s="39" t="str">
        <f t="shared" si="812"/>
        <v>TIDAK</v>
      </c>
      <c r="X2893" s="38">
        <f t="shared" si="813"/>
        <v>-0.39643358014138202</v>
      </c>
      <c r="Y2893" s="39">
        <f t="shared" si="814"/>
        <v>0.39643358014138202</v>
      </c>
      <c r="Z2893" s="39" t="str">
        <f t="shared" si="815"/>
        <v>TIDAK</v>
      </c>
      <c r="AA2893" s="38">
        <f t="shared" si="816"/>
        <v>-0.31276910688378667</v>
      </c>
      <c r="AB2893" s="39">
        <f t="shared" si="817"/>
        <v>0.31276910688378667</v>
      </c>
      <c r="AC2893" s="39" t="str">
        <f t="shared" si="818"/>
        <v>TIDAK</v>
      </c>
      <c r="AD2893" s="38">
        <f t="shared" si="819"/>
        <v>2.0961818501171319</v>
      </c>
      <c r="AE2893" s="39">
        <f t="shared" si="820"/>
        <v>2.0961818501171319</v>
      </c>
      <c r="AF2893" s="39" t="str">
        <f t="shared" si="821"/>
        <v>TIDAK</v>
      </c>
      <c r="AG2893" s="38">
        <f t="shared" si="822"/>
        <v>-0.27078855981472416</v>
      </c>
      <c r="AH2893" s="39">
        <f t="shared" si="823"/>
        <v>0.27078855981472416</v>
      </c>
      <c r="AI2893" s="39" t="str">
        <f t="shared" si="824"/>
        <v>TIDAK</v>
      </c>
      <c r="AJ2893" s="38">
        <f t="shared" si="825"/>
        <v>1.2001247213288124</v>
      </c>
      <c r="AK2893" s="39">
        <f t="shared" si="826"/>
        <v>1.2001247213288124</v>
      </c>
      <c r="AL2893" s="39" t="str">
        <f t="shared" si="827"/>
        <v>TIDAK</v>
      </c>
    </row>
    <row r="2894" spans="1:38" ht="14" x14ac:dyDescent="0.3">
      <c r="A2894" s="13">
        <v>31919501</v>
      </c>
      <c r="B2894" s="11" t="s">
        <v>4380</v>
      </c>
      <c r="C2894" s="9">
        <v>115136074</v>
      </c>
      <c r="D2894" s="1" t="s">
        <v>216</v>
      </c>
      <c r="E2894" s="1" t="s">
        <v>17</v>
      </c>
      <c r="F2894" s="1" t="s">
        <v>203</v>
      </c>
      <c r="G2894" s="2">
        <v>40.689549999999997</v>
      </c>
      <c r="H2894" s="2">
        <v>-73.748670000000004</v>
      </c>
      <c r="I2894" s="1" t="s">
        <v>19</v>
      </c>
      <c r="J2894" s="44">
        <v>65</v>
      </c>
      <c r="K2894" s="2">
        <v>2</v>
      </c>
      <c r="L2894" s="2">
        <v>10</v>
      </c>
      <c r="M2894" s="3">
        <v>43634</v>
      </c>
      <c r="N2894" s="2">
        <v>2.38</v>
      </c>
      <c r="O2894" s="2">
        <v>3</v>
      </c>
      <c r="P2894" s="4">
        <v>68</v>
      </c>
      <c r="U2894" s="38">
        <f t="shared" si="810"/>
        <v>-0.42379711893676097</v>
      </c>
      <c r="V2894" s="39">
        <f t="shared" si="811"/>
        <v>0.42379711893676097</v>
      </c>
      <c r="W2894" s="39" t="str">
        <f t="shared" si="812"/>
        <v>TIDAK</v>
      </c>
      <c r="X2894" s="38">
        <f t="shared" si="813"/>
        <v>0.1447753227252192</v>
      </c>
      <c r="Y2894" s="39">
        <f t="shared" si="814"/>
        <v>0.1447753227252192</v>
      </c>
      <c r="Z2894" s="39" t="str">
        <f t="shared" si="815"/>
        <v>TIDAK</v>
      </c>
      <c r="AA2894" s="38">
        <f t="shared" si="816"/>
        <v>-0.84449654083515258</v>
      </c>
      <c r="AB2894" s="39">
        <f t="shared" si="817"/>
        <v>0.84449654083515258</v>
      </c>
      <c r="AC2894" s="39" t="str">
        <f t="shared" si="818"/>
        <v>TIDAK</v>
      </c>
      <c r="AD2894" s="38">
        <f t="shared" si="819"/>
        <v>-0.78928782068784709</v>
      </c>
      <c r="AE2894" s="39">
        <f t="shared" si="820"/>
        <v>0.78928782068784709</v>
      </c>
      <c r="AF2894" s="39" t="str">
        <f t="shared" si="821"/>
        <v>TIDAK</v>
      </c>
      <c r="AG2894" s="38">
        <f t="shared" si="822"/>
        <v>-0.15818885441509239</v>
      </c>
      <c r="AH2894" s="39">
        <f t="shared" si="823"/>
        <v>0.15818885441509239</v>
      </c>
      <c r="AI2894" s="39" t="str">
        <f t="shared" si="824"/>
        <v>TIDAK</v>
      </c>
      <c r="AJ2894" s="38">
        <f t="shared" si="825"/>
        <v>-1.2435166651823804</v>
      </c>
      <c r="AK2894" s="39">
        <f t="shared" si="826"/>
        <v>1.2435166651823804</v>
      </c>
      <c r="AL2894" s="39" t="str">
        <f t="shared" si="827"/>
        <v>TIDAK</v>
      </c>
    </row>
    <row r="2895" spans="1:38" ht="14" x14ac:dyDescent="0.3">
      <c r="A2895" s="13">
        <v>31932152</v>
      </c>
      <c r="B2895" s="11" t="s">
        <v>4930</v>
      </c>
      <c r="C2895" s="9">
        <v>27698133</v>
      </c>
      <c r="D2895" s="1" t="s">
        <v>2917</v>
      </c>
      <c r="E2895" s="1" t="s">
        <v>17</v>
      </c>
      <c r="F2895" s="1" t="s">
        <v>2689</v>
      </c>
      <c r="G2895" s="2">
        <v>40.747050000000002</v>
      </c>
      <c r="H2895" s="2">
        <v>-73.89564</v>
      </c>
      <c r="I2895" s="1" t="s">
        <v>19</v>
      </c>
      <c r="J2895" s="44">
        <v>38</v>
      </c>
      <c r="K2895" s="2">
        <v>5</v>
      </c>
      <c r="L2895" s="2">
        <v>13</v>
      </c>
      <c r="M2895" s="3">
        <v>43452</v>
      </c>
      <c r="N2895" s="2">
        <v>0.25</v>
      </c>
      <c r="O2895" s="2">
        <v>1</v>
      </c>
      <c r="P2895" s="4">
        <v>0</v>
      </c>
      <c r="U2895" s="38">
        <f t="shared" si="810"/>
        <v>-0.40665348123884149</v>
      </c>
      <c r="V2895" s="39">
        <f t="shared" si="811"/>
        <v>0.40665348123884149</v>
      </c>
      <c r="W2895" s="39" t="str">
        <f t="shared" si="812"/>
        <v>TIDAK</v>
      </c>
      <c r="X2895" s="38">
        <f t="shared" si="813"/>
        <v>9.4730970085688936E-3</v>
      </c>
      <c r="Y2895" s="39">
        <f t="shared" si="814"/>
        <v>9.4730970085688936E-3</v>
      </c>
      <c r="Z2895" s="39" t="str">
        <f t="shared" si="815"/>
        <v>TIDAK</v>
      </c>
      <c r="AA2895" s="38">
        <f t="shared" si="816"/>
        <v>-0.51727965840354273</v>
      </c>
      <c r="AB2895" s="39">
        <f t="shared" si="817"/>
        <v>0.51727965840354273</v>
      </c>
      <c r="AC2895" s="39" t="str">
        <f t="shared" si="818"/>
        <v>TIDAK</v>
      </c>
      <c r="AD2895" s="38">
        <f t="shared" si="819"/>
        <v>-0.14110260478238082</v>
      </c>
      <c r="AE2895" s="39">
        <f t="shared" si="820"/>
        <v>0.14110260478238082</v>
      </c>
      <c r="AF2895" s="39" t="str">
        <f t="shared" si="821"/>
        <v>TIDAK</v>
      </c>
      <c r="AG2895" s="38">
        <f t="shared" si="822"/>
        <v>-4.5589149015460649E-2</v>
      </c>
      <c r="AH2895" s="39">
        <f t="shared" si="823"/>
        <v>4.5589149015460649E-2</v>
      </c>
      <c r="AI2895" s="39" t="str">
        <f t="shared" si="824"/>
        <v>TIDAK</v>
      </c>
      <c r="AJ2895" s="38">
        <f t="shared" si="825"/>
        <v>0.17319567239619466</v>
      </c>
      <c r="AK2895" s="39">
        <f t="shared" si="826"/>
        <v>0.17319567239619466</v>
      </c>
      <c r="AL2895" s="39" t="str">
        <f t="shared" si="827"/>
        <v>TIDAK</v>
      </c>
    </row>
    <row r="2896" spans="1:38" ht="14" x14ac:dyDescent="0.3">
      <c r="A2896" s="13">
        <v>31934408</v>
      </c>
      <c r="B2896" s="11" t="s">
        <v>2586</v>
      </c>
      <c r="C2896" s="9">
        <v>173290675</v>
      </c>
      <c r="D2896" s="1" t="s">
        <v>1609</v>
      </c>
      <c r="E2896" s="1" t="s">
        <v>17</v>
      </c>
      <c r="F2896" s="1" t="s">
        <v>1488</v>
      </c>
      <c r="G2896" s="2">
        <v>40.69791</v>
      </c>
      <c r="H2896" s="2">
        <v>-73.851579999999998</v>
      </c>
      <c r="I2896" s="1" t="s">
        <v>19</v>
      </c>
      <c r="J2896" s="44">
        <v>40</v>
      </c>
      <c r="K2896" s="2">
        <v>2</v>
      </c>
      <c r="L2896" s="2">
        <v>16</v>
      </c>
      <c r="M2896" s="3">
        <v>43632</v>
      </c>
      <c r="N2896" s="2">
        <v>1.24</v>
      </c>
      <c r="O2896" s="2">
        <v>3</v>
      </c>
      <c r="P2896" s="4">
        <v>330</v>
      </c>
      <c r="U2896" s="38">
        <f t="shared" si="810"/>
        <v>-0.4666562131815597</v>
      </c>
      <c r="V2896" s="39">
        <f t="shared" si="811"/>
        <v>0.4666562131815597</v>
      </c>
      <c r="W2896" s="39" t="str">
        <f t="shared" si="812"/>
        <v>TIDAK</v>
      </c>
      <c r="X2896" s="38">
        <f t="shared" si="813"/>
        <v>9.4730970085688936E-3</v>
      </c>
      <c r="Y2896" s="39">
        <f t="shared" si="814"/>
        <v>9.4730970085688936E-3</v>
      </c>
      <c r="Z2896" s="39" t="str">
        <f t="shared" si="815"/>
        <v>TIDAK</v>
      </c>
      <c r="AA2896" s="38">
        <f t="shared" si="816"/>
        <v>-0.51727965840354273</v>
      </c>
      <c r="AB2896" s="39">
        <f t="shared" si="817"/>
        <v>0.51727965840354273</v>
      </c>
      <c r="AC2896" s="39" t="str">
        <f t="shared" si="818"/>
        <v>TIDAK</v>
      </c>
      <c r="AD2896" s="38">
        <f t="shared" si="819"/>
        <v>8.3671300733224388E-2</v>
      </c>
      <c r="AE2896" s="39">
        <f t="shared" si="820"/>
        <v>8.3671300733224388E-2</v>
      </c>
      <c r="AF2896" s="39" t="str">
        <f t="shared" si="821"/>
        <v>TIDAK</v>
      </c>
      <c r="AG2896" s="38">
        <f t="shared" si="822"/>
        <v>6.7010556384171097E-2</v>
      </c>
      <c r="AH2896" s="39">
        <f t="shared" si="823"/>
        <v>6.7010556384171097E-2</v>
      </c>
      <c r="AI2896" s="39" t="str">
        <f t="shared" si="824"/>
        <v>TIDAK</v>
      </c>
      <c r="AJ2896" s="38">
        <f t="shared" si="825"/>
        <v>-1.1610625079688126</v>
      </c>
      <c r="AK2896" s="39">
        <f t="shared" si="826"/>
        <v>1.1610625079688126</v>
      </c>
      <c r="AL2896" s="39" t="str">
        <f t="shared" si="827"/>
        <v>TIDAK</v>
      </c>
    </row>
    <row r="2897" spans="1:38" ht="14" x14ac:dyDescent="0.3">
      <c r="A2897" s="13">
        <v>31952771</v>
      </c>
      <c r="B2897" s="11" t="s">
        <v>4687</v>
      </c>
      <c r="C2897" s="9">
        <v>5609081</v>
      </c>
      <c r="D2897" s="1" t="s">
        <v>361</v>
      </c>
      <c r="E2897" s="1" t="s">
        <v>17</v>
      </c>
      <c r="F2897" s="1" t="s">
        <v>970</v>
      </c>
      <c r="G2897" s="2">
        <v>40.700539999999997</v>
      </c>
      <c r="H2897" s="2">
        <v>-73.837810000000005</v>
      </c>
      <c r="I2897" s="1" t="s">
        <v>20</v>
      </c>
      <c r="J2897" s="44">
        <v>290</v>
      </c>
      <c r="K2897" s="2">
        <v>4</v>
      </c>
      <c r="L2897" s="2">
        <v>13</v>
      </c>
      <c r="M2897" s="3">
        <v>43424</v>
      </c>
      <c r="N2897" s="2">
        <v>0.28000000000000003</v>
      </c>
      <c r="O2897" s="2">
        <v>1</v>
      </c>
      <c r="P2897" s="4">
        <v>277</v>
      </c>
      <c r="U2897" s="38">
        <f t="shared" si="810"/>
        <v>0.30480748322481688</v>
      </c>
      <c r="V2897" s="39">
        <f t="shared" si="811"/>
        <v>0.30480748322481688</v>
      </c>
      <c r="W2897" s="39" t="str">
        <f t="shared" si="812"/>
        <v>TIDAK</v>
      </c>
      <c r="X2897" s="38">
        <f t="shared" si="813"/>
        <v>-0.39643358014138202</v>
      </c>
      <c r="Y2897" s="39">
        <f t="shared" si="814"/>
        <v>0.39643358014138202</v>
      </c>
      <c r="Z2897" s="39" t="str">
        <f t="shared" si="815"/>
        <v>TIDAK</v>
      </c>
      <c r="AA2897" s="38">
        <f t="shared" si="816"/>
        <v>0.62797943010709156</v>
      </c>
      <c r="AB2897" s="39">
        <f t="shared" si="817"/>
        <v>0.62797943010709156</v>
      </c>
      <c r="AC2897" s="39" t="str">
        <f t="shared" si="818"/>
        <v>TIDAK</v>
      </c>
      <c r="AD2897" s="38">
        <f t="shared" si="819"/>
        <v>5.3161987291313837</v>
      </c>
      <c r="AE2897" s="39">
        <f t="shared" si="820"/>
        <v>5.3161987291313837</v>
      </c>
      <c r="AF2897" s="39" t="str">
        <f t="shared" si="821"/>
        <v>OUTLIER</v>
      </c>
      <c r="AG2897" s="38">
        <f t="shared" si="822"/>
        <v>-4.5589149015460649E-2</v>
      </c>
      <c r="AH2897" s="39">
        <f t="shared" si="823"/>
        <v>4.5589149015460649E-2</v>
      </c>
      <c r="AI2897" s="39" t="str">
        <f t="shared" si="824"/>
        <v>TIDAK</v>
      </c>
      <c r="AJ2897" s="38">
        <f t="shared" si="825"/>
        <v>1.4699746903913982</v>
      </c>
      <c r="AK2897" s="39">
        <f t="shared" si="826"/>
        <v>1.4699746903913982</v>
      </c>
      <c r="AL2897" s="39" t="str">
        <f t="shared" si="827"/>
        <v>TIDAK</v>
      </c>
    </row>
    <row r="2898" spans="1:38" ht="14" x14ac:dyDescent="0.3">
      <c r="A2898" s="13">
        <v>31961126</v>
      </c>
      <c r="B2898" s="11" t="s">
        <v>3835</v>
      </c>
      <c r="C2898" s="9">
        <v>17105274</v>
      </c>
      <c r="D2898" s="1" t="s">
        <v>2627</v>
      </c>
      <c r="E2898" s="1" t="s">
        <v>1731</v>
      </c>
      <c r="F2898" s="1" t="s">
        <v>3213</v>
      </c>
      <c r="G2898" s="2">
        <v>40.691659999999999</v>
      </c>
      <c r="H2898" s="2">
        <v>-73.903139999999993</v>
      </c>
      <c r="I2898" s="1" t="s">
        <v>19</v>
      </c>
      <c r="J2898" s="44">
        <v>49</v>
      </c>
      <c r="K2898" s="2">
        <v>14</v>
      </c>
      <c r="L2898" s="2">
        <v>5</v>
      </c>
      <c r="M2898" s="3">
        <v>43619</v>
      </c>
      <c r="N2898" s="2">
        <v>0.34</v>
      </c>
      <c r="O2898" s="2">
        <v>2</v>
      </c>
      <c r="P2898" s="4">
        <v>163</v>
      </c>
      <c r="U2898" s="38">
        <f t="shared" si="810"/>
        <v>-0.2095016477127675</v>
      </c>
      <c r="V2898" s="39">
        <f t="shared" si="811"/>
        <v>0.2095016477127675</v>
      </c>
      <c r="W2898" s="39" t="str">
        <f t="shared" si="812"/>
        <v>TIDAK</v>
      </c>
      <c r="X2898" s="38">
        <f t="shared" si="813"/>
        <v>-0.26113135442473173</v>
      </c>
      <c r="Y2898" s="39">
        <f t="shared" si="814"/>
        <v>0.26113135442473173</v>
      </c>
      <c r="Z2898" s="39" t="str">
        <f t="shared" si="815"/>
        <v>TIDAK</v>
      </c>
      <c r="AA2898" s="38">
        <f t="shared" si="816"/>
        <v>-0.51727965840354273</v>
      </c>
      <c r="AB2898" s="39">
        <f t="shared" si="817"/>
        <v>0.51727965840354273</v>
      </c>
      <c r="AC2898" s="39" t="str">
        <f t="shared" si="818"/>
        <v>TIDAK</v>
      </c>
      <c r="AD2898" s="38">
        <f t="shared" si="819"/>
        <v>0.28753600573575006</v>
      </c>
      <c r="AE2898" s="39">
        <f t="shared" si="820"/>
        <v>0.28753600573575006</v>
      </c>
      <c r="AF2898" s="39" t="str">
        <f t="shared" si="821"/>
        <v>TIDAK</v>
      </c>
      <c r="AG2898" s="38">
        <f t="shared" si="822"/>
        <v>-4.5589149015460649E-2</v>
      </c>
      <c r="AH2898" s="39">
        <f t="shared" si="823"/>
        <v>4.5589149015460649E-2</v>
      </c>
      <c r="AI2898" s="39" t="str">
        <f t="shared" si="824"/>
        <v>TIDAK</v>
      </c>
      <c r="AJ2898" s="38">
        <f t="shared" si="825"/>
        <v>-0.73380005695305184</v>
      </c>
      <c r="AK2898" s="39">
        <f t="shared" si="826"/>
        <v>0.73380005695305184</v>
      </c>
      <c r="AL2898" s="39" t="str">
        <f t="shared" si="827"/>
        <v>TIDAK</v>
      </c>
    </row>
    <row r="2899" spans="1:38" ht="14" x14ac:dyDescent="0.3">
      <c r="A2899" s="13">
        <v>31965215</v>
      </c>
      <c r="B2899" s="11" t="s">
        <v>2158</v>
      </c>
      <c r="C2899" s="9">
        <v>111142003</v>
      </c>
      <c r="D2899" s="1" t="s">
        <v>1036</v>
      </c>
      <c r="E2899" s="1" t="s">
        <v>17</v>
      </c>
      <c r="F2899" s="1" t="s">
        <v>642</v>
      </c>
      <c r="G2899" s="2">
        <v>40.751869999999997</v>
      </c>
      <c r="H2899" s="2">
        <v>-73.816909999999993</v>
      </c>
      <c r="I2899" s="1" t="s">
        <v>19</v>
      </c>
      <c r="J2899" s="44">
        <v>40</v>
      </c>
      <c r="K2899" s="2">
        <v>1</v>
      </c>
      <c r="L2899" s="2">
        <v>10</v>
      </c>
      <c r="M2899" s="3">
        <v>43634</v>
      </c>
      <c r="N2899" s="2">
        <v>2.52</v>
      </c>
      <c r="O2899" s="2">
        <v>1</v>
      </c>
      <c r="P2899" s="4">
        <v>205</v>
      </c>
      <c r="U2899" s="38">
        <f t="shared" si="810"/>
        <v>-0.44094075663468046</v>
      </c>
      <c r="V2899" s="39">
        <f t="shared" si="811"/>
        <v>0.44094075663468046</v>
      </c>
      <c r="W2899" s="39" t="str">
        <f t="shared" si="812"/>
        <v>TIDAK</v>
      </c>
      <c r="X2899" s="38">
        <f t="shared" si="813"/>
        <v>0.1447753227252192</v>
      </c>
      <c r="Y2899" s="39">
        <f t="shared" si="814"/>
        <v>0.1447753227252192</v>
      </c>
      <c r="Z2899" s="39" t="str">
        <f t="shared" si="815"/>
        <v>TIDAK</v>
      </c>
      <c r="AA2899" s="38">
        <f t="shared" si="816"/>
        <v>-0.39457332749168911</v>
      </c>
      <c r="AB2899" s="39">
        <f t="shared" si="817"/>
        <v>0.39457332749168911</v>
      </c>
      <c r="AC2899" s="39" t="str">
        <f t="shared" si="818"/>
        <v>TIDAK</v>
      </c>
      <c r="AD2899" s="38">
        <f t="shared" si="819"/>
        <v>-0.82587892158573639</v>
      </c>
      <c r="AE2899" s="39">
        <f t="shared" si="820"/>
        <v>0.82587892158573639</v>
      </c>
      <c r="AF2899" s="39" t="str">
        <f t="shared" si="821"/>
        <v>TIDAK</v>
      </c>
      <c r="AG2899" s="38">
        <f t="shared" si="822"/>
        <v>-0.27078855981472416</v>
      </c>
      <c r="AH2899" s="39">
        <f t="shared" si="823"/>
        <v>0.27078855981472416</v>
      </c>
      <c r="AI2899" s="39" t="str">
        <f t="shared" si="824"/>
        <v>TIDAK</v>
      </c>
      <c r="AJ2899" s="38">
        <f t="shared" si="825"/>
        <v>-1.2435166651823804</v>
      </c>
      <c r="AK2899" s="39">
        <f t="shared" si="826"/>
        <v>1.2435166651823804</v>
      </c>
      <c r="AL2899" s="39" t="str">
        <f t="shared" si="827"/>
        <v>TIDAK</v>
      </c>
    </row>
    <row r="2900" spans="1:38" ht="14" x14ac:dyDescent="0.3">
      <c r="A2900" s="13">
        <v>31979292</v>
      </c>
      <c r="B2900" s="11" t="s">
        <v>976</v>
      </c>
      <c r="C2900" s="9">
        <v>43930499</v>
      </c>
      <c r="D2900" s="1" t="s">
        <v>1814</v>
      </c>
      <c r="E2900" s="1" t="s">
        <v>17</v>
      </c>
      <c r="F2900" s="1" t="s">
        <v>1971</v>
      </c>
      <c r="G2900" s="2">
        <v>40.743560000000002</v>
      </c>
      <c r="H2900" s="2">
        <v>-73.888130000000004</v>
      </c>
      <c r="I2900" s="1" t="s">
        <v>19</v>
      </c>
      <c r="J2900" s="44">
        <v>140</v>
      </c>
      <c r="K2900" s="2">
        <v>1</v>
      </c>
      <c r="L2900" s="2">
        <v>4</v>
      </c>
      <c r="M2900" s="3">
        <v>43637</v>
      </c>
      <c r="N2900" s="2">
        <v>0.45</v>
      </c>
      <c r="O2900" s="2">
        <v>2</v>
      </c>
      <c r="P2900" s="4">
        <v>79</v>
      </c>
      <c r="U2900" s="38">
        <f t="shared" si="810"/>
        <v>-0.42379711893676097</v>
      </c>
      <c r="V2900" s="39">
        <f t="shared" si="811"/>
        <v>0.42379711893676097</v>
      </c>
      <c r="W2900" s="39" t="str">
        <f t="shared" si="812"/>
        <v>TIDAK</v>
      </c>
      <c r="X2900" s="38">
        <f t="shared" si="813"/>
        <v>-0.26113135442473173</v>
      </c>
      <c r="Y2900" s="39">
        <f t="shared" si="814"/>
        <v>0.26113135442473173</v>
      </c>
      <c r="Z2900" s="39" t="str">
        <f t="shared" si="815"/>
        <v>TIDAK</v>
      </c>
      <c r="AA2900" s="38">
        <f t="shared" si="816"/>
        <v>-0.27186699657983543</v>
      </c>
      <c r="AB2900" s="39">
        <f t="shared" si="817"/>
        <v>0.27186699657983543</v>
      </c>
      <c r="AC2900" s="39" t="str">
        <f t="shared" si="818"/>
        <v>TIDAK</v>
      </c>
      <c r="AD2900" s="38">
        <f t="shared" si="819"/>
        <v>-0.30837620888701733</v>
      </c>
      <c r="AE2900" s="39">
        <f t="shared" si="820"/>
        <v>0.30837620888701733</v>
      </c>
      <c r="AF2900" s="39" t="str">
        <f t="shared" si="821"/>
        <v>TIDAK</v>
      </c>
      <c r="AG2900" s="38">
        <f t="shared" si="822"/>
        <v>-4.5589149015460649E-2</v>
      </c>
      <c r="AH2900" s="39">
        <f t="shared" si="823"/>
        <v>4.5589149015460649E-2</v>
      </c>
      <c r="AI2900" s="39" t="str">
        <f t="shared" si="824"/>
        <v>TIDAK</v>
      </c>
      <c r="AJ2900" s="38">
        <f t="shared" si="825"/>
        <v>1.2301080512246554</v>
      </c>
      <c r="AK2900" s="39">
        <f t="shared" si="826"/>
        <v>1.2301080512246554</v>
      </c>
      <c r="AL2900" s="39" t="str">
        <f t="shared" si="827"/>
        <v>TIDAK</v>
      </c>
    </row>
    <row r="2901" spans="1:38" ht="14" x14ac:dyDescent="0.3">
      <c r="A2901" s="13">
        <v>31990505</v>
      </c>
      <c r="B2901" s="11" t="s">
        <v>4859</v>
      </c>
      <c r="C2901" s="9">
        <v>162166015</v>
      </c>
      <c r="D2901" s="1" t="s">
        <v>1764</v>
      </c>
      <c r="E2901" s="1" t="s">
        <v>17</v>
      </c>
      <c r="F2901" s="1" t="s">
        <v>2813</v>
      </c>
      <c r="G2901" s="2">
        <v>40.696300000000001</v>
      </c>
      <c r="H2901" s="2">
        <v>-73.899649999999994</v>
      </c>
      <c r="I2901" s="1" t="s">
        <v>19</v>
      </c>
      <c r="J2901" s="44">
        <v>50</v>
      </c>
      <c r="K2901" s="2">
        <v>1</v>
      </c>
      <c r="L2901" s="2">
        <v>3</v>
      </c>
      <c r="M2901" s="3">
        <v>43466</v>
      </c>
      <c r="N2901" s="2">
        <v>0.45</v>
      </c>
      <c r="O2901" s="2">
        <v>1</v>
      </c>
      <c r="P2901" s="4">
        <v>189</v>
      </c>
      <c r="U2901" s="38">
        <f t="shared" si="810"/>
        <v>1.719157593303174</v>
      </c>
      <c r="V2901" s="39">
        <f t="shared" si="811"/>
        <v>1.719157593303174</v>
      </c>
      <c r="W2901" s="39" t="str">
        <f t="shared" si="812"/>
        <v>TIDAK</v>
      </c>
      <c r="X2901" s="38">
        <f t="shared" si="813"/>
        <v>9.4730970085688936E-3</v>
      </c>
      <c r="Y2901" s="39">
        <f t="shared" si="814"/>
        <v>9.4730970085688936E-3</v>
      </c>
      <c r="Z2901" s="39" t="str">
        <f t="shared" si="815"/>
        <v>TIDAK</v>
      </c>
      <c r="AA2901" s="38">
        <f t="shared" si="816"/>
        <v>-0.39457332749168911</v>
      </c>
      <c r="AB2901" s="39">
        <f t="shared" si="817"/>
        <v>0.39457332749168911</v>
      </c>
      <c r="AC2901" s="39" t="str">
        <f t="shared" si="818"/>
        <v>TIDAK</v>
      </c>
      <c r="AD2901" s="38">
        <f t="shared" si="819"/>
        <v>-0.81019702120092674</v>
      </c>
      <c r="AE2901" s="39">
        <f t="shared" si="820"/>
        <v>0.81019702120092674</v>
      </c>
      <c r="AF2901" s="39" t="str">
        <f t="shared" si="821"/>
        <v>TIDAK</v>
      </c>
      <c r="AG2901" s="38">
        <f t="shared" si="822"/>
        <v>-0.27078855981472416</v>
      </c>
      <c r="AH2901" s="39">
        <f t="shared" si="823"/>
        <v>0.27078855981472416</v>
      </c>
      <c r="AI2901" s="39" t="str">
        <f t="shared" si="824"/>
        <v>TIDAK</v>
      </c>
      <c r="AJ2901" s="38">
        <f t="shared" si="825"/>
        <v>0.83282893010473746</v>
      </c>
      <c r="AK2901" s="39">
        <f t="shared" si="826"/>
        <v>0.83282893010473746</v>
      </c>
      <c r="AL2901" s="39" t="str">
        <f t="shared" si="827"/>
        <v>TIDAK</v>
      </c>
    </row>
    <row r="2902" spans="1:38" ht="14" x14ac:dyDescent="0.3">
      <c r="A2902" s="13">
        <v>32006626</v>
      </c>
      <c r="B2902" s="11" t="s">
        <v>2776</v>
      </c>
      <c r="C2902" s="9">
        <v>232251881</v>
      </c>
      <c r="D2902" s="1" t="s">
        <v>566</v>
      </c>
      <c r="E2902" s="1" t="s">
        <v>17</v>
      </c>
      <c r="F2902" s="1" t="s">
        <v>364</v>
      </c>
      <c r="G2902" s="2">
        <v>40.667940000000002</v>
      </c>
      <c r="H2902" s="2">
        <v>-73.784829999999999</v>
      </c>
      <c r="I2902" s="1" t="s">
        <v>19</v>
      </c>
      <c r="J2902" s="44">
        <v>39</v>
      </c>
      <c r="K2902" s="2">
        <v>1</v>
      </c>
      <c r="L2902" s="2">
        <v>15</v>
      </c>
      <c r="M2902" s="3">
        <v>43650</v>
      </c>
      <c r="N2902" s="2">
        <v>6.25</v>
      </c>
      <c r="O2902" s="2">
        <v>8</v>
      </c>
      <c r="P2902" s="4">
        <v>0</v>
      </c>
      <c r="U2902" s="38">
        <f t="shared" si="810"/>
        <v>-0.34665074929612333</v>
      </c>
      <c r="V2902" s="39">
        <f t="shared" si="811"/>
        <v>0.34665074929612333</v>
      </c>
      <c r="W2902" s="39" t="str">
        <f t="shared" si="812"/>
        <v>TIDAK</v>
      </c>
      <c r="X2902" s="38">
        <f t="shared" si="813"/>
        <v>1.3624953541750722</v>
      </c>
      <c r="Y2902" s="39">
        <f t="shared" si="814"/>
        <v>1.3624953541750722</v>
      </c>
      <c r="Z2902" s="39" t="str">
        <f t="shared" si="815"/>
        <v>TIDAK</v>
      </c>
      <c r="AA2902" s="38">
        <f t="shared" si="816"/>
        <v>-0.7217902099232989</v>
      </c>
      <c r="AB2902" s="39">
        <f t="shared" si="817"/>
        <v>0.7217902099232989</v>
      </c>
      <c r="AC2902" s="39" t="str">
        <f t="shared" si="818"/>
        <v>TIDAK</v>
      </c>
      <c r="AD2902" s="38">
        <f t="shared" si="819"/>
        <v>-0.77883322043130732</v>
      </c>
      <c r="AE2902" s="39">
        <f t="shared" si="820"/>
        <v>0.77883322043130732</v>
      </c>
      <c r="AF2902" s="39" t="str">
        <f t="shared" si="821"/>
        <v>TIDAK</v>
      </c>
      <c r="AG2902" s="38">
        <f t="shared" si="822"/>
        <v>-0.15818885441509239</v>
      </c>
      <c r="AH2902" s="39">
        <f t="shared" si="823"/>
        <v>0.15818885441509239</v>
      </c>
      <c r="AI2902" s="39" t="str">
        <f t="shared" si="824"/>
        <v>TIDAK</v>
      </c>
      <c r="AJ2902" s="38">
        <f t="shared" si="825"/>
        <v>-2.1695971926783932E-2</v>
      </c>
      <c r="AK2902" s="39">
        <f t="shared" si="826"/>
        <v>2.1695971926783932E-2</v>
      </c>
      <c r="AL2902" s="39" t="str">
        <f t="shared" si="827"/>
        <v>TIDAK</v>
      </c>
    </row>
    <row r="2903" spans="1:38" ht="14" x14ac:dyDescent="0.3">
      <c r="A2903" s="13">
        <v>32008547</v>
      </c>
      <c r="B2903" s="11" t="s">
        <v>2479</v>
      </c>
      <c r="C2903" s="9">
        <v>200239515</v>
      </c>
      <c r="D2903" s="1" t="s">
        <v>2732</v>
      </c>
      <c r="E2903" s="1" t="s">
        <v>17</v>
      </c>
      <c r="F2903" s="1" t="s">
        <v>2689</v>
      </c>
      <c r="G2903" s="2">
        <v>40.743360000000003</v>
      </c>
      <c r="H2903" s="2">
        <v>-73.894379999999998</v>
      </c>
      <c r="I2903" s="1" t="s">
        <v>19</v>
      </c>
      <c r="J2903" s="44">
        <v>35</v>
      </c>
      <c r="K2903" s="2">
        <v>30</v>
      </c>
      <c r="L2903" s="2">
        <v>2</v>
      </c>
      <c r="M2903" s="3">
        <v>43617</v>
      </c>
      <c r="N2903" s="2">
        <v>0.9</v>
      </c>
      <c r="O2903" s="2">
        <v>15</v>
      </c>
      <c r="P2903" s="4">
        <v>7</v>
      </c>
      <c r="U2903" s="38">
        <f t="shared" si="810"/>
        <v>-0.42379711893676097</v>
      </c>
      <c r="V2903" s="39">
        <f t="shared" si="811"/>
        <v>0.42379711893676097</v>
      </c>
      <c r="W2903" s="39" t="str">
        <f t="shared" si="812"/>
        <v>TIDAK</v>
      </c>
      <c r="X2903" s="38">
        <f t="shared" si="813"/>
        <v>-0.39643358014138202</v>
      </c>
      <c r="Y2903" s="39">
        <f t="shared" si="814"/>
        <v>0.39643358014138202</v>
      </c>
      <c r="Z2903" s="39" t="str">
        <f t="shared" si="815"/>
        <v>TIDAK</v>
      </c>
      <c r="AA2903" s="38">
        <f t="shared" si="816"/>
        <v>-0.51727965840354273</v>
      </c>
      <c r="AB2903" s="39">
        <f t="shared" si="817"/>
        <v>0.51727965840354273</v>
      </c>
      <c r="AC2903" s="39" t="str">
        <f t="shared" si="818"/>
        <v>TIDAK</v>
      </c>
      <c r="AD2903" s="38">
        <f t="shared" si="819"/>
        <v>0.36071820753152856</v>
      </c>
      <c r="AE2903" s="39">
        <f t="shared" si="820"/>
        <v>0.36071820753152856</v>
      </c>
      <c r="AF2903" s="39" t="str">
        <f t="shared" si="821"/>
        <v>TIDAK</v>
      </c>
      <c r="AG2903" s="38">
        <f t="shared" si="822"/>
        <v>-0.27078855981472416</v>
      </c>
      <c r="AH2903" s="39">
        <f t="shared" si="823"/>
        <v>0.27078855981472416</v>
      </c>
      <c r="AI2903" s="39" t="str">
        <f t="shared" si="824"/>
        <v>TIDAK</v>
      </c>
      <c r="AJ2903" s="38">
        <f t="shared" si="825"/>
        <v>0.2931289919795661</v>
      </c>
      <c r="AK2903" s="39">
        <f t="shared" si="826"/>
        <v>0.2931289919795661</v>
      </c>
      <c r="AL2903" s="39" t="str">
        <f t="shared" si="827"/>
        <v>TIDAK</v>
      </c>
    </row>
    <row r="2904" spans="1:38" ht="14" x14ac:dyDescent="0.3">
      <c r="A2904" s="13">
        <v>32012464</v>
      </c>
      <c r="B2904" s="11" t="s">
        <v>4704</v>
      </c>
      <c r="C2904" s="9">
        <v>107915864</v>
      </c>
      <c r="D2904" s="1" t="s">
        <v>715</v>
      </c>
      <c r="E2904" s="1" t="s">
        <v>17</v>
      </c>
      <c r="F2904" s="1" t="s">
        <v>1223</v>
      </c>
      <c r="G2904" s="2">
        <v>40.667990000000003</v>
      </c>
      <c r="H2904" s="2">
        <v>-73.851349999999996</v>
      </c>
      <c r="I2904" s="1" t="s">
        <v>19</v>
      </c>
      <c r="J2904" s="44">
        <v>65</v>
      </c>
      <c r="K2904" s="2">
        <v>1</v>
      </c>
      <c r="L2904" s="2">
        <v>16</v>
      </c>
      <c r="M2904" s="3">
        <v>43650</v>
      </c>
      <c r="N2904" s="2">
        <v>11.71</v>
      </c>
      <c r="O2904" s="2">
        <v>4</v>
      </c>
      <c r="P2904" s="4">
        <v>295</v>
      </c>
      <c r="U2904" s="38">
        <f t="shared" si="810"/>
        <v>0.43338476595921299</v>
      </c>
      <c r="V2904" s="39">
        <f t="shared" si="811"/>
        <v>0.43338476595921299</v>
      </c>
      <c r="W2904" s="39" t="str">
        <f t="shared" si="812"/>
        <v>TIDAK</v>
      </c>
      <c r="X2904" s="38">
        <f t="shared" si="813"/>
        <v>-0.39643358014138202</v>
      </c>
      <c r="Y2904" s="39">
        <f t="shared" si="814"/>
        <v>0.39643358014138202</v>
      </c>
      <c r="Z2904" s="39" t="str">
        <f t="shared" si="815"/>
        <v>TIDAK</v>
      </c>
      <c r="AA2904" s="38">
        <f t="shared" si="816"/>
        <v>-0.7626923202272502</v>
      </c>
      <c r="AB2904" s="39">
        <f t="shared" si="817"/>
        <v>0.7626923202272502</v>
      </c>
      <c r="AC2904" s="39" t="str">
        <f t="shared" si="818"/>
        <v>TIDAK</v>
      </c>
      <c r="AD2904" s="38">
        <f t="shared" si="819"/>
        <v>-0.72133291902033858</v>
      </c>
      <c r="AE2904" s="39">
        <f t="shared" si="820"/>
        <v>0.72133291902033858</v>
      </c>
      <c r="AF2904" s="39" t="str">
        <f t="shared" si="821"/>
        <v>TIDAK</v>
      </c>
      <c r="AG2904" s="38">
        <f t="shared" si="822"/>
        <v>-0.15818885441509239</v>
      </c>
      <c r="AH2904" s="39">
        <f t="shared" si="823"/>
        <v>0.15818885441509239</v>
      </c>
      <c r="AI2904" s="39" t="str">
        <f t="shared" si="824"/>
        <v>TIDAK</v>
      </c>
      <c r="AJ2904" s="38">
        <f t="shared" si="825"/>
        <v>-0.65134589973948398</v>
      </c>
      <c r="AK2904" s="39">
        <f t="shared" si="826"/>
        <v>0.65134589973948398</v>
      </c>
      <c r="AL2904" s="39" t="str">
        <f t="shared" si="827"/>
        <v>TIDAK</v>
      </c>
    </row>
    <row r="2905" spans="1:38" ht="14" x14ac:dyDescent="0.3">
      <c r="A2905" s="13">
        <v>32014745</v>
      </c>
      <c r="B2905" s="11" t="s">
        <v>2523</v>
      </c>
      <c r="C2905" s="9">
        <v>137358866</v>
      </c>
      <c r="D2905" s="1" t="s">
        <v>2080</v>
      </c>
      <c r="E2905" s="1" t="s">
        <v>17</v>
      </c>
      <c r="F2905" s="1" t="s">
        <v>1971</v>
      </c>
      <c r="G2905" s="2">
        <v>40.735779999999998</v>
      </c>
      <c r="H2905" s="2">
        <v>-73.880489999999995</v>
      </c>
      <c r="I2905" s="1" t="s">
        <v>19</v>
      </c>
      <c r="J2905" s="44">
        <v>51</v>
      </c>
      <c r="K2905" s="2">
        <v>30</v>
      </c>
      <c r="L2905" s="2">
        <v>3</v>
      </c>
      <c r="M2905" s="3">
        <v>43617</v>
      </c>
      <c r="N2905" s="2">
        <v>0.54</v>
      </c>
      <c r="O2905" s="2">
        <v>103</v>
      </c>
      <c r="P2905" s="4">
        <v>246</v>
      </c>
      <c r="U2905" s="38">
        <f t="shared" si="810"/>
        <v>-0.33807893044716358</v>
      </c>
      <c r="V2905" s="39">
        <f t="shared" si="811"/>
        <v>0.33807893044716358</v>
      </c>
      <c r="W2905" s="39" t="str">
        <f t="shared" si="812"/>
        <v>TIDAK</v>
      </c>
      <c r="X2905" s="38">
        <f t="shared" si="813"/>
        <v>-0.39643358014138202</v>
      </c>
      <c r="Y2905" s="39">
        <f t="shared" si="814"/>
        <v>0.39643358014138202</v>
      </c>
      <c r="Z2905" s="39" t="str">
        <f t="shared" si="815"/>
        <v>TIDAK</v>
      </c>
      <c r="AA2905" s="38">
        <f t="shared" si="816"/>
        <v>-0.80359443053120139</v>
      </c>
      <c r="AB2905" s="39">
        <f t="shared" si="817"/>
        <v>0.80359443053120139</v>
      </c>
      <c r="AC2905" s="39" t="str">
        <f t="shared" si="818"/>
        <v>TIDAK</v>
      </c>
      <c r="AD2905" s="38">
        <f t="shared" si="819"/>
        <v>-0.72133291902033858</v>
      </c>
      <c r="AE2905" s="39">
        <f t="shared" si="820"/>
        <v>0.72133291902033858</v>
      </c>
      <c r="AF2905" s="39" t="str">
        <f t="shared" si="821"/>
        <v>TIDAK</v>
      </c>
      <c r="AG2905" s="38">
        <f t="shared" si="822"/>
        <v>-0.27078855981472416</v>
      </c>
      <c r="AH2905" s="39">
        <f t="shared" si="823"/>
        <v>0.27078855981472416</v>
      </c>
      <c r="AI2905" s="39" t="str">
        <f t="shared" si="824"/>
        <v>TIDAK</v>
      </c>
      <c r="AJ2905" s="38">
        <f t="shared" si="825"/>
        <v>0.17319567239619466</v>
      </c>
      <c r="AK2905" s="39">
        <f t="shared" si="826"/>
        <v>0.17319567239619466</v>
      </c>
      <c r="AL2905" s="39" t="str">
        <f t="shared" si="827"/>
        <v>TIDAK</v>
      </c>
    </row>
    <row r="2906" spans="1:38" ht="14" x14ac:dyDescent="0.3">
      <c r="A2906" s="13">
        <v>32018806</v>
      </c>
      <c r="B2906" s="11" t="s">
        <v>682</v>
      </c>
      <c r="C2906" s="9">
        <v>49671297</v>
      </c>
      <c r="D2906" s="1" t="s">
        <v>3010</v>
      </c>
      <c r="E2906" s="1" t="s">
        <v>17</v>
      </c>
      <c r="F2906" s="1" t="s">
        <v>2813</v>
      </c>
      <c r="G2906" s="2">
        <v>40.707769999999996</v>
      </c>
      <c r="H2906" s="2">
        <v>-73.897999999999996</v>
      </c>
      <c r="I2906" s="1" t="s">
        <v>20</v>
      </c>
      <c r="J2906" s="44">
        <v>100</v>
      </c>
      <c r="K2906" s="2">
        <v>3</v>
      </c>
      <c r="L2906" s="2">
        <v>27</v>
      </c>
      <c r="M2906" s="3">
        <v>43339</v>
      </c>
      <c r="N2906" s="2">
        <v>0.63</v>
      </c>
      <c r="O2906" s="2">
        <v>1</v>
      </c>
      <c r="P2906" s="4">
        <v>107</v>
      </c>
      <c r="U2906" s="38">
        <f t="shared" si="810"/>
        <v>-0.43236893778572072</v>
      </c>
      <c r="V2906" s="39">
        <f t="shared" si="811"/>
        <v>0.43236893778572072</v>
      </c>
      <c r="W2906" s="39" t="str">
        <f t="shared" si="812"/>
        <v>TIDAK</v>
      </c>
      <c r="X2906" s="38">
        <f t="shared" si="813"/>
        <v>-0.39643358014138202</v>
      </c>
      <c r="Y2906" s="39">
        <f t="shared" si="814"/>
        <v>0.39643358014138202</v>
      </c>
      <c r="Z2906" s="39" t="str">
        <f t="shared" si="815"/>
        <v>TIDAK</v>
      </c>
      <c r="AA2906" s="38">
        <f t="shared" si="816"/>
        <v>-0.31276910688378667</v>
      </c>
      <c r="AB2906" s="39">
        <f t="shared" si="817"/>
        <v>0.31276910688378667</v>
      </c>
      <c r="AC2906" s="39" t="str">
        <f t="shared" si="818"/>
        <v>TIDAK</v>
      </c>
      <c r="AD2906" s="38">
        <f t="shared" si="819"/>
        <v>2.3105011553761976</v>
      </c>
      <c r="AE2906" s="39">
        <f t="shared" si="820"/>
        <v>2.3105011553761976</v>
      </c>
      <c r="AF2906" s="39" t="str">
        <f t="shared" si="821"/>
        <v>TIDAK</v>
      </c>
      <c r="AG2906" s="38">
        <f t="shared" si="822"/>
        <v>0.51740937798269815</v>
      </c>
      <c r="AH2906" s="39">
        <f t="shared" si="823"/>
        <v>0.51740937798269815</v>
      </c>
      <c r="AI2906" s="39" t="str">
        <f t="shared" si="824"/>
        <v>TIDAK</v>
      </c>
      <c r="AJ2906" s="38">
        <f t="shared" si="825"/>
        <v>-1.2435166651823804</v>
      </c>
      <c r="AK2906" s="39">
        <f t="shared" si="826"/>
        <v>1.2435166651823804</v>
      </c>
      <c r="AL2906" s="39" t="str">
        <f t="shared" si="827"/>
        <v>TIDAK</v>
      </c>
    </row>
    <row r="2907" spans="1:38" ht="14" x14ac:dyDescent="0.3">
      <c r="A2907" s="13">
        <v>32022699</v>
      </c>
      <c r="B2907" s="11" t="s">
        <v>3503</v>
      </c>
      <c r="C2907" s="9">
        <v>165257273</v>
      </c>
      <c r="D2907" s="1" t="s">
        <v>788</v>
      </c>
      <c r="E2907" s="1" t="s">
        <v>17</v>
      </c>
      <c r="F2907" s="1" t="s">
        <v>642</v>
      </c>
      <c r="G2907" s="2">
        <v>40.771929999999998</v>
      </c>
      <c r="H2907" s="2">
        <v>-73.799660000000003</v>
      </c>
      <c r="I2907" s="1" t="s">
        <v>19</v>
      </c>
      <c r="J2907" s="44">
        <v>50</v>
      </c>
      <c r="K2907" s="2">
        <v>30</v>
      </c>
      <c r="L2907" s="2">
        <v>5</v>
      </c>
      <c r="M2907" s="3">
        <v>43622</v>
      </c>
      <c r="N2907" s="2">
        <v>0.4</v>
      </c>
      <c r="O2907" s="2">
        <v>3</v>
      </c>
      <c r="P2907" s="4">
        <v>296</v>
      </c>
      <c r="U2907" s="38">
        <f t="shared" si="810"/>
        <v>-0.4666562131815597</v>
      </c>
      <c r="V2907" s="39">
        <f t="shared" si="811"/>
        <v>0.4666562131815597</v>
      </c>
      <c r="W2907" s="39" t="str">
        <f t="shared" si="812"/>
        <v>TIDAK</v>
      </c>
      <c r="X2907" s="38">
        <f t="shared" si="813"/>
        <v>3.5273309656414771</v>
      </c>
      <c r="Y2907" s="39">
        <f t="shared" si="814"/>
        <v>3.5273309656414771</v>
      </c>
      <c r="Z2907" s="39" t="str">
        <f t="shared" si="815"/>
        <v>OUTLIER</v>
      </c>
      <c r="AA2907" s="38">
        <f t="shared" si="816"/>
        <v>-0.84449654083515258</v>
      </c>
      <c r="AB2907" s="39">
        <f t="shared" si="817"/>
        <v>0.84449654083515258</v>
      </c>
      <c r="AC2907" s="39" t="str">
        <f t="shared" si="818"/>
        <v>TIDAK</v>
      </c>
      <c r="AD2907" s="38">
        <f t="shared" si="819"/>
        <v>-0.48610441324819353</v>
      </c>
      <c r="AE2907" s="39">
        <f t="shared" si="820"/>
        <v>0.48610441324819353</v>
      </c>
      <c r="AF2907" s="39" t="str">
        <f t="shared" si="821"/>
        <v>TIDAK</v>
      </c>
      <c r="AG2907" s="38">
        <f t="shared" si="822"/>
        <v>1.3056073157801205</v>
      </c>
      <c r="AH2907" s="39">
        <f t="shared" si="823"/>
        <v>1.3056073157801205</v>
      </c>
      <c r="AI2907" s="39" t="str">
        <f t="shared" si="824"/>
        <v>TIDAK</v>
      </c>
      <c r="AJ2907" s="38">
        <f t="shared" si="825"/>
        <v>-1.1910458378646553</v>
      </c>
      <c r="AK2907" s="39">
        <f t="shared" si="826"/>
        <v>1.1910458378646553</v>
      </c>
      <c r="AL2907" s="39" t="str">
        <f t="shared" si="827"/>
        <v>TIDAK</v>
      </c>
    </row>
    <row r="2908" spans="1:38" ht="14" x14ac:dyDescent="0.3">
      <c r="A2908" s="13">
        <v>32038185</v>
      </c>
      <c r="B2908" s="11" t="s">
        <v>4032</v>
      </c>
      <c r="C2908" s="9">
        <v>175311339</v>
      </c>
      <c r="D2908" s="1" t="s">
        <v>1917</v>
      </c>
      <c r="E2908" s="1" t="s">
        <v>17</v>
      </c>
      <c r="F2908" s="1" t="s">
        <v>1736</v>
      </c>
      <c r="G2908" s="2">
        <v>40.752870000000001</v>
      </c>
      <c r="H2908" s="2">
        <v>-73.864350000000002</v>
      </c>
      <c r="I2908" s="1" t="s">
        <v>19</v>
      </c>
      <c r="J2908" s="44">
        <v>37</v>
      </c>
      <c r="K2908" s="2">
        <v>2</v>
      </c>
      <c r="L2908" s="2">
        <v>34</v>
      </c>
      <c r="M2908" s="3">
        <v>43624</v>
      </c>
      <c r="N2908" s="2">
        <v>2.0699999999999998</v>
      </c>
      <c r="O2908" s="2">
        <v>5</v>
      </c>
      <c r="P2908" s="4">
        <v>126</v>
      </c>
      <c r="U2908" s="38">
        <f t="shared" si="810"/>
        <v>-0.2095016477127675</v>
      </c>
      <c r="V2908" s="39">
        <f t="shared" si="811"/>
        <v>0.2095016477127675</v>
      </c>
      <c r="W2908" s="39" t="str">
        <f t="shared" si="812"/>
        <v>TIDAK</v>
      </c>
      <c r="X2908" s="38">
        <f t="shared" si="813"/>
        <v>-0.39643358014138202</v>
      </c>
      <c r="Y2908" s="39">
        <f t="shared" si="814"/>
        <v>0.39643358014138202</v>
      </c>
      <c r="Z2908" s="39" t="str">
        <f t="shared" si="815"/>
        <v>TIDAK</v>
      </c>
      <c r="AA2908" s="38">
        <f t="shared" si="816"/>
        <v>-0.27186699657983543</v>
      </c>
      <c r="AB2908" s="39">
        <f t="shared" si="817"/>
        <v>0.27186699657983543</v>
      </c>
      <c r="AC2908" s="39" t="str">
        <f t="shared" si="818"/>
        <v>TIDAK</v>
      </c>
      <c r="AD2908" s="38">
        <f t="shared" si="819"/>
        <v>5.1646070254115575</v>
      </c>
      <c r="AE2908" s="39">
        <f t="shared" si="820"/>
        <v>5.1646070254115575</v>
      </c>
      <c r="AF2908" s="39" t="str">
        <f t="shared" si="821"/>
        <v>OUTLIER</v>
      </c>
      <c r="AG2908" s="38">
        <f t="shared" si="822"/>
        <v>6.7010556384171097E-2</v>
      </c>
      <c r="AH2908" s="39">
        <f t="shared" si="823"/>
        <v>6.7010556384171097E-2</v>
      </c>
      <c r="AI2908" s="39" t="str">
        <f t="shared" si="824"/>
        <v>TIDAK</v>
      </c>
      <c r="AJ2908" s="38">
        <f t="shared" si="825"/>
        <v>0.96775391463603033</v>
      </c>
      <c r="AK2908" s="39">
        <f t="shared" si="826"/>
        <v>0.96775391463603033</v>
      </c>
      <c r="AL2908" s="39" t="str">
        <f t="shared" si="827"/>
        <v>TIDAK</v>
      </c>
    </row>
    <row r="2909" spans="1:38" ht="14" x14ac:dyDescent="0.3">
      <c r="A2909" s="13">
        <v>32040619</v>
      </c>
      <c r="B2909" s="11" t="s">
        <v>3448</v>
      </c>
      <c r="C2909" s="9">
        <v>229309933</v>
      </c>
      <c r="D2909" s="1" t="s">
        <v>1146</v>
      </c>
      <c r="E2909" s="1" t="s">
        <v>17</v>
      </c>
      <c r="F2909" s="1" t="s">
        <v>642</v>
      </c>
      <c r="G2909" s="2">
        <v>40.763890000000004</v>
      </c>
      <c r="H2909" s="2">
        <v>-73.823490000000007</v>
      </c>
      <c r="I2909" s="1" t="s">
        <v>24</v>
      </c>
      <c r="J2909" s="44">
        <v>49</v>
      </c>
      <c r="K2909" s="2">
        <v>1</v>
      </c>
      <c r="L2909" s="2">
        <v>3</v>
      </c>
      <c r="M2909" s="3">
        <v>43639</v>
      </c>
      <c r="N2909" s="2">
        <v>0.94</v>
      </c>
      <c r="O2909" s="2">
        <v>2</v>
      </c>
      <c r="P2909" s="4">
        <v>90</v>
      </c>
      <c r="U2909" s="38">
        <f t="shared" si="810"/>
        <v>-0.32950711159820384</v>
      </c>
      <c r="V2909" s="39">
        <f t="shared" si="811"/>
        <v>0.32950711159820384</v>
      </c>
      <c r="W2909" s="39" t="str">
        <f t="shared" si="812"/>
        <v>TIDAK</v>
      </c>
      <c r="X2909" s="38">
        <f t="shared" si="813"/>
        <v>3.5273309656414771</v>
      </c>
      <c r="Y2909" s="39">
        <f t="shared" si="814"/>
        <v>3.5273309656414771</v>
      </c>
      <c r="Z2909" s="39" t="str">
        <f t="shared" si="815"/>
        <v>OUTLIER</v>
      </c>
      <c r="AA2909" s="38">
        <f t="shared" si="816"/>
        <v>-0.80359443053120139</v>
      </c>
      <c r="AB2909" s="39">
        <f t="shared" si="817"/>
        <v>0.80359443053120139</v>
      </c>
      <c r="AC2909" s="39" t="str">
        <f t="shared" si="818"/>
        <v>TIDAK</v>
      </c>
      <c r="AD2909" s="38">
        <f t="shared" si="819"/>
        <v>-0.67428721786590962</v>
      </c>
      <c r="AE2909" s="39">
        <f t="shared" si="820"/>
        <v>0.67428721786590962</v>
      </c>
      <c r="AF2909" s="39" t="str">
        <f t="shared" si="821"/>
        <v>TIDAK</v>
      </c>
      <c r="AG2909" s="38">
        <f t="shared" si="822"/>
        <v>11.214381390947715</v>
      </c>
      <c r="AH2909" s="39">
        <f t="shared" si="823"/>
        <v>11.214381390947715</v>
      </c>
      <c r="AI2909" s="39" t="str">
        <f t="shared" si="824"/>
        <v>OUTLIER</v>
      </c>
      <c r="AJ2909" s="38">
        <f t="shared" si="825"/>
        <v>0.60045812341195537</v>
      </c>
      <c r="AK2909" s="39">
        <f t="shared" si="826"/>
        <v>0.60045812341195537</v>
      </c>
      <c r="AL2909" s="39" t="str">
        <f t="shared" si="827"/>
        <v>TIDAK</v>
      </c>
    </row>
    <row r="2910" spans="1:38" ht="14" x14ac:dyDescent="0.3">
      <c r="A2910" s="13">
        <v>32042721</v>
      </c>
      <c r="B2910" s="11" t="s">
        <v>269</v>
      </c>
      <c r="C2910" s="9">
        <v>238119405</v>
      </c>
      <c r="D2910" s="1" t="s">
        <v>547</v>
      </c>
      <c r="E2910" s="1" t="s">
        <v>1731</v>
      </c>
      <c r="F2910" s="1" t="s">
        <v>3213</v>
      </c>
      <c r="G2910" s="2">
        <v>40.681609999999999</v>
      </c>
      <c r="H2910" s="2">
        <v>-73.906180000000006</v>
      </c>
      <c r="I2910" s="1" t="s">
        <v>19</v>
      </c>
      <c r="J2910" s="44">
        <v>53</v>
      </c>
      <c r="K2910" s="2">
        <v>2</v>
      </c>
      <c r="L2910" s="2">
        <v>10</v>
      </c>
      <c r="M2910" s="3">
        <v>43612</v>
      </c>
      <c r="N2910" s="2">
        <v>2.61</v>
      </c>
      <c r="O2910" s="2">
        <v>5</v>
      </c>
      <c r="P2910" s="4">
        <v>158</v>
      </c>
      <c r="U2910" s="38">
        <f t="shared" si="810"/>
        <v>9.05120120008234E-2</v>
      </c>
      <c r="V2910" s="39">
        <f t="shared" si="811"/>
        <v>9.05120120008234E-2</v>
      </c>
      <c r="W2910" s="39" t="str">
        <f t="shared" si="812"/>
        <v>TIDAK</v>
      </c>
      <c r="X2910" s="38">
        <f t="shared" si="813"/>
        <v>-0.12582912870808141</v>
      </c>
      <c r="Y2910" s="39">
        <f t="shared" si="814"/>
        <v>0.12582912870808141</v>
      </c>
      <c r="Z2910" s="39" t="str">
        <f t="shared" si="815"/>
        <v>TIDAK</v>
      </c>
      <c r="AA2910" s="38">
        <f t="shared" si="816"/>
        <v>0.17805621676362807</v>
      </c>
      <c r="AB2910" s="39">
        <f t="shared" si="817"/>
        <v>0.17805621676362807</v>
      </c>
      <c r="AC2910" s="39" t="str">
        <f t="shared" si="818"/>
        <v>TIDAK</v>
      </c>
      <c r="AD2910" s="38">
        <f t="shared" si="819"/>
        <v>-0.62724151671148054</v>
      </c>
      <c r="AE2910" s="39">
        <f t="shared" si="820"/>
        <v>0.62724151671148054</v>
      </c>
      <c r="AF2910" s="39" t="str">
        <f t="shared" si="821"/>
        <v>TIDAK</v>
      </c>
      <c r="AG2910" s="38">
        <f t="shared" si="822"/>
        <v>-0.27078855981472416</v>
      </c>
      <c r="AH2910" s="39">
        <f t="shared" si="823"/>
        <v>0.27078855981472416</v>
      </c>
      <c r="AI2910" s="39" t="str">
        <f t="shared" si="824"/>
        <v>TIDAK</v>
      </c>
      <c r="AJ2910" s="38">
        <f t="shared" si="825"/>
        <v>-0.44146259046858394</v>
      </c>
      <c r="AK2910" s="39">
        <f t="shared" si="826"/>
        <v>0.44146259046858394</v>
      </c>
      <c r="AL2910" s="39" t="str">
        <f t="shared" si="827"/>
        <v>TIDAK</v>
      </c>
    </row>
    <row r="2911" spans="1:38" ht="14" x14ac:dyDescent="0.3">
      <c r="A2911" s="13">
        <v>32043013</v>
      </c>
      <c r="B2911" s="11" t="s">
        <v>4460</v>
      </c>
      <c r="C2911" s="9">
        <v>160326327</v>
      </c>
      <c r="D2911" s="1" t="s">
        <v>2127</v>
      </c>
      <c r="E2911" s="1" t="s">
        <v>1731</v>
      </c>
      <c r="F2911" s="1" t="s">
        <v>1918</v>
      </c>
      <c r="G2911" s="2">
        <v>40.685139999999997</v>
      </c>
      <c r="H2911" s="2">
        <v>-73.873329999999996</v>
      </c>
      <c r="I2911" s="1" t="s">
        <v>24</v>
      </c>
      <c r="J2911" s="44">
        <v>49</v>
      </c>
      <c r="K2911" s="2">
        <v>2</v>
      </c>
      <c r="L2911" s="2">
        <v>32</v>
      </c>
      <c r="M2911" s="3">
        <v>43652</v>
      </c>
      <c r="N2911" s="2">
        <v>1.67</v>
      </c>
      <c r="O2911" s="2">
        <v>3</v>
      </c>
      <c r="P2911" s="4">
        <v>5</v>
      </c>
      <c r="U2911" s="38">
        <f t="shared" si="810"/>
        <v>-0.33807893044716358</v>
      </c>
      <c r="V2911" s="39">
        <f t="shared" si="811"/>
        <v>0.33807893044716358</v>
      </c>
      <c r="W2911" s="39" t="str">
        <f t="shared" si="812"/>
        <v>TIDAK</v>
      </c>
      <c r="X2911" s="38">
        <f t="shared" si="813"/>
        <v>3.5273309656414771</v>
      </c>
      <c r="Y2911" s="39">
        <f t="shared" si="814"/>
        <v>3.5273309656414771</v>
      </c>
      <c r="Z2911" s="39" t="str">
        <f t="shared" si="815"/>
        <v>OUTLIER</v>
      </c>
      <c r="AA2911" s="38">
        <f t="shared" si="816"/>
        <v>-0.7217902099232989</v>
      </c>
      <c r="AB2911" s="39">
        <f t="shared" si="817"/>
        <v>0.7217902099232989</v>
      </c>
      <c r="AC2911" s="39" t="str">
        <f t="shared" si="818"/>
        <v>TIDAK</v>
      </c>
      <c r="AD2911" s="38">
        <f t="shared" si="819"/>
        <v>-0.74746941966168801</v>
      </c>
      <c r="AE2911" s="39">
        <f t="shared" si="820"/>
        <v>0.74746941966168801</v>
      </c>
      <c r="AF2911" s="39" t="str">
        <f t="shared" si="821"/>
        <v>TIDAK</v>
      </c>
      <c r="AG2911" s="38">
        <f t="shared" si="822"/>
        <v>-4.5589149015460649E-2</v>
      </c>
      <c r="AH2911" s="39">
        <f t="shared" si="823"/>
        <v>4.5589149015460649E-2</v>
      </c>
      <c r="AI2911" s="39" t="str">
        <f t="shared" si="824"/>
        <v>TIDAK</v>
      </c>
      <c r="AJ2911" s="38">
        <f t="shared" si="825"/>
        <v>0.97524974710999113</v>
      </c>
      <c r="AK2911" s="39">
        <f t="shared" si="826"/>
        <v>0.97524974710999113</v>
      </c>
      <c r="AL2911" s="39" t="str">
        <f t="shared" si="827"/>
        <v>TIDAK</v>
      </c>
    </row>
    <row r="2912" spans="1:38" ht="14" x14ac:dyDescent="0.3">
      <c r="A2912" s="13">
        <v>32045812</v>
      </c>
      <c r="B2912" s="11" t="s">
        <v>1829</v>
      </c>
      <c r="C2912" s="9">
        <v>2712353</v>
      </c>
      <c r="D2912" s="1" t="s">
        <v>2069</v>
      </c>
      <c r="E2912" s="1" t="s">
        <v>1731</v>
      </c>
      <c r="F2912" s="1" t="s">
        <v>1918</v>
      </c>
      <c r="G2912" s="2">
        <v>40.686959999999999</v>
      </c>
      <c r="H2912" s="2">
        <v>-73.875640000000004</v>
      </c>
      <c r="I2912" s="1" t="s">
        <v>19</v>
      </c>
      <c r="J2912" s="44">
        <v>35</v>
      </c>
      <c r="K2912" s="2">
        <v>28</v>
      </c>
      <c r="L2912" s="2">
        <v>7</v>
      </c>
      <c r="M2912" s="3">
        <v>43640</v>
      </c>
      <c r="N2912" s="2">
        <v>0.28999999999999998</v>
      </c>
      <c r="O2912" s="2">
        <v>4</v>
      </c>
      <c r="P2912" s="4">
        <v>312</v>
      </c>
      <c r="U2912" s="38">
        <f t="shared" si="810"/>
        <v>-0.44951257548364021</v>
      </c>
      <c r="V2912" s="39">
        <f t="shared" si="811"/>
        <v>0.44951257548364021</v>
      </c>
      <c r="W2912" s="39" t="str">
        <f t="shared" si="812"/>
        <v>TIDAK</v>
      </c>
      <c r="X2912" s="38">
        <f t="shared" si="813"/>
        <v>-0.26113135442473173</v>
      </c>
      <c r="Y2912" s="39">
        <f t="shared" si="814"/>
        <v>0.26113135442473173</v>
      </c>
      <c r="Z2912" s="39" t="str">
        <f t="shared" si="815"/>
        <v>TIDAK</v>
      </c>
      <c r="AA2912" s="38">
        <f t="shared" si="816"/>
        <v>0.4643709888912867</v>
      </c>
      <c r="AB2912" s="39">
        <f t="shared" si="817"/>
        <v>0.4643709888912867</v>
      </c>
      <c r="AC2912" s="39" t="str">
        <f t="shared" si="818"/>
        <v>TIDAK</v>
      </c>
      <c r="AD2912" s="38">
        <f t="shared" si="819"/>
        <v>0.12548970175938343</v>
      </c>
      <c r="AE2912" s="39">
        <f t="shared" si="820"/>
        <v>0.12548970175938343</v>
      </c>
      <c r="AF2912" s="39" t="str">
        <f t="shared" si="821"/>
        <v>TIDAK</v>
      </c>
      <c r="AG2912" s="38">
        <f t="shared" si="822"/>
        <v>0.17961026178380285</v>
      </c>
      <c r="AH2912" s="39">
        <f t="shared" si="823"/>
        <v>0.17961026178380285</v>
      </c>
      <c r="AI2912" s="39" t="str">
        <f t="shared" si="824"/>
        <v>TIDAK</v>
      </c>
      <c r="AJ2912" s="38">
        <f t="shared" si="825"/>
        <v>-0.29904177346333038</v>
      </c>
      <c r="AK2912" s="39">
        <f t="shared" si="826"/>
        <v>0.29904177346333038</v>
      </c>
      <c r="AL2912" s="39" t="str">
        <f t="shared" si="827"/>
        <v>TIDAK</v>
      </c>
    </row>
    <row r="2913" spans="1:38" ht="14" x14ac:dyDescent="0.3">
      <c r="A2913" s="13">
        <v>32047002</v>
      </c>
      <c r="B2913" s="11" t="s">
        <v>4442</v>
      </c>
      <c r="C2913" s="9">
        <v>80478684</v>
      </c>
      <c r="D2913" s="1" t="s">
        <v>1001</v>
      </c>
      <c r="E2913" s="1" t="s">
        <v>17</v>
      </c>
      <c r="F2913" s="1" t="s">
        <v>2592</v>
      </c>
      <c r="G2913" s="2">
        <v>40.725380000000001</v>
      </c>
      <c r="H2913" s="2">
        <v>-73.892840000000007</v>
      </c>
      <c r="I2913" s="1" t="s">
        <v>20</v>
      </c>
      <c r="J2913" s="44">
        <v>150</v>
      </c>
      <c r="K2913" s="2">
        <v>2</v>
      </c>
      <c r="L2913" s="2">
        <v>27</v>
      </c>
      <c r="M2913" s="3">
        <v>43633</v>
      </c>
      <c r="N2913" s="2">
        <v>2.69</v>
      </c>
      <c r="O2913" s="2">
        <v>2</v>
      </c>
      <c r="P2913" s="4">
        <v>317</v>
      </c>
      <c r="U2913" s="38">
        <f t="shared" si="810"/>
        <v>-0.34665074929612333</v>
      </c>
      <c r="V2913" s="39">
        <f t="shared" si="811"/>
        <v>0.34665074929612333</v>
      </c>
      <c r="W2913" s="39" t="str">
        <f t="shared" si="812"/>
        <v>TIDAK</v>
      </c>
      <c r="X2913" s="38">
        <f t="shared" si="813"/>
        <v>-0.39643358014138202</v>
      </c>
      <c r="Y2913" s="39">
        <f t="shared" si="814"/>
        <v>0.39643358014138202</v>
      </c>
      <c r="Z2913" s="39" t="str">
        <f t="shared" si="815"/>
        <v>TIDAK</v>
      </c>
      <c r="AA2913" s="38">
        <f t="shared" si="816"/>
        <v>-0.80359443053120139</v>
      </c>
      <c r="AB2913" s="39">
        <f t="shared" si="817"/>
        <v>0.80359443053120139</v>
      </c>
      <c r="AC2913" s="39" t="str">
        <f t="shared" si="818"/>
        <v>TIDAK</v>
      </c>
      <c r="AD2913" s="38">
        <f t="shared" si="819"/>
        <v>-0.46519521273511405</v>
      </c>
      <c r="AE2913" s="39">
        <f t="shared" si="820"/>
        <v>0.46519521273511405</v>
      </c>
      <c r="AF2913" s="39" t="str">
        <f t="shared" si="821"/>
        <v>TIDAK</v>
      </c>
      <c r="AG2913" s="38">
        <f t="shared" si="822"/>
        <v>-0.15818885441509239</v>
      </c>
      <c r="AH2913" s="39">
        <f t="shared" si="823"/>
        <v>0.15818885441509239</v>
      </c>
      <c r="AI2913" s="39" t="str">
        <f t="shared" si="824"/>
        <v>TIDAK</v>
      </c>
      <c r="AJ2913" s="38">
        <f t="shared" si="825"/>
        <v>-0.56889174252591612</v>
      </c>
      <c r="AK2913" s="39">
        <f t="shared" si="826"/>
        <v>0.56889174252591612</v>
      </c>
      <c r="AL2913" s="39" t="str">
        <f t="shared" si="827"/>
        <v>TIDAK</v>
      </c>
    </row>
    <row r="2914" spans="1:38" ht="14" x14ac:dyDescent="0.3">
      <c r="A2914" s="13">
        <v>32062178</v>
      </c>
      <c r="B2914" s="11" t="s">
        <v>1238</v>
      </c>
      <c r="C2914" s="9">
        <v>235146087</v>
      </c>
      <c r="D2914" s="1" t="s">
        <v>2039</v>
      </c>
      <c r="E2914" s="1" t="s">
        <v>548</v>
      </c>
      <c r="F2914" s="1" t="s">
        <v>1627</v>
      </c>
      <c r="G2914" s="2">
        <v>40.83099</v>
      </c>
      <c r="H2914" s="2">
        <v>-73.869510000000005</v>
      </c>
      <c r="I2914" s="1" t="s">
        <v>19</v>
      </c>
      <c r="J2914" s="44">
        <v>35</v>
      </c>
      <c r="K2914" s="2">
        <v>2</v>
      </c>
      <c r="L2914" s="2">
        <v>10</v>
      </c>
      <c r="M2914" s="3">
        <v>43619</v>
      </c>
      <c r="N2914" s="2">
        <v>2.1</v>
      </c>
      <c r="O2914" s="2">
        <v>1</v>
      </c>
      <c r="P2914" s="4">
        <v>6</v>
      </c>
      <c r="U2914" s="38">
        <f t="shared" si="810"/>
        <v>-0.31236347390028435</v>
      </c>
      <c r="V2914" s="39">
        <f t="shared" si="811"/>
        <v>0.31236347390028435</v>
      </c>
      <c r="W2914" s="39" t="str">
        <f t="shared" si="812"/>
        <v>TIDAK</v>
      </c>
      <c r="X2914" s="38">
        <f t="shared" si="813"/>
        <v>-0.26113135442473173</v>
      </c>
      <c r="Y2914" s="39">
        <f t="shared" si="814"/>
        <v>0.26113135442473173</v>
      </c>
      <c r="Z2914" s="39" t="str">
        <f t="shared" si="815"/>
        <v>TIDAK</v>
      </c>
      <c r="AA2914" s="38">
        <f t="shared" si="816"/>
        <v>-0.51727965840354273</v>
      </c>
      <c r="AB2914" s="39">
        <f t="shared" si="817"/>
        <v>0.51727965840354273</v>
      </c>
      <c r="AC2914" s="39" t="str">
        <f t="shared" si="818"/>
        <v>TIDAK</v>
      </c>
      <c r="AD2914" s="38">
        <f t="shared" si="819"/>
        <v>0.40776390868595747</v>
      </c>
      <c r="AE2914" s="39">
        <f t="shared" si="820"/>
        <v>0.40776390868595747</v>
      </c>
      <c r="AF2914" s="39" t="str">
        <f t="shared" si="821"/>
        <v>TIDAK</v>
      </c>
      <c r="AG2914" s="38">
        <f t="shared" si="822"/>
        <v>0.17961026178380285</v>
      </c>
      <c r="AH2914" s="39">
        <f t="shared" si="823"/>
        <v>0.17961026178380285</v>
      </c>
      <c r="AI2914" s="39" t="str">
        <f t="shared" si="824"/>
        <v>TIDAK</v>
      </c>
      <c r="AJ2914" s="38">
        <f t="shared" si="825"/>
        <v>-5.9175134296587509E-2</v>
      </c>
      <c r="AK2914" s="39">
        <f t="shared" si="826"/>
        <v>5.9175134296587509E-2</v>
      </c>
      <c r="AL2914" s="39" t="str">
        <f t="shared" si="827"/>
        <v>TIDAK</v>
      </c>
    </row>
    <row r="2915" spans="1:38" ht="14" x14ac:dyDescent="0.3">
      <c r="A2915" s="13">
        <v>32062843</v>
      </c>
      <c r="B2915" s="11" t="s">
        <v>4694</v>
      </c>
      <c r="C2915" s="9">
        <v>104177785</v>
      </c>
      <c r="D2915" s="1" t="s">
        <v>2536</v>
      </c>
      <c r="E2915" s="1" t="s">
        <v>17</v>
      </c>
      <c r="F2915" s="1" t="s">
        <v>1736</v>
      </c>
      <c r="G2915" s="2">
        <v>40.754179999999998</v>
      </c>
      <c r="H2915" s="2">
        <v>-73.885859999999994</v>
      </c>
      <c r="I2915" s="1" t="s">
        <v>19</v>
      </c>
      <c r="J2915" s="44">
        <v>250</v>
      </c>
      <c r="K2915" s="2">
        <v>2</v>
      </c>
      <c r="L2915" s="2">
        <v>14</v>
      </c>
      <c r="M2915" s="3">
        <v>42988</v>
      </c>
      <c r="N2915" s="2">
        <v>0.51</v>
      </c>
      <c r="O2915" s="2">
        <v>1</v>
      </c>
      <c r="P2915" s="4">
        <v>1</v>
      </c>
      <c r="U2915" s="38">
        <f t="shared" si="810"/>
        <v>-0.34665074929612333</v>
      </c>
      <c r="V2915" s="39">
        <f t="shared" si="811"/>
        <v>0.34665074929612333</v>
      </c>
      <c r="W2915" s="39" t="str">
        <f t="shared" si="812"/>
        <v>TIDAK</v>
      </c>
      <c r="X2915" s="38">
        <f t="shared" si="813"/>
        <v>-0.26113135442473173</v>
      </c>
      <c r="Y2915" s="39">
        <f t="shared" si="814"/>
        <v>0.26113135442473173</v>
      </c>
      <c r="Z2915" s="39" t="str">
        <f t="shared" si="815"/>
        <v>TIDAK</v>
      </c>
      <c r="AA2915" s="38">
        <f t="shared" si="816"/>
        <v>0.38256676828338421</v>
      </c>
      <c r="AB2915" s="39">
        <f t="shared" si="817"/>
        <v>0.38256676828338421</v>
      </c>
      <c r="AC2915" s="39" t="str">
        <f t="shared" si="818"/>
        <v>TIDAK</v>
      </c>
      <c r="AD2915" s="38">
        <f t="shared" si="819"/>
        <v>-8.3602303371412112E-2</v>
      </c>
      <c r="AE2915" s="39">
        <f t="shared" si="820"/>
        <v>8.3602303371412112E-2</v>
      </c>
      <c r="AF2915" s="39" t="str">
        <f t="shared" si="821"/>
        <v>TIDAK</v>
      </c>
      <c r="AG2915" s="38">
        <f t="shared" si="822"/>
        <v>-4.5589149015460649E-2</v>
      </c>
      <c r="AH2915" s="39">
        <f t="shared" si="823"/>
        <v>4.5589149015460649E-2</v>
      </c>
      <c r="AI2915" s="39" t="str">
        <f t="shared" si="824"/>
        <v>TIDAK</v>
      </c>
      <c r="AJ2915" s="38">
        <f t="shared" si="825"/>
        <v>-1.2060375028125767</v>
      </c>
      <c r="AK2915" s="39">
        <f t="shared" si="826"/>
        <v>1.2060375028125767</v>
      </c>
      <c r="AL2915" s="39" t="str">
        <f t="shared" si="827"/>
        <v>TIDAK</v>
      </c>
    </row>
    <row r="2916" spans="1:38" ht="14" x14ac:dyDescent="0.3">
      <c r="A2916" s="13">
        <v>32081249</v>
      </c>
      <c r="B2916" s="11" t="s">
        <v>2892</v>
      </c>
      <c r="C2916" s="9">
        <v>5374258</v>
      </c>
      <c r="D2916" s="1" t="s">
        <v>547</v>
      </c>
      <c r="E2916" s="1" t="s">
        <v>17</v>
      </c>
      <c r="F2916" s="1" t="s">
        <v>2813</v>
      </c>
      <c r="G2916" s="2">
        <v>40.705449999999999</v>
      </c>
      <c r="H2916" s="2">
        <v>-73.903930000000003</v>
      </c>
      <c r="I2916" s="1" t="s">
        <v>20</v>
      </c>
      <c r="J2916" s="44">
        <v>100</v>
      </c>
      <c r="K2916" s="2">
        <v>4</v>
      </c>
      <c r="L2916" s="2">
        <v>7</v>
      </c>
      <c r="M2916" s="3">
        <v>43479</v>
      </c>
      <c r="N2916" s="2">
        <v>0.28999999999999998</v>
      </c>
      <c r="O2916" s="2">
        <v>1</v>
      </c>
      <c r="P2916" s="4">
        <v>0</v>
      </c>
      <c r="U2916" s="38">
        <f t="shared" si="810"/>
        <v>-0.4666562131815597</v>
      </c>
      <c r="V2916" s="39">
        <f t="shared" si="811"/>
        <v>0.4666562131815597</v>
      </c>
      <c r="W2916" s="39" t="str">
        <f t="shared" si="812"/>
        <v>TIDAK</v>
      </c>
      <c r="X2916" s="38">
        <f t="shared" si="813"/>
        <v>3.2567265142081765</v>
      </c>
      <c r="Y2916" s="39">
        <f t="shared" si="814"/>
        <v>3.2567265142081765</v>
      </c>
      <c r="Z2916" s="39" t="str">
        <f t="shared" si="815"/>
        <v>OUTLIER</v>
      </c>
      <c r="AA2916" s="38">
        <f t="shared" si="816"/>
        <v>-0.63998598931539652</v>
      </c>
      <c r="AB2916" s="39">
        <f t="shared" si="817"/>
        <v>0.63998598931539652</v>
      </c>
      <c r="AC2916" s="39" t="str">
        <f t="shared" si="818"/>
        <v>TIDAK</v>
      </c>
      <c r="AD2916" s="38">
        <f t="shared" si="819"/>
        <v>-0.80496972107265685</v>
      </c>
      <c r="AE2916" s="39">
        <f t="shared" si="820"/>
        <v>0.80496972107265685</v>
      </c>
      <c r="AF2916" s="39" t="str">
        <f t="shared" si="821"/>
        <v>TIDAK</v>
      </c>
      <c r="AG2916" s="38">
        <f t="shared" si="822"/>
        <v>6.7010556384171097E-2</v>
      </c>
      <c r="AH2916" s="39">
        <f t="shared" si="823"/>
        <v>6.7010556384171097E-2</v>
      </c>
      <c r="AI2916" s="39" t="str">
        <f t="shared" si="824"/>
        <v>TIDAK</v>
      </c>
      <c r="AJ2916" s="38">
        <f t="shared" si="825"/>
        <v>1.0951830666933626</v>
      </c>
      <c r="AK2916" s="39">
        <f t="shared" si="826"/>
        <v>1.0951830666933626</v>
      </c>
      <c r="AL2916" s="39" t="str">
        <f t="shared" si="827"/>
        <v>TIDAK</v>
      </c>
    </row>
    <row r="2917" spans="1:38" ht="14" x14ac:dyDescent="0.3">
      <c r="A2917" s="13">
        <v>32093515</v>
      </c>
      <c r="B2917" s="11" t="s">
        <v>1319</v>
      </c>
      <c r="C2917" s="9">
        <v>272006</v>
      </c>
      <c r="D2917" s="1" t="s">
        <v>3359</v>
      </c>
      <c r="E2917" s="1" t="s">
        <v>17</v>
      </c>
      <c r="F2917" s="1" t="s">
        <v>2738</v>
      </c>
      <c r="G2917" s="2">
        <v>40.771850000000001</v>
      </c>
      <c r="H2917" s="2">
        <v>-73.905019999999993</v>
      </c>
      <c r="I2917" s="1" t="s">
        <v>20</v>
      </c>
      <c r="J2917" s="44">
        <v>140</v>
      </c>
      <c r="K2917" s="2">
        <v>2</v>
      </c>
      <c r="L2917" s="2">
        <v>17</v>
      </c>
      <c r="M2917" s="3">
        <v>43633</v>
      </c>
      <c r="N2917" s="2">
        <v>0.16</v>
      </c>
      <c r="O2917" s="2">
        <v>1</v>
      </c>
      <c r="P2917" s="4">
        <v>292</v>
      </c>
      <c r="U2917" s="38">
        <f t="shared" si="810"/>
        <v>0.51910295444881038</v>
      </c>
      <c r="V2917" s="39">
        <f t="shared" si="811"/>
        <v>0.51910295444881038</v>
      </c>
      <c r="W2917" s="39" t="str">
        <f t="shared" si="812"/>
        <v>TIDAK</v>
      </c>
      <c r="X2917" s="38">
        <f t="shared" si="813"/>
        <v>-0.26113135442473173</v>
      </c>
      <c r="Y2917" s="39">
        <f t="shared" si="814"/>
        <v>0.26113135442473173</v>
      </c>
      <c r="Z2917" s="39" t="str">
        <f t="shared" si="815"/>
        <v>TIDAK</v>
      </c>
      <c r="AA2917" s="38">
        <f t="shared" si="816"/>
        <v>0.17805621676362807</v>
      </c>
      <c r="AB2917" s="39">
        <f t="shared" si="817"/>
        <v>0.17805621676362807</v>
      </c>
      <c r="AC2917" s="39" t="str">
        <f t="shared" si="818"/>
        <v>TIDAK</v>
      </c>
      <c r="AD2917" s="38">
        <f t="shared" si="819"/>
        <v>0.44958230971211666</v>
      </c>
      <c r="AE2917" s="39">
        <f t="shared" si="820"/>
        <v>0.44958230971211666</v>
      </c>
      <c r="AF2917" s="39" t="str">
        <f t="shared" si="821"/>
        <v>TIDAK</v>
      </c>
      <c r="AG2917" s="38">
        <f t="shared" si="822"/>
        <v>-0.15818885441509239</v>
      </c>
      <c r="AH2917" s="39">
        <f t="shared" si="823"/>
        <v>0.15818885441509239</v>
      </c>
      <c r="AI2917" s="39" t="str">
        <f t="shared" si="824"/>
        <v>TIDAK</v>
      </c>
      <c r="AJ2917" s="38">
        <f t="shared" si="825"/>
        <v>1.132662229063166</v>
      </c>
      <c r="AK2917" s="39">
        <f t="shared" si="826"/>
        <v>1.132662229063166</v>
      </c>
      <c r="AL2917" s="39" t="str">
        <f t="shared" si="827"/>
        <v>TIDAK</v>
      </c>
    </row>
    <row r="2918" spans="1:38" ht="14" x14ac:dyDescent="0.3">
      <c r="A2918" s="13">
        <v>32095668</v>
      </c>
      <c r="B2918" s="11" t="s">
        <v>4688</v>
      </c>
      <c r="C2918" s="9">
        <v>22308430</v>
      </c>
      <c r="D2918" s="1" t="s">
        <v>2439</v>
      </c>
      <c r="E2918" s="1" t="s">
        <v>17</v>
      </c>
      <c r="F2918" s="1" t="s">
        <v>1736</v>
      </c>
      <c r="G2918" s="2">
        <v>40.754620000000003</v>
      </c>
      <c r="H2918" s="2">
        <v>-73.882840000000002</v>
      </c>
      <c r="I2918" s="1" t="s">
        <v>20</v>
      </c>
      <c r="J2918" s="44">
        <v>144</v>
      </c>
      <c r="K2918" s="2">
        <v>2</v>
      </c>
      <c r="L2918" s="2">
        <v>13</v>
      </c>
      <c r="M2918" s="3">
        <v>43548</v>
      </c>
      <c r="N2918" s="2">
        <v>0.3</v>
      </c>
      <c r="O2918" s="2">
        <v>1</v>
      </c>
      <c r="P2918" s="4">
        <v>288</v>
      </c>
      <c r="U2918" s="38">
        <f t="shared" si="810"/>
        <v>-0.4666562131815597</v>
      </c>
      <c r="V2918" s="39">
        <f t="shared" si="811"/>
        <v>0.4666562131815597</v>
      </c>
      <c r="W2918" s="39" t="str">
        <f t="shared" si="812"/>
        <v>TIDAK</v>
      </c>
      <c r="X2918" s="38">
        <f t="shared" si="813"/>
        <v>-0.26113135442473173</v>
      </c>
      <c r="Y2918" s="39">
        <f t="shared" si="814"/>
        <v>0.26113135442473173</v>
      </c>
      <c r="Z2918" s="39" t="str">
        <f t="shared" si="815"/>
        <v>TIDAK</v>
      </c>
      <c r="AA2918" s="38">
        <f t="shared" si="816"/>
        <v>-0.51727965840354273</v>
      </c>
      <c r="AB2918" s="39">
        <f t="shared" si="817"/>
        <v>0.51727965840354273</v>
      </c>
      <c r="AC2918" s="39" t="str">
        <f t="shared" si="818"/>
        <v>TIDAK</v>
      </c>
      <c r="AD2918" s="38">
        <f t="shared" si="819"/>
        <v>0.14117160214419322</v>
      </c>
      <c r="AE2918" s="39">
        <f t="shared" si="820"/>
        <v>0.14117160214419322</v>
      </c>
      <c r="AF2918" s="39" t="str">
        <f t="shared" si="821"/>
        <v>TIDAK</v>
      </c>
      <c r="AG2918" s="38">
        <f t="shared" si="822"/>
        <v>-0.27078855981472416</v>
      </c>
      <c r="AH2918" s="39">
        <f t="shared" si="823"/>
        <v>0.27078855981472416</v>
      </c>
      <c r="AI2918" s="39" t="str">
        <f t="shared" si="824"/>
        <v>TIDAK</v>
      </c>
      <c r="AJ2918" s="38">
        <f t="shared" si="825"/>
        <v>-1.198541670338616</v>
      </c>
      <c r="AK2918" s="39">
        <f t="shared" si="826"/>
        <v>1.198541670338616</v>
      </c>
      <c r="AL2918" s="39" t="str">
        <f t="shared" si="827"/>
        <v>TIDAK</v>
      </c>
    </row>
    <row r="2919" spans="1:38" ht="14" x14ac:dyDescent="0.3">
      <c r="A2919" s="13">
        <v>32112767</v>
      </c>
      <c r="B2919" s="11" t="s">
        <v>3252</v>
      </c>
      <c r="C2919" s="9">
        <v>245710234</v>
      </c>
      <c r="D2919" s="1" t="s">
        <v>2083</v>
      </c>
      <c r="E2919" s="1" t="s">
        <v>17</v>
      </c>
      <c r="F2919" s="1" t="s">
        <v>1971</v>
      </c>
      <c r="G2919" s="2">
        <v>40.730179999999997</v>
      </c>
      <c r="H2919" s="2">
        <v>-73.871719999999996</v>
      </c>
      <c r="I2919" s="1" t="s">
        <v>19</v>
      </c>
      <c r="J2919" s="44">
        <v>57</v>
      </c>
      <c r="K2919" s="2">
        <v>1</v>
      </c>
      <c r="L2919" s="2">
        <v>20</v>
      </c>
      <c r="M2919" s="3">
        <v>43651</v>
      </c>
      <c r="N2919" s="2">
        <v>6.32</v>
      </c>
      <c r="O2919" s="2">
        <v>4</v>
      </c>
      <c r="P2919" s="4">
        <v>156</v>
      </c>
      <c r="U2919" s="38">
        <f t="shared" si="810"/>
        <v>1.3762848393447844</v>
      </c>
      <c r="V2919" s="39">
        <f t="shared" si="811"/>
        <v>1.3762848393447844</v>
      </c>
      <c r="W2919" s="39" t="str">
        <f t="shared" si="812"/>
        <v>TIDAK</v>
      </c>
      <c r="X2919" s="38">
        <f t="shared" si="813"/>
        <v>-0.26113135442473173</v>
      </c>
      <c r="Y2919" s="39">
        <f t="shared" si="814"/>
        <v>0.26113135442473173</v>
      </c>
      <c r="Z2919" s="39" t="str">
        <f t="shared" si="815"/>
        <v>TIDAK</v>
      </c>
      <c r="AA2919" s="38">
        <f t="shared" si="816"/>
        <v>-0.35367121718773786</v>
      </c>
      <c r="AB2919" s="39">
        <f t="shared" si="817"/>
        <v>0.35367121718773786</v>
      </c>
      <c r="AC2919" s="39" t="str">
        <f t="shared" si="818"/>
        <v>TIDAK</v>
      </c>
      <c r="AD2919" s="38">
        <f t="shared" si="819"/>
        <v>-0.68996911825071927</v>
      </c>
      <c r="AE2919" s="39">
        <f t="shared" si="820"/>
        <v>0.68996911825071927</v>
      </c>
      <c r="AF2919" s="39" t="str">
        <f t="shared" si="821"/>
        <v>TIDAK</v>
      </c>
      <c r="AG2919" s="38">
        <f t="shared" si="822"/>
        <v>-0.27078855981472416</v>
      </c>
      <c r="AH2919" s="39">
        <f t="shared" si="823"/>
        <v>0.27078855981472416</v>
      </c>
      <c r="AI2919" s="39" t="str">
        <f t="shared" si="824"/>
        <v>TIDAK</v>
      </c>
      <c r="AJ2919" s="38">
        <f t="shared" si="825"/>
        <v>-1.2360208327084197</v>
      </c>
      <c r="AK2919" s="39">
        <f t="shared" si="826"/>
        <v>1.2360208327084197</v>
      </c>
      <c r="AL2919" s="39" t="str">
        <f t="shared" si="827"/>
        <v>TIDAK</v>
      </c>
    </row>
    <row r="2920" spans="1:38" ht="14" x14ac:dyDescent="0.3">
      <c r="A2920" s="13">
        <v>32136644</v>
      </c>
      <c r="B2920" s="11" t="s">
        <v>3254</v>
      </c>
      <c r="C2920" s="9">
        <v>31307789</v>
      </c>
      <c r="D2920" s="1" t="s">
        <v>1671</v>
      </c>
      <c r="E2920" s="1" t="s">
        <v>17</v>
      </c>
      <c r="F2920" s="1" t="s">
        <v>1538</v>
      </c>
      <c r="G2920" s="2">
        <v>40.74736</v>
      </c>
      <c r="H2920" s="2">
        <v>-73.855869999999996</v>
      </c>
      <c r="I2920" s="1" t="s">
        <v>24</v>
      </c>
      <c r="J2920" s="44">
        <v>27</v>
      </c>
      <c r="K2920" s="2">
        <v>2</v>
      </c>
      <c r="L2920" s="2">
        <v>13</v>
      </c>
      <c r="M2920" s="3">
        <v>43637</v>
      </c>
      <c r="N2920" s="2">
        <v>0.35</v>
      </c>
      <c r="O2920" s="2">
        <v>2</v>
      </c>
      <c r="P2920" s="4">
        <v>361</v>
      </c>
      <c r="U2920" s="38">
        <f t="shared" si="810"/>
        <v>9.05120120008234E-2</v>
      </c>
      <c r="V2920" s="39">
        <f t="shared" si="811"/>
        <v>9.05120120008234E-2</v>
      </c>
      <c r="W2920" s="39" t="str">
        <f t="shared" si="812"/>
        <v>TIDAK</v>
      </c>
      <c r="X2920" s="38">
        <f t="shared" si="813"/>
        <v>9.4730970085688936E-3</v>
      </c>
      <c r="Y2920" s="39">
        <f t="shared" si="814"/>
        <v>9.4730970085688936E-3</v>
      </c>
      <c r="Z2920" s="39" t="str">
        <f t="shared" si="815"/>
        <v>TIDAK</v>
      </c>
      <c r="AA2920" s="38">
        <f t="shared" si="816"/>
        <v>-0.63998598931539652</v>
      </c>
      <c r="AB2920" s="39">
        <f t="shared" si="817"/>
        <v>0.63998598931539652</v>
      </c>
      <c r="AC2920" s="39" t="str">
        <f t="shared" si="818"/>
        <v>TIDAK</v>
      </c>
      <c r="AD2920" s="38">
        <f t="shared" si="819"/>
        <v>-0.80496972107265685</v>
      </c>
      <c r="AE2920" s="39">
        <f t="shared" si="820"/>
        <v>0.80496972107265685</v>
      </c>
      <c r="AF2920" s="39" t="str">
        <f t="shared" si="821"/>
        <v>TIDAK</v>
      </c>
      <c r="AG2920" s="38">
        <f t="shared" si="822"/>
        <v>-0.27078855981472416</v>
      </c>
      <c r="AH2920" s="39">
        <f t="shared" si="823"/>
        <v>0.27078855981472416</v>
      </c>
      <c r="AI2920" s="39" t="str">
        <f t="shared" si="824"/>
        <v>TIDAK</v>
      </c>
      <c r="AJ2920" s="38">
        <f t="shared" si="825"/>
        <v>-1.2435166651823804</v>
      </c>
      <c r="AK2920" s="39">
        <f t="shared" si="826"/>
        <v>1.2435166651823804</v>
      </c>
      <c r="AL2920" s="39" t="str">
        <f t="shared" si="827"/>
        <v>TIDAK</v>
      </c>
    </row>
    <row r="2921" spans="1:38" ht="14" x14ac:dyDescent="0.3">
      <c r="A2921" s="13">
        <v>32161408</v>
      </c>
      <c r="B2921" s="11" t="s">
        <v>3500</v>
      </c>
      <c r="C2921" s="9">
        <v>14805863</v>
      </c>
      <c r="D2921" s="1" t="s">
        <v>840</v>
      </c>
      <c r="E2921" s="1" t="s">
        <v>17</v>
      </c>
      <c r="F2921" s="1" t="s">
        <v>2592</v>
      </c>
      <c r="G2921" s="2">
        <v>40.735190000000003</v>
      </c>
      <c r="H2921" s="2">
        <v>-73.902709999999999</v>
      </c>
      <c r="I2921" s="1" t="s">
        <v>20</v>
      </c>
      <c r="J2921" s="44">
        <v>88</v>
      </c>
      <c r="K2921" s="2">
        <v>3</v>
      </c>
      <c r="L2921" s="2">
        <v>7</v>
      </c>
      <c r="M2921" s="3">
        <v>43203</v>
      </c>
      <c r="N2921" s="2">
        <v>0.28000000000000003</v>
      </c>
      <c r="O2921" s="2">
        <v>1</v>
      </c>
      <c r="P2921" s="4">
        <v>0</v>
      </c>
      <c r="U2921" s="38">
        <f t="shared" si="810"/>
        <v>0.43338476595921299</v>
      </c>
      <c r="V2921" s="39">
        <f t="shared" si="811"/>
        <v>0.43338476595921299</v>
      </c>
      <c r="W2921" s="39" t="str">
        <f t="shared" si="812"/>
        <v>TIDAK</v>
      </c>
      <c r="X2921" s="38">
        <f t="shared" si="813"/>
        <v>-0.26113135442473173</v>
      </c>
      <c r="Y2921" s="39">
        <f t="shared" si="814"/>
        <v>0.26113135442473173</v>
      </c>
      <c r="Z2921" s="39" t="str">
        <f t="shared" si="815"/>
        <v>TIDAK</v>
      </c>
      <c r="AA2921" s="38">
        <f t="shared" si="816"/>
        <v>-0.23096488627588418</v>
      </c>
      <c r="AB2921" s="39">
        <f t="shared" si="817"/>
        <v>0.23096488627588418</v>
      </c>
      <c r="AC2921" s="39" t="str">
        <f t="shared" si="818"/>
        <v>TIDAK</v>
      </c>
      <c r="AD2921" s="38">
        <f t="shared" si="819"/>
        <v>-0.87292462274016547</v>
      </c>
      <c r="AE2921" s="39">
        <f t="shared" si="820"/>
        <v>0.87292462274016547</v>
      </c>
      <c r="AF2921" s="39" t="str">
        <f t="shared" si="821"/>
        <v>TIDAK</v>
      </c>
      <c r="AG2921" s="38">
        <f t="shared" si="822"/>
        <v>-0.27078855981472416</v>
      </c>
      <c r="AH2921" s="39">
        <f t="shared" si="823"/>
        <v>0.27078855981472416</v>
      </c>
      <c r="AI2921" s="39" t="str">
        <f t="shared" si="824"/>
        <v>TIDAK</v>
      </c>
      <c r="AJ2921" s="38">
        <f t="shared" si="825"/>
        <v>0.94526641721414828</v>
      </c>
      <c r="AK2921" s="39">
        <f t="shared" si="826"/>
        <v>0.94526641721414828</v>
      </c>
      <c r="AL2921" s="39" t="str">
        <f t="shared" si="827"/>
        <v>TIDAK</v>
      </c>
    </row>
    <row r="2922" spans="1:38" ht="14" x14ac:dyDescent="0.3">
      <c r="A2922" s="13">
        <v>32161968</v>
      </c>
      <c r="B2922" s="11" t="s">
        <v>4189</v>
      </c>
      <c r="C2922" s="9">
        <v>220763958</v>
      </c>
      <c r="D2922" s="1" t="s">
        <v>741</v>
      </c>
      <c r="E2922" s="1" t="s">
        <v>17</v>
      </c>
      <c r="F2922" s="1" t="s">
        <v>607</v>
      </c>
      <c r="G2922" s="2">
        <v>40.588479999999997</v>
      </c>
      <c r="H2922" s="2">
        <v>-73.795000000000002</v>
      </c>
      <c r="I2922" s="1" t="s">
        <v>20</v>
      </c>
      <c r="J2922" s="44">
        <v>199</v>
      </c>
      <c r="K2922" s="2">
        <v>1</v>
      </c>
      <c r="L2922" s="2">
        <v>11</v>
      </c>
      <c r="M2922" s="3">
        <v>43653</v>
      </c>
      <c r="N2922" s="2">
        <v>3.79</v>
      </c>
      <c r="O2922" s="2">
        <v>1</v>
      </c>
      <c r="P2922" s="4">
        <v>113</v>
      </c>
      <c r="U2922" s="38">
        <f t="shared" si="810"/>
        <v>0.46767204135505197</v>
      </c>
      <c r="V2922" s="39">
        <f t="shared" si="811"/>
        <v>0.46767204135505197</v>
      </c>
      <c r="W2922" s="39" t="str">
        <f t="shared" si="812"/>
        <v>TIDAK</v>
      </c>
      <c r="X2922" s="38">
        <f t="shared" si="813"/>
        <v>-0.26113135442473173</v>
      </c>
      <c r="Y2922" s="39">
        <f t="shared" si="814"/>
        <v>0.26113135442473173</v>
      </c>
      <c r="Z2922" s="39" t="str">
        <f t="shared" si="815"/>
        <v>TIDAK</v>
      </c>
      <c r="AA2922" s="38">
        <f t="shared" si="816"/>
        <v>-0.39457332749168911</v>
      </c>
      <c r="AB2922" s="39">
        <f t="shared" si="817"/>
        <v>0.39457332749168911</v>
      </c>
      <c r="AC2922" s="39" t="str">
        <f t="shared" si="818"/>
        <v>TIDAK</v>
      </c>
      <c r="AD2922" s="38">
        <f t="shared" si="819"/>
        <v>-0.79974242094438686</v>
      </c>
      <c r="AE2922" s="39">
        <f t="shared" si="820"/>
        <v>0.79974242094438686</v>
      </c>
      <c r="AF2922" s="39" t="str">
        <f t="shared" si="821"/>
        <v>TIDAK</v>
      </c>
      <c r="AG2922" s="38">
        <f t="shared" si="822"/>
        <v>-0.27078855981472416</v>
      </c>
      <c r="AH2922" s="39">
        <f t="shared" si="823"/>
        <v>0.27078855981472416</v>
      </c>
      <c r="AI2922" s="39" t="str">
        <f t="shared" si="824"/>
        <v>TIDAK</v>
      </c>
      <c r="AJ2922" s="38">
        <f t="shared" si="825"/>
        <v>0.91528308731830532</v>
      </c>
      <c r="AK2922" s="39">
        <f t="shared" si="826"/>
        <v>0.91528308731830532</v>
      </c>
      <c r="AL2922" s="39" t="str">
        <f t="shared" si="827"/>
        <v>TIDAK</v>
      </c>
    </row>
    <row r="2923" spans="1:38" ht="14" x14ac:dyDescent="0.3">
      <c r="A2923" s="13">
        <v>32165550</v>
      </c>
      <c r="B2923" s="11" t="s">
        <v>4657</v>
      </c>
      <c r="C2923" s="9">
        <v>74707352</v>
      </c>
      <c r="D2923" s="1" t="s">
        <v>2720</v>
      </c>
      <c r="E2923" s="1" t="s">
        <v>548</v>
      </c>
      <c r="F2923" s="1" t="s">
        <v>2574</v>
      </c>
      <c r="G2923" s="2">
        <v>40.821480000000001</v>
      </c>
      <c r="H2923" s="2">
        <v>-73.891220000000004</v>
      </c>
      <c r="I2923" s="1" t="s">
        <v>19</v>
      </c>
      <c r="J2923" s="44">
        <v>60</v>
      </c>
      <c r="K2923" s="2">
        <v>1</v>
      </c>
      <c r="L2923" s="2">
        <v>8</v>
      </c>
      <c r="M2923" s="3">
        <v>42733</v>
      </c>
      <c r="N2923" s="2">
        <v>0.22</v>
      </c>
      <c r="O2923" s="2">
        <v>1</v>
      </c>
      <c r="P2923" s="4">
        <v>364</v>
      </c>
      <c r="U2923" s="38">
        <f t="shared" si="810"/>
        <v>-0.27807619850444543</v>
      </c>
      <c r="V2923" s="39">
        <f t="shared" si="811"/>
        <v>0.27807619850444543</v>
      </c>
      <c r="W2923" s="39" t="str">
        <f t="shared" si="812"/>
        <v>TIDAK</v>
      </c>
      <c r="X2923" s="38">
        <f t="shared" si="813"/>
        <v>-0.39643358014138202</v>
      </c>
      <c r="Y2923" s="39">
        <f t="shared" si="814"/>
        <v>0.39643358014138202</v>
      </c>
      <c r="Z2923" s="39" t="str">
        <f t="shared" si="815"/>
        <v>TIDAK</v>
      </c>
      <c r="AA2923" s="38">
        <f t="shared" si="816"/>
        <v>-0.10825855536403051</v>
      </c>
      <c r="AB2923" s="39">
        <f t="shared" si="817"/>
        <v>0.10825855536403051</v>
      </c>
      <c r="AC2923" s="39" t="str">
        <f t="shared" si="818"/>
        <v>TIDAK</v>
      </c>
      <c r="AD2923" s="38">
        <f t="shared" si="819"/>
        <v>2.3470922562740868</v>
      </c>
      <c r="AE2923" s="39">
        <f t="shared" si="820"/>
        <v>2.3470922562740868</v>
      </c>
      <c r="AF2923" s="39" t="str">
        <f t="shared" si="821"/>
        <v>TIDAK</v>
      </c>
      <c r="AG2923" s="38">
        <f t="shared" si="822"/>
        <v>6.7010556384171097E-2</v>
      </c>
      <c r="AH2923" s="39">
        <f t="shared" si="823"/>
        <v>6.7010556384171097E-2</v>
      </c>
      <c r="AI2923" s="39" t="str">
        <f t="shared" si="824"/>
        <v>TIDAK</v>
      </c>
      <c r="AJ2923" s="38">
        <f t="shared" si="825"/>
        <v>-7.4166799244508932E-2</v>
      </c>
      <c r="AK2923" s="39">
        <f t="shared" si="826"/>
        <v>7.4166799244508932E-2</v>
      </c>
      <c r="AL2923" s="39" t="str">
        <f t="shared" si="827"/>
        <v>TIDAK</v>
      </c>
    </row>
    <row r="2924" spans="1:38" ht="14" x14ac:dyDescent="0.3">
      <c r="A2924" s="13">
        <v>32169418</v>
      </c>
      <c r="B2924" s="11" t="s">
        <v>3119</v>
      </c>
      <c r="C2924" s="9">
        <v>9091115</v>
      </c>
      <c r="D2924" s="1" t="s">
        <v>308</v>
      </c>
      <c r="E2924" s="1" t="s">
        <v>17</v>
      </c>
      <c r="F2924" s="1" t="s">
        <v>141</v>
      </c>
      <c r="G2924" s="2">
        <v>40.594949999999997</v>
      </c>
      <c r="H2924" s="2">
        <v>-73.757710000000003</v>
      </c>
      <c r="I2924" s="1" t="s">
        <v>20</v>
      </c>
      <c r="J2924" s="44">
        <v>100</v>
      </c>
      <c r="K2924" s="2">
        <v>4</v>
      </c>
      <c r="L2924" s="2">
        <v>14</v>
      </c>
      <c r="M2924" s="3">
        <v>43613</v>
      </c>
      <c r="N2924" s="2">
        <v>0.53</v>
      </c>
      <c r="O2924" s="2">
        <v>1</v>
      </c>
      <c r="P2924" s="4">
        <v>17</v>
      </c>
      <c r="U2924" s="38">
        <f t="shared" si="810"/>
        <v>-0.53523076397323766</v>
      </c>
      <c r="V2924" s="39">
        <f t="shared" si="811"/>
        <v>0.53523076397323766</v>
      </c>
      <c r="W2924" s="39" t="str">
        <f t="shared" si="812"/>
        <v>TIDAK</v>
      </c>
      <c r="X2924" s="38">
        <f t="shared" si="813"/>
        <v>-0.26113135442473173</v>
      </c>
      <c r="Y2924" s="39">
        <f t="shared" si="814"/>
        <v>0.26113135442473173</v>
      </c>
      <c r="Z2924" s="39" t="str">
        <f t="shared" si="815"/>
        <v>TIDAK</v>
      </c>
      <c r="AA2924" s="38">
        <f t="shared" si="816"/>
        <v>-0.39457332749168911</v>
      </c>
      <c r="AB2924" s="39">
        <f t="shared" si="817"/>
        <v>0.39457332749168911</v>
      </c>
      <c r="AC2924" s="39" t="str">
        <f t="shared" si="818"/>
        <v>TIDAK</v>
      </c>
      <c r="AD2924" s="38">
        <f t="shared" si="819"/>
        <v>-0.77360592030303754</v>
      </c>
      <c r="AE2924" s="39">
        <f t="shared" si="820"/>
        <v>0.77360592030303754</v>
      </c>
      <c r="AF2924" s="39" t="str">
        <f t="shared" si="821"/>
        <v>TIDAK</v>
      </c>
      <c r="AG2924" s="38">
        <f t="shared" si="822"/>
        <v>-0.15818885441509239</v>
      </c>
      <c r="AH2924" s="39">
        <f t="shared" si="823"/>
        <v>0.15818885441509239</v>
      </c>
      <c r="AI2924" s="39" t="str">
        <f t="shared" si="824"/>
        <v>TIDAK</v>
      </c>
      <c r="AJ2924" s="38">
        <f t="shared" si="825"/>
        <v>1.4624788579174375</v>
      </c>
      <c r="AK2924" s="39">
        <f t="shared" si="826"/>
        <v>1.4624788579174375</v>
      </c>
      <c r="AL2924" s="39" t="str">
        <f t="shared" si="827"/>
        <v>TIDAK</v>
      </c>
    </row>
    <row r="2925" spans="1:38" ht="14" x14ac:dyDescent="0.3">
      <c r="A2925" s="13">
        <v>32170868</v>
      </c>
      <c r="B2925" s="11" t="s">
        <v>4701</v>
      </c>
      <c r="C2925" s="9">
        <v>163603458</v>
      </c>
      <c r="D2925" s="1" t="s">
        <v>97</v>
      </c>
      <c r="E2925" s="1" t="s">
        <v>17</v>
      </c>
      <c r="F2925" s="1" t="s">
        <v>54</v>
      </c>
      <c r="G2925" s="2">
        <v>40.72052</v>
      </c>
      <c r="H2925" s="2">
        <v>-73.736279999999994</v>
      </c>
      <c r="I2925" s="1" t="s">
        <v>20</v>
      </c>
      <c r="J2925" s="44">
        <v>69</v>
      </c>
      <c r="K2925" s="2">
        <v>1</v>
      </c>
      <c r="L2925" s="2">
        <v>15</v>
      </c>
      <c r="M2925" s="3">
        <v>43640</v>
      </c>
      <c r="N2925" s="2">
        <v>7.63</v>
      </c>
      <c r="O2925" s="2">
        <v>2</v>
      </c>
      <c r="P2925" s="4">
        <v>46</v>
      </c>
      <c r="U2925" s="38">
        <f t="shared" si="810"/>
        <v>-1.2349814186693477E-2</v>
      </c>
      <c r="V2925" s="39">
        <f t="shared" si="811"/>
        <v>1.2349814186693477E-2</v>
      </c>
      <c r="W2925" s="39" t="str">
        <f t="shared" si="812"/>
        <v>TIDAK</v>
      </c>
      <c r="X2925" s="38">
        <f t="shared" si="813"/>
        <v>-0.12582912870808141</v>
      </c>
      <c r="Y2925" s="39">
        <f t="shared" si="814"/>
        <v>0.12582912870808141</v>
      </c>
      <c r="Z2925" s="39" t="str">
        <f t="shared" si="815"/>
        <v>TIDAK</v>
      </c>
      <c r="AA2925" s="38">
        <f t="shared" si="816"/>
        <v>-0.63998598931539652</v>
      </c>
      <c r="AB2925" s="39">
        <f t="shared" si="817"/>
        <v>0.63998598931539652</v>
      </c>
      <c r="AC2925" s="39" t="str">
        <f t="shared" si="818"/>
        <v>TIDAK</v>
      </c>
      <c r="AD2925" s="38">
        <f t="shared" si="819"/>
        <v>-0.81019702120092674</v>
      </c>
      <c r="AE2925" s="39">
        <f t="shared" si="820"/>
        <v>0.81019702120092674</v>
      </c>
      <c r="AF2925" s="39" t="str">
        <f t="shared" si="821"/>
        <v>TIDAK</v>
      </c>
      <c r="AG2925" s="38">
        <f t="shared" si="822"/>
        <v>-0.27078855981472416</v>
      </c>
      <c r="AH2925" s="39">
        <f t="shared" si="823"/>
        <v>0.27078855981472416</v>
      </c>
      <c r="AI2925" s="39" t="str">
        <f t="shared" si="824"/>
        <v>TIDAK</v>
      </c>
      <c r="AJ2925" s="38">
        <f t="shared" si="825"/>
        <v>-1.2435166651823804</v>
      </c>
      <c r="AK2925" s="39">
        <f t="shared" si="826"/>
        <v>1.2435166651823804</v>
      </c>
      <c r="AL2925" s="39" t="str">
        <f t="shared" si="827"/>
        <v>TIDAK</v>
      </c>
    </row>
    <row r="2926" spans="1:38" ht="14" x14ac:dyDescent="0.3">
      <c r="A2926" s="13">
        <v>32183028</v>
      </c>
      <c r="B2926" s="11" t="s">
        <v>4689</v>
      </c>
      <c r="C2926" s="9">
        <v>82083094</v>
      </c>
      <c r="D2926" s="1" t="s">
        <v>2384</v>
      </c>
      <c r="E2926" s="1" t="s">
        <v>1731</v>
      </c>
      <c r="F2926" s="1" t="s">
        <v>2385</v>
      </c>
      <c r="G2926" s="2">
        <v>40.639270000000003</v>
      </c>
      <c r="H2926" s="2">
        <v>-73.881450000000001</v>
      </c>
      <c r="I2926" s="1" t="s">
        <v>19</v>
      </c>
      <c r="J2926" s="44">
        <v>65</v>
      </c>
      <c r="K2926" s="2">
        <v>2</v>
      </c>
      <c r="L2926" s="2">
        <v>13</v>
      </c>
      <c r="M2926" s="3">
        <v>43590</v>
      </c>
      <c r="N2926" s="2">
        <v>0.42</v>
      </c>
      <c r="O2926" s="2">
        <v>2</v>
      </c>
      <c r="P2926" s="4">
        <v>270</v>
      </c>
      <c r="U2926" s="38">
        <f t="shared" si="810"/>
        <v>0.93912207804783765</v>
      </c>
      <c r="V2926" s="39">
        <f t="shared" si="811"/>
        <v>0.93912207804783765</v>
      </c>
      <c r="W2926" s="39" t="str">
        <f t="shared" si="812"/>
        <v>TIDAK</v>
      </c>
      <c r="X2926" s="38">
        <f t="shared" si="813"/>
        <v>-0.39643358014138202</v>
      </c>
      <c r="Y2926" s="39">
        <f t="shared" si="814"/>
        <v>0.39643358014138202</v>
      </c>
      <c r="Z2926" s="39" t="str">
        <f t="shared" si="815"/>
        <v>TIDAK</v>
      </c>
      <c r="AA2926" s="38">
        <f t="shared" si="816"/>
        <v>-0.47637754809959154</v>
      </c>
      <c r="AB2926" s="39">
        <f t="shared" si="817"/>
        <v>0.47637754809959154</v>
      </c>
      <c r="AC2926" s="39" t="str">
        <f t="shared" si="818"/>
        <v>TIDAK</v>
      </c>
      <c r="AD2926" s="38">
        <f t="shared" si="819"/>
        <v>1.0245853238218046</v>
      </c>
      <c r="AE2926" s="39">
        <f t="shared" si="820"/>
        <v>1.0245853238218046</v>
      </c>
      <c r="AF2926" s="39" t="str">
        <f t="shared" si="821"/>
        <v>TIDAK</v>
      </c>
      <c r="AG2926" s="38">
        <f t="shared" si="822"/>
        <v>-0.27078855981472416</v>
      </c>
      <c r="AH2926" s="39">
        <f t="shared" si="823"/>
        <v>0.27078855981472416</v>
      </c>
      <c r="AI2926" s="39" t="str">
        <f t="shared" si="824"/>
        <v>TIDAK</v>
      </c>
      <c r="AJ2926" s="38">
        <f t="shared" si="825"/>
        <v>-0.39648759562481967</v>
      </c>
      <c r="AK2926" s="39">
        <f t="shared" si="826"/>
        <v>0.39648759562481967</v>
      </c>
      <c r="AL2926" s="39" t="str">
        <f t="shared" si="827"/>
        <v>TIDAK</v>
      </c>
    </row>
    <row r="2927" spans="1:38" ht="14" x14ac:dyDescent="0.3">
      <c r="A2927" s="13">
        <v>32187475</v>
      </c>
      <c r="B2927" s="11" t="s">
        <v>4881</v>
      </c>
      <c r="C2927" s="9">
        <v>463061</v>
      </c>
      <c r="D2927" s="1" t="s">
        <v>1577</v>
      </c>
      <c r="E2927" s="1" t="s">
        <v>17</v>
      </c>
      <c r="F2927" s="1" t="s">
        <v>1488</v>
      </c>
      <c r="G2927" s="2">
        <v>40.696420000000003</v>
      </c>
      <c r="H2927" s="2">
        <v>-73.850200000000001</v>
      </c>
      <c r="I2927" s="1" t="s">
        <v>19</v>
      </c>
      <c r="J2927" s="44">
        <v>42</v>
      </c>
      <c r="K2927" s="2">
        <v>3</v>
      </c>
      <c r="L2927" s="2">
        <v>5</v>
      </c>
      <c r="M2927" s="3">
        <v>43323</v>
      </c>
      <c r="N2927" s="2">
        <v>0.36</v>
      </c>
      <c r="O2927" s="2">
        <v>2</v>
      </c>
      <c r="P2927" s="4">
        <v>281</v>
      </c>
      <c r="U2927" s="38">
        <f t="shared" si="810"/>
        <v>-0.25236074195756619</v>
      </c>
      <c r="V2927" s="39">
        <f t="shared" si="811"/>
        <v>0.25236074195756619</v>
      </c>
      <c r="W2927" s="39" t="str">
        <f t="shared" si="812"/>
        <v>TIDAK</v>
      </c>
      <c r="X2927" s="38">
        <f t="shared" si="813"/>
        <v>-0.39643358014138202</v>
      </c>
      <c r="Y2927" s="39">
        <f t="shared" si="814"/>
        <v>0.39643358014138202</v>
      </c>
      <c r="Z2927" s="39" t="str">
        <f t="shared" si="815"/>
        <v>TIDAK</v>
      </c>
      <c r="AA2927" s="38">
        <f t="shared" si="816"/>
        <v>-0.59908387901144522</v>
      </c>
      <c r="AB2927" s="39">
        <f t="shared" si="817"/>
        <v>0.59908387901144522</v>
      </c>
      <c r="AC2927" s="39" t="str">
        <f t="shared" si="818"/>
        <v>TIDAK</v>
      </c>
      <c r="AD2927" s="38">
        <f t="shared" si="819"/>
        <v>-0.84156082197054605</v>
      </c>
      <c r="AE2927" s="39">
        <f t="shared" si="820"/>
        <v>0.84156082197054605</v>
      </c>
      <c r="AF2927" s="39" t="str">
        <f t="shared" si="821"/>
        <v>TIDAK</v>
      </c>
      <c r="AG2927" s="38">
        <f t="shared" si="822"/>
        <v>-0.27078855981472416</v>
      </c>
      <c r="AH2927" s="39">
        <f t="shared" si="823"/>
        <v>0.27078855981472416</v>
      </c>
      <c r="AI2927" s="39" t="str">
        <f t="shared" si="824"/>
        <v>TIDAK</v>
      </c>
      <c r="AJ2927" s="38">
        <f t="shared" si="825"/>
        <v>1.4849663553393198</v>
      </c>
      <c r="AK2927" s="39">
        <f t="shared" si="826"/>
        <v>1.4849663553393198</v>
      </c>
      <c r="AL2927" s="39" t="str">
        <f t="shared" si="827"/>
        <v>TIDAK</v>
      </c>
    </row>
    <row r="2928" spans="1:38" ht="14" x14ac:dyDescent="0.3">
      <c r="A2928" s="13">
        <v>32222756</v>
      </c>
      <c r="B2928" s="11" t="s">
        <v>3430</v>
      </c>
      <c r="C2928" s="9">
        <v>75506967</v>
      </c>
      <c r="D2928" s="1" t="s">
        <v>3016</v>
      </c>
      <c r="E2928" s="1" t="s">
        <v>548</v>
      </c>
      <c r="F2928" s="1" t="s">
        <v>3065</v>
      </c>
      <c r="G2928" s="2">
        <v>40.837960000000002</v>
      </c>
      <c r="H2928" s="2">
        <v>-73.901600000000002</v>
      </c>
      <c r="I2928" s="1" t="s">
        <v>19</v>
      </c>
      <c r="J2928" s="44">
        <v>38</v>
      </c>
      <c r="K2928" s="2">
        <v>15</v>
      </c>
      <c r="L2928" s="2">
        <v>8</v>
      </c>
      <c r="M2928" s="3">
        <v>43314</v>
      </c>
      <c r="N2928" s="2">
        <v>0.23</v>
      </c>
      <c r="O2928" s="2">
        <v>2</v>
      </c>
      <c r="P2928" s="4">
        <v>24</v>
      </c>
      <c r="U2928" s="38">
        <f t="shared" si="810"/>
        <v>9.05120120008234E-2</v>
      </c>
      <c r="V2928" s="39">
        <f t="shared" si="811"/>
        <v>9.05120120008234E-2</v>
      </c>
      <c r="W2928" s="39" t="str">
        <f t="shared" si="812"/>
        <v>TIDAK</v>
      </c>
      <c r="X2928" s="38">
        <f t="shared" si="813"/>
        <v>9.4730970085688936E-3</v>
      </c>
      <c r="Y2928" s="39">
        <f t="shared" si="814"/>
        <v>9.4730970085688936E-3</v>
      </c>
      <c r="Z2928" s="39" t="str">
        <f t="shared" si="815"/>
        <v>TIDAK</v>
      </c>
      <c r="AA2928" s="38">
        <f t="shared" si="816"/>
        <v>-0.35367121718773786</v>
      </c>
      <c r="AB2928" s="39">
        <f t="shared" si="817"/>
        <v>0.35367121718773786</v>
      </c>
      <c r="AC2928" s="39" t="str">
        <f t="shared" si="818"/>
        <v>TIDAK</v>
      </c>
      <c r="AD2928" s="38">
        <f t="shared" si="819"/>
        <v>-0.6795145179941795</v>
      </c>
      <c r="AE2928" s="39">
        <f t="shared" si="820"/>
        <v>0.6795145179941795</v>
      </c>
      <c r="AF2928" s="39" t="str">
        <f t="shared" si="821"/>
        <v>TIDAK</v>
      </c>
      <c r="AG2928" s="38">
        <f t="shared" si="822"/>
        <v>-0.27078855981472416</v>
      </c>
      <c r="AH2928" s="39">
        <f t="shared" si="823"/>
        <v>0.27078855981472416</v>
      </c>
      <c r="AI2928" s="39" t="str">
        <f t="shared" si="824"/>
        <v>TIDAK</v>
      </c>
      <c r="AJ2928" s="38">
        <f t="shared" si="825"/>
        <v>-1.1160875131250483</v>
      </c>
      <c r="AK2928" s="39">
        <f t="shared" si="826"/>
        <v>1.1160875131250483</v>
      </c>
      <c r="AL2928" s="39" t="str">
        <f t="shared" si="827"/>
        <v>TIDAK</v>
      </c>
    </row>
    <row r="2929" spans="1:38" ht="14" x14ac:dyDescent="0.3">
      <c r="A2929" s="13">
        <v>32224599</v>
      </c>
      <c r="B2929" s="11" t="s">
        <v>2339</v>
      </c>
      <c r="C2929" s="9">
        <v>51550484</v>
      </c>
      <c r="D2929" s="1" t="s">
        <v>1477</v>
      </c>
      <c r="E2929" s="1" t="s">
        <v>17</v>
      </c>
      <c r="F2929" s="1" t="s">
        <v>970</v>
      </c>
      <c r="G2929" s="2">
        <v>40.696210000000001</v>
      </c>
      <c r="H2929" s="2">
        <v>-73.845320000000001</v>
      </c>
      <c r="I2929" s="1" t="s">
        <v>19</v>
      </c>
      <c r="J2929" s="44">
        <v>67</v>
      </c>
      <c r="K2929" s="2">
        <v>2</v>
      </c>
      <c r="L2929" s="2">
        <v>8</v>
      </c>
      <c r="M2929" s="3">
        <v>43457</v>
      </c>
      <c r="N2929" s="2">
        <v>0.23</v>
      </c>
      <c r="O2929" s="2">
        <v>2</v>
      </c>
      <c r="P2929" s="4">
        <v>337</v>
      </c>
      <c r="U2929" s="38">
        <f t="shared" si="810"/>
        <v>-0.17521437231692855</v>
      </c>
      <c r="V2929" s="39">
        <f t="shared" si="811"/>
        <v>0.17521437231692855</v>
      </c>
      <c r="W2929" s="39" t="str">
        <f t="shared" si="812"/>
        <v>TIDAK</v>
      </c>
      <c r="X2929" s="38">
        <f t="shared" si="813"/>
        <v>-0.39643358014138202</v>
      </c>
      <c r="Y2929" s="39">
        <f t="shared" si="814"/>
        <v>0.39643358014138202</v>
      </c>
      <c r="Z2929" s="39" t="str">
        <f t="shared" si="815"/>
        <v>TIDAK</v>
      </c>
      <c r="AA2929" s="38">
        <f t="shared" si="816"/>
        <v>-0.31276910688378667</v>
      </c>
      <c r="AB2929" s="39">
        <f t="shared" si="817"/>
        <v>0.31276910688378667</v>
      </c>
      <c r="AC2929" s="39" t="str">
        <f t="shared" si="818"/>
        <v>TIDAK</v>
      </c>
      <c r="AD2929" s="38">
        <f t="shared" si="819"/>
        <v>3.0318685730774422</v>
      </c>
      <c r="AE2929" s="39">
        <f t="shared" si="820"/>
        <v>3.0318685730774422</v>
      </c>
      <c r="AF2929" s="39" t="str">
        <f t="shared" si="821"/>
        <v>OUTLIER</v>
      </c>
      <c r="AG2929" s="38">
        <f t="shared" si="822"/>
        <v>-0.15818885441509239</v>
      </c>
      <c r="AH2929" s="39">
        <f t="shared" si="823"/>
        <v>0.15818885441509239</v>
      </c>
      <c r="AI2929" s="39" t="str">
        <f t="shared" si="824"/>
        <v>TIDAK</v>
      </c>
      <c r="AJ2929" s="38">
        <f t="shared" si="825"/>
        <v>-0.89870837138018755</v>
      </c>
      <c r="AK2929" s="39">
        <f t="shared" si="826"/>
        <v>0.89870837138018755</v>
      </c>
      <c r="AL2929" s="39" t="str">
        <f t="shared" si="827"/>
        <v>TIDAK</v>
      </c>
    </row>
    <row r="2930" spans="1:38" ht="14" x14ac:dyDescent="0.3">
      <c r="A2930" s="13">
        <v>32228971</v>
      </c>
      <c r="B2930" s="11" t="s">
        <v>1458</v>
      </c>
      <c r="C2930" s="9">
        <v>212526912</v>
      </c>
      <c r="D2930" s="1" t="s">
        <v>2464</v>
      </c>
      <c r="E2930" s="1" t="s">
        <v>17</v>
      </c>
      <c r="F2930" s="1" t="s">
        <v>1713</v>
      </c>
      <c r="G2930" s="2">
        <v>40.755980000000001</v>
      </c>
      <c r="H2930" s="2">
        <v>-73.883700000000005</v>
      </c>
      <c r="I2930" s="1" t="s">
        <v>19</v>
      </c>
      <c r="J2930" s="44">
        <v>60</v>
      </c>
      <c r="K2930" s="2">
        <v>2</v>
      </c>
      <c r="L2930" s="2">
        <v>4</v>
      </c>
      <c r="M2930" s="3">
        <v>43625</v>
      </c>
      <c r="N2930" s="2">
        <v>0.4</v>
      </c>
      <c r="O2930" s="2">
        <v>2</v>
      </c>
      <c r="P2930" s="4">
        <v>325</v>
      </c>
      <c r="U2930" s="38">
        <f t="shared" si="810"/>
        <v>-0.2095016477127675</v>
      </c>
      <c r="V2930" s="39">
        <f t="shared" si="811"/>
        <v>0.2095016477127675</v>
      </c>
      <c r="W2930" s="39" t="str">
        <f t="shared" si="812"/>
        <v>TIDAK</v>
      </c>
      <c r="X2930" s="38">
        <f t="shared" si="813"/>
        <v>-0.26113135442473173</v>
      </c>
      <c r="Y2930" s="39">
        <f t="shared" si="814"/>
        <v>0.26113135442473173</v>
      </c>
      <c r="Z2930" s="39" t="str">
        <f t="shared" si="815"/>
        <v>TIDAK</v>
      </c>
      <c r="AA2930" s="38">
        <f t="shared" si="816"/>
        <v>-0.39457332749168911</v>
      </c>
      <c r="AB2930" s="39">
        <f t="shared" si="817"/>
        <v>0.39457332749168911</v>
      </c>
      <c r="AC2930" s="39" t="str">
        <f t="shared" si="818"/>
        <v>TIDAK</v>
      </c>
      <c r="AD2930" s="38">
        <f t="shared" si="819"/>
        <v>-0.73701481940514835</v>
      </c>
      <c r="AE2930" s="39">
        <f t="shared" si="820"/>
        <v>0.73701481940514835</v>
      </c>
      <c r="AF2930" s="39" t="str">
        <f t="shared" si="821"/>
        <v>TIDAK</v>
      </c>
      <c r="AG2930" s="38">
        <f t="shared" si="822"/>
        <v>-0.15818885441509239</v>
      </c>
      <c r="AH2930" s="39">
        <f t="shared" si="823"/>
        <v>0.15818885441509239</v>
      </c>
      <c r="AI2930" s="39" t="str">
        <f t="shared" si="824"/>
        <v>TIDAK</v>
      </c>
      <c r="AJ2930" s="38">
        <f t="shared" si="825"/>
        <v>0.78035810278701256</v>
      </c>
      <c r="AK2930" s="39">
        <f t="shared" si="826"/>
        <v>0.78035810278701256</v>
      </c>
      <c r="AL2930" s="39" t="str">
        <f t="shared" si="827"/>
        <v>TIDAK</v>
      </c>
    </row>
    <row r="2931" spans="1:38" ht="14" x14ac:dyDescent="0.3">
      <c r="A2931" s="13">
        <v>32242848</v>
      </c>
      <c r="B2931" s="11" t="s">
        <v>697</v>
      </c>
      <c r="C2931" s="9">
        <v>245710234</v>
      </c>
      <c r="D2931" s="1" t="s">
        <v>2083</v>
      </c>
      <c r="E2931" s="1" t="s">
        <v>17</v>
      </c>
      <c r="F2931" s="1" t="s">
        <v>1971</v>
      </c>
      <c r="G2931" s="2">
        <v>40.729970000000002</v>
      </c>
      <c r="H2931" s="2">
        <v>-73.871830000000003</v>
      </c>
      <c r="I2931" s="1" t="s">
        <v>19</v>
      </c>
      <c r="J2931" s="44">
        <v>51</v>
      </c>
      <c r="K2931" s="2">
        <v>1</v>
      </c>
      <c r="L2931" s="2">
        <v>20</v>
      </c>
      <c r="M2931" s="3">
        <v>43641</v>
      </c>
      <c r="N2931" s="2">
        <v>6.38</v>
      </c>
      <c r="O2931" s="2">
        <v>4</v>
      </c>
      <c r="P2931" s="4">
        <v>365</v>
      </c>
      <c r="U2931" s="38">
        <f t="shared" si="810"/>
        <v>-0.40665348123884149</v>
      </c>
      <c r="V2931" s="39">
        <f t="shared" si="811"/>
        <v>0.40665348123884149</v>
      </c>
      <c r="W2931" s="39" t="str">
        <f t="shared" si="812"/>
        <v>TIDAK</v>
      </c>
      <c r="X2931" s="38">
        <f t="shared" si="813"/>
        <v>-0.12582912870808141</v>
      </c>
      <c r="Y2931" s="39">
        <f t="shared" si="814"/>
        <v>0.12582912870808141</v>
      </c>
      <c r="Z2931" s="39" t="str">
        <f t="shared" si="815"/>
        <v>TIDAK</v>
      </c>
      <c r="AA2931" s="38">
        <f t="shared" si="816"/>
        <v>-0.7217902099232989</v>
      </c>
      <c r="AB2931" s="39">
        <f t="shared" si="817"/>
        <v>0.7217902099232989</v>
      </c>
      <c r="AC2931" s="39" t="str">
        <f t="shared" si="818"/>
        <v>TIDAK</v>
      </c>
      <c r="AD2931" s="38">
        <f t="shared" si="819"/>
        <v>-0.76837862017476755</v>
      </c>
      <c r="AE2931" s="39">
        <f t="shared" si="820"/>
        <v>0.76837862017476755</v>
      </c>
      <c r="AF2931" s="39" t="str">
        <f t="shared" si="821"/>
        <v>TIDAK</v>
      </c>
      <c r="AG2931" s="38">
        <f t="shared" si="822"/>
        <v>-0.15818885441509239</v>
      </c>
      <c r="AH2931" s="39">
        <f t="shared" si="823"/>
        <v>0.15818885441509239</v>
      </c>
      <c r="AI2931" s="39" t="str">
        <f t="shared" si="824"/>
        <v>TIDAK</v>
      </c>
      <c r="AJ2931" s="38">
        <f t="shared" si="825"/>
        <v>0.86281226000058042</v>
      </c>
      <c r="AK2931" s="39">
        <f t="shared" si="826"/>
        <v>0.86281226000058042</v>
      </c>
      <c r="AL2931" s="39" t="str">
        <f t="shared" si="827"/>
        <v>TIDAK</v>
      </c>
    </row>
    <row r="2932" spans="1:38" ht="14" x14ac:dyDescent="0.3">
      <c r="A2932" s="13">
        <v>32251904</v>
      </c>
      <c r="B2932" s="11" t="s">
        <v>1234</v>
      </c>
      <c r="C2932" s="9">
        <v>129124146</v>
      </c>
      <c r="D2932" s="1" t="s">
        <v>2101</v>
      </c>
      <c r="E2932" s="1" t="s">
        <v>17</v>
      </c>
      <c r="F2932" s="1" t="s">
        <v>1971</v>
      </c>
      <c r="G2932" s="2">
        <v>40.733989999999999</v>
      </c>
      <c r="H2932" s="2">
        <v>-73.873509999999996</v>
      </c>
      <c r="I2932" s="1" t="s">
        <v>20</v>
      </c>
      <c r="J2932" s="44">
        <v>150</v>
      </c>
      <c r="K2932" s="2">
        <v>3</v>
      </c>
      <c r="L2932" s="2">
        <v>2</v>
      </c>
      <c r="M2932" s="3">
        <v>43588</v>
      </c>
      <c r="N2932" s="2">
        <v>0.78</v>
      </c>
      <c r="O2932" s="2">
        <v>3</v>
      </c>
      <c r="P2932" s="4">
        <v>107</v>
      </c>
      <c r="U2932" s="38">
        <f t="shared" si="810"/>
        <v>-0.44094075663468046</v>
      </c>
      <c r="V2932" s="39">
        <f t="shared" si="811"/>
        <v>0.44094075663468046</v>
      </c>
      <c r="W2932" s="39" t="str">
        <f t="shared" si="812"/>
        <v>TIDAK</v>
      </c>
      <c r="X2932" s="38">
        <f t="shared" si="813"/>
        <v>1.4977975798917225</v>
      </c>
      <c r="Y2932" s="39">
        <f t="shared" si="814"/>
        <v>1.4977975798917225</v>
      </c>
      <c r="Z2932" s="39" t="str">
        <f t="shared" si="815"/>
        <v>TIDAK</v>
      </c>
      <c r="AA2932" s="38">
        <f t="shared" si="816"/>
        <v>-0.59908387901144522</v>
      </c>
      <c r="AB2932" s="39">
        <f t="shared" si="817"/>
        <v>0.59908387901144522</v>
      </c>
      <c r="AC2932" s="39" t="str">
        <f t="shared" si="818"/>
        <v>TIDAK</v>
      </c>
      <c r="AD2932" s="38">
        <f t="shared" si="819"/>
        <v>-0.83633352184227616</v>
      </c>
      <c r="AE2932" s="39">
        <f t="shared" si="820"/>
        <v>0.83633352184227616</v>
      </c>
      <c r="AF2932" s="39" t="str">
        <f t="shared" si="821"/>
        <v>TIDAK</v>
      </c>
      <c r="AG2932" s="38">
        <f t="shared" si="822"/>
        <v>-0.15818885441509239</v>
      </c>
      <c r="AH2932" s="39">
        <f t="shared" si="823"/>
        <v>0.15818885441509239</v>
      </c>
      <c r="AI2932" s="39" t="str">
        <f t="shared" si="824"/>
        <v>TIDAK</v>
      </c>
      <c r="AJ2932" s="38">
        <f t="shared" si="825"/>
        <v>-1.0636166858073233</v>
      </c>
      <c r="AK2932" s="39">
        <f t="shared" si="826"/>
        <v>1.0636166858073233</v>
      </c>
      <c r="AL2932" s="39" t="str">
        <f t="shared" si="827"/>
        <v>TIDAK</v>
      </c>
    </row>
    <row r="2933" spans="1:38" ht="14" x14ac:dyDescent="0.3">
      <c r="A2933" s="13">
        <v>32252006</v>
      </c>
      <c r="B2933" s="11" t="s">
        <v>3038</v>
      </c>
      <c r="C2933" s="9">
        <v>40160805</v>
      </c>
      <c r="D2933" s="1" t="s">
        <v>817</v>
      </c>
      <c r="E2933" s="1" t="s">
        <v>17</v>
      </c>
      <c r="F2933" s="1" t="s">
        <v>642</v>
      </c>
      <c r="G2933" s="2">
        <v>40.754060000000003</v>
      </c>
      <c r="H2933" s="2">
        <v>-73.801559999999995</v>
      </c>
      <c r="I2933" s="1" t="s">
        <v>20</v>
      </c>
      <c r="J2933" s="44">
        <v>159</v>
      </c>
      <c r="K2933" s="2">
        <v>3</v>
      </c>
      <c r="L2933" s="2">
        <v>1</v>
      </c>
      <c r="M2933" s="3">
        <v>43646</v>
      </c>
      <c r="N2933" s="2">
        <v>1</v>
      </c>
      <c r="O2933" s="2">
        <v>1</v>
      </c>
      <c r="P2933" s="4">
        <v>78</v>
      </c>
      <c r="U2933" s="38">
        <f t="shared" si="810"/>
        <v>-0.19235801001484801</v>
      </c>
      <c r="V2933" s="39">
        <f t="shared" si="811"/>
        <v>0.19235801001484801</v>
      </c>
      <c r="W2933" s="39" t="str">
        <f t="shared" si="812"/>
        <v>TIDAK</v>
      </c>
      <c r="X2933" s="38">
        <f t="shared" si="813"/>
        <v>-0.26113135442473173</v>
      </c>
      <c r="Y2933" s="39">
        <f t="shared" si="814"/>
        <v>0.26113135442473173</v>
      </c>
      <c r="Z2933" s="39" t="str">
        <f t="shared" si="815"/>
        <v>TIDAK</v>
      </c>
      <c r="AA2933" s="38">
        <f t="shared" si="816"/>
        <v>-0.59908387901144522</v>
      </c>
      <c r="AB2933" s="39">
        <f t="shared" si="817"/>
        <v>0.59908387901144522</v>
      </c>
      <c r="AC2933" s="39" t="str">
        <f t="shared" si="818"/>
        <v>TIDAK</v>
      </c>
      <c r="AD2933" s="38">
        <f t="shared" si="819"/>
        <v>-0.83633352184227616</v>
      </c>
      <c r="AE2933" s="39">
        <f t="shared" si="820"/>
        <v>0.83633352184227616</v>
      </c>
      <c r="AF2933" s="39" t="str">
        <f t="shared" si="821"/>
        <v>TIDAK</v>
      </c>
      <c r="AG2933" s="38">
        <f t="shared" si="822"/>
        <v>-0.15818885441509239</v>
      </c>
      <c r="AH2933" s="39">
        <f t="shared" si="823"/>
        <v>0.15818885441509239</v>
      </c>
      <c r="AI2933" s="39" t="str">
        <f t="shared" si="824"/>
        <v>TIDAK</v>
      </c>
      <c r="AJ2933" s="38">
        <f t="shared" si="825"/>
        <v>1.2825788785423804</v>
      </c>
      <c r="AK2933" s="39">
        <f t="shared" si="826"/>
        <v>1.2825788785423804</v>
      </c>
      <c r="AL2933" s="39" t="str">
        <f t="shared" si="827"/>
        <v>TIDAK</v>
      </c>
    </row>
    <row r="2934" spans="1:38" ht="14" x14ac:dyDescent="0.3">
      <c r="A2934" s="13">
        <v>32252190</v>
      </c>
      <c r="B2934" s="11" t="s">
        <v>673</v>
      </c>
      <c r="C2934" s="9">
        <v>1123923</v>
      </c>
      <c r="D2934" s="1" t="s">
        <v>2652</v>
      </c>
      <c r="E2934" s="1" t="s">
        <v>1731</v>
      </c>
      <c r="F2934" s="1" t="s">
        <v>1918</v>
      </c>
      <c r="G2934" s="2">
        <v>40.67962</v>
      </c>
      <c r="H2934" s="2">
        <v>-73.889279999999999</v>
      </c>
      <c r="I2934" s="1" t="s">
        <v>19</v>
      </c>
      <c r="J2934" s="44">
        <v>48</v>
      </c>
      <c r="K2934" s="2">
        <v>90</v>
      </c>
      <c r="L2934" s="2">
        <v>17</v>
      </c>
      <c r="M2934" s="3">
        <v>42858</v>
      </c>
      <c r="N2934" s="2">
        <v>0.27</v>
      </c>
      <c r="O2934" s="2">
        <v>2</v>
      </c>
      <c r="P2934" s="4">
        <v>0</v>
      </c>
      <c r="U2934" s="38">
        <f t="shared" si="810"/>
        <v>-0.25236074195756619</v>
      </c>
      <c r="V2934" s="39">
        <f t="shared" si="811"/>
        <v>0.25236074195756619</v>
      </c>
      <c r="W2934" s="39" t="str">
        <f t="shared" si="812"/>
        <v>TIDAK</v>
      </c>
      <c r="X2934" s="38">
        <f t="shared" si="813"/>
        <v>-0.26113135442473173</v>
      </c>
      <c r="Y2934" s="39">
        <f t="shared" si="814"/>
        <v>0.26113135442473173</v>
      </c>
      <c r="Z2934" s="39" t="str">
        <f t="shared" si="815"/>
        <v>TIDAK</v>
      </c>
      <c r="AA2934" s="38">
        <f t="shared" si="816"/>
        <v>-0.7626923202272502</v>
      </c>
      <c r="AB2934" s="39">
        <f t="shared" si="817"/>
        <v>0.7626923202272502</v>
      </c>
      <c r="AC2934" s="39" t="str">
        <f t="shared" si="818"/>
        <v>TIDAK</v>
      </c>
      <c r="AD2934" s="38">
        <f t="shared" si="819"/>
        <v>-0.74746941966168801</v>
      </c>
      <c r="AE2934" s="39">
        <f t="shared" si="820"/>
        <v>0.74746941966168801</v>
      </c>
      <c r="AF2934" s="39" t="str">
        <f t="shared" si="821"/>
        <v>TIDAK</v>
      </c>
      <c r="AG2934" s="38">
        <f t="shared" si="822"/>
        <v>-0.15818885441509239</v>
      </c>
      <c r="AH2934" s="39">
        <f t="shared" si="823"/>
        <v>0.15818885441509239</v>
      </c>
      <c r="AI2934" s="39" t="str">
        <f t="shared" si="824"/>
        <v>TIDAK</v>
      </c>
      <c r="AJ2934" s="38">
        <f t="shared" si="825"/>
        <v>1.1926288888548517</v>
      </c>
      <c r="AK2934" s="39">
        <f t="shared" si="826"/>
        <v>1.1926288888548517</v>
      </c>
      <c r="AL2934" s="39" t="str">
        <f t="shared" si="827"/>
        <v>TIDAK</v>
      </c>
    </row>
    <row r="2935" spans="1:38" ht="14" x14ac:dyDescent="0.3">
      <c r="A2935" s="13">
        <v>32253160</v>
      </c>
      <c r="B2935" s="11" t="s">
        <v>685</v>
      </c>
      <c r="C2935" s="9">
        <v>18996093</v>
      </c>
      <c r="D2935" s="1" t="s">
        <v>55</v>
      </c>
      <c r="E2935" s="1" t="s">
        <v>17</v>
      </c>
      <c r="F2935" s="1" t="s">
        <v>52</v>
      </c>
      <c r="G2935" s="2">
        <v>40.757539999999999</v>
      </c>
      <c r="H2935" s="2">
        <v>-73.730680000000007</v>
      </c>
      <c r="I2935" s="1" t="s">
        <v>19</v>
      </c>
      <c r="J2935" s="44">
        <v>45</v>
      </c>
      <c r="K2935" s="2">
        <v>1</v>
      </c>
      <c r="L2935" s="2">
        <v>12</v>
      </c>
      <c r="M2935" s="3">
        <v>43498</v>
      </c>
      <c r="N2935" s="2">
        <v>0.55000000000000004</v>
      </c>
      <c r="O2935" s="2">
        <v>5</v>
      </c>
      <c r="P2935" s="4">
        <v>226</v>
      </c>
      <c r="U2935" s="38">
        <f t="shared" si="810"/>
        <v>-0.32950711159820384</v>
      </c>
      <c r="V2935" s="39">
        <f t="shared" si="811"/>
        <v>0.32950711159820384</v>
      </c>
      <c r="W2935" s="39" t="str">
        <f t="shared" si="812"/>
        <v>TIDAK</v>
      </c>
      <c r="X2935" s="38">
        <f t="shared" si="813"/>
        <v>-0.39643358014138202</v>
      </c>
      <c r="Y2935" s="39">
        <f t="shared" si="814"/>
        <v>0.39643358014138202</v>
      </c>
      <c r="Z2935" s="39" t="str">
        <f t="shared" si="815"/>
        <v>TIDAK</v>
      </c>
      <c r="AA2935" s="38">
        <f t="shared" si="816"/>
        <v>-0.10825855536403051</v>
      </c>
      <c r="AB2935" s="39">
        <f t="shared" si="817"/>
        <v>0.10825855536403051</v>
      </c>
      <c r="AC2935" s="39" t="str">
        <f t="shared" si="818"/>
        <v>TIDAK</v>
      </c>
      <c r="AD2935" s="38">
        <f t="shared" si="819"/>
        <v>2.3784560570437061</v>
      </c>
      <c r="AE2935" s="39">
        <f t="shared" si="820"/>
        <v>2.3784560570437061</v>
      </c>
      <c r="AF2935" s="39" t="str">
        <f t="shared" si="821"/>
        <v>TIDAK</v>
      </c>
      <c r="AG2935" s="38">
        <f t="shared" si="822"/>
        <v>6.7010556384171097E-2</v>
      </c>
      <c r="AH2935" s="39">
        <f t="shared" si="823"/>
        <v>6.7010556384171097E-2</v>
      </c>
      <c r="AI2935" s="39" t="str">
        <f t="shared" si="824"/>
        <v>TIDAK</v>
      </c>
      <c r="AJ2935" s="38">
        <f t="shared" si="825"/>
        <v>1.4924621878132804</v>
      </c>
      <c r="AK2935" s="39">
        <f t="shared" si="826"/>
        <v>1.4924621878132804</v>
      </c>
      <c r="AL2935" s="39" t="str">
        <f t="shared" si="827"/>
        <v>TIDAK</v>
      </c>
    </row>
    <row r="2936" spans="1:38" ht="14" x14ac:dyDescent="0.3">
      <c r="A2936" s="13">
        <v>32260219</v>
      </c>
      <c r="B2936" s="11" t="s">
        <v>2369</v>
      </c>
      <c r="C2936" s="9">
        <v>7973451</v>
      </c>
      <c r="D2936" s="1" t="s">
        <v>523</v>
      </c>
      <c r="E2936" s="1" t="s">
        <v>17</v>
      </c>
      <c r="F2936" s="1" t="s">
        <v>2738</v>
      </c>
      <c r="G2936" s="2">
        <v>40.773150000000001</v>
      </c>
      <c r="H2936" s="2">
        <v>-73.899079999999998</v>
      </c>
      <c r="I2936" s="1" t="s">
        <v>20</v>
      </c>
      <c r="J2936" s="44">
        <v>85</v>
      </c>
      <c r="K2936" s="2">
        <v>5</v>
      </c>
      <c r="L2936" s="2">
        <v>1</v>
      </c>
      <c r="M2936" s="3">
        <v>43556</v>
      </c>
      <c r="N2936" s="2">
        <v>0.3</v>
      </c>
      <c r="O2936" s="2">
        <v>1</v>
      </c>
      <c r="P2936" s="4">
        <v>84</v>
      </c>
      <c r="U2936" s="38">
        <f t="shared" si="810"/>
        <v>0.51910295444881038</v>
      </c>
      <c r="V2936" s="39">
        <f t="shared" si="811"/>
        <v>0.51910295444881038</v>
      </c>
      <c r="W2936" s="39" t="str">
        <f t="shared" si="812"/>
        <v>TIDAK</v>
      </c>
      <c r="X2936" s="38">
        <f t="shared" si="813"/>
        <v>-0.12582912870808141</v>
      </c>
      <c r="Y2936" s="39">
        <f t="shared" si="814"/>
        <v>0.12582912870808141</v>
      </c>
      <c r="Z2936" s="39" t="str">
        <f t="shared" si="815"/>
        <v>TIDAK</v>
      </c>
      <c r="AA2936" s="38">
        <f t="shared" si="816"/>
        <v>-0.84449654083515258</v>
      </c>
      <c r="AB2936" s="39">
        <f t="shared" si="817"/>
        <v>0.84449654083515258</v>
      </c>
      <c r="AC2936" s="39" t="str">
        <f t="shared" si="818"/>
        <v>TIDAK</v>
      </c>
      <c r="AD2936" s="38">
        <f t="shared" si="819"/>
        <v>-0.54883201478743227</v>
      </c>
      <c r="AE2936" s="39">
        <f t="shared" si="820"/>
        <v>0.54883201478743227</v>
      </c>
      <c r="AF2936" s="39" t="str">
        <f t="shared" si="821"/>
        <v>TIDAK</v>
      </c>
      <c r="AG2936" s="38">
        <f t="shared" si="822"/>
        <v>-4.5589149015460649E-2</v>
      </c>
      <c r="AH2936" s="39">
        <f t="shared" si="823"/>
        <v>4.5589149015460649E-2</v>
      </c>
      <c r="AI2936" s="39" t="str">
        <f t="shared" si="824"/>
        <v>TIDAK</v>
      </c>
      <c r="AJ2936" s="38">
        <f t="shared" si="825"/>
        <v>-0.44146259046858394</v>
      </c>
      <c r="AK2936" s="39">
        <f t="shared" si="826"/>
        <v>0.44146259046858394</v>
      </c>
      <c r="AL2936" s="39" t="str">
        <f t="shared" si="827"/>
        <v>TIDAK</v>
      </c>
    </row>
    <row r="2937" spans="1:38" ht="14" x14ac:dyDescent="0.3">
      <c r="A2937" s="13">
        <v>32263166</v>
      </c>
      <c r="B2937" s="11" t="s">
        <v>4895</v>
      </c>
      <c r="C2937" s="9">
        <v>56726605</v>
      </c>
      <c r="D2937" s="1" t="s">
        <v>2874</v>
      </c>
      <c r="E2937" s="1" t="s">
        <v>1731</v>
      </c>
      <c r="F2937" s="1" t="s">
        <v>2385</v>
      </c>
      <c r="G2937" s="2">
        <v>40.638010000000001</v>
      </c>
      <c r="H2937" s="2">
        <v>-73.898449999999997</v>
      </c>
      <c r="I2937" s="1" t="s">
        <v>20</v>
      </c>
      <c r="J2937" s="44">
        <v>200</v>
      </c>
      <c r="K2937" s="2">
        <v>3</v>
      </c>
      <c r="L2937" s="2">
        <v>7</v>
      </c>
      <c r="M2937" s="3">
        <v>43387</v>
      </c>
      <c r="N2937" s="2">
        <v>0.31</v>
      </c>
      <c r="O2937" s="2">
        <v>3</v>
      </c>
      <c r="P2937" s="4">
        <v>363</v>
      </c>
      <c r="U2937" s="38">
        <f t="shared" si="810"/>
        <v>0.59624932408944809</v>
      </c>
      <c r="V2937" s="39">
        <f t="shared" si="811"/>
        <v>0.59624932408944809</v>
      </c>
      <c r="W2937" s="39" t="str">
        <f t="shared" si="812"/>
        <v>TIDAK</v>
      </c>
      <c r="X2937" s="38">
        <f t="shared" si="813"/>
        <v>-0.12582912870808141</v>
      </c>
      <c r="Y2937" s="39">
        <f t="shared" si="814"/>
        <v>0.12582912870808141</v>
      </c>
      <c r="Z2937" s="39" t="str">
        <f t="shared" si="815"/>
        <v>TIDAK</v>
      </c>
      <c r="AA2937" s="38">
        <f t="shared" si="816"/>
        <v>-0.88539865113910388</v>
      </c>
      <c r="AB2937" s="39">
        <f t="shared" si="817"/>
        <v>0.88539865113910388</v>
      </c>
      <c r="AC2937" s="39" t="str">
        <f t="shared" si="818"/>
        <v>TIDAK</v>
      </c>
      <c r="AD2937" s="38">
        <f t="shared" si="819"/>
        <v>-0.43383141196549468</v>
      </c>
      <c r="AE2937" s="39">
        <f t="shared" si="820"/>
        <v>0.43383141196549468</v>
      </c>
      <c r="AF2937" s="39" t="str">
        <f t="shared" si="821"/>
        <v>TIDAK</v>
      </c>
      <c r="AG2937" s="38">
        <f t="shared" si="822"/>
        <v>-0.27078855981472416</v>
      </c>
      <c r="AH2937" s="39">
        <f t="shared" si="823"/>
        <v>0.27078855981472416</v>
      </c>
      <c r="AI2937" s="39" t="str">
        <f t="shared" si="824"/>
        <v>TIDAK</v>
      </c>
      <c r="AJ2937" s="38">
        <f t="shared" si="825"/>
        <v>-0.65884173221344466</v>
      </c>
      <c r="AK2937" s="39">
        <f t="shared" si="826"/>
        <v>0.65884173221344466</v>
      </c>
      <c r="AL2937" s="39" t="str">
        <f t="shared" si="827"/>
        <v>TIDAK</v>
      </c>
    </row>
    <row r="2938" spans="1:38" ht="14" x14ac:dyDescent="0.3">
      <c r="A2938" s="13">
        <v>32267833</v>
      </c>
      <c r="B2938" s="11" t="s">
        <v>2038</v>
      </c>
      <c r="C2938" s="9">
        <v>23969698</v>
      </c>
      <c r="D2938" s="1" t="s">
        <v>1376</v>
      </c>
      <c r="E2938" s="1" t="s">
        <v>17</v>
      </c>
      <c r="F2938" s="1" t="s">
        <v>1112</v>
      </c>
      <c r="G2938" s="2">
        <v>40.707799999999999</v>
      </c>
      <c r="H2938" s="2">
        <v>-73.836340000000007</v>
      </c>
      <c r="I2938" s="1" t="s">
        <v>19</v>
      </c>
      <c r="J2938" s="44">
        <v>40</v>
      </c>
      <c r="K2938" s="2">
        <v>1</v>
      </c>
      <c r="L2938" s="2">
        <v>9</v>
      </c>
      <c r="M2938" s="3">
        <v>43628</v>
      </c>
      <c r="N2938" s="2">
        <v>1.61</v>
      </c>
      <c r="O2938" s="2">
        <v>2</v>
      </c>
      <c r="P2938" s="4">
        <v>0</v>
      </c>
      <c r="U2938" s="38">
        <f t="shared" si="810"/>
        <v>-0.35522256814508307</v>
      </c>
      <c r="V2938" s="39">
        <f t="shared" si="811"/>
        <v>0.35522256814508307</v>
      </c>
      <c r="W2938" s="39" t="str">
        <f t="shared" si="812"/>
        <v>TIDAK</v>
      </c>
      <c r="X2938" s="38">
        <f t="shared" si="813"/>
        <v>11.645464508640496</v>
      </c>
      <c r="Y2938" s="39">
        <f t="shared" si="814"/>
        <v>11.645464508640496</v>
      </c>
      <c r="Z2938" s="39" t="str">
        <f t="shared" si="815"/>
        <v>OUTLIER</v>
      </c>
      <c r="AA2938" s="38">
        <f t="shared" si="816"/>
        <v>-0.23096488627588418</v>
      </c>
      <c r="AB2938" s="39">
        <f t="shared" si="817"/>
        <v>0.23096488627588418</v>
      </c>
      <c r="AC2938" s="39" t="str">
        <f t="shared" si="818"/>
        <v>TIDAK</v>
      </c>
      <c r="AD2938" s="38">
        <f t="shared" si="819"/>
        <v>-0.81542432132919662</v>
      </c>
      <c r="AE2938" s="39">
        <f t="shared" si="820"/>
        <v>0.81542432132919662</v>
      </c>
      <c r="AF2938" s="39" t="str">
        <f t="shared" si="821"/>
        <v>TIDAK</v>
      </c>
      <c r="AG2938" s="38">
        <f t="shared" si="822"/>
        <v>-0.15818885441509239</v>
      </c>
      <c r="AH2938" s="39">
        <f t="shared" si="823"/>
        <v>0.15818885441509239</v>
      </c>
      <c r="AI2938" s="39" t="str">
        <f t="shared" si="824"/>
        <v>TIDAK</v>
      </c>
      <c r="AJ2938" s="38">
        <f t="shared" si="825"/>
        <v>-1.2435166651823804</v>
      </c>
      <c r="AK2938" s="39">
        <f t="shared" si="826"/>
        <v>1.2435166651823804</v>
      </c>
      <c r="AL2938" s="39" t="str">
        <f t="shared" si="827"/>
        <v>TIDAK</v>
      </c>
    </row>
    <row r="2939" spans="1:38" ht="14" x14ac:dyDescent="0.3">
      <c r="A2939" s="13">
        <v>32278370</v>
      </c>
      <c r="B2939" s="11" t="s">
        <v>1820</v>
      </c>
      <c r="C2939" s="9">
        <v>49625765</v>
      </c>
      <c r="D2939" s="1" t="s">
        <v>967</v>
      </c>
      <c r="E2939" s="1" t="s">
        <v>17</v>
      </c>
      <c r="F2939" s="1" t="s">
        <v>852</v>
      </c>
      <c r="G2939" s="2">
        <v>40.709000000000003</v>
      </c>
      <c r="H2939" s="2">
        <v>-73.814310000000006</v>
      </c>
      <c r="I2939" s="1" t="s">
        <v>19</v>
      </c>
      <c r="J2939" s="44">
        <v>62</v>
      </c>
      <c r="K2939" s="2">
        <v>2</v>
      </c>
      <c r="L2939" s="2">
        <v>9</v>
      </c>
      <c r="M2939" s="3">
        <v>43625</v>
      </c>
      <c r="N2939" s="2">
        <v>2.33</v>
      </c>
      <c r="O2939" s="2">
        <v>1</v>
      </c>
      <c r="P2939" s="4">
        <v>13</v>
      </c>
      <c r="U2939" s="38">
        <f t="shared" si="810"/>
        <v>-0.38093802469196231</v>
      </c>
      <c r="V2939" s="39">
        <f t="shared" si="811"/>
        <v>0.38093802469196231</v>
      </c>
      <c r="W2939" s="39" t="str">
        <f t="shared" si="812"/>
        <v>TIDAK</v>
      </c>
      <c r="X2939" s="38">
        <f t="shared" si="813"/>
        <v>-0.39643358014138202</v>
      </c>
      <c r="Y2939" s="39">
        <f t="shared" si="814"/>
        <v>0.39643358014138202</v>
      </c>
      <c r="Z2939" s="39" t="str">
        <f t="shared" si="815"/>
        <v>TIDAK</v>
      </c>
      <c r="AA2939" s="38">
        <f t="shared" si="816"/>
        <v>-0.43547543779564035</v>
      </c>
      <c r="AB2939" s="39">
        <f t="shared" si="817"/>
        <v>0.43547543779564035</v>
      </c>
      <c r="AC2939" s="39" t="str">
        <f t="shared" si="818"/>
        <v>TIDAK</v>
      </c>
      <c r="AD2939" s="38">
        <f t="shared" si="819"/>
        <v>-0.66905991773763962</v>
      </c>
      <c r="AE2939" s="39">
        <f t="shared" si="820"/>
        <v>0.66905991773763962</v>
      </c>
      <c r="AF2939" s="39" t="str">
        <f t="shared" si="821"/>
        <v>TIDAK</v>
      </c>
      <c r="AG2939" s="38">
        <f t="shared" si="822"/>
        <v>0.17961026178380285</v>
      </c>
      <c r="AH2939" s="39">
        <f t="shared" si="823"/>
        <v>0.17961026178380285</v>
      </c>
      <c r="AI2939" s="39" t="str">
        <f t="shared" si="824"/>
        <v>TIDAK</v>
      </c>
      <c r="AJ2939" s="38">
        <f t="shared" si="825"/>
        <v>0.45054147393274108</v>
      </c>
      <c r="AK2939" s="39">
        <f t="shared" si="826"/>
        <v>0.45054147393274108</v>
      </c>
      <c r="AL2939" s="39" t="str">
        <f t="shared" si="827"/>
        <v>TIDAK</v>
      </c>
    </row>
    <row r="2940" spans="1:38" ht="14" x14ac:dyDescent="0.3">
      <c r="A2940" s="13">
        <v>32292954</v>
      </c>
      <c r="B2940" s="11" t="s">
        <v>4345</v>
      </c>
      <c r="C2940" s="9">
        <v>66808561</v>
      </c>
      <c r="D2940" s="1" t="s">
        <v>3060</v>
      </c>
      <c r="E2940" s="1" t="s">
        <v>17</v>
      </c>
      <c r="F2940" s="1" t="s">
        <v>2689</v>
      </c>
      <c r="G2940" s="2">
        <v>40.74579</v>
      </c>
      <c r="H2940" s="2">
        <v>-73.899699999999996</v>
      </c>
      <c r="I2940" s="1" t="s">
        <v>19</v>
      </c>
      <c r="J2940" s="44">
        <v>60</v>
      </c>
      <c r="K2940" s="2">
        <v>2</v>
      </c>
      <c r="L2940" s="2">
        <v>6</v>
      </c>
      <c r="M2940" s="3">
        <v>43618</v>
      </c>
      <c r="N2940" s="2">
        <v>0.43</v>
      </c>
      <c r="O2940" s="2">
        <v>1</v>
      </c>
      <c r="P2940" s="4">
        <v>0</v>
      </c>
      <c r="U2940" s="38">
        <f t="shared" si="810"/>
        <v>-3.8065270733572694E-2</v>
      </c>
      <c r="V2940" s="39">
        <f t="shared" si="811"/>
        <v>3.8065270733572694E-2</v>
      </c>
      <c r="W2940" s="39" t="str">
        <f t="shared" si="812"/>
        <v>TIDAK</v>
      </c>
      <c r="X2940" s="38">
        <f t="shared" si="813"/>
        <v>0.1447753227252192</v>
      </c>
      <c r="Y2940" s="39">
        <f t="shared" si="814"/>
        <v>0.1447753227252192</v>
      </c>
      <c r="Z2940" s="39" t="str">
        <f t="shared" si="815"/>
        <v>TIDAK</v>
      </c>
      <c r="AA2940" s="38">
        <f t="shared" si="816"/>
        <v>-0.88539865113910388</v>
      </c>
      <c r="AB2940" s="39">
        <f t="shared" si="817"/>
        <v>0.88539865113910388</v>
      </c>
      <c r="AC2940" s="39" t="str">
        <f t="shared" si="818"/>
        <v>TIDAK</v>
      </c>
      <c r="AD2940" s="38">
        <f t="shared" si="819"/>
        <v>-0.79974242094438686</v>
      </c>
      <c r="AE2940" s="39">
        <f t="shared" si="820"/>
        <v>0.79974242094438686</v>
      </c>
      <c r="AF2940" s="39" t="str">
        <f t="shared" si="821"/>
        <v>TIDAK</v>
      </c>
      <c r="AG2940" s="38">
        <f t="shared" si="822"/>
        <v>-0.27078855981472416</v>
      </c>
      <c r="AH2940" s="39">
        <f t="shared" si="823"/>
        <v>0.27078855981472416</v>
      </c>
      <c r="AI2940" s="39" t="str">
        <f t="shared" si="824"/>
        <v>TIDAK</v>
      </c>
      <c r="AJ2940" s="38">
        <f t="shared" si="825"/>
        <v>-0.61386673736968034</v>
      </c>
      <c r="AK2940" s="39">
        <f t="shared" si="826"/>
        <v>0.61386673736968034</v>
      </c>
      <c r="AL2940" s="39" t="str">
        <f t="shared" si="827"/>
        <v>TIDAK</v>
      </c>
    </row>
    <row r="2941" spans="1:38" ht="14" x14ac:dyDescent="0.3">
      <c r="A2941" s="13">
        <v>32312452</v>
      </c>
      <c r="B2941" s="11" t="s">
        <v>5182</v>
      </c>
      <c r="C2941" s="9">
        <v>192187594</v>
      </c>
      <c r="D2941" s="1" t="s">
        <v>2670</v>
      </c>
      <c r="E2941" s="1" t="s">
        <v>17</v>
      </c>
      <c r="F2941" s="1" t="s">
        <v>2592</v>
      </c>
      <c r="G2941" s="2">
        <v>40.72504</v>
      </c>
      <c r="H2941" s="2">
        <v>-73.889759999999995</v>
      </c>
      <c r="I2941" s="1" t="s">
        <v>19</v>
      </c>
      <c r="J2941" s="44">
        <v>55</v>
      </c>
      <c r="K2941" s="2">
        <v>2</v>
      </c>
      <c r="L2941" s="2">
        <v>9</v>
      </c>
      <c r="M2941" s="3">
        <v>43639</v>
      </c>
      <c r="N2941" s="2">
        <v>2.35</v>
      </c>
      <c r="O2941" s="2">
        <v>1</v>
      </c>
      <c r="P2941" s="4">
        <v>180</v>
      </c>
      <c r="U2941" s="38">
        <f t="shared" si="810"/>
        <v>0.94769389689679739</v>
      </c>
      <c r="V2941" s="39">
        <f t="shared" si="811"/>
        <v>0.94769389689679739</v>
      </c>
      <c r="W2941" s="39" t="str">
        <f t="shared" si="812"/>
        <v>TIDAK</v>
      </c>
      <c r="X2941" s="38">
        <f t="shared" si="813"/>
        <v>-0.12582912870808141</v>
      </c>
      <c r="Y2941" s="39">
        <f t="shared" si="814"/>
        <v>0.12582912870808141</v>
      </c>
      <c r="Z2941" s="39" t="str">
        <f t="shared" si="815"/>
        <v>TIDAK</v>
      </c>
      <c r="AA2941" s="38">
        <f t="shared" si="816"/>
        <v>-0.63998598931539652</v>
      </c>
      <c r="AB2941" s="39">
        <f t="shared" si="817"/>
        <v>0.63998598931539652</v>
      </c>
      <c r="AC2941" s="39" t="str">
        <f t="shared" si="818"/>
        <v>TIDAK</v>
      </c>
      <c r="AD2941" s="38">
        <f t="shared" si="819"/>
        <v>-0.79451512081611697</v>
      </c>
      <c r="AE2941" s="39">
        <f t="shared" si="820"/>
        <v>0.79451512081611697</v>
      </c>
      <c r="AF2941" s="39" t="str">
        <f t="shared" si="821"/>
        <v>TIDAK</v>
      </c>
      <c r="AG2941" s="38">
        <f t="shared" si="822"/>
        <v>-4.5589149015460649E-2</v>
      </c>
      <c r="AH2941" s="39">
        <f t="shared" si="823"/>
        <v>4.5589149015460649E-2</v>
      </c>
      <c r="AI2941" s="39" t="str">
        <f t="shared" si="824"/>
        <v>TIDAK</v>
      </c>
      <c r="AJ2941" s="38">
        <f t="shared" si="825"/>
        <v>1.4774705228653591</v>
      </c>
      <c r="AK2941" s="39">
        <f t="shared" si="826"/>
        <v>1.4774705228653591</v>
      </c>
      <c r="AL2941" s="39" t="str">
        <f t="shared" si="827"/>
        <v>TIDAK</v>
      </c>
    </row>
    <row r="2942" spans="1:38" ht="14" x14ac:dyDescent="0.3">
      <c r="A2942" s="13">
        <v>32358099</v>
      </c>
      <c r="B2942" s="11" t="s">
        <v>3307</v>
      </c>
      <c r="C2942" s="9">
        <v>225454310</v>
      </c>
      <c r="D2942" s="1" t="s">
        <v>283</v>
      </c>
      <c r="E2942" s="1" t="s">
        <v>17</v>
      </c>
      <c r="F2942" s="1" t="s">
        <v>141</v>
      </c>
      <c r="G2942" s="2">
        <v>40.599800000000002</v>
      </c>
      <c r="H2942" s="2">
        <v>-73.755859999999998</v>
      </c>
      <c r="I2942" s="1" t="s">
        <v>20</v>
      </c>
      <c r="J2942" s="44">
        <v>145</v>
      </c>
      <c r="K2942" s="2">
        <v>1</v>
      </c>
      <c r="L2942" s="2">
        <v>3</v>
      </c>
      <c r="M2942" s="3">
        <v>43639</v>
      </c>
      <c r="N2942" s="2">
        <v>0.45</v>
      </c>
      <c r="O2942" s="2">
        <v>4</v>
      </c>
      <c r="P2942" s="4">
        <v>311</v>
      </c>
      <c r="U2942" s="38">
        <f t="shared" si="810"/>
        <v>-0.42379711893676097</v>
      </c>
      <c r="V2942" s="39">
        <f t="shared" si="811"/>
        <v>0.42379711893676097</v>
      </c>
      <c r="W2942" s="39" t="str">
        <f t="shared" si="812"/>
        <v>TIDAK</v>
      </c>
      <c r="X2942" s="38">
        <f t="shared" si="813"/>
        <v>-0.39643358014138202</v>
      </c>
      <c r="Y2942" s="39">
        <f t="shared" si="814"/>
        <v>0.39643358014138202</v>
      </c>
      <c r="Z2942" s="39" t="str">
        <f t="shared" si="815"/>
        <v>TIDAK</v>
      </c>
      <c r="AA2942" s="38">
        <f t="shared" si="816"/>
        <v>-0.55818176870749403</v>
      </c>
      <c r="AB2942" s="39">
        <f t="shared" si="817"/>
        <v>0.55818176870749403</v>
      </c>
      <c r="AC2942" s="39" t="str">
        <f t="shared" si="818"/>
        <v>TIDAK</v>
      </c>
      <c r="AD2942" s="38">
        <f t="shared" si="819"/>
        <v>-0.11496610414103135</v>
      </c>
      <c r="AE2942" s="39">
        <f t="shared" si="820"/>
        <v>0.11496610414103135</v>
      </c>
      <c r="AF2942" s="39" t="str">
        <f t="shared" si="821"/>
        <v>TIDAK</v>
      </c>
      <c r="AG2942" s="38">
        <f t="shared" si="822"/>
        <v>-0.15818885441509239</v>
      </c>
      <c r="AH2942" s="39">
        <f t="shared" si="823"/>
        <v>0.15818885441509239</v>
      </c>
      <c r="AI2942" s="39" t="str">
        <f t="shared" si="824"/>
        <v>TIDAK</v>
      </c>
      <c r="AJ2942" s="38">
        <f t="shared" si="825"/>
        <v>-1.2435166651823804</v>
      </c>
      <c r="AK2942" s="39">
        <f t="shared" si="826"/>
        <v>1.2435166651823804</v>
      </c>
      <c r="AL2942" s="39" t="str">
        <f t="shared" si="827"/>
        <v>TIDAK</v>
      </c>
    </row>
    <row r="2943" spans="1:38" ht="14" x14ac:dyDescent="0.3">
      <c r="A2943" s="13">
        <v>32358780</v>
      </c>
      <c r="B2943" s="11" t="s">
        <v>3353</v>
      </c>
      <c r="C2943" s="9">
        <v>22611054</v>
      </c>
      <c r="D2943" s="1" t="s">
        <v>801</v>
      </c>
      <c r="E2943" s="1" t="s">
        <v>17</v>
      </c>
      <c r="F2943" s="1" t="s">
        <v>607</v>
      </c>
      <c r="G2943" s="2">
        <v>40.587919999999997</v>
      </c>
      <c r="H2943" s="2">
        <v>-73.800619999999995</v>
      </c>
      <c r="I2943" s="1" t="s">
        <v>19</v>
      </c>
      <c r="J2943" s="44">
        <v>75</v>
      </c>
      <c r="K2943" s="2">
        <v>2</v>
      </c>
      <c r="L2943" s="2">
        <v>8</v>
      </c>
      <c r="M2943" s="3">
        <v>43603</v>
      </c>
      <c r="N2943" s="2">
        <v>0.68</v>
      </c>
      <c r="O2943" s="2">
        <v>1</v>
      </c>
      <c r="P2943" s="4">
        <v>67</v>
      </c>
      <c r="U2943" s="38">
        <f t="shared" si="810"/>
        <v>-0.2352171042596467</v>
      </c>
      <c r="V2943" s="39">
        <f t="shared" si="811"/>
        <v>0.2352171042596467</v>
      </c>
      <c r="W2943" s="39" t="str">
        <f t="shared" si="812"/>
        <v>TIDAK</v>
      </c>
      <c r="X2943" s="38">
        <f t="shared" si="813"/>
        <v>-0.26113135442473173</v>
      </c>
      <c r="Y2943" s="39">
        <f t="shared" si="814"/>
        <v>0.26113135442473173</v>
      </c>
      <c r="Z2943" s="39" t="str">
        <f t="shared" si="815"/>
        <v>TIDAK</v>
      </c>
      <c r="AA2943" s="38">
        <f t="shared" si="816"/>
        <v>-0.55818176870749403</v>
      </c>
      <c r="AB2943" s="39">
        <f t="shared" si="817"/>
        <v>0.55818176870749403</v>
      </c>
      <c r="AC2943" s="39" t="str">
        <f t="shared" si="818"/>
        <v>TIDAK</v>
      </c>
      <c r="AD2943" s="38">
        <f t="shared" si="819"/>
        <v>0.26139950509440069</v>
      </c>
      <c r="AE2943" s="39">
        <f t="shared" si="820"/>
        <v>0.26139950509440069</v>
      </c>
      <c r="AF2943" s="39" t="str">
        <f t="shared" si="821"/>
        <v>TIDAK</v>
      </c>
      <c r="AG2943" s="38">
        <f t="shared" si="822"/>
        <v>-0.27078855981472416</v>
      </c>
      <c r="AH2943" s="39">
        <f t="shared" si="823"/>
        <v>0.27078855981472416</v>
      </c>
      <c r="AI2943" s="39" t="str">
        <f t="shared" si="824"/>
        <v>TIDAK</v>
      </c>
      <c r="AJ2943" s="38">
        <f t="shared" si="825"/>
        <v>-1.146070843020891</v>
      </c>
      <c r="AK2943" s="39">
        <f t="shared" si="826"/>
        <v>1.146070843020891</v>
      </c>
      <c r="AL2943" s="39" t="str">
        <f t="shared" si="827"/>
        <v>TIDAK</v>
      </c>
    </row>
    <row r="2944" spans="1:38" ht="14" x14ac:dyDescent="0.3">
      <c r="A2944" s="13">
        <v>32361370</v>
      </c>
      <c r="B2944" s="11" t="s">
        <v>4604</v>
      </c>
      <c r="C2944" s="9">
        <v>1532337</v>
      </c>
      <c r="D2944" s="1" t="s">
        <v>103</v>
      </c>
      <c r="E2944" s="1" t="s">
        <v>548</v>
      </c>
      <c r="F2944" s="1" t="s">
        <v>1859</v>
      </c>
      <c r="G2944" s="2">
        <v>40.841189999999997</v>
      </c>
      <c r="H2944" s="2">
        <v>-73.870490000000004</v>
      </c>
      <c r="I2944" s="1" t="s">
        <v>24</v>
      </c>
      <c r="J2944" s="44">
        <v>20</v>
      </c>
      <c r="K2944" s="2">
        <v>10</v>
      </c>
      <c r="L2944" s="2">
        <v>2</v>
      </c>
      <c r="M2944" s="3">
        <v>43646</v>
      </c>
      <c r="N2944" s="2">
        <v>0.32</v>
      </c>
      <c r="O2944" s="2">
        <v>4</v>
      </c>
      <c r="P2944" s="4">
        <v>114</v>
      </c>
      <c r="U2944" s="38">
        <f t="shared" si="810"/>
        <v>-0.25236074195756619</v>
      </c>
      <c r="V2944" s="39">
        <f t="shared" si="811"/>
        <v>0.25236074195756619</v>
      </c>
      <c r="W2944" s="39" t="str">
        <f t="shared" si="812"/>
        <v>TIDAK</v>
      </c>
      <c r="X2944" s="38">
        <f t="shared" si="813"/>
        <v>-0.26113135442473173</v>
      </c>
      <c r="Y2944" s="39">
        <f t="shared" si="814"/>
        <v>0.26113135442473173</v>
      </c>
      <c r="Z2944" s="39" t="str">
        <f t="shared" si="815"/>
        <v>TIDAK</v>
      </c>
      <c r="AA2944" s="38">
        <f t="shared" si="816"/>
        <v>-0.68088809961934771</v>
      </c>
      <c r="AB2944" s="39">
        <f t="shared" si="817"/>
        <v>0.68088809961934771</v>
      </c>
      <c r="AC2944" s="39" t="str">
        <f t="shared" si="818"/>
        <v>TIDAK</v>
      </c>
      <c r="AD2944" s="38">
        <f t="shared" si="819"/>
        <v>-0.73178751927687835</v>
      </c>
      <c r="AE2944" s="39">
        <f t="shared" si="820"/>
        <v>0.73178751927687835</v>
      </c>
      <c r="AF2944" s="39" t="str">
        <f t="shared" si="821"/>
        <v>TIDAK</v>
      </c>
      <c r="AG2944" s="38">
        <f t="shared" si="822"/>
        <v>-0.27078855981472416</v>
      </c>
      <c r="AH2944" s="39">
        <f t="shared" si="823"/>
        <v>0.27078855981472416</v>
      </c>
      <c r="AI2944" s="39" t="str">
        <f t="shared" si="824"/>
        <v>TIDAK</v>
      </c>
      <c r="AJ2944" s="38">
        <f t="shared" si="825"/>
        <v>-1.2435166651823804</v>
      </c>
      <c r="AK2944" s="39">
        <f t="shared" si="826"/>
        <v>1.2435166651823804</v>
      </c>
      <c r="AL2944" s="39" t="str">
        <f t="shared" si="827"/>
        <v>TIDAK</v>
      </c>
    </row>
    <row r="2945" spans="1:38" ht="14" x14ac:dyDescent="0.3">
      <c r="A2945" s="13">
        <v>32361604</v>
      </c>
      <c r="B2945" s="11" t="s">
        <v>5138</v>
      </c>
      <c r="C2945" s="9">
        <v>233080667</v>
      </c>
      <c r="D2945" s="1" t="s">
        <v>1756</v>
      </c>
      <c r="E2945" s="1" t="s">
        <v>17</v>
      </c>
      <c r="F2945" s="1" t="s">
        <v>1647</v>
      </c>
      <c r="G2945" s="2">
        <v>40.72045</v>
      </c>
      <c r="H2945" s="2">
        <v>-73.857820000000004</v>
      </c>
      <c r="I2945" s="1" t="s">
        <v>19</v>
      </c>
      <c r="J2945" s="44">
        <v>45</v>
      </c>
      <c r="K2945" s="2">
        <v>1</v>
      </c>
      <c r="L2945" s="2">
        <v>2</v>
      </c>
      <c r="M2945" s="3">
        <v>43502</v>
      </c>
      <c r="N2945" s="2">
        <v>0.32</v>
      </c>
      <c r="O2945" s="2">
        <v>1</v>
      </c>
      <c r="P2945" s="4">
        <v>217</v>
      </c>
      <c r="U2945" s="38">
        <f t="shared" si="810"/>
        <v>-0.29521983620236492</v>
      </c>
      <c r="V2945" s="39">
        <f t="shared" si="811"/>
        <v>0.29521983620236492</v>
      </c>
      <c r="W2945" s="39" t="str">
        <f t="shared" si="812"/>
        <v>TIDAK</v>
      </c>
      <c r="X2945" s="38">
        <f t="shared" si="813"/>
        <v>-0.26113135442473173</v>
      </c>
      <c r="Y2945" s="39">
        <f t="shared" si="814"/>
        <v>0.26113135442473173</v>
      </c>
      <c r="Z2945" s="39" t="str">
        <f t="shared" si="815"/>
        <v>TIDAK</v>
      </c>
      <c r="AA2945" s="38">
        <f t="shared" si="816"/>
        <v>-0.55818176870749403</v>
      </c>
      <c r="AB2945" s="39">
        <f t="shared" si="817"/>
        <v>0.55818176870749403</v>
      </c>
      <c r="AC2945" s="39" t="str">
        <f t="shared" si="818"/>
        <v>TIDAK</v>
      </c>
      <c r="AD2945" s="38">
        <f t="shared" si="819"/>
        <v>0.27185410535094046</v>
      </c>
      <c r="AE2945" s="39">
        <f t="shared" si="820"/>
        <v>0.27185410535094046</v>
      </c>
      <c r="AF2945" s="39" t="str">
        <f t="shared" si="821"/>
        <v>TIDAK</v>
      </c>
      <c r="AG2945" s="38">
        <f t="shared" si="822"/>
        <v>-0.27078855981472416</v>
      </c>
      <c r="AH2945" s="39">
        <f t="shared" si="823"/>
        <v>0.27078855981472416</v>
      </c>
      <c r="AI2945" s="39" t="str">
        <f t="shared" si="824"/>
        <v>TIDAK</v>
      </c>
      <c r="AJ2945" s="38">
        <f t="shared" si="825"/>
        <v>0.10573318013054821</v>
      </c>
      <c r="AK2945" s="39">
        <f t="shared" si="826"/>
        <v>0.10573318013054821</v>
      </c>
      <c r="AL2945" s="39" t="str">
        <f t="shared" si="827"/>
        <v>TIDAK</v>
      </c>
    </row>
    <row r="2946" spans="1:38" ht="14" x14ac:dyDescent="0.3">
      <c r="A2946" s="13">
        <v>32361746</v>
      </c>
      <c r="B2946" s="11" t="s">
        <v>3732</v>
      </c>
      <c r="C2946" s="9">
        <v>242094791</v>
      </c>
      <c r="D2946" s="1" t="s">
        <v>2370</v>
      </c>
      <c r="E2946" s="1" t="s">
        <v>17</v>
      </c>
      <c r="F2946" s="1" t="s">
        <v>1971</v>
      </c>
      <c r="G2946" s="2">
        <v>40.743110000000001</v>
      </c>
      <c r="H2946" s="2">
        <v>-73.880979999999994</v>
      </c>
      <c r="I2946" s="1" t="s">
        <v>19</v>
      </c>
      <c r="J2946" s="44">
        <v>300</v>
      </c>
      <c r="K2946" s="2">
        <v>1</v>
      </c>
      <c r="L2946" s="2">
        <v>1</v>
      </c>
      <c r="M2946" s="3">
        <v>43514</v>
      </c>
      <c r="N2946" s="2">
        <v>0.21</v>
      </c>
      <c r="O2946" s="2">
        <v>1</v>
      </c>
      <c r="P2946" s="4">
        <v>89</v>
      </c>
      <c r="U2946" s="38">
        <f t="shared" si="810"/>
        <v>0.47624386020401172</v>
      </c>
      <c r="V2946" s="39">
        <f t="shared" si="811"/>
        <v>0.47624386020401172</v>
      </c>
      <c r="W2946" s="39" t="str">
        <f t="shared" si="812"/>
        <v>TIDAK</v>
      </c>
      <c r="X2946" s="38">
        <f t="shared" si="813"/>
        <v>-0.39643358014138202</v>
      </c>
      <c r="Y2946" s="39">
        <f t="shared" si="814"/>
        <v>0.39643358014138202</v>
      </c>
      <c r="Z2946" s="39" t="str">
        <f t="shared" si="815"/>
        <v>TIDAK</v>
      </c>
      <c r="AA2946" s="38">
        <f t="shared" si="816"/>
        <v>-0.80359443053120139</v>
      </c>
      <c r="AB2946" s="39">
        <f t="shared" si="817"/>
        <v>0.80359443053120139</v>
      </c>
      <c r="AC2946" s="39" t="str">
        <f t="shared" si="818"/>
        <v>TIDAK</v>
      </c>
      <c r="AD2946" s="38">
        <f t="shared" si="819"/>
        <v>-0.72133291902033858</v>
      </c>
      <c r="AE2946" s="39">
        <f t="shared" si="820"/>
        <v>0.72133291902033858</v>
      </c>
      <c r="AF2946" s="39" t="str">
        <f t="shared" si="821"/>
        <v>TIDAK</v>
      </c>
      <c r="AG2946" s="38">
        <f t="shared" si="822"/>
        <v>6.7010556384171097E-2</v>
      </c>
      <c r="AH2946" s="39">
        <f t="shared" si="823"/>
        <v>6.7010556384171097E-2</v>
      </c>
      <c r="AI2946" s="39" t="str">
        <f t="shared" si="824"/>
        <v>TIDAK</v>
      </c>
      <c r="AJ2946" s="38">
        <f t="shared" si="825"/>
        <v>1.0876872342194017</v>
      </c>
      <c r="AK2946" s="39">
        <f t="shared" si="826"/>
        <v>1.0876872342194017</v>
      </c>
      <c r="AL2946" s="39" t="str">
        <f t="shared" si="827"/>
        <v>TIDAK</v>
      </c>
    </row>
    <row r="2947" spans="1:38" ht="14" x14ac:dyDescent="0.3">
      <c r="A2947" s="13">
        <v>32365337</v>
      </c>
      <c r="B2947" s="11" t="s">
        <v>4649</v>
      </c>
      <c r="C2947" s="9">
        <v>16705993</v>
      </c>
      <c r="D2947" s="1" t="s">
        <v>485</v>
      </c>
      <c r="E2947" s="1" t="s">
        <v>17</v>
      </c>
      <c r="F2947" s="1" t="s">
        <v>1488</v>
      </c>
      <c r="G2947" s="2">
        <v>40.689579999999999</v>
      </c>
      <c r="H2947" s="2">
        <v>-73.852940000000004</v>
      </c>
      <c r="I2947" s="1" t="s">
        <v>19</v>
      </c>
      <c r="J2947" s="44">
        <v>70</v>
      </c>
      <c r="K2947" s="2">
        <v>2</v>
      </c>
      <c r="L2947" s="2">
        <v>7</v>
      </c>
      <c r="M2947" s="3">
        <v>43024</v>
      </c>
      <c r="N2947" s="2">
        <v>0.3</v>
      </c>
      <c r="O2947" s="2">
        <v>1</v>
      </c>
      <c r="P2947" s="4">
        <v>65</v>
      </c>
      <c r="U2947" s="38">
        <f t="shared" si="810"/>
        <v>-0.12378345922317009</v>
      </c>
      <c r="V2947" s="39">
        <f t="shared" si="811"/>
        <v>0.12378345922317009</v>
      </c>
      <c r="W2947" s="39" t="str">
        <f t="shared" si="812"/>
        <v>TIDAK</v>
      </c>
      <c r="X2947" s="38">
        <f t="shared" si="813"/>
        <v>-0.26113135442473173</v>
      </c>
      <c r="Y2947" s="39">
        <f t="shared" si="814"/>
        <v>0.26113135442473173</v>
      </c>
      <c r="Z2947" s="39" t="str">
        <f t="shared" si="815"/>
        <v>TIDAK</v>
      </c>
      <c r="AA2947" s="38">
        <f t="shared" si="816"/>
        <v>-0.59908387901144522</v>
      </c>
      <c r="AB2947" s="39">
        <f t="shared" si="817"/>
        <v>0.59908387901144522</v>
      </c>
      <c r="AC2947" s="39" t="str">
        <f t="shared" si="818"/>
        <v>TIDAK</v>
      </c>
      <c r="AD2947" s="38">
        <f t="shared" si="819"/>
        <v>-0.60110501607013112</v>
      </c>
      <c r="AE2947" s="39">
        <f t="shared" si="820"/>
        <v>0.60110501607013112</v>
      </c>
      <c r="AF2947" s="39" t="str">
        <f t="shared" si="821"/>
        <v>TIDAK</v>
      </c>
      <c r="AG2947" s="38">
        <f t="shared" si="822"/>
        <v>-0.27078855981472416</v>
      </c>
      <c r="AH2947" s="39">
        <f t="shared" si="823"/>
        <v>0.27078855981472416</v>
      </c>
      <c r="AI2947" s="39" t="str">
        <f t="shared" si="824"/>
        <v>TIDAK</v>
      </c>
      <c r="AJ2947" s="38">
        <f t="shared" si="825"/>
        <v>-0.74129588942701252</v>
      </c>
      <c r="AK2947" s="39">
        <f t="shared" si="826"/>
        <v>0.74129588942701252</v>
      </c>
      <c r="AL2947" s="39" t="str">
        <f t="shared" si="827"/>
        <v>TIDAK</v>
      </c>
    </row>
    <row r="2948" spans="1:38" ht="14" x14ac:dyDescent="0.3">
      <c r="A2948" s="13">
        <v>32379092</v>
      </c>
      <c r="B2948" s="11" t="s">
        <v>4208</v>
      </c>
      <c r="C2948" s="9">
        <v>243466968</v>
      </c>
      <c r="D2948" s="1" t="s">
        <v>573</v>
      </c>
      <c r="E2948" s="1" t="s">
        <v>17</v>
      </c>
      <c r="F2948" s="1" t="s">
        <v>364</v>
      </c>
      <c r="G2948" s="2">
        <v>40.673549999999999</v>
      </c>
      <c r="H2948" s="2">
        <v>-73.7834</v>
      </c>
      <c r="I2948" s="1" t="s">
        <v>19</v>
      </c>
      <c r="J2948" s="44">
        <v>55</v>
      </c>
      <c r="K2948" s="2">
        <v>2</v>
      </c>
      <c r="L2948" s="2">
        <v>19</v>
      </c>
      <c r="M2948" s="3">
        <v>43642</v>
      </c>
      <c r="N2948" s="2">
        <v>4.22</v>
      </c>
      <c r="O2948" s="2">
        <v>1</v>
      </c>
      <c r="P2948" s="4">
        <v>0</v>
      </c>
      <c r="U2948" s="38">
        <f t="shared" si="810"/>
        <v>-0.59523349591595576</v>
      </c>
      <c r="V2948" s="39">
        <f t="shared" si="811"/>
        <v>0.59523349591595576</v>
      </c>
      <c r="W2948" s="39" t="str">
        <f t="shared" si="812"/>
        <v>TIDAK</v>
      </c>
      <c r="X2948" s="38">
        <f t="shared" si="813"/>
        <v>0.82128645130847078</v>
      </c>
      <c r="Y2948" s="39">
        <f t="shared" si="814"/>
        <v>0.82128645130847078</v>
      </c>
      <c r="Z2948" s="39" t="str">
        <f t="shared" si="815"/>
        <v>TIDAK</v>
      </c>
      <c r="AA2948" s="38">
        <f t="shared" si="816"/>
        <v>-0.84449654083515258</v>
      </c>
      <c r="AB2948" s="39">
        <f t="shared" si="817"/>
        <v>0.84449654083515258</v>
      </c>
      <c r="AC2948" s="39" t="str">
        <f t="shared" si="818"/>
        <v>TIDAK</v>
      </c>
      <c r="AD2948" s="38">
        <f t="shared" si="819"/>
        <v>-0.78928782068784709</v>
      </c>
      <c r="AE2948" s="39">
        <f t="shared" si="820"/>
        <v>0.78928782068784709</v>
      </c>
      <c r="AF2948" s="39" t="str">
        <f t="shared" si="821"/>
        <v>TIDAK</v>
      </c>
      <c r="AG2948" s="38">
        <f t="shared" si="822"/>
        <v>6.7010556384171097E-2</v>
      </c>
      <c r="AH2948" s="39">
        <f t="shared" si="823"/>
        <v>6.7010556384171097E-2</v>
      </c>
      <c r="AI2948" s="39" t="str">
        <f t="shared" si="824"/>
        <v>TIDAK</v>
      </c>
      <c r="AJ2948" s="38">
        <f t="shared" si="825"/>
        <v>-0.38899176315085893</v>
      </c>
      <c r="AK2948" s="39">
        <f t="shared" si="826"/>
        <v>0.38899176315085893</v>
      </c>
      <c r="AL2948" s="39" t="str">
        <f t="shared" si="827"/>
        <v>TIDAK</v>
      </c>
    </row>
    <row r="2949" spans="1:38" ht="14" x14ac:dyDescent="0.3">
      <c r="A2949" s="13">
        <v>32380039</v>
      </c>
      <c r="B2949" s="11" t="s">
        <v>3661</v>
      </c>
      <c r="C2949" s="9">
        <v>24546033</v>
      </c>
      <c r="D2949" s="1" t="s">
        <v>1668</v>
      </c>
      <c r="E2949" s="1" t="s">
        <v>548</v>
      </c>
      <c r="F2949" s="1" t="s">
        <v>1560</v>
      </c>
      <c r="G2949" s="2">
        <v>40.849060000000001</v>
      </c>
      <c r="H2949" s="2">
        <v>-73.854179999999999</v>
      </c>
      <c r="I2949" s="1" t="s">
        <v>19</v>
      </c>
      <c r="J2949" s="44">
        <v>73</v>
      </c>
      <c r="K2949" s="2">
        <v>3</v>
      </c>
      <c r="L2949" s="2">
        <v>14</v>
      </c>
      <c r="M2949" s="3">
        <v>43633</v>
      </c>
      <c r="N2949" s="2">
        <v>0.61</v>
      </c>
      <c r="O2949" s="2">
        <v>1</v>
      </c>
      <c r="P2949" s="4">
        <v>138</v>
      </c>
      <c r="U2949" s="38">
        <f t="shared" si="810"/>
        <v>-0.38093802469196231</v>
      </c>
      <c r="V2949" s="39">
        <f t="shared" si="811"/>
        <v>0.38093802469196231</v>
      </c>
      <c r="W2949" s="39" t="str">
        <f t="shared" si="812"/>
        <v>TIDAK</v>
      </c>
      <c r="X2949" s="38">
        <f t="shared" si="813"/>
        <v>-0.39643358014138202</v>
      </c>
      <c r="Y2949" s="39">
        <f t="shared" si="814"/>
        <v>0.39643358014138202</v>
      </c>
      <c r="Z2949" s="39" t="str">
        <f t="shared" si="815"/>
        <v>TIDAK</v>
      </c>
      <c r="AA2949" s="38">
        <f t="shared" si="816"/>
        <v>-0.84449654083515258</v>
      </c>
      <c r="AB2949" s="39">
        <f t="shared" si="817"/>
        <v>0.84449654083515258</v>
      </c>
      <c r="AC2949" s="39" t="str">
        <f t="shared" si="818"/>
        <v>TIDAK</v>
      </c>
      <c r="AD2949" s="38">
        <f t="shared" si="819"/>
        <v>-0.78928782068784709</v>
      </c>
      <c r="AE2949" s="39">
        <f t="shared" si="820"/>
        <v>0.78928782068784709</v>
      </c>
      <c r="AF2949" s="39" t="str">
        <f t="shared" si="821"/>
        <v>TIDAK</v>
      </c>
      <c r="AG2949" s="38">
        <f t="shared" si="822"/>
        <v>-0.27078855981472416</v>
      </c>
      <c r="AH2949" s="39">
        <f t="shared" si="823"/>
        <v>0.27078855981472416</v>
      </c>
      <c r="AI2949" s="39" t="str">
        <f t="shared" si="824"/>
        <v>TIDAK</v>
      </c>
      <c r="AJ2949" s="38">
        <f t="shared" si="825"/>
        <v>0.38307898166709464</v>
      </c>
      <c r="AK2949" s="39">
        <f t="shared" si="826"/>
        <v>0.38307898166709464</v>
      </c>
      <c r="AL2949" s="39" t="str">
        <f t="shared" si="827"/>
        <v>TIDAK</v>
      </c>
    </row>
    <row r="2950" spans="1:38" ht="14" x14ac:dyDescent="0.3">
      <c r="A2950" s="13">
        <v>32401422</v>
      </c>
      <c r="B2950" s="11" t="s">
        <v>3802</v>
      </c>
      <c r="C2950" s="9">
        <v>230037325</v>
      </c>
      <c r="D2950" s="1" t="s">
        <v>233</v>
      </c>
      <c r="E2950" s="1" t="s">
        <v>1731</v>
      </c>
      <c r="F2950" s="1" t="s">
        <v>3449</v>
      </c>
      <c r="G2950" s="2">
        <v>40.679989999999997</v>
      </c>
      <c r="H2950" s="2">
        <v>-73.90701</v>
      </c>
      <c r="I2950" s="1" t="s">
        <v>19</v>
      </c>
      <c r="J2950" s="44">
        <v>55</v>
      </c>
      <c r="K2950" s="2">
        <v>1</v>
      </c>
      <c r="L2950" s="2">
        <v>3</v>
      </c>
      <c r="M2950" s="3">
        <v>43639</v>
      </c>
      <c r="N2950" s="2">
        <v>1.5</v>
      </c>
      <c r="O2950" s="2">
        <v>6</v>
      </c>
      <c r="P2950" s="4">
        <v>163</v>
      </c>
      <c r="U2950" s="38">
        <f t="shared" ref="U2950:U3013" si="828">STANDARDIZE(J2946,$S$5,$S$6)</f>
        <v>1.8048757817927714</v>
      </c>
      <c r="V2950" s="39">
        <f t="shared" ref="V2950:V3013" si="829">ABS(U2950)</f>
        <v>1.8048757817927714</v>
      </c>
      <c r="W2950" s="39" t="str">
        <f t="shared" ref="W2950:W3013" si="830">IF(V2950&gt;3,"OUTLIER","TIDAK")</f>
        <v>TIDAK</v>
      </c>
      <c r="X2950" s="38">
        <f t="shared" ref="X2950:X3013" si="831">STANDARDIZE(K2946,$S$9,$S$10)</f>
        <v>-0.39643358014138202</v>
      </c>
      <c r="Y2950" s="39">
        <f t="shared" ref="Y2950:Y3013" si="832">ABS(X2950)</f>
        <v>0.39643358014138202</v>
      </c>
      <c r="Z2950" s="39" t="str">
        <f t="shared" ref="Z2950:Z3013" si="833">IF(Y2950&gt;3,"OUTLIER","TIDAK")</f>
        <v>TIDAK</v>
      </c>
      <c r="AA2950" s="38">
        <f t="shared" ref="AA2950:AA3013" si="834">STANDARDIZE(L2946,$S$13,$S$14)</f>
        <v>-0.88539865113910388</v>
      </c>
      <c r="AB2950" s="39">
        <f t="shared" ref="AB2950:AB3013" si="835">ABS(AA2950)</f>
        <v>0.88539865113910388</v>
      </c>
      <c r="AC2950" s="39" t="str">
        <f t="shared" ref="AC2950:AC3013" si="836">IF(AB2950&gt;3,"OUTLIER","TIDAK")</f>
        <v>TIDAK</v>
      </c>
      <c r="AD2950" s="38">
        <f t="shared" ref="AD2950:AD3013" si="837">STANDARDIZE(N2946,$S$17,$S$18)</f>
        <v>-0.84678812209881593</v>
      </c>
      <c r="AE2950" s="39">
        <f t="shared" ref="AE2950:AE3013" si="838">ABS(AD2950)</f>
        <v>0.84678812209881593</v>
      </c>
      <c r="AF2950" s="39" t="str">
        <f t="shared" ref="AF2950:AF3013" si="839">IF(AE2950&gt;3,"OUTLIER","TIDAK")</f>
        <v>TIDAK</v>
      </c>
      <c r="AG2950" s="38">
        <f t="shared" ref="AG2950:AG3013" si="840">STANDARDIZE(O2946,$S$21,$S$22)</f>
        <v>-0.27078855981472416</v>
      </c>
      <c r="AH2950" s="39">
        <f t="shared" ref="AH2950:AH3013" si="841">ABS(AG2950)</f>
        <v>0.27078855981472416</v>
      </c>
      <c r="AI2950" s="39" t="str">
        <f t="shared" ref="AI2950:AI3013" si="842">IF(AH2950&gt;3,"OUTLIER","TIDAK")</f>
        <v>TIDAK</v>
      </c>
      <c r="AJ2950" s="38">
        <f t="shared" ref="AJ2950:AJ3013" si="843">STANDARDIZE(P2946,$S$25,$S$26)</f>
        <v>-0.57638757499987681</v>
      </c>
      <c r="AK2950" s="39">
        <f t="shared" ref="AK2950:AK3013" si="844">ABS(AJ2950)</f>
        <v>0.57638757499987681</v>
      </c>
      <c r="AL2950" s="39" t="str">
        <f t="shared" ref="AL2950:AL3013" si="845">IF(AK2950&gt;3,"OUTLIER","TIDAK")</f>
        <v>TIDAK</v>
      </c>
    </row>
    <row r="2951" spans="1:38" ht="14" x14ac:dyDescent="0.3">
      <c r="A2951" s="13">
        <v>32402674</v>
      </c>
      <c r="B2951" s="11" t="s">
        <v>2938</v>
      </c>
      <c r="C2951" s="9">
        <v>68538563</v>
      </c>
      <c r="D2951" s="1" t="s">
        <v>2060</v>
      </c>
      <c r="E2951" s="1" t="s">
        <v>1731</v>
      </c>
      <c r="F2951" s="1" t="s">
        <v>1918</v>
      </c>
      <c r="G2951" s="2">
        <v>40.689779999999999</v>
      </c>
      <c r="H2951" s="2">
        <v>-73.870170000000002</v>
      </c>
      <c r="I2951" s="1" t="s">
        <v>19</v>
      </c>
      <c r="J2951" s="44">
        <v>41</v>
      </c>
      <c r="K2951" s="2">
        <v>2</v>
      </c>
      <c r="L2951" s="2">
        <v>8</v>
      </c>
      <c r="M2951" s="3">
        <v>42672</v>
      </c>
      <c r="N2951" s="2">
        <v>0.24</v>
      </c>
      <c r="O2951" s="2">
        <v>1</v>
      </c>
      <c r="P2951" s="4">
        <v>0</v>
      </c>
      <c r="U2951" s="38">
        <f t="shared" si="828"/>
        <v>-0.1666425534679688</v>
      </c>
      <c r="V2951" s="39">
        <f t="shared" si="829"/>
        <v>0.1666425534679688</v>
      </c>
      <c r="W2951" s="39" t="str">
        <f t="shared" si="830"/>
        <v>TIDAK</v>
      </c>
      <c r="X2951" s="38">
        <f t="shared" si="831"/>
        <v>-0.26113135442473173</v>
      </c>
      <c r="Y2951" s="39">
        <f t="shared" si="832"/>
        <v>0.26113135442473173</v>
      </c>
      <c r="Z2951" s="39" t="str">
        <f t="shared" si="833"/>
        <v>TIDAK</v>
      </c>
      <c r="AA2951" s="38">
        <f t="shared" si="834"/>
        <v>-0.63998598931539652</v>
      </c>
      <c r="AB2951" s="39">
        <f t="shared" si="835"/>
        <v>0.63998598931539652</v>
      </c>
      <c r="AC2951" s="39" t="str">
        <f t="shared" si="836"/>
        <v>TIDAK</v>
      </c>
      <c r="AD2951" s="38">
        <f t="shared" si="837"/>
        <v>-0.79974242094438686</v>
      </c>
      <c r="AE2951" s="39">
        <f t="shared" si="838"/>
        <v>0.79974242094438686</v>
      </c>
      <c r="AF2951" s="39" t="str">
        <f t="shared" si="839"/>
        <v>TIDAK</v>
      </c>
      <c r="AG2951" s="38">
        <f t="shared" si="840"/>
        <v>-0.27078855981472416</v>
      </c>
      <c r="AH2951" s="39">
        <f t="shared" si="841"/>
        <v>0.27078855981472416</v>
      </c>
      <c r="AI2951" s="39" t="str">
        <f t="shared" si="842"/>
        <v>TIDAK</v>
      </c>
      <c r="AJ2951" s="38">
        <f t="shared" si="843"/>
        <v>-0.756287554374934</v>
      </c>
      <c r="AK2951" s="39">
        <f t="shared" si="844"/>
        <v>0.756287554374934</v>
      </c>
      <c r="AL2951" s="39" t="str">
        <f t="shared" si="845"/>
        <v>TIDAK</v>
      </c>
    </row>
    <row r="2952" spans="1:38" ht="14" x14ac:dyDescent="0.3">
      <c r="A2952" s="13">
        <v>32405524</v>
      </c>
      <c r="B2952" s="11" t="s">
        <v>4376</v>
      </c>
      <c r="C2952" s="9">
        <v>141645843</v>
      </c>
      <c r="D2952" s="1" t="s">
        <v>754</v>
      </c>
      <c r="E2952" s="1" t="s">
        <v>17</v>
      </c>
      <c r="F2952" s="1" t="s">
        <v>364</v>
      </c>
      <c r="G2952" s="2">
        <v>40.680929999999996</v>
      </c>
      <c r="H2952" s="2">
        <v>-73.797129999999996</v>
      </c>
      <c r="I2952" s="1" t="s">
        <v>19</v>
      </c>
      <c r="J2952" s="44">
        <v>45</v>
      </c>
      <c r="K2952" s="2">
        <v>1</v>
      </c>
      <c r="L2952" s="2">
        <v>9</v>
      </c>
      <c r="M2952" s="3">
        <v>43652</v>
      </c>
      <c r="N2952" s="2">
        <v>2.67</v>
      </c>
      <c r="O2952" s="2">
        <v>2</v>
      </c>
      <c r="P2952" s="4">
        <v>113</v>
      </c>
      <c r="U2952" s="38">
        <f t="shared" si="828"/>
        <v>-0.29521983620236492</v>
      </c>
      <c r="V2952" s="39">
        <f t="shared" si="829"/>
        <v>0.29521983620236492</v>
      </c>
      <c r="W2952" s="39" t="str">
        <f t="shared" si="830"/>
        <v>TIDAK</v>
      </c>
      <c r="X2952" s="38">
        <f t="shared" si="831"/>
        <v>-0.26113135442473173</v>
      </c>
      <c r="Y2952" s="39">
        <f t="shared" si="832"/>
        <v>0.26113135442473173</v>
      </c>
      <c r="Z2952" s="39" t="str">
        <f t="shared" si="833"/>
        <v>TIDAK</v>
      </c>
      <c r="AA2952" s="38">
        <f t="shared" si="834"/>
        <v>-0.14916066566798175</v>
      </c>
      <c r="AB2952" s="39">
        <f t="shared" si="835"/>
        <v>0.14916066566798175</v>
      </c>
      <c r="AC2952" s="39" t="str">
        <f t="shared" si="836"/>
        <v>TIDAK</v>
      </c>
      <c r="AD2952" s="38">
        <f t="shared" si="837"/>
        <v>1.2493592293374098</v>
      </c>
      <c r="AE2952" s="39">
        <f t="shared" si="838"/>
        <v>1.2493592293374098</v>
      </c>
      <c r="AF2952" s="39" t="str">
        <f t="shared" si="839"/>
        <v>TIDAK</v>
      </c>
      <c r="AG2952" s="38">
        <f t="shared" si="840"/>
        <v>-0.27078855981472416</v>
      </c>
      <c r="AH2952" s="39">
        <f t="shared" si="841"/>
        <v>0.27078855981472416</v>
      </c>
      <c r="AI2952" s="39" t="str">
        <f t="shared" si="842"/>
        <v>TIDAK</v>
      </c>
      <c r="AJ2952" s="38">
        <f t="shared" si="843"/>
        <v>-1.2435166651823804</v>
      </c>
      <c r="AK2952" s="39">
        <f t="shared" si="844"/>
        <v>1.2435166651823804</v>
      </c>
      <c r="AL2952" s="39" t="str">
        <f t="shared" si="845"/>
        <v>TIDAK</v>
      </c>
    </row>
    <row r="2953" spans="1:38" ht="14" x14ac:dyDescent="0.3">
      <c r="A2953" s="13">
        <v>32419542</v>
      </c>
      <c r="B2953" s="11" t="s">
        <v>572</v>
      </c>
      <c r="C2953" s="9">
        <v>157295347</v>
      </c>
      <c r="D2953" s="1" t="s">
        <v>512</v>
      </c>
      <c r="E2953" s="1" t="s">
        <v>17</v>
      </c>
      <c r="F2953" s="1" t="s">
        <v>2689</v>
      </c>
      <c r="G2953" s="2">
        <v>40.744450000000001</v>
      </c>
      <c r="H2953" s="2">
        <v>-73.905810000000002</v>
      </c>
      <c r="I2953" s="1" t="s">
        <v>19</v>
      </c>
      <c r="J2953" s="44">
        <v>32</v>
      </c>
      <c r="K2953" s="2">
        <v>2</v>
      </c>
      <c r="L2953" s="2">
        <v>16</v>
      </c>
      <c r="M2953" s="3">
        <v>43457</v>
      </c>
      <c r="N2953" s="2">
        <v>1.28</v>
      </c>
      <c r="O2953" s="2">
        <v>3</v>
      </c>
      <c r="P2953" s="4">
        <v>365</v>
      </c>
      <c r="U2953" s="38">
        <f t="shared" si="828"/>
        <v>-0.14092709692108957</v>
      </c>
      <c r="V2953" s="39">
        <f t="shared" si="829"/>
        <v>0.14092709692108957</v>
      </c>
      <c r="W2953" s="39" t="str">
        <f t="shared" si="830"/>
        <v>TIDAK</v>
      </c>
      <c r="X2953" s="38">
        <f t="shared" si="831"/>
        <v>-0.12582912870808141</v>
      </c>
      <c r="Y2953" s="39">
        <f t="shared" si="832"/>
        <v>0.12582912870808141</v>
      </c>
      <c r="Z2953" s="39" t="str">
        <f t="shared" si="833"/>
        <v>TIDAK</v>
      </c>
      <c r="AA2953" s="38">
        <f t="shared" si="834"/>
        <v>-0.35367121718773786</v>
      </c>
      <c r="AB2953" s="39">
        <f t="shared" si="835"/>
        <v>0.35367121718773786</v>
      </c>
      <c r="AC2953" s="39" t="str">
        <f t="shared" si="836"/>
        <v>TIDAK</v>
      </c>
      <c r="AD2953" s="38">
        <f t="shared" si="837"/>
        <v>-0.63769611696802031</v>
      </c>
      <c r="AE2953" s="39">
        <f t="shared" si="838"/>
        <v>0.63769611696802031</v>
      </c>
      <c r="AF2953" s="39" t="str">
        <f t="shared" si="839"/>
        <v>TIDAK</v>
      </c>
      <c r="AG2953" s="38">
        <f t="shared" si="840"/>
        <v>-0.27078855981472416</v>
      </c>
      <c r="AH2953" s="39">
        <f t="shared" si="841"/>
        <v>0.27078855981472416</v>
      </c>
      <c r="AI2953" s="39" t="str">
        <f t="shared" si="842"/>
        <v>TIDAK</v>
      </c>
      <c r="AJ2953" s="38">
        <f t="shared" si="843"/>
        <v>-0.20909178377580179</v>
      </c>
      <c r="AK2953" s="39">
        <f t="shared" si="844"/>
        <v>0.20909178377580179</v>
      </c>
      <c r="AL2953" s="39" t="str">
        <f t="shared" si="845"/>
        <v>TIDAK</v>
      </c>
    </row>
    <row r="2954" spans="1:38" ht="14" x14ac:dyDescent="0.3">
      <c r="A2954" s="13">
        <v>32422767</v>
      </c>
      <c r="B2954" s="11" t="s">
        <v>4841</v>
      </c>
      <c r="C2954" s="9">
        <v>233665357</v>
      </c>
      <c r="D2954" s="1" t="s">
        <v>955</v>
      </c>
      <c r="E2954" s="1" t="s">
        <v>548</v>
      </c>
      <c r="F2954" s="1" t="s">
        <v>1347</v>
      </c>
      <c r="G2954" s="2">
        <v>40.867229999999999</v>
      </c>
      <c r="H2954" s="2">
        <v>-73.842849999999999</v>
      </c>
      <c r="I2954" s="1" t="s">
        <v>20</v>
      </c>
      <c r="J2954" s="44">
        <v>67</v>
      </c>
      <c r="K2954" s="2">
        <v>7</v>
      </c>
      <c r="L2954" s="2">
        <v>2</v>
      </c>
      <c r="M2954" s="3">
        <v>43556</v>
      </c>
      <c r="N2954" s="2">
        <v>0.38</v>
      </c>
      <c r="O2954" s="2">
        <v>1</v>
      </c>
      <c r="P2954" s="4">
        <v>172</v>
      </c>
      <c r="U2954" s="38">
        <f t="shared" si="828"/>
        <v>-0.29521983620236492</v>
      </c>
      <c r="V2954" s="39">
        <f t="shared" si="829"/>
        <v>0.29521983620236492</v>
      </c>
      <c r="W2954" s="39" t="str">
        <f t="shared" si="830"/>
        <v>TIDAK</v>
      </c>
      <c r="X2954" s="38">
        <f t="shared" si="831"/>
        <v>-0.39643358014138202</v>
      </c>
      <c r="Y2954" s="39">
        <f t="shared" si="832"/>
        <v>0.39643358014138202</v>
      </c>
      <c r="Z2954" s="39" t="str">
        <f t="shared" si="833"/>
        <v>TIDAK</v>
      </c>
      <c r="AA2954" s="38">
        <f t="shared" si="834"/>
        <v>-0.80359443053120139</v>
      </c>
      <c r="AB2954" s="39">
        <f t="shared" si="835"/>
        <v>0.80359443053120139</v>
      </c>
      <c r="AC2954" s="39" t="str">
        <f t="shared" si="836"/>
        <v>TIDAK</v>
      </c>
      <c r="AD2954" s="38">
        <f t="shared" si="837"/>
        <v>-0.17246640555200018</v>
      </c>
      <c r="AE2954" s="39">
        <f t="shared" si="838"/>
        <v>0.17246640555200018</v>
      </c>
      <c r="AF2954" s="39" t="str">
        <f t="shared" si="839"/>
        <v>TIDAK</v>
      </c>
      <c r="AG2954" s="38">
        <f t="shared" si="840"/>
        <v>0.29220996718343462</v>
      </c>
      <c r="AH2954" s="39">
        <f t="shared" si="841"/>
        <v>0.29220996718343462</v>
      </c>
      <c r="AI2954" s="39" t="str">
        <f t="shared" si="842"/>
        <v>TIDAK</v>
      </c>
      <c r="AJ2954" s="38">
        <f t="shared" si="843"/>
        <v>-2.1695971926783932E-2</v>
      </c>
      <c r="AK2954" s="39">
        <f t="shared" si="844"/>
        <v>2.1695971926783932E-2</v>
      </c>
      <c r="AL2954" s="39" t="str">
        <f t="shared" si="845"/>
        <v>TIDAK</v>
      </c>
    </row>
    <row r="2955" spans="1:38" ht="14" x14ac:dyDescent="0.3">
      <c r="A2955" s="13">
        <v>32424818</v>
      </c>
      <c r="B2955" s="11" t="s">
        <v>2949</v>
      </c>
      <c r="C2955" s="9">
        <v>106667600</v>
      </c>
      <c r="D2955" s="1" t="s">
        <v>103</v>
      </c>
      <c r="E2955" s="1" t="s">
        <v>17</v>
      </c>
      <c r="F2955" s="1" t="s">
        <v>1713</v>
      </c>
      <c r="G2955" s="2">
        <v>40.757820000000002</v>
      </c>
      <c r="H2955" s="2">
        <v>-73.884399999999999</v>
      </c>
      <c r="I2955" s="1" t="s">
        <v>19</v>
      </c>
      <c r="J2955" s="44">
        <v>42</v>
      </c>
      <c r="K2955" s="2">
        <v>10</v>
      </c>
      <c r="L2955" s="2">
        <v>3</v>
      </c>
      <c r="M2955" s="3">
        <v>43618</v>
      </c>
      <c r="N2955" s="2">
        <v>0.5</v>
      </c>
      <c r="O2955" s="2">
        <v>1</v>
      </c>
      <c r="P2955" s="4">
        <v>326</v>
      </c>
      <c r="U2955" s="38">
        <f t="shared" si="828"/>
        <v>-0.41522530008780123</v>
      </c>
      <c r="V2955" s="39">
        <f t="shared" si="829"/>
        <v>0.41522530008780123</v>
      </c>
      <c r="W2955" s="39" t="str">
        <f t="shared" si="830"/>
        <v>TIDAK</v>
      </c>
      <c r="X2955" s="38">
        <f t="shared" si="831"/>
        <v>-0.26113135442473173</v>
      </c>
      <c r="Y2955" s="39">
        <f t="shared" si="832"/>
        <v>0.26113135442473173</v>
      </c>
      <c r="Z2955" s="39" t="str">
        <f t="shared" si="833"/>
        <v>TIDAK</v>
      </c>
      <c r="AA2955" s="38">
        <f t="shared" si="834"/>
        <v>-0.59908387901144522</v>
      </c>
      <c r="AB2955" s="39">
        <f t="shared" si="835"/>
        <v>0.59908387901144522</v>
      </c>
      <c r="AC2955" s="39" t="str">
        <f t="shared" si="836"/>
        <v>TIDAK</v>
      </c>
      <c r="AD2955" s="38">
        <f t="shared" si="837"/>
        <v>-0.83110622171400628</v>
      </c>
      <c r="AE2955" s="39">
        <f t="shared" si="838"/>
        <v>0.83110622171400628</v>
      </c>
      <c r="AF2955" s="39" t="str">
        <f t="shared" si="839"/>
        <v>TIDAK</v>
      </c>
      <c r="AG2955" s="38">
        <f t="shared" si="840"/>
        <v>-0.27078855981472416</v>
      </c>
      <c r="AH2955" s="39">
        <f t="shared" si="841"/>
        <v>0.27078855981472416</v>
      </c>
      <c r="AI2955" s="39" t="str">
        <f t="shared" si="842"/>
        <v>TIDAK</v>
      </c>
      <c r="AJ2955" s="38">
        <f t="shared" si="843"/>
        <v>-1.2435166651823804</v>
      </c>
      <c r="AK2955" s="39">
        <f t="shared" si="844"/>
        <v>1.2435166651823804</v>
      </c>
      <c r="AL2955" s="39" t="str">
        <f t="shared" si="845"/>
        <v>TIDAK</v>
      </c>
    </row>
    <row r="2956" spans="1:38" ht="14" x14ac:dyDescent="0.3">
      <c r="A2956" s="13">
        <v>32437052</v>
      </c>
      <c r="B2956" s="11" t="s">
        <v>3885</v>
      </c>
      <c r="C2956" s="9">
        <v>23993707</v>
      </c>
      <c r="D2956" s="1" t="s">
        <v>2974</v>
      </c>
      <c r="E2956" s="1" t="s">
        <v>17</v>
      </c>
      <c r="F2956" s="1" t="s">
        <v>2689</v>
      </c>
      <c r="G2956" s="2">
        <v>40.746679999999998</v>
      </c>
      <c r="H2956" s="2">
        <v>-73.897229999999993</v>
      </c>
      <c r="I2956" s="1" t="s">
        <v>19</v>
      </c>
      <c r="J2956" s="44">
        <v>35</v>
      </c>
      <c r="K2956" s="2">
        <v>5</v>
      </c>
      <c r="L2956" s="2">
        <v>9</v>
      </c>
      <c r="M2956" s="3">
        <v>43464</v>
      </c>
      <c r="N2956" s="2">
        <v>0.16</v>
      </c>
      <c r="O2956" s="2">
        <v>2</v>
      </c>
      <c r="P2956" s="4">
        <v>0</v>
      </c>
      <c r="U2956" s="38">
        <f t="shared" si="828"/>
        <v>-0.38093802469196231</v>
      </c>
      <c r="V2956" s="39">
        <f t="shared" si="829"/>
        <v>0.38093802469196231</v>
      </c>
      <c r="W2956" s="39" t="str">
        <f t="shared" si="830"/>
        <v>TIDAK</v>
      </c>
      <c r="X2956" s="38">
        <f t="shared" si="831"/>
        <v>-0.39643358014138202</v>
      </c>
      <c r="Y2956" s="39">
        <f t="shared" si="832"/>
        <v>0.39643358014138202</v>
      </c>
      <c r="Z2956" s="39" t="str">
        <f t="shared" si="833"/>
        <v>TIDAK</v>
      </c>
      <c r="AA2956" s="38">
        <f t="shared" si="834"/>
        <v>-0.55818176870749403</v>
      </c>
      <c r="AB2956" s="39">
        <f t="shared" si="835"/>
        <v>0.55818176870749403</v>
      </c>
      <c r="AC2956" s="39" t="str">
        <f t="shared" si="836"/>
        <v>TIDAK</v>
      </c>
      <c r="AD2956" s="38">
        <f t="shared" si="837"/>
        <v>0.43912770945557683</v>
      </c>
      <c r="AE2956" s="39">
        <f t="shared" si="838"/>
        <v>0.43912770945557683</v>
      </c>
      <c r="AF2956" s="39" t="str">
        <f t="shared" si="839"/>
        <v>TIDAK</v>
      </c>
      <c r="AG2956" s="38">
        <f t="shared" si="840"/>
        <v>-0.15818885441509239</v>
      </c>
      <c r="AH2956" s="39">
        <f t="shared" si="841"/>
        <v>0.15818885441509239</v>
      </c>
      <c r="AI2956" s="39" t="str">
        <f t="shared" si="842"/>
        <v>TIDAK</v>
      </c>
      <c r="AJ2956" s="38">
        <f t="shared" si="843"/>
        <v>-0.39648759562481967</v>
      </c>
      <c r="AK2956" s="39">
        <f t="shared" si="844"/>
        <v>0.39648759562481967</v>
      </c>
      <c r="AL2956" s="39" t="str">
        <f t="shared" si="845"/>
        <v>TIDAK</v>
      </c>
    </row>
    <row r="2957" spans="1:38" ht="14" x14ac:dyDescent="0.3">
      <c r="A2957" s="13">
        <v>32439871</v>
      </c>
      <c r="B2957" s="11" t="s">
        <v>2476</v>
      </c>
      <c r="C2957" s="9">
        <v>4269804</v>
      </c>
      <c r="D2957" s="1" t="s">
        <v>2842</v>
      </c>
      <c r="E2957" s="1" t="s">
        <v>17</v>
      </c>
      <c r="F2957" s="1" t="s">
        <v>2813</v>
      </c>
      <c r="G2957" s="2">
        <v>40.707169999999998</v>
      </c>
      <c r="H2957" s="2">
        <v>-73.893950000000004</v>
      </c>
      <c r="I2957" s="1" t="s">
        <v>19</v>
      </c>
      <c r="J2957" s="44">
        <v>79</v>
      </c>
      <c r="K2957" s="2">
        <v>3</v>
      </c>
      <c r="L2957" s="2">
        <v>13</v>
      </c>
      <c r="M2957" s="3">
        <v>43238</v>
      </c>
      <c r="N2957" s="2">
        <v>0.39</v>
      </c>
      <c r="O2957" s="2">
        <v>1</v>
      </c>
      <c r="P2957" s="4">
        <v>64</v>
      </c>
      <c r="U2957" s="38">
        <f t="shared" si="828"/>
        <v>-0.49237166972843893</v>
      </c>
      <c r="V2957" s="39">
        <f t="shared" si="829"/>
        <v>0.49237166972843893</v>
      </c>
      <c r="W2957" s="39" t="str">
        <f t="shared" si="830"/>
        <v>TIDAK</v>
      </c>
      <c r="X2957" s="38">
        <f t="shared" si="831"/>
        <v>-0.26113135442473173</v>
      </c>
      <c r="Y2957" s="39">
        <f t="shared" si="832"/>
        <v>0.26113135442473173</v>
      </c>
      <c r="Z2957" s="39" t="str">
        <f t="shared" si="833"/>
        <v>TIDAK</v>
      </c>
      <c r="AA2957" s="38">
        <f t="shared" si="834"/>
        <v>-0.27186699657983543</v>
      </c>
      <c r="AB2957" s="39">
        <f t="shared" si="835"/>
        <v>0.27186699657983543</v>
      </c>
      <c r="AC2957" s="39" t="str">
        <f t="shared" si="836"/>
        <v>TIDAK</v>
      </c>
      <c r="AD2957" s="38">
        <f t="shared" si="837"/>
        <v>-0.28746700837393774</v>
      </c>
      <c r="AE2957" s="39">
        <f t="shared" si="838"/>
        <v>0.28746700837393774</v>
      </c>
      <c r="AF2957" s="39" t="str">
        <f t="shared" si="839"/>
        <v>TIDAK</v>
      </c>
      <c r="AG2957" s="38">
        <f t="shared" si="840"/>
        <v>-4.5589149015460649E-2</v>
      </c>
      <c r="AH2957" s="39">
        <f t="shared" si="841"/>
        <v>4.5589149015460649E-2</v>
      </c>
      <c r="AI2957" s="39" t="str">
        <f t="shared" si="842"/>
        <v>TIDAK</v>
      </c>
      <c r="AJ2957" s="38">
        <f t="shared" si="843"/>
        <v>1.4924621878132804</v>
      </c>
      <c r="AK2957" s="39">
        <f t="shared" si="844"/>
        <v>1.4924621878132804</v>
      </c>
      <c r="AL2957" s="39" t="str">
        <f t="shared" si="845"/>
        <v>TIDAK</v>
      </c>
    </row>
    <row r="2958" spans="1:38" ht="14" x14ac:dyDescent="0.3">
      <c r="A2958" s="13">
        <v>32446458</v>
      </c>
      <c r="B2958" s="11" t="s">
        <v>2488</v>
      </c>
      <c r="C2958" s="9">
        <v>2926593</v>
      </c>
      <c r="D2958" s="1" t="s">
        <v>204</v>
      </c>
      <c r="E2958" s="1" t="s">
        <v>17</v>
      </c>
      <c r="F2958" s="1" t="s">
        <v>2813</v>
      </c>
      <c r="G2958" s="2">
        <v>40.700009999999999</v>
      </c>
      <c r="H2958" s="2">
        <v>-73.906980000000004</v>
      </c>
      <c r="I2958" s="1" t="s">
        <v>20</v>
      </c>
      <c r="J2958" s="44">
        <v>75</v>
      </c>
      <c r="K2958" s="2">
        <v>2</v>
      </c>
      <c r="L2958" s="2">
        <v>17</v>
      </c>
      <c r="M2958" s="3">
        <v>42736</v>
      </c>
      <c r="N2958" s="2">
        <v>0.2</v>
      </c>
      <c r="O2958" s="2">
        <v>1</v>
      </c>
      <c r="P2958" s="4">
        <v>0</v>
      </c>
      <c r="U2958" s="38">
        <f t="shared" si="828"/>
        <v>-0.19235801001484801</v>
      </c>
      <c r="V2958" s="39">
        <f t="shared" si="829"/>
        <v>0.19235801001484801</v>
      </c>
      <c r="W2958" s="39" t="str">
        <f t="shared" si="830"/>
        <v>TIDAK</v>
      </c>
      <c r="X2958" s="38">
        <f t="shared" si="831"/>
        <v>0.41537977415851984</v>
      </c>
      <c r="Y2958" s="39">
        <f t="shared" si="832"/>
        <v>0.41537977415851984</v>
      </c>
      <c r="Z2958" s="39" t="str">
        <f t="shared" si="833"/>
        <v>TIDAK</v>
      </c>
      <c r="AA2958" s="38">
        <f t="shared" si="834"/>
        <v>-0.84449654083515258</v>
      </c>
      <c r="AB2958" s="39">
        <f t="shared" si="835"/>
        <v>0.84449654083515258</v>
      </c>
      <c r="AC2958" s="39" t="str">
        <f t="shared" si="836"/>
        <v>TIDAK</v>
      </c>
      <c r="AD2958" s="38">
        <f t="shared" si="837"/>
        <v>-0.75792401991822778</v>
      </c>
      <c r="AE2958" s="39">
        <f t="shared" si="838"/>
        <v>0.75792401991822778</v>
      </c>
      <c r="AF2958" s="39" t="str">
        <f t="shared" si="839"/>
        <v>TIDAK</v>
      </c>
      <c r="AG2958" s="38">
        <f t="shared" si="840"/>
        <v>-0.27078855981472416</v>
      </c>
      <c r="AH2958" s="39">
        <f t="shared" si="841"/>
        <v>0.27078855981472416</v>
      </c>
      <c r="AI2958" s="39" t="str">
        <f t="shared" si="842"/>
        <v>TIDAK</v>
      </c>
      <c r="AJ2958" s="38">
        <f t="shared" si="843"/>
        <v>4.5766520338862499E-2</v>
      </c>
      <c r="AK2958" s="39">
        <f t="shared" si="844"/>
        <v>4.5766520338862499E-2</v>
      </c>
      <c r="AL2958" s="39" t="str">
        <f t="shared" si="845"/>
        <v>TIDAK</v>
      </c>
    </row>
    <row r="2959" spans="1:38" ht="14" x14ac:dyDescent="0.3">
      <c r="A2959" s="13">
        <v>32448627</v>
      </c>
      <c r="B2959" s="11" t="s">
        <v>1555</v>
      </c>
      <c r="C2959" s="9">
        <v>242962235</v>
      </c>
      <c r="D2959" s="1" t="s">
        <v>2867</v>
      </c>
      <c r="E2959" s="1" t="s">
        <v>17</v>
      </c>
      <c r="F2959" s="1" t="s">
        <v>2813</v>
      </c>
      <c r="G2959" s="2">
        <v>40.709060000000001</v>
      </c>
      <c r="H2959" s="2">
        <v>-73.895110000000003</v>
      </c>
      <c r="I2959" s="1" t="s">
        <v>19</v>
      </c>
      <c r="J2959" s="44">
        <v>37</v>
      </c>
      <c r="K2959" s="2">
        <v>30</v>
      </c>
      <c r="L2959" s="2">
        <v>1</v>
      </c>
      <c r="M2959" s="3">
        <v>43552</v>
      </c>
      <c r="N2959" s="2">
        <v>0.28999999999999998</v>
      </c>
      <c r="O2959" s="2">
        <v>23</v>
      </c>
      <c r="P2959" s="4">
        <v>318</v>
      </c>
      <c r="U2959" s="38">
        <f t="shared" si="828"/>
        <v>-0.40665348123884149</v>
      </c>
      <c r="V2959" s="39">
        <f t="shared" si="829"/>
        <v>0.40665348123884149</v>
      </c>
      <c r="W2959" s="39" t="str">
        <f t="shared" si="830"/>
        <v>TIDAK</v>
      </c>
      <c r="X2959" s="38">
        <f t="shared" si="831"/>
        <v>0.82128645130847078</v>
      </c>
      <c r="Y2959" s="39">
        <f t="shared" si="832"/>
        <v>0.82128645130847078</v>
      </c>
      <c r="Z2959" s="39" t="str">
        <f t="shared" si="833"/>
        <v>TIDAK</v>
      </c>
      <c r="AA2959" s="38">
        <f t="shared" si="834"/>
        <v>-0.80359443053120139</v>
      </c>
      <c r="AB2959" s="39">
        <f t="shared" si="835"/>
        <v>0.80359443053120139</v>
      </c>
      <c r="AC2959" s="39" t="str">
        <f t="shared" si="836"/>
        <v>TIDAK</v>
      </c>
      <c r="AD2959" s="38">
        <f t="shared" si="837"/>
        <v>-0.69519641837898916</v>
      </c>
      <c r="AE2959" s="39">
        <f t="shared" si="838"/>
        <v>0.69519641837898916</v>
      </c>
      <c r="AF2959" s="39" t="str">
        <f t="shared" si="839"/>
        <v>TIDAK</v>
      </c>
      <c r="AG2959" s="38">
        <f t="shared" si="840"/>
        <v>-0.27078855981472416</v>
      </c>
      <c r="AH2959" s="39">
        <f t="shared" si="841"/>
        <v>0.27078855981472416</v>
      </c>
      <c r="AI2959" s="39" t="str">
        <f t="shared" si="842"/>
        <v>TIDAK</v>
      </c>
      <c r="AJ2959" s="38">
        <f t="shared" si="843"/>
        <v>1.2001247213288124</v>
      </c>
      <c r="AK2959" s="39">
        <f t="shared" si="844"/>
        <v>1.2001247213288124</v>
      </c>
      <c r="AL2959" s="39" t="str">
        <f t="shared" si="845"/>
        <v>TIDAK</v>
      </c>
    </row>
    <row r="2960" spans="1:38" ht="14" x14ac:dyDescent="0.3">
      <c r="A2960" s="13">
        <v>32460177</v>
      </c>
      <c r="B2960" s="11" t="s">
        <v>4186</v>
      </c>
      <c r="C2960" s="9">
        <v>212151296</v>
      </c>
      <c r="D2960" s="1" t="s">
        <v>1515</v>
      </c>
      <c r="E2960" s="1" t="s">
        <v>17</v>
      </c>
      <c r="F2960" s="1" t="s">
        <v>1647</v>
      </c>
      <c r="G2960" s="2">
        <v>40.72871</v>
      </c>
      <c r="H2960" s="2">
        <v>-73.860140000000001</v>
      </c>
      <c r="I2960" s="1" t="s">
        <v>19</v>
      </c>
      <c r="J2960" s="44">
        <v>54</v>
      </c>
      <c r="K2960" s="2">
        <v>2</v>
      </c>
      <c r="L2960" s="2">
        <v>10</v>
      </c>
      <c r="M2960" s="3">
        <v>43647</v>
      </c>
      <c r="N2960" s="2">
        <v>2.34</v>
      </c>
      <c r="O2960" s="2">
        <v>1</v>
      </c>
      <c r="P2960" s="4">
        <v>319</v>
      </c>
      <c r="U2960" s="38">
        <f t="shared" si="828"/>
        <v>-0.4666562131815597</v>
      </c>
      <c r="V2960" s="39">
        <f t="shared" si="829"/>
        <v>0.4666562131815597</v>
      </c>
      <c r="W2960" s="39" t="str">
        <f t="shared" si="830"/>
        <v>TIDAK</v>
      </c>
      <c r="X2960" s="38">
        <f t="shared" si="831"/>
        <v>0.1447753227252192</v>
      </c>
      <c r="Y2960" s="39">
        <f t="shared" si="832"/>
        <v>0.1447753227252192</v>
      </c>
      <c r="Z2960" s="39" t="str">
        <f t="shared" si="833"/>
        <v>TIDAK</v>
      </c>
      <c r="AA2960" s="38">
        <f t="shared" si="834"/>
        <v>-0.55818176870749403</v>
      </c>
      <c r="AB2960" s="39">
        <f t="shared" si="835"/>
        <v>0.55818176870749403</v>
      </c>
      <c r="AC2960" s="39" t="str">
        <f t="shared" si="836"/>
        <v>TIDAK</v>
      </c>
      <c r="AD2960" s="38">
        <f t="shared" si="837"/>
        <v>-0.87292462274016547</v>
      </c>
      <c r="AE2960" s="39">
        <f t="shared" si="838"/>
        <v>0.87292462274016547</v>
      </c>
      <c r="AF2960" s="39" t="str">
        <f t="shared" si="839"/>
        <v>TIDAK</v>
      </c>
      <c r="AG2960" s="38">
        <f t="shared" si="840"/>
        <v>-0.15818885441509239</v>
      </c>
      <c r="AH2960" s="39">
        <f t="shared" si="841"/>
        <v>0.15818885441509239</v>
      </c>
      <c r="AI2960" s="39" t="str">
        <f t="shared" si="842"/>
        <v>TIDAK</v>
      </c>
      <c r="AJ2960" s="38">
        <f t="shared" si="843"/>
        <v>-1.2435166651823804</v>
      </c>
      <c r="AK2960" s="39">
        <f t="shared" si="844"/>
        <v>1.2435166651823804</v>
      </c>
      <c r="AL2960" s="39" t="str">
        <f t="shared" si="845"/>
        <v>TIDAK</v>
      </c>
    </row>
    <row r="2961" spans="1:38" ht="14" x14ac:dyDescent="0.3">
      <c r="A2961" s="13">
        <v>32461960</v>
      </c>
      <c r="B2961" s="11" t="s">
        <v>3058</v>
      </c>
      <c r="C2961" s="9">
        <v>169587048</v>
      </c>
      <c r="D2961" s="1" t="s">
        <v>2270</v>
      </c>
      <c r="E2961" s="1" t="s">
        <v>1731</v>
      </c>
      <c r="F2961" s="1" t="s">
        <v>1918</v>
      </c>
      <c r="G2961" s="2">
        <v>40.684460000000001</v>
      </c>
      <c r="H2961" s="2">
        <v>-73.878010000000003</v>
      </c>
      <c r="I2961" s="1" t="s">
        <v>19</v>
      </c>
      <c r="J2961" s="44">
        <v>38</v>
      </c>
      <c r="K2961" s="2">
        <v>4</v>
      </c>
      <c r="L2961" s="2">
        <v>10</v>
      </c>
      <c r="M2961" s="3">
        <v>43642</v>
      </c>
      <c r="N2961" s="2">
        <v>2.44</v>
      </c>
      <c r="O2961" s="2">
        <v>2</v>
      </c>
      <c r="P2961" s="4">
        <v>307</v>
      </c>
      <c r="U2961" s="38">
        <f t="shared" si="828"/>
        <v>-8.9496183827331141E-2</v>
      </c>
      <c r="V2961" s="39">
        <f t="shared" si="829"/>
        <v>8.9496183827331141E-2</v>
      </c>
      <c r="W2961" s="39" t="str">
        <f t="shared" si="830"/>
        <v>TIDAK</v>
      </c>
      <c r="X2961" s="38">
        <f t="shared" si="831"/>
        <v>-0.12582912870808141</v>
      </c>
      <c r="Y2961" s="39">
        <f t="shared" si="832"/>
        <v>0.12582912870808141</v>
      </c>
      <c r="Z2961" s="39" t="str">
        <f t="shared" si="833"/>
        <v>TIDAK</v>
      </c>
      <c r="AA2961" s="38">
        <f t="shared" si="834"/>
        <v>-0.39457332749168911</v>
      </c>
      <c r="AB2961" s="39">
        <f t="shared" si="835"/>
        <v>0.39457332749168911</v>
      </c>
      <c r="AC2961" s="39" t="str">
        <f t="shared" si="836"/>
        <v>TIDAK</v>
      </c>
      <c r="AD2961" s="38">
        <f t="shared" si="837"/>
        <v>-0.752696719789958</v>
      </c>
      <c r="AE2961" s="39">
        <f t="shared" si="838"/>
        <v>0.752696719789958</v>
      </c>
      <c r="AF2961" s="39" t="str">
        <f t="shared" si="839"/>
        <v>TIDAK</v>
      </c>
      <c r="AG2961" s="38">
        <f t="shared" si="840"/>
        <v>-0.27078855981472416</v>
      </c>
      <c r="AH2961" s="39">
        <f t="shared" si="841"/>
        <v>0.27078855981472416</v>
      </c>
      <c r="AI2961" s="39" t="str">
        <f t="shared" si="842"/>
        <v>TIDAK</v>
      </c>
      <c r="AJ2961" s="38">
        <f t="shared" si="843"/>
        <v>-0.76378338684889469</v>
      </c>
      <c r="AK2961" s="39">
        <f t="shared" si="844"/>
        <v>0.76378338684889469</v>
      </c>
      <c r="AL2961" s="39" t="str">
        <f t="shared" si="845"/>
        <v>TIDAK</v>
      </c>
    </row>
    <row r="2962" spans="1:38" ht="14" x14ac:dyDescent="0.3">
      <c r="A2962" s="13">
        <v>32466675</v>
      </c>
      <c r="B2962" s="11" t="s">
        <v>4917</v>
      </c>
      <c r="C2962" s="9">
        <v>102692931</v>
      </c>
      <c r="D2962" s="1" t="s">
        <v>2295</v>
      </c>
      <c r="E2962" s="1" t="s">
        <v>1731</v>
      </c>
      <c r="F2962" s="1" t="s">
        <v>1918</v>
      </c>
      <c r="G2962" s="2">
        <v>40.686320000000002</v>
      </c>
      <c r="H2962" s="2">
        <v>-73.877920000000003</v>
      </c>
      <c r="I2962" s="1" t="s">
        <v>20</v>
      </c>
      <c r="J2962" s="44">
        <v>179</v>
      </c>
      <c r="K2962" s="2">
        <v>4</v>
      </c>
      <c r="L2962" s="2">
        <v>10</v>
      </c>
      <c r="M2962" s="3">
        <v>43649</v>
      </c>
      <c r="N2962" s="2">
        <v>3.37</v>
      </c>
      <c r="O2962" s="2">
        <v>1</v>
      </c>
      <c r="P2962" s="4">
        <v>17</v>
      </c>
      <c r="U2962" s="38">
        <f t="shared" si="828"/>
        <v>-0.12378345922317009</v>
      </c>
      <c r="V2962" s="39">
        <f t="shared" si="829"/>
        <v>0.12378345922317009</v>
      </c>
      <c r="W2962" s="39" t="str">
        <f t="shared" si="830"/>
        <v>TIDAK</v>
      </c>
      <c r="X2962" s="38">
        <f t="shared" si="831"/>
        <v>-0.26113135442473173</v>
      </c>
      <c r="Y2962" s="39">
        <f t="shared" si="832"/>
        <v>0.26113135442473173</v>
      </c>
      <c r="Z2962" s="39" t="str">
        <f t="shared" si="833"/>
        <v>TIDAK</v>
      </c>
      <c r="AA2962" s="38">
        <f t="shared" si="834"/>
        <v>-0.23096488627588418</v>
      </c>
      <c r="AB2962" s="39">
        <f t="shared" si="835"/>
        <v>0.23096488627588418</v>
      </c>
      <c r="AC2962" s="39" t="str">
        <f t="shared" si="836"/>
        <v>TIDAK</v>
      </c>
      <c r="AD2962" s="38">
        <f t="shared" si="837"/>
        <v>-0.85201542222708582</v>
      </c>
      <c r="AE2962" s="39">
        <f t="shared" si="838"/>
        <v>0.85201542222708582</v>
      </c>
      <c r="AF2962" s="39" t="str">
        <f t="shared" si="839"/>
        <v>TIDAK</v>
      </c>
      <c r="AG2962" s="38">
        <f t="shared" si="840"/>
        <v>-0.27078855981472416</v>
      </c>
      <c r="AH2962" s="39">
        <f t="shared" si="841"/>
        <v>0.27078855981472416</v>
      </c>
      <c r="AI2962" s="39" t="str">
        <f t="shared" si="842"/>
        <v>TIDAK</v>
      </c>
      <c r="AJ2962" s="38">
        <f t="shared" si="843"/>
        <v>-1.2435166651823804</v>
      </c>
      <c r="AK2962" s="39">
        <f t="shared" si="844"/>
        <v>1.2435166651823804</v>
      </c>
      <c r="AL2962" s="39" t="str">
        <f t="shared" si="845"/>
        <v>TIDAK</v>
      </c>
    </row>
    <row r="2963" spans="1:38" ht="14" x14ac:dyDescent="0.3">
      <c r="A2963" s="13">
        <v>32475687</v>
      </c>
      <c r="B2963" s="11" t="s">
        <v>1280</v>
      </c>
      <c r="C2963" s="9">
        <v>7853251</v>
      </c>
      <c r="D2963" s="1" t="s">
        <v>481</v>
      </c>
      <c r="E2963" s="1" t="s">
        <v>17</v>
      </c>
      <c r="F2963" s="1" t="s">
        <v>210</v>
      </c>
      <c r="G2963" s="2">
        <v>40.690449999999998</v>
      </c>
      <c r="H2963" s="2">
        <v>-73.77467</v>
      </c>
      <c r="I2963" s="1" t="s">
        <v>19</v>
      </c>
      <c r="J2963" s="44">
        <v>59</v>
      </c>
      <c r="K2963" s="2">
        <v>1</v>
      </c>
      <c r="L2963" s="2">
        <v>19</v>
      </c>
      <c r="M2963" s="3">
        <v>42550</v>
      </c>
      <c r="N2963" s="2">
        <v>0.26</v>
      </c>
      <c r="O2963" s="2">
        <v>5</v>
      </c>
      <c r="P2963" s="4">
        <v>359</v>
      </c>
      <c r="U2963" s="38">
        <f t="shared" si="828"/>
        <v>-0.44951257548364021</v>
      </c>
      <c r="V2963" s="39">
        <f t="shared" si="829"/>
        <v>0.44951257548364021</v>
      </c>
      <c r="W2963" s="39" t="str">
        <f t="shared" si="830"/>
        <v>TIDAK</v>
      </c>
      <c r="X2963" s="38">
        <f t="shared" si="831"/>
        <v>3.5273309656414771</v>
      </c>
      <c r="Y2963" s="39">
        <f t="shared" si="832"/>
        <v>3.5273309656414771</v>
      </c>
      <c r="Z2963" s="39" t="str">
        <f t="shared" si="833"/>
        <v>OUTLIER</v>
      </c>
      <c r="AA2963" s="38">
        <f t="shared" si="834"/>
        <v>-0.88539865113910388</v>
      </c>
      <c r="AB2963" s="39">
        <f t="shared" si="835"/>
        <v>0.88539865113910388</v>
      </c>
      <c r="AC2963" s="39" t="str">
        <f t="shared" si="836"/>
        <v>TIDAK</v>
      </c>
      <c r="AD2963" s="38">
        <f t="shared" si="837"/>
        <v>-0.80496972107265685</v>
      </c>
      <c r="AE2963" s="39">
        <f t="shared" si="838"/>
        <v>0.80496972107265685</v>
      </c>
      <c r="AF2963" s="39" t="str">
        <f t="shared" si="839"/>
        <v>TIDAK</v>
      </c>
      <c r="AG2963" s="38">
        <f t="shared" si="840"/>
        <v>2.2064049589771741</v>
      </c>
      <c r="AH2963" s="39">
        <f t="shared" si="841"/>
        <v>2.2064049589771741</v>
      </c>
      <c r="AI2963" s="39" t="str">
        <f t="shared" si="842"/>
        <v>TIDAK</v>
      </c>
      <c r="AJ2963" s="38">
        <f t="shared" si="843"/>
        <v>1.1401580615371267</v>
      </c>
      <c r="AK2963" s="39">
        <f t="shared" si="844"/>
        <v>1.1401580615371267</v>
      </c>
      <c r="AL2963" s="39" t="str">
        <f t="shared" si="845"/>
        <v>TIDAK</v>
      </c>
    </row>
    <row r="2964" spans="1:38" ht="14" x14ac:dyDescent="0.3">
      <c r="A2964" s="13">
        <v>32487006</v>
      </c>
      <c r="B2964" s="11" t="s">
        <v>5091</v>
      </c>
      <c r="C2964" s="9">
        <v>5828830</v>
      </c>
      <c r="D2964" s="1" t="s">
        <v>378</v>
      </c>
      <c r="E2964" s="1" t="s">
        <v>17</v>
      </c>
      <c r="F2964" s="1" t="s">
        <v>364</v>
      </c>
      <c r="G2964" s="2">
        <v>40.674140000000001</v>
      </c>
      <c r="H2964" s="2">
        <v>-73.764539999999997</v>
      </c>
      <c r="I2964" s="1" t="s">
        <v>19</v>
      </c>
      <c r="J2964" s="44">
        <v>50</v>
      </c>
      <c r="K2964" s="2">
        <v>7</v>
      </c>
      <c r="L2964" s="2">
        <v>14</v>
      </c>
      <c r="M2964" s="3">
        <v>43309</v>
      </c>
      <c r="N2964" s="2">
        <v>0.5</v>
      </c>
      <c r="O2964" s="2">
        <v>2</v>
      </c>
      <c r="P2964" s="4">
        <v>0</v>
      </c>
      <c r="U2964" s="38">
        <f t="shared" si="828"/>
        <v>-0.30379165505132461</v>
      </c>
      <c r="V2964" s="39">
        <f t="shared" si="829"/>
        <v>0.30379165505132461</v>
      </c>
      <c r="W2964" s="39" t="str">
        <f t="shared" si="830"/>
        <v>TIDAK</v>
      </c>
      <c r="X2964" s="38">
        <f t="shared" si="831"/>
        <v>-0.26113135442473173</v>
      </c>
      <c r="Y2964" s="39">
        <f t="shared" si="832"/>
        <v>0.26113135442473173</v>
      </c>
      <c r="Z2964" s="39" t="str">
        <f t="shared" si="833"/>
        <v>TIDAK</v>
      </c>
      <c r="AA2964" s="38">
        <f t="shared" si="834"/>
        <v>-0.51727965840354273</v>
      </c>
      <c r="AB2964" s="39">
        <f t="shared" si="835"/>
        <v>0.51727965840354273</v>
      </c>
      <c r="AC2964" s="39" t="str">
        <f t="shared" si="836"/>
        <v>TIDAK</v>
      </c>
      <c r="AD2964" s="38">
        <f t="shared" si="837"/>
        <v>0.26662680522267046</v>
      </c>
      <c r="AE2964" s="39">
        <f t="shared" si="838"/>
        <v>0.26662680522267046</v>
      </c>
      <c r="AF2964" s="39" t="str">
        <f t="shared" si="839"/>
        <v>TIDAK</v>
      </c>
      <c r="AG2964" s="38">
        <f t="shared" si="840"/>
        <v>-0.27078855981472416</v>
      </c>
      <c r="AH2964" s="39">
        <f t="shared" si="841"/>
        <v>0.27078855981472416</v>
      </c>
      <c r="AI2964" s="39" t="str">
        <f t="shared" si="842"/>
        <v>TIDAK</v>
      </c>
      <c r="AJ2964" s="38">
        <f t="shared" si="843"/>
        <v>1.1476538940110874</v>
      </c>
      <c r="AK2964" s="39">
        <f t="shared" si="844"/>
        <v>1.1476538940110874</v>
      </c>
      <c r="AL2964" s="39" t="str">
        <f t="shared" si="845"/>
        <v>TIDAK</v>
      </c>
    </row>
    <row r="2965" spans="1:38" ht="14" x14ac:dyDescent="0.3">
      <c r="A2965" s="13">
        <v>32493112</v>
      </c>
      <c r="B2965" s="11" t="s">
        <v>5082</v>
      </c>
      <c r="C2965" s="9">
        <v>102108786</v>
      </c>
      <c r="D2965" s="1" t="s">
        <v>105</v>
      </c>
      <c r="E2965" s="1" t="s">
        <v>1731</v>
      </c>
      <c r="F2965" s="1" t="s">
        <v>1732</v>
      </c>
      <c r="G2965" s="2">
        <v>40.672400000000003</v>
      </c>
      <c r="H2965" s="2">
        <v>-73.888390000000001</v>
      </c>
      <c r="I2965" s="1" t="s">
        <v>19</v>
      </c>
      <c r="J2965" s="44">
        <v>300</v>
      </c>
      <c r="K2965" s="2">
        <v>3</v>
      </c>
      <c r="L2965" s="2">
        <v>8</v>
      </c>
      <c r="M2965" s="3">
        <v>43591</v>
      </c>
      <c r="N2965" s="2">
        <v>0.26</v>
      </c>
      <c r="O2965" s="2">
        <v>2</v>
      </c>
      <c r="P2965" s="4">
        <v>80</v>
      </c>
      <c r="U2965" s="38">
        <f t="shared" si="828"/>
        <v>-0.44094075663468046</v>
      </c>
      <c r="V2965" s="39">
        <f t="shared" si="829"/>
        <v>0.44094075663468046</v>
      </c>
      <c r="W2965" s="39" t="str">
        <f t="shared" si="830"/>
        <v>TIDAK</v>
      </c>
      <c r="X2965" s="38">
        <f t="shared" si="831"/>
        <v>9.4730970085688936E-3</v>
      </c>
      <c r="Y2965" s="39">
        <f t="shared" si="832"/>
        <v>9.4730970085688936E-3</v>
      </c>
      <c r="Z2965" s="39" t="str">
        <f t="shared" si="833"/>
        <v>TIDAK</v>
      </c>
      <c r="AA2965" s="38">
        <f t="shared" si="834"/>
        <v>-0.51727965840354273</v>
      </c>
      <c r="AB2965" s="39">
        <f t="shared" si="835"/>
        <v>0.51727965840354273</v>
      </c>
      <c r="AC2965" s="39" t="str">
        <f t="shared" si="836"/>
        <v>TIDAK</v>
      </c>
      <c r="AD2965" s="38">
        <f t="shared" si="837"/>
        <v>0.31889980650536942</v>
      </c>
      <c r="AE2965" s="39">
        <f t="shared" si="838"/>
        <v>0.31889980650536942</v>
      </c>
      <c r="AF2965" s="39" t="str">
        <f t="shared" si="839"/>
        <v>TIDAK</v>
      </c>
      <c r="AG2965" s="38">
        <f t="shared" si="840"/>
        <v>-0.15818885441509239</v>
      </c>
      <c r="AH2965" s="39">
        <f t="shared" si="841"/>
        <v>0.15818885441509239</v>
      </c>
      <c r="AI2965" s="39" t="str">
        <f t="shared" si="842"/>
        <v>TIDAK</v>
      </c>
      <c r="AJ2965" s="38">
        <f t="shared" si="843"/>
        <v>1.057703904323559</v>
      </c>
      <c r="AK2965" s="39">
        <f t="shared" si="844"/>
        <v>1.057703904323559</v>
      </c>
      <c r="AL2965" s="39" t="str">
        <f t="shared" si="845"/>
        <v>TIDAK</v>
      </c>
    </row>
    <row r="2966" spans="1:38" ht="14" x14ac:dyDescent="0.3">
      <c r="A2966" s="13">
        <v>32517517</v>
      </c>
      <c r="B2966" s="11" t="s">
        <v>2271</v>
      </c>
      <c r="C2966" s="9">
        <v>79729447</v>
      </c>
      <c r="D2966" s="1" t="s">
        <v>1001</v>
      </c>
      <c r="E2966" s="1" t="s">
        <v>548</v>
      </c>
      <c r="F2966" s="1" t="s">
        <v>798</v>
      </c>
      <c r="G2966" s="2">
        <v>40.814900000000002</v>
      </c>
      <c r="H2966" s="2">
        <v>-73.815449999999998</v>
      </c>
      <c r="I2966" s="1" t="s">
        <v>20</v>
      </c>
      <c r="J2966" s="44">
        <v>125</v>
      </c>
      <c r="K2966" s="2">
        <v>3</v>
      </c>
      <c r="L2966" s="2">
        <v>1</v>
      </c>
      <c r="M2966" s="3">
        <v>43625</v>
      </c>
      <c r="N2966" s="2">
        <v>1</v>
      </c>
      <c r="O2966" s="2">
        <v>1</v>
      </c>
      <c r="P2966" s="4">
        <v>365</v>
      </c>
      <c r="U2966" s="38">
        <f t="shared" si="828"/>
        <v>0.76768570106864287</v>
      </c>
      <c r="V2966" s="39">
        <f t="shared" si="829"/>
        <v>0.76768570106864287</v>
      </c>
      <c r="W2966" s="39" t="str">
        <f t="shared" si="830"/>
        <v>TIDAK</v>
      </c>
      <c r="X2966" s="38">
        <f t="shared" si="831"/>
        <v>9.4730970085688936E-3</v>
      </c>
      <c r="Y2966" s="39">
        <f t="shared" si="832"/>
        <v>9.4730970085688936E-3</v>
      </c>
      <c r="Z2966" s="39" t="str">
        <f t="shared" si="833"/>
        <v>TIDAK</v>
      </c>
      <c r="AA2966" s="38">
        <f t="shared" si="834"/>
        <v>-0.51727965840354273</v>
      </c>
      <c r="AB2966" s="39">
        <f t="shared" si="835"/>
        <v>0.51727965840354273</v>
      </c>
      <c r="AC2966" s="39" t="str">
        <f t="shared" si="836"/>
        <v>TIDAK</v>
      </c>
      <c r="AD2966" s="38">
        <f t="shared" si="837"/>
        <v>0.80503871843446917</v>
      </c>
      <c r="AE2966" s="39">
        <f t="shared" si="838"/>
        <v>0.80503871843446917</v>
      </c>
      <c r="AF2966" s="39" t="str">
        <f t="shared" si="839"/>
        <v>TIDAK</v>
      </c>
      <c r="AG2966" s="38">
        <f t="shared" si="840"/>
        <v>-0.27078855981472416</v>
      </c>
      <c r="AH2966" s="39">
        <f t="shared" si="841"/>
        <v>0.27078855981472416</v>
      </c>
      <c r="AI2966" s="39" t="str">
        <f t="shared" si="842"/>
        <v>TIDAK</v>
      </c>
      <c r="AJ2966" s="38">
        <f t="shared" si="843"/>
        <v>-1.1160875131250483</v>
      </c>
      <c r="AK2966" s="39">
        <f t="shared" si="844"/>
        <v>1.1160875131250483</v>
      </c>
      <c r="AL2966" s="39" t="str">
        <f t="shared" si="845"/>
        <v>TIDAK</v>
      </c>
    </row>
    <row r="2967" spans="1:38" ht="14" x14ac:dyDescent="0.3">
      <c r="A2967" s="13">
        <v>32526864</v>
      </c>
      <c r="B2967" s="11" t="s">
        <v>3733</v>
      </c>
      <c r="C2967" s="9">
        <v>243766178</v>
      </c>
      <c r="D2967" s="1" t="s">
        <v>1556</v>
      </c>
      <c r="E2967" s="1" t="s">
        <v>548</v>
      </c>
      <c r="F2967" s="1" t="s">
        <v>1457</v>
      </c>
      <c r="G2967" s="2">
        <v>40.836190000000002</v>
      </c>
      <c r="H2967" s="2">
        <v>-73.849159999999998</v>
      </c>
      <c r="I2967" s="1" t="s">
        <v>19</v>
      </c>
      <c r="J2967" s="44">
        <v>52</v>
      </c>
      <c r="K2967" s="2">
        <v>4</v>
      </c>
      <c r="L2967" s="2">
        <v>1</v>
      </c>
      <c r="M2967" s="3">
        <v>43518</v>
      </c>
      <c r="N2967" s="2">
        <v>0.22</v>
      </c>
      <c r="O2967" s="2">
        <v>1</v>
      </c>
      <c r="P2967" s="4">
        <v>0</v>
      </c>
      <c r="U2967" s="38">
        <f t="shared" si="828"/>
        <v>-0.26093256080652594</v>
      </c>
      <c r="V2967" s="39">
        <f t="shared" si="829"/>
        <v>0.26093256080652594</v>
      </c>
      <c r="W2967" s="39" t="str">
        <f t="shared" si="830"/>
        <v>TIDAK</v>
      </c>
      <c r="X2967" s="38">
        <f t="shared" si="831"/>
        <v>-0.39643358014138202</v>
      </c>
      <c r="Y2967" s="39">
        <f t="shared" si="832"/>
        <v>0.39643358014138202</v>
      </c>
      <c r="Z2967" s="39" t="str">
        <f t="shared" si="833"/>
        <v>TIDAK</v>
      </c>
      <c r="AA2967" s="38">
        <f t="shared" si="834"/>
        <v>-0.14916066566798175</v>
      </c>
      <c r="AB2967" s="39">
        <f t="shared" si="835"/>
        <v>0.14916066566798175</v>
      </c>
      <c r="AC2967" s="39" t="str">
        <f t="shared" si="836"/>
        <v>TIDAK</v>
      </c>
      <c r="AD2967" s="38">
        <f t="shared" si="837"/>
        <v>-0.82065162145746651</v>
      </c>
      <c r="AE2967" s="39">
        <f t="shared" si="838"/>
        <v>0.82065162145746651</v>
      </c>
      <c r="AF2967" s="39" t="str">
        <f t="shared" si="839"/>
        <v>TIDAK</v>
      </c>
      <c r="AG2967" s="38">
        <f t="shared" si="840"/>
        <v>0.17961026178380285</v>
      </c>
      <c r="AH2967" s="39">
        <f t="shared" si="841"/>
        <v>0.17961026178380285</v>
      </c>
      <c r="AI2967" s="39" t="str">
        <f t="shared" si="842"/>
        <v>TIDAK</v>
      </c>
      <c r="AJ2967" s="38">
        <f t="shared" si="843"/>
        <v>1.4474871929695161</v>
      </c>
      <c r="AK2967" s="39">
        <f t="shared" si="844"/>
        <v>1.4474871929695161</v>
      </c>
      <c r="AL2967" s="39" t="str">
        <f t="shared" si="845"/>
        <v>TIDAK</v>
      </c>
    </row>
    <row r="2968" spans="1:38" ht="14" x14ac:dyDescent="0.3">
      <c r="A2968" s="13">
        <v>32531409</v>
      </c>
      <c r="B2968" s="11" t="s">
        <v>3933</v>
      </c>
      <c r="C2968" s="9">
        <v>105878573</v>
      </c>
      <c r="D2968" s="1" t="s">
        <v>2564</v>
      </c>
      <c r="E2968" s="1" t="s">
        <v>1731</v>
      </c>
      <c r="F2968" s="1" t="s">
        <v>1732</v>
      </c>
      <c r="G2968" s="2">
        <v>40.666719999999998</v>
      </c>
      <c r="H2968" s="2">
        <v>-73.88852</v>
      </c>
      <c r="I2968" s="1" t="s">
        <v>19</v>
      </c>
      <c r="J2968" s="44">
        <v>58</v>
      </c>
      <c r="K2968" s="2">
        <v>1</v>
      </c>
      <c r="L2968" s="2">
        <v>14</v>
      </c>
      <c r="M2968" s="3">
        <v>43239</v>
      </c>
      <c r="N2968" s="2">
        <v>0.59</v>
      </c>
      <c r="O2968" s="2">
        <v>5</v>
      </c>
      <c r="P2968" s="4">
        <v>0</v>
      </c>
      <c r="U2968" s="38">
        <f t="shared" si="828"/>
        <v>-0.33807893044716358</v>
      </c>
      <c r="V2968" s="39">
        <f t="shared" si="829"/>
        <v>0.33807893044716358</v>
      </c>
      <c r="W2968" s="39" t="str">
        <f t="shared" si="830"/>
        <v>TIDAK</v>
      </c>
      <c r="X2968" s="38">
        <f t="shared" si="831"/>
        <v>0.41537977415851984</v>
      </c>
      <c r="Y2968" s="39">
        <f t="shared" si="832"/>
        <v>0.41537977415851984</v>
      </c>
      <c r="Z2968" s="39" t="str">
        <f t="shared" si="833"/>
        <v>TIDAK</v>
      </c>
      <c r="AA2968" s="38">
        <f t="shared" si="834"/>
        <v>-0.35367121718773786</v>
      </c>
      <c r="AB2968" s="39">
        <f t="shared" si="835"/>
        <v>0.35367121718773786</v>
      </c>
      <c r="AC2968" s="39" t="str">
        <f t="shared" si="836"/>
        <v>TIDAK</v>
      </c>
      <c r="AD2968" s="38">
        <f t="shared" si="837"/>
        <v>-0.69519641837898916</v>
      </c>
      <c r="AE2968" s="39">
        <f t="shared" si="838"/>
        <v>0.69519641837898916</v>
      </c>
      <c r="AF2968" s="39" t="str">
        <f t="shared" si="839"/>
        <v>TIDAK</v>
      </c>
      <c r="AG2968" s="38">
        <f t="shared" si="840"/>
        <v>-0.15818885441509239</v>
      </c>
      <c r="AH2968" s="39">
        <f t="shared" si="841"/>
        <v>0.15818885441509239</v>
      </c>
      <c r="AI2968" s="39" t="str">
        <f t="shared" si="842"/>
        <v>TIDAK</v>
      </c>
      <c r="AJ2968" s="38">
        <f t="shared" si="843"/>
        <v>-1.2435166651823804</v>
      </c>
      <c r="AK2968" s="39">
        <f t="shared" si="844"/>
        <v>1.2435166651823804</v>
      </c>
      <c r="AL2968" s="39" t="str">
        <f t="shared" si="845"/>
        <v>TIDAK</v>
      </c>
    </row>
    <row r="2969" spans="1:38" ht="14" x14ac:dyDescent="0.3">
      <c r="A2969" s="13">
        <v>32566536</v>
      </c>
      <c r="B2969" s="11" t="s">
        <v>4726</v>
      </c>
      <c r="C2969" s="9">
        <v>75463219</v>
      </c>
      <c r="D2969" s="1" t="s">
        <v>547</v>
      </c>
      <c r="E2969" s="1" t="s">
        <v>17</v>
      </c>
      <c r="F2969" s="1" t="s">
        <v>1297</v>
      </c>
      <c r="G2969" s="2">
        <v>40.72</v>
      </c>
      <c r="H2969" s="2">
        <v>-73.854110000000006</v>
      </c>
      <c r="I2969" s="1" t="s">
        <v>19</v>
      </c>
      <c r="J2969" s="44">
        <v>99</v>
      </c>
      <c r="K2969" s="2">
        <v>1</v>
      </c>
      <c r="L2969" s="2">
        <v>26</v>
      </c>
      <c r="M2969" s="3">
        <v>43626</v>
      </c>
      <c r="N2969" s="2">
        <v>0.93</v>
      </c>
      <c r="O2969" s="2">
        <v>1</v>
      </c>
      <c r="P2969" s="4">
        <v>284</v>
      </c>
      <c r="U2969" s="38">
        <f t="shared" si="828"/>
        <v>1.8048757817927714</v>
      </c>
      <c r="V2969" s="39">
        <f t="shared" si="829"/>
        <v>1.8048757817927714</v>
      </c>
      <c r="W2969" s="39" t="str">
        <f t="shared" si="830"/>
        <v>TIDAK</v>
      </c>
      <c r="X2969" s="38">
        <f t="shared" si="831"/>
        <v>-0.12582912870808141</v>
      </c>
      <c r="Y2969" s="39">
        <f t="shared" si="832"/>
        <v>0.12582912870808141</v>
      </c>
      <c r="Z2969" s="39" t="str">
        <f t="shared" si="833"/>
        <v>TIDAK</v>
      </c>
      <c r="AA2969" s="38">
        <f t="shared" si="834"/>
        <v>-0.59908387901144522</v>
      </c>
      <c r="AB2969" s="39">
        <f t="shared" si="835"/>
        <v>0.59908387901144522</v>
      </c>
      <c r="AC2969" s="39" t="str">
        <f t="shared" si="836"/>
        <v>TIDAK</v>
      </c>
      <c r="AD2969" s="38">
        <f t="shared" si="837"/>
        <v>-0.82065162145746651</v>
      </c>
      <c r="AE2969" s="39">
        <f t="shared" si="838"/>
        <v>0.82065162145746651</v>
      </c>
      <c r="AF2969" s="39" t="str">
        <f t="shared" si="839"/>
        <v>TIDAK</v>
      </c>
      <c r="AG2969" s="38">
        <f t="shared" si="840"/>
        <v>-0.15818885441509239</v>
      </c>
      <c r="AH2969" s="39">
        <f t="shared" si="841"/>
        <v>0.15818885441509239</v>
      </c>
      <c r="AI2969" s="39" t="str">
        <f t="shared" si="842"/>
        <v>TIDAK</v>
      </c>
      <c r="AJ2969" s="38">
        <f t="shared" si="843"/>
        <v>-0.64385006726552318</v>
      </c>
      <c r="AK2969" s="39">
        <f t="shared" si="844"/>
        <v>0.64385006726552318</v>
      </c>
      <c r="AL2969" s="39" t="str">
        <f t="shared" si="845"/>
        <v>TIDAK</v>
      </c>
    </row>
    <row r="2970" spans="1:38" ht="14" x14ac:dyDescent="0.3">
      <c r="A2970" s="13">
        <v>32576739</v>
      </c>
      <c r="B2970" s="11" t="s">
        <v>4872</v>
      </c>
      <c r="C2970" s="9">
        <v>129124146</v>
      </c>
      <c r="D2970" s="1" t="s">
        <v>2101</v>
      </c>
      <c r="E2970" s="1" t="s">
        <v>17</v>
      </c>
      <c r="F2970" s="1" t="s">
        <v>1971</v>
      </c>
      <c r="G2970" s="2">
        <v>40.733339999999998</v>
      </c>
      <c r="H2970" s="2">
        <v>-73.871979999999994</v>
      </c>
      <c r="I2970" s="1" t="s">
        <v>24</v>
      </c>
      <c r="J2970" s="44">
        <v>65</v>
      </c>
      <c r="K2970" s="2">
        <v>1</v>
      </c>
      <c r="L2970" s="2">
        <v>4</v>
      </c>
      <c r="M2970" s="3">
        <v>43414</v>
      </c>
      <c r="N2970" s="2">
        <v>0.42</v>
      </c>
      <c r="O2970" s="2">
        <v>3</v>
      </c>
      <c r="P2970" s="4">
        <v>179</v>
      </c>
      <c r="U2970" s="38">
        <f t="shared" si="828"/>
        <v>0.30480748322481688</v>
      </c>
      <c r="V2970" s="39">
        <f t="shared" si="829"/>
        <v>0.30480748322481688</v>
      </c>
      <c r="W2970" s="39" t="str">
        <f t="shared" si="830"/>
        <v>TIDAK</v>
      </c>
      <c r="X2970" s="38">
        <f t="shared" si="831"/>
        <v>-0.12582912870808141</v>
      </c>
      <c r="Y2970" s="39">
        <f t="shared" si="832"/>
        <v>0.12582912870808141</v>
      </c>
      <c r="Z2970" s="39" t="str">
        <f t="shared" si="833"/>
        <v>TIDAK</v>
      </c>
      <c r="AA2970" s="38">
        <f t="shared" si="834"/>
        <v>-0.88539865113910388</v>
      </c>
      <c r="AB2970" s="39">
        <f t="shared" si="835"/>
        <v>0.88539865113910388</v>
      </c>
      <c r="AC2970" s="39" t="str">
        <f t="shared" si="836"/>
        <v>TIDAK</v>
      </c>
      <c r="AD2970" s="38">
        <f t="shared" si="837"/>
        <v>-0.43383141196549468</v>
      </c>
      <c r="AE2970" s="39">
        <f t="shared" si="838"/>
        <v>0.43383141196549468</v>
      </c>
      <c r="AF2970" s="39" t="str">
        <f t="shared" si="839"/>
        <v>TIDAK</v>
      </c>
      <c r="AG2970" s="38">
        <f t="shared" si="840"/>
        <v>-0.27078855981472416</v>
      </c>
      <c r="AH2970" s="39">
        <f t="shared" si="841"/>
        <v>0.27078855981472416</v>
      </c>
      <c r="AI2970" s="39" t="str">
        <f t="shared" si="842"/>
        <v>TIDAK</v>
      </c>
      <c r="AJ2970" s="38">
        <f t="shared" si="843"/>
        <v>1.4924621878132804</v>
      </c>
      <c r="AK2970" s="39">
        <f t="shared" si="844"/>
        <v>1.4924621878132804</v>
      </c>
      <c r="AL2970" s="39" t="str">
        <f t="shared" si="845"/>
        <v>TIDAK</v>
      </c>
    </row>
    <row r="2971" spans="1:38" ht="14" x14ac:dyDescent="0.3">
      <c r="A2971" s="13">
        <v>32589600</v>
      </c>
      <c r="B2971" s="11" t="s">
        <v>4177</v>
      </c>
      <c r="C2971" s="9">
        <v>83542652</v>
      </c>
      <c r="D2971" s="1" t="s">
        <v>2566</v>
      </c>
      <c r="E2971" s="1" t="s">
        <v>17</v>
      </c>
      <c r="F2971" s="1" t="s">
        <v>1971</v>
      </c>
      <c r="G2971" s="2">
        <v>40.72381</v>
      </c>
      <c r="H2971" s="2">
        <v>-73.886880000000005</v>
      </c>
      <c r="I2971" s="1" t="s">
        <v>19</v>
      </c>
      <c r="J2971" s="44">
        <v>59</v>
      </c>
      <c r="K2971" s="2">
        <v>3</v>
      </c>
      <c r="L2971" s="2">
        <v>8</v>
      </c>
      <c r="M2971" s="3">
        <v>43642</v>
      </c>
      <c r="N2971" s="2">
        <v>0.83</v>
      </c>
      <c r="O2971" s="2">
        <v>1</v>
      </c>
      <c r="P2971" s="4">
        <v>73</v>
      </c>
      <c r="U2971" s="38">
        <f t="shared" si="828"/>
        <v>-0.32093529274924409</v>
      </c>
      <c r="V2971" s="39">
        <f t="shared" si="829"/>
        <v>0.32093529274924409</v>
      </c>
      <c r="W2971" s="39" t="str">
        <f t="shared" si="830"/>
        <v>TIDAK</v>
      </c>
      <c r="X2971" s="38">
        <f t="shared" si="831"/>
        <v>9.4730970085688936E-3</v>
      </c>
      <c r="Y2971" s="39">
        <f t="shared" si="832"/>
        <v>9.4730970085688936E-3</v>
      </c>
      <c r="Z2971" s="39" t="str">
        <f t="shared" si="833"/>
        <v>TIDAK</v>
      </c>
      <c r="AA2971" s="38">
        <f t="shared" si="834"/>
        <v>-0.88539865113910388</v>
      </c>
      <c r="AB2971" s="39">
        <f t="shared" si="835"/>
        <v>0.88539865113910388</v>
      </c>
      <c r="AC2971" s="39" t="str">
        <f t="shared" si="836"/>
        <v>TIDAK</v>
      </c>
      <c r="AD2971" s="38">
        <f t="shared" si="837"/>
        <v>-0.84156082197054605</v>
      </c>
      <c r="AE2971" s="39">
        <f t="shared" si="838"/>
        <v>0.84156082197054605</v>
      </c>
      <c r="AF2971" s="39" t="str">
        <f t="shared" si="839"/>
        <v>TIDAK</v>
      </c>
      <c r="AG2971" s="38">
        <f t="shared" si="840"/>
        <v>-0.27078855981472416</v>
      </c>
      <c r="AH2971" s="39">
        <f t="shared" si="841"/>
        <v>0.27078855981472416</v>
      </c>
      <c r="AI2971" s="39" t="str">
        <f t="shared" si="842"/>
        <v>TIDAK</v>
      </c>
      <c r="AJ2971" s="38">
        <f t="shared" si="843"/>
        <v>-1.2435166651823804</v>
      </c>
      <c r="AK2971" s="39">
        <f t="shared" si="844"/>
        <v>1.2435166651823804</v>
      </c>
      <c r="AL2971" s="39" t="str">
        <f t="shared" si="845"/>
        <v>TIDAK</v>
      </c>
    </row>
    <row r="2972" spans="1:38" ht="14" x14ac:dyDescent="0.3">
      <c r="A2972" s="13">
        <v>32595489</v>
      </c>
      <c r="B2972" s="11" t="s">
        <v>119</v>
      </c>
      <c r="C2972" s="9">
        <v>226036723</v>
      </c>
      <c r="D2972" s="1" t="s">
        <v>2112</v>
      </c>
      <c r="E2972" s="1" t="s">
        <v>1731</v>
      </c>
      <c r="F2972" s="1" t="s">
        <v>1918</v>
      </c>
      <c r="G2972" s="2">
        <v>40.685220000000001</v>
      </c>
      <c r="H2972" s="2">
        <v>-73.873000000000005</v>
      </c>
      <c r="I2972" s="1" t="s">
        <v>19</v>
      </c>
      <c r="J2972" s="44">
        <v>125</v>
      </c>
      <c r="K2972" s="2">
        <v>3</v>
      </c>
      <c r="L2972" s="2">
        <v>2</v>
      </c>
      <c r="M2972" s="3">
        <v>43541</v>
      </c>
      <c r="N2972" s="2">
        <v>0.42</v>
      </c>
      <c r="O2972" s="2">
        <v>3</v>
      </c>
      <c r="P2972" s="4">
        <v>180</v>
      </c>
      <c r="U2972" s="38">
        <f t="shared" si="828"/>
        <v>-0.26950437965548568</v>
      </c>
      <c r="V2972" s="39">
        <f t="shared" si="829"/>
        <v>0.26950437965548568</v>
      </c>
      <c r="W2972" s="39" t="str">
        <f t="shared" si="830"/>
        <v>TIDAK</v>
      </c>
      <c r="X2972" s="38">
        <f t="shared" si="831"/>
        <v>-0.39643358014138202</v>
      </c>
      <c r="Y2972" s="39">
        <f t="shared" si="832"/>
        <v>0.39643358014138202</v>
      </c>
      <c r="Z2972" s="39" t="str">
        <f t="shared" si="833"/>
        <v>TIDAK</v>
      </c>
      <c r="AA2972" s="38">
        <f t="shared" si="834"/>
        <v>-0.35367121718773786</v>
      </c>
      <c r="AB2972" s="39">
        <f t="shared" si="835"/>
        <v>0.35367121718773786</v>
      </c>
      <c r="AC2972" s="39" t="str">
        <f t="shared" si="836"/>
        <v>TIDAK</v>
      </c>
      <c r="AD2972" s="38">
        <f t="shared" si="837"/>
        <v>-0.64815071722456008</v>
      </c>
      <c r="AE2972" s="39">
        <f t="shared" si="838"/>
        <v>0.64815071722456008</v>
      </c>
      <c r="AF2972" s="39" t="str">
        <f t="shared" si="839"/>
        <v>TIDAK</v>
      </c>
      <c r="AG2972" s="38">
        <f t="shared" si="840"/>
        <v>0.17961026178380285</v>
      </c>
      <c r="AH2972" s="39">
        <f t="shared" si="841"/>
        <v>0.17961026178380285</v>
      </c>
      <c r="AI2972" s="39" t="str">
        <f t="shared" si="842"/>
        <v>TIDAK</v>
      </c>
      <c r="AJ2972" s="38">
        <f t="shared" si="843"/>
        <v>-1.2435166651823804</v>
      </c>
      <c r="AK2972" s="39">
        <f t="shared" si="844"/>
        <v>1.2435166651823804</v>
      </c>
      <c r="AL2972" s="39" t="str">
        <f t="shared" si="845"/>
        <v>TIDAK</v>
      </c>
    </row>
    <row r="2973" spans="1:38" ht="14" x14ac:dyDescent="0.3">
      <c r="A2973" s="13">
        <v>32595490</v>
      </c>
      <c r="B2973" s="11" t="s">
        <v>1595</v>
      </c>
      <c r="C2973" s="9">
        <v>121841485</v>
      </c>
      <c r="D2973" s="1" t="s">
        <v>698</v>
      </c>
      <c r="E2973" s="1" t="s">
        <v>17</v>
      </c>
      <c r="F2973" s="1" t="s">
        <v>1736</v>
      </c>
      <c r="G2973" s="2">
        <v>40.752360000000003</v>
      </c>
      <c r="H2973" s="2">
        <v>-73.891720000000007</v>
      </c>
      <c r="I2973" s="1" t="s">
        <v>19</v>
      </c>
      <c r="J2973" s="44">
        <v>70</v>
      </c>
      <c r="K2973" s="2">
        <v>3</v>
      </c>
      <c r="L2973" s="2">
        <v>23</v>
      </c>
      <c r="M2973" s="3">
        <v>43409</v>
      </c>
      <c r="N2973" s="2">
        <v>0.85</v>
      </c>
      <c r="O2973" s="2">
        <v>1</v>
      </c>
      <c r="P2973" s="4">
        <v>177</v>
      </c>
      <c r="U2973" s="38">
        <f t="shared" si="828"/>
        <v>8.1940193151863669E-2</v>
      </c>
      <c r="V2973" s="39">
        <f t="shared" si="829"/>
        <v>8.1940193151863669E-2</v>
      </c>
      <c r="W2973" s="39" t="str">
        <f t="shared" si="830"/>
        <v>TIDAK</v>
      </c>
      <c r="X2973" s="38">
        <f t="shared" si="831"/>
        <v>-0.39643358014138202</v>
      </c>
      <c r="Y2973" s="39">
        <f t="shared" si="832"/>
        <v>0.39643358014138202</v>
      </c>
      <c r="Z2973" s="39" t="str">
        <f t="shared" si="833"/>
        <v>TIDAK</v>
      </c>
      <c r="AA2973" s="38">
        <f t="shared" si="834"/>
        <v>0.13715410645967685</v>
      </c>
      <c r="AB2973" s="39">
        <f t="shared" si="835"/>
        <v>0.13715410645967685</v>
      </c>
      <c r="AC2973" s="39" t="str">
        <f t="shared" si="836"/>
        <v>TIDAK</v>
      </c>
      <c r="AD2973" s="38">
        <f t="shared" si="837"/>
        <v>-0.47042251286338388</v>
      </c>
      <c r="AE2973" s="39">
        <f t="shared" si="838"/>
        <v>0.47042251286338388</v>
      </c>
      <c r="AF2973" s="39" t="str">
        <f t="shared" si="839"/>
        <v>TIDAK</v>
      </c>
      <c r="AG2973" s="38">
        <f t="shared" si="840"/>
        <v>-0.27078855981472416</v>
      </c>
      <c r="AH2973" s="39">
        <f t="shared" si="841"/>
        <v>0.27078855981472416</v>
      </c>
      <c r="AI2973" s="39" t="str">
        <f t="shared" si="842"/>
        <v>TIDAK</v>
      </c>
      <c r="AJ2973" s="38">
        <f t="shared" si="843"/>
        <v>0.88529975742246247</v>
      </c>
      <c r="AK2973" s="39">
        <f t="shared" si="844"/>
        <v>0.88529975742246247</v>
      </c>
      <c r="AL2973" s="39" t="str">
        <f t="shared" si="845"/>
        <v>TIDAK</v>
      </c>
    </row>
    <row r="2974" spans="1:38" ht="14" x14ac:dyDescent="0.3">
      <c r="A2974" s="13">
        <v>32610653</v>
      </c>
      <c r="B2974" s="11" t="s">
        <v>4682</v>
      </c>
      <c r="C2974" s="9">
        <v>146823994</v>
      </c>
      <c r="D2974" s="1" t="s">
        <v>1730</v>
      </c>
      <c r="E2974" s="1" t="s">
        <v>17</v>
      </c>
      <c r="F2974" s="1" t="s">
        <v>1647</v>
      </c>
      <c r="G2974" s="2">
        <v>40.73086</v>
      </c>
      <c r="H2974" s="2">
        <v>-73.856629999999996</v>
      </c>
      <c r="I2974" s="1" t="s">
        <v>19</v>
      </c>
      <c r="J2974" s="44">
        <v>44</v>
      </c>
      <c r="K2974" s="2">
        <v>2</v>
      </c>
      <c r="L2974" s="2">
        <v>12</v>
      </c>
      <c r="M2974" s="3">
        <v>43466</v>
      </c>
      <c r="N2974" s="2">
        <v>0.53</v>
      </c>
      <c r="O2974" s="2">
        <v>1</v>
      </c>
      <c r="P2974" s="4">
        <v>0</v>
      </c>
      <c r="U2974" s="38">
        <f t="shared" si="828"/>
        <v>-0.2095016477127675</v>
      </c>
      <c r="V2974" s="39">
        <f t="shared" si="829"/>
        <v>0.2095016477127675</v>
      </c>
      <c r="W2974" s="39" t="str">
        <f t="shared" si="830"/>
        <v>TIDAK</v>
      </c>
      <c r="X2974" s="38">
        <f t="shared" si="831"/>
        <v>-0.39643358014138202</v>
      </c>
      <c r="Y2974" s="39">
        <f t="shared" si="832"/>
        <v>0.39643358014138202</v>
      </c>
      <c r="Z2974" s="39" t="str">
        <f t="shared" si="833"/>
        <v>TIDAK</v>
      </c>
      <c r="AA2974" s="38">
        <f t="shared" si="834"/>
        <v>-0.7626923202272502</v>
      </c>
      <c r="AB2974" s="39">
        <f t="shared" si="835"/>
        <v>0.7626923202272502</v>
      </c>
      <c r="AC2974" s="39" t="str">
        <f t="shared" si="836"/>
        <v>TIDAK</v>
      </c>
      <c r="AD2974" s="38">
        <f t="shared" si="837"/>
        <v>-0.73701481940514835</v>
      </c>
      <c r="AE2974" s="39">
        <f t="shared" si="838"/>
        <v>0.73701481940514835</v>
      </c>
      <c r="AF2974" s="39" t="str">
        <f t="shared" si="839"/>
        <v>TIDAK</v>
      </c>
      <c r="AG2974" s="38">
        <f t="shared" si="840"/>
        <v>-4.5589149015460649E-2</v>
      </c>
      <c r="AH2974" s="39">
        <f t="shared" si="841"/>
        <v>4.5589149015460649E-2</v>
      </c>
      <c r="AI2974" s="39" t="str">
        <f t="shared" si="842"/>
        <v>TIDAK</v>
      </c>
      <c r="AJ2974" s="38">
        <f t="shared" si="843"/>
        <v>9.8237347656587495E-2</v>
      </c>
      <c r="AK2974" s="39">
        <f t="shared" si="844"/>
        <v>9.8237347656587495E-2</v>
      </c>
      <c r="AL2974" s="39" t="str">
        <f t="shared" si="845"/>
        <v>TIDAK</v>
      </c>
    </row>
    <row r="2975" spans="1:38" ht="14" x14ac:dyDescent="0.3">
      <c r="A2975" s="13">
        <v>32613384</v>
      </c>
      <c r="B2975" s="11" t="s">
        <v>2364</v>
      </c>
      <c r="C2975" s="9">
        <v>80933709</v>
      </c>
      <c r="D2975" s="1" t="s">
        <v>305</v>
      </c>
      <c r="E2975" s="1" t="s">
        <v>17</v>
      </c>
      <c r="F2975" s="1" t="s">
        <v>1713</v>
      </c>
      <c r="G2975" s="2">
        <v>40.765329999999999</v>
      </c>
      <c r="H2975" s="2">
        <v>-73.878730000000004</v>
      </c>
      <c r="I2975" s="1" t="s">
        <v>19</v>
      </c>
      <c r="J2975" s="44">
        <v>54</v>
      </c>
      <c r="K2975" s="2">
        <v>3</v>
      </c>
      <c r="L2975" s="2">
        <v>27</v>
      </c>
      <c r="M2975" s="3">
        <v>43626</v>
      </c>
      <c r="N2975" s="2">
        <v>2.83</v>
      </c>
      <c r="O2975" s="2">
        <v>2</v>
      </c>
      <c r="P2975" s="4">
        <v>35</v>
      </c>
      <c r="U2975" s="38">
        <f t="shared" si="828"/>
        <v>-0.26093256080652594</v>
      </c>
      <c r="V2975" s="39">
        <f t="shared" si="829"/>
        <v>0.26093256080652594</v>
      </c>
      <c r="W2975" s="39" t="str">
        <f t="shared" si="830"/>
        <v>TIDAK</v>
      </c>
      <c r="X2975" s="38">
        <f t="shared" si="831"/>
        <v>-0.12582912870808141</v>
      </c>
      <c r="Y2975" s="39">
        <f t="shared" si="832"/>
        <v>0.12582912870808141</v>
      </c>
      <c r="Z2975" s="39" t="str">
        <f t="shared" si="833"/>
        <v>TIDAK</v>
      </c>
      <c r="AA2975" s="38">
        <f t="shared" si="834"/>
        <v>-0.59908387901144522</v>
      </c>
      <c r="AB2975" s="39">
        <f t="shared" si="835"/>
        <v>0.59908387901144522</v>
      </c>
      <c r="AC2975" s="39" t="str">
        <f t="shared" si="836"/>
        <v>TIDAK</v>
      </c>
      <c r="AD2975" s="38">
        <f t="shared" si="837"/>
        <v>-0.52269551414608284</v>
      </c>
      <c r="AE2975" s="39">
        <f t="shared" si="838"/>
        <v>0.52269551414608284</v>
      </c>
      <c r="AF2975" s="39" t="str">
        <f t="shared" si="839"/>
        <v>TIDAK</v>
      </c>
      <c r="AG2975" s="38">
        <f t="shared" si="840"/>
        <v>-0.27078855981472416</v>
      </c>
      <c r="AH2975" s="39">
        <f t="shared" si="841"/>
        <v>0.27078855981472416</v>
      </c>
      <c r="AI2975" s="39" t="str">
        <f t="shared" si="842"/>
        <v>TIDAK</v>
      </c>
      <c r="AJ2975" s="38">
        <f t="shared" si="843"/>
        <v>-0.6963208945832482</v>
      </c>
      <c r="AK2975" s="39">
        <f t="shared" si="844"/>
        <v>0.6963208945832482</v>
      </c>
      <c r="AL2975" s="39" t="str">
        <f t="shared" si="845"/>
        <v>TIDAK</v>
      </c>
    </row>
    <row r="2976" spans="1:38" ht="14" x14ac:dyDescent="0.3">
      <c r="A2976" s="13">
        <v>32616616</v>
      </c>
      <c r="B2976" s="11" t="s">
        <v>4335</v>
      </c>
      <c r="C2976" s="9">
        <v>1004883</v>
      </c>
      <c r="D2976" s="1" t="s">
        <v>3446</v>
      </c>
      <c r="E2976" s="1" t="s">
        <v>1731</v>
      </c>
      <c r="F2976" s="1" t="s">
        <v>3213</v>
      </c>
      <c r="G2976" s="2">
        <v>40.691070000000003</v>
      </c>
      <c r="H2976" s="2">
        <v>-73.906040000000004</v>
      </c>
      <c r="I2976" s="1" t="s">
        <v>19</v>
      </c>
      <c r="J2976" s="44">
        <v>60</v>
      </c>
      <c r="K2976" s="2">
        <v>4</v>
      </c>
      <c r="L2976" s="2">
        <v>5</v>
      </c>
      <c r="M2976" s="3">
        <v>43644</v>
      </c>
      <c r="N2976" s="2">
        <v>0.45</v>
      </c>
      <c r="O2976" s="2">
        <v>2</v>
      </c>
      <c r="P2976" s="4">
        <v>364</v>
      </c>
      <c r="U2976" s="38">
        <f t="shared" si="828"/>
        <v>0.30480748322481688</v>
      </c>
      <c r="V2976" s="39">
        <f t="shared" si="829"/>
        <v>0.30480748322481688</v>
      </c>
      <c r="W2976" s="39" t="str">
        <f t="shared" si="830"/>
        <v>TIDAK</v>
      </c>
      <c r="X2976" s="38">
        <f t="shared" si="831"/>
        <v>-0.12582912870808141</v>
      </c>
      <c r="Y2976" s="39">
        <f t="shared" si="832"/>
        <v>0.12582912870808141</v>
      </c>
      <c r="Z2976" s="39" t="str">
        <f t="shared" si="833"/>
        <v>TIDAK</v>
      </c>
      <c r="AA2976" s="38">
        <f t="shared" si="834"/>
        <v>-0.84449654083515258</v>
      </c>
      <c r="AB2976" s="39">
        <f t="shared" si="835"/>
        <v>0.84449654083515258</v>
      </c>
      <c r="AC2976" s="39" t="str">
        <f t="shared" si="836"/>
        <v>TIDAK</v>
      </c>
      <c r="AD2976" s="38">
        <f t="shared" si="837"/>
        <v>-0.73701481940514835</v>
      </c>
      <c r="AE2976" s="39">
        <f t="shared" si="838"/>
        <v>0.73701481940514835</v>
      </c>
      <c r="AF2976" s="39" t="str">
        <f t="shared" si="839"/>
        <v>TIDAK</v>
      </c>
      <c r="AG2976" s="38">
        <f t="shared" si="840"/>
        <v>-4.5589149015460649E-2</v>
      </c>
      <c r="AH2976" s="39">
        <f t="shared" si="841"/>
        <v>4.5589149015460649E-2</v>
      </c>
      <c r="AI2976" s="39" t="str">
        <f t="shared" si="842"/>
        <v>TIDAK</v>
      </c>
      <c r="AJ2976" s="38">
        <f t="shared" si="843"/>
        <v>0.10573318013054821</v>
      </c>
      <c r="AK2976" s="39">
        <f t="shared" si="844"/>
        <v>0.10573318013054821</v>
      </c>
      <c r="AL2976" s="39" t="str">
        <f t="shared" si="845"/>
        <v>TIDAK</v>
      </c>
    </row>
    <row r="2977" spans="1:38" ht="14" x14ac:dyDescent="0.3">
      <c r="A2977" s="13">
        <v>32617641</v>
      </c>
      <c r="B2977" s="11" t="s">
        <v>3734</v>
      </c>
      <c r="C2977" s="9">
        <v>204704622</v>
      </c>
      <c r="D2977" s="1" t="s">
        <v>2197</v>
      </c>
      <c r="E2977" s="1" t="s">
        <v>17</v>
      </c>
      <c r="F2977" s="1" t="s">
        <v>1971</v>
      </c>
      <c r="G2977" s="2">
        <v>40.740630000000003</v>
      </c>
      <c r="H2977" s="2">
        <v>-73.877319999999997</v>
      </c>
      <c r="I2977" s="1" t="s">
        <v>19</v>
      </c>
      <c r="J2977" s="44">
        <v>33</v>
      </c>
      <c r="K2977" s="2">
        <v>29</v>
      </c>
      <c r="L2977" s="2">
        <v>1</v>
      </c>
      <c r="M2977" s="3">
        <v>43632</v>
      </c>
      <c r="N2977" s="2">
        <v>1</v>
      </c>
      <c r="O2977" s="2">
        <v>7</v>
      </c>
      <c r="P2977" s="4">
        <v>34</v>
      </c>
      <c r="U2977" s="38">
        <f t="shared" si="828"/>
        <v>-0.1666425534679688</v>
      </c>
      <c r="V2977" s="39">
        <f t="shared" si="829"/>
        <v>0.1666425534679688</v>
      </c>
      <c r="W2977" s="39" t="str">
        <f t="shared" si="830"/>
        <v>TIDAK</v>
      </c>
      <c r="X2977" s="38">
        <f t="shared" si="831"/>
        <v>-0.12582912870808141</v>
      </c>
      <c r="Y2977" s="39">
        <f t="shared" si="832"/>
        <v>0.12582912870808141</v>
      </c>
      <c r="Z2977" s="39" t="str">
        <f t="shared" si="833"/>
        <v>TIDAK</v>
      </c>
      <c r="AA2977" s="38">
        <f t="shared" si="834"/>
        <v>1.444777554782317E-2</v>
      </c>
      <c r="AB2977" s="39">
        <f t="shared" si="835"/>
        <v>1.444777554782317E-2</v>
      </c>
      <c r="AC2977" s="39" t="str">
        <f t="shared" si="836"/>
        <v>TIDAK</v>
      </c>
      <c r="AD2977" s="38">
        <f t="shared" si="837"/>
        <v>-0.51224091388954307</v>
      </c>
      <c r="AE2977" s="39">
        <f t="shared" si="838"/>
        <v>0.51224091388954307</v>
      </c>
      <c r="AF2977" s="39" t="str">
        <f t="shared" si="839"/>
        <v>TIDAK</v>
      </c>
      <c r="AG2977" s="38">
        <f t="shared" si="840"/>
        <v>-0.27078855981472416</v>
      </c>
      <c r="AH2977" s="39">
        <f t="shared" si="841"/>
        <v>0.27078855981472416</v>
      </c>
      <c r="AI2977" s="39" t="str">
        <f t="shared" si="842"/>
        <v>TIDAK</v>
      </c>
      <c r="AJ2977" s="38">
        <f t="shared" si="843"/>
        <v>8.3245682708666072E-2</v>
      </c>
      <c r="AK2977" s="39">
        <f t="shared" si="844"/>
        <v>8.3245682708666072E-2</v>
      </c>
      <c r="AL2977" s="39" t="str">
        <f t="shared" si="845"/>
        <v>TIDAK</v>
      </c>
    </row>
    <row r="2978" spans="1:38" ht="14" x14ac:dyDescent="0.3">
      <c r="A2978" s="13">
        <v>32618577</v>
      </c>
      <c r="B2978" s="11" t="s">
        <v>3836</v>
      </c>
      <c r="C2978" s="9">
        <v>97262966</v>
      </c>
      <c r="D2978" s="1" t="s">
        <v>717</v>
      </c>
      <c r="E2978" s="1" t="s">
        <v>17</v>
      </c>
      <c r="F2978" s="1" t="s">
        <v>1297</v>
      </c>
      <c r="G2978" s="2">
        <v>40.713250000000002</v>
      </c>
      <c r="H2978" s="2">
        <v>-73.854150000000004</v>
      </c>
      <c r="I2978" s="1" t="s">
        <v>20</v>
      </c>
      <c r="J2978" s="44">
        <v>89</v>
      </c>
      <c r="K2978" s="2">
        <v>3</v>
      </c>
      <c r="L2978" s="2">
        <v>5</v>
      </c>
      <c r="M2978" s="3">
        <v>43464</v>
      </c>
      <c r="N2978" s="2">
        <v>0.45</v>
      </c>
      <c r="O2978" s="2">
        <v>2</v>
      </c>
      <c r="P2978" s="4">
        <v>1</v>
      </c>
      <c r="U2978" s="38">
        <f t="shared" si="828"/>
        <v>-0.38950984354092205</v>
      </c>
      <c r="V2978" s="39">
        <f t="shared" si="829"/>
        <v>0.38950984354092205</v>
      </c>
      <c r="W2978" s="39" t="str">
        <f t="shared" si="830"/>
        <v>TIDAK</v>
      </c>
      <c r="X2978" s="38">
        <f t="shared" si="831"/>
        <v>-0.26113135442473173</v>
      </c>
      <c r="Y2978" s="39">
        <f t="shared" si="832"/>
        <v>0.26113135442473173</v>
      </c>
      <c r="Z2978" s="39" t="str">
        <f t="shared" si="833"/>
        <v>TIDAK</v>
      </c>
      <c r="AA2978" s="38">
        <f t="shared" si="834"/>
        <v>-0.43547543779564035</v>
      </c>
      <c r="AB2978" s="39">
        <f t="shared" si="835"/>
        <v>0.43547543779564035</v>
      </c>
      <c r="AC2978" s="39" t="str">
        <f t="shared" si="836"/>
        <v>TIDAK</v>
      </c>
      <c r="AD2978" s="38">
        <f t="shared" si="837"/>
        <v>-0.6795145179941795</v>
      </c>
      <c r="AE2978" s="39">
        <f t="shared" si="838"/>
        <v>0.6795145179941795</v>
      </c>
      <c r="AF2978" s="39" t="str">
        <f t="shared" si="839"/>
        <v>TIDAK</v>
      </c>
      <c r="AG2978" s="38">
        <f t="shared" si="840"/>
        <v>-0.27078855981472416</v>
      </c>
      <c r="AH2978" s="39">
        <f t="shared" si="841"/>
        <v>0.27078855981472416</v>
      </c>
      <c r="AI2978" s="39" t="str">
        <f t="shared" si="842"/>
        <v>TIDAK</v>
      </c>
      <c r="AJ2978" s="38">
        <f t="shared" si="843"/>
        <v>-1.2435166651823804</v>
      </c>
      <c r="AK2978" s="39">
        <f t="shared" si="844"/>
        <v>1.2435166651823804</v>
      </c>
      <c r="AL2978" s="39" t="str">
        <f t="shared" si="845"/>
        <v>TIDAK</v>
      </c>
    </row>
    <row r="2979" spans="1:38" ht="14" x14ac:dyDescent="0.3">
      <c r="A2979" s="13">
        <v>32620347</v>
      </c>
      <c r="B2979" s="11" t="s">
        <v>2286</v>
      </c>
      <c r="C2979" s="9">
        <v>137358866</v>
      </c>
      <c r="D2979" s="1" t="s">
        <v>2080</v>
      </c>
      <c r="E2979" s="1" t="s">
        <v>17</v>
      </c>
      <c r="F2979" s="1" t="s">
        <v>2689</v>
      </c>
      <c r="G2979" s="2">
        <v>40.740310000000001</v>
      </c>
      <c r="H2979" s="2">
        <v>-73.892129999999995</v>
      </c>
      <c r="I2979" s="1" t="s">
        <v>19</v>
      </c>
      <c r="J2979" s="44">
        <v>33</v>
      </c>
      <c r="K2979" s="2">
        <v>30</v>
      </c>
      <c r="L2979" s="2">
        <v>3</v>
      </c>
      <c r="M2979" s="3">
        <v>43631</v>
      </c>
      <c r="N2979" s="2">
        <v>0.7</v>
      </c>
      <c r="O2979" s="2">
        <v>103</v>
      </c>
      <c r="P2979" s="4">
        <v>236</v>
      </c>
      <c r="U2979" s="38">
        <f t="shared" si="828"/>
        <v>-0.30379165505132461</v>
      </c>
      <c r="V2979" s="39">
        <f t="shared" si="829"/>
        <v>0.30379165505132461</v>
      </c>
      <c r="W2979" s="39" t="str">
        <f t="shared" si="830"/>
        <v>TIDAK</v>
      </c>
      <c r="X2979" s="38">
        <f t="shared" si="831"/>
        <v>-0.12582912870808141</v>
      </c>
      <c r="Y2979" s="39">
        <f t="shared" si="832"/>
        <v>0.12582912870808141</v>
      </c>
      <c r="Z2979" s="39" t="str">
        <f t="shared" si="833"/>
        <v>TIDAK</v>
      </c>
      <c r="AA2979" s="38">
        <f t="shared" si="834"/>
        <v>0.17805621676362807</v>
      </c>
      <c r="AB2979" s="39">
        <f t="shared" si="835"/>
        <v>0.17805621676362807</v>
      </c>
      <c r="AC2979" s="39" t="str">
        <f t="shared" si="836"/>
        <v>TIDAK</v>
      </c>
      <c r="AD2979" s="38">
        <f t="shared" si="837"/>
        <v>0.52276451150789516</v>
      </c>
      <c r="AE2979" s="39">
        <f t="shared" si="838"/>
        <v>0.52276451150789516</v>
      </c>
      <c r="AF2979" s="39" t="str">
        <f t="shared" si="839"/>
        <v>TIDAK</v>
      </c>
      <c r="AG2979" s="38">
        <f t="shared" si="840"/>
        <v>-0.15818885441509239</v>
      </c>
      <c r="AH2979" s="39">
        <f t="shared" si="841"/>
        <v>0.15818885441509239</v>
      </c>
      <c r="AI2979" s="39" t="str">
        <f t="shared" si="842"/>
        <v>TIDAK</v>
      </c>
      <c r="AJ2979" s="38">
        <f t="shared" si="843"/>
        <v>-0.98116252859375541</v>
      </c>
      <c r="AK2979" s="39">
        <f t="shared" si="844"/>
        <v>0.98116252859375541</v>
      </c>
      <c r="AL2979" s="39" t="str">
        <f t="shared" si="845"/>
        <v>TIDAK</v>
      </c>
    </row>
    <row r="2980" spans="1:38" ht="14" x14ac:dyDescent="0.3">
      <c r="A2980" s="13">
        <v>32634041</v>
      </c>
      <c r="B2980" s="11" t="s">
        <v>213</v>
      </c>
      <c r="C2980" s="9">
        <v>4241953</v>
      </c>
      <c r="D2980" s="1" t="s">
        <v>892</v>
      </c>
      <c r="E2980" s="1" t="s">
        <v>17</v>
      </c>
      <c r="F2980" s="1" t="s">
        <v>642</v>
      </c>
      <c r="G2980" s="2">
        <v>40.759790000000002</v>
      </c>
      <c r="H2980" s="2">
        <v>-73.810159999999996</v>
      </c>
      <c r="I2980" s="1" t="s">
        <v>19</v>
      </c>
      <c r="J2980" s="44">
        <v>57</v>
      </c>
      <c r="K2980" s="2">
        <v>2</v>
      </c>
      <c r="L2980" s="2">
        <v>17</v>
      </c>
      <c r="M2980" s="3">
        <v>43638</v>
      </c>
      <c r="N2980" s="2">
        <v>0.21</v>
      </c>
      <c r="O2980" s="2">
        <v>4</v>
      </c>
      <c r="P2980" s="4">
        <v>308</v>
      </c>
      <c r="U2980" s="38">
        <f t="shared" si="828"/>
        <v>-0.25236074195756619</v>
      </c>
      <c r="V2980" s="39">
        <f t="shared" si="829"/>
        <v>0.25236074195756619</v>
      </c>
      <c r="W2980" s="39" t="str">
        <f t="shared" si="830"/>
        <v>TIDAK</v>
      </c>
      <c r="X2980" s="38">
        <f t="shared" si="831"/>
        <v>9.4730970085688936E-3</v>
      </c>
      <c r="Y2980" s="39">
        <f t="shared" si="832"/>
        <v>9.4730970085688936E-3</v>
      </c>
      <c r="Z2980" s="39" t="str">
        <f t="shared" si="833"/>
        <v>TIDAK</v>
      </c>
      <c r="AA2980" s="38">
        <f t="shared" si="834"/>
        <v>-0.7217902099232989</v>
      </c>
      <c r="AB2980" s="39">
        <f t="shared" si="835"/>
        <v>0.7217902099232989</v>
      </c>
      <c r="AC2980" s="39" t="str">
        <f t="shared" si="836"/>
        <v>TIDAK</v>
      </c>
      <c r="AD2980" s="38">
        <f t="shared" si="837"/>
        <v>-0.72133291902033858</v>
      </c>
      <c r="AE2980" s="39">
        <f t="shared" si="838"/>
        <v>0.72133291902033858</v>
      </c>
      <c r="AF2980" s="39" t="str">
        <f t="shared" si="839"/>
        <v>TIDAK</v>
      </c>
      <c r="AG2980" s="38">
        <f t="shared" si="840"/>
        <v>-0.15818885441509239</v>
      </c>
      <c r="AH2980" s="39">
        <f t="shared" si="841"/>
        <v>0.15818885441509239</v>
      </c>
      <c r="AI2980" s="39" t="str">
        <f t="shared" si="842"/>
        <v>TIDAK</v>
      </c>
      <c r="AJ2980" s="38">
        <f t="shared" si="843"/>
        <v>1.4849663553393198</v>
      </c>
      <c r="AK2980" s="39">
        <f t="shared" si="844"/>
        <v>1.4849663553393198</v>
      </c>
      <c r="AL2980" s="39" t="str">
        <f t="shared" si="845"/>
        <v>TIDAK</v>
      </c>
    </row>
    <row r="2981" spans="1:38" ht="14" x14ac:dyDescent="0.3">
      <c r="A2981" s="13">
        <v>32636982</v>
      </c>
      <c r="B2981" s="11" t="s">
        <v>4587</v>
      </c>
      <c r="C2981" s="9">
        <v>88367005</v>
      </c>
      <c r="D2981" s="1" t="s">
        <v>3431</v>
      </c>
      <c r="E2981" s="1" t="s">
        <v>1731</v>
      </c>
      <c r="F2981" s="1" t="s">
        <v>3213</v>
      </c>
      <c r="G2981" s="2">
        <v>40.689489999999999</v>
      </c>
      <c r="H2981" s="2">
        <v>-73.905879999999996</v>
      </c>
      <c r="I2981" s="1" t="s">
        <v>19</v>
      </c>
      <c r="J2981" s="44">
        <v>36</v>
      </c>
      <c r="K2981" s="2">
        <v>1</v>
      </c>
      <c r="L2981" s="2">
        <v>1</v>
      </c>
      <c r="M2981" s="3">
        <v>43532</v>
      </c>
      <c r="N2981" s="2">
        <v>0.24</v>
      </c>
      <c r="O2981" s="2">
        <v>1</v>
      </c>
      <c r="P2981" s="4">
        <v>0</v>
      </c>
      <c r="U2981" s="38">
        <f t="shared" si="828"/>
        <v>-0.48379985087947919</v>
      </c>
      <c r="V2981" s="39">
        <f t="shared" si="829"/>
        <v>0.48379985087947919</v>
      </c>
      <c r="W2981" s="39" t="str">
        <f t="shared" si="830"/>
        <v>TIDAK</v>
      </c>
      <c r="X2981" s="38">
        <f t="shared" si="831"/>
        <v>3.3920287399248266</v>
      </c>
      <c r="Y2981" s="39">
        <f t="shared" si="832"/>
        <v>3.3920287399248266</v>
      </c>
      <c r="Z2981" s="39" t="str">
        <f t="shared" si="833"/>
        <v>OUTLIER</v>
      </c>
      <c r="AA2981" s="38">
        <f t="shared" si="834"/>
        <v>-0.88539865113910388</v>
      </c>
      <c r="AB2981" s="39">
        <f t="shared" si="835"/>
        <v>0.88539865113910388</v>
      </c>
      <c r="AC2981" s="39" t="str">
        <f t="shared" si="836"/>
        <v>TIDAK</v>
      </c>
      <c r="AD2981" s="38">
        <f t="shared" si="837"/>
        <v>-0.43383141196549468</v>
      </c>
      <c r="AE2981" s="39">
        <f t="shared" si="838"/>
        <v>0.43383141196549468</v>
      </c>
      <c r="AF2981" s="39" t="str">
        <f t="shared" si="839"/>
        <v>TIDAK</v>
      </c>
      <c r="AG2981" s="38">
        <f t="shared" si="840"/>
        <v>0.40480967258306638</v>
      </c>
      <c r="AH2981" s="39">
        <f t="shared" si="841"/>
        <v>0.40480967258306638</v>
      </c>
      <c r="AI2981" s="39" t="str">
        <f t="shared" si="842"/>
        <v>TIDAK</v>
      </c>
      <c r="AJ2981" s="38">
        <f t="shared" si="843"/>
        <v>-0.9886583610677161</v>
      </c>
      <c r="AK2981" s="39">
        <f t="shared" si="844"/>
        <v>0.9886583610677161</v>
      </c>
      <c r="AL2981" s="39" t="str">
        <f t="shared" si="845"/>
        <v>TIDAK</v>
      </c>
    </row>
    <row r="2982" spans="1:38" ht="14" x14ac:dyDescent="0.3">
      <c r="A2982" s="13">
        <v>32644865</v>
      </c>
      <c r="B2982" s="11" t="s">
        <v>2372</v>
      </c>
      <c r="C2982" s="9">
        <v>15838559</v>
      </c>
      <c r="D2982" s="1" t="s">
        <v>1591</v>
      </c>
      <c r="E2982" s="1" t="s">
        <v>17</v>
      </c>
      <c r="F2982" s="1" t="s">
        <v>1297</v>
      </c>
      <c r="G2982" s="2">
        <v>40.714469999999999</v>
      </c>
      <c r="H2982" s="2">
        <v>-73.85181</v>
      </c>
      <c r="I2982" s="1" t="s">
        <v>19</v>
      </c>
      <c r="J2982" s="44">
        <v>59</v>
      </c>
      <c r="K2982" s="2">
        <v>2</v>
      </c>
      <c r="L2982" s="2">
        <v>6</v>
      </c>
      <c r="M2982" s="3">
        <v>43286</v>
      </c>
      <c r="N2982" s="2">
        <v>0.43</v>
      </c>
      <c r="O2982" s="2">
        <v>4</v>
      </c>
      <c r="P2982" s="4">
        <v>6</v>
      </c>
      <c r="U2982" s="38">
        <f t="shared" si="828"/>
        <v>-3.7779953377337365E-3</v>
      </c>
      <c r="V2982" s="39">
        <f t="shared" si="829"/>
        <v>3.7779953377337365E-3</v>
      </c>
      <c r="W2982" s="39" t="str">
        <f t="shared" si="830"/>
        <v>TIDAK</v>
      </c>
      <c r="X2982" s="38">
        <f t="shared" si="831"/>
        <v>-0.12582912870808141</v>
      </c>
      <c r="Y2982" s="39">
        <f t="shared" si="832"/>
        <v>0.12582912870808141</v>
      </c>
      <c r="Z2982" s="39" t="str">
        <f t="shared" si="833"/>
        <v>TIDAK</v>
      </c>
      <c r="AA2982" s="38">
        <f t="shared" si="834"/>
        <v>-0.7217902099232989</v>
      </c>
      <c r="AB2982" s="39">
        <f t="shared" si="835"/>
        <v>0.7217902099232989</v>
      </c>
      <c r="AC2982" s="39" t="str">
        <f t="shared" si="836"/>
        <v>TIDAK</v>
      </c>
      <c r="AD2982" s="38">
        <f t="shared" si="837"/>
        <v>-0.72133291902033858</v>
      </c>
      <c r="AE2982" s="39">
        <f t="shared" si="838"/>
        <v>0.72133291902033858</v>
      </c>
      <c r="AF2982" s="39" t="str">
        <f t="shared" si="839"/>
        <v>TIDAK</v>
      </c>
      <c r="AG2982" s="38">
        <f t="shared" si="840"/>
        <v>-0.15818885441509239</v>
      </c>
      <c r="AH2982" s="39">
        <f t="shared" si="841"/>
        <v>0.15818885441509239</v>
      </c>
      <c r="AI2982" s="39" t="str">
        <f t="shared" si="842"/>
        <v>TIDAK</v>
      </c>
      <c r="AJ2982" s="38">
        <f t="shared" si="843"/>
        <v>-1.2360208327084197</v>
      </c>
      <c r="AK2982" s="39">
        <f t="shared" si="844"/>
        <v>1.2360208327084197</v>
      </c>
      <c r="AL2982" s="39" t="str">
        <f t="shared" si="845"/>
        <v>TIDAK</v>
      </c>
    </row>
    <row r="2983" spans="1:38" ht="14" x14ac:dyDescent="0.3">
      <c r="A2983" s="13">
        <v>32664634</v>
      </c>
      <c r="B2983" s="11" t="s">
        <v>2534</v>
      </c>
      <c r="C2983" s="9">
        <v>22685487</v>
      </c>
      <c r="D2983" s="1" t="s">
        <v>2360</v>
      </c>
      <c r="E2983" s="1" t="s">
        <v>17</v>
      </c>
      <c r="F2983" s="1" t="s">
        <v>1971</v>
      </c>
      <c r="G2983" s="2">
        <v>40.729460000000003</v>
      </c>
      <c r="H2983" s="2">
        <v>-73.880539999999996</v>
      </c>
      <c r="I2983" s="1" t="s">
        <v>19</v>
      </c>
      <c r="J2983" s="44">
        <v>45</v>
      </c>
      <c r="K2983" s="2">
        <v>2</v>
      </c>
      <c r="L2983" s="2">
        <v>4</v>
      </c>
      <c r="M2983" s="3">
        <v>43374</v>
      </c>
      <c r="N2983" s="2">
        <v>0.4</v>
      </c>
      <c r="O2983" s="2">
        <v>2</v>
      </c>
      <c r="P2983" s="4">
        <v>324</v>
      </c>
      <c r="U2983" s="38">
        <f t="shared" si="828"/>
        <v>-0.48379985087947919</v>
      </c>
      <c r="V2983" s="39">
        <f t="shared" si="829"/>
        <v>0.48379985087947919</v>
      </c>
      <c r="W2983" s="39" t="str">
        <f t="shared" si="830"/>
        <v>TIDAK</v>
      </c>
      <c r="X2983" s="38">
        <f t="shared" si="831"/>
        <v>3.5273309656414771</v>
      </c>
      <c r="Y2983" s="39">
        <f t="shared" si="832"/>
        <v>3.5273309656414771</v>
      </c>
      <c r="Z2983" s="39" t="str">
        <f t="shared" si="833"/>
        <v>OUTLIER</v>
      </c>
      <c r="AA2983" s="38">
        <f t="shared" si="834"/>
        <v>-0.80359443053120139</v>
      </c>
      <c r="AB2983" s="39">
        <f t="shared" si="835"/>
        <v>0.80359443053120139</v>
      </c>
      <c r="AC2983" s="39" t="str">
        <f t="shared" si="836"/>
        <v>TIDAK</v>
      </c>
      <c r="AD2983" s="38">
        <f t="shared" si="837"/>
        <v>-0.59065041581359135</v>
      </c>
      <c r="AE2983" s="39">
        <f t="shared" si="838"/>
        <v>0.59065041581359135</v>
      </c>
      <c r="AF2983" s="39" t="str">
        <f t="shared" si="839"/>
        <v>TIDAK</v>
      </c>
      <c r="AG2983" s="38">
        <f t="shared" si="840"/>
        <v>11.214381390947715</v>
      </c>
      <c r="AH2983" s="39">
        <f t="shared" si="841"/>
        <v>11.214381390947715</v>
      </c>
      <c r="AI2983" s="39" t="str">
        <f t="shared" si="842"/>
        <v>OUTLIER</v>
      </c>
      <c r="AJ2983" s="38">
        <f t="shared" si="843"/>
        <v>0.5254997986723482</v>
      </c>
      <c r="AK2983" s="39">
        <f t="shared" si="844"/>
        <v>0.5254997986723482</v>
      </c>
      <c r="AL2983" s="39" t="str">
        <f t="shared" si="845"/>
        <v>TIDAK</v>
      </c>
    </row>
    <row r="2984" spans="1:38" ht="14" x14ac:dyDescent="0.3">
      <c r="A2984" s="13">
        <v>32670621</v>
      </c>
      <c r="B2984" s="11" t="s">
        <v>3334</v>
      </c>
      <c r="C2984" s="9">
        <v>36800675</v>
      </c>
      <c r="D2984" s="1" t="s">
        <v>493</v>
      </c>
      <c r="E2984" s="1" t="s">
        <v>17</v>
      </c>
      <c r="F2984" s="1" t="s">
        <v>364</v>
      </c>
      <c r="G2984" s="2">
        <v>40.684620000000002</v>
      </c>
      <c r="H2984" s="2">
        <v>-73.775819999999996</v>
      </c>
      <c r="I2984" s="1" t="s">
        <v>20</v>
      </c>
      <c r="J2984" s="44">
        <v>120</v>
      </c>
      <c r="K2984" s="2">
        <v>3</v>
      </c>
      <c r="L2984" s="2">
        <v>9</v>
      </c>
      <c r="M2984" s="3">
        <v>43646</v>
      </c>
      <c r="N2984" s="2">
        <v>3.14</v>
      </c>
      <c r="O2984" s="2">
        <v>1</v>
      </c>
      <c r="P2984" s="4">
        <v>44</v>
      </c>
      <c r="U2984" s="38">
        <f t="shared" si="828"/>
        <v>-0.27807619850444543</v>
      </c>
      <c r="V2984" s="39">
        <f t="shared" si="829"/>
        <v>0.27807619850444543</v>
      </c>
      <c r="W2984" s="39" t="str">
        <f t="shared" si="830"/>
        <v>TIDAK</v>
      </c>
      <c r="X2984" s="38">
        <f t="shared" si="831"/>
        <v>-0.26113135442473173</v>
      </c>
      <c r="Y2984" s="39">
        <f t="shared" si="832"/>
        <v>0.26113135442473173</v>
      </c>
      <c r="Z2984" s="39" t="str">
        <f t="shared" si="833"/>
        <v>TIDAK</v>
      </c>
      <c r="AA2984" s="38">
        <f t="shared" si="834"/>
        <v>-0.23096488627588418</v>
      </c>
      <c r="AB2984" s="39">
        <f t="shared" si="835"/>
        <v>0.23096488627588418</v>
      </c>
      <c r="AC2984" s="39" t="str">
        <f t="shared" si="836"/>
        <v>TIDAK</v>
      </c>
      <c r="AD2984" s="38">
        <f t="shared" si="837"/>
        <v>-0.84678812209881593</v>
      </c>
      <c r="AE2984" s="39">
        <f t="shared" si="838"/>
        <v>0.84678812209881593</v>
      </c>
      <c r="AF2984" s="39" t="str">
        <f t="shared" si="839"/>
        <v>TIDAK</v>
      </c>
      <c r="AG2984" s="38">
        <f t="shared" si="840"/>
        <v>6.7010556384171097E-2</v>
      </c>
      <c r="AH2984" s="39">
        <f t="shared" si="841"/>
        <v>6.7010556384171097E-2</v>
      </c>
      <c r="AI2984" s="39" t="str">
        <f t="shared" si="842"/>
        <v>TIDAK</v>
      </c>
      <c r="AJ2984" s="38">
        <f t="shared" si="843"/>
        <v>1.0651997367975197</v>
      </c>
      <c r="AK2984" s="39">
        <f t="shared" si="844"/>
        <v>1.0651997367975197</v>
      </c>
      <c r="AL2984" s="39" t="str">
        <f t="shared" si="845"/>
        <v>TIDAK</v>
      </c>
    </row>
    <row r="2985" spans="1:38" ht="14" x14ac:dyDescent="0.3">
      <c r="A2985" s="13">
        <v>32676112</v>
      </c>
      <c r="B2985" s="11" t="s">
        <v>5092</v>
      </c>
      <c r="C2985" s="9">
        <v>110539055</v>
      </c>
      <c r="D2985" s="1" t="s">
        <v>1624</v>
      </c>
      <c r="E2985" s="1" t="s">
        <v>548</v>
      </c>
      <c r="F2985" s="1" t="s">
        <v>1512</v>
      </c>
      <c r="G2985" s="2">
        <v>40.879049999999999</v>
      </c>
      <c r="H2985" s="2">
        <v>-73.852429999999998</v>
      </c>
      <c r="I2985" s="1" t="s">
        <v>20</v>
      </c>
      <c r="J2985" s="44">
        <v>76</v>
      </c>
      <c r="K2985" s="2">
        <v>2</v>
      </c>
      <c r="L2985" s="2">
        <v>14</v>
      </c>
      <c r="M2985" s="3">
        <v>43647</v>
      </c>
      <c r="N2985" s="2">
        <v>2.98</v>
      </c>
      <c r="O2985" s="2">
        <v>2</v>
      </c>
      <c r="P2985" s="4">
        <v>300</v>
      </c>
      <c r="U2985" s="38">
        <f t="shared" si="828"/>
        <v>-0.45808439433259995</v>
      </c>
      <c r="V2985" s="39">
        <f t="shared" si="829"/>
        <v>0.45808439433259995</v>
      </c>
      <c r="W2985" s="39" t="str">
        <f t="shared" si="830"/>
        <v>TIDAK</v>
      </c>
      <c r="X2985" s="38">
        <f t="shared" si="831"/>
        <v>-0.39643358014138202</v>
      </c>
      <c r="Y2985" s="39">
        <f t="shared" si="832"/>
        <v>0.39643358014138202</v>
      </c>
      <c r="Z2985" s="39" t="str">
        <f t="shared" si="833"/>
        <v>TIDAK</v>
      </c>
      <c r="AA2985" s="38">
        <f t="shared" si="834"/>
        <v>-0.88539865113910388</v>
      </c>
      <c r="AB2985" s="39">
        <f t="shared" si="835"/>
        <v>0.88539865113910388</v>
      </c>
      <c r="AC2985" s="39" t="str">
        <f t="shared" si="836"/>
        <v>TIDAK</v>
      </c>
      <c r="AD2985" s="38">
        <f t="shared" si="837"/>
        <v>-0.83110622171400628</v>
      </c>
      <c r="AE2985" s="39">
        <f t="shared" si="838"/>
        <v>0.83110622171400628</v>
      </c>
      <c r="AF2985" s="39" t="str">
        <f t="shared" si="839"/>
        <v>TIDAK</v>
      </c>
      <c r="AG2985" s="38">
        <f t="shared" si="840"/>
        <v>-0.27078855981472416</v>
      </c>
      <c r="AH2985" s="39">
        <f t="shared" si="841"/>
        <v>0.27078855981472416</v>
      </c>
      <c r="AI2985" s="39" t="str">
        <f t="shared" si="842"/>
        <v>TIDAK</v>
      </c>
      <c r="AJ2985" s="38">
        <f t="shared" si="843"/>
        <v>-1.2435166651823804</v>
      </c>
      <c r="AK2985" s="39">
        <f t="shared" si="844"/>
        <v>1.2435166651823804</v>
      </c>
      <c r="AL2985" s="39" t="str">
        <f t="shared" si="845"/>
        <v>TIDAK</v>
      </c>
    </row>
    <row r="2986" spans="1:38" ht="14" x14ac:dyDescent="0.3">
      <c r="A2986" s="13">
        <v>32694705</v>
      </c>
      <c r="B2986" s="11" t="s">
        <v>4280</v>
      </c>
      <c r="C2986" s="9">
        <v>244817841</v>
      </c>
      <c r="D2986" s="1" t="s">
        <v>2818</v>
      </c>
      <c r="E2986" s="1" t="s">
        <v>1731</v>
      </c>
      <c r="F2986" s="1" t="s">
        <v>1732</v>
      </c>
      <c r="G2986" s="2">
        <v>40.669620000000002</v>
      </c>
      <c r="H2986" s="2">
        <v>-73.894040000000004</v>
      </c>
      <c r="I2986" s="1" t="s">
        <v>19</v>
      </c>
      <c r="J2986" s="44">
        <v>42</v>
      </c>
      <c r="K2986" s="2">
        <v>7</v>
      </c>
      <c r="L2986" s="2">
        <v>1</v>
      </c>
      <c r="M2986" s="3">
        <v>43609</v>
      </c>
      <c r="N2986" s="2">
        <v>0.64</v>
      </c>
      <c r="O2986" s="2">
        <v>13</v>
      </c>
      <c r="P2986" s="4">
        <v>98</v>
      </c>
      <c r="U2986" s="38">
        <f t="shared" si="828"/>
        <v>-0.26093256080652594</v>
      </c>
      <c r="V2986" s="39">
        <f t="shared" si="829"/>
        <v>0.26093256080652594</v>
      </c>
      <c r="W2986" s="39" t="str">
        <f t="shared" si="830"/>
        <v>TIDAK</v>
      </c>
      <c r="X2986" s="38">
        <f t="shared" si="831"/>
        <v>-0.26113135442473173</v>
      </c>
      <c r="Y2986" s="39">
        <f t="shared" si="832"/>
        <v>0.26113135442473173</v>
      </c>
      <c r="Z2986" s="39" t="str">
        <f t="shared" si="833"/>
        <v>TIDAK</v>
      </c>
      <c r="AA2986" s="38">
        <f t="shared" si="834"/>
        <v>-0.68088809961934771</v>
      </c>
      <c r="AB2986" s="39">
        <f t="shared" si="835"/>
        <v>0.68088809961934771</v>
      </c>
      <c r="AC2986" s="39" t="str">
        <f t="shared" si="836"/>
        <v>TIDAK</v>
      </c>
      <c r="AD2986" s="38">
        <f t="shared" si="837"/>
        <v>-0.73178751927687835</v>
      </c>
      <c r="AE2986" s="39">
        <f t="shared" si="838"/>
        <v>0.73178751927687835</v>
      </c>
      <c r="AF2986" s="39" t="str">
        <f t="shared" si="839"/>
        <v>TIDAK</v>
      </c>
      <c r="AG2986" s="38">
        <f t="shared" si="840"/>
        <v>6.7010556384171097E-2</v>
      </c>
      <c r="AH2986" s="39">
        <f t="shared" si="841"/>
        <v>6.7010556384171097E-2</v>
      </c>
      <c r="AI2986" s="39" t="str">
        <f t="shared" si="842"/>
        <v>TIDAK</v>
      </c>
      <c r="AJ2986" s="38">
        <f t="shared" si="843"/>
        <v>-1.198541670338616</v>
      </c>
      <c r="AK2986" s="39">
        <f t="shared" si="844"/>
        <v>1.198541670338616</v>
      </c>
      <c r="AL2986" s="39" t="str">
        <f t="shared" si="845"/>
        <v>TIDAK</v>
      </c>
    </row>
    <row r="2987" spans="1:38" ht="14" x14ac:dyDescent="0.3">
      <c r="A2987" s="13">
        <v>32694901</v>
      </c>
      <c r="B2987" s="11" t="s">
        <v>4302</v>
      </c>
      <c r="C2987" s="9">
        <v>20647101</v>
      </c>
      <c r="D2987" s="1" t="s">
        <v>409</v>
      </c>
      <c r="E2987" s="1" t="s">
        <v>1731</v>
      </c>
      <c r="F2987" s="1" t="s">
        <v>3213</v>
      </c>
      <c r="G2987" s="2">
        <v>40.683639999999997</v>
      </c>
      <c r="H2987" s="2">
        <v>-73.907480000000007</v>
      </c>
      <c r="I2987" s="1" t="s">
        <v>19</v>
      </c>
      <c r="J2987" s="44">
        <v>45</v>
      </c>
      <c r="K2987" s="2">
        <v>1</v>
      </c>
      <c r="L2987" s="2">
        <v>2</v>
      </c>
      <c r="M2987" s="3">
        <v>43525</v>
      </c>
      <c r="N2987" s="2">
        <v>0.39</v>
      </c>
      <c r="O2987" s="2">
        <v>1</v>
      </c>
      <c r="P2987" s="4">
        <v>0</v>
      </c>
      <c r="U2987" s="38">
        <f t="shared" si="828"/>
        <v>-0.38093802469196231</v>
      </c>
      <c r="V2987" s="39">
        <f t="shared" si="829"/>
        <v>0.38093802469196231</v>
      </c>
      <c r="W2987" s="39" t="str">
        <f t="shared" si="830"/>
        <v>TIDAK</v>
      </c>
      <c r="X2987" s="38">
        <f t="shared" si="831"/>
        <v>-0.26113135442473173</v>
      </c>
      <c r="Y2987" s="39">
        <f t="shared" si="832"/>
        <v>0.26113135442473173</v>
      </c>
      <c r="Z2987" s="39" t="str">
        <f t="shared" si="833"/>
        <v>TIDAK</v>
      </c>
      <c r="AA2987" s="38">
        <f t="shared" si="834"/>
        <v>-0.7626923202272502</v>
      </c>
      <c r="AB2987" s="39">
        <f t="shared" si="835"/>
        <v>0.7626923202272502</v>
      </c>
      <c r="AC2987" s="39" t="str">
        <f t="shared" si="836"/>
        <v>TIDAK</v>
      </c>
      <c r="AD2987" s="38">
        <f t="shared" si="837"/>
        <v>-0.74746941966168801</v>
      </c>
      <c r="AE2987" s="39">
        <f t="shared" si="838"/>
        <v>0.74746941966168801</v>
      </c>
      <c r="AF2987" s="39" t="str">
        <f t="shared" si="839"/>
        <v>TIDAK</v>
      </c>
      <c r="AG2987" s="38">
        <f t="shared" si="840"/>
        <v>-0.15818885441509239</v>
      </c>
      <c r="AH2987" s="39">
        <f t="shared" si="841"/>
        <v>0.15818885441509239</v>
      </c>
      <c r="AI2987" s="39" t="str">
        <f t="shared" si="842"/>
        <v>TIDAK</v>
      </c>
      <c r="AJ2987" s="38">
        <f t="shared" si="843"/>
        <v>1.1851330563808911</v>
      </c>
      <c r="AK2987" s="39">
        <f t="shared" si="844"/>
        <v>1.1851330563808911</v>
      </c>
      <c r="AL2987" s="39" t="str">
        <f t="shared" si="845"/>
        <v>TIDAK</v>
      </c>
    </row>
    <row r="2988" spans="1:38" ht="14" x14ac:dyDescent="0.3">
      <c r="A2988" s="13">
        <v>32698909</v>
      </c>
      <c r="B2988" s="11" t="s">
        <v>4187</v>
      </c>
      <c r="C2988" s="9">
        <v>245655016</v>
      </c>
      <c r="D2988" s="1" t="s">
        <v>3335</v>
      </c>
      <c r="E2988" s="1" t="s">
        <v>1731</v>
      </c>
      <c r="F2988" s="1" t="s">
        <v>2385</v>
      </c>
      <c r="G2988" s="2">
        <v>40.63355</v>
      </c>
      <c r="H2988" s="2">
        <v>-73.904660000000007</v>
      </c>
      <c r="I2988" s="1" t="s">
        <v>20</v>
      </c>
      <c r="J2988" s="44">
        <v>168</v>
      </c>
      <c r="K2988" s="2">
        <v>1</v>
      </c>
      <c r="L2988" s="2">
        <v>10</v>
      </c>
      <c r="M2988" s="3">
        <v>43644</v>
      </c>
      <c r="N2988" s="2">
        <v>2.46</v>
      </c>
      <c r="O2988" s="2">
        <v>1</v>
      </c>
      <c r="P2988" s="4">
        <v>83</v>
      </c>
      <c r="U2988" s="38">
        <f t="shared" si="828"/>
        <v>0.26194838898001821</v>
      </c>
      <c r="V2988" s="39">
        <f t="shared" si="829"/>
        <v>0.26194838898001821</v>
      </c>
      <c r="W2988" s="39" t="str">
        <f t="shared" si="830"/>
        <v>TIDAK</v>
      </c>
      <c r="X2988" s="38">
        <f t="shared" si="831"/>
        <v>-0.12582912870808141</v>
      </c>
      <c r="Y2988" s="39">
        <f t="shared" si="832"/>
        <v>0.12582912870808141</v>
      </c>
      <c r="Z2988" s="39" t="str">
        <f t="shared" si="833"/>
        <v>TIDAK</v>
      </c>
      <c r="AA2988" s="38">
        <f t="shared" si="834"/>
        <v>-0.55818176870749403</v>
      </c>
      <c r="AB2988" s="39">
        <f t="shared" si="835"/>
        <v>0.55818176870749403</v>
      </c>
      <c r="AC2988" s="39" t="str">
        <f t="shared" si="836"/>
        <v>TIDAK</v>
      </c>
      <c r="AD2988" s="38">
        <f t="shared" si="837"/>
        <v>0.6848108154842617</v>
      </c>
      <c r="AE2988" s="39">
        <f t="shared" si="838"/>
        <v>0.6848108154842617</v>
      </c>
      <c r="AF2988" s="39" t="str">
        <f t="shared" si="839"/>
        <v>TIDAK</v>
      </c>
      <c r="AG2988" s="38">
        <f t="shared" si="840"/>
        <v>-0.27078855981472416</v>
      </c>
      <c r="AH2988" s="39">
        <f t="shared" si="841"/>
        <v>0.27078855981472416</v>
      </c>
      <c r="AI2988" s="39" t="str">
        <f t="shared" si="842"/>
        <v>TIDAK</v>
      </c>
      <c r="AJ2988" s="38">
        <f t="shared" si="843"/>
        <v>-0.91370003632810892</v>
      </c>
      <c r="AK2988" s="39">
        <f t="shared" si="844"/>
        <v>0.91370003632810892</v>
      </c>
      <c r="AL2988" s="39" t="str">
        <f t="shared" si="845"/>
        <v>TIDAK</v>
      </c>
    </row>
    <row r="2989" spans="1:38" ht="14" x14ac:dyDescent="0.3">
      <c r="A2989" s="13">
        <v>32713924</v>
      </c>
      <c r="B2989" s="11" t="s">
        <v>1546</v>
      </c>
      <c r="C2989" s="9">
        <v>56726605</v>
      </c>
      <c r="D2989" s="1" t="s">
        <v>2874</v>
      </c>
      <c r="E2989" s="1" t="s">
        <v>1731</v>
      </c>
      <c r="F2989" s="1" t="s">
        <v>2385</v>
      </c>
      <c r="G2989" s="2">
        <v>40.64432</v>
      </c>
      <c r="H2989" s="2">
        <v>-73.905559999999994</v>
      </c>
      <c r="I2989" s="1" t="s">
        <v>20</v>
      </c>
      <c r="J2989" s="44">
        <v>125</v>
      </c>
      <c r="K2989" s="2">
        <v>5</v>
      </c>
      <c r="L2989" s="2">
        <v>6</v>
      </c>
      <c r="M2989" s="3">
        <v>43467</v>
      </c>
      <c r="N2989" s="2">
        <v>0.44</v>
      </c>
      <c r="O2989" s="2">
        <v>3</v>
      </c>
      <c r="P2989" s="4">
        <v>90</v>
      </c>
      <c r="U2989" s="38">
        <f t="shared" si="828"/>
        <v>-0.11521164037421036</v>
      </c>
      <c r="V2989" s="39">
        <f t="shared" si="829"/>
        <v>0.11521164037421036</v>
      </c>
      <c r="W2989" s="39" t="str">
        <f t="shared" si="830"/>
        <v>TIDAK</v>
      </c>
      <c r="X2989" s="38">
        <f t="shared" si="831"/>
        <v>-0.26113135442473173</v>
      </c>
      <c r="Y2989" s="39">
        <f t="shared" si="832"/>
        <v>0.26113135442473173</v>
      </c>
      <c r="Z2989" s="39" t="str">
        <f t="shared" si="833"/>
        <v>TIDAK</v>
      </c>
      <c r="AA2989" s="38">
        <f t="shared" si="834"/>
        <v>-0.35367121718773786</v>
      </c>
      <c r="AB2989" s="39">
        <f t="shared" si="835"/>
        <v>0.35367121718773786</v>
      </c>
      <c r="AC2989" s="39" t="str">
        <f t="shared" si="836"/>
        <v>TIDAK</v>
      </c>
      <c r="AD2989" s="38">
        <f t="shared" si="837"/>
        <v>0.60117401343194343</v>
      </c>
      <c r="AE2989" s="39">
        <f t="shared" si="838"/>
        <v>0.60117401343194343</v>
      </c>
      <c r="AF2989" s="39" t="str">
        <f t="shared" si="839"/>
        <v>TIDAK</v>
      </c>
      <c r="AG2989" s="38">
        <f t="shared" si="840"/>
        <v>-0.15818885441509239</v>
      </c>
      <c r="AH2989" s="39">
        <f t="shared" si="841"/>
        <v>0.15818885441509239</v>
      </c>
      <c r="AI2989" s="39" t="str">
        <f t="shared" si="842"/>
        <v>TIDAK</v>
      </c>
      <c r="AJ2989" s="38">
        <f t="shared" si="843"/>
        <v>1.005233077005834</v>
      </c>
      <c r="AK2989" s="39">
        <f t="shared" si="844"/>
        <v>1.005233077005834</v>
      </c>
      <c r="AL2989" s="39" t="str">
        <f t="shared" si="845"/>
        <v>TIDAK</v>
      </c>
    </row>
    <row r="2990" spans="1:38" ht="14" x14ac:dyDescent="0.3">
      <c r="A2990" s="13">
        <v>32715168</v>
      </c>
      <c r="B2990" s="11" t="s">
        <v>3395</v>
      </c>
      <c r="C2990" s="9">
        <v>40025069</v>
      </c>
      <c r="D2990" s="1" t="s">
        <v>1478</v>
      </c>
      <c r="E2990" s="1" t="s">
        <v>17</v>
      </c>
      <c r="F2990" s="1" t="s">
        <v>1465</v>
      </c>
      <c r="G2990" s="2">
        <v>40.575180000000003</v>
      </c>
      <c r="H2990" s="2">
        <v>-73.845579999999998</v>
      </c>
      <c r="I2990" s="1" t="s">
        <v>20</v>
      </c>
      <c r="J2990" s="44">
        <v>97</v>
      </c>
      <c r="K2990" s="2">
        <v>2</v>
      </c>
      <c r="L2990" s="2">
        <v>2</v>
      </c>
      <c r="M2990" s="3">
        <v>43646</v>
      </c>
      <c r="N2990" s="2">
        <v>2</v>
      </c>
      <c r="O2990" s="2">
        <v>1</v>
      </c>
      <c r="P2990" s="4">
        <v>52</v>
      </c>
      <c r="U2990" s="38">
        <f t="shared" si="828"/>
        <v>-0.40665348123884149</v>
      </c>
      <c r="V2990" s="39">
        <f t="shared" si="829"/>
        <v>0.40665348123884149</v>
      </c>
      <c r="W2990" s="39" t="str">
        <f t="shared" si="830"/>
        <v>TIDAK</v>
      </c>
      <c r="X2990" s="38">
        <f t="shared" si="831"/>
        <v>0.41537977415851984</v>
      </c>
      <c r="Y2990" s="39">
        <f t="shared" si="832"/>
        <v>0.41537977415851984</v>
      </c>
      <c r="Z2990" s="39" t="str">
        <f t="shared" si="833"/>
        <v>TIDAK</v>
      </c>
      <c r="AA2990" s="38">
        <f t="shared" si="834"/>
        <v>-0.88539865113910388</v>
      </c>
      <c r="AB2990" s="39">
        <f t="shared" si="835"/>
        <v>0.88539865113910388</v>
      </c>
      <c r="AC2990" s="39" t="str">
        <f t="shared" si="836"/>
        <v>TIDAK</v>
      </c>
      <c r="AD2990" s="38">
        <f t="shared" si="837"/>
        <v>-0.62201421658321077</v>
      </c>
      <c r="AE2990" s="39">
        <f t="shared" si="838"/>
        <v>0.62201421658321077</v>
      </c>
      <c r="AF2990" s="39" t="str">
        <f t="shared" si="839"/>
        <v>TIDAK</v>
      </c>
      <c r="AG2990" s="38">
        <f t="shared" si="840"/>
        <v>1.0804079049808568</v>
      </c>
      <c r="AH2990" s="39">
        <f t="shared" si="841"/>
        <v>1.0804079049808568</v>
      </c>
      <c r="AI2990" s="39" t="str">
        <f t="shared" si="842"/>
        <v>TIDAK</v>
      </c>
      <c r="AJ2990" s="38">
        <f t="shared" si="843"/>
        <v>-0.50892508273423043</v>
      </c>
      <c r="AK2990" s="39">
        <f t="shared" si="844"/>
        <v>0.50892508273423043</v>
      </c>
      <c r="AL2990" s="39" t="str">
        <f t="shared" si="845"/>
        <v>TIDAK</v>
      </c>
    </row>
    <row r="2991" spans="1:38" ht="14" x14ac:dyDescent="0.3">
      <c r="A2991" s="13">
        <v>32717623</v>
      </c>
      <c r="B2991" s="11" t="s">
        <v>4312</v>
      </c>
      <c r="C2991" s="9">
        <v>56394959</v>
      </c>
      <c r="D2991" s="1" t="s">
        <v>675</v>
      </c>
      <c r="E2991" s="1" t="s">
        <v>17</v>
      </c>
      <c r="F2991" s="1" t="s">
        <v>607</v>
      </c>
      <c r="G2991" s="2">
        <v>40.588470000000001</v>
      </c>
      <c r="H2991" s="2">
        <v>-73.791020000000003</v>
      </c>
      <c r="I2991" s="1" t="s">
        <v>19</v>
      </c>
      <c r="J2991" s="44">
        <v>300</v>
      </c>
      <c r="K2991" s="2">
        <v>2</v>
      </c>
      <c r="L2991" s="2">
        <v>3</v>
      </c>
      <c r="M2991" s="3">
        <v>43571</v>
      </c>
      <c r="N2991" s="2">
        <v>0.47</v>
      </c>
      <c r="O2991" s="2">
        <v>1</v>
      </c>
      <c r="P2991" s="4">
        <v>133</v>
      </c>
      <c r="U2991" s="38">
        <f t="shared" si="828"/>
        <v>-0.38093802469196231</v>
      </c>
      <c r="V2991" s="39">
        <f t="shared" si="829"/>
        <v>0.38093802469196231</v>
      </c>
      <c r="W2991" s="39" t="str">
        <f t="shared" si="830"/>
        <v>TIDAK</v>
      </c>
      <c r="X2991" s="38">
        <f t="shared" si="831"/>
        <v>-0.39643358014138202</v>
      </c>
      <c r="Y2991" s="39">
        <f t="shared" si="832"/>
        <v>0.39643358014138202</v>
      </c>
      <c r="Z2991" s="39" t="str">
        <f t="shared" si="833"/>
        <v>TIDAK</v>
      </c>
      <c r="AA2991" s="38">
        <f t="shared" si="834"/>
        <v>-0.84449654083515258</v>
      </c>
      <c r="AB2991" s="39">
        <f t="shared" si="835"/>
        <v>0.84449654083515258</v>
      </c>
      <c r="AC2991" s="39" t="str">
        <f t="shared" si="836"/>
        <v>TIDAK</v>
      </c>
      <c r="AD2991" s="38">
        <f t="shared" si="837"/>
        <v>-0.752696719789958</v>
      </c>
      <c r="AE2991" s="39">
        <f t="shared" si="838"/>
        <v>0.752696719789958</v>
      </c>
      <c r="AF2991" s="39" t="str">
        <f t="shared" si="839"/>
        <v>TIDAK</v>
      </c>
      <c r="AG2991" s="38">
        <f t="shared" si="840"/>
        <v>-0.27078855981472416</v>
      </c>
      <c r="AH2991" s="39">
        <f t="shared" si="841"/>
        <v>0.27078855981472416</v>
      </c>
      <c r="AI2991" s="39" t="str">
        <f t="shared" si="842"/>
        <v>TIDAK</v>
      </c>
      <c r="AJ2991" s="38">
        <f t="shared" si="843"/>
        <v>-1.2435166651823804</v>
      </c>
      <c r="AK2991" s="39">
        <f t="shared" si="844"/>
        <v>1.2435166651823804</v>
      </c>
      <c r="AL2991" s="39" t="str">
        <f t="shared" si="845"/>
        <v>TIDAK</v>
      </c>
    </row>
    <row r="2992" spans="1:38" ht="14" x14ac:dyDescent="0.3">
      <c r="A2992" s="13">
        <v>32717722</v>
      </c>
      <c r="B2992" s="11" t="s">
        <v>2868</v>
      </c>
      <c r="C2992" s="9">
        <v>245369413</v>
      </c>
      <c r="D2992" s="1" t="s">
        <v>708</v>
      </c>
      <c r="E2992" s="1" t="s">
        <v>548</v>
      </c>
      <c r="F2992" s="1" t="s">
        <v>1627</v>
      </c>
      <c r="G2992" s="2">
        <v>40.834850000000003</v>
      </c>
      <c r="H2992" s="2">
        <v>-73.859539999999996</v>
      </c>
      <c r="I2992" s="1" t="s">
        <v>20</v>
      </c>
      <c r="J2992" s="44">
        <v>93</v>
      </c>
      <c r="K2992" s="2">
        <v>5</v>
      </c>
      <c r="L2992" s="2">
        <v>1</v>
      </c>
      <c r="M2992" s="3">
        <v>43522</v>
      </c>
      <c r="N2992" s="2">
        <v>0.23</v>
      </c>
      <c r="O2992" s="2">
        <v>1</v>
      </c>
      <c r="P2992" s="4">
        <v>306</v>
      </c>
      <c r="U2992" s="38">
        <f t="shared" si="828"/>
        <v>0.67339569373008568</v>
      </c>
      <c r="V2992" s="39">
        <f t="shared" si="829"/>
        <v>0.67339569373008568</v>
      </c>
      <c r="W2992" s="39" t="str">
        <f t="shared" si="830"/>
        <v>TIDAK</v>
      </c>
      <c r="X2992" s="38">
        <f t="shared" si="831"/>
        <v>-0.39643358014138202</v>
      </c>
      <c r="Y2992" s="39">
        <f t="shared" si="832"/>
        <v>0.39643358014138202</v>
      </c>
      <c r="Z2992" s="39" t="str">
        <f t="shared" si="833"/>
        <v>TIDAK</v>
      </c>
      <c r="AA2992" s="38">
        <f t="shared" si="834"/>
        <v>-0.51727965840354273</v>
      </c>
      <c r="AB2992" s="39">
        <f t="shared" si="835"/>
        <v>0.51727965840354273</v>
      </c>
      <c r="AC2992" s="39" t="str">
        <f t="shared" si="836"/>
        <v>TIDAK</v>
      </c>
      <c r="AD2992" s="38">
        <f t="shared" si="837"/>
        <v>0.32935440676190919</v>
      </c>
      <c r="AE2992" s="39">
        <f t="shared" si="838"/>
        <v>0.32935440676190919</v>
      </c>
      <c r="AF2992" s="39" t="str">
        <f t="shared" si="839"/>
        <v>TIDAK</v>
      </c>
      <c r="AG2992" s="38">
        <f t="shared" si="840"/>
        <v>-0.27078855981472416</v>
      </c>
      <c r="AH2992" s="39">
        <f t="shared" si="841"/>
        <v>0.27078855981472416</v>
      </c>
      <c r="AI2992" s="39" t="str">
        <f t="shared" si="842"/>
        <v>TIDAK</v>
      </c>
      <c r="AJ2992" s="38">
        <f t="shared" si="843"/>
        <v>-0.62136256984364113</v>
      </c>
      <c r="AK2992" s="39">
        <f t="shared" si="844"/>
        <v>0.62136256984364113</v>
      </c>
      <c r="AL2992" s="39" t="str">
        <f t="shared" si="845"/>
        <v>TIDAK</v>
      </c>
    </row>
    <row r="2993" spans="1:38" ht="14" x14ac:dyDescent="0.3">
      <c r="A2993" s="13">
        <v>32725374</v>
      </c>
      <c r="B2993" s="11" t="s">
        <v>4381</v>
      </c>
      <c r="C2993" s="9">
        <v>161514941</v>
      </c>
      <c r="D2993" s="1" t="s">
        <v>357</v>
      </c>
      <c r="E2993" s="1" t="s">
        <v>1731</v>
      </c>
      <c r="F2993" s="1" t="s">
        <v>1918</v>
      </c>
      <c r="G2993" s="2">
        <v>40.681260000000002</v>
      </c>
      <c r="H2993" s="2">
        <v>-73.894570000000002</v>
      </c>
      <c r="I2993" s="1" t="s">
        <v>19</v>
      </c>
      <c r="J2993" s="44">
        <v>38</v>
      </c>
      <c r="K2993" s="2">
        <v>1</v>
      </c>
      <c r="L2993" s="2">
        <v>10</v>
      </c>
      <c r="M2993" s="3">
        <v>43639</v>
      </c>
      <c r="N2993" s="2">
        <v>2.46</v>
      </c>
      <c r="O2993" s="2">
        <v>1</v>
      </c>
      <c r="P2993" s="4">
        <v>365</v>
      </c>
      <c r="U2993" s="38">
        <f t="shared" si="828"/>
        <v>0.30480748322481688</v>
      </c>
      <c r="V2993" s="39">
        <f t="shared" si="829"/>
        <v>0.30480748322481688</v>
      </c>
      <c r="W2993" s="39" t="str">
        <f t="shared" si="830"/>
        <v>TIDAK</v>
      </c>
      <c r="X2993" s="38">
        <f t="shared" si="831"/>
        <v>0.1447753227252192</v>
      </c>
      <c r="Y2993" s="39">
        <f t="shared" si="832"/>
        <v>0.1447753227252192</v>
      </c>
      <c r="Z2993" s="39" t="str">
        <f t="shared" si="833"/>
        <v>TIDAK</v>
      </c>
      <c r="AA2993" s="38">
        <f t="shared" si="834"/>
        <v>-0.68088809961934771</v>
      </c>
      <c r="AB2993" s="39">
        <f t="shared" si="835"/>
        <v>0.68088809961934771</v>
      </c>
      <c r="AC2993" s="39" t="str">
        <f t="shared" si="836"/>
        <v>TIDAK</v>
      </c>
      <c r="AD2993" s="38">
        <f t="shared" si="837"/>
        <v>-0.72656021914860847</v>
      </c>
      <c r="AE2993" s="39">
        <f t="shared" si="838"/>
        <v>0.72656021914860847</v>
      </c>
      <c r="AF2993" s="39" t="str">
        <f t="shared" si="839"/>
        <v>TIDAK</v>
      </c>
      <c r="AG2993" s="38">
        <f t="shared" si="840"/>
        <v>-4.5589149015460649E-2</v>
      </c>
      <c r="AH2993" s="39">
        <f t="shared" si="841"/>
        <v>4.5589149015460649E-2</v>
      </c>
      <c r="AI2993" s="39" t="str">
        <f t="shared" si="842"/>
        <v>TIDAK</v>
      </c>
      <c r="AJ2993" s="38">
        <f t="shared" si="843"/>
        <v>-0.56889174252591612</v>
      </c>
      <c r="AK2993" s="39">
        <f t="shared" si="844"/>
        <v>0.56889174252591612</v>
      </c>
      <c r="AL2993" s="39" t="str">
        <f t="shared" si="845"/>
        <v>TIDAK</v>
      </c>
    </row>
    <row r="2994" spans="1:38" ht="14" x14ac:dyDescent="0.3">
      <c r="A2994" s="13">
        <v>32742238</v>
      </c>
      <c r="B2994" s="11" t="s">
        <v>3895</v>
      </c>
      <c r="C2994" s="9">
        <v>252535164</v>
      </c>
      <c r="D2994" s="1" t="s">
        <v>3178</v>
      </c>
      <c r="E2994" s="1" t="s">
        <v>17</v>
      </c>
      <c r="F2994" s="1" t="s">
        <v>2689</v>
      </c>
      <c r="G2994" s="2">
        <v>40.74239</v>
      </c>
      <c r="H2994" s="2">
        <v>-73.901799999999994</v>
      </c>
      <c r="I2994" s="1" t="s">
        <v>20</v>
      </c>
      <c r="J2994" s="44">
        <v>99</v>
      </c>
      <c r="K2994" s="2">
        <v>3</v>
      </c>
      <c r="L2994" s="2">
        <v>9</v>
      </c>
      <c r="M2994" s="3">
        <v>43642</v>
      </c>
      <c r="N2994" s="2">
        <v>2.93</v>
      </c>
      <c r="O2994" s="2">
        <v>1</v>
      </c>
      <c r="P2994" s="4">
        <v>236</v>
      </c>
      <c r="U2994" s="38">
        <f t="shared" si="828"/>
        <v>6.479655545394418E-2</v>
      </c>
      <c r="V2994" s="39">
        <f t="shared" si="829"/>
        <v>6.479655545394418E-2</v>
      </c>
      <c r="W2994" s="39" t="str">
        <f t="shared" si="830"/>
        <v>TIDAK</v>
      </c>
      <c r="X2994" s="38">
        <f t="shared" si="831"/>
        <v>-0.26113135442473173</v>
      </c>
      <c r="Y2994" s="39">
        <f t="shared" si="832"/>
        <v>0.26113135442473173</v>
      </c>
      <c r="Z2994" s="39" t="str">
        <f t="shared" si="833"/>
        <v>TIDAK</v>
      </c>
      <c r="AA2994" s="38">
        <f t="shared" si="834"/>
        <v>-0.84449654083515258</v>
      </c>
      <c r="AB2994" s="39">
        <f t="shared" si="835"/>
        <v>0.84449654083515258</v>
      </c>
      <c r="AC2994" s="39" t="str">
        <f t="shared" si="836"/>
        <v>TIDAK</v>
      </c>
      <c r="AD2994" s="38">
        <f t="shared" si="837"/>
        <v>8.8898600861494287E-2</v>
      </c>
      <c r="AE2994" s="39">
        <f t="shared" si="838"/>
        <v>8.8898600861494287E-2</v>
      </c>
      <c r="AF2994" s="39" t="str">
        <f t="shared" si="839"/>
        <v>TIDAK</v>
      </c>
      <c r="AG2994" s="38">
        <f t="shared" si="840"/>
        <v>-0.27078855981472416</v>
      </c>
      <c r="AH2994" s="39">
        <f t="shared" si="841"/>
        <v>0.27078855981472416</v>
      </c>
      <c r="AI2994" s="39" t="str">
        <f t="shared" si="842"/>
        <v>TIDAK</v>
      </c>
      <c r="AJ2994" s="38">
        <f t="shared" si="843"/>
        <v>-0.85373337653642323</v>
      </c>
      <c r="AK2994" s="39">
        <f t="shared" si="844"/>
        <v>0.85373337653642323</v>
      </c>
      <c r="AL2994" s="39" t="str">
        <f t="shared" si="845"/>
        <v>TIDAK</v>
      </c>
    </row>
    <row r="2995" spans="1:38" ht="14" x14ac:dyDescent="0.3">
      <c r="A2995" s="13">
        <v>32748003</v>
      </c>
      <c r="B2995" s="11" t="s">
        <v>4635</v>
      </c>
      <c r="C2995" s="9">
        <v>39805148</v>
      </c>
      <c r="D2995" s="1" t="s">
        <v>523</v>
      </c>
      <c r="E2995" s="1" t="s">
        <v>17</v>
      </c>
      <c r="F2995" s="1" t="s">
        <v>364</v>
      </c>
      <c r="G2995" s="2">
        <v>40.687269999999998</v>
      </c>
      <c r="H2995" s="2">
        <v>-73.778580000000005</v>
      </c>
      <c r="I2995" s="1" t="s">
        <v>19</v>
      </c>
      <c r="J2995" s="44">
        <v>75</v>
      </c>
      <c r="K2995" s="2">
        <v>1</v>
      </c>
      <c r="L2995" s="2">
        <v>5</v>
      </c>
      <c r="M2995" s="3">
        <v>43642</v>
      </c>
      <c r="N2995" s="2">
        <v>0.47</v>
      </c>
      <c r="O2995" s="2">
        <v>2</v>
      </c>
      <c r="P2995" s="4">
        <v>281</v>
      </c>
      <c r="U2995" s="38">
        <f t="shared" si="828"/>
        <v>1.8048757817927714</v>
      </c>
      <c r="V2995" s="39">
        <f t="shared" si="829"/>
        <v>1.8048757817927714</v>
      </c>
      <c r="W2995" s="39" t="str">
        <f t="shared" si="830"/>
        <v>TIDAK</v>
      </c>
      <c r="X2995" s="38">
        <f t="shared" si="831"/>
        <v>-0.26113135442473173</v>
      </c>
      <c r="Y2995" s="39">
        <f t="shared" si="832"/>
        <v>0.26113135442473173</v>
      </c>
      <c r="Z2995" s="39" t="str">
        <f t="shared" si="833"/>
        <v>TIDAK</v>
      </c>
      <c r="AA2995" s="38">
        <f t="shared" si="834"/>
        <v>-0.80359443053120139</v>
      </c>
      <c r="AB2995" s="39">
        <f t="shared" si="835"/>
        <v>0.80359443053120139</v>
      </c>
      <c r="AC2995" s="39" t="str">
        <f t="shared" si="836"/>
        <v>TIDAK</v>
      </c>
      <c r="AD2995" s="38">
        <f t="shared" si="837"/>
        <v>-0.71087831876379881</v>
      </c>
      <c r="AE2995" s="39">
        <f t="shared" si="838"/>
        <v>0.71087831876379881</v>
      </c>
      <c r="AF2995" s="39" t="str">
        <f t="shared" si="839"/>
        <v>TIDAK</v>
      </c>
      <c r="AG2995" s="38">
        <f t="shared" si="840"/>
        <v>-0.27078855981472416</v>
      </c>
      <c r="AH2995" s="39">
        <f t="shared" si="841"/>
        <v>0.27078855981472416</v>
      </c>
      <c r="AI2995" s="39" t="str">
        <f t="shared" si="842"/>
        <v>TIDAK</v>
      </c>
      <c r="AJ2995" s="38">
        <f t="shared" si="843"/>
        <v>-0.24657094614560537</v>
      </c>
      <c r="AK2995" s="39">
        <f t="shared" si="844"/>
        <v>0.24657094614560537</v>
      </c>
      <c r="AL2995" s="39" t="str">
        <f t="shared" si="845"/>
        <v>TIDAK</v>
      </c>
    </row>
    <row r="2996" spans="1:38" ht="14" x14ac:dyDescent="0.3">
      <c r="A2996" s="13">
        <v>32750252</v>
      </c>
      <c r="B2996" s="11" t="s">
        <v>4641</v>
      </c>
      <c r="C2996" s="9">
        <v>189022543</v>
      </c>
      <c r="D2996" s="1" t="s">
        <v>1705</v>
      </c>
      <c r="E2996" s="1" t="s">
        <v>548</v>
      </c>
      <c r="F2996" s="1" t="s">
        <v>1627</v>
      </c>
      <c r="G2996" s="2">
        <v>40.836880000000001</v>
      </c>
      <c r="H2996" s="2">
        <v>-73.855840000000001</v>
      </c>
      <c r="I2996" s="1" t="s">
        <v>19</v>
      </c>
      <c r="J2996" s="44">
        <v>80</v>
      </c>
      <c r="K2996" s="2">
        <v>2</v>
      </c>
      <c r="L2996" s="2">
        <v>6</v>
      </c>
      <c r="M2996" s="3">
        <v>43405</v>
      </c>
      <c r="N2996" s="2">
        <v>0.44</v>
      </c>
      <c r="O2996" s="2">
        <v>1</v>
      </c>
      <c r="P2996" s="4">
        <v>0</v>
      </c>
      <c r="U2996" s="38">
        <f t="shared" si="828"/>
        <v>3.0509280058105222E-2</v>
      </c>
      <c r="V2996" s="39">
        <f t="shared" si="829"/>
        <v>3.0509280058105222E-2</v>
      </c>
      <c r="W2996" s="39" t="str">
        <f t="shared" si="830"/>
        <v>TIDAK</v>
      </c>
      <c r="X2996" s="38">
        <f t="shared" si="831"/>
        <v>0.1447753227252192</v>
      </c>
      <c r="Y2996" s="39">
        <f t="shared" si="832"/>
        <v>0.1447753227252192</v>
      </c>
      <c r="Z2996" s="39" t="str">
        <f t="shared" si="833"/>
        <v>TIDAK</v>
      </c>
      <c r="AA2996" s="38">
        <f t="shared" si="834"/>
        <v>-0.88539865113910388</v>
      </c>
      <c r="AB2996" s="39">
        <f t="shared" si="835"/>
        <v>0.88539865113910388</v>
      </c>
      <c r="AC2996" s="39" t="str">
        <f t="shared" si="836"/>
        <v>TIDAK</v>
      </c>
      <c r="AD2996" s="38">
        <f t="shared" si="837"/>
        <v>-0.83633352184227616</v>
      </c>
      <c r="AE2996" s="39">
        <f t="shared" si="838"/>
        <v>0.83633352184227616</v>
      </c>
      <c r="AF2996" s="39" t="str">
        <f t="shared" si="839"/>
        <v>TIDAK</v>
      </c>
      <c r="AG2996" s="38">
        <f t="shared" si="840"/>
        <v>-0.27078855981472416</v>
      </c>
      <c r="AH2996" s="39">
        <f t="shared" si="841"/>
        <v>0.27078855981472416</v>
      </c>
      <c r="AI2996" s="39" t="str">
        <f t="shared" si="842"/>
        <v>TIDAK</v>
      </c>
      <c r="AJ2996" s="38">
        <f t="shared" si="843"/>
        <v>1.0502080718495983</v>
      </c>
      <c r="AK2996" s="39">
        <f t="shared" si="844"/>
        <v>1.0502080718495983</v>
      </c>
      <c r="AL2996" s="39" t="str">
        <f t="shared" si="845"/>
        <v>TIDAK</v>
      </c>
    </row>
    <row r="2997" spans="1:38" ht="14" x14ac:dyDescent="0.3">
      <c r="A2997" s="13">
        <v>32765984</v>
      </c>
      <c r="B2997" s="11" t="s">
        <v>4303</v>
      </c>
      <c r="C2997" s="9">
        <v>105762561</v>
      </c>
      <c r="D2997" s="1" t="s">
        <v>404</v>
      </c>
      <c r="E2997" s="1" t="s">
        <v>17</v>
      </c>
      <c r="F2997" s="1" t="s">
        <v>364</v>
      </c>
      <c r="G2997" s="2">
        <v>40.691020000000002</v>
      </c>
      <c r="H2997" s="2">
        <v>-73.784379999999999</v>
      </c>
      <c r="I2997" s="1" t="s">
        <v>19</v>
      </c>
      <c r="J2997" s="44">
        <v>65</v>
      </c>
      <c r="K2997" s="2">
        <v>2</v>
      </c>
      <c r="L2997" s="2">
        <v>2</v>
      </c>
      <c r="M2997" s="3">
        <v>43584</v>
      </c>
      <c r="N2997" s="2">
        <v>0.75</v>
      </c>
      <c r="O2997" s="2">
        <v>3</v>
      </c>
      <c r="P2997" s="4">
        <v>319</v>
      </c>
      <c r="U2997" s="38">
        <f t="shared" si="828"/>
        <v>-0.44094075663468046</v>
      </c>
      <c r="V2997" s="39">
        <f t="shared" si="829"/>
        <v>0.44094075663468046</v>
      </c>
      <c r="W2997" s="39" t="str">
        <f t="shared" si="830"/>
        <v>TIDAK</v>
      </c>
      <c r="X2997" s="38">
        <f t="shared" si="831"/>
        <v>-0.39643358014138202</v>
      </c>
      <c r="Y2997" s="39">
        <f t="shared" si="832"/>
        <v>0.39643358014138202</v>
      </c>
      <c r="Z2997" s="39" t="str">
        <f t="shared" si="833"/>
        <v>TIDAK</v>
      </c>
      <c r="AA2997" s="38">
        <f t="shared" si="834"/>
        <v>-0.51727965840354273</v>
      </c>
      <c r="AB2997" s="39">
        <f t="shared" si="835"/>
        <v>0.51727965840354273</v>
      </c>
      <c r="AC2997" s="39" t="str">
        <f t="shared" si="836"/>
        <v>TIDAK</v>
      </c>
      <c r="AD2997" s="38">
        <f t="shared" si="837"/>
        <v>0.32935440676190919</v>
      </c>
      <c r="AE2997" s="39">
        <f t="shared" si="838"/>
        <v>0.32935440676190919</v>
      </c>
      <c r="AF2997" s="39" t="str">
        <f t="shared" si="839"/>
        <v>TIDAK</v>
      </c>
      <c r="AG2997" s="38">
        <f t="shared" si="840"/>
        <v>-0.27078855981472416</v>
      </c>
      <c r="AH2997" s="39">
        <f t="shared" si="841"/>
        <v>0.27078855981472416</v>
      </c>
      <c r="AI2997" s="39" t="str">
        <f t="shared" si="842"/>
        <v>TIDAK</v>
      </c>
      <c r="AJ2997" s="38">
        <f t="shared" si="843"/>
        <v>1.4924621878132804</v>
      </c>
      <c r="AK2997" s="39">
        <f t="shared" si="844"/>
        <v>1.4924621878132804</v>
      </c>
      <c r="AL2997" s="39" t="str">
        <f t="shared" si="845"/>
        <v>TIDAK</v>
      </c>
    </row>
    <row r="2998" spans="1:38" ht="14" x14ac:dyDescent="0.3">
      <c r="A2998" s="13">
        <v>32770484</v>
      </c>
      <c r="B2998" s="11" t="s">
        <v>3886</v>
      </c>
      <c r="C2998" s="9">
        <v>12866178</v>
      </c>
      <c r="D2998" s="1" t="s">
        <v>2764</v>
      </c>
      <c r="E2998" s="1" t="s">
        <v>1731</v>
      </c>
      <c r="F2998" s="1" t="s">
        <v>1732</v>
      </c>
      <c r="G2998" s="2">
        <v>40.659179999999999</v>
      </c>
      <c r="H2998" s="2">
        <v>-73.892259999999993</v>
      </c>
      <c r="I2998" s="1" t="s">
        <v>19</v>
      </c>
      <c r="J2998" s="44">
        <v>55</v>
      </c>
      <c r="K2998" s="2">
        <v>2</v>
      </c>
      <c r="L2998" s="2">
        <v>9</v>
      </c>
      <c r="M2998" s="3">
        <v>43043</v>
      </c>
      <c r="N2998" s="2">
        <v>0.19</v>
      </c>
      <c r="O2998" s="2">
        <v>1</v>
      </c>
      <c r="P2998" s="4">
        <v>342</v>
      </c>
      <c r="U2998" s="38">
        <f t="shared" si="828"/>
        <v>8.1940193151863669E-2</v>
      </c>
      <c r="V2998" s="39">
        <f t="shared" si="829"/>
        <v>8.1940193151863669E-2</v>
      </c>
      <c r="W2998" s="39" t="str">
        <f t="shared" si="830"/>
        <v>TIDAK</v>
      </c>
      <c r="X2998" s="38">
        <f t="shared" si="831"/>
        <v>-0.12582912870808141</v>
      </c>
      <c r="Y2998" s="39">
        <f t="shared" si="832"/>
        <v>0.12582912870808141</v>
      </c>
      <c r="Z2998" s="39" t="str">
        <f t="shared" si="833"/>
        <v>TIDAK</v>
      </c>
      <c r="AA2998" s="38">
        <f t="shared" si="834"/>
        <v>-0.55818176870749403</v>
      </c>
      <c r="AB2998" s="39">
        <f t="shared" si="835"/>
        <v>0.55818176870749403</v>
      </c>
      <c r="AC2998" s="39" t="str">
        <f t="shared" si="836"/>
        <v>TIDAK</v>
      </c>
      <c r="AD2998" s="38">
        <f t="shared" si="837"/>
        <v>0.57503751279059412</v>
      </c>
      <c r="AE2998" s="39">
        <f t="shared" si="838"/>
        <v>0.57503751279059412</v>
      </c>
      <c r="AF2998" s="39" t="str">
        <f t="shared" si="839"/>
        <v>TIDAK</v>
      </c>
      <c r="AG2998" s="38">
        <f t="shared" si="840"/>
        <v>-0.27078855981472416</v>
      </c>
      <c r="AH2998" s="39">
        <f t="shared" si="841"/>
        <v>0.27078855981472416</v>
      </c>
      <c r="AI2998" s="39" t="str">
        <f t="shared" si="842"/>
        <v>TIDAK</v>
      </c>
      <c r="AJ2998" s="38">
        <f t="shared" si="843"/>
        <v>0.5254997986723482</v>
      </c>
      <c r="AK2998" s="39">
        <f t="shared" si="844"/>
        <v>0.5254997986723482</v>
      </c>
      <c r="AL2998" s="39" t="str">
        <f t="shared" si="845"/>
        <v>TIDAK</v>
      </c>
    </row>
    <row r="2999" spans="1:38" ht="14" x14ac:dyDescent="0.3">
      <c r="A2999" s="13">
        <v>32782675</v>
      </c>
      <c r="B2999" s="11" t="s">
        <v>1724</v>
      </c>
      <c r="C2999" s="9">
        <v>123506305</v>
      </c>
      <c r="D2999" s="1" t="s">
        <v>495</v>
      </c>
      <c r="E2999" s="1" t="s">
        <v>17</v>
      </c>
      <c r="F2999" s="1" t="s">
        <v>364</v>
      </c>
      <c r="G2999" s="2">
        <v>40.667319999999997</v>
      </c>
      <c r="H2999" s="2">
        <v>-73.778130000000004</v>
      </c>
      <c r="I2999" s="1" t="s">
        <v>19</v>
      </c>
      <c r="J2999" s="44">
        <v>60</v>
      </c>
      <c r="K2999" s="2">
        <v>1</v>
      </c>
      <c r="L2999" s="2">
        <v>6</v>
      </c>
      <c r="M2999" s="3">
        <v>43611</v>
      </c>
      <c r="N2999" s="2">
        <v>0.45</v>
      </c>
      <c r="O2999" s="2">
        <v>3</v>
      </c>
      <c r="P2999" s="4">
        <v>365</v>
      </c>
      <c r="U2999" s="38">
        <f t="shared" si="828"/>
        <v>-0.12378345922317009</v>
      </c>
      <c r="V2999" s="39">
        <f t="shared" si="829"/>
        <v>0.12378345922317009</v>
      </c>
      <c r="W2999" s="39" t="str">
        <f t="shared" si="830"/>
        <v>TIDAK</v>
      </c>
      <c r="X2999" s="38">
        <f t="shared" si="831"/>
        <v>-0.39643358014138202</v>
      </c>
      <c r="Y2999" s="39">
        <f t="shared" si="832"/>
        <v>0.39643358014138202</v>
      </c>
      <c r="Z2999" s="39" t="str">
        <f t="shared" si="833"/>
        <v>TIDAK</v>
      </c>
      <c r="AA2999" s="38">
        <f t="shared" si="834"/>
        <v>-0.7217902099232989</v>
      </c>
      <c r="AB2999" s="39">
        <f t="shared" si="835"/>
        <v>0.7217902099232989</v>
      </c>
      <c r="AC2999" s="39" t="str">
        <f t="shared" si="836"/>
        <v>TIDAK</v>
      </c>
      <c r="AD2999" s="38">
        <f t="shared" si="837"/>
        <v>-0.71087831876379881</v>
      </c>
      <c r="AE2999" s="39">
        <f t="shared" si="838"/>
        <v>0.71087831876379881</v>
      </c>
      <c r="AF2999" s="39" t="str">
        <f t="shared" si="839"/>
        <v>TIDAK</v>
      </c>
      <c r="AG2999" s="38">
        <f t="shared" si="840"/>
        <v>-0.15818885441509239</v>
      </c>
      <c r="AH2999" s="39">
        <f t="shared" si="841"/>
        <v>0.15818885441509239</v>
      </c>
      <c r="AI2999" s="39" t="str">
        <f t="shared" si="842"/>
        <v>TIDAK</v>
      </c>
      <c r="AJ2999" s="38">
        <f t="shared" si="843"/>
        <v>0.86281226000058042</v>
      </c>
      <c r="AK2999" s="39">
        <f t="shared" si="844"/>
        <v>0.86281226000058042</v>
      </c>
      <c r="AL2999" s="39" t="str">
        <f t="shared" si="845"/>
        <v>TIDAK</v>
      </c>
    </row>
    <row r="3000" spans="1:38" ht="14" x14ac:dyDescent="0.3">
      <c r="A3000" s="13">
        <v>32785169</v>
      </c>
      <c r="B3000" s="11" t="s">
        <v>5173</v>
      </c>
      <c r="C3000" s="9">
        <v>151421618</v>
      </c>
      <c r="D3000" s="1" t="s">
        <v>1443</v>
      </c>
      <c r="E3000" s="1" t="s">
        <v>17</v>
      </c>
      <c r="F3000" s="1" t="s">
        <v>1342</v>
      </c>
      <c r="G3000" s="2">
        <v>40.683100000000003</v>
      </c>
      <c r="H3000" s="2">
        <v>-73.844380000000001</v>
      </c>
      <c r="I3000" s="1" t="s">
        <v>20</v>
      </c>
      <c r="J3000" s="44">
        <v>110</v>
      </c>
      <c r="K3000" s="2">
        <v>4</v>
      </c>
      <c r="L3000" s="2">
        <v>6</v>
      </c>
      <c r="M3000" s="3">
        <v>43620</v>
      </c>
      <c r="N3000" s="2">
        <v>0.88</v>
      </c>
      <c r="O3000" s="2">
        <v>2</v>
      </c>
      <c r="P3000" s="4">
        <v>140</v>
      </c>
      <c r="U3000" s="38">
        <f t="shared" si="828"/>
        <v>-8.0924364978371396E-2</v>
      </c>
      <c r="V3000" s="39">
        <f t="shared" si="829"/>
        <v>8.0924364978371396E-2</v>
      </c>
      <c r="W3000" s="39" t="str">
        <f t="shared" si="830"/>
        <v>TIDAK</v>
      </c>
      <c r="X3000" s="38">
        <f t="shared" si="831"/>
        <v>-0.26113135442473173</v>
      </c>
      <c r="Y3000" s="39">
        <f t="shared" si="832"/>
        <v>0.26113135442473173</v>
      </c>
      <c r="Z3000" s="39" t="str">
        <f t="shared" si="833"/>
        <v>TIDAK</v>
      </c>
      <c r="AA3000" s="38">
        <f t="shared" si="834"/>
        <v>-0.68088809961934771</v>
      </c>
      <c r="AB3000" s="39">
        <f t="shared" si="835"/>
        <v>0.68088809961934771</v>
      </c>
      <c r="AC3000" s="39" t="str">
        <f t="shared" si="836"/>
        <v>TIDAK</v>
      </c>
      <c r="AD3000" s="38">
        <f t="shared" si="837"/>
        <v>-0.72656021914860847</v>
      </c>
      <c r="AE3000" s="39">
        <f t="shared" si="838"/>
        <v>0.72656021914860847</v>
      </c>
      <c r="AF3000" s="39" t="str">
        <f t="shared" si="839"/>
        <v>TIDAK</v>
      </c>
      <c r="AG3000" s="38">
        <f t="shared" si="840"/>
        <v>-0.27078855981472416</v>
      </c>
      <c r="AH3000" s="39">
        <f t="shared" si="841"/>
        <v>0.27078855981472416</v>
      </c>
      <c r="AI3000" s="39" t="str">
        <f t="shared" si="842"/>
        <v>TIDAK</v>
      </c>
      <c r="AJ3000" s="38">
        <f t="shared" si="843"/>
        <v>-1.2435166651823804</v>
      </c>
      <c r="AK3000" s="39">
        <f t="shared" si="844"/>
        <v>1.2435166651823804</v>
      </c>
      <c r="AL3000" s="39" t="str">
        <f t="shared" si="845"/>
        <v>TIDAK</v>
      </c>
    </row>
    <row r="3001" spans="1:38" ht="14" x14ac:dyDescent="0.3">
      <c r="A3001" s="13">
        <v>32786180</v>
      </c>
      <c r="B3001" s="11" t="s">
        <v>4205</v>
      </c>
      <c r="C3001" s="9">
        <v>229480146</v>
      </c>
      <c r="D3001" s="1" t="s">
        <v>2602</v>
      </c>
      <c r="E3001" s="1" t="s">
        <v>548</v>
      </c>
      <c r="F3001" s="1" t="s">
        <v>2583</v>
      </c>
      <c r="G3001" s="2">
        <v>40.842889999999997</v>
      </c>
      <c r="H3001" s="2">
        <v>-73.887730000000005</v>
      </c>
      <c r="I3001" s="1" t="s">
        <v>20</v>
      </c>
      <c r="J3001" s="44">
        <v>40</v>
      </c>
      <c r="K3001" s="2">
        <v>2</v>
      </c>
      <c r="L3001" s="2">
        <v>17</v>
      </c>
      <c r="M3001" s="3">
        <v>43644</v>
      </c>
      <c r="N3001" s="2">
        <v>2.7</v>
      </c>
      <c r="O3001" s="2">
        <v>1</v>
      </c>
      <c r="P3001" s="4">
        <v>107</v>
      </c>
      <c r="U3001" s="38">
        <f t="shared" si="828"/>
        <v>-0.2095016477127675</v>
      </c>
      <c r="V3001" s="39">
        <f t="shared" si="829"/>
        <v>0.2095016477127675</v>
      </c>
      <c r="W3001" s="39" t="str">
        <f t="shared" si="830"/>
        <v>TIDAK</v>
      </c>
      <c r="X3001" s="38">
        <f t="shared" si="831"/>
        <v>-0.26113135442473173</v>
      </c>
      <c r="Y3001" s="39">
        <f t="shared" si="832"/>
        <v>0.26113135442473173</v>
      </c>
      <c r="Z3001" s="39" t="str">
        <f t="shared" si="833"/>
        <v>TIDAK</v>
      </c>
      <c r="AA3001" s="38">
        <f t="shared" si="834"/>
        <v>-0.84449654083515258</v>
      </c>
      <c r="AB3001" s="39">
        <f t="shared" si="835"/>
        <v>0.84449654083515258</v>
      </c>
      <c r="AC3001" s="39" t="str">
        <f t="shared" si="836"/>
        <v>TIDAK</v>
      </c>
      <c r="AD3001" s="38">
        <f t="shared" si="837"/>
        <v>-0.56451391517224192</v>
      </c>
      <c r="AE3001" s="39">
        <f t="shared" si="838"/>
        <v>0.56451391517224192</v>
      </c>
      <c r="AF3001" s="39" t="str">
        <f t="shared" si="839"/>
        <v>TIDAK</v>
      </c>
      <c r="AG3001" s="38">
        <f t="shared" si="840"/>
        <v>-4.5589149015460649E-2</v>
      </c>
      <c r="AH3001" s="39">
        <f t="shared" si="841"/>
        <v>4.5589149015460649E-2</v>
      </c>
      <c r="AI3001" s="39" t="str">
        <f t="shared" si="842"/>
        <v>TIDAK</v>
      </c>
      <c r="AJ3001" s="38">
        <f t="shared" si="843"/>
        <v>1.1476538940110874</v>
      </c>
      <c r="AK3001" s="39">
        <f t="shared" si="844"/>
        <v>1.1476538940110874</v>
      </c>
      <c r="AL3001" s="39" t="str">
        <f t="shared" si="845"/>
        <v>TIDAK</v>
      </c>
    </row>
    <row r="3002" spans="1:38" ht="14" x14ac:dyDescent="0.3">
      <c r="A3002" s="13">
        <v>32789261</v>
      </c>
      <c r="B3002" s="11" t="s">
        <v>1426</v>
      </c>
      <c r="C3002" s="9">
        <v>247064022</v>
      </c>
      <c r="D3002" s="1" t="s">
        <v>1179</v>
      </c>
      <c r="E3002" s="1" t="s">
        <v>17</v>
      </c>
      <c r="F3002" s="1" t="s">
        <v>642</v>
      </c>
      <c r="G3002" s="2">
        <v>40.745510000000003</v>
      </c>
      <c r="H3002" s="2">
        <v>-73.826620000000005</v>
      </c>
      <c r="I3002" s="1" t="s">
        <v>20</v>
      </c>
      <c r="J3002" s="44">
        <v>189</v>
      </c>
      <c r="K3002" s="2">
        <v>3</v>
      </c>
      <c r="L3002" s="2">
        <v>10</v>
      </c>
      <c r="M3002" s="3">
        <v>43647</v>
      </c>
      <c r="N3002" s="2">
        <v>2.68</v>
      </c>
      <c r="O3002" s="2">
        <v>1</v>
      </c>
      <c r="P3002" s="4">
        <v>51</v>
      </c>
      <c r="U3002" s="38">
        <f t="shared" si="828"/>
        <v>-0.29521983620236492</v>
      </c>
      <c r="V3002" s="39">
        <f t="shared" si="829"/>
        <v>0.29521983620236492</v>
      </c>
      <c r="W3002" s="39" t="str">
        <f t="shared" si="830"/>
        <v>TIDAK</v>
      </c>
      <c r="X3002" s="38">
        <f t="shared" si="831"/>
        <v>-0.26113135442473173</v>
      </c>
      <c r="Y3002" s="39">
        <f t="shared" si="832"/>
        <v>0.26113135442473173</v>
      </c>
      <c r="Z3002" s="39" t="str">
        <f t="shared" si="833"/>
        <v>TIDAK</v>
      </c>
      <c r="AA3002" s="38">
        <f t="shared" si="834"/>
        <v>-0.55818176870749403</v>
      </c>
      <c r="AB3002" s="39">
        <f t="shared" si="835"/>
        <v>0.55818176870749403</v>
      </c>
      <c r="AC3002" s="39" t="str">
        <f t="shared" si="836"/>
        <v>TIDAK</v>
      </c>
      <c r="AD3002" s="38">
        <f t="shared" si="837"/>
        <v>-0.8572427223553557</v>
      </c>
      <c r="AE3002" s="39">
        <f t="shared" si="838"/>
        <v>0.8572427223553557</v>
      </c>
      <c r="AF3002" s="39" t="str">
        <f t="shared" si="839"/>
        <v>TIDAK</v>
      </c>
      <c r="AG3002" s="38">
        <f t="shared" si="840"/>
        <v>-0.27078855981472416</v>
      </c>
      <c r="AH3002" s="39">
        <f t="shared" si="841"/>
        <v>0.27078855981472416</v>
      </c>
      <c r="AI3002" s="39" t="str">
        <f t="shared" si="842"/>
        <v>TIDAK</v>
      </c>
      <c r="AJ3002" s="38">
        <f t="shared" si="843"/>
        <v>1.320058040912184</v>
      </c>
      <c r="AK3002" s="39">
        <f t="shared" si="844"/>
        <v>1.320058040912184</v>
      </c>
      <c r="AL3002" s="39" t="str">
        <f t="shared" si="845"/>
        <v>TIDAK</v>
      </c>
    </row>
    <row r="3003" spans="1:38" ht="14" x14ac:dyDescent="0.3">
      <c r="A3003" s="13">
        <v>32808836</v>
      </c>
      <c r="B3003" s="11" t="s">
        <v>4860</v>
      </c>
      <c r="C3003" s="9">
        <v>231459188</v>
      </c>
      <c r="D3003" s="1" t="s">
        <v>3339</v>
      </c>
      <c r="E3003" s="1" t="s">
        <v>548</v>
      </c>
      <c r="F3003" s="1" t="s">
        <v>2981</v>
      </c>
      <c r="G3003" s="2">
        <v>40.88796</v>
      </c>
      <c r="H3003" s="2">
        <v>-73.904730000000001</v>
      </c>
      <c r="I3003" s="1" t="s">
        <v>19</v>
      </c>
      <c r="J3003" s="44">
        <v>49</v>
      </c>
      <c r="K3003" s="2">
        <v>1</v>
      </c>
      <c r="L3003" s="2">
        <v>3</v>
      </c>
      <c r="M3003" s="3">
        <v>43470</v>
      </c>
      <c r="N3003" s="2">
        <v>0.45</v>
      </c>
      <c r="O3003" s="2">
        <v>1</v>
      </c>
      <c r="P3003" s="4">
        <v>0</v>
      </c>
      <c r="U3003" s="38">
        <f t="shared" si="828"/>
        <v>-0.25236074195756619</v>
      </c>
      <c r="V3003" s="39">
        <f t="shared" si="829"/>
        <v>0.25236074195756619</v>
      </c>
      <c r="W3003" s="39" t="str">
        <f t="shared" si="830"/>
        <v>TIDAK</v>
      </c>
      <c r="X3003" s="38">
        <f t="shared" si="831"/>
        <v>-0.39643358014138202</v>
      </c>
      <c r="Y3003" s="39">
        <f t="shared" si="832"/>
        <v>0.39643358014138202</v>
      </c>
      <c r="Z3003" s="39" t="str">
        <f t="shared" si="833"/>
        <v>TIDAK</v>
      </c>
      <c r="AA3003" s="38">
        <f t="shared" si="834"/>
        <v>-0.68088809961934771</v>
      </c>
      <c r="AB3003" s="39">
        <f t="shared" si="835"/>
        <v>0.68088809961934771</v>
      </c>
      <c r="AC3003" s="39" t="str">
        <f t="shared" si="836"/>
        <v>TIDAK</v>
      </c>
      <c r="AD3003" s="38">
        <f t="shared" si="837"/>
        <v>-0.72133291902033858</v>
      </c>
      <c r="AE3003" s="39">
        <f t="shared" si="838"/>
        <v>0.72133291902033858</v>
      </c>
      <c r="AF3003" s="39" t="str">
        <f t="shared" si="839"/>
        <v>TIDAK</v>
      </c>
      <c r="AG3003" s="38">
        <f t="shared" si="840"/>
        <v>-4.5589149015460649E-2</v>
      </c>
      <c r="AH3003" s="39">
        <f t="shared" si="841"/>
        <v>4.5589149015460649E-2</v>
      </c>
      <c r="AI3003" s="39" t="str">
        <f t="shared" si="842"/>
        <v>TIDAK</v>
      </c>
      <c r="AJ3003" s="38">
        <f t="shared" si="843"/>
        <v>1.4924621878132804</v>
      </c>
      <c r="AK3003" s="39">
        <f t="shared" si="844"/>
        <v>1.4924621878132804</v>
      </c>
      <c r="AL3003" s="39" t="str">
        <f t="shared" si="845"/>
        <v>TIDAK</v>
      </c>
    </row>
    <row r="3004" spans="1:38" ht="14" x14ac:dyDescent="0.3">
      <c r="A3004" s="13">
        <v>32809387</v>
      </c>
      <c r="B3004" s="11" t="s">
        <v>4588</v>
      </c>
      <c r="C3004" s="9">
        <v>242962235</v>
      </c>
      <c r="D3004" s="1" t="s">
        <v>2867</v>
      </c>
      <c r="E3004" s="1" t="s">
        <v>17</v>
      </c>
      <c r="F3004" s="1" t="s">
        <v>2813</v>
      </c>
      <c r="G3004" s="2">
        <v>40.70881</v>
      </c>
      <c r="H3004" s="2">
        <v>-73.896889999999999</v>
      </c>
      <c r="I3004" s="1" t="s">
        <v>19</v>
      </c>
      <c r="J3004" s="44">
        <v>42</v>
      </c>
      <c r="K3004" s="2">
        <v>30</v>
      </c>
      <c r="L3004" s="2">
        <v>1</v>
      </c>
      <c r="M3004" s="3">
        <v>43617</v>
      </c>
      <c r="N3004" s="2">
        <v>0.79</v>
      </c>
      <c r="O3004" s="2">
        <v>23</v>
      </c>
      <c r="P3004" s="4">
        <v>37</v>
      </c>
      <c r="U3004" s="38">
        <f t="shared" si="828"/>
        <v>0.17623020049042079</v>
      </c>
      <c r="V3004" s="39">
        <f t="shared" si="829"/>
        <v>0.17623020049042079</v>
      </c>
      <c r="W3004" s="39" t="str">
        <f t="shared" si="830"/>
        <v>TIDAK</v>
      </c>
      <c r="X3004" s="38">
        <f t="shared" si="831"/>
        <v>9.4730970085688936E-3</v>
      </c>
      <c r="Y3004" s="39">
        <f t="shared" si="832"/>
        <v>9.4730970085688936E-3</v>
      </c>
      <c r="Z3004" s="39" t="str">
        <f t="shared" si="833"/>
        <v>TIDAK</v>
      </c>
      <c r="AA3004" s="38">
        <f t="shared" si="834"/>
        <v>-0.68088809961934771</v>
      </c>
      <c r="AB3004" s="39">
        <f t="shared" si="835"/>
        <v>0.68088809961934771</v>
      </c>
      <c r="AC3004" s="39" t="str">
        <f t="shared" si="836"/>
        <v>TIDAK</v>
      </c>
      <c r="AD3004" s="38">
        <f t="shared" si="837"/>
        <v>-0.49655901350473336</v>
      </c>
      <c r="AE3004" s="39">
        <f t="shared" si="838"/>
        <v>0.49655901350473336</v>
      </c>
      <c r="AF3004" s="39" t="str">
        <f t="shared" si="839"/>
        <v>TIDAK</v>
      </c>
      <c r="AG3004" s="38">
        <f t="shared" si="840"/>
        <v>-0.15818885441509239</v>
      </c>
      <c r="AH3004" s="39">
        <f t="shared" si="841"/>
        <v>0.15818885441509239</v>
      </c>
      <c r="AI3004" s="39" t="str">
        <f t="shared" si="842"/>
        <v>TIDAK</v>
      </c>
      <c r="AJ3004" s="38">
        <f t="shared" si="843"/>
        <v>-0.19410011882788036</v>
      </c>
      <c r="AK3004" s="39">
        <f t="shared" si="844"/>
        <v>0.19410011882788036</v>
      </c>
      <c r="AL3004" s="39" t="str">
        <f t="shared" si="845"/>
        <v>TIDAK</v>
      </c>
    </row>
    <row r="3005" spans="1:38" ht="14" x14ac:dyDescent="0.3">
      <c r="A3005" s="13">
        <v>32810768</v>
      </c>
      <c r="B3005" s="11" t="s">
        <v>4589</v>
      </c>
      <c r="C3005" s="9">
        <v>242962235</v>
      </c>
      <c r="D3005" s="1" t="s">
        <v>2867</v>
      </c>
      <c r="E3005" s="1" t="s">
        <v>17</v>
      </c>
      <c r="F3005" s="1" t="s">
        <v>2813</v>
      </c>
      <c r="G3005" s="2">
        <v>40.707250000000002</v>
      </c>
      <c r="H3005" s="2">
        <v>-73.894729999999996</v>
      </c>
      <c r="I3005" s="1" t="s">
        <v>19</v>
      </c>
      <c r="J3005" s="44">
        <v>45</v>
      </c>
      <c r="K3005" s="2">
        <v>30</v>
      </c>
      <c r="L3005" s="2">
        <v>1</v>
      </c>
      <c r="M3005" s="3">
        <v>43625</v>
      </c>
      <c r="N3005" s="2">
        <v>1</v>
      </c>
      <c r="O3005" s="2">
        <v>23</v>
      </c>
      <c r="P3005" s="4">
        <v>309</v>
      </c>
      <c r="U3005" s="38">
        <f t="shared" si="828"/>
        <v>-0.42379711893676097</v>
      </c>
      <c r="V3005" s="39">
        <f t="shared" si="829"/>
        <v>0.42379711893676097</v>
      </c>
      <c r="W3005" s="39" t="str">
        <f t="shared" si="830"/>
        <v>TIDAK</v>
      </c>
      <c r="X3005" s="38">
        <f t="shared" si="831"/>
        <v>-0.26113135442473173</v>
      </c>
      <c r="Y3005" s="39">
        <f t="shared" si="832"/>
        <v>0.26113135442473173</v>
      </c>
      <c r="Z3005" s="39" t="str">
        <f t="shared" si="833"/>
        <v>TIDAK</v>
      </c>
      <c r="AA3005" s="38">
        <f t="shared" si="834"/>
        <v>-0.23096488627588418</v>
      </c>
      <c r="AB3005" s="39">
        <f t="shared" si="835"/>
        <v>0.23096488627588418</v>
      </c>
      <c r="AC3005" s="39" t="str">
        <f t="shared" si="836"/>
        <v>TIDAK</v>
      </c>
      <c r="AD3005" s="38">
        <f t="shared" si="837"/>
        <v>0.45480960984038665</v>
      </c>
      <c r="AE3005" s="39">
        <f t="shared" si="838"/>
        <v>0.45480960984038665</v>
      </c>
      <c r="AF3005" s="39" t="str">
        <f t="shared" si="839"/>
        <v>TIDAK</v>
      </c>
      <c r="AG3005" s="38">
        <f t="shared" si="840"/>
        <v>-0.27078855981472416</v>
      </c>
      <c r="AH3005" s="39">
        <f t="shared" si="841"/>
        <v>0.27078855981472416</v>
      </c>
      <c r="AI3005" s="39" t="str">
        <f t="shared" si="842"/>
        <v>TIDAK</v>
      </c>
      <c r="AJ3005" s="38">
        <f t="shared" si="843"/>
        <v>-0.44146259046858394</v>
      </c>
      <c r="AK3005" s="39">
        <f t="shared" si="844"/>
        <v>0.44146259046858394</v>
      </c>
      <c r="AL3005" s="39" t="str">
        <f t="shared" si="845"/>
        <v>TIDAK</v>
      </c>
    </row>
    <row r="3006" spans="1:38" ht="14" x14ac:dyDescent="0.3">
      <c r="A3006" s="13">
        <v>32813862</v>
      </c>
      <c r="B3006" s="11" t="s">
        <v>3865</v>
      </c>
      <c r="C3006" s="9">
        <v>142590597</v>
      </c>
      <c r="D3006" s="1" t="s">
        <v>2116</v>
      </c>
      <c r="E3006" s="1" t="s">
        <v>1731</v>
      </c>
      <c r="F3006" s="1" t="s">
        <v>1732</v>
      </c>
      <c r="G3006" s="2">
        <v>40.672960000000003</v>
      </c>
      <c r="H3006" s="2">
        <v>-73.874350000000007</v>
      </c>
      <c r="I3006" s="1" t="s">
        <v>20</v>
      </c>
      <c r="J3006" s="44">
        <v>249</v>
      </c>
      <c r="K3006" s="2">
        <v>1</v>
      </c>
      <c r="L3006" s="2">
        <v>7</v>
      </c>
      <c r="M3006" s="3">
        <v>43606</v>
      </c>
      <c r="N3006" s="2">
        <v>0.38</v>
      </c>
      <c r="O3006" s="2">
        <v>6</v>
      </c>
      <c r="P3006" s="4">
        <v>177</v>
      </c>
      <c r="U3006" s="38">
        <f t="shared" si="828"/>
        <v>0.8534038895582402</v>
      </c>
      <c r="V3006" s="39">
        <f t="shared" si="829"/>
        <v>0.8534038895582402</v>
      </c>
      <c r="W3006" s="39" t="str">
        <f t="shared" si="830"/>
        <v>TIDAK</v>
      </c>
      <c r="X3006" s="38">
        <f t="shared" si="831"/>
        <v>-0.12582912870808141</v>
      </c>
      <c r="Y3006" s="39">
        <f t="shared" si="832"/>
        <v>0.12582912870808141</v>
      </c>
      <c r="Z3006" s="39" t="str">
        <f t="shared" si="833"/>
        <v>TIDAK</v>
      </c>
      <c r="AA3006" s="38">
        <f t="shared" si="834"/>
        <v>-0.51727965840354273</v>
      </c>
      <c r="AB3006" s="39">
        <f t="shared" si="835"/>
        <v>0.51727965840354273</v>
      </c>
      <c r="AC3006" s="39" t="str">
        <f t="shared" si="836"/>
        <v>TIDAK</v>
      </c>
      <c r="AD3006" s="38">
        <f t="shared" si="837"/>
        <v>0.44435500958384688</v>
      </c>
      <c r="AE3006" s="39">
        <f t="shared" si="838"/>
        <v>0.44435500958384688</v>
      </c>
      <c r="AF3006" s="39" t="str">
        <f t="shared" si="839"/>
        <v>TIDAK</v>
      </c>
      <c r="AG3006" s="38">
        <f t="shared" si="840"/>
        <v>-0.27078855981472416</v>
      </c>
      <c r="AH3006" s="39">
        <f t="shared" si="841"/>
        <v>0.27078855981472416</v>
      </c>
      <c r="AI3006" s="39" t="str">
        <f t="shared" si="842"/>
        <v>TIDAK</v>
      </c>
      <c r="AJ3006" s="38">
        <f t="shared" si="843"/>
        <v>-0.86122920901038391</v>
      </c>
      <c r="AK3006" s="39">
        <f t="shared" si="844"/>
        <v>0.86122920901038391</v>
      </c>
      <c r="AL3006" s="39" t="str">
        <f t="shared" si="845"/>
        <v>TIDAK</v>
      </c>
    </row>
    <row r="3007" spans="1:38" ht="14" x14ac:dyDescent="0.3">
      <c r="A3007" s="13">
        <v>32816601</v>
      </c>
      <c r="B3007" s="11" t="s">
        <v>3068</v>
      </c>
      <c r="C3007" s="9">
        <v>4241953</v>
      </c>
      <c r="D3007" s="1" t="s">
        <v>892</v>
      </c>
      <c r="E3007" s="1" t="s">
        <v>17</v>
      </c>
      <c r="F3007" s="1" t="s">
        <v>642</v>
      </c>
      <c r="G3007" s="2">
        <v>40.76</v>
      </c>
      <c r="H3007" s="2">
        <v>-73.811170000000004</v>
      </c>
      <c r="I3007" s="1" t="s">
        <v>19</v>
      </c>
      <c r="J3007" s="44">
        <v>60</v>
      </c>
      <c r="K3007" s="2">
        <v>2</v>
      </c>
      <c r="L3007" s="2">
        <v>17</v>
      </c>
      <c r="M3007" s="3">
        <v>43380</v>
      </c>
      <c r="N3007" s="2">
        <v>0.22</v>
      </c>
      <c r="O3007" s="2">
        <v>4</v>
      </c>
      <c r="P3007" s="4">
        <v>314</v>
      </c>
      <c r="U3007" s="38">
        <f t="shared" si="828"/>
        <v>-0.34665074929612333</v>
      </c>
      <c r="V3007" s="39">
        <f t="shared" si="829"/>
        <v>0.34665074929612333</v>
      </c>
      <c r="W3007" s="39" t="str">
        <f t="shared" si="830"/>
        <v>TIDAK</v>
      </c>
      <c r="X3007" s="38">
        <f t="shared" si="831"/>
        <v>-0.39643358014138202</v>
      </c>
      <c r="Y3007" s="39">
        <f t="shared" si="832"/>
        <v>0.39643358014138202</v>
      </c>
      <c r="Z3007" s="39" t="str">
        <f t="shared" si="833"/>
        <v>TIDAK</v>
      </c>
      <c r="AA3007" s="38">
        <f t="shared" si="834"/>
        <v>-0.80359443053120139</v>
      </c>
      <c r="AB3007" s="39">
        <f t="shared" si="835"/>
        <v>0.80359443053120139</v>
      </c>
      <c r="AC3007" s="39" t="str">
        <f t="shared" si="836"/>
        <v>TIDAK</v>
      </c>
      <c r="AD3007" s="38">
        <f t="shared" si="837"/>
        <v>-0.72133291902033858</v>
      </c>
      <c r="AE3007" s="39">
        <f t="shared" si="838"/>
        <v>0.72133291902033858</v>
      </c>
      <c r="AF3007" s="39" t="str">
        <f t="shared" si="839"/>
        <v>TIDAK</v>
      </c>
      <c r="AG3007" s="38">
        <f t="shared" si="840"/>
        <v>-0.27078855981472416</v>
      </c>
      <c r="AH3007" s="39">
        <f t="shared" si="841"/>
        <v>0.27078855981472416</v>
      </c>
      <c r="AI3007" s="39" t="str">
        <f t="shared" si="842"/>
        <v>TIDAK</v>
      </c>
      <c r="AJ3007" s="38">
        <f t="shared" si="843"/>
        <v>-1.2435166651823804</v>
      </c>
      <c r="AK3007" s="39">
        <f t="shared" si="844"/>
        <v>1.2435166651823804</v>
      </c>
      <c r="AL3007" s="39" t="str">
        <f t="shared" si="845"/>
        <v>TIDAK</v>
      </c>
    </row>
    <row r="3008" spans="1:38" ht="14" x14ac:dyDescent="0.3">
      <c r="A3008" s="13">
        <v>32818383</v>
      </c>
      <c r="B3008" s="11" t="s">
        <v>5090</v>
      </c>
      <c r="C3008" s="9">
        <v>97853468</v>
      </c>
      <c r="D3008" s="1" t="s">
        <v>315</v>
      </c>
      <c r="E3008" s="1" t="s">
        <v>548</v>
      </c>
      <c r="F3008" s="1" t="s">
        <v>2531</v>
      </c>
      <c r="G3008" s="2">
        <v>40.816580000000002</v>
      </c>
      <c r="H3008" s="2">
        <v>-73.888890000000004</v>
      </c>
      <c r="I3008" s="1" t="s">
        <v>19</v>
      </c>
      <c r="J3008" s="44">
        <v>59</v>
      </c>
      <c r="K3008" s="2">
        <v>14</v>
      </c>
      <c r="L3008" s="2">
        <v>13</v>
      </c>
      <c r="M3008" s="3">
        <v>43464</v>
      </c>
      <c r="N3008" s="2">
        <v>0.4</v>
      </c>
      <c r="O3008" s="2">
        <v>4</v>
      </c>
      <c r="P3008" s="4">
        <v>340</v>
      </c>
      <c r="U3008" s="38">
        <f t="shared" si="828"/>
        <v>-0.40665348123884149</v>
      </c>
      <c r="V3008" s="39">
        <f t="shared" si="829"/>
        <v>0.40665348123884149</v>
      </c>
      <c r="W3008" s="39" t="str">
        <f t="shared" si="830"/>
        <v>TIDAK</v>
      </c>
      <c r="X3008" s="38">
        <f t="shared" si="831"/>
        <v>3.5273309656414771</v>
      </c>
      <c r="Y3008" s="39">
        <f t="shared" si="832"/>
        <v>3.5273309656414771</v>
      </c>
      <c r="Z3008" s="39" t="str">
        <f t="shared" si="833"/>
        <v>OUTLIER</v>
      </c>
      <c r="AA3008" s="38">
        <f t="shared" si="834"/>
        <v>-0.88539865113910388</v>
      </c>
      <c r="AB3008" s="39">
        <f t="shared" si="835"/>
        <v>0.88539865113910388</v>
      </c>
      <c r="AC3008" s="39" t="str">
        <f t="shared" si="836"/>
        <v>TIDAK</v>
      </c>
      <c r="AD3008" s="38">
        <f t="shared" si="837"/>
        <v>-0.54360471465916238</v>
      </c>
      <c r="AE3008" s="39">
        <f t="shared" si="838"/>
        <v>0.54360471465916238</v>
      </c>
      <c r="AF3008" s="39" t="str">
        <f t="shared" si="839"/>
        <v>TIDAK</v>
      </c>
      <c r="AG3008" s="38">
        <f t="shared" si="840"/>
        <v>2.2064049589771741</v>
      </c>
      <c r="AH3008" s="39">
        <f t="shared" si="841"/>
        <v>2.2064049589771741</v>
      </c>
      <c r="AI3008" s="39" t="str">
        <f t="shared" si="842"/>
        <v>TIDAK</v>
      </c>
      <c r="AJ3008" s="38">
        <f t="shared" si="843"/>
        <v>-0.96617086364583393</v>
      </c>
      <c r="AK3008" s="39">
        <f t="shared" si="844"/>
        <v>0.96617086364583393</v>
      </c>
      <c r="AL3008" s="39" t="str">
        <f t="shared" si="845"/>
        <v>TIDAK</v>
      </c>
    </row>
    <row r="3009" spans="1:38" ht="14" x14ac:dyDescent="0.3">
      <c r="A3009" s="13">
        <v>32819286</v>
      </c>
      <c r="B3009" s="11" t="s">
        <v>3957</v>
      </c>
      <c r="C3009" s="9">
        <v>32379616</v>
      </c>
      <c r="D3009" s="1" t="s">
        <v>1674</v>
      </c>
      <c r="E3009" s="1" t="s">
        <v>548</v>
      </c>
      <c r="F3009" s="1" t="s">
        <v>1512</v>
      </c>
      <c r="G3009" s="2">
        <v>40.883009999999999</v>
      </c>
      <c r="H3009" s="2">
        <v>-73.854519999999994</v>
      </c>
      <c r="I3009" s="1" t="s">
        <v>19</v>
      </c>
      <c r="J3009" s="44">
        <v>65</v>
      </c>
      <c r="K3009" s="2">
        <v>5</v>
      </c>
      <c r="L3009" s="2">
        <v>17</v>
      </c>
      <c r="M3009" s="3">
        <v>43011</v>
      </c>
      <c r="N3009" s="2">
        <v>0.4</v>
      </c>
      <c r="O3009" s="2">
        <v>2</v>
      </c>
      <c r="P3009" s="4">
        <v>123</v>
      </c>
      <c r="U3009" s="38">
        <f t="shared" si="828"/>
        <v>-0.38093802469196231</v>
      </c>
      <c r="V3009" s="39">
        <f t="shared" si="829"/>
        <v>0.38093802469196231</v>
      </c>
      <c r="W3009" s="39" t="str">
        <f t="shared" si="830"/>
        <v>TIDAK</v>
      </c>
      <c r="X3009" s="38">
        <f t="shared" si="831"/>
        <v>3.5273309656414771</v>
      </c>
      <c r="Y3009" s="39">
        <f t="shared" si="832"/>
        <v>3.5273309656414771</v>
      </c>
      <c r="Z3009" s="39" t="str">
        <f t="shared" si="833"/>
        <v>OUTLIER</v>
      </c>
      <c r="AA3009" s="38">
        <f t="shared" si="834"/>
        <v>-0.88539865113910388</v>
      </c>
      <c r="AB3009" s="39">
        <f t="shared" si="835"/>
        <v>0.88539865113910388</v>
      </c>
      <c r="AC3009" s="39" t="str">
        <f t="shared" si="836"/>
        <v>TIDAK</v>
      </c>
      <c r="AD3009" s="38">
        <f t="shared" si="837"/>
        <v>-0.43383141196549468</v>
      </c>
      <c r="AE3009" s="39">
        <f t="shared" si="838"/>
        <v>0.43383141196549468</v>
      </c>
      <c r="AF3009" s="39" t="str">
        <f t="shared" si="839"/>
        <v>TIDAK</v>
      </c>
      <c r="AG3009" s="38">
        <f t="shared" si="840"/>
        <v>2.2064049589771741</v>
      </c>
      <c r="AH3009" s="39">
        <f t="shared" si="841"/>
        <v>2.2064049589771741</v>
      </c>
      <c r="AI3009" s="39" t="str">
        <f t="shared" si="842"/>
        <v>TIDAK</v>
      </c>
      <c r="AJ3009" s="38">
        <f t="shared" si="843"/>
        <v>1.0726955692714804</v>
      </c>
      <c r="AK3009" s="39">
        <f t="shared" si="844"/>
        <v>1.0726955692714804</v>
      </c>
      <c r="AL3009" s="39" t="str">
        <f t="shared" si="845"/>
        <v>TIDAK</v>
      </c>
    </row>
    <row r="3010" spans="1:38" ht="14" x14ac:dyDescent="0.3">
      <c r="A3010" s="13">
        <v>32835357</v>
      </c>
      <c r="B3010" s="11" t="s">
        <v>4178</v>
      </c>
      <c r="C3010" s="9">
        <v>96303866</v>
      </c>
      <c r="D3010" s="1" t="s">
        <v>1400</v>
      </c>
      <c r="E3010" s="1" t="s">
        <v>17</v>
      </c>
      <c r="F3010" s="1" t="s">
        <v>1310</v>
      </c>
      <c r="G3010" s="2">
        <v>40.789549999999998</v>
      </c>
      <c r="H3010" s="2">
        <v>-73.839209999999994</v>
      </c>
      <c r="I3010" s="1" t="s">
        <v>19</v>
      </c>
      <c r="J3010" s="44">
        <v>44</v>
      </c>
      <c r="K3010" s="2">
        <v>4</v>
      </c>
      <c r="L3010" s="2">
        <v>8</v>
      </c>
      <c r="M3010" s="3">
        <v>42848</v>
      </c>
      <c r="N3010" s="2">
        <v>0.27</v>
      </c>
      <c r="O3010" s="2">
        <v>1</v>
      </c>
      <c r="P3010" s="4">
        <v>3</v>
      </c>
      <c r="U3010" s="38">
        <f t="shared" si="828"/>
        <v>1.3677130204958245</v>
      </c>
      <c r="V3010" s="39">
        <f t="shared" si="829"/>
        <v>1.3677130204958245</v>
      </c>
      <c r="W3010" s="39" t="str">
        <f t="shared" si="830"/>
        <v>TIDAK</v>
      </c>
      <c r="X3010" s="38">
        <f t="shared" si="831"/>
        <v>-0.39643358014138202</v>
      </c>
      <c r="Y3010" s="39">
        <f t="shared" si="832"/>
        <v>0.39643358014138202</v>
      </c>
      <c r="Z3010" s="39" t="str">
        <f t="shared" si="833"/>
        <v>TIDAK</v>
      </c>
      <c r="AA3010" s="38">
        <f t="shared" si="834"/>
        <v>-0.63998598931539652</v>
      </c>
      <c r="AB3010" s="39">
        <f t="shared" si="835"/>
        <v>0.63998598931539652</v>
      </c>
      <c r="AC3010" s="39" t="str">
        <f t="shared" si="836"/>
        <v>TIDAK</v>
      </c>
      <c r="AD3010" s="38">
        <f t="shared" si="837"/>
        <v>-0.75792401991822778</v>
      </c>
      <c r="AE3010" s="39">
        <f t="shared" si="838"/>
        <v>0.75792401991822778</v>
      </c>
      <c r="AF3010" s="39" t="str">
        <f t="shared" si="839"/>
        <v>TIDAK</v>
      </c>
      <c r="AG3010" s="38">
        <f t="shared" si="840"/>
        <v>0.29220996718343462</v>
      </c>
      <c r="AH3010" s="39">
        <f t="shared" si="841"/>
        <v>0.29220996718343462</v>
      </c>
      <c r="AI3010" s="39" t="str">
        <f t="shared" si="842"/>
        <v>TIDAK</v>
      </c>
      <c r="AJ3010" s="38">
        <f t="shared" si="843"/>
        <v>8.3245682708666072E-2</v>
      </c>
      <c r="AK3010" s="39">
        <f t="shared" si="844"/>
        <v>8.3245682708666072E-2</v>
      </c>
      <c r="AL3010" s="39" t="str">
        <f t="shared" si="845"/>
        <v>TIDAK</v>
      </c>
    </row>
    <row r="3011" spans="1:38" ht="14" x14ac:dyDescent="0.3">
      <c r="A3011" s="13">
        <v>32838697</v>
      </c>
      <c r="B3011" s="11" t="s">
        <v>4918</v>
      </c>
      <c r="C3011" s="9">
        <v>240913980</v>
      </c>
      <c r="D3011" s="1" t="s">
        <v>1694</v>
      </c>
      <c r="E3011" s="1" t="s">
        <v>548</v>
      </c>
      <c r="F3011" s="1" t="s">
        <v>1429</v>
      </c>
      <c r="G3011" s="2">
        <v>40.896369999999997</v>
      </c>
      <c r="H3011" s="2">
        <v>-73.855500000000006</v>
      </c>
      <c r="I3011" s="1" t="s">
        <v>19</v>
      </c>
      <c r="J3011" s="44">
        <v>39</v>
      </c>
      <c r="K3011" s="2">
        <v>1</v>
      </c>
      <c r="L3011" s="2">
        <v>10</v>
      </c>
      <c r="M3011" s="3">
        <v>43634</v>
      </c>
      <c r="N3011" s="2">
        <v>2.73</v>
      </c>
      <c r="O3011" s="2">
        <v>1</v>
      </c>
      <c r="P3011" s="4">
        <v>15</v>
      </c>
      <c r="U3011" s="38">
        <f t="shared" si="828"/>
        <v>-0.25236074195756619</v>
      </c>
      <c r="V3011" s="39">
        <f t="shared" si="829"/>
        <v>0.25236074195756619</v>
      </c>
      <c r="W3011" s="39" t="str">
        <f t="shared" si="830"/>
        <v>TIDAK</v>
      </c>
      <c r="X3011" s="38">
        <f t="shared" si="831"/>
        <v>-0.26113135442473173</v>
      </c>
      <c r="Y3011" s="39">
        <f t="shared" si="832"/>
        <v>0.26113135442473173</v>
      </c>
      <c r="Z3011" s="39" t="str">
        <f t="shared" si="833"/>
        <v>TIDAK</v>
      </c>
      <c r="AA3011" s="38">
        <f t="shared" si="834"/>
        <v>-0.23096488627588418</v>
      </c>
      <c r="AB3011" s="39">
        <f t="shared" si="835"/>
        <v>0.23096488627588418</v>
      </c>
      <c r="AC3011" s="39" t="str">
        <f t="shared" si="836"/>
        <v>TIDAK</v>
      </c>
      <c r="AD3011" s="38">
        <f t="shared" si="837"/>
        <v>-0.84156082197054605</v>
      </c>
      <c r="AE3011" s="39">
        <f t="shared" si="838"/>
        <v>0.84156082197054605</v>
      </c>
      <c r="AF3011" s="39" t="str">
        <f t="shared" si="839"/>
        <v>TIDAK</v>
      </c>
      <c r="AG3011" s="38">
        <f t="shared" si="840"/>
        <v>6.7010556384171097E-2</v>
      </c>
      <c r="AH3011" s="39">
        <f t="shared" si="841"/>
        <v>6.7010556384171097E-2</v>
      </c>
      <c r="AI3011" s="39" t="str">
        <f t="shared" si="842"/>
        <v>TIDAK</v>
      </c>
      <c r="AJ3011" s="38">
        <f t="shared" si="843"/>
        <v>1.110174731641284</v>
      </c>
      <c r="AK3011" s="39">
        <f t="shared" si="844"/>
        <v>1.110174731641284</v>
      </c>
      <c r="AL3011" s="39" t="str">
        <f t="shared" si="845"/>
        <v>TIDAK</v>
      </c>
    </row>
    <row r="3012" spans="1:38" ht="14" x14ac:dyDescent="0.3">
      <c r="A3012" s="13">
        <v>32844039</v>
      </c>
      <c r="B3012" s="11" t="s">
        <v>4680</v>
      </c>
      <c r="C3012" s="9">
        <v>210339363</v>
      </c>
      <c r="D3012" s="1" t="s">
        <v>1844</v>
      </c>
      <c r="E3012" s="1" t="s">
        <v>17</v>
      </c>
      <c r="F3012" s="1" t="s">
        <v>1488</v>
      </c>
      <c r="G3012" s="2">
        <v>40.686390000000003</v>
      </c>
      <c r="H3012" s="2">
        <v>-73.860879999999995</v>
      </c>
      <c r="I3012" s="1" t="s">
        <v>19</v>
      </c>
      <c r="J3012" s="44">
        <v>60</v>
      </c>
      <c r="K3012" s="2">
        <v>5</v>
      </c>
      <c r="L3012" s="2">
        <v>11</v>
      </c>
      <c r="M3012" s="3">
        <v>43616</v>
      </c>
      <c r="N3012" s="2">
        <v>1.44</v>
      </c>
      <c r="O3012" s="2">
        <v>2</v>
      </c>
      <c r="P3012" s="4">
        <v>17</v>
      </c>
      <c r="U3012" s="38">
        <f t="shared" si="828"/>
        <v>-0.26093256080652594</v>
      </c>
      <c r="V3012" s="39">
        <f t="shared" si="829"/>
        <v>0.26093256080652594</v>
      </c>
      <c r="W3012" s="39" t="str">
        <f t="shared" si="830"/>
        <v>TIDAK</v>
      </c>
      <c r="X3012" s="38">
        <f t="shared" si="831"/>
        <v>1.3624953541750722</v>
      </c>
      <c r="Y3012" s="39">
        <f t="shared" si="832"/>
        <v>1.3624953541750722</v>
      </c>
      <c r="Z3012" s="39" t="str">
        <f t="shared" si="833"/>
        <v>TIDAK</v>
      </c>
      <c r="AA3012" s="38">
        <f t="shared" si="834"/>
        <v>-0.39457332749168911</v>
      </c>
      <c r="AB3012" s="39">
        <f t="shared" si="835"/>
        <v>0.39457332749168911</v>
      </c>
      <c r="AC3012" s="39" t="str">
        <f t="shared" si="836"/>
        <v>TIDAK</v>
      </c>
      <c r="AD3012" s="38">
        <f t="shared" si="837"/>
        <v>-0.74746941966168801</v>
      </c>
      <c r="AE3012" s="39">
        <f t="shared" si="838"/>
        <v>0.74746941966168801</v>
      </c>
      <c r="AF3012" s="39" t="str">
        <f t="shared" si="839"/>
        <v>TIDAK</v>
      </c>
      <c r="AG3012" s="38">
        <f t="shared" si="840"/>
        <v>6.7010556384171097E-2</v>
      </c>
      <c r="AH3012" s="39">
        <f t="shared" si="841"/>
        <v>6.7010556384171097E-2</v>
      </c>
      <c r="AI3012" s="39" t="str">
        <f t="shared" si="842"/>
        <v>TIDAK</v>
      </c>
      <c r="AJ3012" s="38">
        <f t="shared" si="843"/>
        <v>1.3050663759642624</v>
      </c>
      <c r="AK3012" s="39">
        <f t="shared" si="844"/>
        <v>1.3050663759642624</v>
      </c>
      <c r="AL3012" s="39" t="str">
        <f t="shared" si="845"/>
        <v>TIDAK</v>
      </c>
    </row>
    <row r="3013" spans="1:38" ht="14" x14ac:dyDescent="0.3">
      <c r="A3013" s="13">
        <v>32844072</v>
      </c>
      <c r="B3013" s="11" t="s">
        <v>2320</v>
      </c>
      <c r="C3013" s="9">
        <v>16782573</v>
      </c>
      <c r="D3013" s="1" t="s">
        <v>2404</v>
      </c>
      <c r="E3013" s="1" t="s">
        <v>17</v>
      </c>
      <c r="F3013" s="1" t="s">
        <v>1883</v>
      </c>
      <c r="G3013" s="2">
        <v>40.715150000000001</v>
      </c>
      <c r="H3013" s="2">
        <v>-73.883920000000003</v>
      </c>
      <c r="I3013" s="1" t="s">
        <v>20</v>
      </c>
      <c r="J3013" s="44">
        <v>115</v>
      </c>
      <c r="K3013" s="2">
        <v>4</v>
      </c>
      <c r="L3013" s="2">
        <v>2</v>
      </c>
      <c r="M3013" s="3">
        <v>43533</v>
      </c>
      <c r="N3013" s="2">
        <v>0.44</v>
      </c>
      <c r="O3013" s="2">
        <v>4</v>
      </c>
      <c r="P3013" s="4">
        <v>314</v>
      </c>
      <c r="U3013" s="38">
        <f t="shared" si="828"/>
        <v>-0.2095016477127675</v>
      </c>
      <c r="V3013" s="39">
        <f t="shared" si="829"/>
        <v>0.2095016477127675</v>
      </c>
      <c r="W3013" s="39" t="str">
        <f t="shared" si="830"/>
        <v>TIDAK</v>
      </c>
      <c r="X3013" s="38">
        <f t="shared" si="831"/>
        <v>0.1447753227252192</v>
      </c>
      <c r="Y3013" s="39">
        <f t="shared" si="832"/>
        <v>0.1447753227252192</v>
      </c>
      <c r="Z3013" s="39" t="str">
        <f t="shared" si="833"/>
        <v>TIDAK</v>
      </c>
      <c r="AA3013" s="38">
        <f t="shared" si="834"/>
        <v>-0.23096488627588418</v>
      </c>
      <c r="AB3013" s="39">
        <f t="shared" si="835"/>
        <v>0.23096488627588418</v>
      </c>
      <c r="AC3013" s="39" t="str">
        <f t="shared" si="836"/>
        <v>TIDAK</v>
      </c>
      <c r="AD3013" s="38">
        <f t="shared" si="837"/>
        <v>-0.74746941966168801</v>
      </c>
      <c r="AE3013" s="39">
        <f t="shared" si="838"/>
        <v>0.74746941966168801</v>
      </c>
      <c r="AF3013" s="39" t="str">
        <f t="shared" si="839"/>
        <v>TIDAK</v>
      </c>
      <c r="AG3013" s="38">
        <f t="shared" si="840"/>
        <v>-0.15818885441509239</v>
      </c>
      <c r="AH3013" s="39">
        <f t="shared" si="841"/>
        <v>0.15818885441509239</v>
      </c>
      <c r="AI3013" s="39" t="str">
        <f t="shared" si="842"/>
        <v>TIDAK</v>
      </c>
      <c r="AJ3013" s="38">
        <f t="shared" si="843"/>
        <v>-0.32152927088521249</v>
      </c>
      <c r="AK3013" s="39">
        <f t="shared" si="844"/>
        <v>0.32152927088521249</v>
      </c>
      <c r="AL3013" s="39" t="str">
        <f t="shared" si="845"/>
        <v>TIDAK</v>
      </c>
    </row>
    <row r="3014" spans="1:38" ht="14" x14ac:dyDescent="0.3">
      <c r="A3014" s="13">
        <v>32845010</v>
      </c>
      <c r="B3014" s="11" t="s">
        <v>5189</v>
      </c>
      <c r="C3014" s="9">
        <v>102410496</v>
      </c>
      <c r="D3014" s="1" t="s">
        <v>671</v>
      </c>
      <c r="E3014" s="1" t="s">
        <v>17</v>
      </c>
      <c r="F3014" s="1" t="s">
        <v>970</v>
      </c>
      <c r="G3014" s="2">
        <v>40.696080000000002</v>
      </c>
      <c r="H3014" s="2">
        <v>-73.828599999999994</v>
      </c>
      <c r="I3014" s="1" t="s">
        <v>20</v>
      </c>
      <c r="J3014" s="44">
        <v>249</v>
      </c>
      <c r="K3014" s="2">
        <v>2</v>
      </c>
      <c r="L3014" s="2">
        <v>15</v>
      </c>
      <c r="M3014" s="3">
        <v>43632</v>
      </c>
      <c r="N3014" s="2">
        <v>1.28</v>
      </c>
      <c r="O3014" s="2">
        <v>2</v>
      </c>
      <c r="P3014" s="4">
        <v>360</v>
      </c>
      <c r="U3014" s="38">
        <f t="shared" ref="U3014:U3077" si="846">STANDARDIZE(J3010,$S$5,$S$6)</f>
        <v>-0.38950984354092205</v>
      </c>
      <c r="V3014" s="39">
        <f t="shared" ref="V3014:V3077" si="847">ABS(U3014)</f>
        <v>0.38950984354092205</v>
      </c>
      <c r="W3014" s="39" t="str">
        <f t="shared" ref="W3014:W3077" si="848">IF(V3014&gt;3,"OUTLIER","TIDAK")</f>
        <v>TIDAK</v>
      </c>
      <c r="X3014" s="38">
        <f t="shared" ref="X3014:X3077" si="849">STANDARDIZE(K3010,$S$9,$S$10)</f>
        <v>9.4730970085688936E-3</v>
      </c>
      <c r="Y3014" s="39">
        <f t="shared" ref="Y3014:Y3077" si="850">ABS(X3014)</f>
        <v>9.4730970085688936E-3</v>
      </c>
      <c r="Z3014" s="39" t="str">
        <f t="shared" ref="Z3014:Z3077" si="851">IF(Y3014&gt;3,"OUTLIER","TIDAK")</f>
        <v>TIDAK</v>
      </c>
      <c r="AA3014" s="38">
        <f t="shared" ref="AA3014:AA3077" si="852">STANDARDIZE(L3010,$S$13,$S$14)</f>
        <v>-0.59908387901144522</v>
      </c>
      <c r="AB3014" s="39">
        <f t="shared" ref="AB3014:AB3077" si="853">ABS(AA3014)</f>
        <v>0.59908387901144522</v>
      </c>
      <c r="AC3014" s="39" t="str">
        <f t="shared" ref="AC3014:AC3077" si="854">IF(AB3014&gt;3,"OUTLIER","TIDAK")</f>
        <v>TIDAK</v>
      </c>
      <c r="AD3014" s="38">
        <f t="shared" ref="AD3014:AD3077" si="855">STANDARDIZE(N3010,$S$17,$S$18)</f>
        <v>-0.81542432132919662</v>
      </c>
      <c r="AE3014" s="39">
        <f t="shared" ref="AE3014:AE3077" si="856">ABS(AD3014)</f>
        <v>0.81542432132919662</v>
      </c>
      <c r="AF3014" s="39" t="str">
        <f t="shared" ref="AF3014:AF3077" si="857">IF(AE3014&gt;3,"OUTLIER","TIDAK")</f>
        <v>TIDAK</v>
      </c>
      <c r="AG3014" s="38">
        <f t="shared" ref="AG3014:AG3077" si="858">STANDARDIZE(O3010,$S$21,$S$22)</f>
        <v>-0.27078855981472416</v>
      </c>
      <c r="AH3014" s="39">
        <f t="shared" ref="AH3014:AH3077" si="859">ABS(AG3014)</f>
        <v>0.27078855981472416</v>
      </c>
      <c r="AI3014" s="39" t="str">
        <f t="shared" ref="AI3014:AI3077" si="860">IF(AH3014&gt;3,"OUTLIER","TIDAK")</f>
        <v>TIDAK</v>
      </c>
      <c r="AJ3014" s="38">
        <f t="shared" ref="AJ3014:AJ3077" si="861">STANDARDIZE(P3010,$S$25,$S$26)</f>
        <v>-1.2210291677604983</v>
      </c>
      <c r="AK3014" s="39">
        <f t="shared" ref="AK3014:AK3077" si="862">ABS(AJ3014)</f>
        <v>1.2210291677604983</v>
      </c>
      <c r="AL3014" s="39" t="str">
        <f t="shared" ref="AL3014:AL3077" si="863">IF(AK3014&gt;3,"OUTLIER","TIDAK")</f>
        <v>TIDAK</v>
      </c>
    </row>
    <row r="3015" spans="1:38" ht="14" x14ac:dyDescent="0.3">
      <c r="A3015" s="13">
        <v>32865017</v>
      </c>
      <c r="B3015" s="11" t="s">
        <v>4620</v>
      </c>
      <c r="C3015" s="9">
        <v>94380772</v>
      </c>
      <c r="D3015" s="1" t="s">
        <v>2156</v>
      </c>
      <c r="E3015" s="1" t="s">
        <v>17</v>
      </c>
      <c r="F3015" s="1" t="s">
        <v>1713</v>
      </c>
      <c r="G3015" s="2">
        <v>40.765920000000001</v>
      </c>
      <c r="H3015" s="2">
        <v>-73.87388</v>
      </c>
      <c r="I3015" s="1" t="s">
        <v>20</v>
      </c>
      <c r="J3015" s="44">
        <v>60</v>
      </c>
      <c r="K3015" s="2">
        <v>1</v>
      </c>
      <c r="L3015" s="2">
        <v>3</v>
      </c>
      <c r="M3015" s="3">
        <v>43653</v>
      </c>
      <c r="N3015" s="2">
        <v>3</v>
      </c>
      <c r="O3015" s="2">
        <v>1</v>
      </c>
      <c r="P3015" s="4">
        <v>50</v>
      </c>
      <c r="U3015" s="38">
        <f t="shared" si="846"/>
        <v>-0.43236893778572072</v>
      </c>
      <c r="V3015" s="39">
        <f t="shared" si="847"/>
        <v>0.43236893778572072</v>
      </c>
      <c r="W3015" s="39" t="str">
        <f t="shared" si="848"/>
        <v>TIDAK</v>
      </c>
      <c r="X3015" s="38">
        <f t="shared" si="849"/>
        <v>-0.39643358014138202</v>
      </c>
      <c r="Y3015" s="39">
        <f t="shared" si="850"/>
        <v>0.39643358014138202</v>
      </c>
      <c r="Z3015" s="39" t="str">
        <f t="shared" si="851"/>
        <v>TIDAK</v>
      </c>
      <c r="AA3015" s="38">
        <f t="shared" si="852"/>
        <v>-0.51727965840354273</v>
      </c>
      <c r="AB3015" s="39">
        <f t="shared" si="853"/>
        <v>0.51727965840354273</v>
      </c>
      <c r="AC3015" s="39" t="str">
        <f t="shared" si="854"/>
        <v>TIDAK</v>
      </c>
      <c r="AD3015" s="38">
        <f t="shared" si="855"/>
        <v>0.4704915102251962</v>
      </c>
      <c r="AE3015" s="39">
        <f t="shared" si="856"/>
        <v>0.4704915102251962</v>
      </c>
      <c r="AF3015" s="39" t="str">
        <f t="shared" si="857"/>
        <v>TIDAK</v>
      </c>
      <c r="AG3015" s="38">
        <f t="shared" si="858"/>
        <v>-0.27078855981472416</v>
      </c>
      <c r="AH3015" s="39">
        <f t="shared" si="859"/>
        <v>0.27078855981472416</v>
      </c>
      <c r="AI3015" s="39" t="str">
        <f t="shared" si="860"/>
        <v>TIDAK</v>
      </c>
      <c r="AJ3015" s="38">
        <f t="shared" si="861"/>
        <v>-1.1310791780729696</v>
      </c>
      <c r="AK3015" s="39">
        <f t="shared" si="862"/>
        <v>1.1310791780729696</v>
      </c>
      <c r="AL3015" s="39" t="str">
        <f t="shared" si="863"/>
        <v>TIDAK</v>
      </c>
    </row>
    <row r="3016" spans="1:38" ht="14" x14ac:dyDescent="0.3">
      <c r="A3016" s="13">
        <v>32865372</v>
      </c>
      <c r="B3016" s="11" t="s">
        <v>4366</v>
      </c>
      <c r="C3016" s="9">
        <v>105753805</v>
      </c>
      <c r="D3016" s="1" t="s">
        <v>554</v>
      </c>
      <c r="E3016" s="1" t="s">
        <v>17</v>
      </c>
      <c r="F3016" s="1" t="s">
        <v>1971</v>
      </c>
      <c r="G3016" s="2">
        <v>40.743960000000001</v>
      </c>
      <c r="H3016" s="2">
        <v>-73.874759999999995</v>
      </c>
      <c r="I3016" s="1" t="s">
        <v>19</v>
      </c>
      <c r="J3016" s="44">
        <v>70</v>
      </c>
      <c r="K3016" s="2">
        <v>1</v>
      </c>
      <c r="L3016" s="2">
        <v>8</v>
      </c>
      <c r="M3016" s="3">
        <v>43624</v>
      </c>
      <c r="N3016" s="2">
        <v>0.26</v>
      </c>
      <c r="O3016" s="2">
        <v>1</v>
      </c>
      <c r="P3016" s="4">
        <v>302</v>
      </c>
      <c r="U3016" s="38">
        <f t="shared" si="846"/>
        <v>-0.25236074195756619</v>
      </c>
      <c r="V3016" s="39">
        <f t="shared" si="847"/>
        <v>0.25236074195756619</v>
      </c>
      <c r="W3016" s="39" t="str">
        <f t="shared" si="848"/>
        <v>TIDAK</v>
      </c>
      <c r="X3016" s="38">
        <f t="shared" si="849"/>
        <v>0.1447753227252192</v>
      </c>
      <c r="Y3016" s="39">
        <f t="shared" si="850"/>
        <v>0.1447753227252192</v>
      </c>
      <c r="Z3016" s="39" t="str">
        <f t="shared" si="851"/>
        <v>TIDAK</v>
      </c>
      <c r="AA3016" s="38">
        <f t="shared" si="852"/>
        <v>-0.47637754809959154</v>
      </c>
      <c r="AB3016" s="39">
        <f t="shared" si="853"/>
        <v>0.47637754809959154</v>
      </c>
      <c r="AC3016" s="39" t="str">
        <f t="shared" si="854"/>
        <v>TIDAK</v>
      </c>
      <c r="AD3016" s="38">
        <f t="shared" si="855"/>
        <v>-0.20383020632161955</v>
      </c>
      <c r="AE3016" s="39">
        <f t="shared" si="856"/>
        <v>0.20383020632161955</v>
      </c>
      <c r="AF3016" s="39" t="str">
        <f t="shared" si="857"/>
        <v>TIDAK</v>
      </c>
      <c r="AG3016" s="38">
        <f t="shared" si="858"/>
        <v>-0.15818885441509239</v>
      </c>
      <c r="AH3016" s="39">
        <f t="shared" si="859"/>
        <v>0.15818885441509239</v>
      </c>
      <c r="AI3016" s="39" t="str">
        <f t="shared" si="860"/>
        <v>TIDAK</v>
      </c>
      <c r="AJ3016" s="38">
        <f t="shared" si="861"/>
        <v>-1.1160875131250483</v>
      </c>
      <c r="AK3016" s="39">
        <f t="shared" si="862"/>
        <v>1.1160875131250483</v>
      </c>
      <c r="AL3016" s="39" t="str">
        <f t="shared" si="863"/>
        <v>TIDAK</v>
      </c>
    </row>
    <row r="3017" spans="1:38" ht="14" x14ac:dyDescent="0.3">
      <c r="A3017" s="13">
        <v>32886361</v>
      </c>
      <c r="B3017" s="11" t="s">
        <v>5126</v>
      </c>
      <c r="C3017" s="9">
        <v>45364547</v>
      </c>
      <c r="D3017" s="1" t="s">
        <v>719</v>
      </c>
      <c r="E3017" s="1" t="s">
        <v>17</v>
      </c>
      <c r="F3017" s="1" t="s">
        <v>607</v>
      </c>
      <c r="G3017" s="2">
        <v>40.59384</v>
      </c>
      <c r="H3017" s="2">
        <v>-73.79392</v>
      </c>
      <c r="I3017" s="1" t="s">
        <v>20</v>
      </c>
      <c r="J3017" s="44">
        <v>300</v>
      </c>
      <c r="K3017" s="2">
        <v>2</v>
      </c>
      <c r="L3017" s="2">
        <v>1</v>
      </c>
      <c r="M3017" s="3">
        <v>43639</v>
      </c>
      <c r="N3017" s="2">
        <v>1</v>
      </c>
      <c r="O3017" s="2">
        <v>1</v>
      </c>
      <c r="P3017" s="4">
        <v>2</v>
      </c>
      <c r="U3017" s="38">
        <f t="shared" si="846"/>
        <v>0.21908929473521949</v>
      </c>
      <c r="V3017" s="39">
        <f t="shared" si="847"/>
        <v>0.21908929473521949</v>
      </c>
      <c r="W3017" s="39" t="str">
        <f t="shared" si="848"/>
        <v>TIDAK</v>
      </c>
      <c r="X3017" s="38">
        <f t="shared" si="849"/>
        <v>9.4730970085688936E-3</v>
      </c>
      <c r="Y3017" s="39">
        <f t="shared" si="850"/>
        <v>9.4730970085688936E-3</v>
      </c>
      <c r="Z3017" s="39" t="str">
        <f t="shared" si="851"/>
        <v>TIDAK</v>
      </c>
      <c r="AA3017" s="38">
        <f t="shared" si="852"/>
        <v>-0.84449654083515258</v>
      </c>
      <c r="AB3017" s="39">
        <f t="shared" si="853"/>
        <v>0.84449654083515258</v>
      </c>
      <c r="AC3017" s="39" t="str">
        <f t="shared" si="854"/>
        <v>TIDAK</v>
      </c>
      <c r="AD3017" s="38">
        <f t="shared" si="855"/>
        <v>-0.72656021914860847</v>
      </c>
      <c r="AE3017" s="39">
        <f t="shared" si="856"/>
        <v>0.72656021914860847</v>
      </c>
      <c r="AF3017" s="39" t="str">
        <f t="shared" si="857"/>
        <v>TIDAK</v>
      </c>
      <c r="AG3017" s="38">
        <f t="shared" si="858"/>
        <v>6.7010556384171097E-2</v>
      </c>
      <c r="AH3017" s="39">
        <f t="shared" si="859"/>
        <v>6.7010556384171097E-2</v>
      </c>
      <c r="AI3017" s="39" t="str">
        <f t="shared" si="860"/>
        <v>TIDAK</v>
      </c>
      <c r="AJ3017" s="38">
        <f t="shared" si="861"/>
        <v>1.110174731641284</v>
      </c>
      <c r="AK3017" s="39">
        <f t="shared" si="862"/>
        <v>1.110174731641284</v>
      </c>
      <c r="AL3017" s="39" t="str">
        <f t="shared" si="863"/>
        <v>TIDAK</v>
      </c>
    </row>
    <row r="3018" spans="1:38" ht="14" x14ac:dyDescent="0.3">
      <c r="A3018" s="13">
        <v>32894721</v>
      </c>
      <c r="B3018" s="11" t="s">
        <v>4627</v>
      </c>
      <c r="C3018" s="9">
        <v>65827591</v>
      </c>
      <c r="D3018" s="1" t="s">
        <v>3047</v>
      </c>
      <c r="E3018" s="1" t="s">
        <v>17</v>
      </c>
      <c r="F3018" s="1" t="s">
        <v>2592</v>
      </c>
      <c r="G3018" s="2">
        <v>40.735909999999997</v>
      </c>
      <c r="H3018" s="2">
        <v>-73.900130000000004</v>
      </c>
      <c r="I3018" s="1" t="s">
        <v>19</v>
      </c>
      <c r="J3018" s="44">
        <v>65</v>
      </c>
      <c r="K3018" s="2">
        <v>2</v>
      </c>
      <c r="L3018" s="2">
        <v>4</v>
      </c>
      <c r="M3018" s="3">
        <v>43415</v>
      </c>
      <c r="N3018" s="2">
        <v>0.43</v>
      </c>
      <c r="O3018" s="2">
        <v>3</v>
      </c>
      <c r="P3018" s="4">
        <v>254</v>
      </c>
      <c r="U3018" s="38">
        <f t="shared" si="846"/>
        <v>1.3677130204958245</v>
      </c>
      <c r="V3018" s="39">
        <f t="shared" si="847"/>
        <v>1.3677130204958245</v>
      </c>
      <c r="W3018" s="39" t="str">
        <f t="shared" si="848"/>
        <v>TIDAK</v>
      </c>
      <c r="X3018" s="38">
        <f t="shared" si="849"/>
        <v>-0.26113135442473173</v>
      </c>
      <c r="Y3018" s="39">
        <f t="shared" si="850"/>
        <v>0.26113135442473173</v>
      </c>
      <c r="Z3018" s="39" t="str">
        <f t="shared" si="851"/>
        <v>TIDAK</v>
      </c>
      <c r="AA3018" s="38">
        <f t="shared" si="852"/>
        <v>-0.31276910688378667</v>
      </c>
      <c r="AB3018" s="39">
        <f t="shared" si="853"/>
        <v>0.31276910688378667</v>
      </c>
      <c r="AC3018" s="39" t="str">
        <f t="shared" si="854"/>
        <v>TIDAK</v>
      </c>
      <c r="AD3018" s="38">
        <f t="shared" si="855"/>
        <v>-0.28746700837393774</v>
      </c>
      <c r="AE3018" s="39">
        <f t="shared" si="856"/>
        <v>0.28746700837393774</v>
      </c>
      <c r="AF3018" s="39" t="str">
        <f t="shared" si="857"/>
        <v>TIDAK</v>
      </c>
      <c r="AG3018" s="38">
        <f t="shared" si="858"/>
        <v>-0.15818885441509239</v>
      </c>
      <c r="AH3018" s="39">
        <f t="shared" si="859"/>
        <v>0.15818885441509239</v>
      </c>
      <c r="AI3018" s="39" t="str">
        <f t="shared" si="860"/>
        <v>TIDAK</v>
      </c>
      <c r="AJ3018" s="38">
        <f t="shared" si="861"/>
        <v>1.4549830254434768</v>
      </c>
      <c r="AK3018" s="39">
        <f t="shared" si="862"/>
        <v>1.4549830254434768</v>
      </c>
      <c r="AL3018" s="39" t="str">
        <f t="shared" si="863"/>
        <v>TIDAK</v>
      </c>
    </row>
    <row r="3019" spans="1:38" ht="14" x14ac:dyDescent="0.3">
      <c r="A3019" s="13">
        <v>32901262</v>
      </c>
      <c r="B3019" s="11" t="s">
        <v>4931</v>
      </c>
      <c r="C3019" s="9">
        <v>20237633</v>
      </c>
      <c r="D3019" s="1" t="s">
        <v>65</v>
      </c>
      <c r="E3019" s="1" t="s">
        <v>17</v>
      </c>
      <c r="F3019" s="1" t="s">
        <v>2813</v>
      </c>
      <c r="G3019" s="2">
        <v>40.706389999999999</v>
      </c>
      <c r="H3019" s="2">
        <v>-73.900580000000005</v>
      </c>
      <c r="I3019" s="1" t="s">
        <v>19</v>
      </c>
      <c r="J3019" s="44">
        <v>50</v>
      </c>
      <c r="K3019" s="2">
        <v>2</v>
      </c>
      <c r="L3019" s="2">
        <v>13</v>
      </c>
      <c r="M3019" s="3">
        <v>42899</v>
      </c>
      <c r="N3019" s="2">
        <v>0.4</v>
      </c>
      <c r="O3019" s="2">
        <v>1</v>
      </c>
      <c r="P3019" s="4">
        <v>0</v>
      </c>
      <c r="U3019" s="38">
        <f t="shared" si="846"/>
        <v>-0.25236074195756619</v>
      </c>
      <c r="V3019" s="39">
        <f t="shared" si="847"/>
        <v>0.25236074195756619</v>
      </c>
      <c r="W3019" s="39" t="str">
        <f t="shared" si="848"/>
        <v>TIDAK</v>
      </c>
      <c r="X3019" s="38">
        <f t="shared" si="849"/>
        <v>-0.39643358014138202</v>
      </c>
      <c r="Y3019" s="39">
        <f t="shared" si="850"/>
        <v>0.39643358014138202</v>
      </c>
      <c r="Z3019" s="39" t="str">
        <f t="shared" si="851"/>
        <v>TIDAK</v>
      </c>
      <c r="AA3019" s="38">
        <f t="shared" si="852"/>
        <v>-0.80359443053120139</v>
      </c>
      <c r="AB3019" s="39">
        <f t="shared" si="853"/>
        <v>0.80359443053120139</v>
      </c>
      <c r="AC3019" s="39" t="str">
        <f t="shared" si="854"/>
        <v>TIDAK</v>
      </c>
      <c r="AD3019" s="38">
        <f t="shared" si="855"/>
        <v>0.6116286136884832</v>
      </c>
      <c r="AE3019" s="39">
        <f t="shared" si="856"/>
        <v>0.6116286136884832</v>
      </c>
      <c r="AF3019" s="39" t="str">
        <f t="shared" si="857"/>
        <v>TIDAK</v>
      </c>
      <c r="AG3019" s="38">
        <f t="shared" si="858"/>
        <v>-0.27078855981472416</v>
      </c>
      <c r="AH3019" s="39">
        <f t="shared" si="859"/>
        <v>0.27078855981472416</v>
      </c>
      <c r="AI3019" s="39" t="str">
        <f t="shared" si="860"/>
        <v>TIDAK</v>
      </c>
      <c r="AJ3019" s="38">
        <f t="shared" si="861"/>
        <v>-0.86872504148434471</v>
      </c>
      <c r="AK3019" s="39">
        <f t="shared" si="862"/>
        <v>0.86872504148434471</v>
      </c>
      <c r="AL3019" s="39" t="str">
        <f t="shared" si="863"/>
        <v>TIDAK</v>
      </c>
    </row>
    <row r="3020" spans="1:38" ht="14" x14ac:dyDescent="0.3">
      <c r="A3020" s="13">
        <v>32917795</v>
      </c>
      <c r="B3020" s="11" t="s">
        <v>4172</v>
      </c>
      <c r="C3020" s="9">
        <v>142590597</v>
      </c>
      <c r="D3020" s="1" t="s">
        <v>2116</v>
      </c>
      <c r="E3020" s="1" t="s">
        <v>1731</v>
      </c>
      <c r="F3020" s="1" t="s">
        <v>1732</v>
      </c>
      <c r="G3020" s="2">
        <v>40.674599999999998</v>
      </c>
      <c r="H3020" s="2">
        <v>-73.872929999999997</v>
      </c>
      <c r="I3020" s="1" t="s">
        <v>24</v>
      </c>
      <c r="J3020" s="44">
        <v>159</v>
      </c>
      <c r="K3020" s="2">
        <v>1</v>
      </c>
      <c r="L3020" s="2">
        <v>7</v>
      </c>
      <c r="M3020" s="3">
        <v>43379</v>
      </c>
      <c r="N3020" s="2">
        <v>0.31</v>
      </c>
      <c r="O3020" s="2">
        <v>6</v>
      </c>
      <c r="P3020" s="4">
        <v>180</v>
      </c>
      <c r="U3020" s="38">
        <f t="shared" si="846"/>
        <v>-0.1666425534679688</v>
      </c>
      <c r="V3020" s="39">
        <f t="shared" si="847"/>
        <v>0.1666425534679688</v>
      </c>
      <c r="W3020" s="39" t="str">
        <f t="shared" si="848"/>
        <v>TIDAK</v>
      </c>
      <c r="X3020" s="38">
        <f t="shared" si="849"/>
        <v>-0.39643358014138202</v>
      </c>
      <c r="Y3020" s="39">
        <f t="shared" si="850"/>
        <v>0.39643358014138202</v>
      </c>
      <c r="Z3020" s="39" t="str">
        <f t="shared" si="851"/>
        <v>TIDAK</v>
      </c>
      <c r="AA3020" s="38">
        <f t="shared" si="852"/>
        <v>-0.59908387901144522</v>
      </c>
      <c r="AB3020" s="39">
        <f t="shared" si="853"/>
        <v>0.59908387901144522</v>
      </c>
      <c r="AC3020" s="39" t="str">
        <f t="shared" si="854"/>
        <v>TIDAK</v>
      </c>
      <c r="AD3020" s="38">
        <f t="shared" si="855"/>
        <v>-0.82065162145746651</v>
      </c>
      <c r="AE3020" s="39">
        <f t="shared" si="856"/>
        <v>0.82065162145746651</v>
      </c>
      <c r="AF3020" s="39" t="str">
        <f t="shared" si="857"/>
        <v>TIDAK</v>
      </c>
      <c r="AG3020" s="38">
        <f t="shared" si="858"/>
        <v>-0.27078855981472416</v>
      </c>
      <c r="AH3020" s="39">
        <f t="shared" si="859"/>
        <v>0.27078855981472416</v>
      </c>
      <c r="AI3020" s="39" t="str">
        <f t="shared" si="860"/>
        <v>TIDAK</v>
      </c>
      <c r="AJ3020" s="38">
        <f t="shared" si="861"/>
        <v>1.0202247419537553</v>
      </c>
      <c r="AK3020" s="39">
        <f t="shared" si="862"/>
        <v>1.0202247419537553</v>
      </c>
      <c r="AL3020" s="39" t="str">
        <f t="shared" si="863"/>
        <v>TIDAK</v>
      </c>
    </row>
    <row r="3021" spans="1:38" ht="14" x14ac:dyDescent="0.3">
      <c r="A3021" s="13">
        <v>32917917</v>
      </c>
      <c r="B3021" s="11" t="s">
        <v>2232</v>
      </c>
      <c r="C3021" s="9">
        <v>29959226</v>
      </c>
      <c r="D3021" s="1" t="s">
        <v>1083</v>
      </c>
      <c r="E3021" s="1" t="s">
        <v>17</v>
      </c>
      <c r="F3021" s="1" t="s">
        <v>901</v>
      </c>
      <c r="G3021" s="2">
        <v>40.728760000000001</v>
      </c>
      <c r="H3021" s="2">
        <v>-73.819670000000002</v>
      </c>
      <c r="I3021" s="1" t="s">
        <v>20</v>
      </c>
      <c r="J3021" s="44">
        <v>65</v>
      </c>
      <c r="K3021" s="2">
        <v>13</v>
      </c>
      <c r="L3021" s="2">
        <v>1</v>
      </c>
      <c r="M3021" s="3">
        <v>43610</v>
      </c>
      <c r="N3021" s="2">
        <v>0.67</v>
      </c>
      <c r="O3021" s="2">
        <v>1</v>
      </c>
      <c r="P3021" s="4">
        <v>0</v>
      </c>
      <c r="U3021" s="38">
        <f t="shared" si="846"/>
        <v>1.8048757817927714</v>
      </c>
      <c r="V3021" s="39">
        <f t="shared" si="847"/>
        <v>1.8048757817927714</v>
      </c>
      <c r="W3021" s="39" t="str">
        <f t="shared" si="848"/>
        <v>TIDAK</v>
      </c>
      <c r="X3021" s="38">
        <f t="shared" si="849"/>
        <v>-0.26113135442473173</v>
      </c>
      <c r="Y3021" s="39">
        <f t="shared" si="850"/>
        <v>0.26113135442473173</v>
      </c>
      <c r="Z3021" s="39" t="str">
        <f t="shared" si="851"/>
        <v>TIDAK</v>
      </c>
      <c r="AA3021" s="38">
        <f t="shared" si="852"/>
        <v>-0.88539865113910388</v>
      </c>
      <c r="AB3021" s="39">
        <f t="shared" si="853"/>
        <v>0.88539865113910388</v>
      </c>
      <c r="AC3021" s="39" t="str">
        <f t="shared" si="854"/>
        <v>TIDAK</v>
      </c>
      <c r="AD3021" s="38">
        <f t="shared" si="855"/>
        <v>-0.43383141196549468</v>
      </c>
      <c r="AE3021" s="39">
        <f t="shared" si="856"/>
        <v>0.43383141196549468</v>
      </c>
      <c r="AF3021" s="39" t="str">
        <f t="shared" si="857"/>
        <v>TIDAK</v>
      </c>
      <c r="AG3021" s="38">
        <f t="shared" si="858"/>
        <v>-0.27078855981472416</v>
      </c>
      <c r="AH3021" s="39">
        <f t="shared" si="859"/>
        <v>0.27078855981472416</v>
      </c>
      <c r="AI3021" s="39" t="str">
        <f t="shared" si="860"/>
        <v>TIDAK</v>
      </c>
      <c r="AJ3021" s="38">
        <f t="shared" si="861"/>
        <v>-1.228525000234459</v>
      </c>
      <c r="AK3021" s="39">
        <f t="shared" si="862"/>
        <v>1.228525000234459</v>
      </c>
      <c r="AL3021" s="39" t="str">
        <f t="shared" si="863"/>
        <v>TIDAK</v>
      </c>
    </row>
    <row r="3022" spans="1:38" ht="14" x14ac:dyDescent="0.3">
      <c r="A3022" s="13">
        <v>32918155</v>
      </c>
      <c r="B3022" s="11" t="s">
        <v>4346</v>
      </c>
      <c r="C3022" s="9">
        <v>850526</v>
      </c>
      <c r="D3022" s="1" t="s">
        <v>3385</v>
      </c>
      <c r="E3022" s="1" t="s">
        <v>1731</v>
      </c>
      <c r="F3022" s="1" t="s">
        <v>3213</v>
      </c>
      <c r="G3022" s="2">
        <v>40.691330000000001</v>
      </c>
      <c r="H3022" s="2">
        <v>-73.905379999999994</v>
      </c>
      <c r="I3022" s="1" t="s">
        <v>19</v>
      </c>
      <c r="J3022" s="44">
        <v>45</v>
      </c>
      <c r="K3022" s="2">
        <v>4</v>
      </c>
      <c r="L3022" s="2">
        <v>6</v>
      </c>
      <c r="M3022" s="3">
        <v>43365</v>
      </c>
      <c r="N3022" s="2">
        <v>0.47</v>
      </c>
      <c r="O3022" s="2">
        <v>1</v>
      </c>
      <c r="P3022" s="4">
        <v>0</v>
      </c>
      <c r="U3022" s="38">
        <f t="shared" si="846"/>
        <v>-0.2095016477127675</v>
      </c>
      <c r="V3022" s="39">
        <f t="shared" si="847"/>
        <v>0.2095016477127675</v>
      </c>
      <c r="W3022" s="39" t="str">
        <f t="shared" si="848"/>
        <v>TIDAK</v>
      </c>
      <c r="X3022" s="38">
        <f t="shared" si="849"/>
        <v>-0.26113135442473173</v>
      </c>
      <c r="Y3022" s="39">
        <f t="shared" si="850"/>
        <v>0.26113135442473173</v>
      </c>
      <c r="Z3022" s="39" t="str">
        <f t="shared" si="851"/>
        <v>TIDAK</v>
      </c>
      <c r="AA3022" s="38">
        <f t="shared" si="852"/>
        <v>-0.7626923202272502</v>
      </c>
      <c r="AB3022" s="39">
        <f t="shared" si="853"/>
        <v>0.7626923202272502</v>
      </c>
      <c r="AC3022" s="39" t="str">
        <f t="shared" si="854"/>
        <v>TIDAK</v>
      </c>
      <c r="AD3022" s="38">
        <f t="shared" si="855"/>
        <v>-0.73178751927687835</v>
      </c>
      <c r="AE3022" s="39">
        <f t="shared" si="856"/>
        <v>0.73178751927687835</v>
      </c>
      <c r="AF3022" s="39" t="str">
        <f t="shared" si="857"/>
        <v>TIDAK</v>
      </c>
      <c r="AG3022" s="38">
        <f t="shared" si="858"/>
        <v>-4.5589149015460649E-2</v>
      </c>
      <c r="AH3022" s="39">
        <f t="shared" si="859"/>
        <v>4.5589149015460649E-2</v>
      </c>
      <c r="AI3022" s="39" t="str">
        <f t="shared" si="860"/>
        <v>TIDAK</v>
      </c>
      <c r="AJ3022" s="38">
        <f t="shared" si="861"/>
        <v>0.66042478320364106</v>
      </c>
      <c r="AK3022" s="39">
        <f t="shared" si="862"/>
        <v>0.66042478320364106</v>
      </c>
      <c r="AL3022" s="39" t="str">
        <f t="shared" si="863"/>
        <v>TIDAK</v>
      </c>
    </row>
    <row r="3023" spans="1:38" ht="14" x14ac:dyDescent="0.3">
      <c r="A3023" s="13">
        <v>32920030</v>
      </c>
      <c r="B3023" s="11" t="s">
        <v>3779</v>
      </c>
      <c r="C3023" s="9">
        <v>242063700</v>
      </c>
      <c r="D3023" s="1" t="s">
        <v>1235</v>
      </c>
      <c r="E3023" s="1" t="s">
        <v>17</v>
      </c>
      <c r="F3023" s="1" t="s">
        <v>642</v>
      </c>
      <c r="G3023" s="2">
        <v>40.739069999999998</v>
      </c>
      <c r="H3023" s="2">
        <v>-73.829430000000002</v>
      </c>
      <c r="I3023" s="1" t="s">
        <v>19</v>
      </c>
      <c r="J3023" s="44">
        <v>65</v>
      </c>
      <c r="K3023" s="2">
        <v>1</v>
      </c>
      <c r="L3023" s="2">
        <v>2</v>
      </c>
      <c r="M3023" s="3">
        <v>43534</v>
      </c>
      <c r="N3023" s="2">
        <v>0.41</v>
      </c>
      <c r="O3023" s="2">
        <v>1</v>
      </c>
      <c r="P3023" s="4">
        <v>0</v>
      </c>
      <c r="U3023" s="38">
        <f t="shared" si="846"/>
        <v>-0.33807893044716358</v>
      </c>
      <c r="V3023" s="39">
        <f t="shared" si="847"/>
        <v>0.33807893044716358</v>
      </c>
      <c r="W3023" s="39" t="str">
        <f t="shared" si="848"/>
        <v>TIDAK</v>
      </c>
      <c r="X3023" s="38">
        <f t="shared" si="849"/>
        <v>-0.26113135442473173</v>
      </c>
      <c r="Y3023" s="39">
        <f t="shared" si="850"/>
        <v>0.26113135442473173</v>
      </c>
      <c r="Z3023" s="39" t="str">
        <f t="shared" si="851"/>
        <v>TIDAK</v>
      </c>
      <c r="AA3023" s="38">
        <f t="shared" si="852"/>
        <v>-0.39457332749168911</v>
      </c>
      <c r="AB3023" s="39">
        <f t="shared" si="853"/>
        <v>0.39457332749168911</v>
      </c>
      <c r="AC3023" s="39" t="str">
        <f t="shared" si="854"/>
        <v>TIDAK</v>
      </c>
      <c r="AD3023" s="38">
        <f t="shared" si="855"/>
        <v>-0.74746941966168801</v>
      </c>
      <c r="AE3023" s="39">
        <f t="shared" si="856"/>
        <v>0.74746941966168801</v>
      </c>
      <c r="AF3023" s="39" t="str">
        <f t="shared" si="857"/>
        <v>TIDAK</v>
      </c>
      <c r="AG3023" s="38">
        <f t="shared" si="858"/>
        <v>-0.27078855981472416</v>
      </c>
      <c r="AH3023" s="39">
        <f t="shared" si="859"/>
        <v>0.27078855981472416</v>
      </c>
      <c r="AI3023" s="39" t="str">
        <f t="shared" si="860"/>
        <v>TIDAK</v>
      </c>
      <c r="AJ3023" s="38">
        <f t="shared" si="861"/>
        <v>-1.2435166651823804</v>
      </c>
      <c r="AK3023" s="39">
        <f t="shared" si="862"/>
        <v>1.2435166651823804</v>
      </c>
      <c r="AL3023" s="39" t="str">
        <f t="shared" si="863"/>
        <v>TIDAK</v>
      </c>
    </row>
    <row r="3024" spans="1:38" ht="14" x14ac:dyDescent="0.3">
      <c r="A3024" s="13">
        <v>32921617</v>
      </c>
      <c r="B3024" s="11" t="s">
        <v>3941</v>
      </c>
      <c r="C3024" s="9">
        <v>228141767</v>
      </c>
      <c r="D3024" s="1" t="s">
        <v>813</v>
      </c>
      <c r="E3024" s="1" t="s">
        <v>548</v>
      </c>
      <c r="F3024" s="1" t="s">
        <v>2701</v>
      </c>
      <c r="G3024" s="2">
        <v>40.88344</v>
      </c>
      <c r="H3024" s="2">
        <v>-73.903009999999995</v>
      </c>
      <c r="I3024" s="1" t="s">
        <v>19</v>
      </c>
      <c r="J3024" s="44">
        <v>45</v>
      </c>
      <c r="K3024" s="2">
        <v>1</v>
      </c>
      <c r="L3024" s="2">
        <v>14</v>
      </c>
      <c r="M3024" s="3">
        <v>43640</v>
      </c>
      <c r="N3024" s="2">
        <v>2.86</v>
      </c>
      <c r="O3024" s="2">
        <v>1</v>
      </c>
      <c r="P3024" s="4">
        <v>347</v>
      </c>
      <c r="U3024" s="38">
        <f t="shared" si="846"/>
        <v>0.59624932408944809</v>
      </c>
      <c r="V3024" s="39">
        <f t="shared" si="847"/>
        <v>0.59624932408944809</v>
      </c>
      <c r="W3024" s="39" t="str">
        <f t="shared" si="848"/>
        <v>TIDAK</v>
      </c>
      <c r="X3024" s="38">
        <f t="shared" si="849"/>
        <v>-0.39643358014138202</v>
      </c>
      <c r="Y3024" s="39">
        <f t="shared" si="850"/>
        <v>0.39643358014138202</v>
      </c>
      <c r="Z3024" s="39" t="str">
        <f t="shared" si="851"/>
        <v>TIDAK</v>
      </c>
      <c r="AA3024" s="38">
        <f t="shared" si="852"/>
        <v>-0.63998598931539652</v>
      </c>
      <c r="AB3024" s="39">
        <f t="shared" si="853"/>
        <v>0.63998598931539652</v>
      </c>
      <c r="AC3024" s="39" t="str">
        <f t="shared" si="854"/>
        <v>TIDAK</v>
      </c>
      <c r="AD3024" s="38">
        <f t="shared" si="855"/>
        <v>-0.79451512081611697</v>
      </c>
      <c r="AE3024" s="39">
        <f t="shared" si="856"/>
        <v>0.79451512081611697</v>
      </c>
      <c r="AF3024" s="39" t="str">
        <f t="shared" si="857"/>
        <v>TIDAK</v>
      </c>
      <c r="AG3024" s="38">
        <f t="shared" si="858"/>
        <v>0.29220996718343462</v>
      </c>
      <c r="AH3024" s="39">
        <f t="shared" si="859"/>
        <v>0.29220996718343462</v>
      </c>
      <c r="AI3024" s="39" t="str">
        <f t="shared" si="860"/>
        <v>TIDAK</v>
      </c>
      <c r="AJ3024" s="38">
        <f t="shared" si="861"/>
        <v>0.10573318013054821</v>
      </c>
      <c r="AK3024" s="39">
        <f t="shared" si="862"/>
        <v>0.10573318013054821</v>
      </c>
      <c r="AL3024" s="39" t="str">
        <f t="shared" si="863"/>
        <v>TIDAK</v>
      </c>
    </row>
    <row r="3025" spans="1:38" ht="14" x14ac:dyDescent="0.3">
      <c r="A3025" s="13">
        <v>32929482</v>
      </c>
      <c r="B3025" s="11" t="s">
        <v>4721</v>
      </c>
      <c r="C3025" s="9">
        <v>214024476</v>
      </c>
      <c r="D3025" s="1" t="s">
        <v>500</v>
      </c>
      <c r="E3025" s="1" t="s">
        <v>17</v>
      </c>
      <c r="F3025" s="1" t="s">
        <v>210</v>
      </c>
      <c r="G3025" s="2">
        <v>40.69153</v>
      </c>
      <c r="H3025" s="2">
        <v>-73.776669999999996</v>
      </c>
      <c r="I3025" s="1" t="s">
        <v>20</v>
      </c>
      <c r="J3025" s="44">
        <v>150</v>
      </c>
      <c r="K3025" s="2">
        <v>2</v>
      </c>
      <c r="L3025" s="2">
        <v>23</v>
      </c>
      <c r="M3025" s="3">
        <v>43648</v>
      </c>
      <c r="N3025" s="2">
        <v>2.34</v>
      </c>
      <c r="O3025" s="2">
        <v>1</v>
      </c>
      <c r="P3025" s="4">
        <v>175</v>
      </c>
      <c r="U3025" s="38">
        <f t="shared" si="846"/>
        <v>-0.2095016477127675</v>
      </c>
      <c r="V3025" s="39">
        <f t="shared" si="847"/>
        <v>0.2095016477127675</v>
      </c>
      <c r="W3025" s="39" t="str">
        <f t="shared" si="848"/>
        <v>TIDAK</v>
      </c>
      <c r="X3025" s="38">
        <f t="shared" si="849"/>
        <v>1.2271931284584217</v>
      </c>
      <c r="Y3025" s="39">
        <f t="shared" si="850"/>
        <v>1.2271931284584217</v>
      </c>
      <c r="Z3025" s="39" t="str">
        <f t="shared" si="851"/>
        <v>TIDAK</v>
      </c>
      <c r="AA3025" s="38">
        <f t="shared" si="852"/>
        <v>-0.88539865113910388</v>
      </c>
      <c r="AB3025" s="39">
        <f t="shared" si="853"/>
        <v>0.88539865113910388</v>
      </c>
      <c r="AC3025" s="39" t="str">
        <f t="shared" si="854"/>
        <v>TIDAK</v>
      </c>
      <c r="AD3025" s="38">
        <f t="shared" si="855"/>
        <v>-0.60633231619840089</v>
      </c>
      <c r="AE3025" s="39">
        <f t="shared" si="856"/>
        <v>0.60633231619840089</v>
      </c>
      <c r="AF3025" s="39" t="str">
        <f t="shared" si="857"/>
        <v>TIDAK</v>
      </c>
      <c r="AG3025" s="38">
        <f t="shared" si="858"/>
        <v>-0.27078855981472416</v>
      </c>
      <c r="AH3025" s="39">
        <f t="shared" si="859"/>
        <v>0.27078855981472416</v>
      </c>
      <c r="AI3025" s="39" t="str">
        <f t="shared" si="860"/>
        <v>TIDAK</v>
      </c>
      <c r="AJ3025" s="38">
        <f t="shared" si="861"/>
        <v>-1.2435166651823804</v>
      </c>
      <c r="AK3025" s="39">
        <f t="shared" si="862"/>
        <v>1.2435166651823804</v>
      </c>
      <c r="AL3025" s="39" t="str">
        <f t="shared" si="863"/>
        <v>TIDAK</v>
      </c>
    </row>
    <row r="3026" spans="1:38" ht="14" x14ac:dyDescent="0.3">
      <c r="A3026" s="13">
        <v>32936990</v>
      </c>
      <c r="B3026" s="11" t="s">
        <v>4421</v>
      </c>
      <c r="C3026" s="9">
        <v>249500015</v>
      </c>
      <c r="D3026" s="1" t="s">
        <v>2068</v>
      </c>
      <c r="E3026" s="1" t="s">
        <v>548</v>
      </c>
      <c r="F3026" s="1" t="s">
        <v>1816</v>
      </c>
      <c r="G3026" s="2">
        <v>40.826500000000003</v>
      </c>
      <c r="H3026" s="2">
        <v>-73.870450000000005</v>
      </c>
      <c r="I3026" s="1" t="s">
        <v>20</v>
      </c>
      <c r="J3026" s="44">
        <v>103</v>
      </c>
      <c r="K3026" s="2">
        <v>2</v>
      </c>
      <c r="L3026" s="2">
        <v>19</v>
      </c>
      <c r="M3026" s="3">
        <v>43644</v>
      </c>
      <c r="N3026" s="2">
        <v>5.7</v>
      </c>
      <c r="O3026" s="2">
        <v>1</v>
      </c>
      <c r="P3026" s="4">
        <v>75</v>
      </c>
      <c r="U3026" s="38">
        <f t="shared" si="846"/>
        <v>-0.38093802469196231</v>
      </c>
      <c r="V3026" s="39">
        <f t="shared" si="847"/>
        <v>0.38093802469196231</v>
      </c>
      <c r="W3026" s="39" t="str">
        <f t="shared" si="848"/>
        <v>TIDAK</v>
      </c>
      <c r="X3026" s="38">
        <f t="shared" si="849"/>
        <v>9.4730970085688936E-3</v>
      </c>
      <c r="Y3026" s="39">
        <f t="shared" si="850"/>
        <v>9.4730970085688936E-3</v>
      </c>
      <c r="Z3026" s="39" t="str">
        <f t="shared" si="851"/>
        <v>TIDAK</v>
      </c>
      <c r="AA3026" s="38">
        <f t="shared" si="852"/>
        <v>-0.68088809961934771</v>
      </c>
      <c r="AB3026" s="39">
        <f t="shared" si="853"/>
        <v>0.68088809961934771</v>
      </c>
      <c r="AC3026" s="39" t="str">
        <f t="shared" si="854"/>
        <v>TIDAK</v>
      </c>
      <c r="AD3026" s="38">
        <f t="shared" si="855"/>
        <v>-0.71087831876379881</v>
      </c>
      <c r="AE3026" s="39">
        <f t="shared" si="856"/>
        <v>0.71087831876379881</v>
      </c>
      <c r="AF3026" s="39" t="str">
        <f t="shared" si="857"/>
        <v>TIDAK</v>
      </c>
      <c r="AG3026" s="38">
        <f t="shared" si="858"/>
        <v>-0.27078855981472416</v>
      </c>
      <c r="AH3026" s="39">
        <f t="shared" si="859"/>
        <v>0.27078855981472416</v>
      </c>
      <c r="AI3026" s="39" t="str">
        <f t="shared" si="860"/>
        <v>TIDAK</v>
      </c>
      <c r="AJ3026" s="38">
        <f t="shared" si="861"/>
        <v>-1.2435166651823804</v>
      </c>
      <c r="AK3026" s="39">
        <f t="shared" si="862"/>
        <v>1.2435166651823804</v>
      </c>
      <c r="AL3026" s="39" t="str">
        <f t="shared" si="863"/>
        <v>TIDAK</v>
      </c>
    </row>
    <row r="3027" spans="1:38" ht="14" x14ac:dyDescent="0.3">
      <c r="A3027" s="13">
        <v>32938196</v>
      </c>
      <c r="B3027" s="11" t="s">
        <v>4650</v>
      </c>
      <c r="C3027" s="9">
        <v>5962328</v>
      </c>
      <c r="D3027" s="1" t="s">
        <v>1119</v>
      </c>
      <c r="E3027" s="1" t="s">
        <v>17</v>
      </c>
      <c r="F3027" s="1" t="s">
        <v>642</v>
      </c>
      <c r="G3027" s="2">
        <v>40.75947</v>
      </c>
      <c r="H3027" s="2">
        <v>-73.822630000000004</v>
      </c>
      <c r="I3027" s="1" t="s">
        <v>20</v>
      </c>
      <c r="J3027" s="44">
        <v>100</v>
      </c>
      <c r="K3027" s="2">
        <v>30</v>
      </c>
      <c r="L3027" s="2">
        <v>7</v>
      </c>
      <c r="M3027" s="3">
        <v>43590</v>
      </c>
      <c r="N3027" s="2">
        <v>0.34</v>
      </c>
      <c r="O3027" s="2">
        <v>15</v>
      </c>
      <c r="P3027" s="4">
        <v>294</v>
      </c>
      <c r="U3027" s="38">
        <f t="shared" si="846"/>
        <v>-0.2095016477127675</v>
      </c>
      <c r="V3027" s="39">
        <f t="shared" si="847"/>
        <v>0.2095016477127675</v>
      </c>
      <c r="W3027" s="39" t="str">
        <f t="shared" si="848"/>
        <v>TIDAK</v>
      </c>
      <c r="X3027" s="38">
        <f t="shared" si="849"/>
        <v>-0.39643358014138202</v>
      </c>
      <c r="Y3027" s="39">
        <f t="shared" si="850"/>
        <v>0.39643358014138202</v>
      </c>
      <c r="Z3027" s="39" t="str">
        <f t="shared" si="851"/>
        <v>TIDAK</v>
      </c>
      <c r="AA3027" s="38">
        <f t="shared" si="852"/>
        <v>-0.84449654083515258</v>
      </c>
      <c r="AB3027" s="39">
        <f t="shared" si="853"/>
        <v>0.84449654083515258</v>
      </c>
      <c r="AC3027" s="39" t="str">
        <f t="shared" si="854"/>
        <v>TIDAK</v>
      </c>
      <c r="AD3027" s="38">
        <f t="shared" si="855"/>
        <v>-0.74224211953341823</v>
      </c>
      <c r="AE3027" s="39">
        <f t="shared" si="856"/>
        <v>0.74224211953341823</v>
      </c>
      <c r="AF3027" s="39" t="str">
        <f t="shared" si="857"/>
        <v>TIDAK</v>
      </c>
      <c r="AG3027" s="38">
        <f t="shared" si="858"/>
        <v>-0.27078855981472416</v>
      </c>
      <c r="AH3027" s="39">
        <f t="shared" si="859"/>
        <v>0.27078855981472416</v>
      </c>
      <c r="AI3027" s="39" t="str">
        <f t="shared" si="860"/>
        <v>TIDAK</v>
      </c>
      <c r="AJ3027" s="38">
        <f t="shared" si="861"/>
        <v>-1.2435166651823804</v>
      </c>
      <c r="AK3027" s="39">
        <f t="shared" si="862"/>
        <v>1.2435166651823804</v>
      </c>
      <c r="AL3027" s="39" t="str">
        <f t="shared" si="863"/>
        <v>TIDAK</v>
      </c>
    </row>
    <row r="3028" spans="1:38" ht="14" x14ac:dyDescent="0.3">
      <c r="A3028" s="13">
        <v>32939925</v>
      </c>
      <c r="B3028" s="11" t="s">
        <v>556</v>
      </c>
      <c r="C3028" s="9">
        <v>1532337</v>
      </c>
      <c r="D3028" s="1" t="s">
        <v>103</v>
      </c>
      <c r="E3028" s="1" t="s">
        <v>548</v>
      </c>
      <c r="F3028" s="1" t="s">
        <v>1859</v>
      </c>
      <c r="G3028" s="2">
        <v>40.840870000000002</v>
      </c>
      <c r="H3028" s="2">
        <v>-73.869900000000001</v>
      </c>
      <c r="I3028" s="1" t="s">
        <v>24</v>
      </c>
      <c r="J3028" s="44">
        <v>20</v>
      </c>
      <c r="K3028" s="2">
        <v>10</v>
      </c>
      <c r="L3028" s="2">
        <v>3</v>
      </c>
      <c r="M3028" s="3">
        <v>43647</v>
      </c>
      <c r="N3028" s="2">
        <v>0.68</v>
      </c>
      <c r="O3028" s="2">
        <v>4</v>
      </c>
      <c r="P3028" s="4">
        <v>25</v>
      </c>
      <c r="U3028" s="38">
        <f t="shared" si="846"/>
        <v>-0.38093802469196231</v>
      </c>
      <c r="V3028" s="39">
        <f t="shared" si="847"/>
        <v>0.38093802469196231</v>
      </c>
      <c r="W3028" s="39" t="str">
        <f t="shared" si="848"/>
        <v>TIDAK</v>
      </c>
      <c r="X3028" s="38">
        <f t="shared" si="849"/>
        <v>-0.39643358014138202</v>
      </c>
      <c r="Y3028" s="39">
        <f t="shared" si="850"/>
        <v>0.39643358014138202</v>
      </c>
      <c r="Z3028" s="39" t="str">
        <f t="shared" si="851"/>
        <v>TIDAK</v>
      </c>
      <c r="AA3028" s="38">
        <f t="shared" si="852"/>
        <v>-0.35367121718773786</v>
      </c>
      <c r="AB3028" s="39">
        <f t="shared" si="853"/>
        <v>0.35367121718773786</v>
      </c>
      <c r="AC3028" s="39" t="str">
        <f t="shared" si="854"/>
        <v>TIDAK</v>
      </c>
      <c r="AD3028" s="38">
        <f t="shared" si="855"/>
        <v>0.5384464118927047</v>
      </c>
      <c r="AE3028" s="39">
        <f t="shared" si="856"/>
        <v>0.5384464118927047</v>
      </c>
      <c r="AF3028" s="39" t="str">
        <f t="shared" si="857"/>
        <v>TIDAK</v>
      </c>
      <c r="AG3028" s="38">
        <f t="shared" si="858"/>
        <v>-0.27078855981472416</v>
      </c>
      <c r="AH3028" s="39">
        <f t="shared" si="859"/>
        <v>0.27078855981472416</v>
      </c>
      <c r="AI3028" s="39" t="str">
        <f t="shared" si="860"/>
        <v>TIDAK</v>
      </c>
      <c r="AJ3028" s="38">
        <f t="shared" si="861"/>
        <v>1.3575372032819875</v>
      </c>
      <c r="AK3028" s="39">
        <f t="shared" si="862"/>
        <v>1.3575372032819875</v>
      </c>
      <c r="AL3028" s="39" t="str">
        <f t="shared" si="863"/>
        <v>TIDAK</v>
      </c>
    </row>
    <row r="3029" spans="1:38" ht="14" x14ac:dyDescent="0.3">
      <c r="A3029" s="13">
        <v>32940875</v>
      </c>
      <c r="B3029" s="11" t="s">
        <v>4420</v>
      </c>
      <c r="C3029" s="9">
        <v>8918030</v>
      </c>
      <c r="D3029" s="1" t="s">
        <v>1880</v>
      </c>
      <c r="E3029" s="1" t="s">
        <v>548</v>
      </c>
      <c r="F3029" s="1" t="s">
        <v>1512</v>
      </c>
      <c r="G3029" s="2">
        <v>40.882959999999997</v>
      </c>
      <c r="H3029" s="2">
        <v>-73.862639999999999</v>
      </c>
      <c r="I3029" s="1" t="s">
        <v>19</v>
      </c>
      <c r="J3029" s="44">
        <v>50</v>
      </c>
      <c r="K3029" s="2">
        <v>1</v>
      </c>
      <c r="L3029" s="2">
        <v>19</v>
      </c>
      <c r="M3029" s="3">
        <v>43554</v>
      </c>
      <c r="N3029" s="2">
        <v>0.83</v>
      </c>
      <c r="O3029" s="2">
        <v>1</v>
      </c>
      <c r="P3029" s="4">
        <v>311</v>
      </c>
      <c r="U3029" s="38">
        <f t="shared" si="846"/>
        <v>0.51910295444881038</v>
      </c>
      <c r="V3029" s="39">
        <f t="shared" si="847"/>
        <v>0.51910295444881038</v>
      </c>
      <c r="W3029" s="39" t="str">
        <f t="shared" si="848"/>
        <v>TIDAK</v>
      </c>
      <c r="X3029" s="38">
        <f t="shared" si="849"/>
        <v>-0.26113135442473173</v>
      </c>
      <c r="Y3029" s="39">
        <f t="shared" si="850"/>
        <v>0.26113135442473173</v>
      </c>
      <c r="Z3029" s="39" t="str">
        <f t="shared" si="851"/>
        <v>TIDAK</v>
      </c>
      <c r="AA3029" s="38">
        <f t="shared" si="852"/>
        <v>1.444777554782317E-2</v>
      </c>
      <c r="AB3029" s="39">
        <f t="shared" si="853"/>
        <v>1.444777554782317E-2</v>
      </c>
      <c r="AC3029" s="39" t="str">
        <f t="shared" si="854"/>
        <v>TIDAK</v>
      </c>
      <c r="AD3029" s="38">
        <f t="shared" si="855"/>
        <v>0.26662680522267046</v>
      </c>
      <c r="AE3029" s="39">
        <f t="shared" si="856"/>
        <v>0.26662680522267046</v>
      </c>
      <c r="AF3029" s="39" t="str">
        <f t="shared" si="857"/>
        <v>TIDAK</v>
      </c>
      <c r="AG3029" s="38">
        <f t="shared" si="858"/>
        <v>-0.27078855981472416</v>
      </c>
      <c r="AH3029" s="39">
        <f t="shared" si="859"/>
        <v>0.27078855981472416</v>
      </c>
      <c r="AI3029" s="39" t="str">
        <f t="shared" si="860"/>
        <v>TIDAK</v>
      </c>
      <c r="AJ3029" s="38">
        <f t="shared" si="861"/>
        <v>6.8254017760744634E-2</v>
      </c>
      <c r="AK3029" s="39">
        <f t="shared" si="862"/>
        <v>6.8254017760744634E-2</v>
      </c>
      <c r="AL3029" s="39" t="str">
        <f t="shared" si="863"/>
        <v>TIDAK</v>
      </c>
    </row>
    <row r="3030" spans="1:38" ht="14" x14ac:dyDescent="0.3">
      <c r="A3030" s="13">
        <v>32942632</v>
      </c>
      <c r="B3030" s="11" t="s">
        <v>2355</v>
      </c>
      <c r="C3030" s="9">
        <v>101657794</v>
      </c>
      <c r="D3030" s="1" t="s">
        <v>851</v>
      </c>
      <c r="E3030" s="1" t="s">
        <v>17</v>
      </c>
      <c r="F3030" s="1" t="s">
        <v>852</v>
      </c>
      <c r="G3030" s="2">
        <v>40.709150000000001</v>
      </c>
      <c r="H3030" s="2">
        <v>-73.806619999999995</v>
      </c>
      <c r="I3030" s="1" t="s">
        <v>19</v>
      </c>
      <c r="J3030" s="44">
        <v>45</v>
      </c>
      <c r="K3030" s="2">
        <v>1</v>
      </c>
      <c r="L3030" s="2">
        <v>14</v>
      </c>
      <c r="M3030" s="3">
        <v>43027</v>
      </c>
      <c r="N3030" s="2">
        <v>0.57999999999999996</v>
      </c>
      <c r="O3030" s="2">
        <v>6</v>
      </c>
      <c r="P3030" s="4">
        <v>0</v>
      </c>
      <c r="U3030" s="38">
        <f t="shared" si="846"/>
        <v>0.11622746854770262</v>
      </c>
      <c r="V3030" s="39">
        <f t="shared" si="847"/>
        <v>0.11622746854770262</v>
      </c>
      <c r="W3030" s="39" t="str">
        <f t="shared" si="848"/>
        <v>TIDAK</v>
      </c>
      <c r="X3030" s="38">
        <f t="shared" si="849"/>
        <v>-0.26113135442473173</v>
      </c>
      <c r="Y3030" s="39">
        <f t="shared" si="850"/>
        <v>0.26113135442473173</v>
      </c>
      <c r="Z3030" s="39" t="str">
        <f t="shared" si="851"/>
        <v>TIDAK</v>
      </c>
      <c r="AA3030" s="38">
        <f t="shared" si="852"/>
        <v>-0.14916066566798175</v>
      </c>
      <c r="AB3030" s="39">
        <f t="shared" si="853"/>
        <v>0.14916066566798175</v>
      </c>
      <c r="AC3030" s="39" t="str">
        <f t="shared" si="854"/>
        <v>TIDAK</v>
      </c>
      <c r="AD3030" s="38">
        <f t="shared" si="855"/>
        <v>2.0229996483213535</v>
      </c>
      <c r="AE3030" s="39">
        <f t="shared" si="856"/>
        <v>2.0229996483213535</v>
      </c>
      <c r="AF3030" s="39" t="str">
        <f t="shared" si="857"/>
        <v>TIDAK</v>
      </c>
      <c r="AG3030" s="38">
        <f t="shared" si="858"/>
        <v>-0.27078855981472416</v>
      </c>
      <c r="AH3030" s="39">
        <f t="shared" si="859"/>
        <v>0.27078855981472416</v>
      </c>
      <c r="AI3030" s="39" t="str">
        <f t="shared" si="860"/>
        <v>TIDAK</v>
      </c>
      <c r="AJ3030" s="38">
        <f t="shared" si="861"/>
        <v>-0.68132922963532683</v>
      </c>
      <c r="AK3030" s="39">
        <f t="shared" si="862"/>
        <v>0.68132922963532683</v>
      </c>
      <c r="AL3030" s="39" t="str">
        <f t="shared" si="863"/>
        <v>TIDAK</v>
      </c>
    </row>
    <row r="3031" spans="1:38" ht="14" x14ac:dyDescent="0.3">
      <c r="A3031" s="13">
        <v>32944408</v>
      </c>
      <c r="B3031" s="11" t="s">
        <v>3530</v>
      </c>
      <c r="C3031" s="9">
        <v>145727343</v>
      </c>
      <c r="D3031" s="1" t="s">
        <v>686</v>
      </c>
      <c r="E3031" s="1" t="s">
        <v>17</v>
      </c>
      <c r="F3031" s="1" t="s">
        <v>364</v>
      </c>
      <c r="G3031" s="2">
        <v>40.685009999999998</v>
      </c>
      <c r="H3031" s="2">
        <v>-73.791619999999995</v>
      </c>
      <c r="I3031" s="1" t="s">
        <v>19</v>
      </c>
      <c r="J3031" s="44">
        <v>33</v>
      </c>
      <c r="K3031" s="2">
        <v>1</v>
      </c>
      <c r="L3031" s="2">
        <v>7</v>
      </c>
      <c r="M3031" s="3">
        <v>43641</v>
      </c>
      <c r="N3031" s="2">
        <v>0.35</v>
      </c>
      <c r="O3031" s="2">
        <v>3</v>
      </c>
      <c r="P3031" s="4">
        <v>139</v>
      </c>
      <c r="U3031" s="38">
        <f t="shared" si="846"/>
        <v>9.05120120008234E-2</v>
      </c>
      <c r="V3031" s="39">
        <f t="shared" si="847"/>
        <v>9.05120120008234E-2</v>
      </c>
      <c r="W3031" s="39" t="str">
        <f t="shared" si="848"/>
        <v>TIDAK</v>
      </c>
      <c r="X3031" s="38">
        <f t="shared" si="849"/>
        <v>3.5273309656414771</v>
      </c>
      <c r="Y3031" s="39">
        <f t="shared" si="850"/>
        <v>3.5273309656414771</v>
      </c>
      <c r="Z3031" s="39" t="str">
        <f t="shared" si="851"/>
        <v>OUTLIER</v>
      </c>
      <c r="AA3031" s="38">
        <f t="shared" si="852"/>
        <v>-0.63998598931539652</v>
      </c>
      <c r="AB3031" s="39">
        <f t="shared" si="853"/>
        <v>0.63998598931539652</v>
      </c>
      <c r="AC3031" s="39" t="str">
        <f t="shared" si="854"/>
        <v>TIDAK</v>
      </c>
      <c r="AD3031" s="38">
        <f t="shared" si="855"/>
        <v>-0.77883322043130732</v>
      </c>
      <c r="AE3031" s="39">
        <f t="shared" si="856"/>
        <v>0.77883322043130732</v>
      </c>
      <c r="AF3031" s="39" t="str">
        <f t="shared" si="857"/>
        <v>TIDAK</v>
      </c>
      <c r="AG3031" s="38">
        <f t="shared" si="858"/>
        <v>1.3056073157801205</v>
      </c>
      <c r="AH3031" s="39">
        <f t="shared" si="859"/>
        <v>1.3056073157801205</v>
      </c>
      <c r="AI3031" s="39" t="str">
        <f t="shared" si="860"/>
        <v>TIDAK</v>
      </c>
      <c r="AJ3031" s="38">
        <f t="shared" si="861"/>
        <v>0.96025808216206965</v>
      </c>
      <c r="AK3031" s="39">
        <f t="shared" si="862"/>
        <v>0.96025808216206965</v>
      </c>
      <c r="AL3031" s="39" t="str">
        <f t="shared" si="863"/>
        <v>TIDAK</v>
      </c>
    </row>
    <row r="3032" spans="1:38" ht="14" x14ac:dyDescent="0.3">
      <c r="A3032" s="13">
        <v>32959315</v>
      </c>
      <c r="B3032" s="11" t="s">
        <v>4675</v>
      </c>
      <c r="C3032" s="9">
        <v>215556105</v>
      </c>
      <c r="D3032" s="1" t="s">
        <v>1025</v>
      </c>
      <c r="E3032" s="1" t="s">
        <v>17</v>
      </c>
      <c r="F3032" s="1" t="s">
        <v>642</v>
      </c>
      <c r="G3032" s="2">
        <v>40.76699</v>
      </c>
      <c r="H3032" s="2">
        <v>-73.816360000000003</v>
      </c>
      <c r="I3032" s="1" t="s">
        <v>19</v>
      </c>
      <c r="J3032" s="44">
        <v>75</v>
      </c>
      <c r="K3032" s="2">
        <v>1</v>
      </c>
      <c r="L3032" s="2">
        <v>10</v>
      </c>
      <c r="M3032" s="3">
        <v>43652</v>
      </c>
      <c r="N3032" s="2">
        <v>3.13</v>
      </c>
      <c r="O3032" s="2">
        <v>3</v>
      </c>
      <c r="P3032" s="4">
        <v>89</v>
      </c>
      <c r="U3032" s="38">
        <f t="shared" si="846"/>
        <v>-0.59523349591595576</v>
      </c>
      <c r="V3032" s="39">
        <f t="shared" si="847"/>
        <v>0.59523349591595576</v>
      </c>
      <c r="W3032" s="39" t="str">
        <f t="shared" si="848"/>
        <v>TIDAK</v>
      </c>
      <c r="X3032" s="38">
        <f t="shared" si="849"/>
        <v>0.82128645130847078</v>
      </c>
      <c r="Y3032" s="39">
        <f t="shared" si="850"/>
        <v>0.82128645130847078</v>
      </c>
      <c r="Z3032" s="39" t="str">
        <f t="shared" si="851"/>
        <v>TIDAK</v>
      </c>
      <c r="AA3032" s="38">
        <f t="shared" si="852"/>
        <v>-0.80359443053120139</v>
      </c>
      <c r="AB3032" s="39">
        <f t="shared" si="853"/>
        <v>0.80359443053120139</v>
      </c>
      <c r="AC3032" s="39" t="str">
        <f t="shared" si="854"/>
        <v>TIDAK</v>
      </c>
      <c r="AD3032" s="38">
        <f t="shared" si="855"/>
        <v>-0.60110501607013112</v>
      </c>
      <c r="AE3032" s="39">
        <f t="shared" si="856"/>
        <v>0.60110501607013112</v>
      </c>
      <c r="AF3032" s="39" t="str">
        <f t="shared" si="857"/>
        <v>TIDAK</v>
      </c>
      <c r="AG3032" s="38">
        <f t="shared" si="858"/>
        <v>6.7010556384171097E-2</v>
      </c>
      <c r="AH3032" s="39">
        <f t="shared" si="859"/>
        <v>6.7010556384171097E-2</v>
      </c>
      <c r="AI3032" s="39" t="str">
        <f t="shared" si="860"/>
        <v>TIDAK</v>
      </c>
      <c r="AJ3032" s="38">
        <f t="shared" si="861"/>
        <v>-1.0561208533333626</v>
      </c>
      <c r="AK3032" s="39">
        <f t="shared" si="862"/>
        <v>1.0561208533333626</v>
      </c>
      <c r="AL3032" s="39" t="str">
        <f t="shared" si="863"/>
        <v>TIDAK</v>
      </c>
    </row>
    <row r="3033" spans="1:38" ht="14" x14ac:dyDescent="0.3">
      <c r="A3033" s="13">
        <v>32959453</v>
      </c>
      <c r="B3033" s="11" t="s">
        <v>1034</v>
      </c>
      <c r="C3033" s="9">
        <v>242962235</v>
      </c>
      <c r="D3033" s="1" t="s">
        <v>2867</v>
      </c>
      <c r="E3033" s="1" t="s">
        <v>17</v>
      </c>
      <c r="F3033" s="1" t="s">
        <v>2813</v>
      </c>
      <c r="G3033" s="2">
        <v>40.708959999999998</v>
      </c>
      <c r="H3033" s="2">
        <v>-73.895600000000002</v>
      </c>
      <c r="I3033" s="1" t="s">
        <v>19</v>
      </c>
      <c r="J3033" s="44">
        <v>42</v>
      </c>
      <c r="K3033" s="2">
        <v>30</v>
      </c>
      <c r="L3033" s="2">
        <v>2</v>
      </c>
      <c r="M3033" s="3">
        <v>43589</v>
      </c>
      <c r="N3033" s="2">
        <v>0.6</v>
      </c>
      <c r="O3033" s="2">
        <v>23</v>
      </c>
      <c r="P3033" s="4">
        <v>204</v>
      </c>
      <c r="U3033" s="38">
        <f t="shared" si="846"/>
        <v>-0.33807893044716358</v>
      </c>
      <c r="V3033" s="39">
        <f t="shared" si="847"/>
        <v>0.33807893044716358</v>
      </c>
      <c r="W3033" s="39" t="str">
        <f t="shared" si="848"/>
        <v>TIDAK</v>
      </c>
      <c r="X3033" s="38">
        <f t="shared" si="849"/>
        <v>-0.39643358014138202</v>
      </c>
      <c r="Y3033" s="39">
        <f t="shared" si="850"/>
        <v>0.39643358014138202</v>
      </c>
      <c r="Z3033" s="39" t="str">
        <f t="shared" si="851"/>
        <v>TIDAK</v>
      </c>
      <c r="AA3033" s="38">
        <f t="shared" si="852"/>
        <v>-0.14916066566798175</v>
      </c>
      <c r="AB3033" s="39">
        <f t="shared" si="853"/>
        <v>0.14916066566798175</v>
      </c>
      <c r="AC3033" s="39" t="str">
        <f t="shared" si="854"/>
        <v>TIDAK</v>
      </c>
      <c r="AD3033" s="38">
        <f t="shared" si="855"/>
        <v>-0.52269551414608284</v>
      </c>
      <c r="AE3033" s="39">
        <f t="shared" si="856"/>
        <v>0.52269551414608284</v>
      </c>
      <c r="AF3033" s="39" t="str">
        <f t="shared" si="857"/>
        <v>TIDAK</v>
      </c>
      <c r="AG3033" s="38">
        <f t="shared" si="858"/>
        <v>-0.27078855981472416</v>
      </c>
      <c r="AH3033" s="39">
        <f t="shared" si="859"/>
        <v>0.27078855981472416</v>
      </c>
      <c r="AI3033" s="39" t="str">
        <f t="shared" si="860"/>
        <v>TIDAK</v>
      </c>
      <c r="AJ3033" s="38">
        <f t="shared" si="861"/>
        <v>1.0876872342194017</v>
      </c>
      <c r="AK3033" s="39">
        <f t="shared" si="862"/>
        <v>1.0876872342194017</v>
      </c>
      <c r="AL3033" s="39" t="str">
        <f t="shared" si="863"/>
        <v>TIDAK</v>
      </c>
    </row>
    <row r="3034" spans="1:38" ht="14" x14ac:dyDescent="0.3">
      <c r="A3034" s="13">
        <v>32978570</v>
      </c>
      <c r="B3034" s="11" t="s">
        <v>2625</v>
      </c>
      <c r="C3034" s="9">
        <v>242962235</v>
      </c>
      <c r="D3034" s="1" t="s">
        <v>2867</v>
      </c>
      <c r="E3034" s="1" t="s">
        <v>17</v>
      </c>
      <c r="F3034" s="1" t="s">
        <v>2813</v>
      </c>
      <c r="G3034" s="2">
        <v>40.708129999999997</v>
      </c>
      <c r="H3034" s="2">
        <v>-73.896640000000005</v>
      </c>
      <c r="I3034" s="1" t="s">
        <v>19</v>
      </c>
      <c r="J3034" s="44">
        <v>42</v>
      </c>
      <c r="K3034" s="2">
        <v>30</v>
      </c>
      <c r="L3034" s="2">
        <v>2</v>
      </c>
      <c r="M3034" s="3">
        <v>43623</v>
      </c>
      <c r="N3034" s="2">
        <v>1.62</v>
      </c>
      <c r="O3034" s="2">
        <v>23</v>
      </c>
      <c r="P3034" s="4">
        <v>208</v>
      </c>
      <c r="U3034" s="38">
        <f t="shared" si="846"/>
        <v>-0.38093802469196231</v>
      </c>
      <c r="V3034" s="39">
        <f t="shared" si="847"/>
        <v>0.38093802469196231</v>
      </c>
      <c r="W3034" s="39" t="str">
        <f t="shared" si="848"/>
        <v>TIDAK</v>
      </c>
      <c r="X3034" s="38">
        <f t="shared" si="849"/>
        <v>-0.39643358014138202</v>
      </c>
      <c r="Y3034" s="39">
        <f t="shared" si="850"/>
        <v>0.39643358014138202</v>
      </c>
      <c r="Z3034" s="39" t="str">
        <f t="shared" si="851"/>
        <v>TIDAK</v>
      </c>
      <c r="AA3034" s="38">
        <f t="shared" si="852"/>
        <v>-0.35367121718773786</v>
      </c>
      <c r="AB3034" s="39">
        <f t="shared" si="853"/>
        <v>0.35367121718773786</v>
      </c>
      <c r="AC3034" s="39" t="str">
        <f t="shared" si="854"/>
        <v>TIDAK</v>
      </c>
      <c r="AD3034" s="38">
        <f t="shared" si="855"/>
        <v>-0.65337801735283008</v>
      </c>
      <c r="AE3034" s="39">
        <f t="shared" si="856"/>
        <v>0.65337801735283008</v>
      </c>
      <c r="AF3034" s="39" t="str">
        <f t="shared" si="857"/>
        <v>TIDAK</v>
      </c>
      <c r="AG3034" s="38">
        <f t="shared" si="858"/>
        <v>0.29220996718343462</v>
      </c>
      <c r="AH3034" s="39">
        <f t="shared" si="859"/>
        <v>0.29220996718343462</v>
      </c>
      <c r="AI3034" s="39" t="str">
        <f t="shared" si="860"/>
        <v>TIDAK</v>
      </c>
      <c r="AJ3034" s="38">
        <f t="shared" si="861"/>
        <v>-1.2435166651823804</v>
      </c>
      <c r="AK3034" s="39">
        <f t="shared" si="862"/>
        <v>1.2435166651823804</v>
      </c>
      <c r="AL3034" s="39" t="str">
        <f t="shared" si="863"/>
        <v>TIDAK</v>
      </c>
    </row>
    <row r="3035" spans="1:38" ht="14" x14ac:dyDescent="0.3">
      <c r="A3035" s="13">
        <v>32989626</v>
      </c>
      <c r="B3035" s="11" t="s">
        <v>4327</v>
      </c>
      <c r="C3035" s="9">
        <v>205530337</v>
      </c>
      <c r="D3035" s="1" t="s">
        <v>1129</v>
      </c>
      <c r="E3035" s="1" t="s">
        <v>17</v>
      </c>
      <c r="F3035" s="1" t="s">
        <v>2813</v>
      </c>
      <c r="G3035" s="2">
        <v>40.70279</v>
      </c>
      <c r="H3035" s="2">
        <v>-73.906009999999995</v>
      </c>
      <c r="I3035" s="1" t="s">
        <v>19</v>
      </c>
      <c r="J3035" s="44">
        <v>45</v>
      </c>
      <c r="K3035" s="2">
        <v>30</v>
      </c>
      <c r="L3035" s="2">
        <v>4</v>
      </c>
      <c r="M3035" s="3">
        <v>43638</v>
      </c>
      <c r="N3035" s="2">
        <v>0.48</v>
      </c>
      <c r="O3035" s="2">
        <v>8</v>
      </c>
      <c r="P3035" s="4">
        <v>248</v>
      </c>
      <c r="U3035" s="38">
        <f t="shared" si="846"/>
        <v>-0.48379985087947919</v>
      </c>
      <c r="V3035" s="39">
        <f t="shared" si="847"/>
        <v>0.48379985087947919</v>
      </c>
      <c r="W3035" s="39" t="str">
        <f t="shared" si="848"/>
        <v>TIDAK</v>
      </c>
      <c r="X3035" s="38">
        <f t="shared" si="849"/>
        <v>-0.39643358014138202</v>
      </c>
      <c r="Y3035" s="39">
        <f t="shared" si="850"/>
        <v>0.39643358014138202</v>
      </c>
      <c r="Z3035" s="39" t="str">
        <f t="shared" si="851"/>
        <v>TIDAK</v>
      </c>
      <c r="AA3035" s="38">
        <f t="shared" si="852"/>
        <v>-0.63998598931539652</v>
      </c>
      <c r="AB3035" s="39">
        <f t="shared" si="853"/>
        <v>0.63998598931539652</v>
      </c>
      <c r="AC3035" s="39" t="str">
        <f t="shared" si="854"/>
        <v>TIDAK</v>
      </c>
      <c r="AD3035" s="38">
        <f t="shared" si="855"/>
        <v>-0.77360592030303754</v>
      </c>
      <c r="AE3035" s="39">
        <f t="shared" si="856"/>
        <v>0.77360592030303754</v>
      </c>
      <c r="AF3035" s="39" t="str">
        <f t="shared" si="857"/>
        <v>TIDAK</v>
      </c>
      <c r="AG3035" s="38">
        <f t="shared" si="858"/>
        <v>-4.5589149015460649E-2</v>
      </c>
      <c r="AH3035" s="39">
        <f t="shared" si="859"/>
        <v>4.5589149015460649E-2</v>
      </c>
      <c r="AI3035" s="39" t="str">
        <f t="shared" si="860"/>
        <v>TIDAK</v>
      </c>
      <c r="AJ3035" s="38">
        <f t="shared" si="861"/>
        <v>-0.20159595130184108</v>
      </c>
      <c r="AK3035" s="39">
        <f t="shared" si="862"/>
        <v>0.20159595130184108</v>
      </c>
      <c r="AL3035" s="39" t="str">
        <f t="shared" si="863"/>
        <v>TIDAK</v>
      </c>
    </row>
    <row r="3036" spans="1:38" ht="14" x14ac:dyDescent="0.3">
      <c r="A3036" s="13">
        <v>32989829</v>
      </c>
      <c r="B3036" s="11" t="s">
        <v>3025</v>
      </c>
      <c r="C3036" s="9">
        <v>1809268</v>
      </c>
      <c r="D3036" s="1" t="s">
        <v>3487</v>
      </c>
      <c r="E3036" s="1" t="s">
        <v>1731</v>
      </c>
      <c r="F3036" s="1" t="s">
        <v>3213</v>
      </c>
      <c r="G3036" s="2">
        <v>40.694330000000001</v>
      </c>
      <c r="H3036" s="2">
        <v>-73.906490000000005</v>
      </c>
      <c r="I3036" s="1" t="s">
        <v>19</v>
      </c>
      <c r="J3036" s="44">
        <v>60</v>
      </c>
      <c r="K3036" s="2">
        <v>3</v>
      </c>
      <c r="L3036" s="2">
        <v>5</v>
      </c>
      <c r="M3036" s="3">
        <v>43436</v>
      </c>
      <c r="N3036" s="2">
        <v>0.43</v>
      </c>
      <c r="O3036" s="2">
        <v>1</v>
      </c>
      <c r="P3036" s="4">
        <v>0</v>
      </c>
      <c r="U3036" s="38">
        <f t="shared" si="846"/>
        <v>-0.12378345922317009</v>
      </c>
      <c r="V3036" s="39">
        <f t="shared" si="847"/>
        <v>0.12378345922317009</v>
      </c>
      <c r="W3036" s="39" t="str">
        <f t="shared" si="848"/>
        <v>TIDAK</v>
      </c>
      <c r="X3036" s="38">
        <f t="shared" si="849"/>
        <v>-0.39643358014138202</v>
      </c>
      <c r="Y3036" s="39">
        <f t="shared" si="850"/>
        <v>0.39643358014138202</v>
      </c>
      <c r="Z3036" s="39" t="str">
        <f t="shared" si="851"/>
        <v>TIDAK</v>
      </c>
      <c r="AA3036" s="38">
        <f t="shared" si="852"/>
        <v>-0.51727965840354273</v>
      </c>
      <c r="AB3036" s="39">
        <f t="shared" si="853"/>
        <v>0.51727965840354273</v>
      </c>
      <c r="AC3036" s="39" t="str">
        <f t="shared" si="854"/>
        <v>TIDAK</v>
      </c>
      <c r="AD3036" s="38">
        <f t="shared" si="855"/>
        <v>0.67958351535599171</v>
      </c>
      <c r="AE3036" s="39">
        <f t="shared" si="856"/>
        <v>0.67958351535599171</v>
      </c>
      <c r="AF3036" s="39" t="str">
        <f t="shared" si="857"/>
        <v>TIDAK</v>
      </c>
      <c r="AG3036" s="38">
        <f t="shared" si="858"/>
        <v>-4.5589149015460649E-2</v>
      </c>
      <c r="AH3036" s="39">
        <f t="shared" si="859"/>
        <v>4.5589149015460649E-2</v>
      </c>
      <c r="AI3036" s="39" t="str">
        <f t="shared" si="860"/>
        <v>TIDAK</v>
      </c>
      <c r="AJ3036" s="38">
        <f t="shared" si="861"/>
        <v>-0.57638757499987681</v>
      </c>
      <c r="AK3036" s="39">
        <f t="shared" si="862"/>
        <v>0.57638757499987681</v>
      </c>
      <c r="AL3036" s="39" t="str">
        <f t="shared" si="863"/>
        <v>TIDAK</v>
      </c>
    </row>
    <row r="3037" spans="1:38" ht="14" x14ac:dyDescent="0.3">
      <c r="A3037" s="13">
        <v>33011581</v>
      </c>
      <c r="B3037" s="11" t="s">
        <v>1846</v>
      </c>
      <c r="C3037" s="9">
        <v>240237028</v>
      </c>
      <c r="D3037" s="1" t="s">
        <v>102</v>
      </c>
      <c r="E3037" s="1" t="s">
        <v>17</v>
      </c>
      <c r="F3037" s="1" t="s">
        <v>2813</v>
      </c>
      <c r="G3037" s="2">
        <v>40.699240000000003</v>
      </c>
      <c r="H3037" s="2">
        <v>-73.901910000000001</v>
      </c>
      <c r="I3037" s="1" t="s">
        <v>19</v>
      </c>
      <c r="J3037" s="44">
        <v>45</v>
      </c>
      <c r="K3037" s="2">
        <v>2</v>
      </c>
      <c r="L3037" s="2">
        <v>14</v>
      </c>
      <c r="M3037" s="3">
        <v>43627</v>
      </c>
      <c r="N3037" s="2">
        <v>2.96</v>
      </c>
      <c r="O3037" s="2">
        <v>1</v>
      </c>
      <c r="P3037" s="4">
        <v>168</v>
      </c>
      <c r="U3037" s="38">
        <f t="shared" si="846"/>
        <v>-0.40665348123884149</v>
      </c>
      <c r="V3037" s="39">
        <f t="shared" si="847"/>
        <v>0.40665348123884149</v>
      </c>
      <c r="W3037" s="39" t="str">
        <f t="shared" si="848"/>
        <v>TIDAK</v>
      </c>
      <c r="X3037" s="38">
        <f t="shared" si="849"/>
        <v>3.5273309656414771</v>
      </c>
      <c r="Y3037" s="39">
        <f t="shared" si="850"/>
        <v>3.5273309656414771</v>
      </c>
      <c r="Z3037" s="39" t="str">
        <f t="shared" si="851"/>
        <v>OUTLIER</v>
      </c>
      <c r="AA3037" s="38">
        <f t="shared" si="852"/>
        <v>-0.84449654083515258</v>
      </c>
      <c r="AB3037" s="39">
        <f t="shared" si="853"/>
        <v>0.84449654083515258</v>
      </c>
      <c r="AC3037" s="39" t="str">
        <f t="shared" si="854"/>
        <v>TIDAK</v>
      </c>
      <c r="AD3037" s="38">
        <f t="shared" si="855"/>
        <v>-0.64292341709629031</v>
      </c>
      <c r="AE3037" s="39">
        <f t="shared" si="856"/>
        <v>0.64292341709629031</v>
      </c>
      <c r="AF3037" s="39" t="str">
        <f t="shared" si="857"/>
        <v>TIDAK</v>
      </c>
      <c r="AG3037" s="38">
        <f t="shared" si="858"/>
        <v>2.2064049589771741</v>
      </c>
      <c r="AH3037" s="39">
        <f t="shared" si="859"/>
        <v>2.2064049589771741</v>
      </c>
      <c r="AI3037" s="39" t="str">
        <f t="shared" si="860"/>
        <v>TIDAK</v>
      </c>
      <c r="AJ3037" s="38">
        <f t="shared" si="861"/>
        <v>0.28563315950560536</v>
      </c>
      <c r="AK3037" s="39">
        <f t="shared" si="862"/>
        <v>0.28563315950560536</v>
      </c>
      <c r="AL3037" s="39" t="str">
        <f t="shared" si="863"/>
        <v>TIDAK</v>
      </c>
    </row>
    <row r="3038" spans="1:38" ht="14" x14ac:dyDescent="0.3">
      <c r="A3038" s="13">
        <v>33038003</v>
      </c>
      <c r="B3038" s="11" t="s">
        <v>2394</v>
      </c>
      <c r="C3038" s="9">
        <v>56403037</v>
      </c>
      <c r="D3038" s="1" t="s">
        <v>1569</v>
      </c>
      <c r="E3038" s="1" t="s">
        <v>17</v>
      </c>
      <c r="F3038" s="1" t="s">
        <v>1342</v>
      </c>
      <c r="G3038" s="2">
        <v>40.687570000000001</v>
      </c>
      <c r="H3038" s="2">
        <v>-73.850840000000005</v>
      </c>
      <c r="I3038" s="1" t="s">
        <v>19</v>
      </c>
      <c r="J3038" s="44">
        <v>44</v>
      </c>
      <c r="K3038" s="2">
        <v>1</v>
      </c>
      <c r="L3038" s="2">
        <v>3</v>
      </c>
      <c r="M3038" s="3">
        <v>43615</v>
      </c>
      <c r="N3038" s="2">
        <v>1.55</v>
      </c>
      <c r="O3038" s="2">
        <v>3</v>
      </c>
      <c r="P3038" s="4">
        <v>119</v>
      </c>
      <c r="U3038" s="38">
        <f t="shared" si="846"/>
        <v>-0.40665348123884149</v>
      </c>
      <c r="V3038" s="39">
        <f t="shared" si="847"/>
        <v>0.40665348123884149</v>
      </c>
      <c r="W3038" s="39" t="str">
        <f t="shared" si="848"/>
        <v>TIDAK</v>
      </c>
      <c r="X3038" s="38">
        <f t="shared" si="849"/>
        <v>3.5273309656414771</v>
      </c>
      <c r="Y3038" s="39">
        <f t="shared" si="850"/>
        <v>3.5273309656414771</v>
      </c>
      <c r="Z3038" s="39" t="str">
        <f t="shared" si="851"/>
        <v>OUTLIER</v>
      </c>
      <c r="AA3038" s="38">
        <f t="shared" si="852"/>
        <v>-0.84449654083515258</v>
      </c>
      <c r="AB3038" s="39">
        <f t="shared" si="853"/>
        <v>0.84449654083515258</v>
      </c>
      <c r="AC3038" s="39" t="str">
        <f t="shared" si="854"/>
        <v>TIDAK</v>
      </c>
      <c r="AD3038" s="38">
        <f t="shared" si="855"/>
        <v>-0.10973880401276147</v>
      </c>
      <c r="AE3038" s="39">
        <f t="shared" si="856"/>
        <v>0.10973880401276147</v>
      </c>
      <c r="AF3038" s="39" t="str">
        <f t="shared" si="857"/>
        <v>TIDAK</v>
      </c>
      <c r="AG3038" s="38">
        <f t="shared" si="858"/>
        <v>2.2064049589771741</v>
      </c>
      <c r="AH3038" s="39">
        <f t="shared" si="859"/>
        <v>2.2064049589771741</v>
      </c>
      <c r="AI3038" s="39" t="str">
        <f t="shared" si="860"/>
        <v>TIDAK</v>
      </c>
      <c r="AJ3038" s="38">
        <f t="shared" si="861"/>
        <v>0.31561648940144821</v>
      </c>
      <c r="AK3038" s="39">
        <f t="shared" si="862"/>
        <v>0.31561648940144821</v>
      </c>
      <c r="AL3038" s="39" t="str">
        <f t="shared" si="863"/>
        <v>TIDAK</v>
      </c>
    </row>
    <row r="3039" spans="1:38" ht="14" x14ac:dyDescent="0.3">
      <c r="A3039" s="13">
        <v>33038266</v>
      </c>
      <c r="B3039" s="11" t="s">
        <v>4816</v>
      </c>
      <c r="C3039" s="9">
        <v>169587048</v>
      </c>
      <c r="D3039" s="1" t="s">
        <v>2270</v>
      </c>
      <c r="E3039" s="1" t="s">
        <v>1731</v>
      </c>
      <c r="F3039" s="1" t="s">
        <v>1918</v>
      </c>
      <c r="G3039" s="2">
        <v>40.682580000000002</v>
      </c>
      <c r="H3039" s="2">
        <v>-73.877309999999994</v>
      </c>
      <c r="I3039" s="1" t="s">
        <v>19</v>
      </c>
      <c r="J3039" s="44">
        <v>50</v>
      </c>
      <c r="K3039" s="2">
        <v>7</v>
      </c>
      <c r="L3039" s="2">
        <v>1</v>
      </c>
      <c r="M3039" s="3">
        <v>43598</v>
      </c>
      <c r="N3039" s="2">
        <v>0.52</v>
      </c>
      <c r="O3039" s="2">
        <v>2</v>
      </c>
      <c r="P3039" s="4">
        <v>365</v>
      </c>
      <c r="U3039" s="38">
        <f t="shared" si="846"/>
        <v>-0.38093802469196231</v>
      </c>
      <c r="V3039" s="39">
        <f t="shared" si="847"/>
        <v>0.38093802469196231</v>
      </c>
      <c r="W3039" s="39" t="str">
        <f t="shared" si="848"/>
        <v>TIDAK</v>
      </c>
      <c r="X3039" s="38">
        <f t="shared" si="849"/>
        <v>3.5273309656414771</v>
      </c>
      <c r="Y3039" s="39">
        <f t="shared" si="850"/>
        <v>3.5273309656414771</v>
      </c>
      <c r="Z3039" s="39" t="str">
        <f t="shared" si="851"/>
        <v>OUTLIER</v>
      </c>
      <c r="AA3039" s="38">
        <f t="shared" si="852"/>
        <v>-0.7626923202272502</v>
      </c>
      <c r="AB3039" s="39">
        <f t="shared" si="853"/>
        <v>0.7626923202272502</v>
      </c>
      <c r="AC3039" s="39" t="str">
        <f t="shared" si="854"/>
        <v>TIDAK</v>
      </c>
      <c r="AD3039" s="38">
        <f t="shared" si="855"/>
        <v>-0.70565101863552893</v>
      </c>
      <c r="AE3039" s="39">
        <f t="shared" si="856"/>
        <v>0.70565101863552893</v>
      </c>
      <c r="AF3039" s="39" t="str">
        <f t="shared" si="857"/>
        <v>TIDAK</v>
      </c>
      <c r="AG3039" s="38">
        <f t="shared" si="858"/>
        <v>0.51740937798269815</v>
      </c>
      <c r="AH3039" s="39">
        <f t="shared" si="859"/>
        <v>0.51740937798269815</v>
      </c>
      <c r="AI3039" s="39" t="str">
        <f t="shared" si="860"/>
        <v>TIDAK</v>
      </c>
      <c r="AJ3039" s="38">
        <f t="shared" si="861"/>
        <v>0.61544978835987685</v>
      </c>
      <c r="AK3039" s="39">
        <f t="shared" si="862"/>
        <v>0.61544978835987685</v>
      </c>
      <c r="AL3039" s="39" t="str">
        <f t="shared" si="863"/>
        <v>TIDAK</v>
      </c>
    </row>
    <row r="3040" spans="1:38" ht="14" x14ac:dyDescent="0.3">
      <c r="A3040" s="13">
        <v>33061842</v>
      </c>
      <c r="B3040" s="11" t="s">
        <v>3916</v>
      </c>
      <c r="C3040" s="9">
        <v>74633496</v>
      </c>
      <c r="D3040" s="1" t="s">
        <v>3657</v>
      </c>
      <c r="E3040" s="1" t="s">
        <v>548</v>
      </c>
      <c r="F3040" s="1" t="s">
        <v>3244</v>
      </c>
      <c r="G3040" s="2">
        <v>40.857509999999998</v>
      </c>
      <c r="H3040" s="2">
        <v>-73.908050000000003</v>
      </c>
      <c r="I3040" s="1" t="s">
        <v>19</v>
      </c>
      <c r="J3040" s="44">
        <v>45</v>
      </c>
      <c r="K3040" s="2">
        <v>3</v>
      </c>
      <c r="L3040" s="2">
        <v>12</v>
      </c>
      <c r="M3040" s="3">
        <v>43611</v>
      </c>
      <c r="N3040" s="2">
        <v>0.54</v>
      </c>
      <c r="O3040" s="2">
        <v>5</v>
      </c>
      <c r="P3040" s="4">
        <v>365</v>
      </c>
      <c r="U3040" s="38">
        <f t="shared" si="846"/>
        <v>-0.25236074195756619</v>
      </c>
      <c r="V3040" s="39">
        <f t="shared" si="847"/>
        <v>0.25236074195756619</v>
      </c>
      <c r="W3040" s="39" t="str">
        <f t="shared" si="848"/>
        <v>TIDAK</v>
      </c>
      <c r="X3040" s="38">
        <f t="shared" si="849"/>
        <v>-0.12582912870808141</v>
      </c>
      <c r="Y3040" s="39">
        <f t="shared" si="850"/>
        <v>0.12582912870808141</v>
      </c>
      <c r="Z3040" s="39" t="str">
        <f t="shared" si="851"/>
        <v>TIDAK</v>
      </c>
      <c r="AA3040" s="38">
        <f t="shared" si="852"/>
        <v>-0.7217902099232989</v>
      </c>
      <c r="AB3040" s="39">
        <f t="shared" si="853"/>
        <v>0.7217902099232989</v>
      </c>
      <c r="AC3040" s="39" t="str">
        <f t="shared" si="854"/>
        <v>TIDAK</v>
      </c>
      <c r="AD3040" s="38">
        <f t="shared" si="855"/>
        <v>-0.73178751927687835</v>
      </c>
      <c r="AE3040" s="39">
        <f t="shared" si="856"/>
        <v>0.73178751927687835</v>
      </c>
      <c r="AF3040" s="39" t="str">
        <f t="shared" si="857"/>
        <v>TIDAK</v>
      </c>
      <c r="AG3040" s="38">
        <f t="shared" si="858"/>
        <v>-0.27078855981472416</v>
      </c>
      <c r="AH3040" s="39">
        <f t="shared" si="859"/>
        <v>0.27078855981472416</v>
      </c>
      <c r="AI3040" s="39" t="str">
        <f t="shared" si="860"/>
        <v>TIDAK</v>
      </c>
      <c r="AJ3040" s="38">
        <f t="shared" si="861"/>
        <v>-1.2435166651823804</v>
      </c>
      <c r="AK3040" s="39">
        <f t="shared" si="862"/>
        <v>1.2435166651823804</v>
      </c>
      <c r="AL3040" s="39" t="str">
        <f t="shared" si="863"/>
        <v>TIDAK</v>
      </c>
    </row>
    <row r="3041" spans="1:38" ht="14" x14ac:dyDescent="0.3">
      <c r="A3041" s="13">
        <v>33067318</v>
      </c>
      <c r="B3041" s="11" t="s">
        <v>823</v>
      </c>
      <c r="C3041" s="9">
        <v>247662050</v>
      </c>
      <c r="D3041" s="1" t="s">
        <v>2233</v>
      </c>
      <c r="E3041" s="1" t="s">
        <v>1731</v>
      </c>
      <c r="F3041" s="1" t="s">
        <v>1918</v>
      </c>
      <c r="G3041" s="2">
        <v>40.683549999999997</v>
      </c>
      <c r="H3041" s="2">
        <v>-73.876499999999993</v>
      </c>
      <c r="I3041" s="1" t="s">
        <v>19</v>
      </c>
      <c r="J3041" s="44">
        <v>60</v>
      </c>
      <c r="K3041" s="2">
        <v>1</v>
      </c>
      <c r="L3041" s="2">
        <v>1</v>
      </c>
      <c r="M3041" s="3">
        <v>43603</v>
      </c>
      <c r="N3041" s="2">
        <v>0.56999999999999995</v>
      </c>
      <c r="O3041" s="2">
        <v>1</v>
      </c>
      <c r="P3041" s="4">
        <v>89</v>
      </c>
      <c r="U3041" s="38">
        <f t="shared" si="846"/>
        <v>-0.38093802469196231</v>
      </c>
      <c r="V3041" s="39">
        <f t="shared" si="847"/>
        <v>0.38093802469196231</v>
      </c>
      <c r="W3041" s="39" t="str">
        <f t="shared" si="848"/>
        <v>TIDAK</v>
      </c>
      <c r="X3041" s="38">
        <f t="shared" si="849"/>
        <v>-0.26113135442473173</v>
      </c>
      <c r="Y3041" s="39">
        <f t="shared" si="850"/>
        <v>0.26113135442473173</v>
      </c>
      <c r="Z3041" s="39" t="str">
        <f t="shared" si="851"/>
        <v>TIDAK</v>
      </c>
      <c r="AA3041" s="38">
        <f t="shared" si="852"/>
        <v>-0.35367121718773786</v>
      </c>
      <c r="AB3041" s="39">
        <f t="shared" si="853"/>
        <v>0.35367121718773786</v>
      </c>
      <c r="AC3041" s="39" t="str">
        <f t="shared" si="854"/>
        <v>TIDAK</v>
      </c>
      <c r="AD3041" s="38">
        <f t="shared" si="855"/>
        <v>0.59071941317540366</v>
      </c>
      <c r="AE3041" s="39">
        <f t="shared" si="856"/>
        <v>0.59071941317540366</v>
      </c>
      <c r="AF3041" s="39" t="str">
        <f t="shared" si="857"/>
        <v>TIDAK</v>
      </c>
      <c r="AG3041" s="38">
        <f t="shared" si="858"/>
        <v>-0.27078855981472416</v>
      </c>
      <c r="AH3041" s="39">
        <f t="shared" si="859"/>
        <v>0.27078855981472416</v>
      </c>
      <c r="AI3041" s="39" t="str">
        <f t="shared" si="860"/>
        <v>TIDAK</v>
      </c>
      <c r="AJ3041" s="38">
        <f t="shared" si="861"/>
        <v>1.5783190443019637E-2</v>
      </c>
      <c r="AK3041" s="39">
        <f t="shared" si="862"/>
        <v>1.5783190443019637E-2</v>
      </c>
      <c r="AL3041" s="39" t="str">
        <f t="shared" si="863"/>
        <v>TIDAK</v>
      </c>
    </row>
    <row r="3042" spans="1:38" ht="14" x14ac:dyDescent="0.3">
      <c r="A3042" s="13">
        <v>33069555</v>
      </c>
      <c r="B3042" s="11" t="s">
        <v>2415</v>
      </c>
      <c r="C3042" s="9">
        <v>216310452</v>
      </c>
      <c r="D3042" s="1" t="s">
        <v>1749</v>
      </c>
      <c r="E3042" s="1" t="s">
        <v>17</v>
      </c>
      <c r="F3042" s="1" t="s">
        <v>2813</v>
      </c>
      <c r="G3042" s="2">
        <v>40.700780000000002</v>
      </c>
      <c r="H3042" s="2">
        <v>-73.907200000000003</v>
      </c>
      <c r="I3042" s="1" t="s">
        <v>19</v>
      </c>
      <c r="J3042" s="44">
        <v>60</v>
      </c>
      <c r="K3042" s="2">
        <v>35</v>
      </c>
      <c r="L3042" s="2">
        <v>1</v>
      </c>
      <c r="M3042" s="3">
        <v>43557</v>
      </c>
      <c r="N3042" s="2">
        <v>0.3</v>
      </c>
      <c r="O3042" s="2">
        <v>1</v>
      </c>
      <c r="P3042" s="4">
        <v>64</v>
      </c>
      <c r="U3042" s="38">
        <f t="shared" si="846"/>
        <v>-0.38950984354092205</v>
      </c>
      <c r="V3042" s="39">
        <f t="shared" si="847"/>
        <v>0.38950984354092205</v>
      </c>
      <c r="W3042" s="39" t="str">
        <f t="shared" si="848"/>
        <v>TIDAK</v>
      </c>
      <c r="X3042" s="38">
        <f t="shared" si="849"/>
        <v>-0.39643358014138202</v>
      </c>
      <c r="Y3042" s="39">
        <f t="shared" si="850"/>
        <v>0.39643358014138202</v>
      </c>
      <c r="Z3042" s="39" t="str">
        <f t="shared" si="851"/>
        <v>TIDAK</v>
      </c>
      <c r="AA3042" s="38">
        <f t="shared" si="852"/>
        <v>-0.80359443053120139</v>
      </c>
      <c r="AB3042" s="39">
        <f t="shared" si="853"/>
        <v>0.80359443053120139</v>
      </c>
      <c r="AC3042" s="39" t="str">
        <f t="shared" si="854"/>
        <v>TIDAK</v>
      </c>
      <c r="AD3042" s="38">
        <f t="shared" si="855"/>
        <v>-0.14632990491065073</v>
      </c>
      <c r="AE3042" s="39">
        <f t="shared" si="856"/>
        <v>0.14632990491065073</v>
      </c>
      <c r="AF3042" s="39" t="str">
        <f t="shared" si="857"/>
        <v>TIDAK</v>
      </c>
      <c r="AG3042" s="38">
        <f t="shared" si="858"/>
        <v>-4.5589149015460649E-2</v>
      </c>
      <c r="AH3042" s="39">
        <f t="shared" si="859"/>
        <v>4.5589149015460649E-2</v>
      </c>
      <c r="AI3042" s="39" t="str">
        <f t="shared" si="860"/>
        <v>TIDAK</v>
      </c>
      <c r="AJ3042" s="38">
        <f t="shared" si="861"/>
        <v>-0.3515126007810554</v>
      </c>
      <c r="AK3042" s="39">
        <f t="shared" si="862"/>
        <v>0.3515126007810554</v>
      </c>
      <c r="AL3042" s="39" t="str">
        <f t="shared" si="863"/>
        <v>TIDAK</v>
      </c>
    </row>
    <row r="3043" spans="1:38" ht="14" x14ac:dyDescent="0.3">
      <c r="A3043" s="13">
        <v>33077121</v>
      </c>
      <c r="B3043" s="11" t="s">
        <v>2177</v>
      </c>
      <c r="C3043" s="9">
        <v>248856446</v>
      </c>
      <c r="D3043" s="1" t="s">
        <v>824</v>
      </c>
      <c r="E3043" s="1" t="s">
        <v>17</v>
      </c>
      <c r="F3043" s="1" t="s">
        <v>825</v>
      </c>
      <c r="G3043" s="2">
        <v>40.588909999999998</v>
      </c>
      <c r="H3043" s="2">
        <v>-73.801810000000003</v>
      </c>
      <c r="I3043" s="1" t="s">
        <v>19</v>
      </c>
      <c r="J3043" s="44">
        <v>50</v>
      </c>
      <c r="K3043" s="2">
        <v>1</v>
      </c>
      <c r="L3043" s="2">
        <v>1</v>
      </c>
      <c r="M3043" s="3">
        <v>43611</v>
      </c>
      <c r="N3043" s="2">
        <v>0.67</v>
      </c>
      <c r="O3043" s="2">
        <v>1</v>
      </c>
      <c r="P3043" s="4">
        <v>179</v>
      </c>
      <c r="U3043" s="38">
        <f t="shared" si="846"/>
        <v>-0.33807893044716358</v>
      </c>
      <c r="V3043" s="39">
        <f t="shared" si="847"/>
        <v>0.33807893044716358</v>
      </c>
      <c r="W3043" s="39" t="str">
        <f t="shared" si="848"/>
        <v>TIDAK</v>
      </c>
      <c r="X3043" s="38">
        <f t="shared" si="849"/>
        <v>0.41537977415851984</v>
      </c>
      <c r="Y3043" s="39">
        <f t="shared" si="850"/>
        <v>0.41537977415851984</v>
      </c>
      <c r="Z3043" s="39" t="str">
        <f t="shared" si="851"/>
        <v>TIDAK</v>
      </c>
      <c r="AA3043" s="38">
        <f t="shared" si="852"/>
        <v>-0.88539865113910388</v>
      </c>
      <c r="AB3043" s="39">
        <f t="shared" si="853"/>
        <v>0.88539865113910388</v>
      </c>
      <c r="AC3043" s="39" t="str">
        <f t="shared" si="854"/>
        <v>TIDAK</v>
      </c>
      <c r="AD3043" s="38">
        <f t="shared" si="855"/>
        <v>-0.68474181812244939</v>
      </c>
      <c r="AE3043" s="39">
        <f t="shared" si="856"/>
        <v>0.68474181812244939</v>
      </c>
      <c r="AF3043" s="39" t="str">
        <f t="shared" si="857"/>
        <v>TIDAK</v>
      </c>
      <c r="AG3043" s="38">
        <f t="shared" si="858"/>
        <v>-0.15818885441509239</v>
      </c>
      <c r="AH3043" s="39">
        <f t="shared" si="859"/>
        <v>0.15818885441509239</v>
      </c>
      <c r="AI3043" s="39" t="str">
        <f t="shared" si="860"/>
        <v>TIDAK</v>
      </c>
      <c r="AJ3043" s="38">
        <f t="shared" si="861"/>
        <v>1.4924621878132804</v>
      </c>
      <c r="AK3043" s="39">
        <f t="shared" si="862"/>
        <v>1.4924621878132804</v>
      </c>
      <c r="AL3043" s="39" t="str">
        <f t="shared" si="863"/>
        <v>TIDAK</v>
      </c>
    </row>
    <row r="3044" spans="1:38" ht="14" x14ac:dyDescent="0.3">
      <c r="A3044" s="13">
        <v>33087999</v>
      </c>
      <c r="B3044" s="11" t="s">
        <v>3851</v>
      </c>
      <c r="C3044" s="9">
        <v>148546760</v>
      </c>
      <c r="D3044" s="1" t="s">
        <v>538</v>
      </c>
      <c r="E3044" s="1" t="s">
        <v>17</v>
      </c>
      <c r="F3044" s="1" t="s">
        <v>1297</v>
      </c>
      <c r="G3044" s="2">
        <v>40.719520000000003</v>
      </c>
      <c r="H3044" s="2">
        <v>-73.855230000000006</v>
      </c>
      <c r="I3044" s="1" t="s">
        <v>20</v>
      </c>
      <c r="J3044" s="44">
        <v>325</v>
      </c>
      <c r="K3044" s="2">
        <v>4</v>
      </c>
      <c r="L3044" s="2">
        <v>6</v>
      </c>
      <c r="M3044" s="3">
        <v>43465</v>
      </c>
      <c r="N3044" s="2">
        <v>0.51</v>
      </c>
      <c r="O3044" s="2">
        <v>1</v>
      </c>
      <c r="P3044" s="4">
        <v>3</v>
      </c>
      <c r="U3044" s="38">
        <f t="shared" si="846"/>
        <v>-0.38093802469196231</v>
      </c>
      <c r="V3044" s="39">
        <f t="shared" si="847"/>
        <v>0.38093802469196231</v>
      </c>
      <c r="W3044" s="39" t="str">
        <f t="shared" si="848"/>
        <v>TIDAK</v>
      </c>
      <c r="X3044" s="38">
        <f t="shared" si="849"/>
        <v>-0.12582912870808141</v>
      </c>
      <c r="Y3044" s="39">
        <f t="shared" si="850"/>
        <v>0.12582912870808141</v>
      </c>
      <c r="Z3044" s="39" t="str">
        <f t="shared" si="851"/>
        <v>TIDAK</v>
      </c>
      <c r="AA3044" s="38">
        <f t="shared" si="852"/>
        <v>-0.43547543779564035</v>
      </c>
      <c r="AB3044" s="39">
        <f t="shared" si="853"/>
        <v>0.43547543779564035</v>
      </c>
      <c r="AC3044" s="39" t="str">
        <f t="shared" si="854"/>
        <v>TIDAK</v>
      </c>
      <c r="AD3044" s="38">
        <f t="shared" si="855"/>
        <v>-0.67428721786590962</v>
      </c>
      <c r="AE3044" s="39">
        <f t="shared" si="856"/>
        <v>0.67428721786590962</v>
      </c>
      <c r="AF3044" s="39" t="str">
        <f t="shared" si="857"/>
        <v>TIDAK</v>
      </c>
      <c r="AG3044" s="38">
        <f t="shared" si="858"/>
        <v>0.17961026178380285</v>
      </c>
      <c r="AH3044" s="39">
        <f t="shared" si="859"/>
        <v>0.17961026178380285</v>
      </c>
      <c r="AI3044" s="39" t="str">
        <f t="shared" si="860"/>
        <v>TIDAK</v>
      </c>
      <c r="AJ3044" s="38">
        <f t="shared" si="861"/>
        <v>1.4924621878132804</v>
      </c>
      <c r="AK3044" s="39">
        <f t="shared" si="862"/>
        <v>1.4924621878132804</v>
      </c>
      <c r="AL3044" s="39" t="str">
        <f t="shared" si="863"/>
        <v>TIDAK</v>
      </c>
    </row>
    <row r="3045" spans="1:38" ht="14" x14ac:dyDescent="0.3">
      <c r="A3045" s="13">
        <v>33094622</v>
      </c>
      <c r="B3045" s="11" t="s">
        <v>429</v>
      </c>
      <c r="C3045" s="9">
        <v>216456504</v>
      </c>
      <c r="D3045" s="1" t="s">
        <v>1446</v>
      </c>
      <c r="E3045" s="1" t="s">
        <v>548</v>
      </c>
      <c r="F3045" s="1" t="s">
        <v>1429</v>
      </c>
      <c r="G3045" s="2">
        <v>40.893999999999998</v>
      </c>
      <c r="H3045" s="2">
        <v>-73.843620000000001</v>
      </c>
      <c r="I3045" s="1" t="s">
        <v>20</v>
      </c>
      <c r="J3045" s="44">
        <v>130</v>
      </c>
      <c r="K3045" s="2">
        <v>1</v>
      </c>
      <c r="L3045" s="2">
        <v>11</v>
      </c>
      <c r="M3045" s="3">
        <v>43639</v>
      </c>
      <c r="N3045" s="2">
        <v>1.45</v>
      </c>
      <c r="O3045" s="2">
        <v>3</v>
      </c>
      <c r="P3045" s="4">
        <v>363</v>
      </c>
      <c r="U3045" s="38">
        <f t="shared" si="846"/>
        <v>-0.25236074195756619</v>
      </c>
      <c r="V3045" s="39">
        <f t="shared" si="847"/>
        <v>0.25236074195756619</v>
      </c>
      <c r="W3045" s="39" t="str">
        <f t="shared" si="848"/>
        <v>TIDAK</v>
      </c>
      <c r="X3045" s="38">
        <f t="shared" si="849"/>
        <v>-0.39643358014138202</v>
      </c>
      <c r="Y3045" s="39">
        <f t="shared" si="850"/>
        <v>0.39643358014138202</v>
      </c>
      <c r="Z3045" s="39" t="str">
        <f t="shared" si="851"/>
        <v>TIDAK</v>
      </c>
      <c r="AA3045" s="38">
        <f t="shared" si="852"/>
        <v>-0.88539865113910388</v>
      </c>
      <c r="AB3045" s="39">
        <f t="shared" si="853"/>
        <v>0.88539865113910388</v>
      </c>
      <c r="AC3045" s="39" t="str">
        <f t="shared" si="854"/>
        <v>TIDAK</v>
      </c>
      <c r="AD3045" s="38">
        <f t="shared" si="855"/>
        <v>-0.65860531748109985</v>
      </c>
      <c r="AE3045" s="39">
        <f t="shared" si="856"/>
        <v>0.65860531748109985</v>
      </c>
      <c r="AF3045" s="39" t="str">
        <f t="shared" si="857"/>
        <v>TIDAK</v>
      </c>
      <c r="AG3045" s="38">
        <f t="shared" si="858"/>
        <v>-0.27078855981472416</v>
      </c>
      <c r="AH3045" s="39">
        <f t="shared" si="859"/>
        <v>0.27078855981472416</v>
      </c>
      <c r="AI3045" s="39" t="str">
        <f t="shared" si="860"/>
        <v>TIDAK</v>
      </c>
      <c r="AJ3045" s="38">
        <f t="shared" si="861"/>
        <v>-0.57638757499987681</v>
      </c>
      <c r="AK3045" s="39">
        <f t="shared" si="862"/>
        <v>0.57638757499987681</v>
      </c>
      <c r="AL3045" s="39" t="str">
        <f t="shared" si="863"/>
        <v>TIDAK</v>
      </c>
    </row>
    <row r="3046" spans="1:38" ht="14" x14ac:dyDescent="0.3">
      <c r="A3046" s="13">
        <v>33102485</v>
      </c>
      <c r="B3046" s="11" t="s">
        <v>4664</v>
      </c>
      <c r="C3046" s="9">
        <v>35976278</v>
      </c>
      <c r="D3046" s="1" t="s">
        <v>663</v>
      </c>
      <c r="E3046" s="1" t="s">
        <v>17</v>
      </c>
      <c r="F3046" s="1" t="s">
        <v>607</v>
      </c>
      <c r="G3046" s="2">
        <v>40.590290000000003</v>
      </c>
      <c r="H3046" s="2">
        <v>-73.790319999999994</v>
      </c>
      <c r="I3046" s="1" t="s">
        <v>20</v>
      </c>
      <c r="J3046" s="44">
        <v>125</v>
      </c>
      <c r="K3046" s="2">
        <v>1</v>
      </c>
      <c r="L3046" s="2">
        <v>9</v>
      </c>
      <c r="M3046" s="3">
        <v>43640</v>
      </c>
      <c r="N3046" s="2">
        <v>0.2</v>
      </c>
      <c r="O3046" s="2">
        <v>1</v>
      </c>
      <c r="P3046" s="4">
        <v>340</v>
      </c>
      <c r="U3046" s="38">
        <f t="shared" si="846"/>
        <v>-0.25236074195756619</v>
      </c>
      <c r="V3046" s="39">
        <f t="shared" si="847"/>
        <v>0.25236074195756619</v>
      </c>
      <c r="W3046" s="39" t="str">
        <f t="shared" si="848"/>
        <v>TIDAK</v>
      </c>
      <c r="X3046" s="38">
        <f t="shared" si="849"/>
        <v>4.2038420942247283</v>
      </c>
      <c r="Y3046" s="39">
        <f t="shared" si="850"/>
        <v>4.2038420942247283</v>
      </c>
      <c r="Z3046" s="39" t="str">
        <f t="shared" si="851"/>
        <v>OUTLIER</v>
      </c>
      <c r="AA3046" s="38">
        <f t="shared" si="852"/>
        <v>-0.88539865113910388</v>
      </c>
      <c r="AB3046" s="39">
        <f t="shared" si="853"/>
        <v>0.88539865113910388</v>
      </c>
      <c r="AC3046" s="39" t="str">
        <f t="shared" si="854"/>
        <v>TIDAK</v>
      </c>
      <c r="AD3046" s="38">
        <f t="shared" si="855"/>
        <v>-0.79974242094438686</v>
      </c>
      <c r="AE3046" s="39">
        <f t="shared" si="856"/>
        <v>0.79974242094438686</v>
      </c>
      <c r="AF3046" s="39" t="str">
        <f t="shared" si="857"/>
        <v>TIDAK</v>
      </c>
      <c r="AG3046" s="38">
        <f t="shared" si="858"/>
        <v>-0.27078855981472416</v>
      </c>
      <c r="AH3046" s="39">
        <f t="shared" si="859"/>
        <v>0.27078855981472416</v>
      </c>
      <c r="AI3046" s="39" t="str">
        <f t="shared" si="860"/>
        <v>TIDAK</v>
      </c>
      <c r="AJ3046" s="38">
        <f t="shared" si="861"/>
        <v>-0.76378338684889469</v>
      </c>
      <c r="AK3046" s="39">
        <f t="shared" si="862"/>
        <v>0.76378338684889469</v>
      </c>
      <c r="AL3046" s="39" t="str">
        <f t="shared" si="863"/>
        <v>TIDAK</v>
      </c>
    </row>
    <row r="3047" spans="1:38" ht="14" x14ac:dyDescent="0.3">
      <c r="A3047" s="13">
        <v>33113865</v>
      </c>
      <c r="B3047" s="11" t="s">
        <v>1187</v>
      </c>
      <c r="C3047" s="9">
        <v>130974654</v>
      </c>
      <c r="D3047" s="1" t="s">
        <v>79</v>
      </c>
      <c r="E3047" s="1" t="s">
        <v>17</v>
      </c>
      <c r="F3047" s="1" t="s">
        <v>27</v>
      </c>
      <c r="G3047" s="2">
        <v>40.687220000000003</v>
      </c>
      <c r="H3047" s="2">
        <v>-73.73254</v>
      </c>
      <c r="I3047" s="1" t="s">
        <v>19</v>
      </c>
      <c r="J3047" s="44">
        <v>80</v>
      </c>
      <c r="K3047" s="2">
        <v>5</v>
      </c>
      <c r="L3047" s="2">
        <v>23</v>
      </c>
      <c r="M3047" s="3">
        <v>43429</v>
      </c>
      <c r="N3047" s="2">
        <v>1</v>
      </c>
      <c r="O3047" s="2">
        <v>1</v>
      </c>
      <c r="P3047" s="4">
        <v>83</v>
      </c>
      <c r="U3047" s="38">
        <f t="shared" si="846"/>
        <v>-0.33807893044716358</v>
      </c>
      <c r="V3047" s="39">
        <f t="shared" si="847"/>
        <v>0.33807893044716358</v>
      </c>
      <c r="W3047" s="39" t="str">
        <f t="shared" si="848"/>
        <v>TIDAK</v>
      </c>
      <c r="X3047" s="38">
        <f t="shared" si="849"/>
        <v>-0.39643358014138202</v>
      </c>
      <c r="Y3047" s="39">
        <f t="shared" si="850"/>
        <v>0.39643358014138202</v>
      </c>
      <c r="Z3047" s="39" t="str">
        <f t="shared" si="851"/>
        <v>TIDAK</v>
      </c>
      <c r="AA3047" s="38">
        <f t="shared" si="852"/>
        <v>-0.88539865113910388</v>
      </c>
      <c r="AB3047" s="39">
        <f t="shared" si="853"/>
        <v>0.88539865113910388</v>
      </c>
      <c r="AC3047" s="39" t="str">
        <f t="shared" si="854"/>
        <v>TIDAK</v>
      </c>
      <c r="AD3047" s="38">
        <f t="shared" si="855"/>
        <v>-0.60633231619840089</v>
      </c>
      <c r="AE3047" s="39">
        <f t="shared" si="856"/>
        <v>0.60633231619840089</v>
      </c>
      <c r="AF3047" s="39" t="str">
        <f t="shared" si="857"/>
        <v>TIDAK</v>
      </c>
      <c r="AG3047" s="38">
        <f t="shared" si="858"/>
        <v>-0.27078855981472416</v>
      </c>
      <c r="AH3047" s="39">
        <f t="shared" si="859"/>
        <v>0.27078855981472416</v>
      </c>
      <c r="AI3047" s="39" t="str">
        <f t="shared" si="860"/>
        <v>TIDAK</v>
      </c>
      <c r="AJ3047" s="38">
        <f t="shared" si="861"/>
        <v>9.8237347656587495E-2</v>
      </c>
      <c r="AK3047" s="39">
        <f t="shared" si="862"/>
        <v>9.8237347656587495E-2</v>
      </c>
      <c r="AL3047" s="39" t="str">
        <f t="shared" si="863"/>
        <v>TIDAK</v>
      </c>
    </row>
    <row r="3048" spans="1:38" ht="14" x14ac:dyDescent="0.3">
      <c r="A3048" s="13">
        <v>33116655</v>
      </c>
      <c r="B3048" s="11" t="s">
        <v>4817</v>
      </c>
      <c r="C3048" s="9">
        <v>248714625</v>
      </c>
      <c r="D3048" s="1" t="s">
        <v>2416</v>
      </c>
      <c r="E3048" s="1" t="s">
        <v>17</v>
      </c>
      <c r="F3048" s="1" t="s">
        <v>1713</v>
      </c>
      <c r="G3048" s="2">
        <v>40.75985</v>
      </c>
      <c r="H3048" s="2">
        <v>-73.882329999999996</v>
      </c>
      <c r="I3048" s="1" t="s">
        <v>24</v>
      </c>
      <c r="J3048" s="44">
        <v>70</v>
      </c>
      <c r="K3048" s="2">
        <v>1</v>
      </c>
      <c r="L3048" s="2">
        <v>1</v>
      </c>
      <c r="M3048" s="3">
        <v>43581</v>
      </c>
      <c r="N3048" s="2">
        <v>0.41</v>
      </c>
      <c r="O3048" s="2">
        <v>1</v>
      </c>
      <c r="P3048" s="4">
        <v>89</v>
      </c>
      <c r="U3048" s="38">
        <f t="shared" si="846"/>
        <v>2.0191712530167649</v>
      </c>
      <c r="V3048" s="39">
        <f t="shared" si="847"/>
        <v>2.0191712530167649</v>
      </c>
      <c r="W3048" s="39" t="str">
        <f t="shared" si="848"/>
        <v>TIDAK</v>
      </c>
      <c r="X3048" s="38">
        <f t="shared" si="849"/>
        <v>9.4730970085688936E-3</v>
      </c>
      <c r="Y3048" s="39">
        <f t="shared" si="850"/>
        <v>9.4730970085688936E-3</v>
      </c>
      <c r="Z3048" s="39" t="str">
        <f t="shared" si="851"/>
        <v>TIDAK</v>
      </c>
      <c r="AA3048" s="38">
        <f t="shared" si="852"/>
        <v>-0.68088809961934771</v>
      </c>
      <c r="AB3048" s="39">
        <f t="shared" si="853"/>
        <v>0.68088809961934771</v>
      </c>
      <c r="AC3048" s="39" t="str">
        <f t="shared" si="854"/>
        <v>TIDAK</v>
      </c>
      <c r="AD3048" s="38">
        <f t="shared" si="855"/>
        <v>-0.68996911825071927</v>
      </c>
      <c r="AE3048" s="39">
        <f t="shared" si="856"/>
        <v>0.68996911825071927</v>
      </c>
      <c r="AF3048" s="39" t="str">
        <f t="shared" si="857"/>
        <v>TIDAK</v>
      </c>
      <c r="AG3048" s="38">
        <f t="shared" si="858"/>
        <v>-0.27078855981472416</v>
      </c>
      <c r="AH3048" s="39">
        <f t="shared" si="859"/>
        <v>0.27078855981472416</v>
      </c>
      <c r="AI3048" s="39" t="str">
        <f t="shared" si="860"/>
        <v>TIDAK</v>
      </c>
      <c r="AJ3048" s="38">
        <f t="shared" si="861"/>
        <v>-1.2210291677604983</v>
      </c>
      <c r="AK3048" s="39">
        <f t="shared" si="862"/>
        <v>1.2210291677604983</v>
      </c>
      <c r="AL3048" s="39" t="str">
        <f t="shared" si="863"/>
        <v>TIDAK</v>
      </c>
    </row>
    <row r="3049" spans="1:38" ht="14" x14ac:dyDescent="0.3">
      <c r="A3049" s="13">
        <v>33117486</v>
      </c>
      <c r="B3049" s="11" t="s">
        <v>2148</v>
      </c>
      <c r="C3049" s="9">
        <v>264092618</v>
      </c>
      <c r="D3049" s="1" t="s">
        <v>2106</v>
      </c>
      <c r="E3049" s="1" t="s">
        <v>17</v>
      </c>
      <c r="F3049" s="1" t="s">
        <v>1713</v>
      </c>
      <c r="G3049" s="2">
        <v>40.764809999999997</v>
      </c>
      <c r="H3049" s="2">
        <v>-73.872420000000005</v>
      </c>
      <c r="I3049" s="1" t="s">
        <v>19</v>
      </c>
      <c r="J3049" s="44">
        <v>60</v>
      </c>
      <c r="K3049" s="2">
        <v>1</v>
      </c>
      <c r="L3049" s="2">
        <v>15</v>
      </c>
      <c r="M3049" s="3">
        <v>43653</v>
      </c>
      <c r="N3049" s="2">
        <v>10.23</v>
      </c>
      <c r="O3049" s="2">
        <v>5</v>
      </c>
      <c r="P3049" s="4">
        <v>89</v>
      </c>
      <c r="U3049" s="38">
        <f t="shared" si="846"/>
        <v>0.3476665774696156</v>
      </c>
      <c r="V3049" s="39">
        <f t="shared" si="847"/>
        <v>0.3476665774696156</v>
      </c>
      <c r="W3049" s="39" t="str">
        <f t="shared" si="848"/>
        <v>TIDAK</v>
      </c>
      <c r="X3049" s="38">
        <f t="shared" si="849"/>
        <v>-0.39643358014138202</v>
      </c>
      <c r="Y3049" s="39">
        <f t="shared" si="850"/>
        <v>0.39643358014138202</v>
      </c>
      <c r="Z3049" s="39" t="str">
        <f t="shared" si="851"/>
        <v>TIDAK</v>
      </c>
      <c r="AA3049" s="38">
        <f t="shared" si="852"/>
        <v>-0.47637754809959154</v>
      </c>
      <c r="AB3049" s="39">
        <f t="shared" si="853"/>
        <v>0.47637754809959154</v>
      </c>
      <c r="AC3049" s="39" t="str">
        <f t="shared" si="854"/>
        <v>TIDAK</v>
      </c>
      <c r="AD3049" s="38">
        <f t="shared" si="855"/>
        <v>-0.19860290619334967</v>
      </c>
      <c r="AE3049" s="39">
        <f t="shared" si="856"/>
        <v>0.19860290619334967</v>
      </c>
      <c r="AF3049" s="39" t="str">
        <f t="shared" si="857"/>
        <v>TIDAK</v>
      </c>
      <c r="AG3049" s="38">
        <f t="shared" si="858"/>
        <v>-4.5589149015460649E-2</v>
      </c>
      <c r="AH3049" s="39">
        <f t="shared" si="859"/>
        <v>4.5589149015460649E-2</v>
      </c>
      <c r="AI3049" s="39" t="str">
        <f t="shared" si="860"/>
        <v>TIDAK</v>
      </c>
      <c r="AJ3049" s="38">
        <f t="shared" si="861"/>
        <v>1.4774705228653591</v>
      </c>
      <c r="AK3049" s="39">
        <f t="shared" si="862"/>
        <v>1.4774705228653591</v>
      </c>
      <c r="AL3049" s="39" t="str">
        <f t="shared" si="863"/>
        <v>TIDAK</v>
      </c>
    </row>
    <row r="3050" spans="1:38" ht="14" x14ac:dyDescent="0.3">
      <c r="A3050" s="13">
        <v>33119863</v>
      </c>
      <c r="B3050" s="11" t="s">
        <v>4996</v>
      </c>
      <c r="C3050" s="9">
        <v>16507770</v>
      </c>
      <c r="D3050" s="1" t="s">
        <v>886</v>
      </c>
      <c r="E3050" s="1" t="s">
        <v>17</v>
      </c>
      <c r="F3050" s="1" t="s">
        <v>852</v>
      </c>
      <c r="G3050" s="2">
        <v>40.710169999999998</v>
      </c>
      <c r="H3050" s="2">
        <v>-73.809650000000005</v>
      </c>
      <c r="I3050" s="1" t="s">
        <v>19</v>
      </c>
      <c r="J3050" s="44">
        <v>50</v>
      </c>
      <c r="K3050" s="2">
        <v>2</v>
      </c>
      <c r="L3050" s="2">
        <v>30</v>
      </c>
      <c r="M3050" s="3">
        <v>43639</v>
      </c>
      <c r="N3050" s="2">
        <v>2.41</v>
      </c>
      <c r="O3050" s="2">
        <v>3</v>
      </c>
      <c r="P3050" s="4">
        <v>92</v>
      </c>
      <c r="U3050" s="38">
        <f t="shared" si="846"/>
        <v>0.30480748322481688</v>
      </c>
      <c r="V3050" s="39">
        <f t="shared" si="847"/>
        <v>0.30480748322481688</v>
      </c>
      <c r="W3050" s="39" t="str">
        <f t="shared" si="848"/>
        <v>TIDAK</v>
      </c>
      <c r="X3050" s="38">
        <f t="shared" si="849"/>
        <v>-0.39643358014138202</v>
      </c>
      <c r="Y3050" s="39">
        <f t="shared" si="850"/>
        <v>0.39643358014138202</v>
      </c>
      <c r="Z3050" s="39" t="str">
        <f t="shared" si="851"/>
        <v>TIDAK</v>
      </c>
      <c r="AA3050" s="38">
        <f t="shared" si="852"/>
        <v>-0.55818176870749403</v>
      </c>
      <c r="AB3050" s="39">
        <f t="shared" si="853"/>
        <v>0.55818176870749403</v>
      </c>
      <c r="AC3050" s="39" t="str">
        <f t="shared" si="854"/>
        <v>TIDAK</v>
      </c>
      <c r="AD3050" s="38">
        <f t="shared" si="855"/>
        <v>-0.85201542222708582</v>
      </c>
      <c r="AE3050" s="39">
        <f t="shared" si="856"/>
        <v>0.85201542222708582</v>
      </c>
      <c r="AF3050" s="39" t="str">
        <f t="shared" si="857"/>
        <v>TIDAK</v>
      </c>
      <c r="AG3050" s="38">
        <f t="shared" si="858"/>
        <v>-0.27078855981472416</v>
      </c>
      <c r="AH3050" s="39">
        <f t="shared" si="859"/>
        <v>0.27078855981472416</v>
      </c>
      <c r="AI3050" s="39" t="str">
        <f t="shared" si="860"/>
        <v>TIDAK</v>
      </c>
      <c r="AJ3050" s="38">
        <f t="shared" si="861"/>
        <v>1.3050663759642624</v>
      </c>
      <c r="AK3050" s="39">
        <f t="shared" si="862"/>
        <v>1.3050663759642624</v>
      </c>
      <c r="AL3050" s="39" t="str">
        <f t="shared" si="863"/>
        <v>TIDAK</v>
      </c>
    </row>
    <row r="3051" spans="1:38" ht="14" x14ac:dyDescent="0.3">
      <c r="A3051" s="13">
        <v>33127307</v>
      </c>
      <c r="B3051" s="11" t="s">
        <v>451</v>
      </c>
      <c r="C3051" s="9">
        <v>79499558</v>
      </c>
      <c r="D3051" s="1" t="s">
        <v>2474</v>
      </c>
      <c r="E3051" s="1" t="s">
        <v>17</v>
      </c>
      <c r="F3051" s="1" t="s">
        <v>1736</v>
      </c>
      <c r="G3051" s="2">
        <v>40.751350000000002</v>
      </c>
      <c r="H3051" s="2">
        <v>-73.883780000000002</v>
      </c>
      <c r="I3051" s="1" t="s">
        <v>19</v>
      </c>
      <c r="J3051" s="44">
        <v>85</v>
      </c>
      <c r="K3051" s="2">
        <v>4</v>
      </c>
      <c r="L3051" s="2">
        <v>14</v>
      </c>
      <c r="M3051" s="3">
        <v>43648</v>
      </c>
      <c r="N3051" s="2">
        <v>3.72</v>
      </c>
      <c r="O3051" s="2">
        <v>4</v>
      </c>
      <c r="P3051" s="4">
        <v>50</v>
      </c>
      <c r="U3051" s="38">
        <f t="shared" si="846"/>
        <v>-8.0924364978371396E-2</v>
      </c>
      <c r="V3051" s="39">
        <f t="shared" si="847"/>
        <v>8.0924364978371396E-2</v>
      </c>
      <c r="W3051" s="39" t="str">
        <f t="shared" si="848"/>
        <v>TIDAK</v>
      </c>
      <c r="X3051" s="38">
        <f t="shared" si="849"/>
        <v>0.1447753227252192</v>
      </c>
      <c r="Y3051" s="39">
        <f t="shared" si="850"/>
        <v>0.1447753227252192</v>
      </c>
      <c r="Z3051" s="39" t="str">
        <f t="shared" si="851"/>
        <v>TIDAK</v>
      </c>
      <c r="AA3051" s="38">
        <f t="shared" si="852"/>
        <v>1.444777554782317E-2</v>
      </c>
      <c r="AB3051" s="39">
        <f t="shared" si="853"/>
        <v>1.444777554782317E-2</v>
      </c>
      <c r="AC3051" s="39" t="str">
        <f t="shared" si="854"/>
        <v>TIDAK</v>
      </c>
      <c r="AD3051" s="38">
        <f t="shared" si="855"/>
        <v>-0.43383141196549468</v>
      </c>
      <c r="AE3051" s="39">
        <f t="shared" si="856"/>
        <v>0.43383141196549468</v>
      </c>
      <c r="AF3051" s="39" t="str">
        <f t="shared" si="857"/>
        <v>TIDAK</v>
      </c>
      <c r="AG3051" s="38">
        <f t="shared" si="858"/>
        <v>-0.27078855981472416</v>
      </c>
      <c r="AH3051" s="39">
        <f t="shared" si="859"/>
        <v>0.27078855981472416</v>
      </c>
      <c r="AI3051" s="39" t="str">
        <f t="shared" si="860"/>
        <v>TIDAK</v>
      </c>
      <c r="AJ3051" s="38">
        <f t="shared" si="861"/>
        <v>-0.62136256984364113</v>
      </c>
      <c r="AK3051" s="39">
        <f t="shared" si="862"/>
        <v>0.62136256984364113</v>
      </c>
      <c r="AL3051" s="39" t="str">
        <f t="shared" si="863"/>
        <v>TIDAK</v>
      </c>
    </row>
    <row r="3052" spans="1:38" ht="14" x14ac:dyDescent="0.3">
      <c r="A3052" s="13">
        <v>33127624</v>
      </c>
      <c r="B3052" s="11" t="s">
        <v>4861</v>
      </c>
      <c r="C3052" s="9">
        <v>144124452</v>
      </c>
      <c r="D3052" s="1" t="s">
        <v>108</v>
      </c>
      <c r="E3052" s="1" t="s">
        <v>17</v>
      </c>
      <c r="F3052" s="1" t="s">
        <v>32</v>
      </c>
      <c r="G3052" s="2">
        <v>40.654330000000002</v>
      </c>
      <c r="H3052" s="2">
        <v>-73.736379999999997</v>
      </c>
      <c r="I3052" s="1" t="s">
        <v>19</v>
      </c>
      <c r="J3052" s="44">
        <v>35</v>
      </c>
      <c r="K3052" s="2">
        <v>1</v>
      </c>
      <c r="L3052" s="2">
        <v>3</v>
      </c>
      <c r="M3052" s="3">
        <v>43638</v>
      </c>
      <c r="N3052" s="2">
        <v>0.47</v>
      </c>
      <c r="O3052" s="2">
        <v>3</v>
      </c>
      <c r="P3052" s="4">
        <v>46</v>
      </c>
      <c r="U3052" s="38">
        <f t="shared" si="846"/>
        <v>-0.1666425534679688</v>
      </c>
      <c r="V3052" s="39">
        <f t="shared" si="847"/>
        <v>0.1666425534679688</v>
      </c>
      <c r="W3052" s="39" t="str">
        <f t="shared" si="848"/>
        <v>TIDAK</v>
      </c>
      <c r="X3052" s="38">
        <f t="shared" si="849"/>
        <v>-0.39643358014138202</v>
      </c>
      <c r="Y3052" s="39">
        <f t="shared" si="850"/>
        <v>0.39643358014138202</v>
      </c>
      <c r="Z3052" s="39" t="str">
        <f t="shared" si="851"/>
        <v>TIDAK</v>
      </c>
      <c r="AA3052" s="38">
        <f t="shared" si="852"/>
        <v>-0.88539865113910388</v>
      </c>
      <c r="AB3052" s="39">
        <f t="shared" si="853"/>
        <v>0.88539865113910388</v>
      </c>
      <c r="AC3052" s="39" t="str">
        <f t="shared" si="854"/>
        <v>TIDAK</v>
      </c>
      <c r="AD3052" s="38">
        <f t="shared" si="855"/>
        <v>-0.74224211953341823</v>
      </c>
      <c r="AE3052" s="39">
        <f t="shared" si="856"/>
        <v>0.74224211953341823</v>
      </c>
      <c r="AF3052" s="39" t="str">
        <f t="shared" si="857"/>
        <v>TIDAK</v>
      </c>
      <c r="AG3052" s="38">
        <f t="shared" si="858"/>
        <v>-0.27078855981472416</v>
      </c>
      <c r="AH3052" s="39">
        <f t="shared" si="859"/>
        <v>0.27078855981472416</v>
      </c>
      <c r="AI3052" s="39" t="str">
        <f t="shared" si="860"/>
        <v>TIDAK</v>
      </c>
      <c r="AJ3052" s="38">
        <f t="shared" si="861"/>
        <v>-0.57638757499987681</v>
      </c>
      <c r="AK3052" s="39">
        <f t="shared" si="862"/>
        <v>0.57638757499987681</v>
      </c>
      <c r="AL3052" s="39" t="str">
        <f t="shared" si="863"/>
        <v>TIDAK</v>
      </c>
    </row>
    <row r="3053" spans="1:38" ht="14" x14ac:dyDescent="0.3">
      <c r="A3053" s="13">
        <v>33133321</v>
      </c>
      <c r="B3053" s="11" t="s">
        <v>463</v>
      </c>
      <c r="C3053" s="9">
        <v>20120009</v>
      </c>
      <c r="D3053" s="1" t="s">
        <v>3447</v>
      </c>
      <c r="E3053" s="1" t="s">
        <v>1731</v>
      </c>
      <c r="F3053" s="1" t="s">
        <v>3213</v>
      </c>
      <c r="G3053" s="2">
        <v>40.688949999999998</v>
      </c>
      <c r="H3053" s="2">
        <v>-73.906199999999998</v>
      </c>
      <c r="I3053" s="1" t="s">
        <v>19</v>
      </c>
      <c r="J3053" s="44">
        <v>38</v>
      </c>
      <c r="K3053" s="2">
        <v>1</v>
      </c>
      <c r="L3053" s="2">
        <v>3</v>
      </c>
      <c r="M3053" s="3">
        <v>43578</v>
      </c>
      <c r="N3053" s="2">
        <v>0.95</v>
      </c>
      <c r="O3053" s="2">
        <v>6</v>
      </c>
      <c r="P3053" s="4">
        <v>6</v>
      </c>
      <c r="U3053" s="38">
        <f t="shared" si="846"/>
        <v>-0.25236074195756619</v>
      </c>
      <c r="V3053" s="39">
        <f t="shared" si="847"/>
        <v>0.25236074195756619</v>
      </c>
      <c r="W3053" s="39" t="str">
        <f t="shared" si="848"/>
        <v>TIDAK</v>
      </c>
      <c r="X3053" s="38">
        <f t="shared" si="849"/>
        <v>-0.39643358014138202</v>
      </c>
      <c r="Y3053" s="39">
        <f t="shared" si="850"/>
        <v>0.39643358014138202</v>
      </c>
      <c r="Z3053" s="39" t="str">
        <f t="shared" si="851"/>
        <v>TIDAK</v>
      </c>
      <c r="AA3053" s="38">
        <f t="shared" si="852"/>
        <v>-0.31276910688378667</v>
      </c>
      <c r="AB3053" s="39">
        <f t="shared" si="853"/>
        <v>0.31276910688378667</v>
      </c>
      <c r="AC3053" s="39" t="str">
        <f t="shared" si="854"/>
        <v>TIDAK</v>
      </c>
      <c r="AD3053" s="38">
        <f t="shared" si="855"/>
        <v>4.3909666064276136</v>
      </c>
      <c r="AE3053" s="39">
        <f t="shared" si="856"/>
        <v>4.3909666064276136</v>
      </c>
      <c r="AF3053" s="39" t="str">
        <f t="shared" si="857"/>
        <v>OUTLIER</v>
      </c>
      <c r="AG3053" s="38">
        <f t="shared" si="858"/>
        <v>0.17961026178380285</v>
      </c>
      <c r="AH3053" s="39">
        <f t="shared" si="859"/>
        <v>0.17961026178380285</v>
      </c>
      <c r="AI3053" s="39" t="str">
        <f t="shared" si="860"/>
        <v>TIDAK</v>
      </c>
      <c r="AJ3053" s="38">
        <f t="shared" si="861"/>
        <v>-0.57638757499987681</v>
      </c>
      <c r="AK3053" s="39">
        <f t="shared" si="862"/>
        <v>0.57638757499987681</v>
      </c>
      <c r="AL3053" s="39" t="str">
        <f t="shared" si="863"/>
        <v>TIDAK</v>
      </c>
    </row>
    <row r="3054" spans="1:38" ht="14" x14ac:dyDescent="0.3">
      <c r="A3054" s="13">
        <v>33138874</v>
      </c>
      <c r="B3054" s="11" t="s">
        <v>2067</v>
      </c>
      <c r="C3054" s="9">
        <v>59262205</v>
      </c>
      <c r="D3054" s="1" t="s">
        <v>508</v>
      </c>
      <c r="E3054" s="1" t="s">
        <v>1731</v>
      </c>
      <c r="F3054" s="1" t="s">
        <v>3449</v>
      </c>
      <c r="G3054" s="2">
        <v>40.679630000000003</v>
      </c>
      <c r="H3054" s="2">
        <v>-73.908159999999995</v>
      </c>
      <c r="I3054" s="1" t="s">
        <v>19</v>
      </c>
      <c r="J3054" s="44">
        <v>55</v>
      </c>
      <c r="K3054" s="2">
        <v>1</v>
      </c>
      <c r="L3054" s="2">
        <v>16</v>
      </c>
      <c r="M3054" s="3">
        <v>43583</v>
      </c>
      <c r="N3054" s="2">
        <v>2.34</v>
      </c>
      <c r="O3054" s="2">
        <v>3</v>
      </c>
      <c r="P3054" s="4">
        <v>0</v>
      </c>
      <c r="U3054" s="38">
        <f t="shared" si="846"/>
        <v>-0.33807893044716358</v>
      </c>
      <c r="V3054" s="39">
        <f t="shared" si="847"/>
        <v>0.33807893044716358</v>
      </c>
      <c r="W3054" s="39" t="str">
        <f t="shared" si="848"/>
        <v>TIDAK</v>
      </c>
      <c r="X3054" s="38">
        <f t="shared" si="849"/>
        <v>-0.26113135442473173</v>
      </c>
      <c r="Y3054" s="39">
        <f t="shared" si="850"/>
        <v>0.26113135442473173</v>
      </c>
      <c r="Z3054" s="39" t="str">
        <f t="shared" si="851"/>
        <v>TIDAK</v>
      </c>
      <c r="AA3054" s="38">
        <f t="shared" si="852"/>
        <v>0.30076254767548177</v>
      </c>
      <c r="AB3054" s="39">
        <f t="shared" si="853"/>
        <v>0.30076254767548177</v>
      </c>
      <c r="AC3054" s="39" t="str">
        <f t="shared" si="854"/>
        <v>TIDAK</v>
      </c>
      <c r="AD3054" s="38">
        <f t="shared" si="855"/>
        <v>0.30321790612055982</v>
      </c>
      <c r="AE3054" s="39">
        <f t="shared" si="856"/>
        <v>0.30321790612055982</v>
      </c>
      <c r="AF3054" s="39" t="str">
        <f t="shared" si="857"/>
        <v>TIDAK</v>
      </c>
      <c r="AG3054" s="38">
        <f t="shared" si="858"/>
        <v>-4.5589149015460649E-2</v>
      </c>
      <c r="AH3054" s="39">
        <f t="shared" si="859"/>
        <v>4.5589149015460649E-2</v>
      </c>
      <c r="AI3054" s="39" t="str">
        <f t="shared" si="860"/>
        <v>TIDAK</v>
      </c>
      <c r="AJ3054" s="38">
        <f t="shared" si="861"/>
        <v>-0.55390007757799464</v>
      </c>
      <c r="AK3054" s="39">
        <f t="shared" si="862"/>
        <v>0.55390007757799464</v>
      </c>
      <c r="AL3054" s="39" t="str">
        <f t="shared" si="863"/>
        <v>TIDAK</v>
      </c>
    </row>
    <row r="3055" spans="1:38" ht="14" x14ac:dyDescent="0.3">
      <c r="A3055" s="13">
        <v>33154669</v>
      </c>
      <c r="B3055" s="11" t="s">
        <v>2336</v>
      </c>
      <c r="C3055" s="9">
        <v>137017288</v>
      </c>
      <c r="D3055" s="1" t="s">
        <v>661</v>
      </c>
      <c r="E3055" s="1" t="s">
        <v>17</v>
      </c>
      <c r="F3055" s="1" t="s">
        <v>364</v>
      </c>
      <c r="G3055" s="2">
        <v>40.685510000000001</v>
      </c>
      <c r="H3055" s="2">
        <v>-73.79128</v>
      </c>
      <c r="I3055" s="1" t="s">
        <v>19</v>
      </c>
      <c r="J3055" s="44">
        <v>59</v>
      </c>
      <c r="K3055" s="2">
        <v>1</v>
      </c>
      <c r="L3055" s="2">
        <v>3</v>
      </c>
      <c r="M3055" s="3">
        <v>43534</v>
      </c>
      <c r="N3055" s="2">
        <v>0.56999999999999995</v>
      </c>
      <c r="O3055" s="2">
        <v>2</v>
      </c>
      <c r="P3055" s="4">
        <v>37</v>
      </c>
      <c r="U3055" s="38">
        <f t="shared" si="846"/>
        <v>-3.8065270733572694E-2</v>
      </c>
      <c r="V3055" s="39">
        <f t="shared" si="847"/>
        <v>3.8065270733572694E-2</v>
      </c>
      <c r="W3055" s="39" t="str">
        <f t="shared" si="848"/>
        <v>TIDAK</v>
      </c>
      <c r="X3055" s="38">
        <f t="shared" si="849"/>
        <v>9.4730970085688936E-3</v>
      </c>
      <c r="Y3055" s="39">
        <f t="shared" si="850"/>
        <v>9.4730970085688936E-3</v>
      </c>
      <c r="Z3055" s="39" t="str">
        <f t="shared" si="851"/>
        <v>TIDAK</v>
      </c>
      <c r="AA3055" s="38">
        <f t="shared" si="852"/>
        <v>-0.35367121718773786</v>
      </c>
      <c r="AB3055" s="39">
        <f t="shared" si="853"/>
        <v>0.35367121718773786</v>
      </c>
      <c r="AC3055" s="39" t="str">
        <f t="shared" si="854"/>
        <v>TIDAK</v>
      </c>
      <c r="AD3055" s="38">
        <f t="shared" si="855"/>
        <v>0.98799422292391537</v>
      </c>
      <c r="AE3055" s="39">
        <f t="shared" si="856"/>
        <v>0.98799422292391537</v>
      </c>
      <c r="AF3055" s="39" t="str">
        <f t="shared" si="857"/>
        <v>TIDAK</v>
      </c>
      <c r="AG3055" s="38">
        <f t="shared" si="858"/>
        <v>6.7010556384171097E-2</v>
      </c>
      <c r="AH3055" s="39">
        <f t="shared" si="859"/>
        <v>6.7010556384171097E-2</v>
      </c>
      <c r="AI3055" s="39" t="str">
        <f t="shared" si="860"/>
        <v>TIDAK</v>
      </c>
      <c r="AJ3055" s="38">
        <f t="shared" si="861"/>
        <v>-0.86872504148434471</v>
      </c>
      <c r="AK3055" s="39">
        <f t="shared" si="862"/>
        <v>0.86872504148434471</v>
      </c>
      <c r="AL3055" s="39" t="str">
        <f t="shared" si="863"/>
        <v>TIDAK</v>
      </c>
    </row>
    <row r="3056" spans="1:38" ht="14" x14ac:dyDescent="0.3">
      <c r="A3056" s="13">
        <v>33161019</v>
      </c>
      <c r="B3056" s="11" t="s">
        <v>3735</v>
      </c>
      <c r="C3056" s="9">
        <v>4037192</v>
      </c>
      <c r="D3056" s="1" t="s">
        <v>2178</v>
      </c>
      <c r="E3056" s="1" t="s">
        <v>17</v>
      </c>
      <c r="F3056" s="1" t="s">
        <v>1883</v>
      </c>
      <c r="G3056" s="2">
        <v>40.723550000000003</v>
      </c>
      <c r="H3056" s="2">
        <v>-73.874560000000002</v>
      </c>
      <c r="I3056" s="1" t="s">
        <v>20</v>
      </c>
      <c r="J3056" s="44">
        <v>100</v>
      </c>
      <c r="K3056" s="2">
        <v>30</v>
      </c>
      <c r="L3056" s="2">
        <v>1</v>
      </c>
      <c r="M3056" s="3">
        <v>43616</v>
      </c>
      <c r="N3056" s="2">
        <v>0.77</v>
      </c>
      <c r="O3056" s="2">
        <v>1</v>
      </c>
      <c r="P3056" s="4">
        <v>323</v>
      </c>
      <c r="U3056" s="38">
        <f t="shared" si="846"/>
        <v>-0.4666562131815597</v>
      </c>
      <c r="V3056" s="39">
        <f t="shared" si="847"/>
        <v>0.4666562131815597</v>
      </c>
      <c r="W3056" s="39" t="str">
        <f t="shared" si="848"/>
        <v>TIDAK</v>
      </c>
      <c r="X3056" s="38">
        <f t="shared" si="849"/>
        <v>-0.39643358014138202</v>
      </c>
      <c r="Y3056" s="39">
        <f t="shared" si="850"/>
        <v>0.39643358014138202</v>
      </c>
      <c r="Z3056" s="39" t="str">
        <f t="shared" si="851"/>
        <v>TIDAK</v>
      </c>
      <c r="AA3056" s="38">
        <f t="shared" si="852"/>
        <v>-0.80359443053120139</v>
      </c>
      <c r="AB3056" s="39">
        <f t="shared" si="853"/>
        <v>0.80359443053120139</v>
      </c>
      <c r="AC3056" s="39" t="str">
        <f t="shared" si="854"/>
        <v>TIDAK</v>
      </c>
      <c r="AD3056" s="38">
        <f t="shared" si="855"/>
        <v>-0.71087831876379881</v>
      </c>
      <c r="AE3056" s="39">
        <f t="shared" si="856"/>
        <v>0.71087831876379881</v>
      </c>
      <c r="AF3056" s="39" t="str">
        <f t="shared" si="857"/>
        <v>TIDAK</v>
      </c>
      <c r="AG3056" s="38">
        <f t="shared" si="858"/>
        <v>-4.5589149015460649E-2</v>
      </c>
      <c r="AH3056" s="39">
        <f t="shared" si="859"/>
        <v>4.5589149015460649E-2</v>
      </c>
      <c r="AI3056" s="39" t="str">
        <f t="shared" si="860"/>
        <v>TIDAK</v>
      </c>
      <c r="AJ3056" s="38">
        <f t="shared" si="861"/>
        <v>-0.89870837138018755</v>
      </c>
      <c r="AK3056" s="39">
        <f t="shared" si="862"/>
        <v>0.89870837138018755</v>
      </c>
      <c r="AL3056" s="39" t="str">
        <f t="shared" si="863"/>
        <v>TIDAK</v>
      </c>
    </row>
    <row r="3057" spans="1:38" ht="14" x14ac:dyDescent="0.3">
      <c r="A3057" s="13">
        <v>33168074</v>
      </c>
      <c r="B3057" s="11" t="s">
        <v>4896</v>
      </c>
      <c r="C3057" s="9">
        <v>43148410</v>
      </c>
      <c r="D3057" s="1" t="s">
        <v>2567</v>
      </c>
      <c r="E3057" s="1" t="s">
        <v>1731</v>
      </c>
      <c r="F3057" s="1" t="s">
        <v>1732</v>
      </c>
      <c r="G3057" s="2">
        <v>40.667389999999997</v>
      </c>
      <c r="H3057" s="2">
        <v>-73.887389999999996</v>
      </c>
      <c r="I3057" s="1" t="s">
        <v>19</v>
      </c>
      <c r="J3057" s="44">
        <v>40</v>
      </c>
      <c r="K3057" s="2">
        <v>1</v>
      </c>
      <c r="L3057" s="2">
        <v>7</v>
      </c>
      <c r="M3057" s="3">
        <v>43340</v>
      </c>
      <c r="N3057" s="2">
        <v>0.33</v>
      </c>
      <c r="O3057" s="2">
        <v>3</v>
      </c>
      <c r="P3057" s="4">
        <v>364</v>
      </c>
      <c r="U3057" s="38">
        <f t="shared" si="846"/>
        <v>-0.44094075663468046</v>
      </c>
      <c r="V3057" s="39">
        <f t="shared" si="847"/>
        <v>0.44094075663468046</v>
      </c>
      <c r="W3057" s="39" t="str">
        <f t="shared" si="848"/>
        <v>TIDAK</v>
      </c>
      <c r="X3057" s="38">
        <f t="shared" si="849"/>
        <v>-0.39643358014138202</v>
      </c>
      <c r="Y3057" s="39">
        <f t="shared" si="850"/>
        <v>0.39643358014138202</v>
      </c>
      <c r="Z3057" s="39" t="str">
        <f t="shared" si="851"/>
        <v>TIDAK</v>
      </c>
      <c r="AA3057" s="38">
        <f t="shared" si="852"/>
        <v>-0.80359443053120139</v>
      </c>
      <c r="AB3057" s="39">
        <f t="shared" si="853"/>
        <v>0.80359443053120139</v>
      </c>
      <c r="AC3057" s="39" t="str">
        <f t="shared" si="854"/>
        <v>TIDAK</v>
      </c>
      <c r="AD3057" s="38">
        <f t="shared" si="855"/>
        <v>-0.45996791260684416</v>
      </c>
      <c r="AE3057" s="39">
        <f t="shared" si="856"/>
        <v>0.45996791260684416</v>
      </c>
      <c r="AF3057" s="39" t="str">
        <f t="shared" si="857"/>
        <v>TIDAK</v>
      </c>
      <c r="AG3057" s="38">
        <f t="shared" si="858"/>
        <v>0.29220996718343462</v>
      </c>
      <c r="AH3057" s="39">
        <f t="shared" si="859"/>
        <v>0.29220996718343462</v>
      </c>
      <c r="AI3057" s="39" t="str">
        <f t="shared" si="860"/>
        <v>TIDAK</v>
      </c>
      <c r="AJ3057" s="38">
        <f t="shared" si="861"/>
        <v>-1.198541670338616</v>
      </c>
      <c r="AK3057" s="39">
        <f t="shared" si="862"/>
        <v>1.198541670338616</v>
      </c>
      <c r="AL3057" s="39" t="str">
        <f t="shared" si="863"/>
        <v>TIDAK</v>
      </c>
    </row>
    <row r="3058" spans="1:38" ht="14" x14ac:dyDescent="0.3">
      <c r="A3058" s="13">
        <v>33169141</v>
      </c>
      <c r="B3058" s="11" t="s">
        <v>4940</v>
      </c>
      <c r="C3058" s="9">
        <v>244082709</v>
      </c>
      <c r="D3058" s="1" t="s">
        <v>444</v>
      </c>
      <c r="E3058" s="1" t="s">
        <v>17</v>
      </c>
      <c r="F3058" s="1" t="s">
        <v>203</v>
      </c>
      <c r="G3058" s="2">
        <v>40.659700000000001</v>
      </c>
      <c r="H3058" s="2">
        <v>-73.769930000000002</v>
      </c>
      <c r="I3058" s="1" t="s">
        <v>19</v>
      </c>
      <c r="J3058" s="44">
        <v>65</v>
      </c>
      <c r="K3058" s="2">
        <v>1</v>
      </c>
      <c r="L3058" s="2">
        <v>14</v>
      </c>
      <c r="M3058" s="3">
        <v>43639</v>
      </c>
      <c r="N3058" s="2">
        <v>3.23</v>
      </c>
      <c r="O3058" s="2">
        <v>7</v>
      </c>
      <c r="P3058" s="4">
        <v>177</v>
      </c>
      <c r="U3058" s="38">
        <f t="shared" si="846"/>
        <v>-0.29521983620236492</v>
      </c>
      <c r="V3058" s="39">
        <f t="shared" si="847"/>
        <v>0.29521983620236492</v>
      </c>
      <c r="W3058" s="39" t="str">
        <f t="shared" si="848"/>
        <v>TIDAK</v>
      </c>
      <c r="X3058" s="38">
        <f t="shared" si="849"/>
        <v>-0.39643358014138202</v>
      </c>
      <c r="Y3058" s="39">
        <f t="shared" si="850"/>
        <v>0.39643358014138202</v>
      </c>
      <c r="Z3058" s="39" t="str">
        <f t="shared" si="851"/>
        <v>TIDAK</v>
      </c>
      <c r="AA3058" s="38">
        <f t="shared" si="852"/>
        <v>-0.27186699657983543</v>
      </c>
      <c r="AB3058" s="39">
        <f t="shared" si="853"/>
        <v>0.27186699657983543</v>
      </c>
      <c r="AC3058" s="39" t="str">
        <f t="shared" si="854"/>
        <v>TIDAK</v>
      </c>
      <c r="AD3058" s="38">
        <f t="shared" si="855"/>
        <v>0.26662680522267046</v>
      </c>
      <c r="AE3058" s="39">
        <f t="shared" si="856"/>
        <v>0.26662680522267046</v>
      </c>
      <c r="AF3058" s="39" t="str">
        <f t="shared" si="857"/>
        <v>TIDAK</v>
      </c>
      <c r="AG3058" s="38">
        <f t="shared" si="858"/>
        <v>-4.5589149015460649E-2</v>
      </c>
      <c r="AH3058" s="39">
        <f t="shared" si="859"/>
        <v>4.5589149015460649E-2</v>
      </c>
      <c r="AI3058" s="39" t="str">
        <f t="shared" si="860"/>
        <v>TIDAK</v>
      </c>
      <c r="AJ3058" s="38">
        <f t="shared" si="861"/>
        <v>-1.2435166651823804</v>
      </c>
      <c r="AK3058" s="39">
        <f t="shared" si="862"/>
        <v>1.2435166651823804</v>
      </c>
      <c r="AL3058" s="39" t="str">
        <f t="shared" si="863"/>
        <v>TIDAK</v>
      </c>
    </row>
    <row r="3059" spans="1:38" ht="14" x14ac:dyDescent="0.3">
      <c r="A3059" s="13">
        <v>33195147</v>
      </c>
      <c r="B3059" s="11" t="s">
        <v>1470</v>
      </c>
      <c r="C3059" s="9">
        <v>38604449</v>
      </c>
      <c r="D3059" s="1" t="s">
        <v>3352</v>
      </c>
      <c r="E3059" s="1" t="s">
        <v>17</v>
      </c>
      <c r="F3059" s="1" t="s">
        <v>2689</v>
      </c>
      <c r="G3059" s="2">
        <v>40.755629999999996</v>
      </c>
      <c r="H3059" s="2">
        <v>-73.904929999999993</v>
      </c>
      <c r="I3059" s="1" t="s">
        <v>19</v>
      </c>
      <c r="J3059" s="44">
        <v>50</v>
      </c>
      <c r="K3059" s="2">
        <v>2</v>
      </c>
      <c r="L3059" s="2">
        <v>1</v>
      </c>
      <c r="M3059" s="3">
        <v>43596</v>
      </c>
      <c r="N3059" s="2">
        <v>0.51</v>
      </c>
      <c r="O3059" s="2">
        <v>2</v>
      </c>
      <c r="P3059" s="4">
        <v>262</v>
      </c>
      <c r="U3059" s="38">
        <f t="shared" si="846"/>
        <v>-0.26093256080652594</v>
      </c>
      <c r="V3059" s="39">
        <f t="shared" si="847"/>
        <v>0.26093256080652594</v>
      </c>
      <c r="W3059" s="39" t="str">
        <f t="shared" si="848"/>
        <v>TIDAK</v>
      </c>
      <c r="X3059" s="38">
        <f t="shared" si="849"/>
        <v>-0.39643358014138202</v>
      </c>
      <c r="Y3059" s="39">
        <f t="shared" si="850"/>
        <v>0.39643358014138202</v>
      </c>
      <c r="Z3059" s="39" t="str">
        <f t="shared" si="851"/>
        <v>TIDAK</v>
      </c>
      <c r="AA3059" s="38">
        <f t="shared" si="852"/>
        <v>-0.80359443053120139</v>
      </c>
      <c r="AB3059" s="39">
        <f t="shared" si="853"/>
        <v>0.80359443053120139</v>
      </c>
      <c r="AC3059" s="39" t="str">
        <f t="shared" si="854"/>
        <v>TIDAK</v>
      </c>
      <c r="AD3059" s="38">
        <f t="shared" si="855"/>
        <v>-0.65860531748109985</v>
      </c>
      <c r="AE3059" s="39">
        <f t="shared" si="856"/>
        <v>0.65860531748109985</v>
      </c>
      <c r="AF3059" s="39" t="str">
        <f t="shared" si="857"/>
        <v>TIDAK</v>
      </c>
      <c r="AG3059" s="38">
        <f t="shared" si="858"/>
        <v>-0.15818885441509239</v>
      </c>
      <c r="AH3059" s="39">
        <f t="shared" si="859"/>
        <v>0.15818885441509239</v>
      </c>
      <c r="AI3059" s="39" t="str">
        <f t="shared" si="860"/>
        <v>TIDAK</v>
      </c>
      <c r="AJ3059" s="38">
        <f t="shared" si="861"/>
        <v>-0.96617086364583393</v>
      </c>
      <c r="AK3059" s="39">
        <f t="shared" si="862"/>
        <v>0.96617086364583393</v>
      </c>
      <c r="AL3059" s="39" t="str">
        <f t="shared" si="863"/>
        <v>TIDAK</v>
      </c>
    </row>
    <row r="3060" spans="1:38" ht="14" x14ac:dyDescent="0.3">
      <c r="A3060" s="13">
        <v>33213292</v>
      </c>
      <c r="B3060" s="11" t="s">
        <v>2853</v>
      </c>
      <c r="C3060" s="9">
        <v>133030103</v>
      </c>
      <c r="D3060" s="1" t="s">
        <v>1590</v>
      </c>
      <c r="E3060" s="1" t="s">
        <v>548</v>
      </c>
      <c r="F3060" s="1" t="s">
        <v>1429</v>
      </c>
      <c r="G3060" s="2">
        <v>40.893079999999998</v>
      </c>
      <c r="H3060" s="2">
        <v>-73.850759999999994</v>
      </c>
      <c r="I3060" s="1" t="s">
        <v>19</v>
      </c>
      <c r="J3060" s="44">
        <v>41</v>
      </c>
      <c r="K3060" s="2">
        <v>7</v>
      </c>
      <c r="L3060" s="2">
        <v>2</v>
      </c>
      <c r="M3060" s="3">
        <v>43595</v>
      </c>
      <c r="N3060" s="2">
        <v>0.57999999999999996</v>
      </c>
      <c r="O3060" s="2">
        <v>1</v>
      </c>
      <c r="P3060" s="4">
        <v>357</v>
      </c>
      <c r="U3060" s="38">
        <f t="shared" si="846"/>
        <v>9.05120120008234E-2</v>
      </c>
      <c r="V3060" s="39">
        <f t="shared" si="847"/>
        <v>9.05120120008234E-2</v>
      </c>
      <c r="W3060" s="39" t="str">
        <f t="shared" si="848"/>
        <v>TIDAK</v>
      </c>
      <c r="X3060" s="38">
        <f t="shared" si="849"/>
        <v>3.5273309656414771</v>
      </c>
      <c r="Y3060" s="39">
        <f t="shared" si="850"/>
        <v>3.5273309656414771</v>
      </c>
      <c r="Z3060" s="39" t="str">
        <f t="shared" si="851"/>
        <v>OUTLIER</v>
      </c>
      <c r="AA3060" s="38">
        <f t="shared" si="852"/>
        <v>-0.88539865113910388</v>
      </c>
      <c r="AB3060" s="39">
        <f t="shared" si="853"/>
        <v>0.88539865113910388</v>
      </c>
      <c r="AC3060" s="39" t="str">
        <f t="shared" si="854"/>
        <v>TIDAK</v>
      </c>
      <c r="AD3060" s="38">
        <f t="shared" si="855"/>
        <v>-0.55405931491570215</v>
      </c>
      <c r="AE3060" s="39">
        <f t="shared" si="856"/>
        <v>0.55405931491570215</v>
      </c>
      <c r="AF3060" s="39" t="str">
        <f t="shared" si="857"/>
        <v>TIDAK</v>
      </c>
      <c r="AG3060" s="38">
        <f t="shared" si="858"/>
        <v>-0.27078855981472416</v>
      </c>
      <c r="AH3060" s="39">
        <f t="shared" si="859"/>
        <v>0.27078855981472416</v>
      </c>
      <c r="AI3060" s="39" t="str">
        <f t="shared" si="860"/>
        <v>TIDAK</v>
      </c>
      <c r="AJ3060" s="38">
        <f t="shared" si="861"/>
        <v>1.1776372239069304</v>
      </c>
      <c r="AK3060" s="39">
        <f t="shared" si="862"/>
        <v>1.1776372239069304</v>
      </c>
      <c r="AL3060" s="39" t="str">
        <f t="shared" si="863"/>
        <v>TIDAK</v>
      </c>
    </row>
    <row r="3061" spans="1:38" ht="14" x14ac:dyDescent="0.3">
      <c r="A3061" s="13">
        <v>33214803</v>
      </c>
      <c r="B3061" s="11" t="s">
        <v>3303</v>
      </c>
      <c r="C3061" s="9">
        <v>234930202</v>
      </c>
      <c r="D3061" s="1" t="s">
        <v>2983</v>
      </c>
      <c r="E3061" s="1" t="s">
        <v>1731</v>
      </c>
      <c r="F3061" s="1" t="s">
        <v>2385</v>
      </c>
      <c r="G3061" s="2">
        <v>40.633139999999997</v>
      </c>
      <c r="H3061" s="2">
        <v>-73.897390000000001</v>
      </c>
      <c r="I3061" s="1" t="s">
        <v>19</v>
      </c>
      <c r="J3061" s="44">
        <v>60</v>
      </c>
      <c r="K3061" s="2">
        <v>1</v>
      </c>
      <c r="L3061" s="2">
        <v>3</v>
      </c>
      <c r="M3061" s="3">
        <v>43563</v>
      </c>
      <c r="N3061" s="2">
        <v>0.49</v>
      </c>
      <c r="O3061" s="2">
        <v>1</v>
      </c>
      <c r="P3061" s="4">
        <v>86</v>
      </c>
      <c r="U3061" s="38">
        <f t="shared" si="846"/>
        <v>-0.42379711893676097</v>
      </c>
      <c r="V3061" s="39">
        <f t="shared" si="847"/>
        <v>0.42379711893676097</v>
      </c>
      <c r="W3061" s="39" t="str">
        <f t="shared" si="848"/>
        <v>TIDAK</v>
      </c>
      <c r="X3061" s="38">
        <f t="shared" si="849"/>
        <v>-0.39643358014138202</v>
      </c>
      <c r="Y3061" s="39">
        <f t="shared" si="850"/>
        <v>0.39643358014138202</v>
      </c>
      <c r="Z3061" s="39" t="str">
        <f t="shared" si="851"/>
        <v>TIDAK</v>
      </c>
      <c r="AA3061" s="38">
        <f t="shared" si="852"/>
        <v>-0.63998598931539652</v>
      </c>
      <c r="AB3061" s="39">
        <f t="shared" si="853"/>
        <v>0.63998598931539652</v>
      </c>
      <c r="AC3061" s="39" t="str">
        <f t="shared" si="854"/>
        <v>TIDAK</v>
      </c>
      <c r="AD3061" s="38">
        <f t="shared" si="855"/>
        <v>-0.7840605205595772</v>
      </c>
      <c r="AE3061" s="39">
        <f t="shared" si="856"/>
        <v>0.7840605205595772</v>
      </c>
      <c r="AF3061" s="39" t="str">
        <f t="shared" si="857"/>
        <v>TIDAK</v>
      </c>
      <c r="AG3061" s="38">
        <f t="shared" si="858"/>
        <v>-4.5589149015460649E-2</v>
      </c>
      <c r="AH3061" s="39">
        <f t="shared" si="859"/>
        <v>4.5589149015460649E-2</v>
      </c>
      <c r="AI3061" s="39" t="str">
        <f t="shared" si="860"/>
        <v>TIDAK</v>
      </c>
      <c r="AJ3061" s="38">
        <f t="shared" si="861"/>
        <v>1.4849663553393198</v>
      </c>
      <c r="AK3061" s="39">
        <f t="shared" si="862"/>
        <v>1.4849663553393198</v>
      </c>
      <c r="AL3061" s="39" t="str">
        <f t="shared" si="863"/>
        <v>TIDAK</v>
      </c>
    </row>
    <row r="3062" spans="1:38" ht="14" x14ac:dyDescent="0.3">
      <c r="A3062" s="13">
        <v>33223405</v>
      </c>
      <c r="B3062" s="11" t="s">
        <v>605</v>
      </c>
      <c r="C3062" s="9">
        <v>146275359</v>
      </c>
      <c r="D3062" s="1" t="s">
        <v>239</v>
      </c>
      <c r="E3062" s="1" t="s">
        <v>17</v>
      </c>
      <c r="F3062" s="1" t="s">
        <v>203</v>
      </c>
      <c r="G3062" s="2">
        <v>40.688310000000001</v>
      </c>
      <c r="H3062" s="2">
        <v>-73.751410000000007</v>
      </c>
      <c r="I3062" s="1" t="s">
        <v>19</v>
      </c>
      <c r="J3062" s="44">
        <v>42</v>
      </c>
      <c r="K3062" s="2">
        <v>3</v>
      </c>
      <c r="L3062" s="2">
        <v>10</v>
      </c>
      <c r="M3062" s="3">
        <v>43652</v>
      </c>
      <c r="N3062" s="2">
        <v>3.09</v>
      </c>
      <c r="O3062" s="2">
        <v>3</v>
      </c>
      <c r="P3062" s="4">
        <v>352</v>
      </c>
      <c r="U3062" s="38">
        <f t="shared" si="846"/>
        <v>-0.2095016477127675</v>
      </c>
      <c r="V3062" s="39">
        <f t="shared" si="847"/>
        <v>0.2095016477127675</v>
      </c>
      <c r="W3062" s="39" t="str">
        <f t="shared" si="848"/>
        <v>TIDAK</v>
      </c>
      <c r="X3062" s="38">
        <f t="shared" si="849"/>
        <v>-0.39643358014138202</v>
      </c>
      <c r="Y3062" s="39">
        <f t="shared" si="850"/>
        <v>0.39643358014138202</v>
      </c>
      <c r="Z3062" s="39" t="str">
        <f t="shared" si="851"/>
        <v>TIDAK</v>
      </c>
      <c r="AA3062" s="38">
        <f t="shared" si="852"/>
        <v>-0.35367121718773786</v>
      </c>
      <c r="AB3062" s="39">
        <f t="shared" si="853"/>
        <v>0.35367121718773786</v>
      </c>
      <c r="AC3062" s="39" t="str">
        <f t="shared" si="854"/>
        <v>TIDAK</v>
      </c>
      <c r="AD3062" s="38">
        <f t="shared" si="855"/>
        <v>0.73185651663869067</v>
      </c>
      <c r="AE3062" s="39">
        <f t="shared" si="856"/>
        <v>0.73185651663869067</v>
      </c>
      <c r="AF3062" s="39" t="str">
        <f t="shared" si="857"/>
        <v>TIDAK</v>
      </c>
      <c r="AG3062" s="38">
        <f t="shared" si="858"/>
        <v>0.40480967258306638</v>
      </c>
      <c r="AH3062" s="39">
        <f t="shared" si="859"/>
        <v>0.40480967258306638</v>
      </c>
      <c r="AI3062" s="39" t="str">
        <f t="shared" si="860"/>
        <v>TIDAK</v>
      </c>
      <c r="AJ3062" s="38">
        <f t="shared" si="861"/>
        <v>8.3245682708666072E-2</v>
      </c>
      <c r="AK3062" s="39">
        <f t="shared" si="862"/>
        <v>8.3245682708666072E-2</v>
      </c>
      <c r="AL3062" s="39" t="str">
        <f t="shared" si="863"/>
        <v>TIDAK</v>
      </c>
    </row>
    <row r="3063" spans="1:38" ht="14" x14ac:dyDescent="0.3">
      <c r="A3063" s="13">
        <v>33241034</v>
      </c>
      <c r="B3063" s="11" t="s">
        <v>4642</v>
      </c>
      <c r="C3063" s="9">
        <v>59982224</v>
      </c>
      <c r="D3063" s="1" t="s">
        <v>2093</v>
      </c>
      <c r="E3063" s="1" t="s">
        <v>1731</v>
      </c>
      <c r="F3063" s="1" t="s">
        <v>1732</v>
      </c>
      <c r="G3063" s="2">
        <v>40.675190000000001</v>
      </c>
      <c r="H3063" s="2">
        <v>-73.873720000000006</v>
      </c>
      <c r="I3063" s="1" t="s">
        <v>19</v>
      </c>
      <c r="J3063" s="44">
        <v>50</v>
      </c>
      <c r="K3063" s="2">
        <v>2</v>
      </c>
      <c r="L3063" s="2">
        <v>6</v>
      </c>
      <c r="M3063" s="3">
        <v>43628</v>
      </c>
      <c r="N3063" s="2">
        <v>0.68</v>
      </c>
      <c r="O3063" s="2">
        <v>4</v>
      </c>
      <c r="P3063" s="4">
        <v>1</v>
      </c>
      <c r="U3063" s="38">
        <f t="shared" si="846"/>
        <v>-0.33807893044716358</v>
      </c>
      <c r="V3063" s="39">
        <f t="shared" si="847"/>
        <v>0.33807893044716358</v>
      </c>
      <c r="W3063" s="39" t="str">
        <f t="shared" si="848"/>
        <v>TIDAK</v>
      </c>
      <c r="X3063" s="38">
        <f t="shared" si="849"/>
        <v>-0.26113135442473173</v>
      </c>
      <c r="Y3063" s="39">
        <f t="shared" si="850"/>
        <v>0.26113135442473173</v>
      </c>
      <c r="Z3063" s="39" t="str">
        <f t="shared" si="851"/>
        <v>TIDAK</v>
      </c>
      <c r="AA3063" s="38">
        <f t="shared" si="852"/>
        <v>-0.88539865113910388</v>
      </c>
      <c r="AB3063" s="39">
        <f t="shared" si="853"/>
        <v>0.88539865113910388</v>
      </c>
      <c r="AC3063" s="39" t="str">
        <f t="shared" si="854"/>
        <v>TIDAK</v>
      </c>
      <c r="AD3063" s="38">
        <f t="shared" si="855"/>
        <v>-0.68996911825071927</v>
      </c>
      <c r="AE3063" s="39">
        <f t="shared" si="856"/>
        <v>0.68996911825071927</v>
      </c>
      <c r="AF3063" s="39" t="str">
        <f t="shared" si="857"/>
        <v>TIDAK</v>
      </c>
      <c r="AG3063" s="38">
        <f t="shared" si="858"/>
        <v>-0.15818885441509239</v>
      </c>
      <c r="AH3063" s="39">
        <f t="shared" si="859"/>
        <v>0.15818885441509239</v>
      </c>
      <c r="AI3063" s="39" t="str">
        <f t="shared" si="860"/>
        <v>TIDAK</v>
      </c>
      <c r="AJ3063" s="38">
        <f t="shared" si="861"/>
        <v>0.72039144299532676</v>
      </c>
      <c r="AK3063" s="39">
        <f t="shared" si="862"/>
        <v>0.72039144299532676</v>
      </c>
      <c r="AL3063" s="39" t="str">
        <f t="shared" si="863"/>
        <v>TIDAK</v>
      </c>
    </row>
    <row r="3064" spans="1:38" ht="14" x14ac:dyDescent="0.3">
      <c r="A3064" s="13">
        <v>33269801</v>
      </c>
      <c r="B3064" s="11" t="s">
        <v>609</v>
      </c>
      <c r="C3064" s="9">
        <v>225933854</v>
      </c>
      <c r="D3064" s="1" t="s">
        <v>957</v>
      </c>
      <c r="E3064" s="1" t="s">
        <v>17</v>
      </c>
      <c r="F3064" s="1" t="s">
        <v>852</v>
      </c>
      <c r="G3064" s="2">
        <v>40.707419999999999</v>
      </c>
      <c r="H3064" s="2">
        <v>-73.813450000000003</v>
      </c>
      <c r="I3064" s="1" t="s">
        <v>20</v>
      </c>
      <c r="J3064" s="44">
        <v>55</v>
      </c>
      <c r="K3064" s="2">
        <v>1</v>
      </c>
      <c r="L3064" s="2">
        <v>11</v>
      </c>
      <c r="M3064" s="3">
        <v>43648</v>
      </c>
      <c r="N3064" s="2">
        <v>1.42</v>
      </c>
      <c r="O3064" s="2">
        <v>1</v>
      </c>
      <c r="P3064" s="4">
        <v>40</v>
      </c>
      <c r="U3064" s="38">
        <f t="shared" si="846"/>
        <v>-0.41522530008780123</v>
      </c>
      <c r="V3064" s="39">
        <f t="shared" si="847"/>
        <v>0.41522530008780123</v>
      </c>
      <c r="W3064" s="39" t="str">
        <f t="shared" si="848"/>
        <v>TIDAK</v>
      </c>
      <c r="X3064" s="38">
        <f t="shared" si="849"/>
        <v>0.41537977415851984</v>
      </c>
      <c r="Y3064" s="39">
        <f t="shared" si="850"/>
        <v>0.41537977415851984</v>
      </c>
      <c r="Z3064" s="39" t="str">
        <f t="shared" si="851"/>
        <v>TIDAK</v>
      </c>
      <c r="AA3064" s="38">
        <f t="shared" si="852"/>
        <v>-0.84449654083515258</v>
      </c>
      <c r="AB3064" s="39">
        <f t="shared" si="853"/>
        <v>0.84449654083515258</v>
      </c>
      <c r="AC3064" s="39" t="str">
        <f t="shared" si="854"/>
        <v>TIDAK</v>
      </c>
      <c r="AD3064" s="38">
        <f t="shared" si="855"/>
        <v>-0.65337801735283008</v>
      </c>
      <c r="AE3064" s="39">
        <f t="shared" si="856"/>
        <v>0.65337801735283008</v>
      </c>
      <c r="AF3064" s="39" t="str">
        <f t="shared" si="857"/>
        <v>TIDAK</v>
      </c>
      <c r="AG3064" s="38">
        <f t="shared" si="858"/>
        <v>-0.27078855981472416</v>
      </c>
      <c r="AH3064" s="39">
        <f t="shared" si="859"/>
        <v>0.27078855981472416</v>
      </c>
      <c r="AI3064" s="39" t="str">
        <f t="shared" si="860"/>
        <v>TIDAK</v>
      </c>
      <c r="AJ3064" s="38">
        <f t="shared" si="861"/>
        <v>1.4324955280215947</v>
      </c>
      <c r="AK3064" s="39">
        <f t="shared" si="862"/>
        <v>1.4324955280215947</v>
      </c>
      <c r="AL3064" s="39" t="str">
        <f t="shared" si="863"/>
        <v>TIDAK</v>
      </c>
    </row>
    <row r="3065" spans="1:38" ht="14" x14ac:dyDescent="0.3">
      <c r="A3065" s="13">
        <v>33337280</v>
      </c>
      <c r="B3065" s="11" t="s">
        <v>4621</v>
      </c>
      <c r="C3065" s="9">
        <v>52720583</v>
      </c>
      <c r="D3065" s="1" t="s">
        <v>717</v>
      </c>
      <c r="E3065" s="1" t="s">
        <v>17</v>
      </c>
      <c r="F3065" s="1" t="s">
        <v>1736</v>
      </c>
      <c r="G3065" s="2">
        <v>40.74774</v>
      </c>
      <c r="H3065" s="2">
        <v>-73.886529999999993</v>
      </c>
      <c r="I3065" s="1" t="s">
        <v>20</v>
      </c>
      <c r="J3065" s="44">
        <v>115</v>
      </c>
      <c r="K3065" s="2">
        <v>2</v>
      </c>
      <c r="L3065" s="2">
        <v>3</v>
      </c>
      <c r="M3065" s="3">
        <v>43595</v>
      </c>
      <c r="N3065" s="2">
        <v>0.84</v>
      </c>
      <c r="O3065" s="2">
        <v>1</v>
      </c>
      <c r="P3065" s="4">
        <v>6</v>
      </c>
      <c r="U3065" s="38">
        <f t="shared" si="846"/>
        <v>-0.25236074195756619</v>
      </c>
      <c r="V3065" s="39">
        <f t="shared" si="847"/>
        <v>0.25236074195756619</v>
      </c>
      <c r="W3065" s="39" t="str">
        <f t="shared" si="848"/>
        <v>TIDAK</v>
      </c>
      <c r="X3065" s="38">
        <f t="shared" si="849"/>
        <v>-0.39643358014138202</v>
      </c>
      <c r="Y3065" s="39">
        <f t="shared" si="850"/>
        <v>0.39643358014138202</v>
      </c>
      <c r="Z3065" s="39" t="str">
        <f t="shared" si="851"/>
        <v>TIDAK</v>
      </c>
      <c r="AA3065" s="38">
        <f t="shared" si="852"/>
        <v>-0.80359443053120139</v>
      </c>
      <c r="AB3065" s="39">
        <f t="shared" si="853"/>
        <v>0.80359443053120139</v>
      </c>
      <c r="AC3065" s="39" t="str">
        <f t="shared" si="854"/>
        <v>TIDAK</v>
      </c>
      <c r="AD3065" s="38">
        <f t="shared" si="855"/>
        <v>-0.70042371850725904</v>
      </c>
      <c r="AE3065" s="39">
        <f t="shared" si="856"/>
        <v>0.70042371850725904</v>
      </c>
      <c r="AF3065" s="39" t="str">
        <f t="shared" si="857"/>
        <v>TIDAK</v>
      </c>
      <c r="AG3065" s="38">
        <f t="shared" si="858"/>
        <v>-0.27078855981472416</v>
      </c>
      <c r="AH3065" s="39">
        <f t="shared" si="859"/>
        <v>0.27078855981472416</v>
      </c>
      <c r="AI3065" s="39" t="str">
        <f t="shared" si="860"/>
        <v>TIDAK</v>
      </c>
      <c r="AJ3065" s="38">
        <f t="shared" si="861"/>
        <v>-0.59887507242175897</v>
      </c>
      <c r="AK3065" s="39">
        <f t="shared" si="862"/>
        <v>0.59887507242175897</v>
      </c>
      <c r="AL3065" s="39" t="str">
        <f t="shared" si="863"/>
        <v>TIDAK</v>
      </c>
    </row>
    <row r="3066" spans="1:38" ht="14" x14ac:dyDescent="0.3">
      <c r="A3066" s="13">
        <v>33340216</v>
      </c>
      <c r="B3066" s="11" t="s">
        <v>4313</v>
      </c>
      <c r="C3066" s="9">
        <v>229110237</v>
      </c>
      <c r="D3066" s="1" t="s">
        <v>2524</v>
      </c>
      <c r="E3066" s="1" t="s">
        <v>1731</v>
      </c>
      <c r="F3066" s="1" t="s">
        <v>1732</v>
      </c>
      <c r="G3066" s="2">
        <v>40.662869999999998</v>
      </c>
      <c r="H3066" s="2">
        <v>-73.885530000000003</v>
      </c>
      <c r="I3066" s="1" t="s">
        <v>19</v>
      </c>
      <c r="J3066" s="44">
        <v>80</v>
      </c>
      <c r="K3066" s="2">
        <v>2</v>
      </c>
      <c r="L3066" s="2">
        <v>3</v>
      </c>
      <c r="M3066" s="3">
        <v>43639</v>
      </c>
      <c r="N3066" s="2">
        <v>1.1399999999999999</v>
      </c>
      <c r="O3066" s="2">
        <v>1</v>
      </c>
      <c r="P3066" s="4">
        <v>363</v>
      </c>
      <c r="U3066" s="38">
        <f t="shared" si="846"/>
        <v>-0.40665348123884149</v>
      </c>
      <c r="V3066" s="39">
        <f t="shared" si="847"/>
        <v>0.40665348123884149</v>
      </c>
      <c r="W3066" s="39" t="str">
        <f t="shared" si="848"/>
        <v>TIDAK</v>
      </c>
      <c r="X3066" s="38">
        <f t="shared" si="849"/>
        <v>-0.12582912870808141</v>
      </c>
      <c r="Y3066" s="39">
        <f t="shared" si="850"/>
        <v>0.12582912870808141</v>
      </c>
      <c r="Z3066" s="39" t="str">
        <f t="shared" si="851"/>
        <v>TIDAK</v>
      </c>
      <c r="AA3066" s="38">
        <f t="shared" si="852"/>
        <v>-0.51727965840354273</v>
      </c>
      <c r="AB3066" s="39">
        <f t="shared" si="853"/>
        <v>0.51727965840354273</v>
      </c>
      <c r="AC3066" s="39" t="str">
        <f t="shared" si="854"/>
        <v>TIDAK</v>
      </c>
      <c r="AD3066" s="38">
        <f t="shared" si="855"/>
        <v>0.65867431484291217</v>
      </c>
      <c r="AE3066" s="39">
        <f t="shared" si="856"/>
        <v>0.65867431484291217</v>
      </c>
      <c r="AF3066" s="39" t="str">
        <f t="shared" si="857"/>
        <v>TIDAK</v>
      </c>
      <c r="AG3066" s="38">
        <f t="shared" si="858"/>
        <v>-4.5589149015460649E-2</v>
      </c>
      <c r="AH3066" s="39">
        <f t="shared" si="859"/>
        <v>4.5589149015460649E-2</v>
      </c>
      <c r="AI3066" s="39" t="str">
        <f t="shared" si="860"/>
        <v>TIDAK</v>
      </c>
      <c r="AJ3066" s="38">
        <f t="shared" si="861"/>
        <v>1.3950163656517911</v>
      </c>
      <c r="AK3066" s="39">
        <f t="shared" si="862"/>
        <v>1.3950163656517911</v>
      </c>
      <c r="AL3066" s="39" t="str">
        <f t="shared" si="863"/>
        <v>TIDAK</v>
      </c>
    </row>
    <row r="3067" spans="1:38" ht="14" x14ac:dyDescent="0.3">
      <c r="A3067" s="13">
        <v>33344728</v>
      </c>
      <c r="B3067" s="11" t="s">
        <v>3736</v>
      </c>
      <c r="C3067" s="9">
        <v>249676515</v>
      </c>
      <c r="D3067" s="1" t="s">
        <v>38</v>
      </c>
      <c r="E3067" s="1" t="s">
        <v>17</v>
      </c>
      <c r="F3067" s="1" t="s">
        <v>32</v>
      </c>
      <c r="G3067" s="2">
        <v>40.652329999999999</v>
      </c>
      <c r="H3067" s="2">
        <v>-73.726560000000006</v>
      </c>
      <c r="I3067" s="1" t="s">
        <v>20</v>
      </c>
      <c r="J3067" s="44">
        <v>80</v>
      </c>
      <c r="K3067" s="2">
        <v>2</v>
      </c>
      <c r="L3067" s="2">
        <v>1</v>
      </c>
      <c r="M3067" s="3">
        <v>43631</v>
      </c>
      <c r="N3067" s="2">
        <v>1</v>
      </c>
      <c r="O3067" s="2">
        <v>1</v>
      </c>
      <c r="P3067" s="4">
        <v>176</v>
      </c>
      <c r="U3067" s="38">
        <f t="shared" si="846"/>
        <v>-0.33807893044716358</v>
      </c>
      <c r="V3067" s="39">
        <f t="shared" si="847"/>
        <v>0.33807893044716358</v>
      </c>
      <c r="W3067" s="39" t="str">
        <f t="shared" si="848"/>
        <v>TIDAK</v>
      </c>
      <c r="X3067" s="38">
        <f t="shared" si="849"/>
        <v>-0.26113135442473173</v>
      </c>
      <c r="Y3067" s="39">
        <f t="shared" si="850"/>
        <v>0.26113135442473173</v>
      </c>
      <c r="Z3067" s="39" t="str">
        <f t="shared" si="851"/>
        <v>TIDAK</v>
      </c>
      <c r="AA3067" s="38">
        <f t="shared" si="852"/>
        <v>-0.68088809961934771</v>
      </c>
      <c r="AB3067" s="39">
        <f t="shared" si="853"/>
        <v>0.68088809961934771</v>
      </c>
      <c r="AC3067" s="39" t="str">
        <f t="shared" si="854"/>
        <v>TIDAK</v>
      </c>
      <c r="AD3067" s="38">
        <f t="shared" si="855"/>
        <v>-0.60110501607013112</v>
      </c>
      <c r="AE3067" s="39">
        <f t="shared" si="856"/>
        <v>0.60110501607013112</v>
      </c>
      <c r="AF3067" s="39" t="str">
        <f t="shared" si="857"/>
        <v>TIDAK</v>
      </c>
      <c r="AG3067" s="38">
        <f t="shared" si="858"/>
        <v>6.7010556384171097E-2</v>
      </c>
      <c r="AH3067" s="39">
        <f t="shared" si="859"/>
        <v>6.7010556384171097E-2</v>
      </c>
      <c r="AI3067" s="39" t="str">
        <f t="shared" si="860"/>
        <v>TIDAK</v>
      </c>
      <c r="AJ3067" s="38">
        <f t="shared" si="861"/>
        <v>-1.2360208327084197</v>
      </c>
      <c r="AK3067" s="39">
        <f t="shared" si="862"/>
        <v>1.2360208327084197</v>
      </c>
      <c r="AL3067" s="39" t="str">
        <f t="shared" si="863"/>
        <v>TIDAK</v>
      </c>
    </row>
    <row r="3068" spans="1:38" ht="14" x14ac:dyDescent="0.3">
      <c r="A3068" s="13">
        <v>33348709</v>
      </c>
      <c r="B3068" s="11" t="s">
        <v>5098</v>
      </c>
      <c r="C3068" s="9">
        <v>42814202</v>
      </c>
      <c r="D3068" s="1" t="s">
        <v>612</v>
      </c>
      <c r="E3068" s="1" t="s">
        <v>17</v>
      </c>
      <c r="F3068" s="1" t="s">
        <v>509</v>
      </c>
      <c r="G3068" s="2">
        <v>40.742269999999998</v>
      </c>
      <c r="H3068" s="2">
        <v>-73.78707</v>
      </c>
      <c r="I3068" s="1" t="s">
        <v>20</v>
      </c>
      <c r="J3068" s="44">
        <v>90</v>
      </c>
      <c r="K3068" s="2">
        <v>1</v>
      </c>
      <c r="L3068" s="2">
        <v>26</v>
      </c>
      <c r="M3068" s="3">
        <v>43654</v>
      </c>
      <c r="N3068" s="2">
        <v>0.9</v>
      </c>
      <c r="O3068" s="2">
        <v>3</v>
      </c>
      <c r="P3068" s="4">
        <v>358</v>
      </c>
      <c r="U3068" s="38">
        <f t="shared" si="846"/>
        <v>-0.29521983620236492</v>
      </c>
      <c r="V3068" s="39">
        <f t="shared" si="847"/>
        <v>0.29521983620236492</v>
      </c>
      <c r="W3068" s="39" t="str">
        <f t="shared" si="848"/>
        <v>TIDAK</v>
      </c>
      <c r="X3068" s="38">
        <f t="shared" si="849"/>
        <v>-0.39643358014138202</v>
      </c>
      <c r="Y3068" s="39">
        <f t="shared" si="850"/>
        <v>0.39643358014138202</v>
      </c>
      <c r="Z3068" s="39" t="str">
        <f t="shared" si="851"/>
        <v>TIDAK</v>
      </c>
      <c r="AA3068" s="38">
        <f t="shared" si="852"/>
        <v>-0.47637754809959154</v>
      </c>
      <c r="AB3068" s="39">
        <f t="shared" si="853"/>
        <v>0.47637754809959154</v>
      </c>
      <c r="AC3068" s="39" t="str">
        <f t="shared" si="854"/>
        <v>TIDAK</v>
      </c>
      <c r="AD3068" s="38">
        <f t="shared" si="855"/>
        <v>-0.21428480657815935</v>
      </c>
      <c r="AE3068" s="39">
        <f t="shared" si="856"/>
        <v>0.21428480657815935</v>
      </c>
      <c r="AF3068" s="39" t="str">
        <f t="shared" si="857"/>
        <v>TIDAK</v>
      </c>
      <c r="AG3068" s="38">
        <f t="shared" si="858"/>
        <v>-0.27078855981472416</v>
      </c>
      <c r="AH3068" s="39">
        <f t="shared" si="859"/>
        <v>0.27078855981472416</v>
      </c>
      <c r="AI3068" s="39" t="str">
        <f t="shared" si="860"/>
        <v>TIDAK</v>
      </c>
      <c r="AJ3068" s="38">
        <f t="shared" si="861"/>
        <v>-0.94368336622395177</v>
      </c>
      <c r="AK3068" s="39">
        <f t="shared" si="862"/>
        <v>0.94368336622395177</v>
      </c>
      <c r="AL3068" s="39" t="str">
        <f t="shared" si="863"/>
        <v>TIDAK</v>
      </c>
    </row>
    <row r="3069" spans="1:38" ht="14" x14ac:dyDescent="0.3">
      <c r="A3069" s="13">
        <v>33348910</v>
      </c>
      <c r="B3069" s="11" t="s">
        <v>1024</v>
      </c>
      <c r="C3069" s="9">
        <v>253104269</v>
      </c>
      <c r="D3069" s="1" t="s">
        <v>1688</v>
      </c>
      <c r="E3069" s="1" t="s">
        <v>548</v>
      </c>
      <c r="F3069" s="1" t="s">
        <v>1429</v>
      </c>
      <c r="G3069" s="2">
        <v>40.896129999999999</v>
      </c>
      <c r="H3069" s="2">
        <v>-73.855029999999999</v>
      </c>
      <c r="I3069" s="1" t="s">
        <v>19</v>
      </c>
      <c r="J3069" s="44">
        <v>35</v>
      </c>
      <c r="K3069" s="2">
        <v>1</v>
      </c>
      <c r="L3069" s="2">
        <v>9</v>
      </c>
      <c r="M3069" s="3">
        <v>43643</v>
      </c>
      <c r="N3069" s="2">
        <v>3.18</v>
      </c>
      <c r="O3069" s="2">
        <v>1</v>
      </c>
      <c r="P3069" s="4">
        <v>0</v>
      </c>
      <c r="U3069" s="38">
        <f t="shared" si="846"/>
        <v>0.21908929473521949</v>
      </c>
      <c r="V3069" s="39">
        <f t="shared" si="847"/>
        <v>0.21908929473521949</v>
      </c>
      <c r="W3069" s="39" t="str">
        <f t="shared" si="848"/>
        <v>TIDAK</v>
      </c>
      <c r="X3069" s="38">
        <f t="shared" si="849"/>
        <v>-0.26113135442473173</v>
      </c>
      <c r="Y3069" s="39">
        <f t="shared" si="850"/>
        <v>0.26113135442473173</v>
      </c>
      <c r="Z3069" s="39" t="str">
        <f t="shared" si="851"/>
        <v>TIDAK</v>
      </c>
      <c r="AA3069" s="38">
        <f t="shared" si="852"/>
        <v>-0.80359443053120139</v>
      </c>
      <c r="AB3069" s="39">
        <f t="shared" si="853"/>
        <v>0.80359443053120139</v>
      </c>
      <c r="AC3069" s="39" t="str">
        <f t="shared" si="854"/>
        <v>TIDAK</v>
      </c>
      <c r="AD3069" s="38">
        <f t="shared" si="855"/>
        <v>-0.51746821401781296</v>
      </c>
      <c r="AE3069" s="39">
        <f t="shared" si="856"/>
        <v>0.51746821401781296</v>
      </c>
      <c r="AF3069" s="39" t="str">
        <f t="shared" si="857"/>
        <v>TIDAK</v>
      </c>
      <c r="AG3069" s="38">
        <f t="shared" si="858"/>
        <v>-0.27078855981472416</v>
      </c>
      <c r="AH3069" s="39">
        <f t="shared" si="859"/>
        <v>0.27078855981472416</v>
      </c>
      <c r="AI3069" s="39" t="str">
        <f t="shared" si="860"/>
        <v>TIDAK</v>
      </c>
      <c r="AJ3069" s="38">
        <f t="shared" si="861"/>
        <v>-1.198541670338616</v>
      </c>
      <c r="AK3069" s="39">
        <f t="shared" si="862"/>
        <v>1.198541670338616</v>
      </c>
      <c r="AL3069" s="39" t="str">
        <f t="shared" si="863"/>
        <v>TIDAK</v>
      </c>
    </row>
    <row r="3070" spans="1:38" ht="14" x14ac:dyDescent="0.3">
      <c r="A3070" s="13">
        <v>33359522</v>
      </c>
      <c r="B3070" s="11" t="s">
        <v>2962</v>
      </c>
      <c r="C3070" s="9">
        <v>40972641</v>
      </c>
      <c r="D3070" s="1" t="s">
        <v>120</v>
      </c>
      <c r="E3070" s="1" t="s">
        <v>17</v>
      </c>
      <c r="F3070" s="1" t="s">
        <v>509</v>
      </c>
      <c r="G3070" s="2">
        <v>40.74295</v>
      </c>
      <c r="H3070" s="2">
        <v>-73.789619999999999</v>
      </c>
      <c r="I3070" s="1" t="s">
        <v>19</v>
      </c>
      <c r="J3070" s="44">
        <v>45</v>
      </c>
      <c r="K3070" s="2">
        <v>1</v>
      </c>
      <c r="L3070" s="2">
        <v>8</v>
      </c>
      <c r="M3070" s="3">
        <v>42979</v>
      </c>
      <c r="N3070" s="2">
        <v>0.3</v>
      </c>
      <c r="O3070" s="2">
        <v>2</v>
      </c>
      <c r="P3070" s="4">
        <v>0</v>
      </c>
      <c r="U3070" s="38">
        <f t="shared" si="846"/>
        <v>-8.0924364978371396E-2</v>
      </c>
      <c r="V3070" s="39">
        <f t="shared" si="847"/>
        <v>8.0924364978371396E-2</v>
      </c>
      <c r="W3070" s="39" t="str">
        <f t="shared" si="848"/>
        <v>TIDAK</v>
      </c>
      <c r="X3070" s="38">
        <f t="shared" si="849"/>
        <v>-0.26113135442473173</v>
      </c>
      <c r="Y3070" s="39">
        <f t="shared" si="850"/>
        <v>0.26113135442473173</v>
      </c>
      <c r="Z3070" s="39" t="str">
        <f t="shared" si="851"/>
        <v>TIDAK</v>
      </c>
      <c r="AA3070" s="38">
        <f t="shared" si="852"/>
        <v>-0.80359443053120139</v>
      </c>
      <c r="AB3070" s="39">
        <f t="shared" si="853"/>
        <v>0.80359443053120139</v>
      </c>
      <c r="AC3070" s="39" t="str">
        <f t="shared" si="854"/>
        <v>TIDAK</v>
      </c>
      <c r="AD3070" s="38">
        <f t="shared" si="855"/>
        <v>-0.36064921016971624</v>
      </c>
      <c r="AE3070" s="39">
        <f t="shared" si="856"/>
        <v>0.36064921016971624</v>
      </c>
      <c r="AF3070" s="39" t="str">
        <f t="shared" si="857"/>
        <v>TIDAK</v>
      </c>
      <c r="AG3070" s="38">
        <f t="shared" si="858"/>
        <v>-0.27078855981472416</v>
      </c>
      <c r="AH3070" s="39">
        <f t="shared" si="859"/>
        <v>0.27078855981472416</v>
      </c>
      <c r="AI3070" s="39" t="str">
        <f t="shared" si="860"/>
        <v>TIDAK</v>
      </c>
      <c r="AJ3070" s="38">
        <f t="shared" si="861"/>
        <v>1.4774705228653591</v>
      </c>
      <c r="AK3070" s="39">
        <f t="shared" si="862"/>
        <v>1.4774705228653591</v>
      </c>
      <c r="AL3070" s="39" t="str">
        <f t="shared" si="863"/>
        <v>TIDAK</v>
      </c>
    </row>
    <row r="3071" spans="1:38" ht="14" x14ac:dyDescent="0.3">
      <c r="A3071" s="13">
        <v>33361338</v>
      </c>
      <c r="B3071" s="11" t="s">
        <v>4890</v>
      </c>
      <c r="C3071" s="9">
        <v>157506473</v>
      </c>
      <c r="D3071" s="1" t="s">
        <v>1085</v>
      </c>
      <c r="E3071" s="1" t="s">
        <v>17</v>
      </c>
      <c r="F3071" s="1" t="s">
        <v>642</v>
      </c>
      <c r="G3071" s="2">
        <v>40.758189999999999</v>
      </c>
      <c r="H3071" s="2">
        <v>-73.819770000000005</v>
      </c>
      <c r="I3071" s="1" t="s">
        <v>19</v>
      </c>
      <c r="J3071" s="44">
        <v>60</v>
      </c>
      <c r="K3071" s="2">
        <v>1</v>
      </c>
      <c r="L3071" s="2">
        <v>6</v>
      </c>
      <c r="M3071" s="3">
        <v>43323</v>
      </c>
      <c r="N3071" s="2">
        <v>0.5</v>
      </c>
      <c r="O3071" s="2">
        <v>1</v>
      </c>
      <c r="P3071" s="4">
        <v>0</v>
      </c>
      <c r="U3071" s="38">
        <f t="shared" si="846"/>
        <v>-8.0924364978371396E-2</v>
      </c>
      <c r="V3071" s="39">
        <f t="shared" si="847"/>
        <v>8.0924364978371396E-2</v>
      </c>
      <c r="W3071" s="39" t="str">
        <f t="shared" si="848"/>
        <v>TIDAK</v>
      </c>
      <c r="X3071" s="38">
        <f t="shared" si="849"/>
        <v>-0.26113135442473173</v>
      </c>
      <c r="Y3071" s="39">
        <f t="shared" si="850"/>
        <v>0.26113135442473173</v>
      </c>
      <c r="Z3071" s="39" t="str">
        <f t="shared" si="851"/>
        <v>TIDAK</v>
      </c>
      <c r="AA3071" s="38">
        <f t="shared" si="852"/>
        <v>-0.88539865113910388</v>
      </c>
      <c r="AB3071" s="39">
        <f t="shared" si="853"/>
        <v>0.88539865113910388</v>
      </c>
      <c r="AC3071" s="39" t="str">
        <f t="shared" si="854"/>
        <v>TIDAK</v>
      </c>
      <c r="AD3071" s="38">
        <f t="shared" si="855"/>
        <v>-0.43383141196549468</v>
      </c>
      <c r="AE3071" s="39">
        <f t="shared" si="856"/>
        <v>0.43383141196549468</v>
      </c>
      <c r="AF3071" s="39" t="str">
        <f t="shared" si="857"/>
        <v>TIDAK</v>
      </c>
      <c r="AG3071" s="38">
        <f t="shared" si="858"/>
        <v>-0.27078855981472416</v>
      </c>
      <c r="AH3071" s="39">
        <f t="shared" si="859"/>
        <v>0.27078855981472416</v>
      </c>
      <c r="AI3071" s="39" t="str">
        <f t="shared" si="860"/>
        <v>TIDAK</v>
      </c>
      <c r="AJ3071" s="38">
        <f t="shared" si="861"/>
        <v>7.574985023470536E-2</v>
      </c>
      <c r="AK3071" s="39">
        <f t="shared" si="862"/>
        <v>7.574985023470536E-2</v>
      </c>
      <c r="AL3071" s="39" t="str">
        <f t="shared" si="863"/>
        <v>TIDAK</v>
      </c>
    </row>
    <row r="3072" spans="1:38" ht="14" x14ac:dyDescent="0.3">
      <c r="A3072" s="13">
        <v>33363084</v>
      </c>
      <c r="B3072" s="11" t="s">
        <v>4215</v>
      </c>
      <c r="C3072" s="9">
        <v>44260966</v>
      </c>
      <c r="D3072" s="1" t="s">
        <v>1949</v>
      </c>
      <c r="E3072" s="1" t="s">
        <v>548</v>
      </c>
      <c r="F3072" s="1" t="s">
        <v>1816</v>
      </c>
      <c r="G3072" s="2">
        <v>40.830880000000001</v>
      </c>
      <c r="H3072" s="2">
        <v>-73.864919999999998</v>
      </c>
      <c r="I3072" s="1" t="s">
        <v>19</v>
      </c>
      <c r="J3072" s="44">
        <v>42</v>
      </c>
      <c r="K3072" s="2">
        <v>2</v>
      </c>
      <c r="L3072" s="2">
        <v>23</v>
      </c>
      <c r="M3072" s="3">
        <v>43626</v>
      </c>
      <c r="N3072" s="2">
        <v>2.54</v>
      </c>
      <c r="O3072" s="2">
        <v>3</v>
      </c>
      <c r="P3072" s="4">
        <v>109</v>
      </c>
      <c r="U3072" s="38">
        <f t="shared" si="846"/>
        <v>4.7938235112260034E-3</v>
      </c>
      <c r="V3072" s="39">
        <f t="shared" si="847"/>
        <v>4.7938235112260034E-3</v>
      </c>
      <c r="W3072" s="39" t="str">
        <f t="shared" si="848"/>
        <v>TIDAK</v>
      </c>
      <c r="X3072" s="38">
        <f t="shared" si="849"/>
        <v>-0.39643358014138202</v>
      </c>
      <c r="Y3072" s="39">
        <f t="shared" si="850"/>
        <v>0.39643358014138202</v>
      </c>
      <c r="Z3072" s="39" t="str">
        <f t="shared" si="851"/>
        <v>TIDAK</v>
      </c>
      <c r="AA3072" s="38">
        <f t="shared" si="852"/>
        <v>0.13715410645967685</v>
      </c>
      <c r="AB3072" s="39">
        <f t="shared" si="853"/>
        <v>0.13715410645967685</v>
      </c>
      <c r="AC3072" s="39" t="str">
        <f t="shared" si="854"/>
        <v>TIDAK</v>
      </c>
      <c r="AD3072" s="38">
        <f t="shared" si="855"/>
        <v>-0.48610441324819353</v>
      </c>
      <c r="AE3072" s="39">
        <f t="shared" si="856"/>
        <v>0.48610441324819353</v>
      </c>
      <c r="AF3072" s="39" t="str">
        <f t="shared" si="857"/>
        <v>TIDAK</v>
      </c>
      <c r="AG3072" s="38">
        <f t="shared" si="858"/>
        <v>-4.5589149015460649E-2</v>
      </c>
      <c r="AH3072" s="39">
        <f t="shared" si="859"/>
        <v>4.5589149015460649E-2</v>
      </c>
      <c r="AI3072" s="39" t="str">
        <f t="shared" si="860"/>
        <v>TIDAK</v>
      </c>
      <c r="AJ3072" s="38">
        <f t="shared" si="861"/>
        <v>1.4399913604955554</v>
      </c>
      <c r="AK3072" s="39">
        <f t="shared" si="862"/>
        <v>1.4399913604955554</v>
      </c>
      <c r="AL3072" s="39" t="str">
        <f t="shared" si="863"/>
        <v>TIDAK</v>
      </c>
    </row>
    <row r="3073" spans="1:38" ht="14" x14ac:dyDescent="0.3">
      <c r="A3073" s="13">
        <v>33366167</v>
      </c>
      <c r="B3073" s="11" t="s">
        <v>2947</v>
      </c>
      <c r="C3073" s="9">
        <v>236659049</v>
      </c>
      <c r="D3073" s="1" t="s">
        <v>2047</v>
      </c>
      <c r="E3073" s="1" t="s">
        <v>1731</v>
      </c>
      <c r="F3073" s="1" t="s">
        <v>3213</v>
      </c>
      <c r="G3073" s="2">
        <v>40.690060000000003</v>
      </c>
      <c r="H3073" s="2">
        <v>-73.906049999999993</v>
      </c>
      <c r="I3073" s="1" t="s">
        <v>19</v>
      </c>
      <c r="J3073" s="44">
        <v>40</v>
      </c>
      <c r="K3073" s="2">
        <v>1</v>
      </c>
      <c r="L3073" s="2">
        <v>3</v>
      </c>
      <c r="M3073" s="3">
        <v>43564</v>
      </c>
      <c r="N3073" s="2">
        <v>0.64</v>
      </c>
      <c r="O3073" s="2">
        <v>4</v>
      </c>
      <c r="P3073" s="4">
        <v>0</v>
      </c>
      <c r="U3073" s="38">
        <f t="shared" si="846"/>
        <v>-0.4666562131815597</v>
      </c>
      <c r="V3073" s="39">
        <f t="shared" si="847"/>
        <v>0.4666562131815597</v>
      </c>
      <c r="W3073" s="39" t="str">
        <f t="shared" si="848"/>
        <v>TIDAK</v>
      </c>
      <c r="X3073" s="38">
        <f t="shared" si="849"/>
        <v>-0.39643358014138202</v>
      </c>
      <c r="Y3073" s="39">
        <f t="shared" si="850"/>
        <v>0.39643358014138202</v>
      </c>
      <c r="Z3073" s="39" t="str">
        <f t="shared" si="851"/>
        <v>TIDAK</v>
      </c>
      <c r="AA3073" s="38">
        <f t="shared" si="852"/>
        <v>-0.55818176870749403</v>
      </c>
      <c r="AB3073" s="39">
        <f t="shared" si="853"/>
        <v>0.55818176870749403</v>
      </c>
      <c r="AC3073" s="39" t="str">
        <f t="shared" si="854"/>
        <v>TIDAK</v>
      </c>
      <c r="AD3073" s="38">
        <f t="shared" si="855"/>
        <v>0.70572001599734135</v>
      </c>
      <c r="AE3073" s="39">
        <f t="shared" si="856"/>
        <v>0.70572001599734135</v>
      </c>
      <c r="AF3073" s="39" t="str">
        <f t="shared" si="857"/>
        <v>TIDAK</v>
      </c>
      <c r="AG3073" s="38">
        <f t="shared" si="858"/>
        <v>-0.27078855981472416</v>
      </c>
      <c r="AH3073" s="39">
        <f t="shared" si="859"/>
        <v>0.27078855981472416</v>
      </c>
      <c r="AI3073" s="39" t="str">
        <f t="shared" si="860"/>
        <v>TIDAK</v>
      </c>
      <c r="AJ3073" s="38">
        <f t="shared" si="861"/>
        <v>-1.2435166651823804</v>
      </c>
      <c r="AK3073" s="39">
        <f t="shared" si="862"/>
        <v>1.2435166651823804</v>
      </c>
      <c r="AL3073" s="39" t="str">
        <f t="shared" si="863"/>
        <v>TIDAK</v>
      </c>
    </row>
    <row r="3074" spans="1:38" ht="14" x14ac:dyDescent="0.3">
      <c r="A3074" s="13">
        <v>33367953</v>
      </c>
      <c r="B3074" s="11" t="s">
        <v>4941</v>
      </c>
      <c r="C3074" s="9">
        <v>244082709</v>
      </c>
      <c r="D3074" s="1" t="s">
        <v>444</v>
      </c>
      <c r="E3074" s="1" t="s">
        <v>17</v>
      </c>
      <c r="F3074" s="1" t="s">
        <v>203</v>
      </c>
      <c r="G3074" s="2">
        <v>40.659939999999999</v>
      </c>
      <c r="H3074" s="2">
        <v>-73.770690000000002</v>
      </c>
      <c r="I3074" s="1" t="s">
        <v>19</v>
      </c>
      <c r="J3074" s="44">
        <v>85</v>
      </c>
      <c r="K3074" s="2">
        <v>1</v>
      </c>
      <c r="L3074" s="2">
        <v>14</v>
      </c>
      <c r="M3074" s="3">
        <v>43651</v>
      </c>
      <c r="N3074" s="2">
        <v>3.89</v>
      </c>
      <c r="O3074" s="2">
        <v>7</v>
      </c>
      <c r="P3074" s="4">
        <v>163</v>
      </c>
      <c r="U3074" s="38">
        <f t="shared" si="846"/>
        <v>-0.38093802469196231</v>
      </c>
      <c r="V3074" s="39">
        <f t="shared" si="847"/>
        <v>0.38093802469196231</v>
      </c>
      <c r="W3074" s="39" t="str">
        <f t="shared" si="848"/>
        <v>TIDAK</v>
      </c>
      <c r="X3074" s="38">
        <f t="shared" si="849"/>
        <v>-0.39643358014138202</v>
      </c>
      <c r="Y3074" s="39">
        <f t="shared" si="850"/>
        <v>0.39643358014138202</v>
      </c>
      <c r="Z3074" s="39" t="str">
        <f t="shared" si="851"/>
        <v>TIDAK</v>
      </c>
      <c r="AA3074" s="38">
        <f t="shared" si="852"/>
        <v>-0.59908387901144522</v>
      </c>
      <c r="AB3074" s="39">
        <f t="shared" si="853"/>
        <v>0.59908387901144522</v>
      </c>
      <c r="AC3074" s="39" t="str">
        <f t="shared" si="854"/>
        <v>TIDAK</v>
      </c>
      <c r="AD3074" s="38">
        <f t="shared" si="855"/>
        <v>-0.79974242094438686</v>
      </c>
      <c r="AE3074" s="39">
        <f t="shared" si="856"/>
        <v>0.79974242094438686</v>
      </c>
      <c r="AF3074" s="39" t="str">
        <f t="shared" si="857"/>
        <v>TIDAK</v>
      </c>
      <c r="AG3074" s="38">
        <f t="shared" si="858"/>
        <v>-0.15818885441509239</v>
      </c>
      <c r="AH3074" s="39">
        <f t="shared" si="859"/>
        <v>0.15818885441509239</v>
      </c>
      <c r="AI3074" s="39" t="str">
        <f t="shared" si="860"/>
        <v>TIDAK</v>
      </c>
      <c r="AJ3074" s="38">
        <f t="shared" si="861"/>
        <v>-1.2435166651823804</v>
      </c>
      <c r="AK3074" s="39">
        <f t="shared" si="862"/>
        <v>1.2435166651823804</v>
      </c>
      <c r="AL3074" s="39" t="str">
        <f t="shared" si="863"/>
        <v>TIDAK</v>
      </c>
    </row>
    <row r="3075" spans="1:38" ht="14" x14ac:dyDescent="0.3">
      <c r="A3075" s="13">
        <v>33378475</v>
      </c>
      <c r="B3075" s="11" t="s">
        <v>3318</v>
      </c>
      <c r="C3075" s="9">
        <v>239155432</v>
      </c>
      <c r="D3075" s="1" t="s">
        <v>1471</v>
      </c>
      <c r="E3075" s="1" t="s">
        <v>548</v>
      </c>
      <c r="F3075" s="1" t="s">
        <v>1429</v>
      </c>
      <c r="G3075" s="2">
        <v>40.90484</v>
      </c>
      <c r="H3075" s="2">
        <v>-73.844890000000007</v>
      </c>
      <c r="I3075" s="1" t="s">
        <v>19</v>
      </c>
      <c r="J3075" s="44">
        <v>120</v>
      </c>
      <c r="K3075" s="2">
        <v>1</v>
      </c>
      <c r="L3075" s="2">
        <v>1</v>
      </c>
      <c r="M3075" s="3">
        <v>43563</v>
      </c>
      <c r="N3075" s="2">
        <v>0.32</v>
      </c>
      <c r="O3075" s="2">
        <v>1</v>
      </c>
      <c r="P3075" s="4">
        <v>268</v>
      </c>
      <c r="U3075" s="38">
        <f t="shared" si="846"/>
        <v>-0.25236074195756619</v>
      </c>
      <c r="V3075" s="39">
        <f t="shared" si="847"/>
        <v>0.25236074195756619</v>
      </c>
      <c r="W3075" s="39" t="str">
        <f t="shared" si="848"/>
        <v>TIDAK</v>
      </c>
      <c r="X3075" s="38">
        <f t="shared" si="849"/>
        <v>-0.39643358014138202</v>
      </c>
      <c r="Y3075" s="39">
        <f t="shared" si="850"/>
        <v>0.39643358014138202</v>
      </c>
      <c r="Z3075" s="39" t="str">
        <f t="shared" si="851"/>
        <v>TIDAK</v>
      </c>
      <c r="AA3075" s="38">
        <f t="shared" si="852"/>
        <v>-0.68088809961934771</v>
      </c>
      <c r="AB3075" s="39">
        <f t="shared" si="853"/>
        <v>0.68088809961934771</v>
      </c>
      <c r="AC3075" s="39" t="str">
        <f t="shared" si="854"/>
        <v>TIDAK</v>
      </c>
      <c r="AD3075" s="38">
        <f t="shared" si="855"/>
        <v>-0.69519641837898916</v>
      </c>
      <c r="AE3075" s="39">
        <f t="shared" si="856"/>
        <v>0.69519641837898916</v>
      </c>
      <c r="AF3075" s="39" t="str">
        <f t="shared" si="857"/>
        <v>TIDAK</v>
      </c>
      <c r="AG3075" s="38">
        <f t="shared" si="858"/>
        <v>-0.27078855981472416</v>
      </c>
      <c r="AH3075" s="39">
        <f t="shared" si="859"/>
        <v>0.27078855981472416</v>
      </c>
      <c r="AI3075" s="39" t="str">
        <f t="shared" si="860"/>
        <v>TIDAK</v>
      </c>
      <c r="AJ3075" s="38">
        <f t="shared" si="861"/>
        <v>-1.2435166651823804</v>
      </c>
      <c r="AK3075" s="39">
        <f t="shared" si="862"/>
        <v>1.2435166651823804</v>
      </c>
      <c r="AL3075" s="39" t="str">
        <f t="shared" si="863"/>
        <v>TIDAK</v>
      </c>
    </row>
    <row r="3076" spans="1:38" ht="14" x14ac:dyDescent="0.3">
      <c r="A3076" s="13">
        <v>33388360</v>
      </c>
      <c r="B3076" s="11" t="s">
        <v>4628</v>
      </c>
      <c r="C3076" s="9">
        <v>50855262</v>
      </c>
      <c r="D3076" s="1" t="s">
        <v>2303</v>
      </c>
      <c r="E3076" s="1" t="s">
        <v>17</v>
      </c>
      <c r="F3076" s="1" t="s">
        <v>1971</v>
      </c>
      <c r="G3076" s="2">
        <v>40.746879999999997</v>
      </c>
      <c r="H3076" s="2">
        <v>-73.881699999999995</v>
      </c>
      <c r="I3076" s="1" t="s">
        <v>19</v>
      </c>
      <c r="J3076" s="44">
        <v>45</v>
      </c>
      <c r="K3076" s="2">
        <v>7</v>
      </c>
      <c r="L3076" s="2">
        <v>4</v>
      </c>
      <c r="M3076" s="3">
        <v>43616</v>
      </c>
      <c r="N3076" s="2">
        <v>0.46</v>
      </c>
      <c r="O3076" s="2">
        <v>3</v>
      </c>
      <c r="P3076" s="4">
        <v>21</v>
      </c>
      <c r="U3076" s="38">
        <f t="shared" si="846"/>
        <v>-0.40665348123884149</v>
      </c>
      <c r="V3076" s="39">
        <f t="shared" si="847"/>
        <v>0.40665348123884149</v>
      </c>
      <c r="W3076" s="39" t="str">
        <f t="shared" si="848"/>
        <v>TIDAK</v>
      </c>
      <c r="X3076" s="38">
        <f t="shared" si="849"/>
        <v>-0.26113135442473173</v>
      </c>
      <c r="Y3076" s="39">
        <f t="shared" si="850"/>
        <v>0.26113135442473173</v>
      </c>
      <c r="Z3076" s="39" t="str">
        <f t="shared" si="851"/>
        <v>TIDAK</v>
      </c>
      <c r="AA3076" s="38">
        <f t="shared" si="852"/>
        <v>1.444777554782317E-2</v>
      </c>
      <c r="AB3076" s="39">
        <f t="shared" si="853"/>
        <v>1.444777554782317E-2</v>
      </c>
      <c r="AC3076" s="39" t="str">
        <f t="shared" si="854"/>
        <v>TIDAK</v>
      </c>
      <c r="AD3076" s="38">
        <f t="shared" si="855"/>
        <v>0.37117280778806833</v>
      </c>
      <c r="AE3076" s="39">
        <f t="shared" si="856"/>
        <v>0.37117280778806833</v>
      </c>
      <c r="AF3076" s="39" t="str">
        <f t="shared" si="857"/>
        <v>TIDAK</v>
      </c>
      <c r="AG3076" s="38">
        <f t="shared" si="858"/>
        <v>-4.5589149015460649E-2</v>
      </c>
      <c r="AH3076" s="39">
        <f t="shared" si="859"/>
        <v>4.5589149015460649E-2</v>
      </c>
      <c r="AI3076" s="39" t="str">
        <f t="shared" si="860"/>
        <v>TIDAK</v>
      </c>
      <c r="AJ3076" s="38">
        <f t="shared" si="861"/>
        <v>-0.42647092552066251</v>
      </c>
      <c r="AK3076" s="39">
        <f t="shared" si="862"/>
        <v>0.42647092552066251</v>
      </c>
      <c r="AL3076" s="39" t="str">
        <f t="shared" si="863"/>
        <v>TIDAK</v>
      </c>
    </row>
    <row r="3077" spans="1:38" ht="14" x14ac:dyDescent="0.3">
      <c r="A3077" s="13">
        <v>33397908</v>
      </c>
      <c r="B3077" s="11" t="s">
        <v>3621</v>
      </c>
      <c r="C3077" s="9">
        <v>619942</v>
      </c>
      <c r="D3077" s="1" t="s">
        <v>2064</v>
      </c>
      <c r="E3077" s="1" t="s">
        <v>1731</v>
      </c>
      <c r="F3077" s="1" t="s">
        <v>1918</v>
      </c>
      <c r="G3077" s="2">
        <v>40.687750000000001</v>
      </c>
      <c r="H3077" s="2">
        <v>-73.870440000000002</v>
      </c>
      <c r="I3077" s="1" t="s">
        <v>20</v>
      </c>
      <c r="J3077" s="44">
        <v>75</v>
      </c>
      <c r="K3077" s="2">
        <v>30</v>
      </c>
      <c r="L3077" s="2">
        <v>4</v>
      </c>
      <c r="M3077" s="3">
        <v>43634</v>
      </c>
      <c r="N3077" s="2">
        <v>0.55000000000000004</v>
      </c>
      <c r="O3077" s="2">
        <v>6</v>
      </c>
      <c r="P3077" s="4">
        <v>170</v>
      </c>
      <c r="U3077" s="38">
        <f t="shared" si="846"/>
        <v>-0.42379711893676097</v>
      </c>
      <c r="V3077" s="39">
        <f t="shared" si="847"/>
        <v>0.42379711893676097</v>
      </c>
      <c r="W3077" s="39" t="str">
        <f t="shared" si="848"/>
        <v>TIDAK</v>
      </c>
      <c r="X3077" s="38">
        <f t="shared" si="849"/>
        <v>-0.39643358014138202</v>
      </c>
      <c r="Y3077" s="39">
        <f t="shared" si="850"/>
        <v>0.39643358014138202</v>
      </c>
      <c r="Z3077" s="39" t="str">
        <f t="shared" si="851"/>
        <v>TIDAK</v>
      </c>
      <c r="AA3077" s="38">
        <f t="shared" si="852"/>
        <v>-0.80359443053120139</v>
      </c>
      <c r="AB3077" s="39">
        <f t="shared" si="853"/>
        <v>0.80359443053120139</v>
      </c>
      <c r="AC3077" s="39" t="str">
        <f t="shared" si="854"/>
        <v>TIDAK</v>
      </c>
      <c r="AD3077" s="38">
        <f t="shared" si="855"/>
        <v>-0.62201421658321077</v>
      </c>
      <c r="AE3077" s="39">
        <f t="shared" si="856"/>
        <v>0.62201421658321077</v>
      </c>
      <c r="AF3077" s="39" t="str">
        <f t="shared" si="857"/>
        <v>TIDAK</v>
      </c>
      <c r="AG3077" s="38">
        <f t="shared" si="858"/>
        <v>6.7010556384171097E-2</v>
      </c>
      <c r="AH3077" s="39">
        <f t="shared" si="859"/>
        <v>6.7010556384171097E-2</v>
      </c>
      <c r="AI3077" s="39" t="str">
        <f t="shared" si="860"/>
        <v>TIDAK</v>
      </c>
      <c r="AJ3077" s="38">
        <f t="shared" si="861"/>
        <v>-1.2435166651823804</v>
      </c>
      <c r="AK3077" s="39">
        <f t="shared" si="862"/>
        <v>1.2435166651823804</v>
      </c>
      <c r="AL3077" s="39" t="str">
        <f t="shared" si="863"/>
        <v>TIDAK</v>
      </c>
    </row>
    <row r="3078" spans="1:38" ht="14" x14ac:dyDescent="0.3">
      <c r="A3078" s="13">
        <v>33398320</v>
      </c>
      <c r="B3078" s="11" t="s">
        <v>4161</v>
      </c>
      <c r="C3078" s="9">
        <v>223667060</v>
      </c>
      <c r="D3078" s="1" t="s">
        <v>811</v>
      </c>
      <c r="E3078" s="1" t="s">
        <v>1731</v>
      </c>
      <c r="F3078" s="1" t="s">
        <v>3213</v>
      </c>
      <c r="G3078" s="2">
        <v>40.692929999999997</v>
      </c>
      <c r="H3078" s="2">
        <v>-73.905370000000005</v>
      </c>
      <c r="I3078" s="1" t="s">
        <v>20</v>
      </c>
      <c r="J3078" s="44">
        <v>100</v>
      </c>
      <c r="K3078" s="2">
        <v>1</v>
      </c>
      <c r="L3078" s="2">
        <v>4</v>
      </c>
      <c r="M3078" s="3">
        <v>43506</v>
      </c>
      <c r="N3078" s="2">
        <v>0.48</v>
      </c>
      <c r="O3078" s="2">
        <v>1</v>
      </c>
      <c r="P3078" s="4">
        <v>35</v>
      </c>
      <c r="U3078" s="38">
        <f t="shared" ref="U3078:U3141" si="864">STANDARDIZE(J3074,$S$5,$S$6)</f>
        <v>-3.8065270733572694E-2</v>
      </c>
      <c r="V3078" s="39">
        <f t="shared" ref="V3078:V3141" si="865">ABS(U3078)</f>
        <v>3.8065270733572694E-2</v>
      </c>
      <c r="W3078" s="39" t="str">
        <f t="shared" ref="W3078:W3141" si="866">IF(V3078&gt;3,"OUTLIER","TIDAK")</f>
        <v>TIDAK</v>
      </c>
      <c r="X3078" s="38">
        <f t="shared" ref="X3078:X3141" si="867">STANDARDIZE(K3074,$S$9,$S$10)</f>
        <v>-0.39643358014138202</v>
      </c>
      <c r="Y3078" s="39">
        <f t="shared" ref="Y3078:Y3141" si="868">ABS(X3078)</f>
        <v>0.39643358014138202</v>
      </c>
      <c r="Z3078" s="39" t="str">
        <f t="shared" ref="Z3078:Z3141" si="869">IF(Y3078&gt;3,"OUTLIER","TIDAK")</f>
        <v>TIDAK</v>
      </c>
      <c r="AA3078" s="38">
        <f t="shared" ref="AA3078:AA3141" si="870">STANDARDIZE(L3074,$S$13,$S$14)</f>
        <v>-0.35367121718773786</v>
      </c>
      <c r="AB3078" s="39">
        <f t="shared" ref="AB3078:AB3141" si="871">ABS(AA3078)</f>
        <v>0.35367121718773786</v>
      </c>
      <c r="AC3078" s="39" t="str">
        <f t="shared" ref="AC3078:AC3141" si="872">IF(AB3078&gt;3,"OUTLIER","TIDAK")</f>
        <v>TIDAK</v>
      </c>
      <c r="AD3078" s="38">
        <f t="shared" ref="AD3078:AD3141" si="873">STANDARDIZE(N3074,$S$17,$S$18)</f>
        <v>1.0768583251045034</v>
      </c>
      <c r="AE3078" s="39">
        <f t="shared" ref="AE3078:AE3141" si="874">ABS(AD3078)</f>
        <v>1.0768583251045034</v>
      </c>
      <c r="AF3078" s="39" t="str">
        <f t="shared" ref="AF3078:AF3141" si="875">IF(AE3078&gt;3,"OUTLIER","TIDAK")</f>
        <v>TIDAK</v>
      </c>
      <c r="AG3078" s="38">
        <f t="shared" ref="AG3078:AG3141" si="876">STANDARDIZE(O3074,$S$21,$S$22)</f>
        <v>0.40480967258306638</v>
      </c>
      <c r="AH3078" s="39">
        <f t="shared" ref="AH3078:AH3141" si="877">ABS(AG3078)</f>
        <v>0.40480967258306638</v>
      </c>
      <c r="AI3078" s="39" t="str">
        <f t="shared" ref="AI3078:AI3141" si="878">IF(AH3078&gt;3,"OUTLIER","TIDAK")</f>
        <v>TIDAK</v>
      </c>
      <c r="AJ3078" s="38">
        <f t="shared" ref="AJ3078:AJ3141" si="879">STANDARDIZE(P3074,$S$25,$S$26)</f>
        <v>-2.1695971926783932E-2</v>
      </c>
      <c r="AK3078" s="39">
        <f t="shared" ref="AK3078:AK3141" si="880">ABS(AJ3078)</f>
        <v>2.1695971926783932E-2</v>
      </c>
      <c r="AL3078" s="39" t="str">
        <f t="shared" ref="AL3078:AL3141" si="881">IF(AK3078&gt;3,"OUTLIER","TIDAK")</f>
        <v>TIDAK</v>
      </c>
    </row>
    <row r="3079" spans="1:38" ht="14" x14ac:dyDescent="0.3">
      <c r="A3079" s="13">
        <v>33404689</v>
      </c>
      <c r="B3079" s="11" t="s">
        <v>1849</v>
      </c>
      <c r="C3079" s="9">
        <v>236659049</v>
      </c>
      <c r="D3079" s="1" t="s">
        <v>2047</v>
      </c>
      <c r="E3079" s="1" t="s">
        <v>1731</v>
      </c>
      <c r="F3079" s="1" t="s">
        <v>3213</v>
      </c>
      <c r="G3079" s="2">
        <v>40.691690000000001</v>
      </c>
      <c r="H3079" s="2">
        <v>-73.904290000000003</v>
      </c>
      <c r="I3079" s="1" t="s">
        <v>19</v>
      </c>
      <c r="J3079" s="44">
        <v>40</v>
      </c>
      <c r="K3079" s="2">
        <v>1</v>
      </c>
      <c r="L3079" s="2">
        <v>3</v>
      </c>
      <c r="M3079" s="3">
        <v>43575</v>
      </c>
      <c r="N3079" s="2">
        <v>0.69</v>
      </c>
      <c r="O3079" s="2">
        <v>4</v>
      </c>
      <c r="P3079" s="4">
        <v>0</v>
      </c>
      <c r="U3079" s="38">
        <f t="shared" si="864"/>
        <v>0.26194838898001821</v>
      </c>
      <c r="V3079" s="39">
        <f t="shared" si="865"/>
        <v>0.26194838898001821</v>
      </c>
      <c r="W3079" s="39" t="str">
        <f t="shared" si="866"/>
        <v>TIDAK</v>
      </c>
      <c r="X3079" s="38">
        <f t="shared" si="867"/>
        <v>-0.39643358014138202</v>
      </c>
      <c r="Y3079" s="39">
        <f t="shared" si="868"/>
        <v>0.39643358014138202</v>
      </c>
      <c r="Z3079" s="39" t="str">
        <f t="shared" si="869"/>
        <v>TIDAK</v>
      </c>
      <c r="AA3079" s="38">
        <f t="shared" si="870"/>
        <v>-0.88539865113910388</v>
      </c>
      <c r="AB3079" s="39">
        <f t="shared" si="871"/>
        <v>0.88539865113910388</v>
      </c>
      <c r="AC3079" s="39" t="str">
        <f t="shared" si="872"/>
        <v>TIDAK</v>
      </c>
      <c r="AD3079" s="38">
        <f t="shared" si="873"/>
        <v>-0.78928782068784709</v>
      </c>
      <c r="AE3079" s="39">
        <f t="shared" si="874"/>
        <v>0.78928782068784709</v>
      </c>
      <c r="AF3079" s="39" t="str">
        <f t="shared" si="875"/>
        <v>TIDAK</v>
      </c>
      <c r="AG3079" s="38">
        <f t="shared" si="876"/>
        <v>-0.27078855981472416</v>
      </c>
      <c r="AH3079" s="39">
        <f t="shared" si="877"/>
        <v>0.27078855981472416</v>
      </c>
      <c r="AI3079" s="39" t="str">
        <f t="shared" si="878"/>
        <v>TIDAK</v>
      </c>
      <c r="AJ3079" s="38">
        <f t="shared" si="879"/>
        <v>0.76536643783909108</v>
      </c>
      <c r="AK3079" s="39">
        <f t="shared" si="880"/>
        <v>0.76536643783909108</v>
      </c>
      <c r="AL3079" s="39" t="str">
        <f t="shared" si="881"/>
        <v>TIDAK</v>
      </c>
    </row>
    <row r="3080" spans="1:38" ht="14" x14ac:dyDescent="0.3">
      <c r="A3080" s="13">
        <v>33405850</v>
      </c>
      <c r="B3080" s="11" t="s">
        <v>4818</v>
      </c>
      <c r="C3080" s="9">
        <v>33151563</v>
      </c>
      <c r="D3080" s="1" t="s">
        <v>1124</v>
      </c>
      <c r="E3080" s="1" t="s">
        <v>17</v>
      </c>
      <c r="F3080" s="1" t="s">
        <v>642</v>
      </c>
      <c r="G3080" s="2">
        <v>40.763530000000003</v>
      </c>
      <c r="H3080" s="2">
        <v>-73.823809999999995</v>
      </c>
      <c r="I3080" s="1" t="s">
        <v>20</v>
      </c>
      <c r="J3080" s="44">
        <v>70</v>
      </c>
      <c r="K3080" s="2">
        <v>2</v>
      </c>
      <c r="L3080" s="2">
        <v>1</v>
      </c>
      <c r="M3080" s="3">
        <v>43577</v>
      </c>
      <c r="N3080" s="2">
        <v>0.38</v>
      </c>
      <c r="O3080" s="2">
        <v>2</v>
      </c>
      <c r="P3080" s="4">
        <v>0</v>
      </c>
      <c r="U3080" s="38">
        <f t="shared" si="864"/>
        <v>-0.38093802469196231</v>
      </c>
      <c r="V3080" s="39">
        <f t="shared" si="865"/>
        <v>0.38093802469196231</v>
      </c>
      <c r="W3080" s="39" t="str">
        <f t="shared" si="866"/>
        <v>TIDAK</v>
      </c>
      <c r="X3080" s="38">
        <f t="shared" si="867"/>
        <v>0.41537977415851984</v>
      </c>
      <c r="Y3080" s="39">
        <f t="shared" si="868"/>
        <v>0.41537977415851984</v>
      </c>
      <c r="Z3080" s="39" t="str">
        <f t="shared" si="869"/>
        <v>TIDAK</v>
      </c>
      <c r="AA3080" s="38">
        <f t="shared" si="870"/>
        <v>-0.7626923202272502</v>
      </c>
      <c r="AB3080" s="39">
        <f t="shared" si="871"/>
        <v>0.7626923202272502</v>
      </c>
      <c r="AC3080" s="39" t="str">
        <f t="shared" si="872"/>
        <v>TIDAK</v>
      </c>
      <c r="AD3080" s="38">
        <f t="shared" si="873"/>
        <v>-0.7161056188920687</v>
      </c>
      <c r="AE3080" s="39">
        <f t="shared" si="874"/>
        <v>0.7161056188920687</v>
      </c>
      <c r="AF3080" s="39" t="str">
        <f t="shared" si="875"/>
        <v>TIDAK</v>
      </c>
      <c r="AG3080" s="38">
        <f t="shared" si="876"/>
        <v>-4.5589149015460649E-2</v>
      </c>
      <c r="AH3080" s="39">
        <f t="shared" si="877"/>
        <v>4.5589149015460649E-2</v>
      </c>
      <c r="AI3080" s="39" t="str">
        <f t="shared" si="878"/>
        <v>TIDAK</v>
      </c>
      <c r="AJ3080" s="38">
        <f t="shared" si="879"/>
        <v>-1.0861041832292053</v>
      </c>
      <c r="AK3080" s="39">
        <f t="shared" si="880"/>
        <v>1.0861041832292053</v>
      </c>
      <c r="AL3080" s="39" t="str">
        <f t="shared" si="881"/>
        <v>TIDAK</v>
      </c>
    </row>
    <row r="3081" spans="1:38" ht="14" x14ac:dyDescent="0.3">
      <c r="A3081" s="13">
        <v>33421406</v>
      </c>
      <c r="B3081" s="11" t="s">
        <v>4382</v>
      </c>
      <c r="C3081" s="9">
        <v>229929832</v>
      </c>
      <c r="D3081" s="1" t="s">
        <v>2458</v>
      </c>
      <c r="E3081" s="1" t="s">
        <v>548</v>
      </c>
      <c r="F3081" s="1" t="s">
        <v>2099</v>
      </c>
      <c r="G3081" s="2">
        <v>40.874139999999997</v>
      </c>
      <c r="H3081" s="2">
        <v>-73.883420000000001</v>
      </c>
      <c r="I3081" s="1" t="s">
        <v>19</v>
      </c>
      <c r="J3081" s="44">
        <v>51</v>
      </c>
      <c r="K3081" s="2">
        <v>1</v>
      </c>
      <c r="L3081" s="2">
        <v>10</v>
      </c>
      <c r="M3081" s="3">
        <v>43650</v>
      </c>
      <c r="N3081" s="2">
        <v>4.76</v>
      </c>
      <c r="O3081" s="2">
        <v>1</v>
      </c>
      <c r="P3081" s="4">
        <v>271</v>
      </c>
      <c r="U3081" s="38">
        <f t="shared" si="864"/>
        <v>-0.12378345922317009</v>
      </c>
      <c r="V3081" s="39">
        <f t="shared" si="865"/>
        <v>0.12378345922317009</v>
      </c>
      <c r="W3081" s="39" t="str">
        <f t="shared" si="866"/>
        <v>TIDAK</v>
      </c>
      <c r="X3081" s="38">
        <f t="shared" si="867"/>
        <v>3.5273309656414771</v>
      </c>
      <c r="Y3081" s="39">
        <f t="shared" si="868"/>
        <v>3.5273309656414771</v>
      </c>
      <c r="Z3081" s="39" t="str">
        <f t="shared" si="869"/>
        <v>OUTLIER</v>
      </c>
      <c r="AA3081" s="38">
        <f t="shared" si="870"/>
        <v>-0.7626923202272502</v>
      </c>
      <c r="AB3081" s="39">
        <f t="shared" si="871"/>
        <v>0.7626923202272502</v>
      </c>
      <c r="AC3081" s="39" t="str">
        <f t="shared" si="872"/>
        <v>TIDAK</v>
      </c>
      <c r="AD3081" s="38">
        <f t="shared" si="873"/>
        <v>-0.66905991773763962</v>
      </c>
      <c r="AE3081" s="39">
        <f t="shared" si="874"/>
        <v>0.66905991773763962</v>
      </c>
      <c r="AF3081" s="39" t="str">
        <f t="shared" si="875"/>
        <v>TIDAK</v>
      </c>
      <c r="AG3081" s="38">
        <f t="shared" si="876"/>
        <v>0.29220996718343462</v>
      </c>
      <c r="AH3081" s="39">
        <f t="shared" si="877"/>
        <v>0.29220996718343462</v>
      </c>
      <c r="AI3081" s="39" t="str">
        <f t="shared" si="878"/>
        <v>TIDAK</v>
      </c>
      <c r="AJ3081" s="38">
        <f t="shared" si="879"/>
        <v>3.0774855390941068E-2</v>
      </c>
      <c r="AK3081" s="39">
        <f t="shared" si="880"/>
        <v>3.0774855390941068E-2</v>
      </c>
      <c r="AL3081" s="39" t="str">
        <f t="shared" si="881"/>
        <v>TIDAK</v>
      </c>
    </row>
    <row r="3082" spans="1:38" ht="14" x14ac:dyDescent="0.3">
      <c r="A3082" s="13">
        <v>33422954</v>
      </c>
      <c r="B3082" s="11" t="s">
        <v>2628</v>
      </c>
      <c r="C3082" s="9">
        <v>201480794</v>
      </c>
      <c r="D3082" s="1" t="s">
        <v>2864</v>
      </c>
      <c r="E3082" s="1" t="s">
        <v>1731</v>
      </c>
      <c r="F3082" s="1" t="s">
        <v>1918</v>
      </c>
      <c r="G3082" s="2">
        <v>40.684010000000001</v>
      </c>
      <c r="H3082" s="2">
        <v>-73.894620000000003</v>
      </c>
      <c r="I3082" s="1" t="s">
        <v>19</v>
      </c>
      <c r="J3082" s="44">
        <v>30</v>
      </c>
      <c r="K3082" s="2">
        <v>4</v>
      </c>
      <c r="L3082" s="2">
        <v>5</v>
      </c>
      <c r="M3082" s="3">
        <v>43641</v>
      </c>
      <c r="N3082" s="2">
        <v>1.5</v>
      </c>
      <c r="O3082" s="2">
        <v>1</v>
      </c>
      <c r="P3082" s="4">
        <v>0</v>
      </c>
      <c r="U3082" s="38">
        <f t="shared" si="864"/>
        <v>9.05120120008234E-2</v>
      </c>
      <c r="V3082" s="39">
        <f t="shared" si="865"/>
        <v>9.05120120008234E-2</v>
      </c>
      <c r="W3082" s="39" t="str">
        <f t="shared" si="866"/>
        <v>TIDAK</v>
      </c>
      <c r="X3082" s="38">
        <f t="shared" si="867"/>
        <v>-0.39643358014138202</v>
      </c>
      <c r="Y3082" s="39">
        <f t="shared" si="868"/>
        <v>0.39643358014138202</v>
      </c>
      <c r="Z3082" s="39" t="str">
        <f t="shared" si="869"/>
        <v>TIDAK</v>
      </c>
      <c r="AA3082" s="38">
        <f t="shared" si="870"/>
        <v>-0.7626923202272502</v>
      </c>
      <c r="AB3082" s="39">
        <f t="shared" si="871"/>
        <v>0.7626923202272502</v>
      </c>
      <c r="AC3082" s="39" t="str">
        <f t="shared" si="872"/>
        <v>TIDAK</v>
      </c>
      <c r="AD3082" s="38">
        <f t="shared" si="873"/>
        <v>-0.70565101863552893</v>
      </c>
      <c r="AE3082" s="39">
        <f t="shared" si="874"/>
        <v>0.70565101863552893</v>
      </c>
      <c r="AF3082" s="39" t="str">
        <f t="shared" si="875"/>
        <v>TIDAK</v>
      </c>
      <c r="AG3082" s="38">
        <f t="shared" si="876"/>
        <v>-0.27078855981472416</v>
      </c>
      <c r="AH3082" s="39">
        <f t="shared" si="877"/>
        <v>0.27078855981472416</v>
      </c>
      <c r="AI3082" s="39" t="str">
        <f t="shared" si="878"/>
        <v>TIDAK</v>
      </c>
      <c r="AJ3082" s="38">
        <f t="shared" si="879"/>
        <v>-0.98116252859375541</v>
      </c>
      <c r="AK3082" s="39">
        <f t="shared" si="880"/>
        <v>0.98116252859375541</v>
      </c>
      <c r="AL3082" s="39" t="str">
        <f t="shared" si="881"/>
        <v>TIDAK</v>
      </c>
    </row>
    <row r="3083" spans="1:38" ht="14" x14ac:dyDescent="0.3">
      <c r="A3083" s="13">
        <v>33423849</v>
      </c>
      <c r="B3083" s="11" t="s">
        <v>1226</v>
      </c>
      <c r="C3083" s="9">
        <v>174492861</v>
      </c>
      <c r="D3083" s="1" t="s">
        <v>2391</v>
      </c>
      <c r="E3083" s="1" t="s">
        <v>17</v>
      </c>
      <c r="F3083" s="1" t="s">
        <v>1736</v>
      </c>
      <c r="G3083" s="2">
        <v>40.749420000000001</v>
      </c>
      <c r="H3083" s="2">
        <v>-73.882480000000001</v>
      </c>
      <c r="I3083" s="1" t="s">
        <v>19</v>
      </c>
      <c r="J3083" s="44">
        <v>49</v>
      </c>
      <c r="K3083" s="2">
        <v>2</v>
      </c>
      <c r="L3083" s="2">
        <v>6</v>
      </c>
      <c r="M3083" s="3">
        <v>43624</v>
      </c>
      <c r="N3083" s="2">
        <v>0.5</v>
      </c>
      <c r="O3083" s="2">
        <v>2</v>
      </c>
      <c r="P3083" s="4">
        <v>89</v>
      </c>
      <c r="U3083" s="38">
        <f t="shared" si="864"/>
        <v>-0.42379711893676097</v>
      </c>
      <c r="V3083" s="39">
        <f t="shared" si="865"/>
        <v>0.42379711893676097</v>
      </c>
      <c r="W3083" s="39" t="str">
        <f t="shared" si="866"/>
        <v>TIDAK</v>
      </c>
      <c r="X3083" s="38">
        <f t="shared" si="867"/>
        <v>-0.39643358014138202</v>
      </c>
      <c r="Y3083" s="39">
        <f t="shared" si="868"/>
        <v>0.39643358014138202</v>
      </c>
      <c r="Z3083" s="39" t="str">
        <f t="shared" si="869"/>
        <v>TIDAK</v>
      </c>
      <c r="AA3083" s="38">
        <f t="shared" si="870"/>
        <v>-0.80359443053120139</v>
      </c>
      <c r="AB3083" s="39">
        <f t="shared" si="871"/>
        <v>0.80359443053120139</v>
      </c>
      <c r="AC3083" s="39" t="str">
        <f t="shared" si="872"/>
        <v>TIDAK</v>
      </c>
      <c r="AD3083" s="38">
        <f t="shared" si="873"/>
        <v>-0.59587771594186123</v>
      </c>
      <c r="AE3083" s="39">
        <f t="shared" si="874"/>
        <v>0.59587771594186123</v>
      </c>
      <c r="AF3083" s="39" t="str">
        <f t="shared" si="875"/>
        <v>TIDAK</v>
      </c>
      <c r="AG3083" s="38">
        <f t="shared" si="876"/>
        <v>6.7010556384171097E-2</v>
      </c>
      <c r="AH3083" s="39">
        <f t="shared" si="877"/>
        <v>6.7010556384171097E-2</v>
      </c>
      <c r="AI3083" s="39" t="str">
        <f t="shared" si="878"/>
        <v>TIDAK</v>
      </c>
      <c r="AJ3083" s="38">
        <f t="shared" si="879"/>
        <v>-1.2435166651823804</v>
      </c>
      <c r="AK3083" s="39">
        <f t="shared" si="880"/>
        <v>1.2435166651823804</v>
      </c>
      <c r="AL3083" s="39" t="str">
        <f t="shared" si="881"/>
        <v>TIDAK</v>
      </c>
    </row>
    <row r="3084" spans="1:38" ht="14" x14ac:dyDescent="0.3">
      <c r="A3084" s="13">
        <v>33427418</v>
      </c>
      <c r="B3084" s="11" t="s">
        <v>3541</v>
      </c>
      <c r="C3084" s="9">
        <v>104960784</v>
      </c>
      <c r="D3084" s="1" t="s">
        <v>3319</v>
      </c>
      <c r="E3084" s="1" t="s">
        <v>1731</v>
      </c>
      <c r="F3084" s="1" t="s">
        <v>3213</v>
      </c>
      <c r="G3084" s="2">
        <v>40.689889999999998</v>
      </c>
      <c r="H3084" s="2">
        <v>-73.904470000000003</v>
      </c>
      <c r="I3084" s="1" t="s">
        <v>19</v>
      </c>
      <c r="J3084" s="44">
        <v>50</v>
      </c>
      <c r="K3084" s="2">
        <v>3</v>
      </c>
      <c r="L3084" s="2">
        <v>1</v>
      </c>
      <c r="M3084" s="3">
        <v>43563</v>
      </c>
      <c r="N3084" s="2">
        <v>0.33</v>
      </c>
      <c r="O3084" s="2">
        <v>1</v>
      </c>
      <c r="P3084" s="4">
        <v>0</v>
      </c>
      <c r="U3084" s="38">
        <f t="shared" si="864"/>
        <v>-0.1666425534679688</v>
      </c>
      <c r="V3084" s="39">
        <f t="shared" si="865"/>
        <v>0.1666425534679688</v>
      </c>
      <c r="W3084" s="39" t="str">
        <f t="shared" si="866"/>
        <v>TIDAK</v>
      </c>
      <c r="X3084" s="38">
        <f t="shared" si="867"/>
        <v>-0.26113135442473173</v>
      </c>
      <c r="Y3084" s="39">
        <f t="shared" si="868"/>
        <v>0.26113135442473173</v>
      </c>
      <c r="Z3084" s="39" t="str">
        <f t="shared" si="869"/>
        <v>TIDAK</v>
      </c>
      <c r="AA3084" s="38">
        <f t="shared" si="870"/>
        <v>-0.88539865113910388</v>
      </c>
      <c r="AB3084" s="39">
        <f t="shared" si="871"/>
        <v>0.88539865113910388</v>
      </c>
      <c r="AC3084" s="39" t="str">
        <f t="shared" si="872"/>
        <v>TIDAK</v>
      </c>
      <c r="AD3084" s="38">
        <f t="shared" si="873"/>
        <v>-0.75792401991822778</v>
      </c>
      <c r="AE3084" s="39">
        <f t="shared" si="874"/>
        <v>0.75792401991822778</v>
      </c>
      <c r="AF3084" s="39" t="str">
        <f t="shared" si="875"/>
        <v>TIDAK</v>
      </c>
      <c r="AG3084" s="38">
        <f t="shared" si="876"/>
        <v>-0.15818885441509239</v>
      </c>
      <c r="AH3084" s="39">
        <f t="shared" si="877"/>
        <v>0.15818885441509239</v>
      </c>
      <c r="AI3084" s="39" t="str">
        <f t="shared" si="878"/>
        <v>TIDAK</v>
      </c>
      <c r="AJ3084" s="38">
        <f t="shared" si="879"/>
        <v>-1.2435166651823804</v>
      </c>
      <c r="AK3084" s="39">
        <f t="shared" si="880"/>
        <v>1.2435166651823804</v>
      </c>
      <c r="AL3084" s="39" t="str">
        <f t="shared" si="881"/>
        <v>TIDAK</v>
      </c>
    </row>
    <row r="3085" spans="1:38" ht="14" x14ac:dyDescent="0.3">
      <c r="A3085" s="13">
        <v>33429651</v>
      </c>
      <c r="B3085" s="11" t="s">
        <v>4842</v>
      </c>
      <c r="C3085" s="9">
        <v>245002893</v>
      </c>
      <c r="D3085" s="1" t="s">
        <v>120</v>
      </c>
      <c r="E3085" s="1" t="s">
        <v>17</v>
      </c>
      <c r="F3085" s="1" t="s">
        <v>32</v>
      </c>
      <c r="G3085" s="2">
        <v>40.668399999999998</v>
      </c>
      <c r="H3085" s="2">
        <v>-73.73563</v>
      </c>
      <c r="I3085" s="1" t="s">
        <v>19</v>
      </c>
      <c r="J3085" s="44">
        <v>42</v>
      </c>
      <c r="K3085" s="2">
        <v>5</v>
      </c>
      <c r="L3085" s="2">
        <v>2</v>
      </c>
      <c r="M3085" s="3">
        <v>43598</v>
      </c>
      <c r="N3085" s="2">
        <v>0.9</v>
      </c>
      <c r="O3085" s="2">
        <v>2</v>
      </c>
      <c r="P3085" s="4">
        <v>178</v>
      </c>
      <c r="U3085" s="38">
        <f t="shared" si="864"/>
        <v>-0.32950711159820384</v>
      </c>
      <c r="V3085" s="39">
        <f t="shared" si="865"/>
        <v>0.32950711159820384</v>
      </c>
      <c r="W3085" s="39" t="str">
        <f t="shared" si="866"/>
        <v>TIDAK</v>
      </c>
      <c r="X3085" s="38">
        <f t="shared" si="867"/>
        <v>-0.39643358014138202</v>
      </c>
      <c r="Y3085" s="39">
        <f t="shared" si="868"/>
        <v>0.39643358014138202</v>
      </c>
      <c r="Z3085" s="39" t="str">
        <f t="shared" si="869"/>
        <v>TIDAK</v>
      </c>
      <c r="AA3085" s="38">
        <f t="shared" si="870"/>
        <v>-0.51727965840354273</v>
      </c>
      <c r="AB3085" s="39">
        <f t="shared" si="871"/>
        <v>0.51727965840354273</v>
      </c>
      <c r="AC3085" s="39" t="str">
        <f t="shared" si="872"/>
        <v>TIDAK</v>
      </c>
      <c r="AD3085" s="38">
        <f t="shared" si="873"/>
        <v>1.5316334362639838</v>
      </c>
      <c r="AE3085" s="39">
        <f t="shared" si="874"/>
        <v>1.5316334362639838</v>
      </c>
      <c r="AF3085" s="39" t="str">
        <f t="shared" si="875"/>
        <v>TIDAK</v>
      </c>
      <c r="AG3085" s="38">
        <f t="shared" si="876"/>
        <v>-0.27078855981472416</v>
      </c>
      <c r="AH3085" s="39">
        <f t="shared" si="877"/>
        <v>0.27078855981472416</v>
      </c>
      <c r="AI3085" s="39" t="str">
        <f t="shared" si="878"/>
        <v>TIDAK</v>
      </c>
      <c r="AJ3085" s="38">
        <f t="shared" si="879"/>
        <v>0.78785393526097325</v>
      </c>
      <c r="AK3085" s="39">
        <f t="shared" si="880"/>
        <v>0.78785393526097325</v>
      </c>
      <c r="AL3085" s="39" t="str">
        <f t="shared" si="881"/>
        <v>TIDAK</v>
      </c>
    </row>
    <row r="3086" spans="1:38" ht="14" x14ac:dyDescent="0.3">
      <c r="A3086" s="13">
        <v>33430450</v>
      </c>
      <c r="B3086" s="11" t="s">
        <v>3817</v>
      </c>
      <c r="C3086" s="9">
        <v>224176858</v>
      </c>
      <c r="D3086" s="1" t="s">
        <v>1637</v>
      </c>
      <c r="E3086" s="1" t="s">
        <v>17</v>
      </c>
      <c r="F3086" s="1" t="s">
        <v>2592</v>
      </c>
      <c r="G3086" s="2">
        <v>40.731830000000002</v>
      </c>
      <c r="H3086" s="2">
        <v>-73.897869999999998</v>
      </c>
      <c r="I3086" s="1" t="s">
        <v>19</v>
      </c>
      <c r="J3086" s="44">
        <v>50</v>
      </c>
      <c r="K3086" s="2">
        <v>1</v>
      </c>
      <c r="L3086" s="2">
        <v>4</v>
      </c>
      <c r="M3086" s="3">
        <v>43548</v>
      </c>
      <c r="N3086" s="2">
        <v>0.56000000000000005</v>
      </c>
      <c r="O3086" s="2">
        <v>1</v>
      </c>
      <c r="P3086" s="4">
        <v>137</v>
      </c>
      <c r="U3086" s="38">
        <f t="shared" si="864"/>
        <v>-0.50951530742635842</v>
      </c>
      <c r="V3086" s="39">
        <f t="shared" si="865"/>
        <v>0.50951530742635842</v>
      </c>
      <c r="W3086" s="39" t="str">
        <f t="shared" si="866"/>
        <v>TIDAK</v>
      </c>
      <c r="X3086" s="38">
        <f t="shared" si="867"/>
        <v>9.4730970085688936E-3</v>
      </c>
      <c r="Y3086" s="39">
        <f t="shared" si="868"/>
        <v>9.4730970085688936E-3</v>
      </c>
      <c r="Z3086" s="39" t="str">
        <f t="shared" si="869"/>
        <v>TIDAK</v>
      </c>
      <c r="AA3086" s="38">
        <f t="shared" si="870"/>
        <v>-0.7217902099232989</v>
      </c>
      <c r="AB3086" s="39">
        <f t="shared" si="871"/>
        <v>0.7217902099232989</v>
      </c>
      <c r="AC3086" s="39" t="str">
        <f t="shared" si="872"/>
        <v>TIDAK</v>
      </c>
      <c r="AD3086" s="38">
        <f t="shared" si="873"/>
        <v>-0.17246640555200018</v>
      </c>
      <c r="AE3086" s="39">
        <f t="shared" si="874"/>
        <v>0.17246640555200018</v>
      </c>
      <c r="AF3086" s="39" t="str">
        <f t="shared" si="875"/>
        <v>TIDAK</v>
      </c>
      <c r="AG3086" s="38">
        <f t="shared" si="876"/>
        <v>-0.27078855981472416</v>
      </c>
      <c r="AH3086" s="39">
        <f t="shared" si="877"/>
        <v>0.27078855981472416</v>
      </c>
      <c r="AI3086" s="39" t="str">
        <f t="shared" si="878"/>
        <v>TIDAK</v>
      </c>
      <c r="AJ3086" s="38">
        <f t="shared" si="879"/>
        <v>-1.2435166651823804</v>
      </c>
      <c r="AK3086" s="39">
        <f t="shared" si="880"/>
        <v>1.2435166651823804</v>
      </c>
      <c r="AL3086" s="39" t="str">
        <f t="shared" si="881"/>
        <v>TIDAK</v>
      </c>
    </row>
    <row r="3087" spans="1:38" ht="14" x14ac:dyDescent="0.3">
      <c r="A3087" s="13">
        <v>33446581</v>
      </c>
      <c r="B3087" s="11" t="s">
        <v>5158</v>
      </c>
      <c r="C3087" s="9">
        <v>221836975</v>
      </c>
      <c r="D3087" s="1" t="s">
        <v>2731</v>
      </c>
      <c r="E3087" s="1" t="s">
        <v>17</v>
      </c>
      <c r="F3087" s="1" t="s">
        <v>1736</v>
      </c>
      <c r="G3087" s="2">
        <v>40.751249999999999</v>
      </c>
      <c r="H3087" s="2">
        <v>-73.893460000000005</v>
      </c>
      <c r="I3087" s="1" t="s">
        <v>24</v>
      </c>
      <c r="J3087" s="44">
        <v>58</v>
      </c>
      <c r="K3087" s="2">
        <v>2</v>
      </c>
      <c r="L3087" s="2">
        <v>4</v>
      </c>
      <c r="M3087" s="3">
        <v>43616</v>
      </c>
      <c r="N3087" s="2">
        <v>0.64</v>
      </c>
      <c r="O3087" s="2">
        <v>3</v>
      </c>
      <c r="P3087" s="4">
        <v>267</v>
      </c>
      <c r="U3087" s="38">
        <f t="shared" si="864"/>
        <v>-0.34665074929612333</v>
      </c>
      <c r="V3087" s="39">
        <f t="shared" si="865"/>
        <v>0.34665074929612333</v>
      </c>
      <c r="W3087" s="39" t="str">
        <f t="shared" si="866"/>
        <v>TIDAK</v>
      </c>
      <c r="X3087" s="38">
        <f t="shared" si="867"/>
        <v>-0.26113135442473173</v>
      </c>
      <c r="Y3087" s="39">
        <f t="shared" si="868"/>
        <v>0.26113135442473173</v>
      </c>
      <c r="Z3087" s="39" t="str">
        <f t="shared" si="869"/>
        <v>TIDAK</v>
      </c>
      <c r="AA3087" s="38">
        <f t="shared" si="870"/>
        <v>-0.68088809961934771</v>
      </c>
      <c r="AB3087" s="39">
        <f t="shared" si="871"/>
        <v>0.68088809961934771</v>
      </c>
      <c r="AC3087" s="39" t="str">
        <f t="shared" si="872"/>
        <v>TIDAK</v>
      </c>
      <c r="AD3087" s="38">
        <f t="shared" si="873"/>
        <v>-0.69519641837898916</v>
      </c>
      <c r="AE3087" s="39">
        <f t="shared" si="874"/>
        <v>0.69519641837898916</v>
      </c>
      <c r="AF3087" s="39" t="str">
        <f t="shared" si="875"/>
        <v>TIDAK</v>
      </c>
      <c r="AG3087" s="38">
        <f t="shared" si="876"/>
        <v>-0.15818885441509239</v>
      </c>
      <c r="AH3087" s="39">
        <f t="shared" si="877"/>
        <v>0.15818885441509239</v>
      </c>
      <c r="AI3087" s="39" t="str">
        <f t="shared" si="878"/>
        <v>TIDAK</v>
      </c>
      <c r="AJ3087" s="38">
        <f t="shared" si="879"/>
        <v>-0.57638757499987681</v>
      </c>
      <c r="AK3087" s="39">
        <f t="shared" si="880"/>
        <v>0.57638757499987681</v>
      </c>
      <c r="AL3087" s="39" t="str">
        <f t="shared" si="881"/>
        <v>TIDAK</v>
      </c>
    </row>
    <row r="3088" spans="1:38" ht="14" x14ac:dyDescent="0.3">
      <c r="A3088" s="13">
        <v>33449304</v>
      </c>
      <c r="B3088" s="11" t="s">
        <v>262</v>
      </c>
      <c r="C3088" s="9">
        <v>220125576</v>
      </c>
      <c r="D3088" s="1" t="s">
        <v>1481</v>
      </c>
      <c r="E3088" s="1" t="s">
        <v>17</v>
      </c>
      <c r="F3088" s="1" t="s">
        <v>1342</v>
      </c>
      <c r="G3088" s="2">
        <v>40.680419999999998</v>
      </c>
      <c r="H3088" s="2">
        <v>-73.855149999999995</v>
      </c>
      <c r="I3088" s="1" t="s">
        <v>20</v>
      </c>
      <c r="J3088" s="44">
        <v>70</v>
      </c>
      <c r="K3088" s="2">
        <v>3</v>
      </c>
      <c r="L3088" s="2">
        <v>1</v>
      </c>
      <c r="M3088" s="3">
        <v>43556</v>
      </c>
      <c r="N3088" s="2">
        <v>0.3</v>
      </c>
      <c r="O3088" s="2">
        <v>3</v>
      </c>
      <c r="P3088" s="4">
        <v>53</v>
      </c>
      <c r="U3088" s="38">
        <f t="shared" si="864"/>
        <v>-0.33807893044716358</v>
      </c>
      <c r="V3088" s="39">
        <f t="shared" si="865"/>
        <v>0.33807893044716358</v>
      </c>
      <c r="W3088" s="39" t="str">
        <f t="shared" si="866"/>
        <v>TIDAK</v>
      </c>
      <c r="X3088" s="38">
        <f t="shared" si="867"/>
        <v>-0.12582912870808141</v>
      </c>
      <c r="Y3088" s="39">
        <f t="shared" si="868"/>
        <v>0.12582912870808141</v>
      </c>
      <c r="Z3088" s="39" t="str">
        <f t="shared" si="869"/>
        <v>TIDAK</v>
      </c>
      <c r="AA3088" s="38">
        <f t="shared" si="870"/>
        <v>-0.88539865113910388</v>
      </c>
      <c r="AB3088" s="39">
        <f t="shared" si="871"/>
        <v>0.88539865113910388</v>
      </c>
      <c r="AC3088" s="39" t="str">
        <f t="shared" si="872"/>
        <v>TIDAK</v>
      </c>
      <c r="AD3088" s="38">
        <f t="shared" si="873"/>
        <v>-0.7840605205595772</v>
      </c>
      <c r="AE3088" s="39">
        <f t="shared" si="874"/>
        <v>0.7840605205595772</v>
      </c>
      <c r="AF3088" s="39" t="str">
        <f t="shared" si="875"/>
        <v>TIDAK</v>
      </c>
      <c r="AG3088" s="38">
        <f t="shared" si="876"/>
        <v>-0.27078855981472416</v>
      </c>
      <c r="AH3088" s="39">
        <f t="shared" si="877"/>
        <v>0.27078855981472416</v>
      </c>
      <c r="AI3088" s="39" t="str">
        <f t="shared" si="878"/>
        <v>TIDAK</v>
      </c>
      <c r="AJ3088" s="38">
        <f t="shared" si="879"/>
        <v>-1.2435166651823804</v>
      </c>
      <c r="AK3088" s="39">
        <f t="shared" si="880"/>
        <v>1.2435166651823804</v>
      </c>
      <c r="AL3088" s="39" t="str">
        <f t="shared" si="881"/>
        <v>TIDAK</v>
      </c>
    </row>
    <row r="3089" spans="1:38" ht="14" x14ac:dyDescent="0.3">
      <c r="A3089" s="13">
        <v>33468702</v>
      </c>
      <c r="B3089" s="11" t="s">
        <v>3548</v>
      </c>
      <c r="C3089" s="9">
        <v>142590597</v>
      </c>
      <c r="D3089" s="1" t="s">
        <v>2116</v>
      </c>
      <c r="E3089" s="1" t="s">
        <v>1731</v>
      </c>
      <c r="F3089" s="1" t="s">
        <v>1732</v>
      </c>
      <c r="G3089" s="2">
        <v>40.674300000000002</v>
      </c>
      <c r="H3089" s="2">
        <v>-73.873679999999993</v>
      </c>
      <c r="I3089" s="1" t="s">
        <v>19</v>
      </c>
      <c r="J3089" s="44">
        <v>119</v>
      </c>
      <c r="K3089" s="2">
        <v>1</v>
      </c>
      <c r="L3089" s="2">
        <v>6</v>
      </c>
      <c r="M3089" s="3">
        <v>43646</v>
      </c>
      <c r="N3089" s="2">
        <v>2.2200000000000002</v>
      </c>
      <c r="O3089" s="2">
        <v>6</v>
      </c>
      <c r="P3089" s="4">
        <v>180</v>
      </c>
      <c r="U3089" s="38">
        <f t="shared" si="864"/>
        <v>-0.40665348123884149</v>
      </c>
      <c r="V3089" s="39">
        <f t="shared" si="865"/>
        <v>0.40665348123884149</v>
      </c>
      <c r="W3089" s="39" t="str">
        <f t="shared" si="866"/>
        <v>TIDAK</v>
      </c>
      <c r="X3089" s="38">
        <f t="shared" si="867"/>
        <v>0.1447753227252192</v>
      </c>
      <c r="Y3089" s="39">
        <f t="shared" si="868"/>
        <v>0.1447753227252192</v>
      </c>
      <c r="Z3089" s="39" t="str">
        <f t="shared" si="869"/>
        <v>TIDAK</v>
      </c>
      <c r="AA3089" s="38">
        <f t="shared" si="870"/>
        <v>-0.84449654083515258</v>
      </c>
      <c r="AB3089" s="39">
        <f t="shared" si="871"/>
        <v>0.84449654083515258</v>
      </c>
      <c r="AC3089" s="39" t="str">
        <f t="shared" si="872"/>
        <v>TIDAK</v>
      </c>
      <c r="AD3089" s="38">
        <f t="shared" si="873"/>
        <v>-0.48610441324819353</v>
      </c>
      <c r="AE3089" s="39">
        <f t="shared" si="874"/>
        <v>0.48610441324819353</v>
      </c>
      <c r="AF3089" s="39" t="str">
        <f t="shared" si="875"/>
        <v>TIDAK</v>
      </c>
      <c r="AG3089" s="38">
        <f t="shared" si="876"/>
        <v>-0.15818885441509239</v>
      </c>
      <c r="AH3089" s="39">
        <f t="shared" si="877"/>
        <v>0.15818885441509239</v>
      </c>
      <c r="AI3089" s="39" t="str">
        <f t="shared" si="878"/>
        <v>TIDAK</v>
      </c>
      <c r="AJ3089" s="38">
        <f t="shared" si="879"/>
        <v>9.0741515182626784E-2</v>
      </c>
      <c r="AK3089" s="39">
        <f t="shared" si="880"/>
        <v>9.0741515182626784E-2</v>
      </c>
      <c r="AL3089" s="39" t="str">
        <f t="shared" si="881"/>
        <v>TIDAK</v>
      </c>
    </row>
    <row r="3090" spans="1:38" ht="14" x14ac:dyDescent="0.3">
      <c r="A3090" s="13">
        <v>33469440</v>
      </c>
      <c r="B3090" s="11" t="s">
        <v>760</v>
      </c>
      <c r="C3090" s="9">
        <v>23234988</v>
      </c>
      <c r="D3090" s="1" t="s">
        <v>815</v>
      </c>
      <c r="E3090" s="1" t="s">
        <v>17</v>
      </c>
      <c r="F3090" s="1" t="s">
        <v>642</v>
      </c>
      <c r="G3090" s="2">
        <v>40.74888</v>
      </c>
      <c r="H3090" s="2">
        <v>-73.806600000000003</v>
      </c>
      <c r="I3090" s="1" t="s">
        <v>20</v>
      </c>
      <c r="J3090" s="44">
        <v>400</v>
      </c>
      <c r="K3090" s="2">
        <v>1</v>
      </c>
      <c r="L3090" s="2">
        <v>8</v>
      </c>
      <c r="M3090" s="3">
        <v>43553</v>
      </c>
      <c r="N3090" s="2">
        <v>0.34</v>
      </c>
      <c r="O3090" s="2">
        <v>6</v>
      </c>
      <c r="P3090" s="4">
        <v>255</v>
      </c>
      <c r="U3090" s="38">
        <f t="shared" si="864"/>
        <v>-0.33807893044716358</v>
      </c>
      <c r="V3090" s="39">
        <f t="shared" si="865"/>
        <v>0.33807893044716358</v>
      </c>
      <c r="W3090" s="39" t="str">
        <f t="shared" si="866"/>
        <v>TIDAK</v>
      </c>
      <c r="X3090" s="38">
        <f t="shared" si="867"/>
        <v>-0.39643358014138202</v>
      </c>
      <c r="Y3090" s="39">
        <f t="shared" si="868"/>
        <v>0.39643358014138202</v>
      </c>
      <c r="Z3090" s="39" t="str">
        <f t="shared" si="869"/>
        <v>TIDAK</v>
      </c>
      <c r="AA3090" s="38">
        <f t="shared" si="870"/>
        <v>-0.7626923202272502</v>
      </c>
      <c r="AB3090" s="39">
        <f t="shared" si="871"/>
        <v>0.7626923202272502</v>
      </c>
      <c r="AC3090" s="39" t="str">
        <f t="shared" si="872"/>
        <v>TIDAK</v>
      </c>
      <c r="AD3090" s="38">
        <f t="shared" si="873"/>
        <v>-0.66383261760936974</v>
      </c>
      <c r="AE3090" s="39">
        <f t="shared" si="874"/>
        <v>0.66383261760936974</v>
      </c>
      <c r="AF3090" s="39" t="str">
        <f t="shared" si="875"/>
        <v>TIDAK</v>
      </c>
      <c r="AG3090" s="38">
        <f t="shared" si="876"/>
        <v>-0.27078855981472416</v>
      </c>
      <c r="AH3090" s="39">
        <f t="shared" si="877"/>
        <v>0.27078855981472416</v>
      </c>
      <c r="AI3090" s="39" t="str">
        <f t="shared" si="878"/>
        <v>TIDAK</v>
      </c>
      <c r="AJ3090" s="38">
        <f t="shared" si="879"/>
        <v>-0.2165876162497625</v>
      </c>
      <c r="AK3090" s="39">
        <f t="shared" si="880"/>
        <v>0.2165876162497625</v>
      </c>
      <c r="AL3090" s="39" t="str">
        <f t="shared" si="881"/>
        <v>TIDAK</v>
      </c>
    </row>
    <row r="3091" spans="1:38" ht="14" x14ac:dyDescent="0.3">
      <c r="A3091" s="13">
        <v>33469797</v>
      </c>
      <c r="B3091" s="11" t="s">
        <v>4201</v>
      </c>
      <c r="C3091" s="9">
        <v>211136294</v>
      </c>
      <c r="D3091" s="1" t="s">
        <v>1324</v>
      </c>
      <c r="E3091" s="1" t="s">
        <v>548</v>
      </c>
      <c r="F3091" s="1" t="s">
        <v>1252</v>
      </c>
      <c r="G3091" s="2">
        <v>40.837569999999999</v>
      </c>
      <c r="H3091" s="2">
        <v>-73.835300000000004</v>
      </c>
      <c r="I3091" s="1" t="s">
        <v>19</v>
      </c>
      <c r="J3091" s="44">
        <v>62</v>
      </c>
      <c r="K3091" s="2">
        <v>1</v>
      </c>
      <c r="L3091" s="2">
        <v>14</v>
      </c>
      <c r="M3091" s="3">
        <v>43623</v>
      </c>
      <c r="N3091" s="2">
        <v>6.36</v>
      </c>
      <c r="O3091" s="2">
        <v>5</v>
      </c>
      <c r="P3091" s="4">
        <v>229</v>
      </c>
      <c r="U3091" s="38">
        <f t="shared" si="864"/>
        <v>-0.26950437965548568</v>
      </c>
      <c r="V3091" s="39">
        <f t="shared" si="865"/>
        <v>0.26950437965548568</v>
      </c>
      <c r="W3091" s="39" t="str">
        <f t="shared" si="866"/>
        <v>TIDAK</v>
      </c>
      <c r="X3091" s="38">
        <f t="shared" si="867"/>
        <v>-0.26113135442473173</v>
      </c>
      <c r="Y3091" s="39">
        <f t="shared" si="868"/>
        <v>0.26113135442473173</v>
      </c>
      <c r="Z3091" s="39" t="str">
        <f t="shared" si="869"/>
        <v>TIDAK</v>
      </c>
      <c r="AA3091" s="38">
        <f t="shared" si="870"/>
        <v>-0.7626923202272502</v>
      </c>
      <c r="AB3091" s="39">
        <f t="shared" si="871"/>
        <v>0.7626923202272502</v>
      </c>
      <c r="AC3091" s="39" t="str">
        <f t="shared" si="872"/>
        <v>TIDAK</v>
      </c>
      <c r="AD3091" s="38">
        <f t="shared" si="873"/>
        <v>-0.62201421658321077</v>
      </c>
      <c r="AE3091" s="39">
        <f t="shared" si="874"/>
        <v>0.62201421658321077</v>
      </c>
      <c r="AF3091" s="39" t="str">
        <f t="shared" si="875"/>
        <v>TIDAK</v>
      </c>
      <c r="AG3091" s="38">
        <f t="shared" si="876"/>
        <v>-4.5589149015460649E-2</v>
      </c>
      <c r="AH3091" s="39">
        <f t="shared" si="877"/>
        <v>4.5589149015460649E-2</v>
      </c>
      <c r="AI3091" s="39" t="str">
        <f t="shared" si="878"/>
        <v>TIDAK</v>
      </c>
      <c r="AJ3091" s="38">
        <f t="shared" si="879"/>
        <v>0.7578706053651304</v>
      </c>
      <c r="AK3091" s="39">
        <f t="shared" si="880"/>
        <v>0.7578706053651304</v>
      </c>
      <c r="AL3091" s="39" t="str">
        <f t="shared" si="881"/>
        <v>TIDAK</v>
      </c>
    </row>
    <row r="3092" spans="1:38" ht="14" x14ac:dyDescent="0.3">
      <c r="A3092" s="13">
        <v>33470295</v>
      </c>
      <c r="B3092" s="11" t="s">
        <v>492</v>
      </c>
      <c r="C3092" s="9">
        <v>30791331</v>
      </c>
      <c r="D3092" s="1" t="s">
        <v>2573</v>
      </c>
      <c r="E3092" s="1" t="s">
        <v>17</v>
      </c>
      <c r="F3092" s="1" t="s">
        <v>1713</v>
      </c>
      <c r="G3092" s="2">
        <v>40.756799999999998</v>
      </c>
      <c r="H3092" s="2">
        <v>-73.888940000000005</v>
      </c>
      <c r="I3092" s="1" t="s">
        <v>20</v>
      </c>
      <c r="J3092" s="44">
        <v>89</v>
      </c>
      <c r="K3092" s="2">
        <v>2</v>
      </c>
      <c r="L3092" s="2">
        <v>9</v>
      </c>
      <c r="M3092" s="3">
        <v>43612</v>
      </c>
      <c r="N3092" s="2">
        <v>0.2</v>
      </c>
      <c r="O3092" s="2">
        <v>2</v>
      </c>
      <c r="P3092" s="4">
        <v>331</v>
      </c>
      <c r="U3092" s="38">
        <f t="shared" si="864"/>
        <v>-0.1666425534679688</v>
      </c>
      <c r="V3092" s="39">
        <f t="shared" si="865"/>
        <v>0.1666425534679688</v>
      </c>
      <c r="W3092" s="39" t="str">
        <f t="shared" si="866"/>
        <v>TIDAK</v>
      </c>
      <c r="X3092" s="38">
        <f t="shared" si="867"/>
        <v>-0.12582912870808141</v>
      </c>
      <c r="Y3092" s="39">
        <f t="shared" si="868"/>
        <v>0.12582912870808141</v>
      </c>
      <c r="Z3092" s="39" t="str">
        <f t="shared" si="869"/>
        <v>TIDAK</v>
      </c>
      <c r="AA3092" s="38">
        <f t="shared" si="870"/>
        <v>-0.88539865113910388</v>
      </c>
      <c r="AB3092" s="39">
        <f t="shared" si="871"/>
        <v>0.88539865113910388</v>
      </c>
      <c r="AC3092" s="39" t="str">
        <f t="shared" si="872"/>
        <v>TIDAK</v>
      </c>
      <c r="AD3092" s="38">
        <f t="shared" si="873"/>
        <v>-0.79974242094438686</v>
      </c>
      <c r="AE3092" s="39">
        <f t="shared" si="874"/>
        <v>0.79974242094438686</v>
      </c>
      <c r="AF3092" s="39" t="str">
        <f t="shared" si="875"/>
        <v>TIDAK</v>
      </c>
      <c r="AG3092" s="38">
        <f t="shared" si="876"/>
        <v>-4.5589149015460649E-2</v>
      </c>
      <c r="AH3092" s="39">
        <f t="shared" si="877"/>
        <v>4.5589149015460649E-2</v>
      </c>
      <c r="AI3092" s="39" t="str">
        <f t="shared" si="878"/>
        <v>TIDAK</v>
      </c>
      <c r="AJ3092" s="38">
        <f t="shared" si="879"/>
        <v>-0.84623754406246254</v>
      </c>
      <c r="AK3092" s="39">
        <f t="shared" si="880"/>
        <v>0.84623754406246254</v>
      </c>
      <c r="AL3092" s="39" t="str">
        <f t="shared" si="881"/>
        <v>TIDAK</v>
      </c>
    </row>
    <row r="3093" spans="1:38" ht="14" x14ac:dyDescent="0.3">
      <c r="A3093" s="13">
        <v>33471805</v>
      </c>
      <c r="B3093" s="11" t="s">
        <v>4449</v>
      </c>
      <c r="C3093" s="9">
        <v>187153824</v>
      </c>
      <c r="D3093" s="1" t="s">
        <v>2002</v>
      </c>
      <c r="E3093" s="1" t="s">
        <v>1731</v>
      </c>
      <c r="F3093" s="1" t="s">
        <v>1732</v>
      </c>
      <c r="G3093" s="2">
        <v>40.662999999999997</v>
      </c>
      <c r="H3093" s="2">
        <v>-73.867230000000006</v>
      </c>
      <c r="I3093" s="1" t="s">
        <v>20</v>
      </c>
      <c r="J3093" s="44">
        <v>85</v>
      </c>
      <c r="K3093" s="2">
        <v>3</v>
      </c>
      <c r="L3093" s="2">
        <v>28</v>
      </c>
      <c r="M3093" s="3">
        <v>43616</v>
      </c>
      <c r="N3093" s="2">
        <v>2.41</v>
      </c>
      <c r="O3093" s="2">
        <v>1</v>
      </c>
      <c r="P3093" s="4">
        <v>19</v>
      </c>
      <c r="U3093" s="38">
        <f t="shared" si="864"/>
        <v>0.25337657013105847</v>
      </c>
      <c r="V3093" s="39">
        <f t="shared" si="865"/>
        <v>0.25337657013105847</v>
      </c>
      <c r="W3093" s="39" t="str">
        <f t="shared" si="866"/>
        <v>TIDAK</v>
      </c>
      <c r="X3093" s="38">
        <f t="shared" si="867"/>
        <v>-0.39643358014138202</v>
      </c>
      <c r="Y3093" s="39">
        <f t="shared" si="868"/>
        <v>0.39643358014138202</v>
      </c>
      <c r="Z3093" s="39" t="str">
        <f t="shared" si="869"/>
        <v>TIDAK</v>
      </c>
      <c r="AA3093" s="38">
        <f t="shared" si="870"/>
        <v>-0.68088809961934771</v>
      </c>
      <c r="AB3093" s="39">
        <f t="shared" si="871"/>
        <v>0.68088809961934771</v>
      </c>
      <c r="AC3093" s="39" t="str">
        <f t="shared" si="872"/>
        <v>TIDAK</v>
      </c>
      <c r="AD3093" s="38">
        <f t="shared" si="873"/>
        <v>0.20389920368343195</v>
      </c>
      <c r="AE3093" s="39">
        <f t="shared" si="874"/>
        <v>0.20389920368343195</v>
      </c>
      <c r="AF3093" s="39" t="str">
        <f t="shared" si="875"/>
        <v>TIDAK</v>
      </c>
      <c r="AG3093" s="38">
        <f t="shared" si="876"/>
        <v>0.29220996718343462</v>
      </c>
      <c r="AH3093" s="39">
        <f t="shared" si="877"/>
        <v>0.29220996718343462</v>
      </c>
      <c r="AI3093" s="39" t="str">
        <f t="shared" si="878"/>
        <v>TIDAK</v>
      </c>
      <c r="AJ3093" s="38">
        <f t="shared" si="879"/>
        <v>0.10573318013054821</v>
      </c>
      <c r="AK3093" s="39">
        <f t="shared" si="880"/>
        <v>0.10573318013054821</v>
      </c>
      <c r="AL3093" s="39" t="str">
        <f t="shared" si="881"/>
        <v>TIDAK</v>
      </c>
    </row>
    <row r="3094" spans="1:38" ht="14" x14ac:dyDescent="0.3">
      <c r="A3094" s="13">
        <v>33475698</v>
      </c>
      <c r="B3094" s="11" t="s">
        <v>845</v>
      </c>
      <c r="C3094" s="9">
        <v>151249486</v>
      </c>
      <c r="D3094" s="1" t="s">
        <v>1729</v>
      </c>
      <c r="E3094" s="1" t="s">
        <v>548</v>
      </c>
      <c r="F3094" s="1" t="s">
        <v>1627</v>
      </c>
      <c r="G3094" s="2">
        <v>40.840380000000003</v>
      </c>
      <c r="H3094" s="2">
        <v>-73.856620000000007</v>
      </c>
      <c r="I3094" s="1" t="s">
        <v>20</v>
      </c>
      <c r="J3094" s="44">
        <v>65</v>
      </c>
      <c r="K3094" s="2">
        <v>3</v>
      </c>
      <c r="L3094" s="2">
        <v>12</v>
      </c>
      <c r="M3094" s="3">
        <v>43099</v>
      </c>
      <c r="N3094" s="2">
        <v>0.55000000000000004</v>
      </c>
      <c r="O3094" s="2">
        <v>1</v>
      </c>
      <c r="P3094" s="4">
        <v>0</v>
      </c>
      <c r="U3094" s="38">
        <f t="shared" si="864"/>
        <v>2.6620576666887454</v>
      </c>
      <c r="V3094" s="39">
        <f t="shared" si="865"/>
        <v>2.6620576666887454</v>
      </c>
      <c r="W3094" s="39" t="str">
        <f t="shared" si="866"/>
        <v>TIDAK</v>
      </c>
      <c r="X3094" s="38">
        <f t="shared" si="867"/>
        <v>-0.39643358014138202</v>
      </c>
      <c r="Y3094" s="39">
        <f t="shared" si="868"/>
        <v>0.39643358014138202</v>
      </c>
      <c r="Z3094" s="39" t="str">
        <f t="shared" si="869"/>
        <v>TIDAK</v>
      </c>
      <c r="AA3094" s="38">
        <f t="shared" si="870"/>
        <v>-0.59908387901144522</v>
      </c>
      <c r="AB3094" s="39">
        <f t="shared" si="871"/>
        <v>0.59908387901144522</v>
      </c>
      <c r="AC3094" s="39" t="str">
        <f t="shared" si="872"/>
        <v>TIDAK</v>
      </c>
      <c r="AD3094" s="38">
        <f t="shared" si="873"/>
        <v>-0.77883322043130732</v>
      </c>
      <c r="AE3094" s="39">
        <f t="shared" si="874"/>
        <v>0.77883322043130732</v>
      </c>
      <c r="AF3094" s="39" t="str">
        <f t="shared" si="875"/>
        <v>TIDAK</v>
      </c>
      <c r="AG3094" s="38">
        <f t="shared" si="876"/>
        <v>0.29220996718343462</v>
      </c>
      <c r="AH3094" s="39">
        <f t="shared" si="877"/>
        <v>0.29220996718343462</v>
      </c>
      <c r="AI3094" s="39" t="str">
        <f t="shared" si="878"/>
        <v>TIDAK</v>
      </c>
      <c r="AJ3094" s="38">
        <f t="shared" si="879"/>
        <v>0.66792061567760175</v>
      </c>
      <c r="AK3094" s="39">
        <f t="shared" si="880"/>
        <v>0.66792061567760175</v>
      </c>
      <c r="AL3094" s="39" t="str">
        <f t="shared" si="881"/>
        <v>TIDAK</v>
      </c>
    </row>
    <row r="3095" spans="1:38" ht="14" x14ac:dyDescent="0.3">
      <c r="A3095" s="13">
        <v>33491210</v>
      </c>
      <c r="B3095" s="11" t="s">
        <v>1739</v>
      </c>
      <c r="C3095" s="9">
        <v>149306690</v>
      </c>
      <c r="D3095" s="1" t="s">
        <v>2485</v>
      </c>
      <c r="E3095" s="1" t="s">
        <v>548</v>
      </c>
      <c r="F3095" s="1" t="s">
        <v>2477</v>
      </c>
      <c r="G3095" s="2">
        <v>40.855040000000002</v>
      </c>
      <c r="H3095" s="2">
        <v>-73.883939999999996</v>
      </c>
      <c r="I3095" s="1" t="s">
        <v>19</v>
      </c>
      <c r="J3095" s="44">
        <v>24</v>
      </c>
      <c r="K3095" s="2">
        <v>1</v>
      </c>
      <c r="L3095" s="2">
        <v>4</v>
      </c>
      <c r="M3095" s="3">
        <v>43640</v>
      </c>
      <c r="N3095" s="2">
        <v>0.52</v>
      </c>
      <c r="O3095" s="2">
        <v>1</v>
      </c>
      <c r="P3095" s="4">
        <v>0</v>
      </c>
      <c r="U3095" s="38">
        <f t="shared" si="864"/>
        <v>-0.2352171042596467</v>
      </c>
      <c r="V3095" s="39">
        <f t="shared" si="865"/>
        <v>0.2352171042596467</v>
      </c>
      <c r="W3095" s="39" t="str">
        <f t="shared" si="866"/>
        <v>TIDAK</v>
      </c>
      <c r="X3095" s="38">
        <f t="shared" si="867"/>
        <v>-0.39643358014138202</v>
      </c>
      <c r="Y3095" s="39">
        <f t="shared" si="868"/>
        <v>0.39643358014138202</v>
      </c>
      <c r="Z3095" s="39" t="str">
        <f t="shared" si="869"/>
        <v>TIDAK</v>
      </c>
      <c r="AA3095" s="38">
        <f t="shared" si="870"/>
        <v>-0.35367121718773786</v>
      </c>
      <c r="AB3095" s="39">
        <f t="shared" si="871"/>
        <v>0.35367121718773786</v>
      </c>
      <c r="AC3095" s="39" t="str">
        <f t="shared" si="872"/>
        <v>TIDAK</v>
      </c>
      <c r="AD3095" s="38">
        <f t="shared" si="873"/>
        <v>2.3680014567871663</v>
      </c>
      <c r="AE3095" s="39">
        <f t="shared" si="874"/>
        <v>2.3680014567871663</v>
      </c>
      <c r="AF3095" s="39" t="str">
        <f t="shared" si="875"/>
        <v>TIDAK</v>
      </c>
      <c r="AG3095" s="38">
        <f t="shared" si="876"/>
        <v>0.17961026178380285</v>
      </c>
      <c r="AH3095" s="39">
        <f t="shared" si="877"/>
        <v>0.17961026178380285</v>
      </c>
      <c r="AI3095" s="39" t="str">
        <f t="shared" si="878"/>
        <v>TIDAK</v>
      </c>
      <c r="AJ3095" s="38">
        <f t="shared" si="879"/>
        <v>0.47302897135462324</v>
      </c>
      <c r="AK3095" s="39">
        <f t="shared" si="880"/>
        <v>0.47302897135462324</v>
      </c>
      <c r="AL3095" s="39" t="str">
        <f t="shared" si="881"/>
        <v>TIDAK</v>
      </c>
    </row>
    <row r="3096" spans="1:38" ht="14" x14ac:dyDescent="0.3">
      <c r="A3096" s="13">
        <v>33492175</v>
      </c>
      <c r="B3096" s="11" t="s">
        <v>1372</v>
      </c>
      <c r="C3096" s="9">
        <v>106766048</v>
      </c>
      <c r="D3096" s="1" t="s">
        <v>2417</v>
      </c>
      <c r="E3096" s="1" t="s">
        <v>17</v>
      </c>
      <c r="F3096" s="1" t="s">
        <v>1736</v>
      </c>
      <c r="G3096" s="2">
        <v>40.752389999999998</v>
      </c>
      <c r="H3096" s="2">
        <v>-73.890209999999996</v>
      </c>
      <c r="I3096" s="1" t="s">
        <v>19</v>
      </c>
      <c r="J3096" s="44">
        <v>45</v>
      </c>
      <c r="K3096" s="2">
        <v>3</v>
      </c>
      <c r="L3096" s="2">
        <v>12</v>
      </c>
      <c r="M3096" s="3">
        <v>43643</v>
      </c>
      <c r="N3096" s="2">
        <v>1.67</v>
      </c>
      <c r="O3096" s="2">
        <v>1</v>
      </c>
      <c r="P3096" s="4">
        <v>0</v>
      </c>
      <c r="U3096" s="38">
        <f t="shared" si="864"/>
        <v>-3.7779953377337365E-3</v>
      </c>
      <c r="V3096" s="39">
        <f t="shared" si="865"/>
        <v>3.7779953377337365E-3</v>
      </c>
      <c r="W3096" s="39" t="str">
        <f t="shared" si="866"/>
        <v>TIDAK</v>
      </c>
      <c r="X3096" s="38">
        <f t="shared" si="867"/>
        <v>-0.26113135442473173</v>
      </c>
      <c r="Y3096" s="39">
        <f t="shared" si="868"/>
        <v>0.26113135442473173</v>
      </c>
      <c r="Z3096" s="39" t="str">
        <f t="shared" si="869"/>
        <v>TIDAK</v>
      </c>
      <c r="AA3096" s="38">
        <f t="shared" si="870"/>
        <v>-0.55818176870749403</v>
      </c>
      <c r="AB3096" s="39">
        <f t="shared" si="871"/>
        <v>0.55818176870749403</v>
      </c>
      <c r="AC3096" s="39" t="str">
        <f t="shared" si="872"/>
        <v>TIDAK</v>
      </c>
      <c r="AD3096" s="38">
        <f t="shared" si="873"/>
        <v>-0.85201542222708582</v>
      </c>
      <c r="AE3096" s="39">
        <f t="shared" si="874"/>
        <v>0.85201542222708582</v>
      </c>
      <c r="AF3096" s="39" t="str">
        <f t="shared" si="875"/>
        <v>TIDAK</v>
      </c>
      <c r="AG3096" s="38">
        <f t="shared" si="876"/>
        <v>-0.15818885441509239</v>
      </c>
      <c r="AH3096" s="39">
        <f t="shared" si="877"/>
        <v>0.15818885441509239</v>
      </c>
      <c r="AI3096" s="39" t="str">
        <f t="shared" si="878"/>
        <v>TIDAK</v>
      </c>
      <c r="AJ3096" s="38">
        <f t="shared" si="879"/>
        <v>1.2376038836986161</v>
      </c>
      <c r="AK3096" s="39">
        <f t="shared" si="880"/>
        <v>1.2376038836986161</v>
      </c>
      <c r="AL3096" s="39" t="str">
        <f t="shared" si="881"/>
        <v>TIDAK</v>
      </c>
    </row>
    <row r="3097" spans="1:38" ht="14" x14ac:dyDescent="0.3">
      <c r="A3097" s="13">
        <v>33492234</v>
      </c>
      <c r="B3097" s="11" t="s">
        <v>3013</v>
      </c>
      <c r="C3097" s="9">
        <v>224619132</v>
      </c>
      <c r="D3097" s="1" t="s">
        <v>313</v>
      </c>
      <c r="E3097" s="1" t="s">
        <v>17</v>
      </c>
      <c r="F3097" s="1" t="s">
        <v>2689</v>
      </c>
      <c r="G3097" s="2">
        <v>40.755070000000003</v>
      </c>
      <c r="H3097" s="2">
        <v>-73.907409999999999</v>
      </c>
      <c r="I3097" s="1" t="s">
        <v>20</v>
      </c>
      <c r="J3097" s="44">
        <v>80</v>
      </c>
      <c r="K3097" s="2">
        <v>3</v>
      </c>
      <c r="L3097" s="2">
        <v>4</v>
      </c>
      <c r="M3097" s="3">
        <v>43519</v>
      </c>
      <c r="N3097" s="2">
        <v>0.61</v>
      </c>
      <c r="O3097" s="2">
        <v>1</v>
      </c>
      <c r="P3097" s="4">
        <v>0</v>
      </c>
      <c r="U3097" s="38">
        <f t="shared" si="864"/>
        <v>-3.8065270733572694E-2</v>
      </c>
      <c r="V3097" s="39">
        <f t="shared" si="865"/>
        <v>3.8065270733572694E-2</v>
      </c>
      <c r="W3097" s="39" t="str">
        <f t="shared" si="866"/>
        <v>TIDAK</v>
      </c>
      <c r="X3097" s="38">
        <f t="shared" si="867"/>
        <v>-0.12582912870808141</v>
      </c>
      <c r="Y3097" s="39">
        <f t="shared" si="868"/>
        <v>0.12582912870808141</v>
      </c>
      <c r="Z3097" s="39" t="str">
        <f t="shared" si="869"/>
        <v>TIDAK</v>
      </c>
      <c r="AA3097" s="38">
        <f t="shared" si="870"/>
        <v>0.21895832706757931</v>
      </c>
      <c r="AB3097" s="39">
        <f t="shared" si="871"/>
        <v>0.21895832706757931</v>
      </c>
      <c r="AC3097" s="39" t="str">
        <f t="shared" si="872"/>
        <v>TIDAK</v>
      </c>
      <c r="AD3097" s="38">
        <f t="shared" si="873"/>
        <v>0.30321790612055982</v>
      </c>
      <c r="AE3097" s="39">
        <f t="shared" si="874"/>
        <v>0.30321790612055982</v>
      </c>
      <c r="AF3097" s="39" t="str">
        <f t="shared" si="875"/>
        <v>TIDAK</v>
      </c>
      <c r="AG3097" s="38">
        <f t="shared" si="876"/>
        <v>-0.27078855981472416</v>
      </c>
      <c r="AH3097" s="39">
        <f t="shared" si="877"/>
        <v>0.27078855981472416</v>
      </c>
      <c r="AI3097" s="39" t="str">
        <f t="shared" si="878"/>
        <v>TIDAK</v>
      </c>
      <c r="AJ3097" s="38">
        <f t="shared" si="879"/>
        <v>-1.1010958481771269</v>
      </c>
      <c r="AK3097" s="39">
        <f t="shared" si="880"/>
        <v>1.1010958481771269</v>
      </c>
      <c r="AL3097" s="39" t="str">
        <f t="shared" si="881"/>
        <v>TIDAK</v>
      </c>
    </row>
    <row r="3098" spans="1:38" ht="14" x14ac:dyDescent="0.3">
      <c r="A3098" s="13">
        <v>33494804</v>
      </c>
      <c r="B3098" s="11" t="s">
        <v>4695</v>
      </c>
      <c r="C3098" s="9">
        <v>113682832</v>
      </c>
      <c r="D3098" s="1" t="s">
        <v>899</v>
      </c>
      <c r="E3098" s="1" t="s">
        <v>17</v>
      </c>
      <c r="F3098" s="1" t="s">
        <v>364</v>
      </c>
      <c r="G3098" s="2">
        <v>40.697650000000003</v>
      </c>
      <c r="H3098" s="2">
        <v>-73.811400000000006</v>
      </c>
      <c r="I3098" s="1" t="s">
        <v>20</v>
      </c>
      <c r="J3098" s="44">
        <v>63</v>
      </c>
      <c r="K3098" s="2">
        <v>3</v>
      </c>
      <c r="L3098" s="2">
        <v>14</v>
      </c>
      <c r="M3098" s="3">
        <v>43583</v>
      </c>
      <c r="N3098" s="2">
        <v>0.9</v>
      </c>
      <c r="O3098" s="2">
        <v>2</v>
      </c>
      <c r="P3098" s="4">
        <v>257</v>
      </c>
      <c r="U3098" s="38">
        <f t="shared" si="864"/>
        <v>-0.2095016477127675</v>
      </c>
      <c r="V3098" s="39">
        <f t="shared" si="865"/>
        <v>0.2095016477127675</v>
      </c>
      <c r="W3098" s="39" t="str">
        <f t="shared" si="866"/>
        <v>TIDAK</v>
      </c>
      <c r="X3098" s="38">
        <f t="shared" si="867"/>
        <v>-0.12582912870808141</v>
      </c>
      <c r="Y3098" s="39">
        <f t="shared" si="868"/>
        <v>0.12582912870808141</v>
      </c>
      <c r="Z3098" s="39" t="str">
        <f t="shared" si="869"/>
        <v>TIDAK</v>
      </c>
      <c r="AA3098" s="38">
        <f t="shared" si="870"/>
        <v>-0.43547543779564035</v>
      </c>
      <c r="AB3098" s="39">
        <f t="shared" si="871"/>
        <v>0.43547543779564035</v>
      </c>
      <c r="AC3098" s="39" t="str">
        <f t="shared" si="872"/>
        <v>TIDAK</v>
      </c>
      <c r="AD3098" s="38">
        <f t="shared" si="873"/>
        <v>-0.66905991773763962</v>
      </c>
      <c r="AE3098" s="39">
        <f t="shared" si="874"/>
        <v>0.66905991773763962</v>
      </c>
      <c r="AF3098" s="39" t="str">
        <f t="shared" si="875"/>
        <v>TIDAK</v>
      </c>
      <c r="AG3098" s="38">
        <f t="shared" si="876"/>
        <v>-0.27078855981472416</v>
      </c>
      <c r="AH3098" s="39">
        <f t="shared" si="877"/>
        <v>0.27078855981472416</v>
      </c>
      <c r="AI3098" s="39" t="str">
        <f t="shared" si="878"/>
        <v>TIDAK</v>
      </c>
      <c r="AJ3098" s="38">
        <f t="shared" si="879"/>
        <v>-1.2435166651823804</v>
      </c>
      <c r="AK3098" s="39">
        <f t="shared" si="880"/>
        <v>1.2435166651823804</v>
      </c>
      <c r="AL3098" s="39" t="str">
        <f t="shared" si="881"/>
        <v>TIDAK</v>
      </c>
    </row>
    <row r="3099" spans="1:38" ht="14" x14ac:dyDescent="0.3">
      <c r="A3099" s="13">
        <v>33500292</v>
      </c>
      <c r="B3099" s="11" t="s">
        <v>243</v>
      </c>
      <c r="C3099" s="9">
        <v>230037325</v>
      </c>
      <c r="D3099" s="1" t="s">
        <v>233</v>
      </c>
      <c r="E3099" s="1" t="s">
        <v>1731</v>
      </c>
      <c r="F3099" s="1" t="s">
        <v>1918</v>
      </c>
      <c r="G3099" s="2">
        <v>40.679160000000003</v>
      </c>
      <c r="H3099" s="2">
        <v>-73.906279999999995</v>
      </c>
      <c r="I3099" s="1" t="s">
        <v>19</v>
      </c>
      <c r="J3099" s="44">
        <v>57</v>
      </c>
      <c r="K3099" s="2">
        <v>1</v>
      </c>
      <c r="L3099" s="2">
        <v>9</v>
      </c>
      <c r="M3099" s="3">
        <v>43639</v>
      </c>
      <c r="N3099" s="2">
        <v>3.18</v>
      </c>
      <c r="O3099" s="2">
        <v>6</v>
      </c>
      <c r="P3099" s="4">
        <v>170</v>
      </c>
      <c r="U3099" s="38">
        <f t="shared" si="864"/>
        <v>-0.56094622052011678</v>
      </c>
      <c r="V3099" s="39">
        <f t="shared" si="865"/>
        <v>0.56094622052011678</v>
      </c>
      <c r="W3099" s="39" t="str">
        <f t="shared" si="866"/>
        <v>TIDAK</v>
      </c>
      <c r="X3099" s="38">
        <f t="shared" si="867"/>
        <v>-0.39643358014138202</v>
      </c>
      <c r="Y3099" s="39">
        <f t="shared" si="868"/>
        <v>0.39643358014138202</v>
      </c>
      <c r="Z3099" s="39" t="str">
        <f t="shared" si="869"/>
        <v>TIDAK</v>
      </c>
      <c r="AA3099" s="38">
        <f t="shared" si="870"/>
        <v>-0.7626923202272502</v>
      </c>
      <c r="AB3099" s="39">
        <f t="shared" si="871"/>
        <v>0.7626923202272502</v>
      </c>
      <c r="AC3099" s="39" t="str">
        <f t="shared" si="872"/>
        <v>TIDAK</v>
      </c>
      <c r="AD3099" s="38">
        <f t="shared" si="873"/>
        <v>-0.68474181812244939</v>
      </c>
      <c r="AE3099" s="39">
        <f t="shared" si="874"/>
        <v>0.68474181812244939</v>
      </c>
      <c r="AF3099" s="39" t="str">
        <f t="shared" si="875"/>
        <v>TIDAK</v>
      </c>
      <c r="AG3099" s="38">
        <f t="shared" si="876"/>
        <v>-0.27078855981472416</v>
      </c>
      <c r="AH3099" s="39">
        <f t="shared" si="877"/>
        <v>0.27078855981472416</v>
      </c>
      <c r="AI3099" s="39" t="str">
        <f t="shared" si="878"/>
        <v>TIDAK</v>
      </c>
      <c r="AJ3099" s="38">
        <f t="shared" si="879"/>
        <v>-1.2435166651823804</v>
      </c>
      <c r="AK3099" s="39">
        <f t="shared" si="880"/>
        <v>1.2435166651823804</v>
      </c>
      <c r="AL3099" s="39" t="str">
        <f t="shared" si="881"/>
        <v>TIDAK</v>
      </c>
    </row>
    <row r="3100" spans="1:38" ht="14" x14ac:dyDescent="0.3">
      <c r="A3100" s="13">
        <v>33512307</v>
      </c>
      <c r="B3100" s="11" t="s">
        <v>3177</v>
      </c>
      <c r="C3100" s="9">
        <v>1495355</v>
      </c>
      <c r="D3100" s="1" t="s">
        <v>717</v>
      </c>
      <c r="E3100" s="1" t="s">
        <v>17</v>
      </c>
      <c r="F3100" s="1" t="s">
        <v>1297</v>
      </c>
      <c r="G3100" s="2">
        <v>40.723199999999999</v>
      </c>
      <c r="H3100" s="2">
        <v>-73.844260000000006</v>
      </c>
      <c r="I3100" s="1" t="s">
        <v>19</v>
      </c>
      <c r="J3100" s="44">
        <v>50</v>
      </c>
      <c r="K3100" s="2">
        <v>1</v>
      </c>
      <c r="L3100" s="2">
        <v>9</v>
      </c>
      <c r="M3100" s="3">
        <v>43576</v>
      </c>
      <c r="N3100" s="2">
        <v>0.42</v>
      </c>
      <c r="O3100" s="2">
        <v>2</v>
      </c>
      <c r="P3100" s="4">
        <v>0</v>
      </c>
      <c r="U3100" s="38">
        <f t="shared" si="864"/>
        <v>-0.38093802469196231</v>
      </c>
      <c r="V3100" s="39">
        <f t="shared" si="865"/>
        <v>0.38093802469196231</v>
      </c>
      <c r="W3100" s="39" t="str">
        <f t="shared" si="866"/>
        <v>TIDAK</v>
      </c>
      <c r="X3100" s="38">
        <f t="shared" si="867"/>
        <v>-0.12582912870808141</v>
      </c>
      <c r="Y3100" s="39">
        <f t="shared" si="868"/>
        <v>0.12582912870808141</v>
      </c>
      <c r="Z3100" s="39" t="str">
        <f t="shared" si="869"/>
        <v>TIDAK</v>
      </c>
      <c r="AA3100" s="38">
        <f t="shared" si="870"/>
        <v>-0.43547543779564035</v>
      </c>
      <c r="AB3100" s="39">
        <f t="shared" si="871"/>
        <v>0.43547543779564035</v>
      </c>
      <c r="AC3100" s="39" t="str">
        <f t="shared" si="872"/>
        <v>TIDAK</v>
      </c>
      <c r="AD3100" s="38">
        <f t="shared" si="873"/>
        <v>-8.3602303371412112E-2</v>
      </c>
      <c r="AE3100" s="39">
        <f t="shared" si="874"/>
        <v>8.3602303371412112E-2</v>
      </c>
      <c r="AF3100" s="39" t="str">
        <f t="shared" si="875"/>
        <v>TIDAK</v>
      </c>
      <c r="AG3100" s="38">
        <f t="shared" si="876"/>
        <v>-0.27078855981472416</v>
      </c>
      <c r="AH3100" s="39">
        <f t="shared" si="877"/>
        <v>0.27078855981472416</v>
      </c>
      <c r="AI3100" s="39" t="str">
        <f t="shared" si="878"/>
        <v>TIDAK</v>
      </c>
      <c r="AJ3100" s="38">
        <f t="shared" si="879"/>
        <v>-1.2435166651823804</v>
      </c>
      <c r="AK3100" s="39">
        <f t="shared" si="880"/>
        <v>1.2435166651823804</v>
      </c>
      <c r="AL3100" s="39" t="str">
        <f t="shared" si="881"/>
        <v>TIDAK</v>
      </c>
    </row>
    <row r="3101" spans="1:38" ht="14" x14ac:dyDescent="0.3">
      <c r="A3101" s="13">
        <v>33514118</v>
      </c>
      <c r="B3101" s="11" t="s">
        <v>4643</v>
      </c>
      <c r="C3101" s="9">
        <v>22780462</v>
      </c>
      <c r="D3101" s="1" t="s">
        <v>581</v>
      </c>
      <c r="E3101" s="1" t="s">
        <v>17</v>
      </c>
      <c r="F3101" s="1" t="s">
        <v>901</v>
      </c>
      <c r="G3101" s="2">
        <v>40.720480000000002</v>
      </c>
      <c r="H3101" s="2">
        <v>-73.814580000000007</v>
      </c>
      <c r="I3101" s="1" t="s">
        <v>20</v>
      </c>
      <c r="J3101" s="44">
        <v>139</v>
      </c>
      <c r="K3101" s="2">
        <v>4</v>
      </c>
      <c r="L3101" s="2">
        <v>6</v>
      </c>
      <c r="M3101" s="3">
        <v>43606</v>
      </c>
      <c r="N3101" s="2">
        <v>0.57999999999999996</v>
      </c>
      <c r="O3101" s="2">
        <v>2</v>
      </c>
      <c r="P3101" s="4">
        <v>282</v>
      </c>
      <c r="U3101" s="38">
        <f t="shared" si="864"/>
        <v>-8.0924364978371396E-2</v>
      </c>
      <c r="V3101" s="39">
        <f t="shared" si="865"/>
        <v>8.0924364978371396E-2</v>
      </c>
      <c r="W3101" s="39" t="str">
        <f t="shared" si="866"/>
        <v>TIDAK</v>
      </c>
      <c r="X3101" s="38">
        <f t="shared" si="867"/>
        <v>-0.12582912870808141</v>
      </c>
      <c r="Y3101" s="39">
        <f t="shared" si="868"/>
        <v>0.12582912870808141</v>
      </c>
      <c r="Z3101" s="39" t="str">
        <f t="shared" si="869"/>
        <v>TIDAK</v>
      </c>
      <c r="AA3101" s="38">
        <f t="shared" si="870"/>
        <v>-0.7626923202272502</v>
      </c>
      <c r="AB3101" s="39">
        <f t="shared" si="871"/>
        <v>0.7626923202272502</v>
      </c>
      <c r="AC3101" s="39" t="str">
        <f t="shared" si="872"/>
        <v>TIDAK</v>
      </c>
      <c r="AD3101" s="38">
        <f t="shared" si="873"/>
        <v>-0.63769611696802031</v>
      </c>
      <c r="AE3101" s="39">
        <f t="shared" si="874"/>
        <v>0.63769611696802031</v>
      </c>
      <c r="AF3101" s="39" t="str">
        <f t="shared" si="875"/>
        <v>TIDAK</v>
      </c>
      <c r="AG3101" s="38">
        <f t="shared" si="876"/>
        <v>-0.27078855981472416</v>
      </c>
      <c r="AH3101" s="39">
        <f t="shared" si="877"/>
        <v>0.27078855981472416</v>
      </c>
      <c r="AI3101" s="39" t="str">
        <f t="shared" si="878"/>
        <v>TIDAK</v>
      </c>
      <c r="AJ3101" s="38">
        <f t="shared" si="879"/>
        <v>-1.2435166651823804</v>
      </c>
      <c r="AK3101" s="39">
        <f t="shared" si="880"/>
        <v>1.2435166651823804</v>
      </c>
      <c r="AL3101" s="39" t="str">
        <f t="shared" si="881"/>
        <v>TIDAK</v>
      </c>
    </row>
    <row r="3102" spans="1:38" ht="14" x14ac:dyDescent="0.3">
      <c r="A3102" s="13">
        <v>33521985</v>
      </c>
      <c r="B3102" s="11" t="s">
        <v>3780</v>
      </c>
      <c r="C3102" s="9">
        <v>242962235</v>
      </c>
      <c r="D3102" s="1" t="s">
        <v>2867</v>
      </c>
      <c r="E3102" s="1" t="s">
        <v>17</v>
      </c>
      <c r="F3102" s="1" t="s">
        <v>2813</v>
      </c>
      <c r="G3102" s="2">
        <v>40.70899</v>
      </c>
      <c r="H3102" s="2">
        <v>-73.894940000000005</v>
      </c>
      <c r="I3102" s="1" t="s">
        <v>19</v>
      </c>
      <c r="J3102" s="44">
        <v>42</v>
      </c>
      <c r="K3102" s="2">
        <v>30</v>
      </c>
      <c r="L3102" s="2">
        <v>2</v>
      </c>
      <c r="M3102" s="3">
        <v>43636</v>
      </c>
      <c r="N3102" s="2">
        <v>0.86</v>
      </c>
      <c r="O3102" s="2">
        <v>23</v>
      </c>
      <c r="P3102" s="4">
        <v>225</v>
      </c>
      <c r="U3102" s="38">
        <f t="shared" si="864"/>
        <v>-0.22664528541068699</v>
      </c>
      <c r="V3102" s="39">
        <f t="shared" si="865"/>
        <v>0.22664528541068699</v>
      </c>
      <c r="W3102" s="39" t="str">
        <f t="shared" si="866"/>
        <v>TIDAK</v>
      </c>
      <c r="X3102" s="38">
        <f t="shared" si="867"/>
        <v>-0.12582912870808141</v>
      </c>
      <c r="Y3102" s="39">
        <f t="shared" si="868"/>
        <v>0.12582912870808141</v>
      </c>
      <c r="Z3102" s="39" t="str">
        <f t="shared" si="869"/>
        <v>TIDAK</v>
      </c>
      <c r="AA3102" s="38">
        <f t="shared" si="870"/>
        <v>-0.35367121718773786</v>
      </c>
      <c r="AB3102" s="39">
        <f t="shared" si="871"/>
        <v>0.35367121718773786</v>
      </c>
      <c r="AC3102" s="39" t="str">
        <f t="shared" si="872"/>
        <v>TIDAK</v>
      </c>
      <c r="AD3102" s="38">
        <f t="shared" si="873"/>
        <v>-0.48610441324819353</v>
      </c>
      <c r="AE3102" s="39">
        <f t="shared" si="874"/>
        <v>0.48610441324819353</v>
      </c>
      <c r="AF3102" s="39" t="str">
        <f t="shared" si="875"/>
        <v>TIDAK</v>
      </c>
      <c r="AG3102" s="38">
        <f t="shared" si="876"/>
        <v>-0.15818885441509239</v>
      </c>
      <c r="AH3102" s="39">
        <f t="shared" si="877"/>
        <v>0.15818885441509239</v>
      </c>
      <c r="AI3102" s="39" t="str">
        <f t="shared" si="878"/>
        <v>TIDAK</v>
      </c>
      <c r="AJ3102" s="38">
        <f t="shared" si="879"/>
        <v>0.68291228062552323</v>
      </c>
      <c r="AK3102" s="39">
        <f t="shared" si="880"/>
        <v>0.68291228062552323</v>
      </c>
      <c r="AL3102" s="39" t="str">
        <f t="shared" si="881"/>
        <v>TIDAK</v>
      </c>
    </row>
    <row r="3103" spans="1:38" ht="14" x14ac:dyDescent="0.3">
      <c r="A3103" s="13">
        <v>33523818</v>
      </c>
      <c r="B3103" s="11" t="s">
        <v>4367</v>
      </c>
      <c r="C3103" s="9">
        <v>45601111</v>
      </c>
      <c r="D3103" s="1" t="s">
        <v>190</v>
      </c>
      <c r="E3103" s="1" t="s">
        <v>17</v>
      </c>
      <c r="F3103" s="1" t="s">
        <v>91</v>
      </c>
      <c r="G3103" s="2">
        <v>40.669710000000002</v>
      </c>
      <c r="H3103" s="2">
        <v>-73.747299999999996</v>
      </c>
      <c r="I3103" s="1" t="s">
        <v>19</v>
      </c>
      <c r="J3103" s="44">
        <v>37</v>
      </c>
      <c r="K3103" s="2">
        <v>2</v>
      </c>
      <c r="L3103" s="2">
        <v>8</v>
      </c>
      <c r="M3103" s="3">
        <v>43414</v>
      </c>
      <c r="N3103" s="2">
        <v>0.37</v>
      </c>
      <c r="O3103" s="2">
        <v>5</v>
      </c>
      <c r="P3103" s="4">
        <v>0</v>
      </c>
      <c r="U3103" s="38">
        <f t="shared" si="864"/>
        <v>-0.27807619850444543</v>
      </c>
      <c r="V3103" s="39">
        <f t="shared" si="865"/>
        <v>0.27807619850444543</v>
      </c>
      <c r="W3103" s="39" t="str">
        <f t="shared" si="866"/>
        <v>TIDAK</v>
      </c>
      <c r="X3103" s="38">
        <f t="shared" si="867"/>
        <v>-0.39643358014138202</v>
      </c>
      <c r="Y3103" s="39">
        <f t="shared" si="868"/>
        <v>0.39643358014138202</v>
      </c>
      <c r="Z3103" s="39" t="str">
        <f t="shared" si="869"/>
        <v>TIDAK</v>
      </c>
      <c r="AA3103" s="38">
        <f t="shared" si="870"/>
        <v>-0.55818176870749403</v>
      </c>
      <c r="AB3103" s="39">
        <f t="shared" si="871"/>
        <v>0.55818176870749403</v>
      </c>
      <c r="AC3103" s="39" t="str">
        <f t="shared" si="872"/>
        <v>TIDAK</v>
      </c>
      <c r="AD3103" s="38">
        <f t="shared" si="873"/>
        <v>0.70572001599734135</v>
      </c>
      <c r="AE3103" s="39">
        <f t="shared" si="874"/>
        <v>0.70572001599734135</v>
      </c>
      <c r="AF3103" s="39" t="str">
        <f t="shared" si="875"/>
        <v>TIDAK</v>
      </c>
      <c r="AG3103" s="38">
        <f t="shared" si="876"/>
        <v>0.29220996718343462</v>
      </c>
      <c r="AH3103" s="39">
        <f t="shared" si="877"/>
        <v>0.29220996718343462</v>
      </c>
      <c r="AI3103" s="39" t="str">
        <f t="shared" si="878"/>
        <v>TIDAK</v>
      </c>
      <c r="AJ3103" s="38">
        <f t="shared" si="879"/>
        <v>3.0774855390941068E-2</v>
      </c>
      <c r="AK3103" s="39">
        <f t="shared" si="880"/>
        <v>3.0774855390941068E-2</v>
      </c>
      <c r="AL3103" s="39" t="str">
        <f t="shared" si="881"/>
        <v>TIDAK</v>
      </c>
    </row>
    <row r="3104" spans="1:38" ht="14" x14ac:dyDescent="0.3">
      <c r="A3104" s="13">
        <v>33526710</v>
      </c>
      <c r="B3104" s="11" t="s">
        <v>3818</v>
      </c>
      <c r="C3104" s="9">
        <v>160940380</v>
      </c>
      <c r="D3104" s="1" t="s">
        <v>220</v>
      </c>
      <c r="E3104" s="1" t="s">
        <v>17</v>
      </c>
      <c r="F3104" s="1" t="s">
        <v>210</v>
      </c>
      <c r="G3104" s="2">
        <v>40.698689999999999</v>
      </c>
      <c r="H3104" s="2">
        <v>-73.748999999999995</v>
      </c>
      <c r="I3104" s="1" t="s">
        <v>20</v>
      </c>
      <c r="J3104" s="44">
        <v>250</v>
      </c>
      <c r="K3104" s="2">
        <v>3</v>
      </c>
      <c r="L3104" s="2">
        <v>4</v>
      </c>
      <c r="M3104" s="3">
        <v>43625</v>
      </c>
      <c r="N3104" s="2">
        <v>0.63</v>
      </c>
      <c r="O3104" s="2">
        <v>3</v>
      </c>
      <c r="P3104" s="4">
        <v>348</v>
      </c>
      <c r="U3104" s="38">
        <f t="shared" si="864"/>
        <v>-0.33807893044716358</v>
      </c>
      <c r="V3104" s="39">
        <f t="shared" si="865"/>
        <v>0.33807893044716358</v>
      </c>
      <c r="W3104" s="39" t="str">
        <f t="shared" si="866"/>
        <v>TIDAK</v>
      </c>
      <c r="X3104" s="38">
        <f t="shared" si="867"/>
        <v>-0.39643358014138202</v>
      </c>
      <c r="Y3104" s="39">
        <f t="shared" si="868"/>
        <v>0.39643358014138202</v>
      </c>
      <c r="Z3104" s="39" t="str">
        <f t="shared" si="869"/>
        <v>TIDAK</v>
      </c>
      <c r="AA3104" s="38">
        <f t="shared" si="870"/>
        <v>-0.55818176870749403</v>
      </c>
      <c r="AB3104" s="39">
        <f t="shared" si="871"/>
        <v>0.55818176870749403</v>
      </c>
      <c r="AC3104" s="39" t="str">
        <f t="shared" si="872"/>
        <v>TIDAK</v>
      </c>
      <c r="AD3104" s="38">
        <f t="shared" si="873"/>
        <v>-0.73701481940514835</v>
      </c>
      <c r="AE3104" s="39">
        <f t="shared" si="874"/>
        <v>0.73701481940514835</v>
      </c>
      <c r="AF3104" s="39" t="str">
        <f t="shared" si="875"/>
        <v>TIDAK</v>
      </c>
      <c r="AG3104" s="38">
        <f t="shared" si="876"/>
        <v>-0.15818885441509239</v>
      </c>
      <c r="AH3104" s="39">
        <f t="shared" si="877"/>
        <v>0.15818885441509239</v>
      </c>
      <c r="AI3104" s="39" t="str">
        <f t="shared" si="878"/>
        <v>TIDAK</v>
      </c>
      <c r="AJ3104" s="38">
        <f t="shared" si="879"/>
        <v>-1.2435166651823804</v>
      </c>
      <c r="AK3104" s="39">
        <f t="shared" si="880"/>
        <v>1.2435166651823804</v>
      </c>
      <c r="AL3104" s="39" t="str">
        <f t="shared" si="881"/>
        <v>TIDAK</v>
      </c>
    </row>
    <row r="3105" spans="1:38" ht="14" x14ac:dyDescent="0.3">
      <c r="A3105" s="13">
        <v>33527195</v>
      </c>
      <c r="B3105" s="11" t="s">
        <v>473</v>
      </c>
      <c r="C3105" s="9">
        <v>141052003</v>
      </c>
      <c r="D3105" s="1" t="s">
        <v>538</v>
      </c>
      <c r="E3105" s="1" t="s">
        <v>17</v>
      </c>
      <c r="F3105" s="1" t="s">
        <v>364</v>
      </c>
      <c r="G3105" s="2">
        <v>40.684100000000001</v>
      </c>
      <c r="H3105" s="2">
        <v>-73.782030000000006</v>
      </c>
      <c r="I3105" s="1" t="s">
        <v>19</v>
      </c>
      <c r="J3105" s="44">
        <v>50</v>
      </c>
      <c r="K3105" s="2">
        <v>1</v>
      </c>
      <c r="L3105" s="2">
        <v>7</v>
      </c>
      <c r="M3105" s="3">
        <v>43595</v>
      </c>
      <c r="N3105" s="2">
        <v>0.38</v>
      </c>
      <c r="O3105" s="2">
        <v>4</v>
      </c>
      <c r="P3105" s="4">
        <v>155</v>
      </c>
      <c r="U3105" s="38">
        <f t="shared" si="864"/>
        <v>0.42481294711025325</v>
      </c>
      <c r="V3105" s="39">
        <f t="shared" si="865"/>
        <v>0.42481294711025325</v>
      </c>
      <c r="W3105" s="39" t="str">
        <f t="shared" si="866"/>
        <v>TIDAK</v>
      </c>
      <c r="X3105" s="38">
        <f t="shared" si="867"/>
        <v>9.4730970085688936E-3</v>
      </c>
      <c r="Y3105" s="39">
        <f t="shared" si="868"/>
        <v>9.4730970085688936E-3</v>
      </c>
      <c r="Z3105" s="39" t="str">
        <f t="shared" si="869"/>
        <v>TIDAK</v>
      </c>
      <c r="AA3105" s="38">
        <f t="shared" si="870"/>
        <v>-0.68088809961934771</v>
      </c>
      <c r="AB3105" s="39">
        <f t="shared" si="871"/>
        <v>0.68088809961934771</v>
      </c>
      <c r="AC3105" s="39" t="str">
        <f t="shared" si="872"/>
        <v>TIDAK</v>
      </c>
      <c r="AD3105" s="38">
        <f t="shared" si="873"/>
        <v>-0.65337801735283008</v>
      </c>
      <c r="AE3105" s="39">
        <f t="shared" si="874"/>
        <v>0.65337801735283008</v>
      </c>
      <c r="AF3105" s="39" t="str">
        <f t="shared" si="875"/>
        <v>TIDAK</v>
      </c>
      <c r="AG3105" s="38">
        <f t="shared" si="876"/>
        <v>-0.15818885441509239</v>
      </c>
      <c r="AH3105" s="39">
        <f t="shared" si="877"/>
        <v>0.15818885441509239</v>
      </c>
      <c r="AI3105" s="39" t="str">
        <f t="shared" si="878"/>
        <v>TIDAK</v>
      </c>
      <c r="AJ3105" s="38">
        <f t="shared" si="879"/>
        <v>0.87030809247454111</v>
      </c>
      <c r="AK3105" s="39">
        <f t="shared" si="880"/>
        <v>0.87030809247454111</v>
      </c>
      <c r="AL3105" s="39" t="str">
        <f t="shared" si="881"/>
        <v>TIDAK</v>
      </c>
    </row>
    <row r="3106" spans="1:38" ht="14" x14ac:dyDescent="0.3">
      <c r="A3106" s="13">
        <v>33528078</v>
      </c>
      <c r="B3106" s="11" t="s">
        <v>3478</v>
      </c>
      <c r="C3106" s="9">
        <v>110346058</v>
      </c>
      <c r="D3106" s="1" t="s">
        <v>774</v>
      </c>
      <c r="E3106" s="1" t="s">
        <v>17</v>
      </c>
      <c r="F3106" s="1" t="s">
        <v>364</v>
      </c>
      <c r="G3106" s="2">
        <v>40.674100000000003</v>
      </c>
      <c r="H3106" s="2">
        <v>-73.797749999999994</v>
      </c>
      <c r="I3106" s="1" t="s">
        <v>19</v>
      </c>
      <c r="J3106" s="44">
        <v>45</v>
      </c>
      <c r="K3106" s="2">
        <v>4</v>
      </c>
      <c r="L3106" s="2">
        <v>12</v>
      </c>
      <c r="M3106" s="3">
        <v>43626</v>
      </c>
      <c r="N3106" s="2">
        <v>2.0299999999999998</v>
      </c>
      <c r="O3106" s="2">
        <v>1</v>
      </c>
      <c r="P3106" s="4">
        <v>291</v>
      </c>
      <c r="U3106" s="38">
        <f t="shared" si="864"/>
        <v>-0.40665348123884149</v>
      </c>
      <c r="V3106" s="39">
        <f t="shared" si="865"/>
        <v>0.40665348123884149</v>
      </c>
      <c r="W3106" s="39" t="str">
        <f t="shared" si="866"/>
        <v>TIDAK</v>
      </c>
      <c r="X3106" s="38">
        <f t="shared" si="867"/>
        <v>3.5273309656414771</v>
      </c>
      <c r="Y3106" s="39">
        <f t="shared" si="868"/>
        <v>3.5273309656414771</v>
      </c>
      <c r="Z3106" s="39" t="str">
        <f t="shared" si="869"/>
        <v>OUTLIER</v>
      </c>
      <c r="AA3106" s="38">
        <f t="shared" si="870"/>
        <v>-0.84449654083515258</v>
      </c>
      <c r="AB3106" s="39">
        <f t="shared" si="871"/>
        <v>0.84449654083515258</v>
      </c>
      <c r="AC3106" s="39" t="str">
        <f t="shared" si="872"/>
        <v>TIDAK</v>
      </c>
      <c r="AD3106" s="38">
        <f t="shared" si="873"/>
        <v>-0.50701361376127307</v>
      </c>
      <c r="AE3106" s="39">
        <f t="shared" si="874"/>
        <v>0.50701361376127307</v>
      </c>
      <c r="AF3106" s="39" t="str">
        <f t="shared" si="875"/>
        <v>TIDAK</v>
      </c>
      <c r="AG3106" s="38">
        <f t="shared" si="876"/>
        <v>2.2064049589771741</v>
      </c>
      <c r="AH3106" s="39">
        <f t="shared" si="877"/>
        <v>2.2064049589771741</v>
      </c>
      <c r="AI3106" s="39" t="str">
        <f t="shared" si="878"/>
        <v>TIDAK</v>
      </c>
      <c r="AJ3106" s="38">
        <f t="shared" si="879"/>
        <v>0.44304564145878034</v>
      </c>
      <c r="AK3106" s="39">
        <f t="shared" si="880"/>
        <v>0.44304564145878034</v>
      </c>
      <c r="AL3106" s="39" t="str">
        <f t="shared" si="881"/>
        <v>TIDAK</v>
      </c>
    </row>
    <row r="3107" spans="1:38" ht="14" x14ac:dyDescent="0.3">
      <c r="A3107" s="13">
        <v>33532173</v>
      </c>
      <c r="B3107" s="11" t="s">
        <v>3737</v>
      </c>
      <c r="C3107" s="9">
        <v>178676648</v>
      </c>
      <c r="D3107" s="1" t="s">
        <v>1565</v>
      </c>
      <c r="E3107" s="1" t="s">
        <v>1731</v>
      </c>
      <c r="F3107" s="1" t="s">
        <v>3213</v>
      </c>
      <c r="G3107" s="2">
        <v>40.683549999999997</v>
      </c>
      <c r="H3107" s="2">
        <v>-73.90701</v>
      </c>
      <c r="I3107" s="1" t="s">
        <v>19</v>
      </c>
      <c r="J3107" s="44">
        <v>150</v>
      </c>
      <c r="K3107" s="2">
        <v>1</v>
      </c>
      <c r="L3107" s="2">
        <v>1</v>
      </c>
      <c r="M3107" s="3">
        <v>43577</v>
      </c>
      <c r="N3107" s="2">
        <v>0.38</v>
      </c>
      <c r="O3107" s="2">
        <v>1</v>
      </c>
      <c r="P3107" s="4">
        <v>88</v>
      </c>
      <c r="U3107" s="38">
        <f t="shared" si="864"/>
        <v>-0.44951257548364021</v>
      </c>
      <c r="V3107" s="39">
        <f t="shared" si="865"/>
        <v>0.44951257548364021</v>
      </c>
      <c r="W3107" s="39" t="str">
        <f t="shared" si="866"/>
        <v>TIDAK</v>
      </c>
      <c r="X3107" s="38">
        <f t="shared" si="867"/>
        <v>-0.26113135442473173</v>
      </c>
      <c r="Y3107" s="39">
        <f t="shared" si="868"/>
        <v>0.26113135442473173</v>
      </c>
      <c r="Z3107" s="39" t="str">
        <f t="shared" si="869"/>
        <v>TIDAK</v>
      </c>
      <c r="AA3107" s="38">
        <f t="shared" si="870"/>
        <v>-0.59908387901144522</v>
      </c>
      <c r="AB3107" s="39">
        <f t="shared" si="871"/>
        <v>0.59908387901144522</v>
      </c>
      <c r="AC3107" s="39" t="str">
        <f t="shared" si="872"/>
        <v>TIDAK</v>
      </c>
      <c r="AD3107" s="38">
        <f t="shared" si="873"/>
        <v>-0.76315132004649777</v>
      </c>
      <c r="AE3107" s="39">
        <f t="shared" si="874"/>
        <v>0.76315132004649777</v>
      </c>
      <c r="AF3107" s="39" t="str">
        <f t="shared" si="875"/>
        <v>TIDAK</v>
      </c>
      <c r="AG3107" s="38">
        <f t="shared" si="876"/>
        <v>0.17961026178380285</v>
      </c>
      <c r="AH3107" s="39">
        <f t="shared" si="877"/>
        <v>0.17961026178380285</v>
      </c>
      <c r="AI3107" s="39" t="str">
        <f t="shared" si="878"/>
        <v>TIDAK</v>
      </c>
      <c r="AJ3107" s="38">
        <f t="shared" si="879"/>
        <v>-1.2435166651823804</v>
      </c>
      <c r="AK3107" s="39">
        <f t="shared" si="880"/>
        <v>1.2435166651823804</v>
      </c>
      <c r="AL3107" s="39" t="str">
        <f t="shared" si="881"/>
        <v>TIDAK</v>
      </c>
    </row>
    <row r="3108" spans="1:38" ht="14" x14ac:dyDescent="0.3">
      <c r="A3108" s="13">
        <v>33533498</v>
      </c>
      <c r="B3108" s="11" t="s">
        <v>3958</v>
      </c>
      <c r="C3108" s="9">
        <v>32379616</v>
      </c>
      <c r="D3108" s="1" t="s">
        <v>1674</v>
      </c>
      <c r="E3108" s="1" t="s">
        <v>548</v>
      </c>
      <c r="F3108" s="1" t="s">
        <v>1512</v>
      </c>
      <c r="G3108" s="2">
        <v>40.88165</v>
      </c>
      <c r="H3108" s="2">
        <v>-73.856250000000003</v>
      </c>
      <c r="I3108" s="1" t="s">
        <v>19</v>
      </c>
      <c r="J3108" s="44">
        <v>34</v>
      </c>
      <c r="K3108" s="2">
        <v>5</v>
      </c>
      <c r="L3108" s="2">
        <v>17</v>
      </c>
      <c r="M3108" s="3">
        <v>43616</v>
      </c>
      <c r="N3108" s="2">
        <v>0.4</v>
      </c>
      <c r="O3108" s="2">
        <v>2</v>
      </c>
      <c r="P3108" s="4">
        <v>313</v>
      </c>
      <c r="U3108" s="38">
        <f t="shared" si="864"/>
        <v>1.3762848393447844</v>
      </c>
      <c r="V3108" s="39">
        <f t="shared" si="865"/>
        <v>1.3762848393447844</v>
      </c>
      <c r="W3108" s="39" t="str">
        <f t="shared" si="866"/>
        <v>TIDAK</v>
      </c>
      <c r="X3108" s="38">
        <f t="shared" si="867"/>
        <v>-0.12582912870808141</v>
      </c>
      <c r="Y3108" s="39">
        <f t="shared" si="868"/>
        <v>0.12582912870808141</v>
      </c>
      <c r="Z3108" s="39" t="str">
        <f t="shared" si="869"/>
        <v>TIDAK</v>
      </c>
      <c r="AA3108" s="38">
        <f t="shared" si="870"/>
        <v>-0.7626923202272502</v>
      </c>
      <c r="AB3108" s="39">
        <f t="shared" si="871"/>
        <v>0.7626923202272502</v>
      </c>
      <c r="AC3108" s="39" t="str">
        <f t="shared" si="872"/>
        <v>TIDAK</v>
      </c>
      <c r="AD3108" s="38">
        <f t="shared" si="873"/>
        <v>-0.62724151671148054</v>
      </c>
      <c r="AE3108" s="39">
        <f t="shared" si="874"/>
        <v>0.62724151671148054</v>
      </c>
      <c r="AF3108" s="39" t="str">
        <f t="shared" si="875"/>
        <v>TIDAK</v>
      </c>
      <c r="AG3108" s="38">
        <f t="shared" si="876"/>
        <v>-4.5589149015460649E-2</v>
      </c>
      <c r="AH3108" s="39">
        <f t="shared" si="877"/>
        <v>4.5589149015460649E-2</v>
      </c>
      <c r="AI3108" s="39" t="str">
        <f t="shared" si="878"/>
        <v>TIDAK</v>
      </c>
      <c r="AJ3108" s="38">
        <f t="shared" si="879"/>
        <v>1.3650330357559481</v>
      </c>
      <c r="AK3108" s="39">
        <f t="shared" si="880"/>
        <v>1.3650330357559481</v>
      </c>
      <c r="AL3108" s="39" t="str">
        <f t="shared" si="881"/>
        <v>TIDAK</v>
      </c>
    </row>
    <row r="3109" spans="1:38" ht="14" x14ac:dyDescent="0.3">
      <c r="A3109" s="13">
        <v>33533803</v>
      </c>
      <c r="B3109" s="11" t="s">
        <v>4862</v>
      </c>
      <c r="C3109" s="9">
        <v>155993704</v>
      </c>
      <c r="D3109" s="1" t="s">
        <v>3494</v>
      </c>
      <c r="E3109" s="1" t="s">
        <v>1731</v>
      </c>
      <c r="F3109" s="1" t="s">
        <v>3213</v>
      </c>
      <c r="G3109" s="2">
        <v>40.68385</v>
      </c>
      <c r="H3109" s="2">
        <v>-73.906530000000004</v>
      </c>
      <c r="I3109" s="1" t="s">
        <v>19</v>
      </c>
      <c r="J3109" s="44">
        <v>75</v>
      </c>
      <c r="K3109" s="2">
        <v>1</v>
      </c>
      <c r="L3109" s="2">
        <v>3</v>
      </c>
      <c r="M3109" s="3">
        <v>43611</v>
      </c>
      <c r="N3109" s="2">
        <v>0.93</v>
      </c>
      <c r="O3109" s="2">
        <v>1</v>
      </c>
      <c r="P3109" s="4">
        <v>364</v>
      </c>
      <c r="U3109" s="38">
        <f t="shared" si="864"/>
        <v>-0.33807893044716358</v>
      </c>
      <c r="V3109" s="39">
        <f t="shared" si="865"/>
        <v>0.33807893044716358</v>
      </c>
      <c r="W3109" s="39" t="str">
        <f t="shared" si="866"/>
        <v>TIDAK</v>
      </c>
      <c r="X3109" s="38">
        <f t="shared" si="867"/>
        <v>-0.39643358014138202</v>
      </c>
      <c r="Y3109" s="39">
        <f t="shared" si="868"/>
        <v>0.39643358014138202</v>
      </c>
      <c r="Z3109" s="39" t="str">
        <f t="shared" si="869"/>
        <v>TIDAK</v>
      </c>
      <c r="AA3109" s="38">
        <f t="shared" si="870"/>
        <v>-0.63998598931539652</v>
      </c>
      <c r="AB3109" s="39">
        <f t="shared" si="871"/>
        <v>0.63998598931539652</v>
      </c>
      <c r="AC3109" s="39" t="str">
        <f t="shared" si="872"/>
        <v>TIDAK</v>
      </c>
      <c r="AD3109" s="38">
        <f t="shared" si="873"/>
        <v>-0.75792401991822778</v>
      </c>
      <c r="AE3109" s="39">
        <f t="shared" si="874"/>
        <v>0.75792401991822778</v>
      </c>
      <c r="AF3109" s="39" t="str">
        <f t="shared" si="875"/>
        <v>TIDAK</v>
      </c>
      <c r="AG3109" s="38">
        <f t="shared" si="876"/>
        <v>6.7010556384171097E-2</v>
      </c>
      <c r="AH3109" s="39">
        <f t="shared" si="877"/>
        <v>6.7010556384171097E-2</v>
      </c>
      <c r="AI3109" s="39" t="str">
        <f t="shared" si="878"/>
        <v>TIDAK</v>
      </c>
      <c r="AJ3109" s="38">
        <f t="shared" si="879"/>
        <v>-8.1662631718469644E-2</v>
      </c>
      <c r="AK3109" s="39">
        <f t="shared" si="880"/>
        <v>8.1662631718469644E-2</v>
      </c>
      <c r="AL3109" s="39" t="str">
        <f t="shared" si="881"/>
        <v>TIDAK</v>
      </c>
    </row>
    <row r="3110" spans="1:38" ht="14" x14ac:dyDescent="0.3">
      <c r="A3110" s="13">
        <v>33544433</v>
      </c>
      <c r="B3110" s="11" t="s">
        <v>4636</v>
      </c>
      <c r="C3110" s="9">
        <v>202766239</v>
      </c>
      <c r="D3110" s="1" t="s">
        <v>3173</v>
      </c>
      <c r="E3110" s="1" t="s">
        <v>17</v>
      </c>
      <c r="F3110" s="1" t="s">
        <v>2813</v>
      </c>
      <c r="G3110" s="2">
        <v>40.702249999999999</v>
      </c>
      <c r="H3110" s="2">
        <v>-73.901769999999999</v>
      </c>
      <c r="I3110" s="1" t="s">
        <v>19</v>
      </c>
      <c r="J3110" s="44">
        <v>50</v>
      </c>
      <c r="K3110" s="2">
        <v>1</v>
      </c>
      <c r="L3110" s="2">
        <v>5</v>
      </c>
      <c r="M3110" s="3">
        <v>43329</v>
      </c>
      <c r="N3110" s="2">
        <v>0.43</v>
      </c>
      <c r="O3110" s="2">
        <v>1</v>
      </c>
      <c r="P3110" s="4">
        <v>0</v>
      </c>
      <c r="U3110" s="38">
        <f t="shared" si="864"/>
        <v>-0.38093802469196231</v>
      </c>
      <c r="V3110" s="39">
        <f t="shared" si="865"/>
        <v>0.38093802469196231</v>
      </c>
      <c r="W3110" s="39" t="str">
        <f t="shared" si="866"/>
        <v>TIDAK</v>
      </c>
      <c r="X3110" s="38">
        <f t="shared" si="867"/>
        <v>9.4730970085688936E-3</v>
      </c>
      <c r="Y3110" s="39">
        <f t="shared" si="868"/>
        <v>9.4730970085688936E-3</v>
      </c>
      <c r="Z3110" s="39" t="str">
        <f t="shared" si="869"/>
        <v>TIDAK</v>
      </c>
      <c r="AA3110" s="38">
        <f t="shared" si="870"/>
        <v>-0.43547543779564035</v>
      </c>
      <c r="AB3110" s="39">
        <f t="shared" si="871"/>
        <v>0.43547543779564035</v>
      </c>
      <c r="AC3110" s="39" t="str">
        <f t="shared" si="872"/>
        <v>TIDAK</v>
      </c>
      <c r="AD3110" s="38">
        <f t="shared" si="873"/>
        <v>0.10458050124630384</v>
      </c>
      <c r="AE3110" s="39">
        <f t="shared" si="874"/>
        <v>0.10458050124630384</v>
      </c>
      <c r="AF3110" s="39" t="str">
        <f t="shared" si="875"/>
        <v>TIDAK</v>
      </c>
      <c r="AG3110" s="38">
        <f t="shared" si="876"/>
        <v>-0.27078855981472416</v>
      </c>
      <c r="AH3110" s="39">
        <f t="shared" si="877"/>
        <v>0.27078855981472416</v>
      </c>
      <c r="AI3110" s="39" t="str">
        <f t="shared" si="878"/>
        <v>TIDAK</v>
      </c>
      <c r="AJ3110" s="38">
        <f t="shared" si="879"/>
        <v>0.93777058474018749</v>
      </c>
      <c r="AK3110" s="39">
        <f t="shared" si="880"/>
        <v>0.93777058474018749</v>
      </c>
      <c r="AL3110" s="39" t="str">
        <f t="shared" si="881"/>
        <v>TIDAK</v>
      </c>
    </row>
    <row r="3111" spans="1:38" ht="14" x14ac:dyDescent="0.3">
      <c r="A3111" s="13">
        <v>33555650</v>
      </c>
      <c r="B3111" s="11" t="s">
        <v>881</v>
      </c>
      <c r="C3111" s="9">
        <v>126110540</v>
      </c>
      <c r="D3111" s="1" t="s">
        <v>2398</v>
      </c>
      <c r="E3111" s="1" t="s">
        <v>1731</v>
      </c>
      <c r="F3111" s="1" t="s">
        <v>1732</v>
      </c>
      <c r="G3111" s="2">
        <v>40.663899999999998</v>
      </c>
      <c r="H3111" s="2">
        <v>-73.881730000000005</v>
      </c>
      <c r="I3111" s="1" t="s">
        <v>19</v>
      </c>
      <c r="J3111" s="44">
        <v>125</v>
      </c>
      <c r="K3111" s="2">
        <v>1</v>
      </c>
      <c r="L3111" s="2">
        <v>12</v>
      </c>
      <c r="M3111" s="3">
        <v>43639</v>
      </c>
      <c r="N3111" s="2">
        <v>0.68</v>
      </c>
      <c r="O3111" s="2">
        <v>3</v>
      </c>
      <c r="P3111" s="4">
        <v>89</v>
      </c>
      <c r="U3111" s="38">
        <f t="shared" si="864"/>
        <v>0.51910295444881038</v>
      </c>
      <c r="V3111" s="39">
        <f t="shared" si="865"/>
        <v>0.51910295444881038</v>
      </c>
      <c r="W3111" s="39" t="str">
        <f t="shared" si="866"/>
        <v>TIDAK</v>
      </c>
      <c r="X3111" s="38">
        <f t="shared" si="867"/>
        <v>-0.39643358014138202</v>
      </c>
      <c r="Y3111" s="39">
        <f t="shared" si="868"/>
        <v>0.39643358014138202</v>
      </c>
      <c r="Z3111" s="39" t="str">
        <f t="shared" si="869"/>
        <v>TIDAK</v>
      </c>
      <c r="AA3111" s="38">
        <f t="shared" si="870"/>
        <v>-0.88539865113910388</v>
      </c>
      <c r="AB3111" s="39">
        <f t="shared" si="871"/>
        <v>0.88539865113910388</v>
      </c>
      <c r="AC3111" s="39" t="str">
        <f t="shared" si="872"/>
        <v>TIDAK</v>
      </c>
      <c r="AD3111" s="38">
        <f t="shared" si="873"/>
        <v>-0.75792401991822778</v>
      </c>
      <c r="AE3111" s="39">
        <f t="shared" si="874"/>
        <v>0.75792401991822778</v>
      </c>
      <c r="AF3111" s="39" t="str">
        <f t="shared" si="875"/>
        <v>TIDAK</v>
      </c>
      <c r="AG3111" s="38">
        <f t="shared" si="876"/>
        <v>-0.27078855981472416</v>
      </c>
      <c r="AH3111" s="39">
        <f t="shared" si="877"/>
        <v>0.27078855981472416</v>
      </c>
      <c r="AI3111" s="39" t="str">
        <f t="shared" si="878"/>
        <v>TIDAK</v>
      </c>
      <c r="AJ3111" s="38">
        <f t="shared" si="879"/>
        <v>-0.58388340747383749</v>
      </c>
      <c r="AK3111" s="39">
        <f t="shared" si="880"/>
        <v>0.58388340747383749</v>
      </c>
      <c r="AL3111" s="39" t="str">
        <f t="shared" si="881"/>
        <v>TIDAK</v>
      </c>
    </row>
    <row r="3112" spans="1:38" ht="14" x14ac:dyDescent="0.3">
      <c r="A3112" s="13">
        <v>33556026</v>
      </c>
      <c r="B3112" s="11" t="s">
        <v>3911</v>
      </c>
      <c r="C3112" s="9">
        <v>218336964</v>
      </c>
      <c r="D3112" s="1" t="s">
        <v>2042</v>
      </c>
      <c r="E3112" s="1" t="s">
        <v>17</v>
      </c>
      <c r="F3112" s="1" t="s">
        <v>1647</v>
      </c>
      <c r="G3112" s="2">
        <v>40.729939999999999</v>
      </c>
      <c r="H3112" s="2">
        <v>-73.869870000000006</v>
      </c>
      <c r="I3112" s="1" t="s">
        <v>19</v>
      </c>
      <c r="J3112" s="44">
        <v>45</v>
      </c>
      <c r="K3112" s="2">
        <v>2</v>
      </c>
      <c r="L3112" s="2">
        <v>11</v>
      </c>
      <c r="M3112" s="3">
        <v>43635</v>
      </c>
      <c r="N3112" s="2">
        <v>1.73</v>
      </c>
      <c r="O3112" s="2">
        <v>4</v>
      </c>
      <c r="P3112" s="4">
        <v>6</v>
      </c>
      <c r="U3112" s="38">
        <f t="shared" si="864"/>
        <v>-0.47522803203051944</v>
      </c>
      <c r="V3112" s="39">
        <f t="shared" si="865"/>
        <v>0.47522803203051944</v>
      </c>
      <c r="W3112" s="39" t="str">
        <f t="shared" si="866"/>
        <v>TIDAK</v>
      </c>
      <c r="X3112" s="38">
        <f t="shared" si="867"/>
        <v>0.1447753227252192</v>
      </c>
      <c r="Y3112" s="39">
        <f t="shared" si="868"/>
        <v>0.1447753227252192</v>
      </c>
      <c r="Z3112" s="39" t="str">
        <f t="shared" si="869"/>
        <v>TIDAK</v>
      </c>
      <c r="AA3112" s="38">
        <f t="shared" si="870"/>
        <v>-0.23096488627588418</v>
      </c>
      <c r="AB3112" s="39">
        <f t="shared" si="871"/>
        <v>0.23096488627588418</v>
      </c>
      <c r="AC3112" s="39" t="str">
        <f t="shared" si="872"/>
        <v>TIDAK</v>
      </c>
      <c r="AD3112" s="38">
        <f t="shared" si="873"/>
        <v>-0.74746941966168801</v>
      </c>
      <c r="AE3112" s="39">
        <f t="shared" si="874"/>
        <v>0.74746941966168801</v>
      </c>
      <c r="AF3112" s="39" t="str">
        <f t="shared" si="875"/>
        <v>TIDAK</v>
      </c>
      <c r="AG3112" s="38">
        <f t="shared" si="876"/>
        <v>-0.15818885441509239</v>
      </c>
      <c r="AH3112" s="39">
        <f t="shared" si="877"/>
        <v>0.15818885441509239</v>
      </c>
      <c r="AI3112" s="39" t="str">
        <f t="shared" si="878"/>
        <v>TIDAK</v>
      </c>
      <c r="AJ3112" s="38">
        <f t="shared" si="879"/>
        <v>1.1026788991673233</v>
      </c>
      <c r="AK3112" s="39">
        <f t="shared" si="880"/>
        <v>1.1026788991673233</v>
      </c>
      <c r="AL3112" s="39" t="str">
        <f t="shared" si="881"/>
        <v>TIDAK</v>
      </c>
    </row>
    <row r="3113" spans="1:38" ht="14" x14ac:dyDescent="0.3">
      <c r="A3113" s="13">
        <v>33560655</v>
      </c>
      <c r="B3113" s="11" t="s">
        <v>2817</v>
      </c>
      <c r="C3113" s="9">
        <v>185908506</v>
      </c>
      <c r="D3113" s="1" t="s">
        <v>610</v>
      </c>
      <c r="E3113" s="1" t="s">
        <v>548</v>
      </c>
      <c r="F3113" s="1" t="s">
        <v>1299</v>
      </c>
      <c r="G3113" s="2">
        <v>40.885899999999999</v>
      </c>
      <c r="H3113" s="2">
        <v>-73.835170000000005</v>
      </c>
      <c r="I3113" s="1" t="s">
        <v>20</v>
      </c>
      <c r="J3113" s="44">
        <v>95</v>
      </c>
      <c r="K3113" s="2">
        <v>3</v>
      </c>
      <c r="L3113" s="2">
        <v>5</v>
      </c>
      <c r="M3113" s="3">
        <v>43616</v>
      </c>
      <c r="N3113" s="2">
        <v>0.66</v>
      </c>
      <c r="O3113" s="2">
        <v>3</v>
      </c>
      <c r="P3113" s="4">
        <v>311</v>
      </c>
      <c r="U3113" s="38">
        <f t="shared" si="864"/>
        <v>-0.12378345922317009</v>
      </c>
      <c r="V3113" s="39">
        <f t="shared" si="865"/>
        <v>0.12378345922317009</v>
      </c>
      <c r="W3113" s="39" t="str">
        <f t="shared" si="866"/>
        <v>TIDAK</v>
      </c>
      <c r="X3113" s="38">
        <f t="shared" si="867"/>
        <v>-0.39643358014138202</v>
      </c>
      <c r="Y3113" s="39">
        <f t="shared" si="868"/>
        <v>0.39643358014138202</v>
      </c>
      <c r="Z3113" s="39" t="str">
        <f t="shared" si="869"/>
        <v>TIDAK</v>
      </c>
      <c r="AA3113" s="38">
        <f t="shared" si="870"/>
        <v>-0.80359443053120139</v>
      </c>
      <c r="AB3113" s="39">
        <f t="shared" si="871"/>
        <v>0.80359443053120139</v>
      </c>
      <c r="AC3113" s="39" t="str">
        <f t="shared" si="872"/>
        <v>TIDAK</v>
      </c>
      <c r="AD3113" s="38">
        <f t="shared" si="873"/>
        <v>-0.47042251286338388</v>
      </c>
      <c r="AE3113" s="39">
        <f t="shared" si="874"/>
        <v>0.47042251286338388</v>
      </c>
      <c r="AF3113" s="39" t="str">
        <f t="shared" si="875"/>
        <v>TIDAK</v>
      </c>
      <c r="AG3113" s="38">
        <f t="shared" si="876"/>
        <v>-0.27078855981472416</v>
      </c>
      <c r="AH3113" s="39">
        <f t="shared" si="877"/>
        <v>0.27078855981472416</v>
      </c>
      <c r="AI3113" s="39" t="str">
        <f t="shared" si="878"/>
        <v>TIDAK</v>
      </c>
      <c r="AJ3113" s="38">
        <f t="shared" si="879"/>
        <v>1.4849663553393198</v>
      </c>
      <c r="AK3113" s="39">
        <f t="shared" si="880"/>
        <v>1.4849663553393198</v>
      </c>
      <c r="AL3113" s="39" t="str">
        <f t="shared" si="881"/>
        <v>TIDAK</v>
      </c>
    </row>
    <row r="3114" spans="1:38" ht="14" x14ac:dyDescent="0.3">
      <c r="A3114" s="13">
        <v>33560762</v>
      </c>
      <c r="B3114" s="11" t="s">
        <v>4843</v>
      </c>
      <c r="C3114" s="9">
        <v>195509478</v>
      </c>
      <c r="D3114" s="1" t="s">
        <v>3396</v>
      </c>
      <c r="E3114" s="1" t="s">
        <v>17</v>
      </c>
      <c r="F3114" s="1" t="s">
        <v>2592</v>
      </c>
      <c r="G3114" s="2">
        <v>40.741199999999999</v>
      </c>
      <c r="H3114" s="2">
        <v>-73.905519999999996</v>
      </c>
      <c r="I3114" s="1" t="s">
        <v>19</v>
      </c>
      <c r="J3114" s="44">
        <v>55</v>
      </c>
      <c r="K3114" s="2">
        <v>1</v>
      </c>
      <c r="L3114" s="2">
        <v>2</v>
      </c>
      <c r="M3114" s="3">
        <v>43632</v>
      </c>
      <c r="N3114" s="2">
        <v>1.82</v>
      </c>
      <c r="O3114" s="2">
        <v>2</v>
      </c>
      <c r="P3114" s="4">
        <v>152</v>
      </c>
      <c r="U3114" s="38">
        <f t="shared" si="864"/>
        <v>-0.33807893044716358</v>
      </c>
      <c r="V3114" s="39">
        <f t="shared" si="865"/>
        <v>0.33807893044716358</v>
      </c>
      <c r="W3114" s="39" t="str">
        <f t="shared" si="866"/>
        <v>TIDAK</v>
      </c>
      <c r="X3114" s="38">
        <f t="shared" si="867"/>
        <v>-0.39643358014138202</v>
      </c>
      <c r="Y3114" s="39">
        <f t="shared" si="868"/>
        <v>0.39643358014138202</v>
      </c>
      <c r="Z3114" s="39" t="str">
        <f t="shared" si="869"/>
        <v>TIDAK</v>
      </c>
      <c r="AA3114" s="38">
        <f t="shared" si="870"/>
        <v>-0.7217902099232989</v>
      </c>
      <c r="AB3114" s="39">
        <f t="shared" si="871"/>
        <v>0.7217902099232989</v>
      </c>
      <c r="AC3114" s="39" t="str">
        <f t="shared" si="872"/>
        <v>TIDAK</v>
      </c>
      <c r="AD3114" s="38">
        <f t="shared" si="873"/>
        <v>-0.73178751927687835</v>
      </c>
      <c r="AE3114" s="39">
        <f t="shared" si="874"/>
        <v>0.73178751927687835</v>
      </c>
      <c r="AF3114" s="39" t="str">
        <f t="shared" si="875"/>
        <v>TIDAK</v>
      </c>
      <c r="AG3114" s="38">
        <f t="shared" si="876"/>
        <v>-0.27078855981472416</v>
      </c>
      <c r="AH3114" s="39">
        <f t="shared" si="877"/>
        <v>0.27078855981472416</v>
      </c>
      <c r="AI3114" s="39" t="str">
        <f t="shared" si="878"/>
        <v>TIDAK</v>
      </c>
      <c r="AJ3114" s="38">
        <f t="shared" si="879"/>
        <v>-1.2435166651823804</v>
      </c>
      <c r="AK3114" s="39">
        <f t="shared" si="880"/>
        <v>1.2435166651823804</v>
      </c>
      <c r="AL3114" s="39" t="str">
        <f t="shared" si="881"/>
        <v>TIDAK</v>
      </c>
    </row>
    <row r="3115" spans="1:38" ht="14" x14ac:dyDescent="0.3">
      <c r="A3115" s="13">
        <v>33571420</v>
      </c>
      <c r="B3115" s="11" t="s">
        <v>3959</v>
      </c>
      <c r="C3115" s="9">
        <v>45404393</v>
      </c>
      <c r="D3115" s="1" t="s">
        <v>2467</v>
      </c>
      <c r="E3115" s="1" t="s">
        <v>17</v>
      </c>
      <c r="F3115" s="1" t="s">
        <v>1736</v>
      </c>
      <c r="G3115" s="2">
        <v>40.751060000000003</v>
      </c>
      <c r="H3115" s="2">
        <v>-73.883489999999995</v>
      </c>
      <c r="I3115" s="1" t="s">
        <v>19</v>
      </c>
      <c r="J3115" s="44">
        <v>65</v>
      </c>
      <c r="K3115" s="2">
        <v>2</v>
      </c>
      <c r="L3115" s="2">
        <v>17</v>
      </c>
      <c r="M3115" s="3">
        <v>43632</v>
      </c>
      <c r="N3115" s="2">
        <v>0.44</v>
      </c>
      <c r="O3115" s="2">
        <v>1</v>
      </c>
      <c r="P3115" s="4">
        <v>314</v>
      </c>
      <c r="U3115" s="38">
        <f t="shared" si="864"/>
        <v>0.30480748322481688</v>
      </c>
      <c r="V3115" s="39">
        <f t="shared" si="865"/>
        <v>0.30480748322481688</v>
      </c>
      <c r="W3115" s="39" t="str">
        <f t="shared" si="866"/>
        <v>TIDAK</v>
      </c>
      <c r="X3115" s="38">
        <f t="shared" si="867"/>
        <v>-0.39643358014138202</v>
      </c>
      <c r="Y3115" s="39">
        <f t="shared" si="868"/>
        <v>0.39643358014138202</v>
      </c>
      <c r="Z3115" s="39" t="str">
        <f t="shared" si="869"/>
        <v>TIDAK</v>
      </c>
      <c r="AA3115" s="38">
        <f t="shared" si="870"/>
        <v>-0.43547543779564035</v>
      </c>
      <c r="AB3115" s="39">
        <f t="shared" si="871"/>
        <v>0.43547543779564035</v>
      </c>
      <c r="AC3115" s="39" t="str">
        <f t="shared" si="872"/>
        <v>TIDAK</v>
      </c>
      <c r="AD3115" s="38">
        <f t="shared" si="873"/>
        <v>-0.60110501607013112</v>
      </c>
      <c r="AE3115" s="39">
        <f t="shared" si="874"/>
        <v>0.60110501607013112</v>
      </c>
      <c r="AF3115" s="39" t="str">
        <f t="shared" si="875"/>
        <v>TIDAK</v>
      </c>
      <c r="AG3115" s="38">
        <f t="shared" si="876"/>
        <v>-4.5589149015460649E-2</v>
      </c>
      <c r="AH3115" s="39">
        <f t="shared" si="877"/>
        <v>4.5589149015460649E-2</v>
      </c>
      <c r="AI3115" s="39" t="str">
        <f t="shared" si="878"/>
        <v>TIDAK</v>
      </c>
      <c r="AJ3115" s="38">
        <f t="shared" si="879"/>
        <v>-0.57638757499987681</v>
      </c>
      <c r="AK3115" s="39">
        <f t="shared" si="880"/>
        <v>0.57638757499987681</v>
      </c>
      <c r="AL3115" s="39" t="str">
        <f t="shared" si="881"/>
        <v>TIDAK</v>
      </c>
    </row>
    <row r="3116" spans="1:38" ht="14" x14ac:dyDescent="0.3">
      <c r="A3116" s="13">
        <v>33579606</v>
      </c>
      <c r="B3116" s="11" t="s">
        <v>4144</v>
      </c>
      <c r="C3116" s="9">
        <v>84562269</v>
      </c>
      <c r="D3116" s="1" t="s">
        <v>263</v>
      </c>
      <c r="E3116" s="1" t="s">
        <v>17</v>
      </c>
      <c r="F3116" s="1" t="s">
        <v>54</v>
      </c>
      <c r="G3116" s="2">
        <v>40.719329999999999</v>
      </c>
      <c r="H3116" s="2">
        <v>-73.753600000000006</v>
      </c>
      <c r="I3116" s="1" t="s">
        <v>19</v>
      </c>
      <c r="J3116" s="44">
        <v>55</v>
      </c>
      <c r="K3116" s="2">
        <v>1</v>
      </c>
      <c r="L3116" s="2">
        <v>1</v>
      </c>
      <c r="M3116" s="3">
        <v>43566</v>
      </c>
      <c r="N3116" s="2">
        <v>0.34</v>
      </c>
      <c r="O3116" s="2">
        <v>2</v>
      </c>
      <c r="P3116" s="4">
        <v>0</v>
      </c>
      <c r="U3116" s="38">
        <f t="shared" si="864"/>
        <v>-0.38093802469196231</v>
      </c>
      <c r="V3116" s="39">
        <f t="shared" si="865"/>
        <v>0.38093802469196231</v>
      </c>
      <c r="W3116" s="39" t="str">
        <f t="shared" si="866"/>
        <v>TIDAK</v>
      </c>
      <c r="X3116" s="38">
        <f t="shared" si="867"/>
        <v>-0.26113135442473173</v>
      </c>
      <c r="Y3116" s="39">
        <f t="shared" si="868"/>
        <v>0.26113135442473173</v>
      </c>
      <c r="Z3116" s="39" t="str">
        <f t="shared" si="869"/>
        <v>TIDAK</v>
      </c>
      <c r="AA3116" s="38">
        <f t="shared" si="870"/>
        <v>-0.47637754809959154</v>
      </c>
      <c r="AB3116" s="39">
        <f t="shared" si="871"/>
        <v>0.47637754809959154</v>
      </c>
      <c r="AC3116" s="39" t="str">
        <f t="shared" si="872"/>
        <v>TIDAK</v>
      </c>
      <c r="AD3116" s="38">
        <f t="shared" si="873"/>
        <v>-5.223850260179274E-2</v>
      </c>
      <c r="AE3116" s="39">
        <f t="shared" si="874"/>
        <v>5.223850260179274E-2</v>
      </c>
      <c r="AF3116" s="39" t="str">
        <f t="shared" si="875"/>
        <v>TIDAK</v>
      </c>
      <c r="AG3116" s="38">
        <f t="shared" si="876"/>
        <v>6.7010556384171097E-2</v>
      </c>
      <c r="AH3116" s="39">
        <f t="shared" si="877"/>
        <v>6.7010556384171097E-2</v>
      </c>
      <c r="AI3116" s="39" t="str">
        <f t="shared" si="878"/>
        <v>TIDAK</v>
      </c>
      <c r="AJ3116" s="38">
        <f t="shared" si="879"/>
        <v>-1.198541670338616</v>
      </c>
      <c r="AK3116" s="39">
        <f t="shared" si="880"/>
        <v>1.198541670338616</v>
      </c>
      <c r="AL3116" s="39" t="str">
        <f t="shared" si="881"/>
        <v>TIDAK</v>
      </c>
    </row>
    <row r="3117" spans="1:38" ht="14" x14ac:dyDescent="0.3">
      <c r="A3117" s="13">
        <v>33579779</v>
      </c>
      <c r="B3117" s="11" t="s">
        <v>4844</v>
      </c>
      <c r="C3117" s="9">
        <v>16509151</v>
      </c>
      <c r="D3117" s="1" t="s">
        <v>45</v>
      </c>
      <c r="E3117" s="1" t="s">
        <v>17</v>
      </c>
      <c r="F3117" s="1" t="s">
        <v>1297</v>
      </c>
      <c r="G3117" s="2">
        <v>40.716270000000002</v>
      </c>
      <c r="H3117" s="2">
        <v>-73.837680000000006</v>
      </c>
      <c r="I3117" s="1" t="s">
        <v>19</v>
      </c>
      <c r="J3117" s="44">
        <v>79</v>
      </c>
      <c r="K3117" s="2">
        <v>2</v>
      </c>
      <c r="L3117" s="2">
        <v>2</v>
      </c>
      <c r="M3117" s="3">
        <v>43584</v>
      </c>
      <c r="N3117" s="2">
        <v>0.55000000000000004</v>
      </c>
      <c r="O3117" s="2">
        <v>1</v>
      </c>
      <c r="P3117" s="4">
        <v>85</v>
      </c>
      <c r="U3117" s="38">
        <f t="shared" si="864"/>
        <v>4.7652917756024704E-2</v>
      </c>
      <c r="V3117" s="39">
        <f t="shared" si="865"/>
        <v>4.7652917756024704E-2</v>
      </c>
      <c r="W3117" s="39" t="str">
        <f t="shared" si="866"/>
        <v>TIDAK</v>
      </c>
      <c r="X3117" s="38">
        <f t="shared" si="867"/>
        <v>-0.12582912870808141</v>
      </c>
      <c r="Y3117" s="39">
        <f t="shared" si="868"/>
        <v>0.12582912870808141</v>
      </c>
      <c r="Z3117" s="39" t="str">
        <f t="shared" si="869"/>
        <v>TIDAK</v>
      </c>
      <c r="AA3117" s="38">
        <f t="shared" si="870"/>
        <v>-0.7217902099232989</v>
      </c>
      <c r="AB3117" s="39">
        <f t="shared" si="871"/>
        <v>0.7217902099232989</v>
      </c>
      <c r="AC3117" s="39" t="str">
        <f t="shared" si="872"/>
        <v>TIDAK</v>
      </c>
      <c r="AD3117" s="38">
        <f t="shared" si="873"/>
        <v>-0.611559616326671</v>
      </c>
      <c r="AE3117" s="39">
        <f t="shared" si="874"/>
        <v>0.611559616326671</v>
      </c>
      <c r="AF3117" s="39" t="str">
        <f t="shared" si="875"/>
        <v>TIDAK</v>
      </c>
      <c r="AG3117" s="38">
        <f t="shared" si="876"/>
        <v>-4.5589149015460649E-2</v>
      </c>
      <c r="AH3117" s="39">
        <f t="shared" si="877"/>
        <v>4.5589149015460649E-2</v>
      </c>
      <c r="AI3117" s="39" t="str">
        <f t="shared" si="878"/>
        <v>TIDAK</v>
      </c>
      <c r="AJ3117" s="38">
        <f t="shared" si="879"/>
        <v>1.0876872342194017</v>
      </c>
      <c r="AK3117" s="39">
        <f t="shared" si="880"/>
        <v>1.0876872342194017</v>
      </c>
      <c r="AL3117" s="39" t="str">
        <f t="shared" si="881"/>
        <v>TIDAK</v>
      </c>
    </row>
    <row r="3118" spans="1:38" ht="14" x14ac:dyDescent="0.3">
      <c r="A3118" s="13">
        <v>33588662</v>
      </c>
      <c r="B3118" s="11" t="s">
        <v>1220</v>
      </c>
      <c r="C3118" s="9">
        <v>73624239</v>
      </c>
      <c r="D3118" s="1" t="s">
        <v>300</v>
      </c>
      <c r="E3118" s="1" t="s">
        <v>1731</v>
      </c>
      <c r="F3118" s="1" t="s">
        <v>1732</v>
      </c>
      <c r="G3118" s="2">
        <v>40.673960000000001</v>
      </c>
      <c r="H3118" s="2">
        <v>-73.879050000000007</v>
      </c>
      <c r="I3118" s="1" t="s">
        <v>20</v>
      </c>
      <c r="J3118" s="44">
        <v>120</v>
      </c>
      <c r="K3118" s="2">
        <v>2</v>
      </c>
      <c r="L3118" s="2">
        <v>11</v>
      </c>
      <c r="M3118" s="3">
        <v>43647</v>
      </c>
      <c r="N3118" s="2">
        <v>1.68</v>
      </c>
      <c r="O3118" s="2">
        <v>1</v>
      </c>
      <c r="P3118" s="4">
        <v>62</v>
      </c>
      <c r="U3118" s="38">
        <f t="shared" si="864"/>
        <v>-0.29521983620236492</v>
      </c>
      <c r="V3118" s="39">
        <f t="shared" si="865"/>
        <v>0.29521983620236492</v>
      </c>
      <c r="W3118" s="39" t="str">
        <f t="shared" si="866"/>
        <v>TIDAK</v>
      </c>
      <c r="X3118" s="38">
        <f t="shared" si="867"/>
        <v>-0.39643358014138202</v>
      </c>
      <c r="Y3118" s="39">
        <f t="shared" si="868"/>
        <v>0.39643358014138202</v>
      </c>
      <c r="Z3118" s="39" t="str">
        <f t="shared" si="869"/>
        <v>TIDAK</v>
      </c>
      <c r="AA3118" s="38">
        <f t="shared" si="870"/>
        <v>-0.84449654083515258</v>
      </c>
      <c r="AB3118" s="39">
        <f t="shared" si="871"/>
        <v>0.84449654083515258</v>
      </c>
      <c r="AC3118" s="39" t="str">
        <f t="shared" si="872"/>
        <v>TIDAK</v>
      </c>
      <c r="AD3118" s="38">
        <f t="shared" si="873"/>
        <v>-5.1928014473636942E-3</v>
      </c>
      <c r="AE3118" s="39">
        <f t="shared" si="874"/>
        <v>5.1928014473636942E-3</v>
      </c>
      <c r="AF3118" s="39" t="str">
        <f t="shared" si="875"/>
        <v>TIDAK</v>
      </c>
      <c r="AG3118" s="38">
        <f t="shared" si="876"/>
        <v>-0.15818885441509239</v>
      </c>
      <c r="AH3118" s="39">
        <f t="shared" si="877"/>
        <v>0.15818885441509239</v>
      </c>
      <c r="AI3118" s="39" t="str">
        <f t="shared" si="878"/>
        <v>TIDAK</v>
      </c>
      <c r="AJ3118" s="38">
        <f t="shared" si="879"/>
        <v>-0.10415012914035179</v>
      </c>
      <c r="AK3118" s="39">
        <f t="shared" si="880"/>
        <v>0.10415012914035179</v>
      </c>
      <c r="AL3118" s="39" t="str">
        <f t="shared" si="881"/>
        <v>TIDAK</v>
      </c>
    </row>
    <row r="3119" spans="1:38" ht="14" x14ac:dyDescent="0.3">
      <c r="A3119" s="13">
        <v>33588933</v>
      </c>
      <c r="B3119" s="11" t="s">
        <v>4665</v>
      </c>
      <c r="C3119" s="9">
        <v>49293611</v>
      </c>
      <c r="D3119" s="1" t="s">
        <v>1087</v>
      </c>
      <c r="E3119" s="1" t="s">
        <v>548</v>
      </c>
      <c r="F3119" s="1" t="s">
        <v>1500</v>
      </c>
      <c r="G3119" s="2">
        <v>40.857529999999997</v>
      </c>
      <c r="H3119" s="2">
        <v>-73.866050000000001</v>
      </c>
      <c r="I3119" s="1" t="s">
        <v>19</v>
      </c>
      <c r="J3119" s="44">
        <v>85</v>
      </c>
      <c r="K3119" s="2">
        <v>7</v>
      </c>
      <c r="L3119" s="2">
        <v>9</v>
      </c>
      <c r="M3119" s="3">
        <v>43642</v>
      </c>
      <c r="N3119" s="2">
        <v>0.25</v>
      </c>
      <c r="O3119" s="2">
        <v>1</v>
      </c>
      <c r="P3119" s="4">
        <v>364</v>
      </c>
      <c r="U3119" s="38">
        <f t="shared" si="864"/>
        <v>-0.2095016477127675</v>
      </c>
      <c r="V3119" s="39">
        <f t="shared" si="865"/>
        <v>0.2095016477127675</v>
      </c>
      <c r="W3119" s="39" t="str">
        <f t="shared" si="866"/>
        <v>TIDAK</v>
      </c>
      <c r="X3119" s="38">
        <f t="shared" si="867"/>
        <v>-0.26113135442473173</v>
      </c>
      <c r="Y3119" s="39">
        <f t="shared" si="868"/>
        <v>0.26113135442473173</v>
      </c>
      <c r="Z3119" s="39" t="str">
        <f t="shared" si="869"/>
        <v>TIDAK</v>
      </c>
      <c r="AA3119" s="38">
        <f t="shared" si="870"/>
        <v>-0.23096488627588418</v>
      </c>
      <c r="AB3119" s="39">
        <f t="shared" si="871"/>
        <v>0.23096488627588418</v>
      </c>
      <c r="AC3119" s="39" t="str">
        <f t="shared" si="872"/>
        <v>TIDAK</v>
      </c>
      <c r="AD3119" s="38">
        <f t="shared" si="873"/>
        <v>-0.72656021914860847</v>
      </c>
      <c r="AE3119" s="39">
        <f t="shared" si="874"/>
        <v>0.72656021914860847</v>
      </c>
      <c r="AF3119" s="39" t="str">
        <f t="shared" si="875"/>
        <v>TIDAK</v>
      </c>
      <c r="AG3119" s="38">
        <f t="shared" si="876"/>
        <v>-0.27078855981472416</v>
      </c>
      <c r="AH3119" s="39">
        <f t="shared" si="877"/>
        <v>0.27078855981472416</v>
      </c>
      <c r="AI3119" s="39" t="str">
        <f t="shared" si="878"/>
        <v>TIDAK</v>
      </c>
      <c r="AJ3119" s="38">
        <f t="shared" si="879"/>
        <v>1.110174731641284</v>
      </c>
      <c r="AK3119" s="39">
        <f t="shared" si="880"/>
        <v>1.110174731641284</v>
      </c>
      <c r="AL3119" s="39" t="str">
        <f t="shared" si="881"/>
        <v>TIDAK</v>
      </c>
    </row>
    <row r="3120" spans="1:38" ht="14" x14ac:dyDescent="0.3">
      <c r="A3120" s="13">
        <v>33589554</v>
      </c>
      <c r="B3120" s="11" t="s">
        <v>225</v>
      </c>
      <c r="C3120" s="9">
        <v>203266238</v>
      </c>
      <c r="D3120" s="1" t="s">
        <v>66</v>
      </c>
      <c r="E3120" s="1" t="s">
        <v>548</v>
      </c>
      <c r="F3120" s="1" t="s">
        <v>1560</v>
      </c>
      <c r="G3120" s="2">
        <v>40.85322</v>
      </c>
      <c r="H3120" s="2">
        <v>-73.851439999999997</v>
      </c>
      <c r="I3120" s="1" t="s">
        <v>19</v>
      </c>
      <c r="J3120" s="44">
        <v>75</v>
      </c>
      <c r="K3120" s="2">
        <v>5</v>
      </c>
      <c r="L3120" s="2">
        <v>6</v>
      </c>
      <c r="M3120" s="3">
        <v>43555</v>
      </c>
      <c r="N3120" s="2">
        <v>0.55000000000000004</v>
      </c>
      <c r="O3120" s="2">
        <v>5</v>
      </c>
      <c r="P3120" s="4">
        <v>29</v>
      </c>
      <c r="U3120" s="38">
        <f t="shared" si="864"/>
        <v>-0.29521983620236492</v>
      </c>
      <c r="V3120" s="39">
        <f t="shared" si="865"/>
        <v>0.29521983620236492</v>
      </c>
      <c r="W3120" s="39" t="str">
        <f t="shared" si="866"/>
        <v>TIDAK</v>
      </c>
      <c r="X3120" s="38">
        <f t="shared" si="867"/>
        <v>-0.39643358014138202</v>
      </c>
      <c r="Y3120" s="39">
        <f t="shared" si="868"/>
        <v>0.39643358014138202</v>
      </c>
      <c r="Z3120" s="39" t="str">
        <f t="shared" si="869"/>
        <v>TIDAK</v>
      </c>
      <c r="AA3120" s="38">
        <f t="shared" si="870"/>
        <v>-0.88539865113910388</v>
      </c>
      <c r="AB3120" s="39">
        <f t="shared" si="871"/>
        <v>0.88539865113910388</v>
      </c>
      <c r="AC3120" s="39" t="str">
        <f t="shared" si="872"/>
        <v>TIDAK</v>
      </c>
      <c r="AD3120" s="38">
        <f t="shared" si="873"/>
        <v>-0.77883322043130732</v>
      </c>
      <c r="AE3120" s="39">
        <f t="shared" si="874"/>
        <v>0.77883322043130732</v>
      </c>
      <c r="AF3120" s="39" t="str">
        <f t="shared" si="875"/>
        <v>TIDAK</v>
      </c>
      <c r="AG3120" s="38">
        <f t="shared" si="876"/>
        <v>-0.15818885441509239</v>
      </c>
      <c r="AH3120" s="39">
        <f t="shared" si="877"/>
        <v>0.15818885441509239</v>
      </c>
      <c r="AI3120" s="39" t="str">
        <f t="shared" si="878"/>
        <v>TIDAK</v>
      </c>
      <c r="AJ3120" s="38">
        <f t="shared" si="879"/>
        <v>-1.2435166651823804</v>
      </c>
      <c r="AK3120" s="39">
        <f t="shared" si="880"/>
        <v>1.2435166651823804</v>
      </c>
      <c r="AL3120" s="39" t="str">
        <f t="shared" si="881"/>
        <v>TIDAK</v>
      </c>
    </row>
    <row r="3121" spans="1:38" ht="14" x14ac:dyDescent="0.3">
      <c r="A3121" s="13">
        <v>33592861</v>
      </c>
      <c r="B3121" s="11" t="s">
        <v>4697</v>
      </c>
      <c r="C3121" s="9">
        <v>146132198</v>
      </c>
      <c r="D3121" s="1" t="s">
        <v>1763</v>
      </c>
      <c r="E3121" s="1" t="s">
        <v>548</v>
      </c>
      <c r="F3121" s="1" t="s">
        <v>1429</v>
      </c>
      <c r="G3121" s="2">
        <v>40.893929999999997</v>
      </c>
      <c r="H3121" s="2">
        <v>-73.858099999999993</v>
      </c>
      <c r="I3121" s="1" t="s">
        <v>19</v>
      </c>
      <c r="J3121" s="44">
        <v>50</v>
      </c>
      <c r="K3121" s="2">
        <v>2</v>
      </c>
      <c r="L3121" s="2">
        <v>14</v>
      </c>
      <c r="M3121" s="3">
        <v>43647</v>
      </c>
      <c r="N3121" s="2">
        <v>3.59</v>
      </c>
      <c r="O3121" s="2">
        <v>2</v>
      </c>
      <c r="P3121" s="4">
        <v>132</v>
      </c>
      <c r="U3121" s="38">
        <f t="shared" si="864"/>
        <v>-8.9496183827331141E-2</v>
      </c>
      <c r="V3121" s="39">
        <f t="shared" si="865"/>
        <v>8.9496183827331141E-2</v>
      </c>
      <c r="W3121" s="39" t="str">
        <f t="shared" si="866"/>
        <v>TIDAK</v>
      </c>
      <c r="X3121" s="38">
        <f t="shared" si="867"/>
        <v>-0.26113135442473173</v>
      </c>
      <c r="Y3121" s="39">
        <f t="shared" si="868"/>
        <v>0.26113135442473173</v>
      </c>
      <c r="Z3121" s="39" t="str">
        <f t="shared" si="869"/>
        <v>TIDAK</v>
      </c>
      <c r="AA3121" s="38">
        <f t="shared" si="870"/>
        <v>-0.84449654083515258</v>
      </c>
      <c r="AB3121" s="39">
        <f t="shared" si="871"/>
        <v>0.84449654083515258</v>
      </c>
      <c r="AC3121" s="39" t="str">
        <f t="shared" si="872"/>
        <v>TIDAK</v>
      </c>
      <c r="AD3121" s="38">
        <f t="shared" si="873"/>
        <v>-0.66905991773763962</v>
      </c>
      <c r="AE3121" s="39">
        <f t="shared" si="874"/>
        <v>0.66905991773763962</v>
      </c>
      <c r="AF3121" s="39" t="str">
        <f t="shared" si="875"/>
        <v>TIDAK</v>
      </c>
      <c r="AG3121" s="38">
        <f t="shared" si="876"/>
        <v>-0.27078855981472416</v>
      </c>
      <c r="AH3121" s="39">
        <f t="shared" si="877"/>
        <v>0.27078855981472416</v>
      </c>
      <c r="AI3121" s="39" t="str">
        <f t="shared" si="878"/>
        <v>TIDAK</v>
      </c>
      <c r="AJ3121" s="38">
        <f t="shared" si="879"/>
        <v>-0.60637090489571965</v>
      </c>
      <c r="AK3121" s="39">
        <f t="shared" si="880"/>
        <v>0.60637090489571965</v>
      </c>
      <c r="AL3121" s="39" t="str">
        <f t="shared" si="881"/>
        <v>TIDAK</v>
      </c>
    </row>
    <row r="3122" spans="1:38" ht="14" x14ac:dyDescent="0.3">
      <c r="A3122" s="13">
        <v>33603476</v>
      </c>
      <c r="B3122" s="11" t="s">
        <v>1603</v>
      </c>
      <c r="C3122" s="9">
        <v>80933709</v>
      </c>
      <c r="D3122" s="1" t="s">
        <v>305</v>
      </c>
      <c r="E3122" s="1" t="s">
        <v>17</v>
      </c>
      <c r="F3122" s="1" t="s">
        <v>1713</v>
      </c>
      <c r="G3122" s="2">
        <v>40.762920000000001</v>
      </c>
      <c r="H3122" s="2">
        <v>-73.879059999999996</v>
      </c>
      <c r="I3122" s="1" t="s">
        <v>19</v>
      </c>
      <c r="J3122" s="44">
        <v>55</v>
      </c>
      <c r="K3122" s="2">
        <v>3</v>
      </c>
      <c r="L3122" s="2">
        <v>2</v>
      </c>
      <c r="M3122" s="3">
        <v>43638</v>
      </c>
      <c r="N3122" s="2">
        <v>2</v>
      </c>
      <c r="O3122" s="2">
        <v>2</v>
      </c>
      <c r="P3122" s="4">
        <v>37</v>
      </c>
      <c r="U3122" s="38">
        <f t="shared" si="864"/>
        <v>0.26194838898001821</v>
      </c>
      <c r="V3122" s="39">
        <f t="shared" si="865"/>
        <v>0.26194838898001821</v>
      </c>
      <c r="W3122" s="39" t="str">
        <f t="shared" si="866"/>
        <v>TIDAK</v>
      </c>
      <c r="X3122" s="38">
        <f t="shared" si="867"/>
        <v>-0.26113135442473173</v>
      </c>
      <c r="Y3122" s="39">
        <f t="shared" si="868"/>
        <v>0.26113135442473173</v>
      </c>
      <c r="Z3122" s="39" t="str">
        <f t="shared" si="869"/>
        <v>TIDAK</v>
      </c>
      <c r="AA3122" s="38">
        <f t="shared" si="870"/>
        <v>-0.47637754809959154</v>
      </c>
      <c r="AB3122" s="39">
        <f t="shared" si="871"/>
        <v>0.47637754809959154</v>
      </c>
      <c r="AC3122" s="39" t="str">
        <f t="shared" si="872"/>
        <v>TIDAK</v>
      </c>
      <c r="AD3122" s="38">
        <f t="shared" si="873"/>
        <v>-7.8375003243142213E-2</v>
      </c>
      <c r="AE3122" s="39">
        <f t="shared" si="874"/>
        <v>7.8375003243142213E-2</v>
      </c>
      <c r="AF3122" s="39" t="str">
        <f t="shared" si="875"/>
        <v>TIDAK</v>
      </c>
      <c r="AG3122" s="38">
        <f t="shared" si="876"/>
        <v>-0.27078855981472416</v>
      </c>
      <c r="AH3122" s="39">
        <f t="shared" si="877"/>
        <v>0.27078855981472416</v>
      </c>
      <c r="AI3122" s="39" t="str">
        <f t="shared" si="878"/>
        <v>TIDAK</v>
      </c>
      <c r="AJ3122" s="38">
        <f t="shared" si="879"/>
        <v>-0.77877505179681605</v>
      </c>
      <c r="AK3122" s="39">
        <f t="shared" si="880"/>
        <v>0.77877505179681605</v>
      </c>
      <c r="AL3122" s="39" t="str">
        <f t="shared" si="881"/>
        <v>TIDAK</v>
      </c>
    </row>
    <row r="3123" spans="1:38" ht="14" x14ac:dyDescent="0.3">
      <c r="A3123" s="13">
        <v>33605327</v>
      </c>
      <c r="B3123" s="11" t="s">
        <v>3877</v>
      </c>
      <c r="C3123" s="9">
        <v>28249503</v>
      </c>
      <c r="D3123" s="1" t="s">
        <v>3562</v>
      </c>
      <c r="E3123" s="1" t="s">
        <v>1731</v>
      </c>
      <c r="F3123" s="1" t="s">
        <v>3213</v>
      </c>
      <c r="G3123" s="2">
        <v>40.686630000000001</v>
      </c>
      <c r="H3123" s="2">
        <v>-73.907210000000006</v>
      </c>
      <c r="I3123" s="1" t="s">
        <v>19</v>
      </c>
      <c r="J3123" s="44">
        <v>90</v>
      </c>
      <c r="K3123" s="2">
        <v>3</v>
      </c>
      <c r="L3123" s="2">
        <v>8</v>
      </c>
      <c r="M3123" s="3">
        <v>43007</v>
      </c>
      <c r="N3123" s="2">
        <v>0.32</v>
      </c>
      <c r="O3123" s="2">
        <v>1</v>
      </c>
      <c r="P3123" s="4">
        <v>0</v>
      </c>
      <c r="U3123" s="38">
        <f t="shared" si="864"/>
        <v>-3.8065270733572694E-2</v>
      </c>
      <c r="V3123" s="39">
        <f t="shared" si="865"/>
        <v>3.8065270733572694E-2</v>
      </c>
      <c r="W3123" s="39" t="str">
        <f t="shared" si="866"/>
        <v>TIDAK</v>
      </c>
      <c r="X3123" s="38">
        <f t="shared" si="867"/>
        <v>0.41537977415851984</v>
      </c>
      <c r="Y3123" s="39">
        <f t="shared" si="868"/>
        <v>0.41537977415851984</v>
      </c>
      <c r="Z3123" s="39" t="str">
        <f t="shared" si="869"/>
        <v>TIDAK</v>
      </c>
      <c r="AA3123" s="38">
        <f t="shared" si="870"/>
        <v>-0.55818176870749403</v>
      </c>
      <c r="AB3123" s="39">
        <f t="shared" si="871"/>
        <v>0.55818176870749403</v>
      </c>
      <c r="AC3123" s="39" t="str">
        <f t="shared" si="872"/>
        <v>TIDAK</v>
      </c>
      <c r="AD3123" s="38">
        <f t="shared" si="873"/>
        <v>-0.82587892158573639</v>
      </c>
      <c r="AE3123" s="39">
        <f t="shared" si="874"/>
        <v>0.82587892158573639</v>
      </c>
      <c r="AF3123" s="39" t="str">
        <f t="shared" si="875"/>
        <v>TIDAK</v>
      </c>
      <c r="AG3123" s="38">
        <f t="shared" si="876"/>
        <v>-0.27078855981472416</v>
      </c>
      <c r="AH3123" s="39">
        <f t="shared" si="877"/>
        <v>0.27078855981472416</v>
      </c>
      <c r="AI3123" s="39" t="str">
        <f t="shared" si="878"/>
        <v>TIDAK</v>
      </c>
      <c r="AJ3123" s="38">
        <f t="shared" si="879"/>
        <v>1.4849663553393198</v>
      </c>
      <c r="AK3123" s="39">
        <f t="shared" si="880"/>
        <v>1.4849663553393198</v>
      </c>
      <c r="AL3123" s="39" t="str">
        <f t="shared" si="881"/>
        <v>TIDAK</v>
      </c>
    </row>
    <row r="3124" spans="1:38" ht="14" x14ac:dyDescent="0.3">
      <c r="A3124" s="13">
        <v>33607370</v>
      </c>
      <c r="B3124" s="11" t="s">
        <v>3987</v>
      </c>
      <c r="C3124" s="9">
        <v>34075689</v>
      </c>
      <c r="D3124" s="1" t="s">
        <v>3135</v>
      </c>
      <c r="E3124" s="1" t="s">
        <v>17</v>
      </c>
      <c r="F3124" s="1" t="s">
        <v>2592</v>
      </c>
      <c r="G3124" s="2">
        <v>40.722099999999998</v>
      </c>
      <c r="H3124" s="2">
        <v>-73.902230000000003</v>
      </c>
      <c r="I3124" s="1" t="s">
        <v>20</v>
      </c>
      <c r="J3124" s="44">
        <v>100</v>
      </c>
      <c r="K3124" s="2">
        <v>7</v>
      </c>
      <c r="L3124" s="2">
        <v>23</v>
      </c>
      <c r="M3124" s="3">
        <v>43641</v>
      </c>
      <c r="N3124" s="2">
        <v>2.86</v>
      </c>
      <c r="O3124" s="2">
        <v>3</v>
      </c>
      <c r="P3124" s="4">
        <v>88</v>
      </c>
      <c r="U3124" s="38">
        <f t="shared" si="864"/>
        <v>-0.12378345922317009</v>
      </c>
      <c r="V3124" s="39">
        <f t="shared" si="865"/>
        <v>0.12378345922317009</v>
      </c>
      <c r="W3124" s="39" t="str">
        <f t="shared" si="866"/>
        <v>TIDAK</v>
      </c>
      <c r="X3124" s="38">
        <f t="shared" si="867"/>
        <v>0.1447753227252192</v>
      </c>
      <c r="Y3124" s="39">
        <f t="shared" si="868"/>
        <v>0.1447753227252192</v>
      </c>
      <c r="Z3124" s="39" t="str">
        <f t="shared" si="869"/>
        <v>TIDAK</v>
      </c>
      <c r="AA3124" s="38">
        <f t="shared" si="870"/>
        <v>-0.68088809961934771</v>
      </c>
      <c r="AB3124" s="39">
        <f t="shared" si="871"/>
        <v>0.68088809961934771</v>
      </c>
      <c r="AC3124" s="39" t="str">
        <f t="shared" si="872"/>
        <v>TIDAK</v>
      </c>
      <c r="AD3124" s="38">
        <f t="shared" si="873"/>
        <v>-0.66905991773763962</v>
      </c>
      <c r="AE3124" s="39">
        <f t="shared" si="874"/>
        <v>0.66905991773763962</v>
      </c>
      <c r="AF3124" s="39" t="str">
        <f t="shared" si="875"/>
        <v>TIDAK</v>
      </c>
      <c r="AG3124" s="38">
        <f t="shared" si="876"/>
        <v>0.17961026178380285</v>
      </c>
      <c r="AH3124" s="39">
        <f t="shared" si="877"/>
        <v>0.17961026178380285</v>
      </c>
      <c r="AI3124" s="39" t="str">
        <f t="shared" si="878"/>
        <v>TIDAK</v>
      </c>
      <c r="AJ3124" s="38">
        <f t="shared" si="879"/>
        <v>-1.0261375234375196</v>
      </c>
      <c r="AK3124" s="39">
        <f t="shared" si="880"/>
        <v>1.0261375234375196</v>
      </c>
      <c r="AL3124" s="39" t="str">
        <f t="shared" si="881"/>
        <v>TIDAK</v>
      </c>
    </row>
    <row r="3125" spans="1:38" ht="14" x14ac:dyDescent="0.3">
      <c r="A3125" s="13">
        <v>33613727</v>
      </c>
      <c r="B3125" s="11" t="s">
        <v>1919</v>
      </c>
      <c r="C3125" s="9">
        <v>243526828</v>
      </c>
      <c r="D3125" s="1" t="s">
        <v>1025</v>
      </c>
      <c r="E3125" s="1" t="s">
        <v>1731</v>
      </c>
      <c r="F3125" s="1" t="s">
        <v>2385</v>
      </c>
      <c r="G3125" s="2">
        <v>40.639789999999998</v>
      </c>
      <c r="H3125" s="2">
        <v>-73.896469999999994</v>
      </c>
      <c r="I3125" s="1" t="s">
        <v>20</v>
      </c>
      <c r="J3125" s="44">
        <v>200</v>
      </c>
      <c r="K3125" s="2">
        <v>3</v>
      </c>
      <c r="L3125" s="2">
        <v>3</v>
      </c>
      <c r="M3125" s="3">
        <v>43643</v>
      </c>
      <c r="N3125" s="2">
        <v>1.1299999999999999</v>
      </c>
      <c r="O3125" s="2">
        <v>1</v>
      </c>
      <c r="P3125" s="4">
        <v>357</v>
      </c>
      <c r="U3125" s="38">
        <f t="shared" si="864"/>
        <v>-0.33807893044716358</v>
      </c>
      <c r="V3125" s="39">
        <f t="shared" si="865"/>
        <v>0.33807893044716358</v>
      </c>
      <c r="W3125" s="39" t="str">
        <f t="shared" si="866"/>
        <v>TIDAK</v>
      </c>
      <c r="X3125" s="38">
        <f t="shared" si="867"/>
        <v>-0.26113135442473173</v>
      </c>
      <c r="Y3125" s="39">
        <f t="shared" si="868"/>
        <v>0.26113135442473173</v>
      </c>
      <c r="Z3125" s="39" t="str">
        <f t="shared" si="869"/>
        <v>TIDAK</v>
      </c>
      <c r="AA3125" s="38">
        <f t="shared" si="870"/>
        <v>-0.35367121718773786</v>
      </c>
      <c r="AB3125" s="39">
        <f t="shared" si="871"/>
        <v>0.35367121718773786</v>
      </c>
      <c r="AC3125" s="39" t="str">
        <f t="shared" si="872"/>
        <v>TIDAK</v>
      </c>
      <c r="AD3125" s="38">
        <f t="shared" si="873"/>
        <v>0.92003932125640664</v>
      </c>
      <c r="AE3125" s="39">
        <f t="shared" si="874"/>
        <v>0.92003932125640664</v>
      </c>
      <c r="AF3125" s="39" t="str">
        <f t="shared" si="875"/>
        <v>TIDAK</v>
      </c>
      <c r="AG3125" s="38">
        <f t="shared" si="876"/>
        <v>-0.15818885441509239</v>
      </c>
      <c r="AH3125" s="39">
        <f t="shared" si="877"/>
        <v>0.15818885441509239</v>
      </c>
      <c r="AI3125" s="39" t="str">
        <f t="shared" si="878"/>
        <v>TIDAK</v>
      </c>
      <c r="AJ3125" s="38">
        <f t="shared" si="879"/>
        <v>-0.25406677861956606</v>
      </c>
      <c r="AK3125" s="39">
        <f t="shared" si="880"/>
        <v>0.25406677861956606</v>
      </c>
      <c r="AL3125" s="39" t="str">
        <f t="shared" si="881"/>
        <v>TIDAK</v>
      </c>
    </row>
    <row r="3126" spans="1:38" ht="14" x14ac:dyDescent="0.3">
      <c r="A3126" s="13">
        <v>33613736</v>
      </c>
      <c r="B3126" s="11" t="s">
        <v>3852</v>
      </c>
      <c r="C3126" s="9">
        <v>206400943</v>
      </c>
      <c r="D3126" s="1" t="s">
        <v>1349</v>
      </c>
      <c r="E3126" s="1" t="s">
        <v>17</v>
      </c>
      <c r="F3126" s="1" t="s">
        <v>970</v>
      </c>
      <c r="G3126" s="2">
        <v>40.691029999999998</v>
      </c>
      <c r="H3126" s="2">
        <v>-73.834069999999997</v>
      </c>
      <c r="I3126" s="1" t="s">
        <v>20</v>
      </c>
      <c r="J3126" s="44">
        <v>150</v>
      </c>
      <c r="K3126" s="2">
        <v>3</v>
      </c>
      <c r="L3126" s="2">
        <v>6</v>
      </c>
      <c r="M3126" s="3">
        <v>43641</v>
      </c>
      <c r="N3126" s="2">
        <v>0.55000000000000004</v>
      </c>
      <c r="O3126" s="2">
        <v>1</v>
      </c>
      <c r="P3126" s="4">
        <v>162</v>
      </c>
      <c r="U3126" s="38">
        <f t="shared" si="864"/>
        <v>-0.29521983620236492</v>
      </c>
      <c r="V3126" s="39">
        <f t="shared" si="865"/>
        <v>0.29521983620236492</v>
      </c>
      <c r="W3126" s="39" t="str">
        <f t="shared" si="866"/>
        <v>TIDAK</v>
      </c>
      <c r="X3126" s="38">
        <f t="shared" si="867"/>
        <v>-0.12582912870808141</v>
      </c>
      <c r="Y3126" s="39">
        <f t="shared" si="868"/>
        <v>0.12582912870808141</v>
      </c>
      <c r="Z3126" s="39" t="str">
        <f t="shared" si="869"/>
        <v>TIDAK</v>
      </c>
      <c r="AA3126" s="38">
        <f t="shared" si="870"/>
        <v>-0.84449654083515258</v>
      </c>
      <c r="AB3126" s="39">
        <f t="shared" si="871"/>
        <v>0.84449654083515258</v>
      </c>
      <c r="AC3126" s="39" t="str">
        <f t="shared" si="872"/>
        <v>TIDAK</v>
      </c>
      <c r="AD3126" s="38">
        <f t="shared" si="873"/>
        <v>8.8898600861494287E-2</v>
      </c>
      <c r="AE3126" s="39">
        <f t="shared" si="874"/>
        <v>8.8898600861494287E-2</v>
      </c>
      <c r="AF3126" s="39" t="str">
        <f t="shared" si="875"/>
        <v>TIDAK</v>
      </c>
      <c r="AG3126" s="38">
        <f t="shared" si="876"/>
        <v>-0.15818885441509239</v>
      </c>
      <c r="AH3126" s="39">
        <f t="shared" si="877"/>
        <v>0.15818885441509239</v>
      </c>
      <c r="AI3126" s="39" t="str">
        <f t="shared" si="878"/>
        <v>TIDAK</v>
      </c>
      <c r="AJ3126" s="38">
        <f t="shared" si="879"/>
        <v>-0.96617086364583393</v>
      </c>
      <c r="AK3126" s="39">
        <f t="shared" si="880"/>
        <v>0.96617086364583393</v>
      </c>
      <c r="AL3126" s="39" t="str">
        <f t="shared" si="881"/>
        <v>TIDAK</v>
      </c>
    </row>
    <row r="3127" spans="1:38" ht="14" x14ac:dyDescent="0.3">
      <c r="A3127" s="13">
        <v>33618572</v>
      </c>
      <c r="B3127" s="11" t="s">
        <v>2715</v>
      </c>
      <c r="C3127" s="9">
        <v>104814095</v>
      </c>
      <c r="D3127" s="1" t="s">
        <v>2393</v>
      </c>
      <c r="E3127" s="1" t="s">
        <v>17</v>
      </c>
      <c r="F3127" s="1" t="s">
        <v>1713</v>
      </c>
      <c r="G3127" s="2">
        <v>40.760779999999997</v>
      </c>
      <c r="H3127" s="2">
        <v>-73.882220000000004</v>
      </c>
      <c r="I3127" s="1" t="s">
        <v>19</v>
      </c>
      <c r="J3127" s="44">
        <v>70</v>
      </c>
      <c r="K3127" s="2">
        <v>1</v>
      </c>
      <c r="L3127" s="2">
        <v>1</v>
      </c>
      <c r="M3127" s="3">
        <v>43653</v>
      </c>
      <c r="N3127" s="2">
        <v>1</v>
      </c>
      <c r="O3127" s="2">
        <v>3</v>
      </c>
      <c r="P3127" s="4">
        <v>76</v>
      </c>
      <c r="U3127" s="38">
        <f t="shared" si="864"/>
        <v>4.7938235112260034E-3</v>
      </c>
      <c r="V3127" s="39">
        <f t="shared" si="865"/>
        <v>4.7938235112260034E-3</v>
      </c>
      <c r="W3127" s="39" t="str">
        <f t="shared" si="866"/>
        <v>TIDAK</v>
      </c>
      <c r="X3127" s="38">
        <f t="shared" si="867"/>
        <v>-0.12582912870808141</v>
      </c>
      <c r="Y3127" s="39">
        <f t="shared" si="868"/>
        <v>0.12582912870808141</v>
      </c>
      <c r="Z3127" s="39" t="str">
        <f t="shared" si="869"/>
        <v>TIDAK</v>
      </c>
      <c r="AA3127" s="38">
        <f t="shared" si="870"/>
        <v>-0.59908387901144522</v>
      </c>
      <c r="AB3127" s="39">
        <f t="shared" si="871"/>
        <v>0.59908387901144522</v>
      </c>
      <c r="AC3127" s="39" t="str">
        <f t="shared" si="872"/>
        <v>TIDAK</v>
      </c>
      <c r="AD3127" s="38">
        <f t="shared" si="873"/>
        <v>-0.78928782068784709</v>
      </c>
      <c r="AE3127" s="39">
        <f t="shared" si="874"/>
        <v>0.78928782068784709</v>
      </c>
      <c r="AF3127" s="39" t="str">
        <f t="shared" si="875"/>
        <v>TIDAK</v>
      </c>
      <c r="AG3127" s="38">
        <f t="shared" si="876"/>
        <v>-0.27078855981472416</v>
      </c>
      <c r="AH3127" s="39">
        <f t="shared" si="877"/>
        <v>0.27078855981472416</v>
      </c>
      <c r="AI3127" s="39" t="str">
        <f t="shared" si="878"/>
        <v>TIDAK</v>
      </c>
      <c r="AJ3127" s="38">
        <f t="shared" si="879"/>
        <v>-1.2435166651823804</v>
      </c>
      <c r="AK3127" s="39">
        <f t="shared" si="880"/>
        <v>1.2435166651823804</v>
      </c>
      <c r="AL3127" s="39" t="str">
        <f t="shared" si="881"/>
        <v>TIDAK</v>
      </c>
    </row>
    <row r="3128" spans="1:38" ht="14" x14ac:dyDescent="0.3">
      <c r="A3128" s="13">
        <v>33628454</v>
      </c>
      <c r="B3128" s="11" t="s">
        <v>4152</v>
      </c>
      <c r="C3128" s="9">
        <v>245258532</v>
      </c>
      <c r="D3128" s="1" t="s">
        <v>764</v>
      </c>
      <c r="E3128" s="1" t="s">
        <v>17</v>
      </c>
      <c r="F3128" s="1" t="s">
        <v>1112</v>
      </c>
      <c r="G3128" s="2">
        <v>40.712220000000002</v>
      </c>
      <c r="H3128" s="2">
        <v>-73.832970000000003</v>
      </c>
      <c r="I3128" s="1" t="s">
        <v>24</v>
      </c>
      <c r="J3128" s="44">
        <v>35</v>
      </c>
      <c r="K3128" s="2">
        <v>2</v>
      </c>
      <c r="L3128" s="2">
        <v>2</v>
      </c>
      <c r="M3128" s="3">
        <v>43640</v>
      </c>
      <c r="N3128" s="2">
        <v>2</v>
      </c>
      <c r="O3128" s="2">
        <v>2</v>
      </c>
      <c r="P3128" s="4">
        <v>34</v>
      </c>
      <c r="U3128" s="38">
        <f t="shared" si="864"/>
        <v>9.05120120008234E-2</v>
      </c>
      <c r="V3128" s="39">
        <f t="shared" si="865"/>
        <v>9.05120120008234E-2</v>
      </c>
      <c r="W3128" s="39" t="str">
        <f t="shared" si="866"/>
        <v>TIDAK</v>
      </c>
      <c r="X3128" s="38">
        <f t="shared" si="867"/>
        <v>0.41537977415851984</v>
      </c>
      <c r="Y3128" s="39">
        <f t="shared" si="868"/>
        <v>0.41537977415851984</v>
      </c>
      <c r="Z3128" s="39" t="str">
        <f t="shared" si="869"/>
        <v>TIDAK</v>
      </c>
      <c r="AA3128" s="38">
        <f t="shared" si="870"/>
        <v>1.444777554782317E-2</v>
      </c>
      <c r="AB3128" s="39">
        <f t="shared" si="871"/>
        <v>1.444777554782317E-2</v>
      </c>
      <c r="AC3128" s="39" t="str">
        <f t="shared" si="872"/>
        <v>TIDAK</v>
      </c>
      <c r="AD3128" s="38">
        <f t="shared" si="873"/>
        <v>0.5384464118927047</v>
      </c>
      <c r="AE3128" s="39">
        <f t="shared" si="874"/>
        <v>0.5384464118927047</v>
      </c>
      <c r="AF3128" s="39" t="str">
        <f t="shared" si="875"/>
        <v>TIDAK</v>
      </c>
      <c r="AG3128" s="38">
        <f t="shared" si="876"/>
        <v>-4.5589149015460649E-2</v>
      </c>
      <c r="AH3128" s="39">
        <f t="shared" si="877"/>
        <v>4.5589149015460649E-2</v>
      </c>
      <c r="AI3128" s="39" t="str">
        <f t="shared" si="878"/>
        <v>TIDAK</v>
      </c>
      <c r="AJ3128" s="38">
        <f t="shared" si="879"/>
        <v>-0.58388340747383749</v>
      </c>
      <c r="AK3128" s="39">
        <f t="shared" si="880"/>
        <v>0.58388340747383749</v>
      </c>
      <c r="AL3128" s="39" t="str">
        <f t="shared" si="881"/>
        <v>TIDAK</v>
      </c>
    </row>
    <row r="3129" spans="1:38" ht="14" x14ac:dyDescent="0.3">
      <c r="A3129" s="13">
        <v>33636410</v>
      </c>
      <c r="B3129" s="11" t="s">
        <v>224</v>
      </c>
      <c r="C3129" s="9">
        <v>161899037</v>
      </c>
      <c r="D3129" s="1" t="s">
        <v>116</v>
      </c>
      <c r="E3129" s="1" t="s">
        <v>17</v>
      </c>
      <c r="F3129" s="1" t="s">
        <v>642</v>
      </c>
      <c r="G3129" s="2">
        <v>40.756540000000001</v>
      </c>
      <c r="H3129" s="2">
        <v>-73.831460000000007</v>
      </c>
      <c r="I3129" s="1" t="s">
        <v>20</v>
      </c>
      <c r="J3129" s="44">
        <v>278</v>
      </c>
      <c r="K3129" s="2">
        <v>2</v>
      </c>
      <c r="L3129" s="2">
        <v>31</v>
      </c>
      <c r="M3129" s="3">
        <v>43648</v>
      </c>
      <c r="N3129" s="2">
        <v>2.12</v>
      </c>
      <c r="O3129" s="2">
        <v>7</v>
      </c>
      <c r="P3129" s="4">
        <v>68</v>
      </c>
      <c r="U3129" s="38">
        <f t="shared" si="864"/>
        <v>0.94769389689679739</v>
      </c>
      <c r="V3129" s="39">
        <f t="shared" si="865"/>
        <v>0.94769389689679739</v>
      </c>
      <c r="W3129" s="39" t="str">
        <f t="shared" si="866"/>
        <v>TIDAK</v>
      </c>
      <c r="X3129" s="38">
        <f t="shared" si="867"/>
        <v>-0.12582912870808141</v>
      </c>
      <c r="Y3129" s="39">
        <f t="shared" si="868"/>
        <v>0.12582912870808141</v>
      </c>
      <c r="Z3129" s="39" t="str">
        <f t="shared" si="869"/>
        <v>TIDAK</v>
      </c>
      <c r="AA3129" s="38">
        <f t="shared" si="870"/>
        <v>-0.80359443053120139</v>
      </c>
      <c r="AB3129" s="39">
        <f t="shared" si="871"/>
        <v>0.80359443053120139</v>
      </c>
      <c r="AC3129" s="39" t="str">
        <f t="shared" si="872"/>
        <v>TIDAK</v>
      </c>
      <c r="AD3129" s="38">
        <f t="shared" si="873"/>
        <v>-0.36587651029798618</v>
      </c>
      <c r="AE3129" s="39">
        <f t="shared" si="874"/>
        <v>0.36587651029798618</v>
      </c>
      <c r="AF3129" s="39" t="str">
        <f t="shared" si="875"/>
        <v>TIDAK</v>
      </c>
      <c r="AG3129" s="38">
        <f t="shared" si="876"/>
        <v>-0.27078855981472416</v>
      </c>
      <c r="AH3129" s="39">
        <f t="shared" si="877"/>
        <v>0.27078855981472416</v>
      </c>
      <c r="AI3129" s="39" t="str">
        <f t="shared" si="878"/>
        <v>TIDAK</v>
      </c>
      <c r="AJ3129" s="38">
        <f t="shared" si="879"/>
        <v>1.4324955280215947</v>
      </c>
      <c r="AK3129" s="39">
        <f t="shared" si="880"/>
        <v>1.4324955280215947</v>
      </c>
      <c r="AL3129" s="39" t="str">
        <f t="shared" si="881"/>
        <v>TIDAK</v>
      </c>
    </row>
    <row r="3130" spans="1:38" ht="14" x14ac:dyDescent="0.3">
      <c r="A3130" s="13">
        <v>33639979</v>
      </c>
      <c r="B3130" s="11" t="s">
        <v>889</v>
      </c>
      <c r="C3130" s="9">
        <v>8245652</v>
      </c>
      <c r="D3130" s="1" t="s">
        <v>3658</v>
      </c>
      <c r="E3130" s="1" t="s">
        <v>1731</v>
      </c>
      <c r="F3130" s="1" t="s">
        <v>3213</v>
      </c>
      <c r="G3130" s="2">
        <v>40.696669999999997</v>
      </c>
      <c r="H3130" s="2">
        <v>-73.908060000000006</v>
      </c>
      <c r="I3130" s="1" t="s">
        <v>20</v>
      </c>
      <c r="J3130" s="44">
        <v>120</v>
      </c>
      <c r="K3130" s="2">
        <v>2</v>
      </c>
      <c r="L3130" s="2">
        <v>6</v>
      </c>
      <c r="M3130" s="3">
        <v>43548</v>
      </c>
      <c r="N3130" s="2">
        <v>0.77</v>
      </c>
      <c r="O3130" s="2">
        <v>2</v>
      </c>
      <c r="P3130" s="4">
        <v>0</v>
      </c>
      <c r="U3130" s="38">
        <f t="shared" si="864"/>
        <v>0.51910295444881038</v>
      </c>
      <c r="V3130" s="39">
        <f t="shared" si="865"/>
        <v>0.51910295444881038</v>
      </c>
      <c r="W3130" s="39" t="str">
        <f t="shared" si="866"/>
        <v>TIDAK</v>
      </c>
      <c r="X3130" s="38">
        <f t="shared" si="867"/>
        <v>-0.12582912870808141</v>
      </c>
      <c r="Y3130" s="39">
        <f t="shared" si="868"/>
        <v>0.12582912870808141</v>
      </c>
      <c r="Z3130" s="39" t="str">
        <f t="shared" si="869"/>
        <v>TIDAK</v>
      </c>
      <c r="AA3130" s="38">
        <f t="shared" si="870"/>
        <v>-0.68088809961934771</v>
      </c>
      <c r="AB3130" s="39">
        <f t="shared" si="871"/>
        <v>0.68088809961934771</v>
      </c>
      <c r="AC3130" s="39" t="str">
        <f t="shared" si="872"/>
        <v>TIDAK</v>
      </c>
      <c r="AD3130" s="38">
        <f t="shared" si="873"/>
        <v>-0.66905991773763962</v>
      </c>
      <c r="AE3130" s="39">
        <f t="shared" si="874"/>
        <v>0.66905991773763962</v>
      </c>
      <c r="AF3130" s="39" t="str">
        <f t="shared" si="875"/>
        <v>TIDAK</v>
      </c>
      <c r="AG3130" s="38">
        <f t="shared" si="876"/>
        <v>-0.27078855981472416</v>
      </c>
      <c r="AH3130" s="39">
        <f t="shared" si="877"/>
        <v>0.27078855981472416</v>
      </c>
      <c r="AI3130" s="39" t="str">
        <f t="shared" si="878"/>
        <v>TIDAK</v>
      </c>
      <c r="AJ3130" s="38">
        <f t="shared" si="879"/>
        <v>-2.9191804400744648E-2</v>
      </c>
      <c r="AK3130" s="39">
        <f t="shared" si="880"/>
        <v>2.9191804400744648E-2</v>
      </c>
      <c r="AL3130" s="39" t="str">
        <f t="shared" si="881"/>
        <v>TIDAK</v>
      </c>
    </row>
    <row r="3131" spans="1:38" ht="14" x14ac:dyDescent="0.3">
      <c r="A3131" s="13">
        <v>33641049</v>
      </c>
      <c r="B3131" s="11" t="s">
        <v>576</v>
      </c>
      <c r="C3131" s="9">
        <v>2361627</v>
      </c>
      <c r="D3131" s="1" t="s">
        <v>1035</v>
      </c>
      <c r="E3131" s="1" t="s">
        <v>17</v>
      </c>
      <c r="F3131" s="1" t="s">
        <v>825</v>
      </c>
      <c r="G3131" s="2">
        <v>40.585320000000003</v>
      </c>
      <c r="H3131" s="2">
        <v>-73.816869999999994</v>
      </c>
      <c r="I3131" s="1" t="s">
        <v>20</v>
      </c>
      <c r="J3131" s="44">
        <v>66</v>
      </c>
      <c r="K3131" s="2">
        <v>7</v>
      </c>
      <c r="L3131" s="2">
        <v>2</v>
      </c>
      <c r="M3131" s="3">
        <v>43599</v>
      </c>
      <c r="N3131" s="2">
        <v>0.85</v>
      </c>
      <c r="O3131" s="2">
        <v>1</v>
      </c>
      <c r="P3131" s="4">
        <v>0</v>
      </c>
      <c r="U3131" s="38">
        <f t="shared" si="864"/>
        <v>-0.1666425534679688</v>
      </c>
      <c r="V3131" s="39">
        <f t="shared" si="865"/>
        <v>0.1666425534679688</v>
      </c>
      <c r="W3131" s="39" t="str">
        <f t="shared" si="866"/>
        <v>TIDAK</v>
      </c>
      <c r="X3131" s="38">
        <f t="shared" si="867"/>
        <v>-0.39643358014138202</v>
      </c>
      <c r="Y3131" s="39">
        <f t="shared" si="868"/>
        <v>0.39643358014138202</v>
      </c>
      <c r="Z3131" s="39" t="str">
        <f t="shared" si="869"/>
        <v>TIDAK</v>
      </c>
      <c r="AA3131" s="38">
        <f t="shared" si="870"/>
        <v>-0.88539865113910388</v>
      </c>
      <c r="AB3131" s="39">
        <f t="shared" si="871"/>
        <v>0.88539865113910388</v>
      </c>
      <c r="AC3131" s="39" t="str">
        <f t="shared" si="872"/>
        <v>TIDAK</v>
      </c>
      <c r="AD3131" s="38">
        <f t="shared" si="873"/>
        <v>-0.43383141196549468</v>
      </c>
      <c r="AE3131" s="39">
        <f t="shared" si="874"/>
        <v>0.43383141196549468</v>
      </c>
      <c r="AF3131" s="39" t="str">
        <f t="shared" si="875"/>
        <v>TIDAK</v>
      </c>
      <c r="AG3131" s="38">
        <f t="shared" si="876"/>
        <v>-4.5589149015460649E-2</v>
      </c>
      <c r="AH3131" s="39">
        <f t="shared" si="877"/>
        <v>4.5589149015460649E-2</v>
      </c>
      <c r="AI3131" s="39" t="str">
        <f t="shared" si="878"/>
        <v>TIDAK</v>
      </c>
      <c r="AJ3131" s="38">
        <f t="shared" si="879"/>
        <v>-0.67383339716136614</v>
      </c>
      <c r="AK3131" s="39">
        <f t="shared" si="880"/>
        <v>0.67383339716136614</v>
      </c>
      <c r="AL3131" s="39" t="str">
        <f t="shared" si="881"/>
        <v>TIDAK</v>
      </c>
    </row>
    <row r="3132" spans="1:38" ht="14" x14ac:dyDescent="0.3">
      <c r="A3132" s="13">
        <v>33652038</v>
      </c>
      <c r="B3132" s="11" t="s">
        <v>3887</v>
      </c>
      <c r="C3132" s="9">
        <v>52573647</v>
      </c>
      <c r="D3132" s="1" t="s">
        <v>100</v>
      </c>
      <c r="E3132" s="1" t="s">
        <v>17</v>
      </c>
      <c r="F3132" s="1" t="s">
        <v>32</v>
      </c>
      <c r="G3132" s="2">
        <v>40.65108</v>
      </c>
      <c r="H3132" s="2">
        <v>-73.734020000000001</v>
      </c>
      <c r="I3132" s="1" t="s">
        <v>19</v>
      </c>
      <c r="J3132" s="44">
        <v>85</v>
      </c>
      <c r="K3132" s="2">
        <v>2</v>
      </c>
      <c r="L3132" s="2">
        <v>9</v>
      </c>
      <c r="M3132" s="3">
        <v>42672</v>
      </c>
      <c r="N3132" s="2">
        <v>0.23</v>
      </c>
      <c r="O3132" s="2">
        <v>1</v>
      </c>
      <c r="P3132" s="4">
        <v>87</v>
      </c>
      <c r="U3132" s="38">
        <f t="shared" si="864"/>
        <v>-0.4666562131815597</v>
      </c>
      <c r="V3132" s="39">
        <f t="shared" si="865"/>
        <v>0.4666562131815597</v>
      </c>
      <c r="W3132" s="39" t="str">
        <f t="shared" si="866"/>
        <v>TIDAK</v>
      </c>
      <c r="X3132" s="38">
        <f t="shared" si="867"/>
        <v>-0.26113135442473173</v>
      </c>
      <c r="Y3132" s="39">
        <f t="shared" si="868"/>
        <v>0.26113135442473173</v>
      </c>
      <c r="Z3132" s="39" t="str">
        <f t="shared" si="869"/>
        <v>TIDAK</v>
      </c>
      <c r="AA3132" s="38">
        <f t="shared" si="870"/>
        <v>-0.84449654083515258</v>
      </c>
      <c r="AB3132" s="39">
        <f t="shared" si="871"/>
        <v>0.84449654083515258</v>
      </c>
      <c r="AC3132" s="39" t="str">
        <f t="shared" si="872"/>
        <v>TIDAK</v>
      </c>
      <c r="AD3132" s="38">
        <f t="shared" si="873"/>
        <v>8.8898600861494287E-2</v>
      </c>
      <c r="AE3132" s="39">
        <f t="shared" si="874"/>
        <v>8.8898600861494287E-2</v>
      </c>
      <c r="AF3132" s="39" t="str">
        <f t="shared" si="875"/>
        <v>TIDAK</v>
      </c>
      <c r="AG3132" s="38">
        <f t="shared" si="876"/>
        <v>-0.15818885441509239</v>
      </c>
      <c r="AH3132" s="39">
        <f t="shared" si="877"/>
        <v>0.15818885441509239</v>
      </c>
      <c r="AI3132" s="39" t="str">
        <f t="shared" si="878"/>
        <v>TIDAK</v>
      </c>
      <c r="AJ3132" s="38">
        <f t="shared" si="879"/>
        <v>-0.9886583610677161</v>
      </c>
      <c r="AK3132" s="39">
        <f t="shared" si="880"/>
        <v>0.9886583610677161</v>
      </c>
      <c r="AL3132" s="39" t="str">
        <f t="shared" si="881"/>
        <v>TIDAK</v>
      </c>
    </row>
    <row r="3133" spans="1:38" ht="14" x14ac:dyDescent="0.3">
      <c r="A3133" s="13">
        <v>33652633</v>
      </c>
      <c r="B3133" s="11" t="s">
        <v>3522</v>
      </c>
      <c r="C3133" s="9">
        <v>50909051</v>
      </c>
      <c r="D3133" s="1" t="s">
        <v>360</v>
      </c>
      <c r="E3133" s="1" t="s">
        <v>17</v>
      </c>
      <c r="F3133" s="1" t="s">
        <v>253</v>
      </c>
      <c r="G3133" s="2">
        <v>40.767310000000002</v>
      </c>
      <c r="H3133" s="2">
        <v>-73.762879999999996</v>
      </c>
      <c r="I3133" s="1" t="s">
        <v>20</v>
      </c>
      <c r="J3133" s="44">
        <v>115</v>
      </c>
      <c r="K3133" s="2">
        <v>1</v>
      </c>
      <c r="L3133" s="2">
        <v>6</v>
      </c>
      <c r="M3133" s="3">
        <v>43604</v>
      </c>
      <c r="N3133" s="2">
        <v>0.53</v>
      </c>
      <c r="O3133" s="2">
        <v>1</v>
      </c>
      <c r="P3133" s="4">
        <v>179</v>
      </c>
      <c r="U3133" s="38">
        <f t="shared" si="864"/>
        <v>1.616295767115657</v>
      </c>
      <c r="V3133" s="39">
        <f t="shared" si="865"/>
        <v>1.616295767115657</v>
      </c>
      <c r="W3133" s="39" t="str">
        <f t="shared" si="866"/>
        <v>TIDAK</v>
      </c>
      <c r="X3133" s="38">
        <f t="shared" si="867"/>
        <v>-0.26113135442473173</v>
      </c>
      <c r="Y3133" s="39">
        <f t="shared" si="868"/>
        <v>0.26113135442473173</v>
      </c>
      <c r="Z3133" s="39" t="str">
        <f t="shared" si="869"/>
        <v>TIDAK</v>
      </c>
      <c r="AA3133" s="38">
        <f t="shared" si="870"/>
        <v>0.34166465797943296</v>
      </c>
      <c r="AB3133" s="39">
        <f t="shared" si="871"/>
        <v>0.34166465797943296</v>
      </c>
      <c r="AC3133" s="39" t="str">
        <f t="shared" si="872"/>
        <v>TIDAK</v>
      </c>
      <c r="AD3133" s="38">
        <f t="shared" si="873"/>
        <v>0.15162620240073302</v>
      </c>
      <c r="AE3133" s="39">
        <f t="shared" si="874"/>
        <v>0.15162620240073302</v>
      </c>
      <c r="AF3133" s="39" t="str">
        <f t="shared" si="875"/>
        <v>TIDAK</v>
      </c>
      <c r="AG3133" s="38">
        <f t="shared" si="876"/>
        <v>0.40480967258306638</v>
      </c>
      <c r="AH3133" s="39">
        <f t="shared" si="877"/>
        <v>0.40480967258306638</v>
      </c>
      <c r="AI3133" s="39" t="str">
        <f t="shared" si="878"/>
        <v>TIDAK</v>
      </c>
      <c r="AJ3133" s="38">
        <f t="shared" si="879"/>
        <v>-0.73380005695305184</v>
      </c>
      <c r="AK3133" s="39">
        <f t="shared" si="880"/>
        <v>0.73380005695305184</v>
      </c>
      <c r="AL3133" s="39" t="str">
        <f t="shared" si="881"/>
        <v>TIDAK</v>
      </c>
    </row>
    <row r="3134" spans="1:38" ht="14" x14ac:dyDescent="0.3">
      <c r="A3134" s="13">
        <v>33652892</v>
      </c>
      <c r="B3134" s="11" t="s">
        <v>3878</v>
      </c>
      <c r="C3134" s="9">
        <v>141052003</v>
      </c>
      <c r="D3134" s="1" t="s">
        <v>538</v>
      </c>
      <c r="E3134" s="1" t="s">
        <v>17</v>
      </c>
      <c r="F3134" s="1" t="s">
        <v>364</v>
      </c>
      <c r="G3134" s="2">
        <v>40.685580000000002</v>
      </c>
      <c r="H3134" s="2">
        <v>-73.780180000000001</v>
      </c>
      <c r="I3134" s="1" t="s">
        <v>19</v>
      </c>
      <c r="J3134" s="44">
        <v>65</v>
      </c>
      <c r="K3134" s="2">
        <v>1</v>
      </c>
      <c r="L3134" s="2">
        <v>8</v>
      </c>
      <c r="M3134" s="3">
        <v>43369</v>
      </c>
      <c r="N3134" s="2">
        <v>0.42</v>
      </c>
      <c r="O3134" s="2">
        <v>4</v>
      </c>
      <c r="P3134" s="4">
        <v>155</v>
      </c>
      <c r="U3134" s="38">
        <f t="shared" si="864"/>
        <v>0.26194838898001821</v>
      </c>
      <c r="V3134" s="39">
        <f t="shared" si="865"/>
        <v>0.26194838898001821</v>
      </c>
      <c r="W3134" s="39" t="str">
        <f t="shared" si="866"/>
        <v>TIDAK</v>
      </c>
      <c r="X3134" s="38">
        <f t="shared" si="867"/>
        <v>-0.26113135442473173</v>
      </c>
      <c r="Y3134" s="39">
        <f t="shared" si="868"/>
        <v>0.26113135442473173</v>
      </c>
      <c r="Z3134" s="39" t="str">
        <f t="shared" si="869"/>
        <v>TIDAK</v>
      </c>
      <c r="AA3134" s="38">
        <f t="shared" si="870"/>
        <v>-0.68088809961934771</v>
      </c>
      <c r="AB3134" s="39">
        <f t="shared" si="871"/>
        <v>0.68088809961934771</v>
      </c>
      <c r="AC3134" s="39" t="str">
        <f t="shared" si="872"/>
        <v>TIDAK</v>
      </c>
      <c r="AD3134" s="38">
        <f t="shared" si="873"/>
        <v>-0.55405931491570215</v>
      </c>
      <c r="AE3134" s="39">
        <f t="shared" si="874"/>
        <v>0.55405931491570215</v>
      </c>
      <c r="AF3134" s="39" t="str">
        <f t="shared" si="875"/>
        <v>TIDAK</v>
      </c>
      <c r="AG3134" s="38">
        <f t="shared" si="876"/>
        <v>-0.15818885441509239</v>
      </c>
      <c r="AH3134" s="39">
        <f t="shared" si="877"/>
        <v>0.15818885441509239</v>
      </c>
      <c r="AI3134" s="39" t="str">
        <f t="shared" si="878"/>
        <v>TIDAK</v>
      </c>
      <c r="AJ3134" s="38">
        <f t="shared" si="879"/>
        <v>-1.2435166651823804</v>
      </c>
      <c r="AK3134" s="39">
        <f t="shared" si="880"/>
        <v>1.2435166651823804</v>
      </c>
      <c r="AL3134" s="39" t="str">
        <f t="shared" si="881"/>
        <v>TIDAK</v>
      </c>
    </row>
    <row r="3135" spans="1:38" ht="14" x14ac:dyDescent="0.3">
      <c r="A3135" s="13">
        <v>33655084</v>
      </c>
      <c r="B3135" s="11" t="s">
        <v>1838</v>
      </c>
      <c r="C3135" s="9">
        <v>43044876</v>
      </c>
      <c r="D3135" s="1" t="s">
        <v>2118</v>
      </c>
      <c r="E3135" s="1" t="s">
        <v>17</v>
      </c>
      <c r="F3135" s="1" t="s">
        <v>1971</v>
      </c>
      <c r="G3135" s="2">
        <v>40.735340000000001</v>
      </c>
      <c r="H3135" s="2">
        <v>-73.877669999999995</v>
      </c>
      <c r="I3135" s="1" t="s">
        <v>19</v>
      </c>
      <c r="J3135" s="44">
        <v>35</v>
      </c>
      <c r="K3135" s="2">
        <v>29</v>
      </c>
      <c r="L3135" s="2">
        <v>3</v>
      </c>
      <c r="M3135" s="3">
        <v>43617</v>
      </c>
      <c r="N3135" s="2">
        <v>0.87</v>
      </c>
      <c r="O3135" s="2">
        <v>5</v>
      </c>
      <c r="P3135" s="4">
        <v>2</v>
      </c>
      <c r="U3135" s="38">
        <f t="shared" si="864"/>
        <v>-0.20092982886380775</v>
      </c>
      <c r="V3135" s="39">
        <f t="shared" si="865"/>
        <v>0.20092982886380775</v>
      </c>
      <c r="W3135" s="39" t="str">
        <f t="shared" si="866"/>
        <v>TIDAK</v>
      </c>
      <c r="X3135" s="38">
        <f t="shared" si="867"/>
        <v>0.41537977415851984</v>
      </c>
      <c r="Y3135" s="39">
        <f t="shared" si="868"/>
        <v>0.41537977415851984</v>
      </c>
      <c r="Z3135" s="39" t="str">
        <f t="shared" si="869"/>
        <v>TIDAK</v>
      </c>
      <c r="AA3135" s="38">
        <f t="shared" si="870"/>
        <v>-0.84449654083515258</v>
      </c>
      <c r="AB3135" s="39">
        <f t="shared" si="871"/>
        <v>0.84449654083515258</v>
      </c>
      <c r="AC3135" s="39" t="str">
        <f t="shared" si="872"/>
        <v>TIDAK</v>
      </c>
      <c r="AD3135" s="38">
        <f t="shared" si="873"/>
        <v>-0.51224091388954307</v>
      </c>
      <c r="AE3135" s="39">
        <f t="shared" si="874"/>
        <v>0.51224091388954307</v>
      </c>
      <c r="AF3135" s="39" t="str">
        <f t="shared" si="875"/>
        <v>TIDAK</v>
      </c>
      <c r="AG3135" s="38">
        <f t="shared" si="876"/>
        <v>-0.27078855981472416</v>
      </c>
      <c r="AH3135" s="39">
        <f t="shared" si="877"/>
        <v>0.27078855981472416</v>
      </c>
      <c r="AI3135" s="39" t="str">
        <f t="shared" si="878"/>
        <v>TIDAK</v>
      </c>
      <c r="AJ3135" s="38">
        <f t="shared" si="879"/>
        <v>-1.2435166651823804</v>
      </c>
      <c r="AK3135" s="39">
        <f t="shared" si="880"/>
        <v>1.2435166651823804</v>
      </c>
      <c r="AL3135" s="39" t="str">
        <f t="shared" si="881"/>
        <v>TIDAK</v>
      </c>
    </row>
    <row r="3136" spans="1:38" ht="14" x14ac:dyDescent="0.3">
      <c r="A3136" s="13">
        <v>33658646</v>
      </c>
      <c r="B3136" s="11" t="s">
        <v>874</v>
      </c>
      <c r="C3136" s="9">
        <v>199833548</v>
      </c>
      <c r="D3136" s="1" t="s">
        <v>875</v>
      </c>
      <c r="E3136" s="1" t="s">
        <v>17</v>
      </c>
      <c r="F3136" s="1" t="s">
        <v>852</v>
      </c>
      <c r="G3136" s="2">
        <v>40.70579</v>
      </c>
      <c r="H3136" s="2">
        <v>-73.810010000000005</v>
      </c>
      <c r="I3136" s="1" t="s">
        <v>24</v>
      </c>
      <c r="J3136" s="44">
        <v>30</v>
      </c>
      <c r="K3136" s="2">
        <v>1</v>
      </c>
      <c r="L3136" s="2">
        <v>10</v>
      </c>
      <c r="M3136" s="3">
        <v>43627</v>
      </c>
      <c r="N3136" s="2">
        <v>4.05</v>
      </c>
      <c r="O3136" s="2">
        <v>9</v>
      </c>
      <c r="P3136" s="4">
        <v>361</v>
      </c>
      <c r="U3136" s="38">
        <f t="shared" si="864"/>
        <v>-3.8065270733572694E-2</v>
      </c>
      <c r="V3136" s="39">
        <f t="shared" si="865"/>
        <v>3.8065270733572694E-2</v>
      </c>
      <c r="W3136" s="39" t="str">
        <f t="shared" si="866"/>
        <v>TIDAK</v>
      </c>
      <c r="X3136" s="38">
        <f t="shared" si="867"/>
        <v>-0.26113135442473173</v>
      </c>
      <c r="Y3136" s="39">
        <f t="shared" si="868"/>
        <v>0.26113135442473173</v>
      </c>
      <c r="Z3136" s="39" t="str">
        <f t="shared" si="869"/>
        <v>TIDAK</v>
      </c>
      <c r="AA3136" s="38">
        <f t="shared" si="870"/>
        <v>-0.55818176870749403</v>
      </c>
      <c r="AB3136" s="39">
        <f t="shared" si="871"/>
        <v>0.55818176870749403</v>
      </c>
      <c r="AC3136" s="39" t="str">
        <f t="shared" si="872"/>
        <v>TIDAK</v>
      </c>
      <c r="AD3136" s="38">
        <f t="shared" si="873"/>
        <v>-0.83633352184227616</v>
      </c>
      <c r="AE3136" s="39">
        <f t="shared" si="874"/>
        <v>0.83633352184227616</v>
      </c>
      <c r="AF3136" s="39" t="str">
        <f t="shared" si="875"/>
        <v>TIDAK</v>
      </c>
      <c r="AG3136" s="38">
        <f t="shared" si="876"/>
        <v>-0.27078855981472416</v>
      </c>
      <c r="AH3136" s="39">
        <f t="shared" si="877"/>
        <v>0.27078855981472416</v>
      </c>
      <c r="AI3136" s="39" t="str">
        <f t="shared" si="878"/>
        <v>TIDAK</v>
      </c>
      <c r="AJ3136" s="38">
        <f t="shared" si="879"/>
        <v>-0.59137923994779829</v>
      </c>
      <c r="AK3136" s="39">
        <f t="shared" si="880"/>
        <v>0.59137923994779829</v>
      </c>
      <c r="AL3136" s="39" t="str">
        <f t="shared" si="881"/>
        <v>TIDAK</v>
      </c>
    </row>
    <row r="3137" spans="1:38" ht="14" x14ac:dyDescent="0.3">
      <c r="A3137" s="13">
        <v>33659082</v>
      </c>
      <c r="B3137" s="11" t="s">
        <v>2457</v>
      </c>
      <c r="C3137" s="9">
        <v>256462453</v>
      </c>
      <c r="D3137" s="1" t="s">
        <v>854</v>
      </c>
      <c r="E3137" s="1" t="s">
        <v>17</v>
      </c>
      <c r="F3137" s="1" t="s">
        <v>364</v>
      </c>
      <c r="G3137" s="2">
        <v>40.69115</v>
      </c>
      <c r="H3137" s="2">
        <v>-73.806169999999995</v>
      </c>
      <c r="I3137" s="1" t="s">
        <v>20</v>
      </c>
      <c r="J3137" s="44">
        <v>350</v>
      </c>
      <c r="K3137" s="2">
        <v>1</v>
      </c>
      <c r="L3137" s="2">
        <v>9</v>
      </c>
      <c r="M3137" s="3">
        <v>43625</v>
      </c>
      <c r="N3137" s="2">
        <v>3.42</v>
      </c>
      <c r="O3137" s="2">
        <v>1</v>
      </c>
      <c r="P3137" s="4">
        <v>358</v>
      </c>
      <c r="U3137" s="38">
        <f t="shared" si="864"/>
        <v>0.21908929473521949</v>
      </c>
      <c r="V3137" s="39">
        <f t="shared" si="865"/>
        <v>0.21908929473521949</v>
      </c>
      <c r="W3137" s="39" t="str">
        <f t="shared" si="866"/>
        <v>TIDAK</v>
      </c>
      <c r="X3137" s="38">
        <f t="shared" si="867"/>
        <v>-0.39643358014138202</v>
      </c>
      <c r="Y3137" s="39">
        <f t="shared" si="868"/>
        <v>0.39643358014138202</v>
      </c>
      <c r="Z3137" s="39" t="str">
        <f t="shared" si="869"/>
        <v>TIDAK</v>
      </c>
      <c r="AA3137" s="38">
        <f t="shared" si="870"/>
        <v>-0.68088809961934771</v>
      </c>
      <c r="AB3137" s="39">
        <f t="shared" si="871"/>
        <v>0.68088809961934771</v>
      </c>
      <c r="AC3137" s="39" t="str">
        <f t="shared" si="872"/>
        <v>TIDAK</v>
      </c>
      <c r="AD3137" s="38">
        <f t="shared" si="873"/>
        <v>-0.6795145179941795</v>
      </c>
      <c r="AE3137" s="39">
        <f t="shared" si="874"/>
        <v>0.6795145179941795</v>
      </c>
      <c r="AF3137" s="39" t="str">
        <f t="shared" si="875"/>
        <v>TIDAK</v>
      </c>
      <c r="AG3137" s="38">
        <f t="shared" si="876"/>
        <v>-0.27078855981472416</v>
      </c>
      <c r="AH3137" s="39">
        <f t="shared" si="877"/>
        <v>0.27078855981472416</v>
      </c>
      <c r="AI3137" s="39" t="str">
        <f t="shared" si="878"/>
        <v>TIDAK</v>
      </c>
      <c r="AJ3137" s="38">
        <f t="shared" si="879"/>
        <v>9.8237347656587495E-2</v>
      </c>
      <c r="AK3137" s="39">
        <f t="shared" si="880"/>
        <v>9.8237347656587495E-2</v>
      </c>
      <c r="AL3137" s="39" t="str">
        <f t="shared" si="881"/>
        <v>TIDAK</v>
      </c>
    </row>
    <row r="3138" spans="1:38" ht="14" x14ac:dyDescent="0.3">
      <c r="A3138" s="13">
        <v>33661139</v>
      </c>
      <c r="B3138" s="11" t="s">
        <v>3819</v>
      </c>
      <c r="C3138" s="9">
        <v>228207777</v>
      </c>
      <c r="D3138" s="1" t="s">
        <v>105</v>
      </c>
      <c r="E3138" s="1" t="s">
        <v>17</v>
      </c>
      <c r="F3138" s="1" t="s">
        <v>203</v>
      </c>
      <c r="G3138" s="2">
        <v>40.667839999999998</v>
      </c>
      <c r="H3138" s="2">
        <v>-73.753569999999996</v>
      </c>
      <c r="I3138" s="1" t="s">
        <v>20</v>
      </c>
      <c r="J3138" s="44">
        <v>150</v>
      </c>
      <c r="K3138" s="2">
        <v>1</v>
      </c>
      <c r="L3138" s="2">
        <v>4</v>
      </c>
      <c r="M3138" s="3">
        <v>43600</v>
      </c>
      <c r="N3138" s="2">
        <v>0.7</v>
      </c>
      <c r="O3138" s="2">
        <v>1</v>
      </c>
      <c r="P3138" s="4">
        <v>162</v>
      </c>
      <c r="U3138" s="38">
        <f t="shared" si="864"/>
        <v>-0.2095016477127675</v>
      </c>
      <c r="V3138" s="39">
        <f t="shared" si="865"/>
        <v>0.2095016477127675</v>
      </c>
      <c r="W3138" s="39" t="str">
        <f t="shared" si="866"/>
        <v>TIDAK</v>
      </c>
      <c r="X3138" s="38">
        <f t="shared" si="867"/>
        <v>-0.39643358014138202</v>
      </c>
      <c r="Y3138" s="39">
        <f t="shared" si="868"/>
        <v>0.39643358014138202</v>
      </c>
      <c r="Z3138" s="39" t="str">
        <f t="shared" si="869"/>
        <v>TIDAK</v>
      </c>
      <c r="AA3138" s="38">
        <f t="shared" si="870"/>
        <v>-0.59908387901144522</v>
      </c>
      <c r="AB3138" s="39">
        <f t="shared" si="871"/>
        <v>0.59908387901144522</v>
      </c>
      <c r="AC3138" s="39" t="str">
        <f t="shared" si="872"/>
        <v>TIDAK</v>
      </c>
      <c r="AD3138" s="38">
        <f t="shared" si="873"/>
        <v>-0.73701481940514835</v>
      </c>
      <c r="AE3138" s="39">
        <f t="shared" si="874"/>
        <v>0.73701481940514835</v>
      </c>
      <c r="AF3138" s="39" t="str">
        <f t="shared" si="875"/>
        <v>TIDAK</v>
      </c>
      <c r="AG3138" s="38">
        <f t="shared" si="876"/>
        <v>6.7010556384171097E-2</v>
      </c>
      <c r="AH3138" s="39">
        <f t="shared" si="877"/>
        <v>6.7010556384171097E-2</v>
      </c>
      <c r="AI3138" s="39" t="str">
        <f t="shared" si="878"/>
        <v>TIDAK</v>
      </c>
      <c r="AJ3138" s="38">
        <f t="shared" si="879"/>
        <v>-8.1662631718469644E-2</v>
      </c>
      <c r="AK3138" s="39">
        <f t="shared" si="880"/>
        <v>8.1662631718469644E-2</v>
      </c>
      <c r="AL3138" s="39" t="str">
        <f t="shared" si="881"/>
        <v>TIDAK</v>
      </c>
    </row>
    <row r="3139" spans="1:38" ht="14" x14ac:dyDescent="0.3">
      <c r="A3139" s="13">
        <v>33661568</v>
      </c>
      <c r="B3139" s="11" t="s">
        <v>1663</v>
      </c>
      <c r="C3139" s="9">
        <v>97853468</v>
      </c>
      <c r="D3139" s="1" t="s">
        <v>315</v>
      </c>
      <c r="E3139" s="1" t="s">
        <v>548</v>
      </c>
      <c r="F3139" s="1" t="s">
        <v>2531</v>
      </c>
      <c r="G3139" s="2">
        <v>40.817239999999998</v>
      </c>
      <c r="H3139" s="2">
        <v>-73.888779999999997</v>
      </c>
      <c r="I3139" s="1" t="s">
        <v>19</v>
      </c>
      <c r="J3139" s="44">
        <v>60</v>
      </c>
      <c r="K3139" s="2">
        <v>3</v>
      </c>
      <c r="L3139" s="2">
        <v>2</v>
      </c>
      <c r="M3139" s="3">
        <v>43645</v>
      </c>
      <c r="N3139" s="2">
        <v>0.68</v>
      </c>
      <c r="O3139" s="2">
        <v>4</v>
      </c>
      <c r="P3139" s="4">
        <v>335</v>
      </c>
      <c r="U3139" s="38">
        <f t="shared" si="864"/>
        <v>-0.4666562131815597</v>
      </c>
      <c r="V3139" s="39">
        <f t="shared" si="865"/>
        <v>0.4666562131815597</v>
      </c>
      <c r="W3139" s="39" t="str">
        <f t="shared" si="866"/>
        <v>TIDAK</v>
      </c>
      <c r="X3139" s="38">
        <f t="shared" si="867"/>
        <v>3.3920287399248266</v>
      </c>
      <c r="Y3139" s="39">
        <f t="shared" si="868"/>
        <v>3.3920287399248266</v>
      </c>
      <c r="Z3139" s="39" t="str">
        <f t="shared" si="869"/>
        <v>OUTLIER</v>
      </c>
      <c r="AA3139" s="38">
        <f t="shared" si="870"/>
        <v>-0.80359443053120139</v>
      </c>
      <c r="AB3139" s="39">
        <f t="shared" si="871"/>
        <v>0.80359443053120139</v>
      </c>
      <c r="AC3139" s="39" t="str">
        <f t="shared" si="872"/>
        <v>TIDAK</v>
      </c>
      <c r="AD3139" s="38">
        <f t="shared" si="873"/>
        <v>-0.50178631363300319</v>
      </c>
      <c r="AE3139" s="39">
        <f t="shared" si="874"/>
        <v>0.50178631363300319</v>
      </c>
      <c r="AF3139" s="39" t="str">
        <f t="shared" si="875"/>
        <v>TIDAK</v>
      </c>
      <c r="AG3139" s="38">
        <f t="shared" si="876"/>
        <v>0.17961026178380285</v>
      </c>
      <c r="AH3139" s="39">
        <f t="shared" si="877"/>
        <v>0.17961026178380285</v>
      </c>
      <c r="AI3139" s="39" t="str">
        <f t="shared" si="878"/>
        <v>TIDAK</v>
      </c>
      <c r="AJ3139" s="38">
        <f t="shared" si="879"/>
        <v>-1.228525000234459</v>
      </c>
      <c r="AK3139" s="39">
        <f t="shared" si="880"/>
        <v>1.228525000234459</v>
      </c>
      <c r="AL3139" s="39" t="str">
        <f t="shared" si="881"/>
        <v>TIDAK</v>
      </c>
    </row>
    <row r="3140" spans="1:38" ht="14" x14ac:dyDescent="0.3">
      <c r="A3140" s="13">
        <v>33664163</v>
      </c>
      <c r="B3140" s="11" t="s">
        <v>894</v>
      </c>
      <c r="C3140" s="9">
        <v>256836581</v>
      </c>
      <c r="D3140" s="1" t="s">
        <v>2747</v>
      </c>
      <c r="E3140" s="1" t="s">
        <v>548</v>
      </c>
      <c r="F3140" s="1" t="s">
        <v>2421</v>
      </c>
      <c r="G3140" s="2">
        <v>40.871600000000001</v>
      </c>
      <c r="H3140" s="2">
        <v>-73.891769999999994</v>
      </c>
      <c r="I3140" s="1" t="s">
        <v>20</v>
      </c>
      <c r="J3140" s="44">
        <v>92</v>
      </c>
      <c r="K3140" s="2">
        <v>2</v>
      </c>
      <c r="L3140" s="2">
        <v>9</v>
      </c>
      <c r="M3140" s="3">
        <v>43651</v>
      </c>
      <c r="N3140" s="2">
        <v>4.82</v>
      </c>
      <c r="O3140" s="2">
        <v>1</v>
      </c>
      <c r="P3140" s="4">
        <v>48</v>
      </c>
      <c r="U3140" s="38">
        <f t="shared" si="864"/>
        <v>-0.50951530742635842</v>
      </c>
      <c r="V3140" s="39">
        <f t="shared" si="865"/>
        <v>0.50951530742635842</v>
      </c>
      <c r="W3140" s="39" t="str">
        <f t="shared" si="866"/>
        <v>TIDAK</v>
      </c>
      <c r="X3140" s="38">
        <f t="shared" si="867"/>
        <v>-0.39643358014138202</v>
      </c>
      <c r="Y3140" s="39">
        <f t="shared" si="868"/>
        <v>0.39643358014138202</v>
      </c>
      <c r="Z3140" s="39" t="str">
        <f t="shared" si="869"/>
        <v>TIDAK</v>
      </c>
      <c r="AA3140" s="38">
        <f t="shared" si="870"/>
        <v>-0.51727965840354273</v>
      </c>
      <c r="AB3140" s="39">
        <f t="shared" si="871"/>
        <v>0.51727965840354273</v>
      </c>
      <c r="AC3140" s="39" t="str">
        <f t="shared" si="872"/>
        <v>TIDAK</v>
      </c>
      <c r="AD3140" s="38">
        <f t="shared" si="873"/>
        <v>1.1604951271568216</v>
      </c>
      <c r="AE3140" s="39">
        <f t="shared" si="874"/>
        <v>1.1604951271568216</v>
      </c>
      <c r="AF3140" s="39" t="str">
        <f t="shared" si="875"/>
        <v>TIDAK</v>
      </c>
      <c r="AG3140" s="38">
        <f t="shared" si="876"/>
        <v>0.63000908338232986</v>
      </c>
      <c r="AH3140" s="39">
        <f t="shared" si="877"/>
        <v>0.63000908338232986</v>
      </c>
      <c r="AI3140" s="39" t="str">
        <f t="shared" si="878"/>
        <v>TIDAK</v>
      </c>
      <c r="AJ3140" s="38">
        <f t="shared" si="879"/>
        <v>1.4624788579174375</v>
      </c>
      <c r="AK3140" s="39">
        <f t="shared" si="880"/>
        <v>1.4624788579174375</v>
      </c>
      <c r="AL3140" s="39" t="str">
        <f t="shared" si="881"/>
        <v>TIDAK</v>
      </c>
    </row>
    <row r="3141" spans="1:38" ht="14" x14ac:dyDescent="0.3">
      <c r="A3141" s="13">
        <v>33664484</v>
      </c>
      <c r="B3141" s="11" t="s">
        <v>1103</v>
      </c>
      <c r="C3141" s="9">
        <v>19303369</v>
      </c>
      <c r="D3141" s="1" t="s">
        <v>2077</v>
      </c>
      <c r="E3141" s="1" t="s">
        <v>17</v>
      </c>
      <c r="F3141" s="1" t="s">
        <v>2689</v>
      </c>
      <c r="G3141" s="2">
        <v>40.744459999999997</v>
      </c>
      <c r="H3141" s="2">
        <v>-73.904660000000007</v>
      </c>
      <c r="I3141" s="1" t="s">
        <v>19</v>
      </c>
      <c r="J3141" s="44">
        <v>45</v>
      </c>
      <c r="K3141" s="2">
        <v>30</v>
      </c>
      <c r="L3141" s="2">
        <v>5</v>
      </c>
      <c r="M3141" s="3">
        <v>43585</v>
      </c>
      <c r="N3141" s="2">
        <v>0.51</v>
      </c>
      <c r="O3141" s="2">
        <v>37</v>
      </c>
      <c r="P3141" s="4">
        <v>1</v>
      </c>
      <c r="U3141" s="38">
        <f t="shared" si="864"/>
        <v>2.2334667242407584</v>
      </c>
      <c r="V3141" s="39">
        <f t="shared" si="865"/>
        <v>2.2334667242407584</v>
      </c>
      <c r="W3141" s="39" t="str">
        <f t="shared" si="866"/>
        <v>TIDAK</v>
      </c>
      <c r="X3141" s="38">
        <f t="shared" si="867"/>
        <v>-0.39643358014138202</v>
      </c>
      <c r="Y3141" s="39">
        <f t="shared" si="868"/>
        <v>0.39643358014138202</v>
      </c>
      <c r="Z3141" s="39" t="str">
        <f t="shared" si="869"/>
        <v>TIDAK</v>
      </c>
      <c r="AA3141" s="38">
        <f t="shared" si="870"/>
        <v>-0.55818176870749403</v>
      </c>
      <c r="AB3141" s="39">
        <f t="shared" si="871"/>
        <v>0.55818176870749403</v>
      </c>
      <c r="AC3141" s="39" t="str">
        <f t="shared" si="872"/>
        <v>TIDAK</v>
      </c>
      <c r="AD3141" s="38">
        <f t="shared" si="873"/>
        <v>0.83117521907581859</v>
      </c>
      <c r="AE3141" s="39">
        <f t="shared" si="874"/>
        <v>0.83117521907581859</v>
      </c>
      <c r="AF3141" s="39" t="str">
        <f t="shared" si="875"/>
        <v>TIDAK</v>
      </c>
      <c r="AG3141" s="38">
        <f t="shared" si="876"/>
        <v>-0.27078855981472416</v>
      </c>
      <c r="AH3141" s="39">
        <f t="shared" si="877"/>
        <v>0.27078855981472416</v>
      </c>
      <c r="AI3141" s="39" t="str">
        <f t="shared" si="878"/>
        <v>TIDAK</v>
      </c>
      <c r="AJ3141" s="38">
        <f t="shared" si="879"/>
        <v>1.4399913604955554</v>
      </c>
      <c r="AK3141" s="39">
        <f t="shared" si="880"/>
        <v>1.4399913604955554</v>
      </c>
      <c r="AL3141" s="39" t="str">
        <f t="shared" si="881"/>
        <v>TIDAK</v>
      </c>
    </row>
    <row r="3142" spans="1:38" ht="14" x14ac:dyDescent="0.3">
      <c r="A3142" s="13">
        <v>33666721</v>
      </c>
      <c r="B3142" s="11" t="s">
        <v>5087</v>
      </c>
      <c r="C3142" s="9">
        <v>230025652</v>
      </c>
      <c r="D3142" s="1" t="s">
        <v>212</v>
      </c>
      <c r="E3142" s="1" t="s">
        <v>17</v>
      </c>
      <c r="F3142" s="1" t="s">
        <v>210</v>
      </c>
      <c r="G3142" s="2">
        <v>40.705219999999997</v>
      </c>
      <c r="H3142" s="2">
        <v>-73.750630000000001</v>
      </c>
      <c r="I3142" s="1" t="s">
        <v>19</v>
      </c>
      <c r="J3142" s="44">
        <v>35</v>
      </c>
      <c r="K3142" s="2">
        <v>2</v>
      </c>
      <c r="L3142" s="2">
        <v>11</v>
      </c>
      <c r="M3142" s="3">
        <v>43569</v>
      </c>
      <c r="N3142" s="2">
        <v>1.72</v>
      </c>
      <c r="O3142" s="2">
        <v>4</v>
      </c>
      <c r="P3142" s="4">
        <v>3</v>
      </c>
      <c r="U3142" s="38">
        <f t="shared" ref="U3142:U3205" si="882">STANDARDIZE(J3138,$S$5,$S$6)</f>
        <v>0.51910295444881038</v>
      </c>
      <c r="V3142" s="39">
        <f t="shared" ref="V3142:V3205" si="883">ABS(U3142)</f>
        <v>0.51910295444881038</v>
      </c>
      <c r="W3142" s="39" t="str">
        <f t="shared" ref="W3142:W3205" si="884">IF(V3142&gt;3,"OUTLIER","TIDAK")</f>
        <v>TIDAK</v>
      </c>
      <c r="X3142" s="38">
        <f t="shared" ref="X3142:X3205" si="885">STANDARDIZE(K3138,$S$9,$S$10)</f>
        <v>-0.39643358014138202</v>
      </c>
      <c r="Y3142" s="39">
        <f t="shared" ref="Y3142:Y3205" si="886">ABS(X3142)</f>
        <v>0.39643358014138202</v>
      </c>
      <c r="Z3142" s="39" t="str">
        <f t="shared" ref="Z3142:Z3205" si="887">IF(Y3142&gt;3,"OUTLIER","TIDAK")</f>
        <v>TIDAK</v>
      </c>
      <c r="AA3142" s="38">
        <f t="shared" ref="AA3142:AA3205" si="888">STANDARDIZE(L3138,$S$13,$S$14)</f>
        <v>-0.7626923202272502</v>
      </c>
      <c r="AB3142" s="39">
        <f t="shared" ref="AB3142:AB3205" si="889">ABS(AA3142)</f>
        <v>0.7626923202272502</v>
      </c>
      <c r="AC3142" s="39" t="str">
        <f t="shared" ref="AC3142:AC3205" si="890">IF(AB3142&gt;3,"OUTLIER","TIDAK")</f>
        <v>TIDAK</v>
      </c>
      <c r="AD3142" s="38">
        <f t="shared" ref="AD3142:AD3205" si="891">STANDARDIZE(N3138,$S$17,$S$18)</f>
        <v>-0.59065041581359135</v>
      </c>
      <c r="AE3142" s="39">
        <f t="shared" ref="AE3142:AE3205" si="892">ABS(AD3142)</f>
        <v>0.59065041581359135</v>
      </c>
      <c r="AF3142" s="39" t="str">
        <f t="shared" ref="AF3142:AF3205" si="893">IF(AE3142&gt;3,"OUTLIER","TIDAK")</f>
        <v>TIDAK</v>
      </c>
      <c r="AG3142" s="38">
        <f t="shared" ref="AG3142:AG3205" si="894">STANDARDIZE(O3138,$S$21,$S$22)</f>
        <v>-0.27078855981472416</v>
      </c>
      <c r="AH3142" s="39">
        <f t="shared" ref="AH3142:AH3205" si="895">ABS(AG3142)</f>
        <v>0.27078855981472416</v>
      </c>
      <c r="AI3142" s="39" t="str">
        <f t="shared" ref="AI3142:AI3205" si="896">IF(AH3142&gt;3,"OUTLIER","TIDAK")</f>
        <v>TIDAK</v>
      </c>
      <c r="AJ3142" s="38">
        <f t="shared" ref="AJ3142:AJ3205" si="897">STANDARDIZE(P3138,$S$25,$S$26)</f>
        <v>-2.9191804400744648E-2</v>
      </c>
      <c r="AK3142" s="39">
        <f t="shared" ref="AK3142:AK3205" si="898">ABS(AJ3142)</f>
        <v>2.9191804400744648E-2</v>
      </c>
      <c r="AL3142" s="39" t="str">
        <f t="shared" ref="AL3142:AL3205" si="899">IF(AK3142&gt;3,"OUTLIER","TIDAK")</f>
        <v>TIDAK</v>
      </c>
    </row>
    <row r="3143" spans="1:38" ht="14" x14ac:dyDescent="0.3">
      <c r="A3143" s="13">
        <v>33666887</v>
      </c>
      <c r="B3143" s="11" t="s">
        <v>4162</v>
      </c>
      <c r="C3143" s="9">
        <v>229774456</v>
      </c>
      <c r="D3143" s="1" t="s">
        <v>523</v>
      </c>
      <c r="E3143" s="1" t="s">
        <v>17</v>
      </c>
      <c r="F3143" s="1" t="s">
        <v>2738</v>
      </c>
      <c r="G3143" s="2">
        <v>40.773829999999997</v>
      </c>
      <c r="H3143" s="2">
        <v>-73.90558</v>
      </c>
      <c r="I3143" s="1" t="s">
        <v>19</v>
      </c>
      <c r="J3143" s="44">
        <v>70</v>
      </c>
      <c r="K3143" s="2">
        <v>2</v>
      </c>
      <c r="L3143" s="2">
        <v>4</v>
      </c>
      <c r="M3143" s="3">
        <v>43610</v>
      </c>
      <c r="N3143" s="2">
        <v>0.64</v>
      </c>
      <c r="O3143" s="2">
        <v>1</v>
      </c>
      <c r="P3143" s="4">
        <v>89</v>
      </c>
      <c r="U3143" s="38">
        <f t="shared" si="882"/>
        <v>-0.25236074195756619</v>
      </c>
      <c r="V3143" s="39">
        <f t="shared" si="883"/>
        <v>0.25236074195756619</v>
      </c>
      <c r="W3143" s="39" t="str">
        <f t="shared" si="884"/>
        <v>TIDAK</v>
      </c>
      <c r="X3143" s="38">
        <f t="shared" si="885"/>
        <v>-0.12582912870808141</v>
      </c>
      <c r="Y3143" s="39">
        <f t="shared" si="886"/>
        <v>0.12582912870808141</v>
      </c>
      <c r="Z3143" s="39" t="str">
        <f t="shared" si="887"/>
        <v>TIDAK</v>
      </c>
      <c r="AA3143" s="38">
        <f t="shared" si="888"/>
        <v>-0.84449654083515258</v>
      </c>
      <c r="AB3143" s="39">
        <f t="shared" si="889"/>
        <v>0.84449654083515258</v>
      </c>
      <c r="AC3143" s="39" t="str">
        <f t="shared" si="890"/>
        <v>TIDAK</v>
      </c>
      <c r="AD3143" s="38">
        <f t="shared" si="891"/>
        <v>-0.60110501607013112</v>
      </c>
      <c r="AE3143" s="39">
        <f t="shared" si="892"/>
        <v>0.60110501607013112</v>
      </c>
      <c r="AF3143" s="39" t="str">
        <f t="shared" si="893"/>
        <v>TIDAK</v>
      </c>
      <c r="AG3143" s="38">
        <f t="shared" si="894"/>
        <v>6.7010556384171097E-2</v>
      </c>
      <c r="AH3143" s="39">
        <f t="shared" si="895"/>
        <v>6.7010556384171097E-2</v>
      </c>
      <c r="AI3143" s="39" t="str">
        <f t="shared" si="896"/>
        <v>TIDAK</v>
      </c>
      <c r="AJ3143" s="38">
        <f t="shared" si="897"/>
        <v>1.267587213594459</v>
      </c>
      <c r="AK3143" s="39">
        <f t="shared" si="898"/>
        <v>1.267587213594459</v>
      </c>
      <c r="AL3143" s="39" t="str">
        <f t="shared" si="899"/>
        <v>TIDAK</v>
      </c>
    </row>
    <row r="3144" spans="1:38" ht="14" x14ac:dyDescent="0.3">
      <c r="A3144" s="13">
        <v>33667403</v>
      </c>
      <c r="B3144" s="11" t="s">
        <v>2792</v>
      </c>
      <c r="C3144" s="9">
        <v>248654228</v>
      </c>
      <c r="D3144" s="1" t="s">
        <v>2352</v>
      </c>
      <c r="E3144" s="1" t="s">
        <v>17</v>
      </c>
      <c r="F3144" s="1" t="s">
        <v>1713</v>
      </c>
      <c r="G3144" s="2">
        <v>40.762749999999997</v>
      </c>
      <c r="H3144" s="2">
        <v>-73.881979999999999</v>
      </c>
      <c r="I3144" s="1" t="s">
        <v>24</v>
      </c>
      <c r="J3144" s="44">
        <v>43</v>
      </c>
      <c r="K3144" s="2">
        <v>1</v>
      </c>
      <c r="L3144" s="2">
        <v>1</v>
      </c>
      <c r="M3144" s="3">
        <v>43564</v>
      </c>
      <c r="N3144" s="2">
        <v>0.33</v>
      </c>
      <c r="O3144" s="2">
        <v>4</v>
      </c>
      <c r="P3144" s="4">
        <v>91</v>
      </c>
      <c r="U3144" s="38">
        <f t="shared" si="882"/>
        <v>2.1937461209145484E-2</v>
      </c>
      <c r="V3144" s="39">
        <f t="shared" si="883"/>
        <v>2.1937461209145484E-2</v>
      </c>
      <c r="W3144" s="39" t="str">
        <f t="shared" si="884"/>
        <v>TIDAK</v>
      </c>
      <c r="X3144" s="38">
        <f t="shared" si="885"/>
        <v>-0.26113135442473173</v>
      </c>
      <c r="Y3144" s="39">
        <f t="shared" si="886"/>
        <v>0.26113135442473173</v>
      </c>
      <c r="Z3144" s="39" t="str">
        <f t="shared" si="887"/>
        <v>TIDAK</v>
      </c>
      <c r="AA3144" s="38">
        <f t="shared" si="888"/>
        <v>-0.55818176870749403</v>
      </c>
      <c r="AB3144" s="39">
        <f t="shared" si="889"/>
        <v>0.55818176870749403</v>
      </c>
      <c r="AC3144" s="39" t="str">
        <f t="shared" si="890"/>
        <v>TIDAK</v>
      </c>
      <c r="AD3144" s="38">
        <f t="shared" si="891"/>
        <v>1.5629972370336034</v>
      </c>
      <c r="AE3144" s="39">
        <f t="shared" si="892"/>
        <v>1.5629972370336034</v>
      </c>
      <c r="AF3144" s="39" t="str">
        <f t="shared" si="893"/>
        <v>TIDAK</v>
      </c>
      <c r="AG3144" s="38">
        <f t="shared" si="894"/>
        <v>-0.27078855981472416</v>
      </c>
      <c r="AH3144" s="39">
        <f t="shared" si="895"/>
        <v>0.27078855981472416</v>
      </c>
      <c r="AI3144" s="39" t="str">
        <f t="shared" si="896"/>
        <v>TIDAK</v>
      </c>
      <c r="AJ3144" s="38">
        <f t="shared" si="897"/>
        <v>-0.88371670643226607</v>
      </c>
      <c r="AK3144" s="39">
        <f t="shared" si="898"/>
        <v>0.88371670643226607</v>
      </c>
      <c r="AL3144" s="39" t="str">
        <f t="shared" si="899"/>
        <v>TIDAK</v>
      </c>
    </row>
    <row r="3145" spans="1:38" ht="14" x14ac:dyDescent="0.3">
      <c r="A3145" s="13">
        <v>33668282</v>
      </c>
      <c r="B3145" s="11" t="s">
        <v>2833</v>
      </c>
      <c r="C3145" s="9">
        <v>250477669</v>
      </c>
      <c r="D3145" s="1" t="s">
        <v>2716</v>
      </c>
      <c r="E3145" s="1" t="s">
        <v>17</v>
      </c>
      <c r="F3145" s="1" t="s">
        <v>1736</v>
      </c>
      <c r="G3145" s="2">
        <v>40.752780000000001</v>
      </c>
      <c r="H3145" s="2">
        <v>-73.891139999999993</v>
      </c>
      <c r="I3145" s="1" t="s">
        <v>19</v>
      </c>
      <c r="J3145" s="44">
        <v>70</v>
      </c>
      <c r="K3145" s="2">
        <v>3</v>
      </c>
      <c r="L3145" s="2">
        <v>1</v>
      </c>
      <c r="M3145" s="3">
        <v>43594</v>
      </c>
      <c r="N3145" s="2">
        <v>0.49</v>
      </c>
      <c r="O3145" s="2">
        <v>1</v>
      </c>
      <c r="P3145" s="4">
        <v>59</v>
      </c>
      <c r="U3145" s="38">
        <f t="shared" si="882"/>
        <v>-0.38093802469196231</v>
      </c>
      <c r="V3145" s="39">
        <f t="shared" si="883"/>
        <v>0.38093802469196231</v>
      </c>
      <c r="W3145" s="39" t="str">
        <f t="shared" si="884"/>
        <v>TIDAK</v>
      </c>
      <c r="X3145" s="38">
        <f t="shared" si="885"/>
        <v>3.5273309656414771</v>
      </c>
      <c r="Y3145" s="39">
        <f t="shared" si="886"/>
        <v>3.5273309656414771</v>
      </c>
      <c r="Z3145" s="39" t="str">
        <f t="shared" si="887"/>
        <v>OUTLIER</v>
      </c>
      <c r="AA3145" s="38">
        <f t="shared" si="888"/>
        <v>-0.7217902099232989</v>
      </c>
      <c r="AB3145" s="39">
        <f t="shared" si="889"/>
        <v>0.7217902099232989</v>
      </c>
      <c r="AC3145" s="39" t="str">
        <f t="shared" si="890"/>
        <v>TIDAK</v>
      </c>
      <c r="AD3145" s="38">
        <f t="shared" si="891"/>
        <v>-0.68996911825071927</v>
      </c>
      <c r="AE3145" s="39">
        <f t="shared" si="892"/>
        <v>0.68996911825071927</v>
      </c>
      <c r="AF3145" s="39" t="str">
        <f t="shared" si="893"/>
        <v>TIDAK</v>
      </c>
      <c r="AG3145" s="38">
        <f t="shared" si="894"/>
        <v>3.7828008345720185</v>
      </c>
      <c r="AH3145" s="39">
        <f t="shared" si="895"/>
        <v>3.7828008345720185</v>
      </c>
      <c r="AI3145" s="39" t="str">
        <f t="shared" si="896"/>
        <v>OUTLIER</v>
      </c>
      <c r="AJ3145" s="38">
        <f t="shared" si="897"/>
        <v>-1.2360208327084197</v>
      </c>
      <c r="AK3145" s="39">
        <f t="shared" si="898"/>
        <v>1.2360208327084197</v>
      </c>
      <c r="AL3145" s="39" t="str">
        <f t="shared" si="899"/>
        <v>TIDAK</v>
      </c>
    </row>
    <row r="3146" spans="1:38" ht="14" x14ac:dyDescent="0.3">
      <c r="A3146" s="13">
        <v>33673071</v>
      </c>
      <c r="B3146" s="11" t="s">
        <v>4819</v>
      </c>
      <c r="C3146" s="9">
        <v>223375402</v>
      </c>
      <c r="D3146" s="1" t="s">
        <v>1698</v>
      </c>
      <c r="E3146" s="1" t="s">
        <v>1731</v>
      </c>
      <c r="F3146" s="1" t="s">
        <v>1732</v>
      </c>
      <c r="G3146" s="2">
        <v>40.660670000000003</v>
      </c>
      <c r="H3146" s="2">
        <v>-73.893100000000004</v>
      </c>
      <c r="I3146" s="1" t="s">
        <v>19</v>
      </c>
      <c r="J3146" s="44">
        <v>65</v>
      </c>
      <c r="K3146" s="2">
        <v>2</v>
      </c>
      <c r="L3146" s="2">
        <v>1</v>
      </c>
      <c r="M3146" s="3">
        <v>43599</v>
      </c>
      <c r="N3146" s="2">
        <v>0.53</v>
      </c>
      <c r="O3146" s="2">
        <v>4</v>
      </c>
      <c r="P3146" s="4">
        <v>354</v>
      </c>
      <c r="U3146" s="38">
        <f t="shared" si="882"/>
        <v>-0.4666562131815597</v>
      </c>
      <c r="V3146" s="39">
        <f t="shared" si="883"/>
        <v>0.4666562131815597</v>
      </c>
      <c r="W3146" s="39" t="str">
        <f t="shared" si="884"/>
        <v>TIDAK</v>
      </c>
      <c r="X3146" s="38">
        <f t="shared" si="885"/>
        <v>-0.26113135442473173</v>
      </c>
      <c r="Y3146" s="39">
        <f t="shared" si="886"/>
        <v>0.26113135442473173</v>
      </c>
      <c r="Z3146" s="39" t="str">
        <f t="shared" si="887"/>
        <v>TIDAK</v>
      </c>
      <c r="AA3146" s="38">
        <f t="shared" si="888"/>
        <v>-0.47637754809959154</v>
      </c>
      <c r="AB3146" s="39">
        <f t="shared" si="889"/>
        <v>0.47637754809959154</v>
      </c>
      <c r="AC3146" s="39" t="str">
        <f t="shared" si="890"/>
        <v>TIDAK</v>
      </c>
      <c r="AD3146" s="38">
        <f t="shared" si="891"/>
        <v>-5.7465802730062639E-2</v>
      </c>
      <c r="AE3146" s="39">
        <f t="shared" si="892"/>
        <v>5.7465802730062639E-2</v>
      </c>
      <c r="AF3146" s="39" t="str">
        <f t="shared" si="893"/>
        <v>TIDAK</v>
      </c>
      <c r="AG3146" s="38">
        <f t="shared" si="894"/>
        <v>6.7010556384171097E-2</v>
      </c>
      <c r="AH3146" s="39">
        <f t="shared" si="895"/>
        <v>6.7010556384171097E-2</v>
      </c>
      <c r="AI3146" s="39" t="str">
        <f t="shared" si="896"/>
        <v>TIDAK</v>
      </c>
      <c r="AJ3146" s="38">
        <f t="shared" si="897"/>
        <v>-1.2210291677604983</v>
      </c>
      <c r="AK3146" s="39">
        <f t="shared" si="898"/>
        <v>1.2210291677604983</v>
      </c>
      <c r="AL3146" s="39" t="str">
        <f t="shared" si="899"/>
        <v>TIDAK</v>
      </c>
    </row>
    <row r="3147" spans="1:38" ht="14" x14ac:dyDescent="0.3">
      <c r="A3147" s="13">
        <v>33678486</v>
      </c>
      <c r="B3147" s="11" t="s">
        <v>3738</v>
      </c>
      <c r="C3147" s="9">
        <v>223375402</v>
      </c>
      <c r="D3147" s="1" t="s">
        <v>1698</v>
      </c>
      <c r="E3147" s="1" t="s">
        <v>1731</v>
      </c>
      <c r="F3147" s="1" t="s">
        <v>1732</v>
      </c>
      <c r="G3147" s="2">
        <v>40.660890000000002</v>
      </c>
      <c r="H3147" s="2">
        <v>-73.89376</v>
      </c>
      <c r="I3147" s="1" t="s">
        <v>19</v>
      </c>
      <c r="J3147" s="44">
        <v>65</v>
      </c>
      <c r="K3147" s="2">
        <v>2</v>
      </c>
      <c r="L3147" s="2">
        <v>1</v>
      </c>
      <c r="M3147" s="3">
        <v>43628</v>
      </c>
      <c r="N3147" s="2">
        <v>1</v>
      </c>
      <c r="O3147" s="2">
        <v>4</v>
      </c>
      <c r="P3147" s="4">
        <v>349</v>
      </c>
      <c r="U3147" s="38">
        <f t="shared" si="882"/>
        <v>-0.1666425534679688</v>
      </c>
      <c r="V3147" s="39">
        <f t="shared" si="883"/>
        <v>0.1666425534679688</v>
      </c>
      <c r="W3147" s="39" t="str">
        <f t="shared" si="884"/>
        <v>TIDAK</v>
      </c>
      <c r="X3147" s="38">
        <f t="shared" si="885"/>
        <v>-0.26113135442473173</v>
      </c>
      <c r="Y3147" s="39">
        <f t="shared" si="886"/>
        <v>0.26113135442473173</v>
      </c>
      <c r="Z3147" s="39" t="str">
        <f t="shared" si="887"/>
        <v>TIDAK</v>
      </c>
      <c r="AA3147" s="38">
        <f t="shared" si="888"/>
        <v>-0.7626923202272502</v>
      </c>
      <c r="AB3147" s="39">
        <f t="shared" si="889"/>
        <v>0.7626923202272502</v>
      </c>
      <c r="AC3147" s="39" t="str">
        <f t="shared" si="890"/>
        <v>TIDAK</v>
      </c>
      <c r="AD3147" s="38">
        <f t="shared" si="891"/>
        <v>-0.62201421658321077</v>
      </c>
      <c r="AE3147" s="39">
        <f t="shared" si="892"/>
        <v>0.62201421658321077</v>
      </c>
      <c r="AF3147" s="39" t="str">
        <f t="shared" si="893"/>
        <v>TIDAK</v>
      </c>
      <c r="AG3147" s="38">
        <f t="shared" si="894"/>
        <v>-0.27078855981472416</v>
      </c>
      <c r="AH3147" s="39">
        <f t="shared" si="895"/>
        <v>0.27078855981472416</v>
      </c>
      <c r="AI3147" s="39" t="str">
        <f t="shared" si="896"/>
        <v>TIDAK</v>
      </c>
      <c r="AJ3147" s="38">
        <f t="shared" si="897"/>
        <v>-0.57638757499987681</v>
      </c>
      <c r="AK3147" s="39">
        <f t="shared" si="898"/>
        <v>0.57638757499987681</v>
      </c>
      <c r="AL3147" s="39" t="str">
        <f t="shared" si="899"/>
        <v>TIDAK</v>
      </c>
    </row>
    <row r="3148" spans="1:38" ht="14" x14ac:dyDescent="0.3">
      <c r="A3148" s="13">
        <v>33710612</v>
      </c>
      <c r="B3148" s="11" t="s">
        <v>4644</v>
      </c>
      <c r="C3148" s="9">
        <v>181651082</v>
      </c>
      <c r="D3148" s="1" t="s">
        <v>114</v>
      </c>
      <c r="E3148" s="1" t="s">
        <v>17</v>
      </c>
      <c r="F3148" s="1" t="s">
        <v>32</v>
      </c>
      <c r="G3148" s="2">
        <v>40.660490000000003</v>
      </c>
      <c r="H3148" s="2">
        <v>-73.734960000000001</v>
      </c>
      <c r="I3148" s="1" t="s">
        <v>19</v>
      </c>
      <c r="J3148" s="44">
        <v>60</v>
      </c>
      <c r="K3148" s="2">
        <v>1</v>
      </c>
      <c r="L3148" s="2">
        <v>6</v>
      </c>
      <c r="M3148" s="3">
        <v>43639</v>
      </c>
      <c r="N3148" s="2">
        <v>0.57999999999999996</v>
      </c>
      <c r="O3148" s="2">
        <v>3</v>
      </c>
      <c r="P3148" s="4">
        <v>167</v>
      </c>
      <c r="U3148" s="38">
        <f t="shared" si="882"/>
        <v>-0.3980816623898818</v>
      </c>
      <c r="V3148" s="39">
        <f t="shared" si="883"/>
        <v>0.3980816623898818</v>
      </c>
      <c r="W3148" s="39" t="str">
        <f t="shared" si="884"/>
        <v>TIDAK</v>
      </c>
      <c r="X3148" s="38">
        <f t="shared" si="885"/>
        <v>-0.39643358014138202</v>
      </c>
      <c r="Y3148" s="39">
        <f t="shared" si="886"/>
        <v>0.39643358014138202</v>
      </c>
      <c r="Z3148" s="39" t="str">
        <f t="shared" si="887"/>
        <v>TIDAK</v>
      </c>
      <c r="AA3148" s="38">
        <f t="shared" si="888"/>
        <v>-0.88539865113910388</v>
      </c>
      <c r="AB3148" s="39">
        <f t="shared" si="889"/>
        <v>0.88539865113910388</v>
      </c>
      <c r="AC3148" s="39" t="str">
        <f t="shared" si="890"/>
        <v>TIDAK</v>
      </c>
      <c r="AD3148" s="38">
        <f t="shared" si="891"/>
        <v>-0.7840605205595772</v>
      </c>
      <c r="AE3148" s="39">
        <f t="shared" si="892"/>
        <v>0.7840605205595772</v>
      </c>
      <c r="AF3148" s="39" t="str">
        <f t="shared" si="893"/>
        <v>TIDAK</v>
      </c>
      <c r="AG3148" s="38">
        <f t="shared" si="894"/>
        <v>6.7010556384171097E-2</v>
      </c>
      <c r="AH3148" s="39">
        <f t="shared" si="895"/>
        <v>6.7010556384171097E-2</v>
      </c>
      <c r="AI3148" s="39" t="str">
        <f t="shared" si="896"/>
        <v>TIDAK</v>
      </c>
      <c r="AJ3148" s="38">
        <f t="shared" si="897"/>
        <v>-0.56139591005195533</v>
      </c>
      <c r="AK3148" s="39">
        <f t="shared" si="898"/>
        <v>0.56139591005195533</v>
      </c>
      <c r="AL3148" s="39" t="str">
        <f t="shared" si="899"/>
        <v>TIDAK</v>
      </c>
    </row>
    <row r="3149" spans="1:38" ht="14" x14ac:dyDescent="0.3">
      <c r="A3149" s="13">
        <v>33713175</v>
      </c>
      <c r="B3149" s="11" t="s">
        <v>3739</v>
      </c>
      <c r="C3149" s="9">
        <v>33151563</v>
      </c>
      <c r="D3149" s="1" t="s">
        <v>1124</v>
      </c>
      <c r="E3149" s="1" t="s">
        <v>17</v>
      </c>
      <c r="F3149" s="1" t="s">
        <v>642</v>
      </c>
      <c r="G3149" s="2">
        <v>40.763080000000002</v>
      </c>
      <c r="H3149" s="2">
        <v>-73.822149999999993</v>
      </c>
      <c r="I3149" s="1" t="s">
        <v>19</v>
      </c>
      <c r="J3149" s="44">
        <v>63</v>
      </c>
      <c r="K3149" s="2">
        <v>2</v>
      </c>
      <c r="L3149" s="2">
        <v>1</v>
      </c>
      <c r="M3149" s="3">
        <v>43629</v>
      </c>
      <c r="N3149" s="2">
        <v>1</v>
      </c>
      <c r="O3149" s="2">
        <v>2</v>
      </c>
      <c r="P3149" s="4">
        <v>0</v>
      </c>
      <c r="U3149" s="38">
        <f t="shared" si="882"/>
        <v>-0.1666425534679688</v>
      </c>
      <c r="V3149" s="39">
        <f t="shared" si="883"/>
        <v>0.1666425534679688</v>
      </c>
      <c r="W3149" s="39" t="str">
        <f t="shared" si="884"/>
        <v>TIDAK</v>
      </c>
      <c r="X3149" s="38">
        <f t="shared" si="885"/>
        <v>-0.12582912870808141</v>
      </c>
      <c r="Y3149" s="39">
        <f t="shared" si="886"/>
        <v>0.12582912870808141</v>
      </c>
      <c r="Z3149" s="39" t="str">
        <f t="shared" si="887"/>
        <v>TIDAK</v>
      </c>
      <c r="AA3149" s="38">
        <f t="shared" si="888"/>
        <v>-0.88539865113910388</v>
      </c>
      <c r="AB3149" s="39">
        <f t="shared" si="889"/>
        <v>0.88539865113910388</v>
      </c>
      <c r="AC3149" s="39" t="str">
        <f t="shared" si="890"/>
        <v>TIDAK</v>
      </c>
      <c r="AD3149" s="38">
        <f t="shared" si="891"/>
        <v>-0.70042371850725904</v>
      </c>
      <c r="AE3149" s="39">
        <f t="shared" si="892"/>
        <v>0.70042371850725904</v>
      </c>
      <c r="AF3149" s="39" t="str">
        <f t="shared" si="893"/>
        <v>TIDAK</v>
      </c>
      <c r="AG3149" s="38">
        <f t="shared" si="894"/>
        <v>-0.27078855981472416</v>
      </c>
      <c r="AH3149" s="39">
        <f t="shared" si="895"/>
        <v>0.27078855981472416</v>
      </c>
      <c r="AI3149" s="39" t="str">
        <f t="shared" si="896"/>
        <v>TIDAK</v>
      </c>
      <c r="AJ3149" s="38">
        <f t="shared" si="897"/>
        <v>-0.80126254921869822</v>
      </c>
      <c r="AK3149" s="39">
        <f t="shared" si="898"/>
        <v>0.80126254921869822</v>
      </c>
      <c r="AL3149" s="39" t="str">
        <f t="shared" si="899"/>
        <v>TIDAK</v>
      </c>
    </row>
    <row r="3150" spans="1:38" ht="14" x14ac:dyDescent="0.3">
      <c r="A3150" s="13">
        <v>33715743</v>
      </c>
      <c r="B3150" s="11" t="s">
        <v>1755</v>
      </c>
      <c r="C3150" s="9">
        <v>32126880</v>
      </c>
      <c r="D3150" s="1" t="s">
        <v>191</v>
      </c>
      <c r="E3150" s="1" t="s">
        <v>17</v>
      </c>
      <c r="F3150" s="1" t="s">
        <v>91</v>
      </c>
      <c r="G3150" s="2">
        <v>40.675629999999998</v>
      </c>
      <c r="H3150" s="2">
        <v>-73.747129999999999</v>
      </c>
      <c r="I3150" s="1" t="s">
        <v>20</v>
      </c>
      <c r="J3150" s="44">
        <v>175</v>
      </c>
      <c r="K3150" s="2">
        <v>2</v>
      </c>
      <c r="L3150" s="2">
        <v>6</v>
      </c>
      <c r="M3150" s="3">
        <v>43631</v>
      </c>
      <c r="N3150" s="2">
        <v>0.97</v>
      </c>
      <c r="O3150" s="2">
        <v>2</v>
      </c>
      <c r="P3150" s="4">
        <v>317</v>
      </c>
      <c r="U3150" s="38">
        <f t="shared" si="882"/>
        <v>-0.2095016477127675</v>
      </c>
      <c r="V3150" s="39">
        <f t="shared" si="883"/>
        <v>0.2095016477127675</v>
      </c>
      <c r="W3150" s="39" t="str">
        <f t="shared" si="884"/>
        <v>TIDAK</v>
      </c>
      <c r="X3150" s="38">
        <f t="shared" si="885"/>
        <v>-0.26113135442473173</v>
      </c>
      <c r="Y3150" s="39">
        <f t="shared" si="886"/>
        <v>0.26113135442473173</v>
      </c>
      <c r="Z3150" s="39" t="str">
        <f t="shared" si="887"/>
        <v>TIDAK</v>
      </c>
      <c r="AA3150" s="38">
        <f t="shared" si="888"/>
        <v>-0.88539865113910388</v>
      </c>
      <c r="AB3150" s="39">
        <f t="shared" si="889"/>
        <v>0.88539865113910388</v>
      </c>
      <c r="AC3150" s="39" t="str">
        <f t="shared" si="890"/>
        <v>TIDAK</v>
      </c>
      <c r="AD3150" s="38">
        <f t="shared" si="891"/>
        <v>-0.6795145179941795</v>
      </c>
      <c r="AE3150" s="39">
        <f t="shared" si="892"/>
        <v>0.6795145179941795</v>
      </c>
      <c r="AF3150" s="39" t="str">
        <f t="shared" si="893"/>
        <v>TIDAK</v>
      </c>
      <c r="AG3150" s="38">
        <f t="shared" si="894"/>
        <v>6.7010556384171097E-2</v>
      </c>
      <c r="AH3150" s="39">
        <f t="shared" si="895"/>
        <v>6.7010556384171097E-2</v>
      </c>
      <c r="AI3150" s="39" t="str">
        <f t="shared" si="896"/>
        <v>TIDAK</v>
      </c>
      <c r="AJ3150" s="38">
        <f t="shared" si="897"/>
        <v>1.4100080305997125</v>
      </c>
      <c r="AK3150" s="39">
        <f t="shared" si="898"/>
        <v>1.4100080305997125</v>
      </c>
      <c r="AL3150" s="39" t="str">
        <f t="shared" si="899"/>
        <v>TIDAK</v>
      </c>
    </row>
    <row r="3151" spans="1:38" ht="14" x14ac:dyDescent="0.3">
      <c r="A3151" s="13">
        <v>33718254</v>
      </c>
      <c r="B3151" s="11" t="s">
        <v>2218</v>
      </c>
      <c r="C3151" s="9">
        <v>32126880</v>
      </c>
      <c r="D3151" s="1" t="s">
        <v>191</v>
      </c>
      <c r="E3151" s="1" t="s">
        <v>17</v>
      </c>
      <c r="F3151" s="1" t="s">
        <v>91</v>
      </c>
      <c r="G3151" s="2">
        <v>40.675249999999998</v>
      </c>
      <c r="H3151" s="2">
        <v>-73.746250000000003</v>
      </c>
      <c r="I3151" s="1" t="s">
        <v>20</v>
      </c>
      <c r="J3151" s="44">
        <v>200</v>
      </c>
      <c r="K3151" s="2">
        <v>2</v>
      </c>
      <c r="L3151" s="2">
        <v>6</v>
      </c>
      <c r="M3151" s="3">
        <v>43640</v>
      </c>
      <c r="N3151" s="2">
        <v>0.92</v>
      </c>
      <c r="O3151" s="2">
        <v>2</v>
      </c>
      <c r="P3151" s="4">
        <v>321</v>
      </c>
      <c r="U3151" s="38">
        <f t="shared" si="882"/>
        <v>-0.2095016477127675</v>
      </c>
      <c r="V3151" s="39">
        <f t="shared" si="883"/>
        <v>0.2095016477127675</v>
      </c>
      <c r="W3151" s="39" t="str">
        <f t="shared" si="884"/>
        <v>TIDAK</v>
      </c>
      <c r="X3151" s="38">
        <f t="shared" si="885"/>
        <v>-0.26113135442473173</v>
      </c>
      <c r="Y3151" s="39">
        <f t="shared" si="886"/>
        <v>0.26113135442473173</v>
      </c>
      <c r="Z3151" s="39" t="str">
        <f t="shared" si="887"/>
        <v>TIDAK</v>
      </c>
      <c r="AA3151" s="38">
        <f t="shared" si="888"/>
        <v>-0.88539865113910388</v>
      </c>
      <c r="AB3151" s="39">
        <f t="shared" si="889"/>
        <v>0.88539865113910388</v>
      </c>
      <c r="AC3151" s="39" t="str">
        <f t="shared" si="890"/>
        <v>TIDAK</v>
      </c>
      <c r="AD3151" s="38">
        <f t="shared" si="891"/>
        <v>-0.43383141196549468</v>
      </c>
      <c r="AE3151" s="39">
        <f t="shared" si="892"/>
        <v>0.43383141196549468</v>
      </c>
      <c r="AF3151" s="39" t="str">
        <f t="shared" si="893"/>
        <v>TIDAK</v>
      </c>
      <c r="AG3151" s="38">
        <f t="shared" si="894"/>
        <v>6.7010556384171097E-2</v>
      </c>
      <c r="AH3151" s="39">
        <f t="shared" si="895"/>
        <v>6.7010556384171097E-2</v>
      </c>
      <c r="AI3151" s="39" t="str">
        <f t="shared" si="896"/>
        <v>TIDAK</v>
      </c>
      <c r="AJ3151" s="38">
        <f t="shared" si="897"/>
        <v>1.372528868229909</v>
      </c>
      <c r="AK3151" s="39">
        <f t="shared" si="898"/>
        <v>1.372528868229909</v>
      </c>
      <c r="AL3151" s="39" t="str">
        <f t="shared" si="899"/>
        <v>TIDAK</v>
      </c>
    </row>
    <row r="3152" spans="1:38" ht="14" x14ac:dyDescent="0.3">
      <c r="A3152" s="13">
        <v>33741107</v>
      </c>
      <c r="B3152" s="11" t="s">
        <v>540</v>
      </c>
      <c r="C3152" s="9">
        <v>116446134</v>
      </c>
      <c r="D3152" s="1" t="s">
        <v>233</v>
      </c>
      <c r="E3152" s="1" t="s">
        <v>1731</v>
      </c>
      <c r="F3152" s="1" t="s">
        <v>1732</v>
      </c>
      <c r="G3152" s="2">
        <v>40.675539999999998</v>
      </c>
      <c r="H3152" s="2">
        <v>-73.894199999999998</v>
      </c>
      <c r="I3152" s="1" t="s">
        <v>19</v>
      </c>
      <c r="J3152" s="44">
        <v>120</v>
      </c>
      <c r="K3152" s="2">
        <v>1</v>
      </c>
      <c r="L3152" s="2">
        <v>2</v>
      </c>
      <c r="M3152" s="3">
        <v>43591</v>
      </c>
      <c r="N3152" s="2">
        <v>0.59</v>
      </c>
      <c r="O3152" s="2">
        <v>1</v>
      </c>
      <c r="P3152" s="4">
        <v>89</v>
      </c>
      <c r="U3152" s="38">
        <f t="shared" si="882"/>
        <v>-0.25236074195756619</v>
      </c>
      <c r="V3152" s="39">
        <f t="shared" si="883"/>
        <v>0.25236074195756619</v>
      </c>
      <c r="W3152" s="39" t="str">
        <f t="shared" si="884"/>
        <v>TIDAK</v>
      </c>
      <c r="X3152" s="38">
        <f t="shared" si="885"/>
        <v>-0.39643358014138202</v>
      </c>
      <c r="Y3152" s="39">
        <f t="shared" si="886"/>
        <v>0.39643358014138202</v>
      </c>
      <c r="Z3152" s="39" t="str">
        <f t="shared" si="887"/>
        <v>TIDAK</v>
      </c>
      <c r="AA3152" s="38">
        <f t="shared" si="888"/>
        <v>-0.68088809961934771</v>
      </c>
      <c r="AB3152" s="39">
        <f t="shared" si="889"/>
        <v>0.68088809961934771</v>
      </c>
      <c r="AC3152" s="39" t="str">
        <f t="shared" si="890"/>
        <v>TIDAK</v>
      </c>
      <c r="AD3152" s="38">
        <f t="shared" si="891"/>
        <v>-0.65337801735283008</v>
      </c>
      <c r="AE3152" s="39">
        <f t="shared" si="892"/>
        <v>0.65337801735283008</v>
      </c>
      <c r="AF3152" s="39" t="str">
        <f t="shared" si="893"/>
        <v>TIDAK</v>
      </c>
      <c r="AG3152" s="38">
        <f t="shared" si="894"/>
        <v>-4.5589149015460649E-2</v>
      </c>
      <c r="AH3152" s="39">
        <f t="shared" si="895"/>
        <v>4.5589149015460649E-2</v>
      </c>
      <c r="AI3152" s="39" t="str">
        <f t="shared" si="896"/>
        <v>TIDAK</v>
      </c>
      <c r="AJ3152" s="38">
        <f t="shared" si="897"/>
        <v>8.2873579690589238E-3</v>
      </c>
      <c r="AK3152" s="39">
        <f t="shared" si="898"/>
        <v>8.2873579690589238E-3</v>
      </c>
      <c r="AL3152" s="39" t="str">
        <f t="shared" si="899"/>
        <v>TIDAK</v>
      </c>
    </row>
    <row r="3153" spans="1:38" ht="14" x14ac:dyDescent="0.3">
      <c r="A3153" s="13">
        <v>33746075</v>
      </c>
      <c r="B3153" s="11" t="s">
        <v>877</v>
      </c>
      <c r="C3153" s="9">
        <v>201757076</v>
      </c>
      <c r="D3153" s="1" t="s">
        <v>1031</v>
      </c>
      <c r="E3153" s="1" t="s">
        <v>17</v>
      </c>
      <c r="F3153" s="1" t="s">
        <v>852</v>
      </c>
      <c r="G3153" s="2">
        <v>40.711669999999998</v>
      </c>
      <c r="H3153" s="2">
        <v>-73.818119999999993</v>
      </c>
      <c r="I3153" s="1" t="s">
        <v>20</v>
      </c>
      <c r="J3153" s="44">
        <v>111</v>
      </c>
      <c r="K3153" s="2">
        <v>1</v>
      </c>
      <c r="L3153" s="2">
        <v>9</v>
      </c>
      <c r="M3153" s="3">
        <v>43646</v>
      </c>
      <c r="N3153" s="2">
        <v>3.7</v>
      </c>
      <c r="O3153" s="2">
        <v>3</v>
      </c>
      <c r="P3153" s="4">
        <v>223</v>
      </c>
      <c r="U3153" s="38">
        <f t="shared" si="882"/>
        <v>-0.22664528541068699</v>
      </c>
      <c r="V3153" s="39">
        <f t="shared" si="883"/>
        <v>0.22664528541068699</v>
      </c>
      <c r="W3153" s="39" t="str">
        <f t="shared" si="884"/>
        <v>TIDAK</v>
      </c>
      <c r="X3153" s="38">
        <f t="shared" si="885"/>
        <v>-0.26113135442473173</v>
      </c>
      <c r="Y3153" s="39">
        <f t="shared" si="886"/>
        <v>0.26113135442473173</v>
      </c>
      <c r="Z3153" s="39" t="str">
        <f t="shared" si="887"/>
        <v>TIDAK</v>
      </c>
      <c r="AA3153" s="38">
        <f t="shared" si="888"/>
        <v>-0.88539865113910388</v>
      </c>
      <c r="AB3153" s="39">
        <f t="shared" si="889"/>
        <v>0.88539865113910388</v>
      </c>
      <c r="AC3153" s="39" t="str">
        <f t="shared" si="890"/>
        <v>TIDAK</v>
      </c>
      <c r="AD3153" s="38">
        <f t="shared" si="891"/>
        <v>-0.43383141196549468</v>
      </c>
      <c r="AE3153" s="39">
        <f t="shared" si="892"/>
        <v>0.43383141196549468</v>
      </c>
      <c r="AF3153" s="39" t="str">
        <f t="shared" si="893"/>
        <v>TIDAK</v>
      </c>
      <c r="AG3153" s="38">
        <f t="shared" si="894"/>
        <v>-0.15818885441509239</v>
      </c>
      <c r="AH3153" s="39">
        <f t="shared" si="895"/>
        <v>0.15818885441509239</v>
      </c>
      <c r="AI3153" s="39" t="str">
        <f t="shared" si="896"/>
        <v>TIDAK</v>
      </c>
      <c r="AJ3153" s="38">
        <f t="shared" si="897"/>
        <v>-1.2435166651823804</v>
      </c>
      <c r="AK3153" s="39">
        <f t="shared" si="898"/>
        <v>1.2435166651823804</v>
      </c>
      <c r="AL3153" s="39" t="str">
        <f t="shared" si="899"/>
        <v>TIDAK</v>
      </c>
    </row>
    <row r="3154" spans="1:38" ht="14" x14ac:dyDescent="0.3">
      <c r="A3154" s="13">
        <v>33746153</v>
      </c>
      <c r="B3154" s="11" t="s">
        <v>2717</v>
      </c>
      <c r="C3154" s="9">
        <v>205131610</v>
      </c>
      <c r="D3154" s="1" t="s">
        <v>315</v>
      </c>
      <c r="E3154" s="1" t="s">
        <v>1731</v>
      </c>
      <c r="F3154" s="1" t="s">
        <v>2385</v>
      </c>
      <c r="G3154" s="2">
        <v>40.64228</v>
      </c>
      <c r="H3154" s="2">
        <v>-73.908190000000005</v>
      </c>
      <c r="I3154" s="1" t="s">
        <v>19</v>
      </c>
      <c r="J3154" s="44">
        <v>50</v>
      </c>
      <c r="K3154" s="2">
        <v>2</v>
      </c>
      <c r="L3154" s="2">
        <v>5</v>
      </c>
      <c r="M3154" s="3">
        <v>43510</v>
      </c>
      <c r="N3154" s="2">
        <v>0.5</v>
      </c>
      <c r="O3154" s="2">
        <v>3</v>
      </c>
      <c r="P3154" s="4">
        <v>180</v>
      </c>
      <c r="U3154" s="38">
        <f t="shared" si="882"/>
        <v>0.73339842567280389</v>
      </c>
      <c r="V3154" s="39">
        <f t="shared" si="883"/>
        <v>0.73339842567280389</v>
      </c>
      <c r="W3154" s="39" t="str">
        <f t="shared" si="884"/>
        <v>TIDAK</v>
      </c>
      <c r="X3154" s="38">
        <f t="shared" si="885"/>
        <v>-0.26113135442473173</v>
      </c>
      <c r="Y3154" s="39">
        <f t="shared" si="886"/>
        <v>0.26113135442473173</v>
      </c>
      <c r="Z3154" s="39" t="str">
        <f t="shared" si="887"/>
        <v>TIDAK</v>
      </c>
      <c r="AA3154" s="38">
        <f t="shared" si="888"/>
        <v>-0.68088809961934771</v>
      </c>
      <c r="AB3154" s="39">
        <f t="shared" si="889"/>
        <v>0.68088809961934771</v>
      </c>
      <c r="AC3154" s="39" t="str">
        <f t="shared" si="890"/>
        <v>TIDAK</v>
      </c>
      <c r="AD3154" s="38">
        <f t="shared" si="891"/>
        <v>-0.44951331235030434</v>
      </c>
      <c r="AE3154" s="39">
        <f t="shared" si="892"/>
        <v>0.44951331235030434</v>
      </c>
      <c r="AF3154" s="39" t="str">
        <f t="shared" si="893"/>
        <v>TIDAK</v>
      </c>
      <c r="AG3154" s="38">
        <f t="shared" si="894"/>
        <v>-0.15818885441509239</v>
      </c>
      <c r="AH3154" s="39">
        <f t="shared" si="895"/>
        <v>0.15818885441509239</v>
      </c>
      <c r="AI3154" s="39" t="str">
        <f t="shared" si="896"/>
        <v>TIDAK</v>
      </c>
      <c r="AJ3154" s="38">
        <f t="shared" si="897"/>
        <v>1.132662229063166</v>
      </c>
      <c r="AK3154" s="39">
        <f t="shared" si="898"/>
        <v>1.132662229063166</v>
      </c>
      <c r="AL3154" s="39" t="str">
        <f t="shared" si="899"/>
        <v>TIDAK</v>
      </c>
    </row>
    <row r="3155" spans="1:38" ht="14" x14ac:dyDescent="0.3">
      <c r="A3155" s="13">
        <v>33747879</v>
      </c>
      <c r="B3155" s="11" t="s">
        <v>1157</v>
      </c>
      <c r="C3155" s="9">
        <v>207418547</v>
      </c>
      <c r="D3155" s="1" t="s">
        <v>3223</v>
      </c>
      <c r="E3155" s="1" t="s">
        <v>1731</v>
      </c>
      <c r="F3155" s="1" t="s">
        <v>3088</v>
      </c>
      <c r="G3155" s="2">
        <v>40.65934</v>
      </c>
      <c r="H3155" s="2">
        <v>-73.902450000000002</v>
      </c>
      <c r="I3155" s="1" t="s">
        <v>19</v>
      </c>
      <c r="J3155" s="44">
        <v>45</v>
      </c>
      <c r="K3155" s="2">
        <v>7</v>
      </c>
      <c r="L3155" s="2">
        <v>5</v>
      </c>
      <c r="M3155" s="3">
        <v>43576</v>
      </c>
      <c r="N3155" s="2">
        <v>0.53</v>
      </c>
      <c r="O3155" s="2">
        <v>1</v>
      </c>
      <c r="P3155" s="4">
        <v>168</v>
      </c>
      <c r="U3155" s="38">
        <f t="shared" si="882"/>
        <v>0.94769389689679739</v>
      </c>
      <c r="V3155" s="39">
        <f t="shared" si="883"/>
        <v>0.94769389689679739</v>
      </c>
      <c r="W3155" s="39" t="str">
        <f t="shared" si="884"/>
        <v>TIDAK</v>
      </c>
      <c r="X3155" s="38">
        <f t="shared" si="885"/>
        <v>-0.26113135442473173</v>
      </c>
      <c r="Y3155" s="39">
        <f t="shared" si="886"/>
        <v>0.26113135442473173</v>
      </c>
      <c r="Z3155" s="39" t="str">
        <f t="shared" si="887"/>
        <v>TIDAK</v>
      </c>
      <c r="AA3155" s="38">
        <f t="shared" si="888"/>
        <v>-0.68088809961934771</v>
      </c>
      <c r="AB3155" s="39">
        <f t="shared" si="889"/>
        <v>0.68088809961934771</v>
      </c>
      <c r="AC3155" s="39" t="str">
        <f t="shared" si="890"/>
        <v>TIDAK</v>
      </c>
      <c r="AD3155" s="38">
        <f t="shared" si="891"/>
        <v>-0.47564981299165376</v>
      </c>
      <c r="AE3155" s="39">
        <f t="shared" si="892"/>
        <v>0.47564981299165376</v>
      </c>
      <c r="AF3155" s="39" t="str">
        <f t="shared" si="893"/>
        <v>TIDAK</v>
      </c>
      <c r="AG3155" s="38">
        <f t="shared" si="894"/>
        <v>-0.15818885441509239</v>
      </c>
      <c r="AH3155" s="39">
        <f t="shared" si="895"/>
        <v>0.15818885441509239</v>
      </c>
      <c r="AI3155" s="39" t="str">
        <f t="shared" si="896"/>
        <v>TIDAK</v>
      </c>
      <c r="AJ3155" s="38">
        <f t="shared" si="897"/>
        <v>1.162645558959009</v>
      </c>
      <c r="AK3155" s="39">
        <f t="shared" si="898"/>
        <v>1.162645558959009</v>
      </c>
      <c r="AL3155" s="39" t="str">
        <f t="shared" si="899"/>
        <v>TIDAK</v>
      </c>
    </row>
    <row r="3156" spans="1:38" ht="14" x14ac:dyDescent="0.3">
      <c r="A3156" s="13">
        <v>33748535</v>
      </c>
      <c r="B3156" s="11" t="s">
        <v>2820</v>
      </c>
      <c r="C3156" s="9">
        <v>253842399</v>
      </c>
      <c r="D3156" s="1" t="s">
        <v>1957</v>
      </c>
      <c r="E3156" s="1" t="s">
        <v>17</v>
      </c>
      <c r="F3156" s="1" t="s">
        <v>1538</v>
      </c>
      <c r="G3156" s="2">
        <v>40.742660000000001</v>
      </c>
      <c r="H3156" s="2">
        <v>-73.865260000000006</v>
      </c>
      <c r="I3156" s="1" t="s">
        <v>20</v>
      </c>
      <c r="J3156" s="44">
        <v>65</v>
      </c>
      <c r="K3156" s="2">
        <v>1</v>
      </c>
      <c r="L3156" s="2">
        <v>1</v>
      </c>
      <c r="M3156" s="3">
        <v>43587</v>
      </c>
      <c r="N3156" s="2">
        <v>0.44</v>
      </c>
      <c r="O3156" s="2">
        <v>1</v>
      </c>
      <c r="P3156" s="4">
        <v>280</v>
      </c>
      <c r="U3156" s="38">
        <f t="shared" si="882"/>
        <v>0.26194838898001821</v>
      </c>
      <c r="V3156" s="39">
        <f t="shared" si="883"/>
        <v>0.26194838898001821</v>
      </c>
      <c r="W3156" s="39" t="str">
        <f t="shared" si="884"/>
        <v>TIDAK</v>
      </c>
      <c r="X3156" s="38">
        <f t="shared" si="885"/>
        <v>-0.39643358014138202</v>
      </c>
      <c r="Y3156" s="39">
        <f t="shared" si="886"/>
        <v>0.39643358014138202</v>
      </c>
      <c r="Z3156" s="39" t="str">
        <f t="shared" si="887"/>
        <v>TIDAK</v>
      </c>
      <c r="AA3156" s="38">
        <f t="shared" si="888"/>
        <v>-0.84449654083515258</v>
      </c>
      <c r="AB3156" s="39">
        <f t="shared" si="889"/>
        <v>0.84449654083515258</v>
      </c>
      <c r="AC3156" s="39" t="str">
        <f t="shared" si="890"/>
        <v>TIDAK</v>
      </c>
      <c r="AD3156" s="38">
        <f t="shared" si="891"/>
        <v>-0.64815071722456008</v>
      </c>
      <c r="AE3156" s="39">
        <f t="shared" si="892"/>
        <v>0.64815071722456008</v>
      </c>
      <c r="AF3156" s="39" t="str">
        <f t="shared" si="893"/>
        <v>TIDAK</v>
      </c>
      <c r="AG3156" s="38">
        <f t="shared" si="894"/>
        <v>-0.27078855981472416</v>
      </c>
      <c r="AH3156" s="39">
        <f t="shared" si="895"/>
        <v>0.27078855981472416</v>
      </c>
      <c r="AI3156" s="39" t="str">
        <f t="shared" si="896"/>
        <v>TIDAK</v>
      </c>
      <c r="AJ3156" s="38">
        <f t="shared" si="897"/>
        <v>-0.57638757499987681</v>
      </c>
      <c r="AK3156" s="39">
        <f t="shared" si="898"/>
        <v>0.57638757499987681</v>
      </c>
      <c r="AL3156" s="39" t="str">
        <f t="shared" si="899"/>
        <v>TIDAK</v>
      </c>
    </row>
    <row r="3157" spans="1:38" ht="14" x14ac:dyDescent="0.3">
      <c r="A3157" s="13">
        <v>33749699</v>
      </c>
      <c r="B3157" s="11" t="s">
        <v>3505</v>
      </c>
      <c r="C3157" s="9">
        <v>251839479</v>
      </c>
      <c r="D3157" s="1" t="s">
        <v>3372</v>
      </c>
      <c r="E3157" s="1" t="s">
        <v>548</v>
      </c>
      <c r="F3157" s="1" t="s">
        <v>2574</v>
      </c>
      <c r="G3157" s="2">
        <v>40.8279</v>
      </c>
      <c r="H3157" s="2">
        <v>-73.905159999999995</v>
      </c>
      <c r="I3157" s="1" t="s">
        <v>19</v>
      </c>
      <c r="J3157" s="44">
        <v>100</v>
      </c>
      <c r="K3157" s="2">
        <v>2</v>
      </c>
      <c r="L3157" s="2">
        <v>2</v>
      </c>
      <c r="M3157" s="3">
        <v>43646</v>
      </c>
      <c r="N3157" s="2">
        <v>2</v>
      </c>
      <c r="O3157" s="2">
        <v>2</v>
      </c>
      <c r="P3157" s="4">
        <v>345</v>
      </c>
      <c r="U3157" s="38">
        <f t="shared" si="882"/>
        <v>0.18480201933938054</v>
      </c>
      <c r="V3157" s="39">
        <f t="shared" si="883"/>
        <v>0.18480201933938054</v>
      </c>
      <c r="W3157" s="39" t="str">
        <f t="shared" si="884"/>
        <v>TIDAK</v>
      </c>
      <c r="X3157" s="38">
        <f t="shared" si="885"/>
        <v>-0.39643358014138202</v>
      </c>
      <c r="Y3157" s="39">
        <f t="shared" si="886"/>
        <v>0.39643358014138202</v>
      </c>
      <c r="Z3157" s="39" t="str">
        <f t="shared" si="887"/>
        <v>TIDAK</v>
      </c>
      <c r="AA3157" s="38">
        <f t="shared" si="888"/>
        <v>-0.55818176870749403</v>
      </c>
      <c r="AB3157" s="39">
        <f t="shared" si="889"/>
        <v>0.55818176870749403</v>
      </c>
      <c r="AC3157" s="39" t="str">
        <f t="shared" si="890"/>
        <v>TIDAK</v>
      </c>
      <c r="AD3157" s="38">
        <f t="shared" si="891"/>
        <v>0.9775396226673756</v>
      </c>
      <c r="AE3157" s="39">
        <f t="shared" si="892"/>
        <v>0.9775396226673756</v>
      </c>
      <c r="AF3157" s="39" t="str">
        <f t="shared" si="893"/>
        <v>TIDAK</v>
      </c>
      <c r="AG3157" s="38">
        <f t="shared" si="894"/>
        <v>-4.5589149015460649E-2</v>
      </c>
      <c r="AH3157" s="39">
        <f t="shared" si="895"/>
        <v>4.5589149015460649E-2</v>
      </c>
      <c r="AI3157" s="39" t="str">
        <f t="shared" si="896"/>
        <v>TIDAK</v>
      </c>
      <c r="AJ3157" s="38">
        <f t="shared" si="897"/>
        <v>0.42805397651085891</v>
      </c>
      <c r="AK3157" s="39">
        <f t="shared" si="898"/>
        <v>0.42805397651085891</v>
      </c>
      <c r="AL3157" s="39" t="str">
        <f t="shared" si="899"/>
        <v>TIDAK</v>
      </c>
    </row>
    <row r="3158" spans="1:38" ht="14" x14ac:dyDescent="0.3">
      <c r="A3158" s="13">
        <v>33749769</v>
      </c>
      <c r="B3158" s="11" t="s">
        <v>4670</v>
      </c>
      <c r="C3158" s="9">
        <v>178924110</v>
      </c>
      <c r="D3158" s="1" t="s">
        <v>2530</v>
      </c>
      <c r="E3158" s="1" t="s">
        <v>548</v>
      </c>
      <c r="F3158" s="1" t="s">
        <v>2531</v>
      </c>
      <c r="G3158" s="2">
        <v>40.814149999999998</v>
      </c>
      <c r="H3158" s="2">
        <v>-73.886709999999994</v>
      </c>
      <c r="I3158" s="1" t="s">
        <v>19</v>
      </c>
      <c r="J3158" s="44">
        <v>36</v>
      </c>
      <c r="K3158" s="2">
        <v>1</v>
      </c>
      <c r="L3158" s="2">
        <v>9</v>
      </c>
      <c r="M3158" s="3">
        <v>43637</v>
      </c>
      <c r="N3158" s="2">
        <v>4.09</v>
      </c>
      <c r="O3158" s="2">
        <v>2</v>
      </c>
      <c r="P3158" s="4">
        <v>97</v>
      </c>
      <c r="U3158" s="38">
        <f t="shared" si="882"/>
        <v>-0.33807893044716358</v>
      </c>
      <c r="V3158" s="39">
        <f t="shared" si="883"/>
        <v>0.33807893044716358</v>
      </c>
      <c r="W3158" s="39" t="str">
        <f t="shared" si="884"/>
        <v>TIDAK</v>
      </c>
      <c r="X3158" s="38">
        <f t="shared" si="885"/>
        <v>-0.26113135442473173</v>
      </c>
      <c r="Y3158" s="39">
        <f t="shared" si="886"/>
        <v>0.26113135442473173</v>
      </c>
      <c r="Z3158" s="39" t="str">
        <f t="shared" si="887"/>
        <v>TIDAK</v>
      </c>
      <c r="AA3158" s="38">
        <f t="shared" si="888"/>
        <v>-0.7217902099232989</v>
      </c>
      <c r="AB3158" s="39">
        <f t="shared" si="889"/>
        <v>0.7217902099232989</v>
      </c>
      <c r="AC3158" s="39" t="str">
        <f t="shared" si="890"/>
        <v>TIDAK</v>
      </c>
      <c r="AD3158" s="38">
        <f t="shared" si="891"/>
        <v>-0.69519641837898916</v>
      </c>
      <c r="AE3158" s="39">
        <f t="shared" si="892"/>
        <v>0.69519641837898916</v>
      </c>
      <c r="AF3158" s="39" t="str">
        <f t="shared" si="893"/>
        <v>TIDAK</v>
      </c>
      <c r="AG3158" s="38">
        <f t="shared" si="894"/>
        <v>-4.5589149015460649E-2</v>
      </c>
      <c r="AH3158" s="39">
        <f t="shared" si="895"/>
        <v>4.5589149015460649E-2</v>
      </c>
      <c r="AI3158" s="39" t="str">
        <f t="shared" si="896"/>
        <v>TIDAK</v>
      </c>
      <c r="AJ3158" s="38">
        <f t="shared" si="897"/>
        <v>0.10573318013054821</v>
      </c>
      <c r="AK3158" s="39">
        <f t="shared" si="898"/>
        <v>0.10573318013054821</v>
      </c>
      <c r="AL3158" s="39" t="str">
        <f t="shared" si="899"/>
        <v>TIDAK</v>
      </c>
    </row>
    <row r="3159" spans="1:38" ht="14" x14ac:dyDescent="0.3">
      <c r="A3159" s="13">
        <v>33773521</v>
      </c>
      <c r="B3159" s="11" t="s">
        <v>56</v>
      </c>
      <c r="C3159" s="9">
        <v>2793778</v>
      </c>
      <c r="D3159" s="1" t="s">
        <v>1343</v>
      </c>
      <c r="E3159" s="1" t="s">
        <v>17</v>
      </c>
      <c r="F3159" s="1" t="s">
        <v>1297</v>
      </c>
      <c r="G3159" s="2">
        <v>40.715969999999999</v>
      </c>
      <c r="H3159" s="2">
        <v>-73.835430000000002</v>
      </c>
      <c r="I3159" s="1" t="s">
        <v>24</v>
      </c>
      <c r="J3159" s="44">
        <v>35</v>
      </c>
      <c r="K3159" s="2">
        <v>4</v>
      </c>
      <c r="L3159" s="2">
        <v>1</v>
      </c>
      <c r="M3159" s="3">
        <v>43632</v>
      </c>
      <c r="N3159" s="2">
        <v>1</v>
      </c>
      <c r="O3159" s="2">
        <v>5</v>
      </c>
      <c r="P3159" s="4">
        <v>332</v>
      </c>
      <c r="U3159" s="38">
        <f t="shared" si="882"/>
        <v>-0.38093802469196231</v>
      </c>
      <c r="V3159" s="39">
        <f t="shared" si="883"/>
        <v>0.38093802469196231</v>
      </c>
      <c r="W3159" s="39" t="str">
        <f t="shared" si="884"/>
        <v>TIDAK</v>
      </c>
      <c r="X3159" s="38">
        <f t="shared" si="885"/>
        <v>0.41537977415851984</v>
      </c>
      <c r="Y3159" s="39">
        <f t="shared" si="886"/>
        <v>0.41537977415851984</v>
      </c>
      <c r="Z3159" s="39" t="str">
        <f t="shared" si="887"/>
        <v>TIDAK</v>
      </c>
      <c r="AA3159" s="38">
        <f t="shared" si="888"/>
        <v>-0.7217902099232989</v>
      </c>
      <c r="AB3159" s="39">
        <f t="shared" si="889"/>
        <v>0.7217902099232989</v>
      </c>
      <c r="AC3159" s="39" t="str">
        <f t="shared" si="890"/>
        <v>TIDAK</v>
      </c>
      <c r="AD3159" s="38">
        <f t="shared" si="891"/>
        <v>-0.6795145179941795</v>
      </c>
      <c r="AE3159" s="39">
        <f t="shared" si="892"/>
        <v>0.6795145179941795</v>
      </c>
      <c r="AF3159" s="39" t="str">
        <f t="shared" si="893"/>
        <v>TIDAK</v>
      </c>
      <c r="AG3159" s="38">
        <f t="shared" si="894"/>
        <v>-0.27078855981472416</v>
      </c>
      <c r="AH3159" s="39">
        <f t="shared" si="895"/>
        <v>0.27078855981472416</v>
      </c>
      <c r="AI3159" s="39" t="str">
        <f t="shared" si="896"/>
        <v>TIDAK</v>
      </c>
      <c r="AJ3159" s="38">
        <f t="shared" si="897"/>
        <v>1.5783190443019637E-2</v>
      </c>
      <c r="AK3159" s="39">
        <f t="shared" si="898"/>
        <v>1.5783190443019637E-2</v>
      </c>
      <c r="AL3159" s="39" t="str">
        <f t="shared" si="899"/>
        <v>TIDAK</v>
      </c>
    </row>
    <row r="3160" spans="1:38" ht="14" x14ac:dyDescent="0.3">
      <c r="A3160" s="13">
        <v>33774081</v>
      </c>
      <c r="B3160" s="11" t="s">
        <v>3896</v>
      </c>
      <c r="C3160" s="9">
        <v>261090883</v>
      </c>
      <c r="D3160" s="1" t="s">
        <v>1140</v>
      </c>
      <c r="E3160" s="1" t="s">
        <v>17</v>
      </c>
      <c r="F3160" s="1" t="s">
        <v>2813</v>
      </c>
      <c r="G3160" s="2">
        <v>40.707909999999998</v>
      </c>
      <c r="H3160" s="2">
        <v>-73.895899999999997</v>
      </c>
      <c r="I3160" s="1" t="s">
        <v>20</v>
      </c>
      <c r="J3160" s="44">
        <v>99</v>
      </c>
      <c r="K3160" s="2">
        <v>2</v>
      </c>
      <c r="L3160" s="2">
        <v>9</v>
      </c>
      <c r="M3160" s="3">
        <v>43639</v>
      </c>
      <c r="N3160" s="2">
        <v>5.4</v>
      </c>
      <c r="O3160" s="2">
        <v>1</v>
      </c>
      <c r="P3160" s="4">
        <v>164</v>
      </c>
      <c r="U3160" s="38">
        <f t="shared" si="882"/>
        <v>-0.2095016477127675</v>
      </c>
      <c r="V3160" s="39">
        <f t="shared" si="883"/>
        <v>0.2095016477127675</v>
      </c>
      <c r="W3160" s="39" t="str">
        <f t="shared" si="884"/>
        <v>TIDAK</v>
      </c>
      <c r="X3160" s="38">
        <f t="shared" si="885"/>
        <v>-0.39643358014138202</v>
      </c>
      <c r="Y3160" s="39">
        <f t="shared" si="886"/>
        <v>0.39643358014138202</v>
      </c>
      <c r="Z3160" s="39" t="str">
        <f t="shared" si="887"/>
        <v>TIDAK</v>
      </c>
      <c r="AA3160" s="38">
        <f t="shared" si="888"/>
        <v>-0.88539865113910388</v>
      </c>
      <c r="AB3160" s="39">
        <f t="shared" si="889"/>
        <v>0.88539865113910388</v>
      </c>
      <c r="AC3160" s="39" t="str">
        <f t="shared" si="890"/>
        <v>TIDAK</v>
      </c>
      <c r="AD3160" s="38">
        <f t="shared" si="891"/>
        <v>-0.72656021914860847</v>
      </c>
      <c r="AE3160" s="39">
        <f t="shared" si="892"/>
        <v>0.72656021914860847</v>
      </c>
      <c r="AF3160" s="39" t="str">
        <f t="shared" si="893"/>
        <v>TIDAK</v>
      </c>
      <c r="AG3160" s="38">
        <f t="shared" si="894"/>
        <v>-0.27078855981472416</v>
      </c>
      <c r="AH3160" s="39">
        <f t="shared" si="895"/>
        <v>0.27078855981472416</v>
      </c>
      <c r="AI3160" s="39" t="str">
        <f t="shared" si="896"/>
        <v>TIDAK</v>
      </c>
      <c r="AJ3160" s="38">
        <f t="shared" si="897"/>
        <v>0.85531642752661963</v>
      </c>
      <c r="AK3160" s="39">
        <f t="shared" si="898"/>
        <v>0.85531642752661963</v>
      </c>
      <c r="AL3160" s="39" t="str">
        <f t="shared" si="899"/>
        <v>TIDAK</v>
      </c>
    </row>
    <row r="3161" spans="1:38" ht="14" x14ac:dyDescent="0.3">
      <c r="A3161" s="13">
        <v>33774285</v>
      </c>
      <c r="B3161" s="11" t="s">
        <v>2725</v>
      </c>
      <c r="C3161" s="9">
        <v>160940380</v>
      </c>
      <c r="D3161" s="1" t="s">
        <v>220</v>
      </c>
      <c r="E3161" s="1" t="s">
        <v>17</v>
      </c>
      <c r="F3161" s="1" t="s">
        <v>210</v>
      </c>
      <c r="G3161" s="2">
        <v>40.699669999999998</v>
      </c>
      <c r="H3161" s="2">
        <v>-73.750259999999997</v>
      </c>
      <c r="I3161" s="1" t="s">
        <v>20</v>
      </c>
      <c r="J3161" s="44">
        <v>600</v>
      </c>
      <c r="K3161" s="2">
        <v>2</v>
      </c>
      <c r="L3161" s="2">
        <v>2</v>
      </c>
      <c r="M3161" s="3">
        <v>43639</v>
      </c>
      <c r="N3161" s="2">
        <v>1.58</v>
      </c>
      <c r="O3161" s="2">
        <v>3</v>
      </c>
      <c r="P3161" s="4">
        <v>332</v>
      </c>
      <c r="U3161" s="38">
        <f t="shared" si="882"/>
        <v>9.05120120008234E-2</v>
      </c>
      <c r="V3161" s="39">
        <f t="shared" si="883"/>
        <v>9.05120120008234E-2</v>
      </c>
      <c r="W3161" s="39" t="str">
        <f t="shared" si="884"/>
        <v>TIDAK</v>
      </c>
      <c r="X3161" s="38">
        <f t="shared" si="885"/>
        <v>-0.26113135442473173</v>
      </c>
      <c r="Y3161" s="39">
        <f t="shared" si="886"/>
        <v>0.26113135442473173</v>
      </c>
      <c r="Z3161" s="39" t="str">
        <f t="shared" si="887"/>
        <v>TIDAK</v>
      </c>
      <c r="AA3161" s="38">
        <f t="shared" si="888"/>
        <v>-0.84449654083515258</v>
      </c>
      <c r="AB3161" s="39">
        <f t="shared" si="889"/>
        <v>0.84449654083515258</v>
      </c>
      <c r="AC3161" s="39" t="str">
        <f t="shared" si="890"/>
        <v>TIDAK</v>
      </c>
      <c r="AD3161" s="38">
        <f t="shared" si="891"/>
        <v>8.8898600861494287E-2</v>
      </c>
      <c r="AE3161" s="39">
        <f t="shared" si="892"/>
        <v>8.8898600861494287E-2</v>
      </c>
      <c r="AF3161" s="39" t="str">
        <f t="shared" si="893"/>
        <v>TIDAK</v>
      </c>
      <c r="AG3161" s="38">
        <f t="shared" si="894"/>
        <v>-0.15818885441509239</v>
      </c>
      <c r="AH3161" s="39">
        <f t="shared" si="895"/>
        <v>0.15818885441509239</v>
      </c>
      <c r="AI3161" s="39" t="str">
        <f t="shared" si="896"/>
        <v>TIDAK</v>
      </c>
      <c r="AJ3161" s="38">
        <f t="shared" si="897"/>
        <v>1.3425455383340661</v>
      </c>
      <c r="AK3161" s="39">
        <f t="shared" si="898"/>
        <v>1.3425455383340661</v>
      </c>
      <c r="AL3161" s="39" t="str">
        <f t="shared" si="899"/>
        <v>TIDAK</v>
      </c>
    </row>
    <row r="3162" spans="1:38" ht="14" x14ac:dyDescent="0.3">
      <c r="A3162" s="13">
        <v>33778143</v>
      </c>
      <c r="B3162" s="11" t="s">
        <v>5184</v>
      </c>
      <c r="C3162" s="9">
        <v>79298323</v>
      </c>
      <c r="D3162" s="1" t="s">
        <v>2766</v>
      </c>
      <c r="E3162" s="1" t="s">
        <v>17</v>
      </c>
      <c r="F3162" s="1" t="s">
        <v>2592</v>
      </c>
      <c r="G3162" s="2">
        <v>40.734490000000001</v>
      </c>
      <c r="H3162" s="2">
        <v>-73.892269999999996</v>
      </c>
      <c r="I3162" s="1" t="s">
        <v>19</v>
      </c>
      <c r="J3162" s="44">
        <v>45</v>
      </c>
      <c r="K3162" s="2">
        <v>5</v>
      </c>
      <c r="L3162" s="2">
        <v>12</v>
      </c>
      <c r="M3162" s="3">
        <v>43641</v>
      </c>
      <c r="N3162" s="2">
        <v>0.99</v>
      </c>
      <c r="O3162" s="2">
        <v>3</v>
      </c>
      <c r="P3162" s="4">
        <v>320</v>
      </c>
      <c r="U3162" s="38">
        <f t="shared" si="882"/>
        <v>-0.45808439433259995</v>
      </c>
      <c r="V3162" s="39">
        <f t="shared" si="883"/>
        <v>0.45808439433259995</v>
      </c>
      <c r="W3162" s="39" t="str">
        <f t="shared" si="884"/>
        <v>TIDAK</v>
      </c>
      <c r="X3162" s="38">
        <f t="shared" si="885"/>
        <v>-0.39643358014138202</v>
      </c>
      <c r="Y3162" s="39">
        <f t="shared" si="886"/>
        <v>0.39643358014138202</v>
      </c>
      <c r="Z3162" s="39" t="str">
        <f t="shared" si="887"/>
        <v>TIDAK</v>
      </c>
      <c r="AA3162" s="38">
        <f t="shared" si="888"/>
        <v>-0.55818176870749403</v>
      </c>
      <c r="AB3162" s="39">
        <f t="shared" si="889"/>
        <v>0.55818176870749403</v>
      </c>
      <c r="AC3162" s="39" t="str">
        <f t="shared" si="890"/>
        <v>TIDAK</v>
      </c>
      <c r="AD3162" s="38">
        <f t="shared" si="891"/>
        <v>1.1814043276699013</v>
      </c>
      <c r="AE3162" s="39">
        <f t="shared" si="892"/>
        <v>1.1814043276699013</v>
      </c>
      <c r="AF3162" s="39" t="str">
        <f t="shared" si="893"/>
        <v>TIDAK</v>
      </c>
      <c r="AG3162" s="38">
        <f t="shared" si="894"/>
        <v>-0.15818885441509239</v>
      </c>
      <c r="AH3162" s="39">
        <f t="shared" si="895"/>
        <v>0.15818885441509239</v>
      </c>
      <c r="AI3162" s="39" t="str">
        <f t="shared" si="896"/>
        <v>TIDAK</v>
      </c>
      <c r="AJ3162" s="38">
        <f t="shared" si="897"/>
        <v>-0.51642091520819111</v>
      </c>
      <c r="AK3162" s="39">
        <f t="shared" si="898"/>
        <v>0.51642091520819111</v>
      </c>
      <c r="AL3162" s="39" t="str">
        <f t="shared" si="899"/>
        <v>TIDAK</v>
      </c>
    </row>
    <row r="3163" spans="1:38" ht="14" x14ac:dyDescent="0.3">
      <c r="A3163" s="13">
        <v>33783445</v>
      </c>
      <c r="B3163" s="11" t="s">
        <v>1230</v>
      </c>
      <c r="C3163" s="9">
        <v>48684597</v>
      </c>
      <c r="D3163" s="1" t="s">
        <v>240</v>
      </c>
      <c r="E3163" s="1" t="s">
        <v>17</v>
      </c>
      <c r="F3163" s="1" t="s">
        <v>2592</v>
      </c>
      <c r="G3163" s="2">
        <v>40.73612</v>
      </c>
      <c r="H3163" s="2">
        <v>-73.895189999999999</v>
      </c>
      <c r="I3163" s="1" t="s">
        <v>19</v>
      </c>
      <c r="J3163" s="44">
        <v>50</v>
      </c>
      <c r="K3163" s="2">
        <v>1</v>
      </c>
      <c r="L3163" s="2">
        <v>19</v>
      </c>
      <c r="M3163" s="3">
        <v>43646</v>
      </c>
      <c r="N3163" s="2">
        <v>8.0299999999999994</v>
      </c>
      <c r="O3163" s="2">
        <v>4</v>
      </c>
      <c r="P3163" s="4">
        <v>165</v>
      </c>
      <c r="U3163" s="38">
        <f t="shared" si="882"/>
        <v>-0.4666562131815597</v>
      </c>
      <c r="V3163" s="39">
        <f t="shared" si="883"/>
        <v>0.4666562131815597</v>
      </c>
      <c r="W3163" s="39" t="str">
        <f t="shared" si="884"/>
        <v>TIDAK</v>
      </c>
      <c r="X3163" s="38">
        <f t="shared" si="885"/>
        <v>9.4730970085688936E-3</v>
      </c>
      <c r="Y3163" s="39">
        <f t="shared" si="886"/>
        <v>9.4730970085688936E-3</v>
      </c>
      <c r="Z3163" s="39" t="str">
        <f t="shared" si="887"/>
        <v>TIDAK</v>
      </c>
      <c r="AA3163" s="38">
        <f t="shared" si="888"/>
        <v>-0.88539865113910388</v>
      </c>
      <c r="AB3163" s="39">
        <f t="shared" si="889"/>
        <v>0.88539865113910388</v>
      </c>
      <c r="AC3163" s="39" t="str">
        <f t="shared" si="890"/>
        <v>TIDAK</v>
      </c>
      <c r="AD3163" s="38">
        <f t="shared" si="891"/>
        <v>-0.43383141196549468</v>
      </c>
      <c r="AE3163" s="39">
        <f t="shared" si="892"/>
        <v>0.43383141196549468</v>
      </c>
      <c r="AF3163" s="39" t="str">
        <f t="shared" si="893"/>
        <v>TIDAK</v>
      </c>
      <c r="AG3163" s="38">
        <f t="shared" si="894"/>
        <v>0.17961026178380285</v>
      </c>
      <c r="AH3163" s="39">
        <f t="shared" si="895"/>
        <v>0.17961026178380285</v>
      </c>
      <c r="AI3163" s="39" t="str">
        <f t="shared" si="896"/>
        <v>TIDAK</v>
      </c>
      <c r="AJ3163" s="38">
        <f t="shared" si="897"/>
        <v>1.2450997161725768</v>
      </c>
      <c r="AK3163" s="39">
        <f t="shared" si="898"/>
        <v>1.2450997161725768</v>
      </c>
      <c r="AL3163" s="39" t="str">
        <f t="shared" si="899"/>
        <v>TIDAK</v>
      </c>
    </row>
    <row r="3164" spans="1:38" ht="14" x14ac:dyDescent="0.3">
      <c r="A3164" s="13">
        <v>33791537</v>
      </c>
      <c r="B3164" s="11" t="s">
        <v>680</v>
      </c>
      <c r="C3164" s="9">
        <v>222654299</v>
      </c>
      <c r="D3164" s="1" t="s">
        <v>597</v>
      </c>
      <c r="E3164" s="1" t="s">
        <v>17</v>
      </c>
      <c r="F3164" s="1" t="s">
        <v>1971</v>
      </c>
      <c r="G3164" s="2">
        <v>40.740960000000001</v>
      </c>
      <c r="H3164" s="2">
        <v>-73.879369999999994</v>
      </c>
      <c r="I3164" s="1" t="s">
        <v>19</v>
      </c>
      <c r="J3164" s="44">
        <v>35</v>
      </c>
      <c r="K3164" s="2">
        <v>3</v>
      </c>
      <c r="L3164" s="2">
        <v>4</v>
      </c>
      <c r="M3164" s="3">
        <v>43632</v>
      </c>
      <c r="N3164" s="2">
        <v>0.76</v>
      </c>
      <c r="O3164" s="2">
        <v>1</v>
      </c>
      <c r="P3164" s="4">
        <v>310</v>
      </c>
      <c r="U3164" s="38">
        <f t="shared" si="882"/>
        <v>8.1940193151863669E-2</v>
      </c>
      <c r="V3164" s="39">
        <f t="shared" si="883"/>
        <v>8.1940193151863669E-2</v>
      </c>
      <c r="W3164" s="39" t="str">
        <f t="shared" si="884"/>
        <v>TIDAK</v>
      </c>
      <c r="X3164" s="38">
        <f t="shared" si="885"/>
        <v>-0.26113135442473173</v>
      </c>
      <c r="Y3164" s="39">
        <f t="shared" si="886"/>
        <v>0.26113135442473173</v>
      </c>
      <c r="Z3164" s="39" t="str">
        <f t="shared" si="887"/>
        <v>TIDAK</v>
      </c>
      <c r="AA3164" s="38">
        <f t="shared" si="888"/>
        <v>-0.55818176870749403</v>
      </c>
      <c r="AB3164" s="39">
        <f t="shared" si="889"/>
        <v>0.55818176870749403</v>
      </c>
      <c r="AC3164" s="39" t="str">
        <f t="shared" si="890"/>
        <v>TIDAK</v>
      </c>
      <c r="AD3164" s="38">
        <f t="shared" si="891"/>
        <v>1.8661806444732569</v>
      </c>
      <c r="AE3164" s="39">
        <f t="shared" si="892"/>
        <v>1.8661806444732569</v>
      </c>
      <c r="AF3164" s="39" t="str">
        <f t="shared" si="893"/>
        <v>TIDAK</v>
      </c>
      <c r="AG3164" s="38">
        <f t="shared" si="894"/>
        <v>-0.27078855981472416</v>
      </c>
      <c r="AH3164" s="39">
        <f t="shared" si="895"/>
        <v>0.27078855981472416</v>
      </c>
      <c r="AI3164" s="39" t="str">
        <f t="shared" si="896"/>
        <v>TIDAK</v>
      </c>
      <c r="AJ3164" s="38">
        <f t="shared" si="897"/>
        <v>-1.4200139452823219E-2</v>
      </c>
      <c r="AK3164" s="39">
        <f t="shared" si="898"/>
        <v>1.4200139452823219E-2</v>
      </c>
      <c r="AL3164" s="39" t="str">
        <f t="shared" si="899"/>
        <v>TIDAK</v>
      </c>
    </row>
    <row r="3165" spans="1:38" ht="14" x14ac:dyDescent="0.3">
      <c r="A3165" s="13">
        <v>33800548</v>
      </c>
      <c r="B3165" s="11" t="s">
        <v>3781</v>
      </c>
      <c r="C3165" s="9">
        <v>252855885</v>
      </c>
      <c r="D3165" s="1" t="s">
        <v>3115</v>
      </c>
      <c r="E3165" s="1" t="s">
        <v>548</v>
      </c>
      <c r="F3165" s="1" t="s">
        <v>2421</v>
      </c>
      <c r="G3165" s="2">
        <v>40.862549999999999</v>
      </c>
      <c r="H3165" s="2">
        <v>-73.900589999999994</v>
      </c>
      <c r="I3165" s="1" t="s">
        <v>19</v>
      </c>
      <c r="J3165" s="44">
        <v>42</v>
      </c>
      <c r="K3165" s="2">
        <v>1</v>
      </c>
      <c r="L3165" s="2">
        <v>2</v>
      </c>
      <c r="M3165" s="3">
        <v>43646</v>
      </c>
      <c r="N3165" s="2">
        <v>1.82</v>
      </c>
      <c r="O3165" s="2">
        <v>1</v>
      </c>
      <c r="P3165" s="4">
        <v>332</v>
      </c>
      <c r="U3165" s="38">
        <f t="shared" si="882"/>
        <v>4.376421436480693</v>
      </c>
      <c r="V3165" s="39">
        <f t="shared" si="883"/>
        <v>4.376421436480693</v>
      </c>
      <c r="W3165" s="39" t="str">
        <f t="shared" si="884"/>
        <v>OUTLIER</v>
      </c>
      <c r="X3165" s="38">
        <f t="shared" si="885"/>
        <v>-0.26113135442473173</v>
      </c>
      <c r="Y3165" s="39">
        <f t="shared" si="886"/>
        <v>0.26113135442473173</v>
      </c>
      <c r="Z3165" s="39" t="str">
        <f t="shared" si="887"/>
        <v>TIDAK</v>
      </c>
      <c r="AA3165" s="38">
        <f t="shared" si="888"/>
        <v>-0.84449654083515258</v>
      </c>
      <c r="AB3165" s="39">
        <f t="shared" si="889"/>
        <v>0.84449654083515258</v>
      </c>
      <c r="AC3165" s="39" t="str">
        <f t="shared" si="890"/>
        <v>TIDAK</v>
      </c>
      <c r="AD3165" s="38">
        <f t="shared" si="891"/>
        <v>-0.13064800452584105</v>
      </c>
      <c r="AE3165" s="39">
        <f t="shared" si="892"/>
        <v>0.13064800452584105</v>
      </c>
      <c r="AF3165" s="39" t="str">
        <f t="shared" si="893"/>
        <v>TIDAK</v>
      </c>
      <c r="AG3165" s="38">
        <f t="shared" si="894"/>
        <v>-4.5589149015460649E-2</v>
      </c>
      <c r="AH3165" s="39">
        <f t="shared" si="895"/>
        <v>4.5589149015460649E-2</v>
      </c>
      <c r="AI3165" s="39" t="str">
        <f t="shared" si="896"/>
        <v>TIDAK</v>
      </c>
      <c r="AJ3165" s="38">
        <f t="shared" si="897"/>
        <v>1.2450997161725768</v>
      </c>
      <c r="AK3165" s="39">
        <f t="shared" si="898"/>
        <v>1.2450997161725768</v>
      </c>
      <c r="AL3165" s="39" t="str">
        <f t="shared" si="899"/>
        <v>TIDAK</v>
      </c>
    </row>
    <row r="3166" spans="1:38" ht="14" x14ac:dyDescent="0.3">
      <c r="A3166" s="13">
        <v>33823598</v>
      </c>
      <c r="B3166" s="11" t="s">
        <v>426</v>
      </c>
      <c r="C3166" s="9">
        <v>232152341</v>
      </c>
      <c r="D3166" s="1" t="s">
        <v>343</v>
      </c>
      <c r="E3166" s="1" t="s">
        <v>17</v>
      </c>
      <c r="F3166" s="1" t="s">
        <v>210</v>
      </c>
      <c r="G3166" s="2">
        <v>40.692779999999999</v>
      </c>
      <c r="H3166" s="2">
        <v>-73.761920000000003</v>
      </c>
      <c r="I3166" s="1" t="s">
        <v>20</v>
      </c>
      <c r="J3166" s="44">
        <v>80</v>
      </c>
      <c r="K3166" s="2">
        <v>2</v>
      </c>
      <c r="L3166" s="2">
        <v>11</v>
      </c>
      <c r="M3166" s="3">
        <v>43629</v>
      </c>
      <c r="N3166" s="2">
        <v>2.31</v>
      </c>
      <c r="O3166" s="2">
        <v>1</v>
      </c>
      <c r="P3166" s="4">
        <v>313</v>
      </c>
      <c r="U3166" s="38">
        <f t="shared" si="882"/>
        <v>-0.38093802469196231</v>
      </c>
      <c r="V3166" s="39">
        <f t="shared" si="883"/>
        <v>0.38093802469196231</v>
      </c>
      <c r="W3166" s="39" t="str">
        <f t="shared" si="884"/>
        <v>TIDAK</v>
      </c>
      <c r="X3166" s="38">
        <f t="shared" si="885"/>
        <v>0.1447753227252192</v>
      </c>
      <c r="Y3166" s="39">
        <f t="shared" si="886"/>
        <v>0.1447753227252192</v>
      </c>
      <c r="Z3166" s="39" t="str">
        <f t="shared" si="887"/>
        <v>TIDAK</v>
      </c>
      <c r="AA3166" s="38">
        <f t="shared" si="888"/>
        <v>-0.43547543779564035</v>
      </c>
      <c r="AB3166" s="39">
        <f t="shared" si="889"/>
        <v>0.43547543779564035</v>
      </c>
      <c r="AC3166" s="39" t="str">
        <f t="shared" si="890"/>
        <v>TIDAK</v>
      </c>
      <c r="AD3166" s="38">
        <f t="shared" si="891"/>
        <v>-0.43905871209376457</v>
      </c>
      <c r="AE3166" s="39">
        <f t="shared" si="892"/>
        <v>0.43905871209376457</v>
      </c>
      <c r="AF3166" s="39" t="str">
        <f t="shared" si="893"/>
        <v>TIDAK</v>
      </c>
      <c r="AG3166" s="38">
        <f t="shared" si="894"/>
        <v>-4.5589149015460649E-2</v>
      </c>
      <c r="AH3166" s="39">
        <f t="shared" si="895"/>
        <v>4.5589149015460649E-2</v>
      </c>
      <c r="AI3166" s="39" t="str">
        <f t="shared" si="896"/>
        <v>TIDAK</v>
      </c>
      <c r="AJ3166" s="38">
        <f t="shared" si="897"/>
        <v>1.1551497264850483</v>
      </c>
      <c r="AK3166" s="39">
        <f t="shared" si="898"/>
        <v>1.1551497264850483</v>
      </c>
      <c r="AL3166" s="39" t="str">
        <f t="shared" si="899"/>
        <v>TIDAK</v>
      </c>
    </row>
    <row r="3167" spans="1:38" ht="14" x14ac:dyDescent="0.3">
      <c r="A3167" s="13">
        <v>33832027</v>
      </c>
      <c r="B3167" s="11" t="s">
        <v>1385</v>
      </c>
      <c r="C3167" s="9">
        <v>198666639</v>
      </c>
      <c r="D3167" s="1" t="s">
        <v>3543</v>
      </c>
      <c r="E3167" s="1" t="s">
        <v>1731</v>
      </c>
      <c r="F3167" s="1" t="s">
        <v>1918</v>
      </c>
      <c r="G3167" s="2">
        <v>40.678750000000001</v>
      </c>
      <c r="H3167" s="2">
        <v>-73.907039999999995</v>
      </c>
      <c r="I3167" s="1" t="s">
        <v>20</v>
      </c>
      <c r="J3167" s="44">
        <v>160</v>
      </c>
      <c r="K3167" s="2">
        <v>2</v>
      </c>
      <c r="L3167" s="2">
        <v>2</v>
      </c>
      <c r="M3167" s="3">
        <v>43634</v>
      </c>
      <c r="N3167" s="2">
        <v>2</v>
      </c>
      <c r="O3167" s="2">
        <v>1</v>
      </c>
      <c r="P3167" s="4">
        <v>162</v>
      </c>
      <c r="U3167" s="38">
        <f t="shared" si="882"/>
        <v>-0.33807893044716358</v>
      </c>
      <c r="V3167" s="39">
        <f t="shared" si="883"/>
        <v>0.33807893044716358</v>
      </c>
      <c r="W3167" s="39" t="str">
        <f t="shared" si="884"/>
        <v>TIDAK</v>
      </c>
      <c r="X3167" s="38">
        <f t="shared" si="885"/>
        <v>-0.39643358014138202</v>
      </c>
      <c r="Y3167" s="39">
        <f t="shared" si="886"/>
        <v>0.39643358014138202</v>
      </c>
      <c r="Z3167" s="39" t="str">
        <f t="shared" si="887"/>
        <v>TIDAK</v>
      </c>
      <c r="AA3167" s="38">
        <f t="shared" si="888"/>
        <v>-0.14916066566798175</v>
      </c>
      <c r="AB3167" s="39">
        <f t="shared" si="889"/>
        <v>0.14916066566798175</v>
      </c>
      <c r="AC3167" s="39" t="str">
        <f t="shared" si="890"/>
        <v>TIDAK</v>
      </c>
      <c r="AD3167" s="38">
        <f t="shared" si="891"/>
        <v>3.2409605782082376</v>
      </c>
      <c r="AE3167" s="39">
        <f t="shared" si="892"/>
        <v>3.2409605782082376</v>
      </c>
      <c r="AF3167" s="39" t="str">
        <f t="shared" si="893"/>
        <v>OUTLIER</v>
      </c>
      <c r="AG3167" s="38">
        <f t="shared" si="894"/>
        <v>6.7010556384171097E-2</v>
      </c>
      <c r="AH3167" s="39">
        <f t="shared" si="895"/>
        <v>6.7010556384171097E-2</v>
      </c>
      <c r="AI3167" s="39" t="str">
        <f t="shared" si="896"/>
        <v>TIDAK</v>
      </c>
      <c r="AJ3167" s="38">
        <f t="shared" si="897"/>
        <v>-6.7043069788625042E-3</v>
      </c>
      <c r="AK3167" s="39">
        <f t="shared" si="898"/>
        <v>6.7043069788625042E-3</v>
      </c>
      <c r="AL3167" s="39" t="str">
        <f t="shared" si="899"/>
        <v>TIDAK</v>
      </c>
    </row>
    <row r="3168" spans="1:38" ht="14" x14ac:dyDescent="0.3">
      <c r="A3168" s="13">
        <v>33853642</v>
      </c>
      <c r="B3168" s="11" t="s">
        <v>1888</v>
      </c>
      <c r="C3168" s="9">
        <v>223375402</v>
      </c>
      <c r="D3168" s="1" t="s">
        <v>1698</v>
      </c>
      <c r="E3168" s="1" t="s">
        <v>1731</v>
      </c>
      <c r="F3168" s="1" t="s">
        <v>1732</v>
      </c>
      <c r="G3168" s="2">
        <v>40.661949999999997</v>
      </c>
      <c r="H3168" s="2">
        <v>-73.893600000000006</v>
      </c>
      <c r="I3168" s="1" t="s">
        <v>19</v>
      </c>
      <c r="J3168" s="44">
        <v>65</v>
      </c>
      <c r="K3168" s="2">
        <v>2</v>
      </c>
      <c r="L3168" s="2">
        <v>1</v>
      </c>
      <c r="M3168" s="3">
        <v>43598</v>
      </c>
      <c r="N3168" s="2">
        <v>0.52</v>
      </c>
      <c r="O3168" s="2">
        <v>4</v>
      </c>
      <c r="P3168" s="4">
        <v>352</v>
      </c>
      <c r="U3168" s="38">
        <f t="shared" si="882"/>
        <v>-0.4666562131815597</v>
      </c>
      <c r="V3168" s="39">
        <f t="shared" si="883"/>
        <v>0.4666562131815597</v>
      </c>
      <c r="W3168" s="39" t="str">
        <f t="shared" si="884"/>
        <v>TIDAK</v>
      </c>
      <c r="X3168" s="38">
        <f t="shared" si="885"/>
        <v>-0.12582912870808141</v>
      </c>
      <c r="Y3168" s="39">
        <f t="shared" si="886"/>
        <v>0.12582912870808141</v>
      </c>
      <c r="Z3168" s="39" t="str">
        <f t="shared" si="887"/>
        <v>TIDAK</v>
      </c>
      <c r="AA3168" s="38">
        <f t="shared" si="888"/>
        <v>-0.7626923202272502</v>
      </c>
      <c r="AB3168" s="39">
        <f t="shared" si="889"/>
        <v>0.7626923202272502</v>
      </c>
      <c r="AC3168" s="39" t="str">
        <f t="shared" si="890"/>
        <v>TIDAK</v>
      </c>
      <c r="AD3168" s="38">
        <f t="shared" si="891"/>
        <v>-0.55928661504397204</v>
      </c>
      <c r="AE3168" s="39">
        <f t="shared" si="892"/>
        <v>0.55928661504397204</v>
      </c>
      <c r="AF3168" s="39" t="str">
        <f t="shared" si="893"/>
        <v>TIDAK</v>
      </c>
      <c r="AG3168" s="38">
        <f t="shared" si="894"/>
        <v>-0.27078855981472416</v>
      </c>
      <c r="AH3168" s="39">
        <f t="shared" si="895"/>
        <v>0.27078855981472416</v>
      </c>
      <c r="AI3168" s="39" t="str">
        <f t="shared" si="896"/>
        <v>TIDAK</v>
      </c>
      <c r="AJ3168" s="38">
        <f t="shared" si="897"/>
        <v>1.080191401745441</v>
      </c>
      <c r="AK3168" s="39">
        <f t="shared" si="898"/>
        <v>1.080191401745441</v>
      </c>
      <c r="AL3168" s="39" t="str">
        <f t="shared" si="899"/>
        <v>TIDAK</v>
      </c>
    </row>
    <row r="3169" spans="1:38" ht="14" x14ac:dyDescent="0.3">
      <c r="A3169" s="13">
        <v>33854406</v>
      </c>
      <c r="B3169" s="11" t="s">
        <v>3740</v>
      </c>
      <c r="C3169" s="9">
        <v>254592145</v>
      </c>
      <c r="D3169" s="1" t="s">
        <v>57</v>
      </c>
      <c r="E3169" s="1" t="s">
        <v>17</v>
      </c>
      <c r="F3169" s="1" t="s">
        <v>54</v>
      </c>
      <c r="G3169" s="2">
        <v>40.706569999999999</v>
      </c>
      <c r="H3169" s="2">
        <v>-73.729320000000001</v>
      </c>
      <c r="I3169" s="1" t="s">
        <v>19</v>
      </c>
      <c r="J3169" s="44">
        <v>49</v>
      </c>
      <c r="K3169" s="2">
        <v>1</v>
      </c>
      <c r="L3169" s="2">
        <v>1</v>
      </c>
      <c r="M3169" s="3">
        <v>43575</v>
      </c>
      <c r="N3169" s="2">
        <v>0.37</v>
      </c>
      <c r="O3169" s="2">
        <v>1</v>
      </c>
      <c r="P3169" s="4">
        <v>0</v>
      </c>
      <c r="U3169" s="38">
        <f t="shared" si="882"/>
        <v>-0.40665348123884149</v>
      </c>
      <c r="V3169" s="39">
        <f t="shared" si="883"/>
        <v>0.40665348123884149</v>
      </c>
      <c r="W3169" s="39" t="str">
        <f t="shared" si="884"/>
        <v>TIDAK</v>
      </c>
      <c r="X3169" s="38">
        <f t="shared" si="885"/>
        <v>-0.39643358014138202</v>
      </c>
      <c r="Y3169" s="39">
        <f t="shared" si="886"/>
        <v>0.39643358014138202</v>
      </c>
      <c r="Z3169" s="39" t="str">
        <f t="shared" si="887"/>
        <v>TIDAK</v>
      </c>
      <c r="AA3169" s="38">
        <f t="shared" si="888"/>
        <v>-0.84449654083515258</v>
      </c>
      <c r="AB3169" s="39">
        <f t="shared" si="889"/>
        <v>0.84449654083515258</v>
      </c>
      <c r="AC3169" s="39" t="str">
        <f t="shared" si="890"/>
        <v>TIDAK</v>
      </c>
      <c r="AD3169" s="38">
        <f t="shared" si="891"/>
        <v>-5.1928014473636942E-3</v>
      </c>
      <c r="AE3169" s="39">
        <f t="shared" si="892"/>
        <v>5.1928014473636942E-3</v>
      </c>
      <c r="AF3169" s="39" t="str">
        <f t="shared" si="893"/>
        <v>TIDAK</v>
      </c>
      <c r="AG3169" s="38">
        <f t="shared" si="894"/>
        <v>-0.27078855981472416</v>
      </c>
      <c r="AH3169" s="39">
        <f t="shared" si="895"/>
        <v>0.27078855981472416</v>
      </c>
      <c r="AI3169" s="39" t="str">
        <f t="shared" si="896"/>
        <v>TIDAK</v>
      </c>
      <c r="AJ3169" s="38">
        <f t="shared" si="897"/>
        <v>1.2450997161725768</v>
      </c>
      <c r="AK3169" s="39">
        <f t="shared" si="898"/>
        <v>1.2450997161725768</v>
      </c>
      <c r="AL3169" s="39" t="str">
        <f t="shared" si="899"/>
        <v>TIDAK</v>
      </c>
    </row>
    <row r="3170" spans="1:38" ht="14" x14ac:dyDescent="0.3">
      <c r="A3170" s="13">
        <v>33877113</v>
      </c>
      <c r="B3170" s="11" t="s">
        <v>505</v>
      </c>
      <c r="C3170" s="9">
        <v>4621134</v>
      </c>
      <c r="D3170" s="1" t="s">
        <v>1604</v>
      </c>
      <c r="E3170" s="1" t="s">
        <v>548</v>
      </c>
      <c r="F3170" s="1" t="s">
        <v>1594</v>
      </c>
      <c r="G3170" s="2">
        <v>40.806260000000002</v>
      </c>
      <c r="H3170" s="2">
        <v>-73.851219999999998</v>
      </c>
      <c r="I3170" s="1" t="s">
        <v>19</v>
      </c>
      <c r="J3170" s="44">
        <v>40</v>
      </c>
      <c r="K3170" s="2">
        <v>7</v>
      </c>
      <c r="L3170" s="2">
        <v>2</v>
      </c>
      <c r="M3170" s="3">
        <v>43623</v>
      </c>
      <c r="N3170" s="2">
        <v>1.76</v>
      </c>
      <c r="O3170" s="2">
        <v>1</v>
      </c>
      <c r="P3170" s="4">
        <v>59</v>
      </c>
      <c r="U3170" s="38">
        <f t="shared" si="882"/>
        <v>-8.0924364978371396E-2</v>
      </c>
      <c r="V3170" s="39">
        <f t="shared" si="883"/>
        <v>8.0924364978371396E-2</v>
      </c>
      <c r="W3170" s="39" t="str">
        <f t="shared" si="884"/>
        <v>TIDAK</v>
      </c>
      <c r="X3170" s="38">
        <f t="shared" si="885"/>
        <v>-0.26113135442473173</v>
      </c>
      <c r="Y3170" s="39">
        <f t="shared" si="886"/>
        <v>0.26113135442473173</v>
      </c>
      <c r="Z3170" s="39" t="str">
        <f t="shared" si="887"/>
        <v>TIDAK</v>
      </c>
      <c r="AA3170" s="38">
        <f t="shared" si="888"/>
        <v>-0.47637754809959154</v>
      </c>
      <c r="AB3170" s="39">
        <f t="shared" si="889"/>
        <v>0.47637754809959154</v>
      </c>
      <c r="AC3170" s="39" t="str">
        <f t="shared" si="890"/>
        <v>TIDAK</v>
      </c>
      <c r="AD3170" s="38">
        <f t="shared" si="891"/>
        <v>0.25094490483786086</v>
      </c>
      <c r="AE3170" s="39">
        <f t="shared" si="892"/>
        <v>0.25094490483786086</v>
      </c>
      <c r="AF3170" s="39" t="str">
        <f t="shared" si="893"/>
        <v>TIDAK</v>
      </c>
      <c r="AG3170" s="38">
        <f t="shared" si="894"/>
        <v>-0.27078855981472416</v>
      </c>
      <c r="AH3170" s="39">
        <f t="shared" si="895"/>
        <v>0.27078855981472416</v>
      </c>
      <c r="AI3170" s="39" t="str">
        <f t="shared" si="896"/>
        <v>TIDAK</v>
      </c>
      <c r="AJ3170" s="38">
        <f t="shared" si="897"/>
        <v>1.1026788991673233</v>
      </c>
      <c r="AK3170" s="39">
        <f t="shared" si="898"/>
        <v>1.1026788991673233</v>
      </c>
      <c r="AL3170" s="39" t="str">
        <f t="shared" si="899"/>
        <v>TIDAK</v>
      </c>
    </row>
    <row r="3171" spans="1:38" ht="14" x14ac:dyDescent="0.3">
      <c r="A3171" s="13">
        <v>33884349</v>
      </c>
      <c r="B3171" s="11" t="s">
        <v>3063</v>
      </c>
      <c r="C3171" s="9">
        <v>93411405</v>
      </c>
      <c r="D3171" s="1" t="s">
        <v>2240</v>
      </c>
      <c r="E3171" s="1" t="s">
        <v>17</v>
      </c>
      <c r="F3171" s="1" t="s">
        <v>1971</v>
      </c>
      <c r="G3171" s="2">
        <v>40.742820000000002</v>
      </c>
      <c r="H3171" s="2">
        <v>-73.876549999999995</v>
      </c>
      <c r="I3171" s="1" t="s">
        <v>20</v>
      </c>
      <c r="J3171" s="44">
        <v>120</v>
      </c>
      <c r="K3171" s="2">
        <v>6</v>
      </c>
      <c r="L3171" s="2">
        <v>8</v>
      </c>
      <c r="M3171" s="3">
        <v>43354</v>
      </c>
      <c r="N3171" s="2">
        <v>0.35</v>
      </c>
      <c r="O3171" s="2">
        <v>2</v>
      </c>
      <c r="P3171" s="4">
        <v>0</v>
      </c>
      <c r="U3171" s="38">
        <f t="shared" si="882"/>
        <v>0.60482114293840783</v>
      </c>
      <c r="V3171" s="39">
        <f t="shared" si="883"/>
        <v>0.60482114293840783</v>
      </c>
      <c r="W3171" s="39" t="str">
        <f t="shared" si="884"/>
        <v>TIDAK</v>
      </c>
      <c r="X3171" s="38">
        <f t="shared" si="885"/>
        <v>-0.26113135442473173</v>
      </c>
      <c r="Y3171" s="39">
        <f t="shared" si="886"/>
        <v>0.26113135442473173</v>
      </c>
      <c r="Z3171" s="39" t="str">
        <f t="shared" si="887"/>
        <v>TIDAK</v>
      </c>
      <c r="AA3171" s="38">
        <f t="shared" si="888"/>
        <v>-0.84449654083515258</v>
      </c>
      <c r="AB3171" s="39">
        <f t="shared" si="889"/>
        <v>0.84449654083515258</v>
      </c>
      <c r="AC3171" s="39" t="str">
        <f t="shared" si="890"/>
        <v>TIDAK</v>
      </c>
      <c r="AD3171" s="38">
        <f t="shared" si="891"/>
        <v>8.8898600861494287E-2</v>
      </c>
      <c r="AE3171" s="39">
        <f t="shared" si="892"/>
        <v>8.8898600861494287E-2</v>
      </c>
      <c r="AF3171" s="39" t="str">
        <f t="shared" si="893"/>
        <v>TIDAK</v>
      </c>
      <c r="AG3171" s="38">
        <f t="shared" si="894"/>
        <v>-0.27078855981472416</v>
      </c>
      <c r="AH3171" s="39">
        <f t="shared" si="895"/>
        <v>0.27078855981472416</v>
      </c>
      <c r="AI3171" s="39" t="str">
        <f t="shared" si="896"/>
        <v>TIDAK</v>
      </c>
      <c r="AJ3171" s="38">
        <f t="shared" si="897"/>
        <v>-2.9191804400744648E-2</v>
      </c>
      <c r="AK3171" s="39">
        <f t="shared" si="898"/>
        <v>2.9191804400744648E-2</v>
      </c>
      <c r="AL3171" s="39" t="str">
        <f t="shared" si="899"/>
        <v>TIDAK</v>
      </c>
    </row>
    <row r="3172" spans="1:38" ht="14" x14ac:dyDescent="0.3">
      <c r="A3172" s="13">
        <v>33897702</v>
      </c>
      <c r="B3172" s="11" t="s">
        <v>4658</v>
      </c>
      <c r="C3172" s="9">
        <v>463061</v>
      </c>
      <c r="D3172" s="1" t="s">
        <v>1577</v>
      </c>
      <c r="E3172" s="1" t="s">
        <v>17</v>
      </c>
      <c r="F3172" s="1" t="s">
        <v>1488</v>
      </c>
      <c r="G3172" s="2">
        <v>40.696210000000001</v>
      </c>
      <c r="H3172" s="2">
        <v>-73.850200000000001</v>
      </c>
      <c r="I3172" s="1" t="s">
        <v>19</v>
      </c>
      <c r="J3172" s="44">
        <v>49</v>
      </c>
      <c r="K3172" s="2">
        <v>2</v>
      </c>
      <c r="L3172" s="2">
        <v>8</v>
      </c>
      <c r="M3172" s="3">
        <v>43604</v>
      </c>
      <c r="N3172" s="2">
        <v>0.51</v>
      </c>
      <c r="O3172" s="2">
        <v>2</v>
      </c>
      <c r="P3172" s="4">
        <v>96</v>
      </c>
      <c r="U3172" s="38">
        <f t="shared" si="882"/>
        <v>-0.2095016477127675</v>
      </c>
      <c r="V3172" s="39">
        <f t="shared" si="883"/>
        <v>0.2095016477127675</v>
      </c>
      <c r="W3172" s="39" t="str">
        <f t="shared" si="884"/>
        <v>TIDAK</v>
      </c>
      <c r="X3172" s="38">
        <f t="shared" si="885"/>
        <v>-0.26113135442473173</v>
      </c>
      <c r="Y3172" s="39">
        <f t="shared" si="886"/>
        <v>0.26113135442473173</v>
      </c>
      <c r="Z3172" s="39" t="str">
        <f t="shared" si="887"/>
        <v>TIDAK</v>
      </c>
      <c r="AA3172" s="38">
        <f t="shared" si="888"/>
        <v>-0.88539865113910388</v>
      </c>
      <c r="AB3172" s="39">
        <f t="shared" si="889"/>
        <v>0.88539865113910388</v>
      </c>
      <c r="AC3172" s="39" t="str">
        <f t="shared" si="890"/>
        <v>TIDAK</v>
      </c>
      <c r="AD3172" s="38">
        <f t="shared" si="891"/>
        <v>-0.68474181812244939</v>
      </c>
      <c r="AE3172" s="39">
        <f t="shared" si="892"/>
        <v>0.68474181812244939</v>
      </c>
      <c r="AF3172" s="39" t="str">
        <f t="shared" si="893"/>
        <v>TIDAK</v>
      </c>
      <c r="AG3172" s="38">
        <f t="shared" si="894"/>
        <v>6.7010556384171097E-2</v>
      </c>
      <c r="AH3172" s="39">
        <f t="shared" si="895"/>
        <v>6.7010556384171097E-2</v>
      </c>
      <c r="AI3172" s="39" t="str">
        <f t="shared" si="896"/>
        <v>TIDAK</v>
      </c>
      <c r="AJ3172" s="38">
        <f t="shared" si="897"/>
        <v>1.3950163656517911</v>
      </c>
      <c r="AK3172" s="39">
        <f t="shared" si="898"/>
        <v>1.3950163656517911</v>
      </c>
      <c r="AL3172" s="39" t="str">
        <f t="shared" si="899"/>
        <v>TIDAK</v>
      </c>
    </row>
    <row r="3173" spans="1:38" ht="14" x14ac:dyDescent="0.3">
      <c r="A3173" s="13">
        <v>33903016</v>
      </c>
      <c r="B3173" s="11" t="s">
        <v>4347</v>
      </c>
      <c r="C3173" s="9">
        <v>3068075</v>
      </c>
      <c r="D3173" s="1" t="s">
        <v>2603</v>
      </c>
      <c r="E3173" s="1" t="s">
        <v>17</v>
      </c>
      <c r="F3173" s="1" t="s">
        <v>1883</v>
      </c>
      <c r="G3173" s="2">
        <v>40.71246</v>
      </c>
      <c r="H3173" s="2">
        <v>-73.887839999999997</v>
      </c>
      <c r="I3173" s="1" t="s">
        <v>19</v>
      </c>
      <c r="J3173" s="44">
        <v>70</v>
      </c>
      <c r="K3173" s="2">
        <v>2</v>
      </c>
      <c r="L3173" s="2">
        <v>6</v>
      </c>
      <c r="M3173" s="3">
        <v>43380</v>
      </c>
      <c r="N3173" s="2">
        <v>0.62</v>
      </c>
      <c r="O3173" s="2">
        <v>1</v>
      </c>
      <c r="P3173" s="4">
        <v>156</v>
      </c>
      <c r="U3173" s="38">
        <f t="shared" si="882"/>
        <v>-0.34665074929612333</v>
      </c>
      <c r="V3173" s="39">
        <f t="shared" si="883"/>
        <v>0.34665074929612333</v>
      </c>
      <c r="W3173" s="39" t="str">
        <f t="shared" si="884"/>
        <v>TIDAK</v>
      </c>
      <c r="X3173" s="38">
        <f t="shared" si="885"/>
        <v>-0.39643358014138202</v>
      </c>
      <c r="Y3173" s="39">
        <f t="shared" si="886"/>
        <v>0.39643358014138202</v>
      </c>
      <c r="Z3173" s="39" t="str">
        <f t="shared" si="887"/>
        <v>TIDAK</v>
      </c>
      <c r="AA3173" s="38">
        <f t="shared" si="888"/>
        <v>-0.88539865113910388</v>
      </c>
      <c r="AB3173" s="39">
        <f t="shared" si="889"/>
        <v>0.88539865113910388</v>
      </c>
      <c r="AC3173" s="39" t="str">
        <f t="shared" si="890"/>
        <v>TIDAK</v>
      </c>
      <c r="AD3173" s="38">
        <f t="shared" si="891"/>
        <v>-0.76315132004649777</v>
      </c>
      <c r="AE3173" s="39">
        <f t="shared" si="892"/>
        <v>0.76315132004649777</v>
      </c>
      <c r="AF3173" s="39" t="str">
        <f t="shared" si="893"/>
        <v>TIDAK</v>
      </c>
      <c r="AG3173" s="38">
        <f t="shared" si="894"/>
        <v>-0.27078855981472416</v>
      </c>
      <c r="AH3173" s="39">
        <f t="shared" si="895"/>
        <v>0.27078855981472416</v>
      </c>
      <c r="AI3173" s="39" t="str">
        <f t="shared" si="896"/>
        <v>TIDAK</v>
      </c>
      <c r="AJ3173" s="38">
        <f t="shared" si="897"/>
        <v>-1.2435166651823804</v>
      </c>
      <c r="AK3173" s="39">
        <f t="shared" si="898"/>
        <v>1.2435166651823804</v>
      </c>
      <c r="AL3173" s="39" t="str">
        <f t="shared" si="899"/>
        <v>TIDAK</v>
      </c>
    </row>
    <row r="3174" spans="1:38" ht="14" x14ac:dyDescent="0.3">
      <c r="A3174" s="13">
        <v>33905074</v>
      </c>
      <c r="B3174" s="11" t="s">
        <v>2160</v>
      </c>
      <c r="C3174" s="9">
        <v>139306955</v>
      </c>
      <c r="D3174" s="1" t="s">
        <v>1371</v>
      </c>
      <c r="E3174" s="1" t="s">
        <v>17</v>
      </c>
      <c r="F3174" s="1" t="s">
        <v>1297</v>
      </c>
      <c r="G3174" s="2">
        <v>40.7164</v>
      </c>
      <c r="H3174" s="2">
        <v>-73.835009999999997</v>
      </c>
      <c r="I3174" s="1" t="s">
        <v>20</v>
      </c>
      <c r="J3174" s="44">
        <v>150</v>
      </c>
      <c r="K3174" s="2">
        <v>5</v>
      </c>
      <c r="L3174" s="2">
        <v>3</v>
      </c>
      <c r="M3174" s="3">
        <v>43619</v>
      </c>
      <c r="N3174" s="2">
        <v>0.99</v>
      </c>
      <c r="O3174" s="2">
        <v>1</v>
      </c>
      <c r="P3174" s="4">
        <v>75</v>
      </c>
      <c r="U3174" s="38">
        <f t="shared" si="882"/>
        <v>-0.42379711893676097</v>
      </c>
      <c r="V3174" s="39">
        <f t="shared" si="883"/>
        <v>0.42379711893676097</v>
      </c>
      <c r="W3174" s="39" t="str">
        <f t="shared" si="884"/>
        <v>TIDAK</v>
      </c>
      <c r="X3174" s="38">
        <f t="shared" si="885"/>
        <v>0.41537977415851984</v>
      </c>
      <c r="Y3174" s="39">
        <f t="shared" si="886"/>
        <v>0.41537977415851984</v>
      </c>
      <c r="Z3174" s="39" t="str">
        <f t="shared" si="887"/>
        <v>TIDAK</v>
      </c>
      <c r="AA3174" s="38">
        <f t="shared" si="888"/>
        <v>-0.84449654083515258</v>
      </c>
      <c r="AB3174" s="39">
        <f t="shared" si="889"/>
        <v>0.84449654083515258</v>
      </c>
      <c r="AC3174" s="39" t="str">
        <f t="shared" si="890"/>
        <v>TIDAK</v>
      </c>
      <c r="AD3174" s="38">
        <f t="shared" si="891"/>
        <v>-3.6556602216983057E-2</v>
      </c>
      <c r="AE3174" s="39">
        <f t="shared" si="892"/>
        <v>3.6556602216983057E-2</v>
      </c>
      <c r="AF3174" s="39" t="str">
        <f t="shared" si="893"/>
        <v>TIDAK</v>
      </c>
      <c r="AG3174" s="38">
        <f t="shared" si="894"/>
        <v>-0.27078855981472416</v>
      </c>
      <c r="AH3174" s="39">
        <f t="shared" si="895"/>
        <v>0.27078855981472416</v>
      </c>
      <c r="AI3174" s="39" t="str">
        <f t="shared" si="896"/>
        <v>TIDAK</v>
      </c>
      <c r="AJ3174" s="38">
        <f t="shared" si="897"/>
        <v>-0.80126254921869822</v>
      </c>
      <c r="AK3174" s="39">
        <f t="shared" si="898"/>
        <v>0.80126254921869822</v>
      </c>
      <c r="AL3174" s="39" t="str">
        <f t="shared" si="899"/>
        <v>TIDAK</v>
      </c>
    </row>
    <row r="3175" spans="1:38" ht="14" x14ac:dyDescent="0.3">
      <c r="A3175" s="13">
        <v>33906887</v>
      </c>
      <c r="B3175" s="11" t="s">
        <v>3245</v>
      </c>
      <c r="C3175" s="9">
        <v>82975282</v>
      </c>
      <c r="D3175" s="1" t="s">
        <v>408</v>
      </c>
      <c r="E3175" s="1" t="s">
        <v>17</v>
      </c>
      <c r="F3175" s="1" t="s">
        <v>279</v>
      </c>
      <c r="G3175" s="2">
        <v>40.6004</v>
      </c>
      <c r="H3175" s="2">
        <v>-73.7667</v>
      </c>
      <c r="I3175" s="1" t="s">
        <v>19</v>
      </c>
      <c r="J3175" s="44">
        <v>47</v>
      </c>
      <c r="K3175" s="2">
        <v>30</v>
      </c>
      <c r="L3175" s="2">
        <v>8</v>
      </c>
      <c r="M3175" s="3">
        <v>43646</v>
      </c>
      <c r="N3175" s="2">
        <v>0.38</v>
      </c>
      <c r="O3175" s="2">
        <v>2</v>
      </c>
      <c r="P3175" s="4">
        <v>303</v>
      </c>
      <c r="U3175" s="38">
        <f t="shared" si="882"/>
        <v>0.26194838898001821</v>
      </c>
      <c r="V3175" s="39">
        <f t="shared" si="883"/>
        <v>0.26194838898001821</v>
      </c>
      <c r="W3175" s="39" t="str">
        <f t="shared" si="884"/>
        <v>TIDAK</v>
      </c>
      <c r="X3175" s="38">
        <f t="shared" si="885"/>
        <v>0.28007754844186949</v>
      </c>
      <c r="Y3175" s="39">
        <f t="shared" si="886"/>
        <v>0.28007754844186949</v>
      </c>
      <c r="Z3175" s="39" t="str">
        <f t="shared" si="887"/>
        <v>TIDAK</v>
      </c>
      <c r="AA3175" s="38">
        <f t="shared" si="888"/>
        <v>-0.59908387901144522</v>
      </c>
      <c r="AB3175" s="39">
        <f t="shared" si="889"/>
        <v>0.59908387901144522</v>
      </c>
      <c r="AC3175" s="39" t="str">
        <f t="shared" si="890"/>
        <v>TIDAK</v>
      </c>
      <c r="AD3175" s="38">
        <f t="shared" si="891"/>
        <v>-0.77360592030303754</v>
      </c>
      <c r="AE3175" s="39">
        <f t="shared" si="892"/>
        <v>0.77360592030303754</v>
      </c>
      <c r="AF3175" s="39" t="str">
        <f t="shared" si="893"/>
        <v>TIDAK</v>
      </c>
      <c r="AG3175" s="38">
        <f t="shared" si="894"/>
        <v>-0.15818885441509239</v>
      </c>
      <c r="AH3175" s="39">
        <f t="shared" si="895"/>
        <v>0.15818885441509239</v>
      </c>
      <c r="AI3175" s="39" t="str">
        <f t="shared" si="896"/>
        <v>TIDAK</v>
      </c>
      <c r="AJ3175" s="38">
        <f t="shared" si="897"/>
        <v>-1.2435166651823804</v>
      </c>
      <c r="AK3175" s="39">
        <f t="shared" si="898"/>
        <v>1.2435166651823804</v>
      </c>
      <c r="AL3175" s="39" t="str">
        <f t="shared" si="899"/>
        <v>TIDAK</v>
      </c>
    </row>
    <row r="3176" spans="1:38" ht="14" x14ac:dyDescent="0.3">
      <c r="A3176" s="13">
        <v>33907604</v>
      </c>
      <c r="B3176" s="11" t="s">
        <v>2935</v>
      </c>
      <c r="C3176" s="9">
        <v>78185278</v>
      </c>
      <c r="D3176" s="1" t="s">
        <v>1889</v>
      </c>
      <c r="E3176" s="1" t="s">
        <v>548</v>
      </c>
      <c r="F3176" s="1" t="s">
        <v>1890</v>
      </c>
      <c r="G3176" s="2">
        <v>40.904060000000001</v>
      </c>
      <c r="H3176" s="2">
        <v>-73.862859999999998</v>
      </c>
      <c r="I3176" s="1" t="s">
        <v>20</v>
      </c>
      <c r="J3176" s="44">
        <v>65</v>
      </c>
      <c r="K3176" s="2">
        <v>1</v>
      </c>
      <c r="L3176" s="2">
        <v>1</v>
      </c>
      <c r="M3176" s="3">
        <v>43650</v>
      </c>
      <c r="N3176" s="2">
        <v>1</v>
      </c>
      <c r="O3176" s="2">
        <v>1</v>
      </c>
      <c r="P3176" s="4">
        <v>29</v>
      </c>
      <c r="U3176" s="38">
        <f t="shared" si="882"/>
        <v>-0.34665074929612333</v>
      </c>
      <c r="V3176" s="39">
        <f t="shared" si="883"/>
        <v>0.34665074929612333</v>
      </c>
      <c r="W3176" s="39" t="str">
        <f t="shared" si="884"/>
        <v>TIDAK</v>
      </c>
      <c r="X3176" s="38">
        <f t="shared" si="885"/>
        <v>-0.26113135442473173</v>
      </c>
      <c r="Y3176" s="39">
        <f t="shared" si="886"/>
        <v>0.26113135442473173</v>
      </c>
      <c r="Z3176" s="39" t="str">
        <f t="shared" si="887"/>
        <v>TIDAK</v>
      </c>
      <c r="AA3176" s="38">
        <f t="shared" si="888"/>
        <v>-0.59908387901144522</v>
      </c>
      <c r="AB3176" s="39">
        <f t="shared" si="889"/>
        <v>0.59908387901144522</v>
      </c>
      <c r="AC3176" s="39" t="str">
        <f t="shared" si="890"/>
        <v>TIDAK</v>
      </c>
      <c r="AD3176" s="38">
        <f t="shared" si="891"/>
        <v>-0.68996911825071927</v>
      </c>
      <c r="AE3176" s="39">
        <f t="shared" si="892"/>
        <v>0.68996911825071927</v>
      </c>
      <c r="AF3176" s="39" t="str">
        <f t="shared" si="893"/>
        <v>TIDAK</v>
      </c>
      <c r="AG3176" s="38">
        <f t="shared" si="894"/>
        <v>-0.15818885441509239</v>
      </c>
      <c r="AH3176" s="39">
        <f t="shared" si="895"/>
        <v>0.15818885441509239</v>
      </c>
      <c r="AI3176" s="39" t="str">
        <f t="shared" si="896"/>
        <v>TIDAK</v>
      </c>
      <c r="AJ3176" s="38">
        <f t="shared" si="897"/>
        <v>-0.5239167476821518</v>
      </c>
      <c r="AK3176" s="39">
        <f t="shared" si="898"/>
        <v>0.5239167476821518</v>
      </c>
      <c r="AL3176" s="39" t="str">
        <f t="shared" si="899"/>
        <v>TIDAK</v>
      </c>
    </row>
    <row r="3177" spans="1:38" ht="14" x14ac:dyDescent="0.3">
      <c r="A3177" s="13">
        <v>33909151</v>
      </c>
      <c r="B3177" s="11" t="s">
        <v>3902</v>
      </c>
      <c r="C3177" s="9">
        <v>199833548</v>
      </c>
      <c r="D3177" s="1" t="s">
        <v>875</v>
      </c>
      <c r="E3177" s="1" t="s">
        <v>17</v>
      </c>
      <c r="F3177" s="1" t="s">
        <v>852</v>
      </c>
      <c r="G3177" s="2">
        <v>40.70655</v>
      </c>
      <c r="H3177" s="2">
        <v>-73.808419999999998</v>
      </c>
      <c r="I3177" s="1" t="s">
        <v>19</v>
      </c>
      <c r="J3177" s="44">
        <v>50</v>
      </c>
      <c r="K3177" s="2">
        <v>1</v>
      </c>
      <c r="L3177" s="2">
        <v>10</v>
      </c>
      <c r="M3177" s="3">
        <v>43625</v>
      </c>
      <c r="N3177" s="2">
        <v>3.37</v>
      </c>
      <c r="O3177" s="2">
        <v>9</v>
      </c>
      <c r="P3177" s="4">
        <v>357</v>
      </c>
      <c r="U3177" s="38">
        <f t="shared" si="882"/>
        <v>-0.1666425534679688</v>
      </c>
      <c r="V3177" s="39">
        <f t="shared" si="883"/>
        <v>0.1666425534679688</v>
      </c>
      <c r="W3177" s="39" t="str">
        <f t="shared" si="884"/>
        <v>TIDAK</v>
      </c>
      <c r="X3177" s="38">
        <f t="shared" si="885"/>
        <v>-0.26113135442473173</v>
      </c>
      <c r="Y3177" s="39">
        <f t="shared" si="886"/>
        <v>0.26113135442473173</v>
      </c>
      <c r="Z3177" s="39" t="str">
        <f t="shared" si="887"/>
        <v>TIDAK</v>
      </c>
      <c r="AA3177" s="38">
        <f t="shared" si="888"/>
        <v>-0.68088809961934771</v>
      </c>
      <c r="AB3177" s="39">
        <f t="shared" si="889"/>
        <v>0.68088809961934771</v>
      </c>
      <c r="AC3177" s="39" t="str">
        <f t="shared" si="890"/>
        <v>TIDAK</v>
      </c>
      <c r="AD3177" s="38">
        <f t="shared" si="891"/>
        <v>-0.63246881683975054</v>
      </c>
      <c r="AE3177" s="39">
        <f t="shared" si="892"/>
        <v>0.63246881683975054</v>
      </c>
      <c r="AF3177" s="39" t="str">
        <f t="shared" si="893"/>
        <v>TIDAK</v>
      </c>
      <c r="AG3177" s="38">
        <f t="shared" si="894"/>
        <v>-0.27078855981472416</v>
      </c>
      <c r="AH3177" s="39">
        <f t="shared" si="895"/>
        <v>0.27078855981472416</v>
      </c>
      <c r="AI3177" s="39" t="str">
        <f t="shared" si="896"/>
        <v>TIDAK</v>
      </c>
      <c r="AJ3177" s="38">
        <f t="shared" si="897"/>
        <v>-7.4166799244508932E-2</v>
      </c>
      <c r="AK3177" s="39">
        <f t="shared" si="898"/>
        <v>7.4166799244508932E-2</v>
      </c>
      <c r="AL3177" s="39" t="str">
        <f t="shared" si="899"/>
        <v>TIDAK</v>
      </c>
    </row>
    <row r="3178" spans="1:38" ht="14" x14ac:dyDescent="0.3">
      <c r="A3178" s="13">
        <v>33911691</v>
      </c>
      <c r="B3178" s="11" t="s">
        <v>2344</v>
      </c>
      <c r="C3178" s="9">
        <v>154576996</v>
      </c>
      <c r="D3178" s="1" t="s">
        <v>810</v>
      </c>
      <c r="E3178" s="1" t="s">
        <v>17</v>
      </c>
      <c r="F3178" s="1" t="s">
        <v>642</v>
      </c>
      <c r="G3178" s="2">
        <v>40.76484</v>
      </c>
      <c r="H3178" s="2">
        <v>-73.815690000000004</v>
      </c>
      <c r="I3178" s="1" t="s">
        <v>19</v>
      </c>
      <c r="J3178" s="44">
        <v>200</v>
      </c>
      <c r="K3178" s="2">
        <v>1</v>
      </c>
      <c r="L3178" s="2">
        <v>8</v>
      </c>
      <c r="M3178" s="3">
        <v>43091</v>
      </c>
      <c r="N3178" s="2">
        <v>0.41</v>
      </c>
      <c r="O3178" s="2">
        <v>1</v>
      </c>
      <c r="P3178" s="4">
        <v>365</v>
      </c>
      <c r="U3178" s="38">
        <f t="shared" si="882"/>
        <v>0.51910295444881038</v>
      </c>
      <c r="V3178" s="39">
        <f t="shared" si="883"/>
        <v>0.51910295444881038</v>
      </c>
      <c r="W3178" s="39" t="str">
        <f t="shared" si="884"/>
        <v>TIDAK</v>
      </c>
      <c r="X3178" s="38">
        <f t="shared" si="885"/>
        <v>0.1447753227252192</v>
      </c>
      <c r="Y3178" s="39">
        <f t="shared" si="886"/>
        <v>0.1447753227252192</v>
      </c>
      <c r="Z3178" s="39" t="str">
        <f t="shared" si="887"/>
        <v>TIDAK</v>
      </c>
      <c r="AA3178" s="38">
        <f t="shared" si="888"/>
        <v>-0.80359443053120139</v>
      </c>
      <c r="AB3178" s="39">
        <f t="shared" si="889"/>
        <v>0.80359443053120139</v>
      </c>
      <c r="AC3178" s="39" t="str">
        <f t="shared" si="890"/>
        <v>TIDAK</v>
      </c>
      <c r="AD3178" s="38">
        <f t="shared" si="891"/>
        <v>-0.43905871209376457</v>
      </c>
      <c r="AE3178" s="39">
        <f t="shared" si="892"/>
        <v>0.43905871209376457</v>
      </c>
      <c r="AF3178" s="39" t="str">
        <f t="shared" si="893"/>
        <v>TIDAK</v>
      </c>
      <c r="AG3178" s="38">
        <f t="shared" si="894"/>
        <v>-0.27078855981472416</v>
      </c>
      <c r="AH3178" s="39">
        <f t="shared" si="895"/>
        <v>0.27078855981472416</v>
      </c>
      <c r="AI3178" s="39" t="str">
        <f t="shared" si="896"/>
        <v>TIDAK</v>
      </c>
      <c r="AJ3178" s="38">
        <f t="shared" si="897"/>
        <v>-0.68132922963532683</v>
      </c>
      <c r="AK3178" s="39">
        <f t="shared" si="898"/>
        <v>0.68132922963532683</v>
      </c>
      <c r="AL3178" s="39" t="str">
        <f t="shared" si="899"/>
        <v>TIDAK</v>
      </c>
    </row>
    <row r="3179" spans="1:38" ht="14" x14ac:dyDescent="0.3">
      <c r="A3179" s="13">
        <v>33926057</v>
      </c>
      <c r="B3179" s="11" t="s">
        <v>1984</v>
      </c>
      <c r="C3179" s="9">
        <v>23828476</v>
      </c>
      <c r="D3179" s="1" t="s">
        <v>1836</v>
      </c>
      <c r="E3179" s="1" t="s">
        <v>548</v>
      </c>
      <c r="F3179" s="1" t="s">
        <v>1500</v>
      </c>
      <c r="G3179" s="2">
        <v>40.864370000000001</v>
      </c>
      <c r="H3179" s="2">
        <v>-73.860470000000007</v>
      </c>
      <c r="I3179" s="1" t="s">
        <v>19</v>
      </c>
      <c r="J3179" s="44">
        <v>80</v>
      </c>
      <c r="K3179" s="2">
        <v>3</v>
      </c>
      <c r="L3179" s="2">
        <v>4</v>
      </c>
      <c r="M3179" s="3">
        <v>43597</v>
      </c>
      <c r="N3179" s="2">
        <v>0.6</v>
      </c>
      <c r="O3179" s="2">
        <v>1</v>
      </c>
      <c r="P3179" s="4">
        <v>155</v>
      </c>
      <c r="U3179" s="38">
        <f t="shared" si="882"/>
        <v>-0.36379438699404282</v>
      </c>
      <c r="V3179" s="39">
        <f t="shared" si="883"/>
        <v>0.36379438699404282</v>
      </c>
      <c r="W3179" s="39" t="str">
        <f t="shared" si="884"/>
        <v>TIDAK</v>
      </c>
      <c r="X3179" s="38">
        <f t="shared" si="885"/>
        <v>3.5273309656414771</v>
      </c>
      <c r="Y3179" s="39">
        <f t="shared" si="886"/>
        <v>3.5273309656414771</v>
      </c>
      <c r="Z3179" s="39" t="str">
        <f t="shared" si="887"/>
        <v>OUTLIER</v>
      </c>
      <c r="AA3179" s="38">
        <f t="shared" si="888"/>
        <v>-0.59908387901144522</v>
      </c>
      <c r="AB3179" s="39">
        <f t="shared" si="889"/>
        <v>0.59908387901144522</v>
      </c>
      <c r="AC3179" s="39" t="str">
        <f t="shared" si="890"/>
        <v>TIDAK</v>
      </c>
      <c r="AD3179" s="38">
        <f t="shared" si="891"/>
        <v>-0.75792401991822778</v>
      </c>
      <c r="AE3179" s="39">
        <f t="shared" si="892"/>
        <v>0.75792401991822778</v>
      </c>
      <c r="AF3179" s="39" t="str">
        <f t="shared" si="893"/>
        <v>TIDAK</v>
      </c>
      <c r="AG3179" s="38">
        <f t="shared" si="894"/>
        <v>-0.15818885441509239</v>
      </c>
      <c r="AH3179" s="39">
        <f t="shared" si="895"/>
        <v>0.15818885441509239</v>
      </c>
      <c r="AI3179" s="39" t="str">
        <f t="shared" si="896"/>
        <v>TIDAK</v>
      </c>
      <c r="AJ3179" s="38">
        <f t="shared" si="897"/>
        <v>1.027720574427716</v>
      </c>
      <c r="AK3179" s="39">
        <f t="shared" si="898"/>
        <v>1.027720574427716</v>
      </c>
      <c r="AL3179" s="39" t="str">
        <f t="shared" si="899"/>
        <v>TIDAK</v>
      </c>
    </row>
    <row r="3180" spans="1:38" ht="14" x14ac:dyDescent="0.3">
      <c r="A3180" s="13">
        <v>33929577</v>
      </c>
      <c r="B3180" s="11" t="s">
        <v>4156</v>
      </c>
      <c r="C3180" s="9">
        <v>242962235</v>
      </c>
      <c r="D3180" s="1" t="s">
        <v>2867</v>
      </c>
      <c r="E3180" s="1" t="s">
        <v>17</v>
      </c>
      <c r="F3180" s="1" t="s">
        <v>2813</v>
      </c>
      <c r="G3180" s="2">
        <v>40.709119999999999</v>
      </c>
      <c r="H3180" s="2">
        <v>-73.896850000000001</v>
      </c>
      <c r="I3180" s="1" t="s">
        <v>19</v>
      </c>
      <c r="J3180" s="44">
        <v>42</v>
      </c>
      <c r="K3180" s="2">
        <v>30</v>
      </c>
      <c r="L3180" s="2">
        <v>3</v>
      </c>
      <c r="M3180" s="3">
        <v>43651</v>
      </c>
      <c r="N3180" s="2">
        <v>0.86</v>
      </c>
      <c r="O3180" s="2">
        <v>23</v>
      </c>
      <c r="P3180" s="4">
        <v>311</v>
      </c>
      <c r="U3180" s="38">
        <f t="shared" si="882"/>
        <v>-0.2095016477127675</v>
      </c>
      <c r="V3180" s="39">
        <f t="shared" si="883"/>
        <v>0.2095016477127675</v>
      </c>
      <c r="W3180" s="39" t="str">
        <f t="shared" si="884"/>
        <v>TIDAK</v>
      </c>
      <c r="X3180" s="38">
        <f t="shared" si="885"/>
        <v>-0.39643358014138202</v>
      </c>
      <c r="Y3180" s="39">
        <f t="shared" si="886"/>
        <v>0.39643358014138202</v>
      </c>
      <c r="Z3180" s="39" t="str">
        <f t="shared" si="887"/>
        <v>TIDAK</v>
      </c>
      <c r="AA3180" s="38">
        <f t="shared" si="888"/>
        <v>-0.88539865113910388</v>
      </c>
      <c r="AB3180" s="39">
        <f t="shared" si="889"/>
        <v>0.88539865113910388</v>
      </c>
      <c r="AC3180" s="39" t="str">
        <f t="shared" si="890"/>
        <v>TIDAK</v>
      </c>
      <c r="AD3180" s="38">
        <f t="shared" si="891"/>
        <v>-0.43383141196549468</v>
      </c>
      <c r="AE3180" s="39">
        <f t="shared" si="892"/>
        <v>0.43383141196549468</v>
      </c>
      <c r="AF3180" s="39" t="str">
        <f t="shared" si="893"/>
        <v>TIDAK</v>
      </c>
      <c r="AG3180" s="38">
        <f t="shared" si="894"/>
        <v>-0.27078855981472416</v>
      </c>
      <c r="AH3180" s="39">
        <f t="shared" si="895"/>
        <v>0.27078855981472416</v>
      </c>
      <c r="AI3180" s="39" t="str">
        <f t="shared" si="896"/>
        <v>TIDAK</v>
      </c>
      <c r="AJ3180" s="38">
        <f t="shared" si="897"/>
        <v>-1.0261375234375196</v>
      </c>
      <c r="AK3180" s="39">
        <f t="shared" si="898"/>
        <v>1.0261375234375196</v>
      </c>
      <c r="AL3180" s="39" t="str">
        <f t="shared" si="899"/>
        <v>TIDAK</v>
      </c>
    </row>
    <row r="3181" spans="1:38" ht="14" x14ac:dyDescent="0.3">
      <c r="A3181" s="13">
        <v>33932573</v>
      </c>
      <c r="B3181" s="11" t="s">
        <v>2946</v>
      </c>
      <c r="C3181" s="9">
        <v>16851857</v>
      </c>
      <c r="D3181" s="1" t="s">
        <v>51</v>
      </c>
      <c r="E3181" s="1" t="s">
        <v>548</v>
      </c>
      <c r="F3181" s="1" t="s">
        <v>1627</v>
      </c>
      <c r="G3181" s="2">
        <v>40.835160000000002</v>
      </c>
      <c r="H3181" s="2">
        <v>-73.860240000000005</v>
      </c>
      <c r="I3181" s="1" t="s">
        <v>20</v>
      </c>
      <c r="J3181" s="44">
        <v>85</v>
      </c>
      <c r="K3181" s="2">
        <v>2</v>
      </c>
      <c r="L3181" s="2">
        <v>1</v>
      </c>
      <c r="M3181" s="3">
        <v>43640</v>
      </c>
      <c r="N3181" s="2">
        <v>1</v>
      </c>
      <c r="O3181" s="2">
        <v>4</v>
      </c>
      <c r="P3181" s="4">
        <v>349</v>
      </c>
      <c r="U3181" s="38">
        <f t="shared" si="882"/>
        <v>-0.33807893044716358</v>
      </c>
      <c r="V3181" s="39">
        <f t="shared" si="883"/>
        <v>0.33807893044716358</v>
      </c>
      <c r="W3181" s="39" t="str">
        <f t="shared" si="884"/>
        <v>TIDAK</v>
      </c>
      <c r="X3181" s="38">
        <f t="shared" si="885"/>
        <v>-0.39643358014138202</v>
      </c>
      <c r="Y3181" s="39">
        <f t="shared" si="886"/>
        <v>0.39643358014138202</v>
      </c>
      <c r="Z3181" s="39" t="str">
        <f t="shared" si="887"/>
        <v>TIDAK</v>
      </c>
      <c r="AA3181" s="38">
        <f t="shared" si="888"/>
        <v>-0.51727965840354273</v>
      </c>
      <c r="AB3181" s="39">
        <f t="shared" si="889"/>
        <v>0.51727965840354273</v>
      </c>
      <c r="AC3181" s="39" t="str">
        <f t="shared" si="890"/>
        <v>TIDAK</v>
      </c>
      <c r="AD3181" s="38">
        <f t="shared" si="891"/>
        <v>0.80503871843446917</v>
      </c>
      <c r="AE3181" s="39">
        <f t="shared" si="892"/>
        <v>0.80503871843446917</v>
      </c>
      <c r="AF3181" s="39" t="str">
        <f t="shared" si="893"/>
        <v>TIDAK</v>
      </c>
      <c r="AG3181" s="38">
        <f t="shared" si="894"/>
        <v>0.63000908338232986</v>
      </c>
      <c r="AH3181" s="39">
        <f t="shared" si="895"/>
        <v>0.63000908338232986</v>
      </c>
      <c r="AI3181" s="39" t="str">
        <f t="shared" si="896"/>
        <v>TIDAK</v>
      </c>
      <c r="AJ3181" s="38">
        <f t="shared" si="897"/>
        <v>1.4324955280215947</v>
      </c>
      <c r="AK3181" s="39">
        <f t="shared" si="898"/>
        <v>1.4324955280215947</v>
      </c>
      <c r="AL3181" s="39" t="str">
        <f t="shared" si="899"/>
        <v>TIDAK</v>
      </c>
    </row>
    <row r="3182" spans="1:38" ht="14" x14ac:dyDescent="0.3">
      <c r="A3182" s="13">
        <v>33933477</v>
      </c>
      <c r="B3182" s="11" t="s">
        <v>3866</v>
      </c>
      <c r="C3182" s="9">
        <v>35660592</v>
      </c>
      <c r="D3182" s="1" t="s">
        <v>508</v>
      </c>
      <c r="E3182" s="1" t="s">
        <v>17</v>
      </c>
      <c r="F3182" s="1" t="s">
        <v>1971</v>
      </c>
      <c r="G3182" s="2">
        <v>40.733499999999999</v>
      </c>
      <c r="H3182" s="2">
        <v>-73.875709999999998</v>
      </c>
      <c r="I3182" s="1" t="s">
        <v>19</v>
      </c>
      <c r="J3182" s="44">
        <v>149</v>
      </c>
      <c r="K3182" s="2">
        <v>2</v>
      </c>
      <c r="L3182" s="2">
        <v>5</v>
      </c>
      <c r="M3182" s="3">
        <v>43626</v>
      </c>
      <c r="N3182" s="2">
        <v>0.46</v>
      </c>
      <c r="O3182" s="2">
        <v>6</v>
      </c>
      <c r="P3182" s="4">
        <v>340</v>
      </c>
      <c r="U3182" s="38">
        <f t="shared" si="882"/>
        <v>0.94769389689679739</v>
      </c>
      <c r="V3182" s="39">
        <f t="shared" si="883"/>
        <v>0.94769389689679739</v>
      </c>
      <c r="W3182" s="39" t="str">
        <f t="shared" si="884"/>
        <v>TIDAK</v>
      </c>
      <c r="X3182" s="38">
        <f t="shared" si="885"/>
        <v>-0.39643358014138202</v>
      </c>
      <c r="Y3182" s="39">
        <f t="shared" si="886"/>
        <v>0.39643358014138202</v>
      </c>
      <c r="Z3182" s="39" t="str">
        <f t="shared" si="887"/>
        <v>TIDAK</v>
      </c>
      <c r="AA3182" s="38">
        <f t="shared" si="888"/>
        <v>-0.59908387901144522</v>
      </c>
      <c r="AB3182" s="39">
        <f t="shared" si="889"/>
        <v>0.59908387901144522</v>
      </c>
      <c r="AC3182" s="39" t="str">
        <f t="shared" si="890"/>
        <v>TIDAK</v>
      </c>
      <c r="AD3182" s="38">
        <f t="shared" si="891"/>
        <v>-0.74224211953341823</v>
      </c>
      <c r="AE3182" s="39">
        <f t="shared" si="892"/>
        <v>0.74224211953341823</v>
      </c>
      <c r="AF3182" s="39" t="str">
        <f t="shared" si="893"/>
        <v>TIDAK</v>
      </c>
      <c r="AG3182" s="38">
        <f t="shared" si="894"/>
        <v>-0.27078855981472416</v>
      </c>
      <c r="AH3182" s="39">
        <f t="shared" si="895"/>
        <v>0.27078855981472416</v>
      </c>
      <c r="AI3182" s="39" t="str">
        <f t="shared" si="896"/>
        <v>TIDAK</v>
      </c>
      <c r="AJ3182" s="38">
        <f t="shared" si="897"/>
        <v>1.4924621878132804</v>
      </c>
      <c r="AK3182" s="39">
        <f t="shared" si="898"/>
        <v>1.4924621878132804</v>
      </c>
      <c r="AL3182" s="39" t="str">
        <f t="shared" si="899"/>
        <v>TIDAK</v>
      </c>
    </row>
    <row r="3183" spans="1:38" ht="14" x14ac:dyDescent="0.3">
      <c r="A3183" s="13">
        <v>33966122</v>
      </c>
      <c r="B3183" s="11" t="s">
        <v>3879</v>
      </c>
      <c r="C3183" s="9">
        <v>9439324</v>
      </c>
      <c r="D3183" s="1" t="s">
        <v>3381</v>
      </c>
      <c r="E3183" s="1" t="s">
        <v>1731</v>
      </c>
      <c r="F3183" s="1" t="s">
        <v>3213</v>
      </c>
      <c r="G3183" s="2">
        <v>40.688090000000003</v>
      </c>
      <c r="H3183" s="2">
        <v>-73.906409999999994</v>
      </c>
      <c r="I3183" s="1" t="s">
        <v>19</v>
      </c>
      <c r="J3183" s="44">
        <v>36</v>
      </c>
      <c r="K3183" s="2">
        <v>1</v>
      </c>
      <c r="L3183" s="2">
        <v>8</v>
      </c>
      <c r="M3183" s="3">
        <v>43605</v>
      </c>
      <c r="N3183" s="2">
        <v>0.43</v>
      </c>
      <c r="O3183" s="2">
        <v>3</v>
      </c>
      <c r="P3183" s="4">
        <v>0</v>
      </c>
      <c r="U3183" s="38">
        <f t="shared" si="882"/>
        <v>-8.0924364978371396E-2</v>
      </c>
      <c r="V3183" s="39">
        <f t="shared" si="883"/>
        <v>8.0924364978371396E-2</v>
      </c>
      <c r="W3183" s="39" t="str">
        <f t="shared" si="884"/>
        <v>TIDAK</v>
      </c>
      <c r="X3183" s="38">
        <f t="shared" si="885"/>
        <v>-0.12582912870808141</v>
      </c>
      <c r="Y3183" s="39">
        <f t="shared" si="886"/>
        <v>0.12582912870808141</v>
      </c>
      <c r="Z3183" s="39" t="str">
        <f t="shared" si="887"/>
        <v>TIDAK</v>
      </c>
      <c r="AA3183" s="38">
        <f t="shared" si="888"/>
        <v>-0.7626923202272502</v>
      </c>
      <c r="AB3183" s="39">
        <f t="shared" si="889"/>
        <v>0.7626923202272502</v>
      </c>
      <c r="AC3183" s="39" t="str">
        <f t="shared" si="890"/>
        <v>TIDAK</v>
      </c>
      <c r="AD3183" s="38">
        <f t="shared" si="891"/>
        <v>-0.64292341709629031</v>
      </c>
      <c r="AE3183" s="39">
        <f t="shared" si="892"/>
        <v>0.64292341709629031</v>
      </c>
      <c r="AF3183" s="39" t="str">
        <f t="shared" si="893"/>
        <v>TIDAK</v>
      </c>
      <c r="AG3183" s="38">
        <f t="shared" si="894"/>
        <v>-0.27078855981472416</v>
      </c>
      <c r="AH3183" s="39">
        <f t="shared" si="895"/>
        <v>0.27078855981472416</v>
      </c>
      <c r="AI3183" s="39" t="str">
        <f t="shared" si="896"/>
        <v>TIDAK</v>
      </c>
      <c r="AJ3183" s="38">
        <f t="shared" si="897"/>
        <v>-8.1662631718469644E-2</v>
      </c>
      <c r="AK3183" s="39">
        <f t="shared" si="898"/>
        <v>8.1662631718469644E-2</v>
      </c>
      <c r="AL3183" s="39" t="str">
        <f t="shared" si="899"/>
        <v>TIDAK</v>
      </c>
    </row>
    <row r="3184" spans="1:38" ht="14" x14ac:dyDescent="0.3">
      <c r="A3184" s="13">
        <v>33968500</v>
      </c>
      <c r="B3184" s="11" t="s">
        <v>3410</v>
      </c>
      <c r="C3184" s="9">
        <v>248654228</v>
      </c>
      <c r="D3184" s="1" t="s">
        <v>2352</v>
      </c>
      <c r="E3184" s="1" t="s">
        <v>17</v>
      </c>
      <c r="F3184" s="1" t="s">
        <v>1713</v>
      </c>
      <c r="G3184" s="2">
        <v>40.763030000000001</v>
      </c>
      <c r="H3184" s="2">
        <v>-73.880390000000006</v>
      </c>
      <c r="I3184" s="1" t="s">
        <v>24</v>
      </c>
      <c r="J3184" s="44">
        <v>34</v>
      </c>
      <c r="K3184" s="2">
        <v>1</v>
      </c>
      <c r="L3184" s="2">
        <v>2</v>
      </c>
      <c r="M3184" s="3">
        <v>43589</v>
      </c>
      <c r="N3184" s="2">
        <v>0.7</v>
      </c>
      <c r="O3184" s="2">
        <v>4</v>
      </c>
      <c r="P3184" s="4">
        <v>123</v>
      </c>
      <c r="U3184" s="38">
        <f t="shared" si="882"/>
        <v>-0.40665348123884149</v>
      </c>
      <c r="V3184" s="39">
        <f t="shared" si="883"/>
        <v>0.40665348123884149</v>
      </c>
      <c r="W3184" s="39" t="str">
        <f t="shared" si="884"/>
        <v>TIDAK</v>
      </c>
      <c r="X3184" s="38">
        <f t="shared" si="885"/>
        <v>3.5273309656414771</v>
      </c>
      <c r="Y3184" s="39">
        <f t="shared" si="886"/>
        <v>3.5273309656414771</v>
      </c>
      <c r="Z3184" s="39" t="str">
        <f t="shared" si="887"/>
        <v>OUTLIER</v>
      </c>
      <c r="AA3184" s="38">
        <f t="shared" si="888"/>
        <v>-0.80359443053120139</v>
      </c>
      <c r="AB3184" s="39">
        <f t="shared" si="889"/>
        <v>0.80359443053120139</v>
      </c>
      <c r="AC3184" s="39" t="str">
        <f t="shared" si="890"/>
        <v>TIDAK</v>
      </c>
      <c r="AD3184" s="38">
        <f t="shared" si="891"/>
        <v>-0.50701361376127307</v>
      </c>
      <c r="AE3184" s="39">
        <f t="shared" si="892"/>
        <v>0.50701361376127307</v>
      </c>
      <c r="AF3184" s="39" t="str">
        <f t="shared" si="893"/>
        <v>TIDAK</v>
      </c>
      <c r="AG3184" s="38">
        <f t="shared" si="894"/>
        <v>2.2064049589771741</v>
      </c>
      <c r="AH3184" s="39">
        <f t="shared" si="895"/>
        <v>2.2064049589771741</v>
      </c>
      <c r="AI3184" s="39" t="str">
        <f t="shared" si="896"/>
        <v>TIDAK</v>
      </c>
      <c r="AJ3184" s="38">
        <f t="shared" si="897"/>
        <v>1.0876872342194017</v>
      </c>
      <c r="AK3184" s="39">
        <f t="shared" si="898"/>
        <v>1.0876872342194017</v>
      </c>
      <c r="AL3184" s="39" t="str">
        <f t="shared" si="899"/>
        <v>TIDAK</v>
      </c>
    </row>
    <row r="3185" spans="1:38" ht="14" x14ac:dyDescent="0.3">
      <c r="A3185" s="13">
        <v>33970850</v>
      </c>
      <c r="B3185" s="11" t="s">
        <v>4371</v>
      </c>
      <c r="C3185" s="9">
        <v>52793525</v>
      </c>
      <c r="D3185" s="1" t="s">
        <v>317</v>
      </c>
      <c r="E3185" s="1" t="s">
        <v>17</v>
      </c>
      <c r="F3185" s="1" t="s">
        <v>141</v>
      </c>
      <c r="G3185" s="2">
        <v>40.596069999999997</v>
      </c>
      <c r="H3185" s="2">
        <v>-73.759110000000007</v>
      </c>
      <c r="I3185" s="1" t="s">
        <v>20</v>
      </c>
      <c r="J3185" s="44">
        <v>100</v>
      </c>
      <c r="K3185" s="2">
        <v>6</v>
      </c>
      <c r="L3185" s="2">
        <v>9</v>
      </c>
      <c r="M3185" s="3">
        <v>43595</v>
      </c>
      <c r="N3185" s="2">
        <v>0.22</v>
      </c>
      <c r="O3185" s="2">
        <v>1</v>
      </c>
      <c r="P3185" s="4">
        <v>0</v>
      </c>
      <c r="U3185" s="38">
        <f t="shared" si="882"/>
        <v>-3.8065270733572694E-2</v>
      </c>
      <c r="V3185" s="39">
        <f t="shared" si="883"/>
        <v>3.8065270733572694E-2</v>
      </c>
      <c r="W3185" s="39" t="str">
        <f t="shared" si="884"/>
        <v>TIDAK</v>
      </c>
      <c r="X3185" s="38">
        <f t="shared" si="885"/>
        <v>-0.26113135442473173</v>
      </c>
      <c r="Y3185" s="39">
        <f t="shared" si="886"/>
        <v>0.26113135442473173</v>
      </c>
      <c r="Z3185" s="39" t="str">
        <f t="shared" si="887"/>
        <v>TIDAK</v>
      </c>
      <c r="AA3185" s="38">
        <f t="shared" si="888"/>
        <v>-0.88539865113910388</v>
      </c>
      <c r="AB3185" s="39">
        <f t="shared" si="889"/>
        <v>0.88539865113910388</v>
      </c>
      <c r="AC3185" s="39" t="str">
        <f t="shared" si="890"/>
        <v>TIDAK</v>
      </c>
      <c r="AD3185" s="38">
        <f t="shared" si="891"/>
        <v>-0.43383141196549468</v>
      </c>
      <c r="AE3185" s="39">
        <f t="shared" si="892"/>
        <v>0.43383141196549468</v>
      </c>
      <c r="AF3185" s="39" t="str">
        <f t="shared" si="893"/>
        <v>TIDAK</v>
      </c>
      <c r="AG3185" s="38">
        <f t="shared" si="894"/>
        <v>6.7010556384171097E-2</v>
      </c>
      <c r="AH3185" s="39">
        <f t="shared" si="895"/>
        <v>6.7010556384171097E-2</v>
      </c>
      <c r="AI3185" s="39" t="str">
        <f t="shared" si="896"/>
        <v>TIDAK</v>
      </c>
      <c r="AJ3185" s="38">
        <f t="shared" si="897"/>
        <v>1.372528868229909</v>
      </c>
      <c r="AK3185" s="39">
        <f t="shared" si="898"/>
        <v>1.372528868229909</v>
      </c>
      <c r="AL3185" s="39" t="str">
        <f t="shared" si="899"/>
        <v>TIDAK</v>
      </c>
    </row>
    <row r="3186" spans="1:38" ht="14" x14ac:dyDescent="0.3">
      <c r="A3186" s="13">
        <v>33975580</v>
      </c>
      <c r="B3186" s="11" t="s">
        <v>2294</v>
      </c>
      <c r="C3186" s="9">
        <v>246806787</v>
      </c>
      <c r="D3186" s="1" t="s">
        <v>1865</v>
      </c>
      <c r="E3186" s="1" t="s">
        <v>548</v>
      </c>
      <c r="F3186" s="1" t="s">
        <v>1512</v>
      </c>
      <c r="G3186" s="2">
        <v>40.885420000000003</v>
      </c>
      <c r="H3186" s="2">
        <v>-73.861689999999996</v>
      </c>
      <c r="I3186" s="1" t="s">
        <v>19</v>
      </c>
      <c r="J3186" s="44">
        <v>140</v>
      </c>
      <c r="K3186" s="2">
        <v>2</v>
      </c>
      <c r="L3186" s="2">
        <v>3</v>
      </c>
      <c r="M3186" s="3">
        <v>43590</v>
      </c>
      <c r="N3186" s="2">
        <v>0.97</v>
      </c>
      <c r="O3186" s="2">
        <v>1</v>
      </c>
      <c r="P3186" s="4">
        <v>365</v>
      </c>
      <c r="U3186" s="38">
        <f t="shared" si="882"/>
        <v>0.51053113559985064</v>
      </c>
      <c r="V3186" s="39">
        <f t="shared" si="883"/>
        <v>0.51053113559985064</v>
      </c>
      <c r="W3186" s="39" t="str">
        <f t="shared" si="884"/>
        <v>TIDAK</v>
      </c>
      <c r="X3186" s="38">
        <f t="shared" si="885"/>
        <v>-0.26113135442473173</v>
      </c>
      <c r="Y3186" s="39">
        <f t="shared" si="886"/>
        <v>0.26113135442473173</v>
      </c>
      <c r="Z3186" s="39" t="str">
        <f t="shared" si="887"/>
        <v>TIDAK</v>
      </c>
      <c r="AA3186" s="38">
        <f t="shared" si="888"/>
        <v>-0.7217902099232989</v>
      </c>
      <c r="AB3186" s="39">
        <f t="shared" si="889"/>
        <v>0.7217902099232989</v>
      </c>
      <c r="AC3186" s="39" t="str">
        <f t="shared" si="890"/>
        <v>TIDAK</v>
      </c>
      <c r="AD3186" s="38">
        <f t="shared" si="891"/>
        <v>-0.7161056188920687</v>
      </c>
      <c r="AE3186" s="39">
        <f t="shared" si="892"/>
        <v>0.7161056188920687</v>
      </c>
      <c r="AF3186" s="39" t="str">
        <f t="shared" si="893"/>
        <v>TIDAK</v>
      </c>
      <c r="AG3186" s="38">
        <f t="shared" si="894"/>
        <v>0.29220996718343462</v>
      </c>
      <c r="AH3186" s="39">
        <f t="shared" si="895"/>
        <v>0.29220996718343462</v>
      </c>
      <c r="AI3186" s="39" t="str">
        <f t="shared" si="896"/>
        <v>TIDAK</v>
      </c>
      <c r="AJ3186" s="38">
        <f t="shared" si="897"/>
        <v>1.3050663759642624</v>
      </c>
      <c r="AK3186" s="39">
        <f t="shared" si="898"/>
        <v>1.3050663759642624</v>
      </c>
      <c r="AL3186" s="39" t="str">
        <f t="shared" si="899"/>
        <v>TIDAK</v>
      </c>
    </row>
    <row r="3187" spans="1:38" ht="14" x14ac:dyDescent="0.3">
      <c r="A3187" s="13">
        <v>33986797</v>
      </c>
      <c r="B3187" s="11" t="s">
        <v>1174</v>
      </c>
      <c r="C3187" s="9">
        <v>242962235</v>
      </c>
      <c r="D3187" s="1" t="s">
        <v>2867</v>
      </c>
      <c r="E3187" s="1" t="s">
        <v>17</v>
      </c>
      <c r="F3187" s="1" t="s">
        <v>2813</v>
      </c>
      <c r="G3187" s="2">
        <v>40.70722</v>
      </c>
      <c r="H3187" s="2">
        <v>-73.896140000000003</v>
      </c>
      <c r="I3187" s="1" t="s">
        <v>19</v>
      </c>
      <c r="J3187" s="44">
        <v>34</v>
      </c>
      <c r="K3187" s="2">
        <v>30</v>
      </c>
      <c r="L3187" s="2">
        <v>1</v>
      </c>
      <c r="M3187" s="3">
        <v>43611</v>
      </c>
      <c r="N3187" s="2">
        <v>0.68</v>
      </c>
      <c r="O3187" s="2">
        <v>23</v>
      </c>
      <c r="P3187" s="4">
        <v>281</v>
      </c>
      <c r="U3187" s="38">
        <f t="shared" si="882"/>
        <v>-0.45808439433259995</v>
      </c>
      <c r="V3187" s="39">
        <f t="shared" si="883"/>
        <v>0.45808439433259995</v>
      </c>
      <c r="W3187" s="39" t="str">
        <f t="shared" si="884"/>
        <v>TIDAK</v>
      </c>
      <c r="X3187" s="38">
        <f t="shared" si="885"/>
        <v>-0.39643358014138202</v>
      </c>
      <c r="Y3187" s="39">
        <f t="shared" si="886"/>
        <v>0.39643358014138202</v>
      </c>
      <c r="Z3187" s="39" t="str">
        <f t="shared" si="887"/>
        <v>TIDAK</v>
      </c>
      <c r="AA3187" s="38">
        <f t="shared" si="888"/>
        <v>-0.59908387901144522</v>
      </c>
      <c r="AB3187" s="39">
        <f t="shared" si="889"/>
        <v>0.59908387901144522</v>
      </c>
      <c r="AC3187" s="39" t="str">
        <f t="shared" si="890"/>
        <v>TIDAK</v>
      </c>
      <c r="AD3187" s="38">
        <f t="shared" si="891"/>
        <v>-0.73178751927687835</v>
      </c>
      <c r="AE3187" s="39">
        <f t="shared" si="892"/>
        <v>0.73178751927687835</v>
      </c>
      <c r="AF3187" s="39" t="str">
        <f t="shared" si="893"/>
        <v>TIDAK</v>
      </c>
      <c r="AG3187" s="38">
        <f t="shared" si="894"/>
        <v>-4.5589149015460649E-2</v>
      </c>
      <c r="AH3187" s="39">
        <f t="shared" si="895"/>
        <v>4.5589149015460649E-2</v>
      </c>
      <c r="AI3187" s="39" t="str">
        <f t="shared" si="896"/>
        <v>TIDAK</v>
      </c>
      <c r="AJ3187" s="38">
        <f t="shared" si="897"/>
        <v>-1.2435166651823804</v>
      </c>
      <c r="AK3187" s="39">
        <f t="shared" si="898"/>
        <v>1.2435166651823804</v>
      </c>
      <c r="AL3187" s="39" t="str">
        <f t="shared" si="899"/>
        <v>TIDAK</v>
      </c>
    </row>
    <row r="3188" spans="1:38" ht="14" x14ac:dyDescent="0.3">
      <c r="A3188" s="13">
        <v>33988271</v>
      </c>
      <c r="B3188" s="11" t="s">
        <v>3741</v>
      </c>
      <c r="C3188" s="9">
        <v>242962235</v>
      </c>
      <c r="D3188" s="1" t="s">
        <v>2867</v>
      </c>
      <c r="E3188" s="1" t="s">
        <v>17</v>
      </c>
      <c r="F3188" s="1" t="s">
        <v>2813</v>
      </c>
      <c r="G3188" s="2">
        <v>40.707689999999999</v>
      </c>
      <c r="H3188" s="2">
        <v>-73.896410000000003</v>
      </c>
      <c r="I3188" s="1" t="s">
        <v>19</v>
      </c>
      <c r="J3188" s="44">
        <v>34</v>
      </c>
      <c r="K3188" s="2">
        <v>30</v>
      </c>
      <c r="L3188" s="2">
        <v>1</v>
      </c>
      <c r="M3188" s="3">
        <v>43624</v>
      </c>
      <c r="N3188" s="2">
        <v>1</v>
      </c>
      <c r="O3188" s="2">
        <v>23</v>
      </c>
      <c r="P3188" s="4">
        <v>325</v>
      </c>
      <c r="U3188" s="38">
        <f t="shared" si="882"/>
        <v>-0.47522803203051944</v>
      </c>
      <c r="V3188" s="39">
        <f t="shared" si="883"/>
        <v>0.47522803203051944</v>
      </c>
      <c r="W3188" s="39" t="str">
        <f t="shared" si="884"/>
        <v>TIDAK</v>
      </c>
      <c r="X3188" s="38">
        <f t="shared" si="885"/>
        <v>-0.39643358014138202</v>
      </c>
      <c r="Y3188" s="39">
        <f t="shared" si="886"/>
        <v>0.39643358014138202</v>
      </c>
      <c r="Z3188" s="39" t="str">
        <f t="shared" si="887"/>
        <v>TIDAK</v>
      </c>
      <c r="AA3188" s="38">
        <f t="shared" si="888"/>
        <v>-0.84449654083515258</v>
      </c>
      <c r="AB3188" s="39">
        <f t="shared" si="889"/>
        <v>0.84449654083515258</v>
      </c>
      <c r="AC3188" s="39" t="str">
        <f t="shared" si="890"/>
        <v>TIDAK</v>
      </c>
      <c r="AD3188" s="38">
        <f t="shared" si="891"/>
        <v>-0.59065041581359135</v>
      </c>
      <c r="AE3188" s="39">
        <f t="shared" si="892"/>
        <v>0.59065041581359135</v>
      </c>
      <c r="AF3188" s="39" t="str">
        <f t="shared" si="893"/>
        <v>TIDAK</v>
      </c>
      <c r="AG3188" s="38">
        <f t="shared" si="894"/>
        <v>6.7010556384171097E-2</v>
      </c>
      <c r="AH3188" s="39">
        <f t="shared" si="895"/>
        <v>6.7010556384171097E-2</v>
      </c>
      <c r="AI3188" s="39" t="str">
        <f t="shared" si="896"/>
        <v>TIDAK</v>
      </c>
      <c r="AJ3188" s="38">
        <f t="shared" si="897"/>
        <v>-0.32152927088521249</v>
      </c>
      <c r="AK3188" s="39">
        <f t="shared" si="898"/>
        <v>0.32152927088521249</v>
      </c>
      <c r="AL3188" s="39" t="str">
        <f t="shared" si="899"/>
        <v>TIDAK</v>
      </c>
    </row>
    <row r="3189" spans="1:38" ht="14" x14ac:dyDescent="0.3">
      <c r="A3189" s="13">
        <v>33989972</v>
      </c>
      <c r="B3189" s="11" t="s">
        <v>2284</v>
      </c>
      <c r="C3189" s="9">
        <v>223087887</v>
      </c>
      <c r="D3189" s="1" t="s">
        <v>1974</v>
      </c>
      <c r="E3189" s="1" t="s">
        <v>17</v>
      </c>
      <c r="F3189" s="1" t="s">
        <v>1538</v>
      </c>
      <c r="G3189" s="2">
        <v>40.741160000000001</v>
      </c>
      <c r="H3189" s="2">
        <v>-73.867050000000006</v>
      </c>
      <c r="I3189" s="1" t="s">
        <v>24</v>
      </c>
      <c r="J3189" s="44">
        <v>25</v>
      </c>
      <c r="K3189" s="2">
        <v>2</v>
      </c>
      <c r="L3189" s="2">
        <v>10</v>
      </c>
      <c r="M3189" s="3">
        <v>43649</v>
      </c>
      <c r="N3189" s="2">
        <v>3.45</v>
      </c>
      <c r="O3189" s="2">
        <v>8</v>
      </c>
      <c r="P3189" s="4">
        <v>344</v>
      </c>
      <c r="U3189" s="38">
        <f t="shared" si="882"/>
        <v>9.05120120008234E-2</v>
      </c>
      <c r="V3189" s="39">
        <f t="shared" si="883"/>
        <v>9.05120120008234E-2</v>
      </c>
      <c r="W3189" s="39" t="str">
        <f t="shared" si="884"/>
        <v>TIDAK</v>
      </c>
      <c r="X3189" s="38">
        <f t="shared" si="885"/>
        <v>0.28007754844186949</v>
      </c>
      <c r="Y3189" s="39">
        <f t="shared" si="886"/>
        <v>0.28007754844186949</v>
      </c>
      <c r="Z3189" s="39" t="str">
        <f t="shared" si="887"/>
        <v>TIDAK</v>
      </c>
      <c r="AA3189" s="38">
        <f t="shared" si="888"/>
        <v>-0.55818176870749403</v>
      </c>
      <c r="AB3189" s="39">
        <f t="shared" si="889"/>
        <v>0.55818176870749403</v>
      </c>
      <c r="AC3189" s="39" t="str">
        <f t="shared" si="890"/>
        <v>TIDAK</v>
      </c>
      <c r="AD3189" s="38">
        <f t="shared" si="891"/>
        <v>-0.84156082197054605</v>
      </c>
      <c r="AE3189" s="39">
        <f t="shared" si="892"/>
        <v>0.84156082197054605</v>
      </c>
      <c r="AF3189" s="39" t="str">
        <f t="shared" si="893"/>
        <v>TIDAK</v>
      </c>
      <c r="AG3189" s="38">
        <f t="shared" si="894"/>
        <v>-0.27078855981472416</v>
      </c>
      <c r="AH3189" s="39">
        <f t="shared" si="895"/>
        <v>0.27078855981472416</v>
      </c>
      <c r="AI3189" s="39" t="str">
        <f t="shared" si="896"/>
        <v>TIDAK</v>
      </c>
      <c r="AJ3189" s="38">
        <f t="shared" si="897"/>
        <v>-1.2435166651823804</v>
      </c>
      <c r="AK3189" s="39">
        <f t="shared" si="898"/>
        <v>1.2435166651823804</v>
      </c>
      <c r="AL3189" s="39" t="str">
        <f t="shared" si="899"/>
        <v>TIDAK</v>
      </c>
    </row>
    <row r="3190" spans="1:38" ht="14" x14ac:dyDescent="0.3">
      <c r="A3190" s="13">
        <v>33996094</v>
      </c>
      <c r="B3190" s="11" t="s">
        <v>4422</v>
      </c>
      <c r="C3190" s="9">
        <v>1233267</v>
      </c>
      <c r="D3190" s="1" t="s">
        <v>404</v>
      </c>
      <c r="E3190" s="1" t="s">
        <v>17</v>
      </c>
      <c r="F3190" s="1" t="s">
        <v>210</v>
      </c>
      <c r="G3190" s="2">
        <v>40.705539999999999</v>
      </c>
      <c r="H3190" s="2">
        <v>-73.766369999999995</v>
      </c>
      <c r="I3190" s="1" t="s">
        <v>19</v>
      </c>
      <c r="J3190" s="44">
        <v>75</v>
      </c>
      <c r="K3190" s="2">
        <v>4</v>
      </c>
      <c r="L3190" s="2">
        <v>20</v>
      </c>
      <c r="M3190" s="3">
        <v>42368</v>
      </c>
      <c r="N3190" s="2">
        <v>0.23</v>
      </c>
      <c r="O3190" s="2">
        <v>1</v>
      </c>
      <c r="P3190" s="4">
        <v>0</v>
      </c>
      <c r="U3190" s="38">
        <f t="shared" si="882"/>
        <v>0.43338476595921299</v>
      </c>
      <c r="V3190" s="39">
        <f t="shared" si="883"/>
        <v>0.43338476595921299</v>
      </c>
      <c r="W3190" s="39" t="str">
        <f t="shared" si="884"/>
        <v>TIDAK</v>
      </c>
      <c r="X3190" s="38">
        <f t="shared" si="885"/>
        <v>-0.26113135442473173</v>
      </c>
      <c r="Y3190" s="39">
        <f t="shared" si="886"/>
        <v>0.26113135442473173</v>
      </c>
      <c r="Z3190" s="39" t="str">
        <f t="shared" si="887"/>
        <v>TIDAK</v>
      </c>
      <c r="AA3190" s="38">
        <f t="shared" si="888"/>
        <v>-0.80359443053120139</v>
      </c>
      <c r="AB3190" s="39">
        <f t="shared" si="889"/>
        <v>0.80359443053120139</v>
      </c>
      <c r="AC3190" s="39" t="str">
        <f t="shared" si="890"/>
        <v>TIDAK</v>
      </c>
      <c r="AD3190" s="38">
        <f t="shared" si="891"/>
        <v>-0.44951331235030434</v>
      </c>
      <c r="AE3190" s="39">
        <f t="shared" si="892"/>
        <v>0.44951331235030434</v>
      </c>
      <c r="AF3190" s="39" t="str">
        <f t="shared" si="893"/>
        <v>TIDAK</v>
      </c>
      <c r="AG3190" s="38">
        <f t="shared" si="894"/>
        <v>-0.27078855981472416</v>
      </c>
      <c r="AH3190" s="39">
        <f t="shared" si="895"/>
        <v>0.27078855981472416</v>
      </c>
      <c r="AI3190" s="39" t="str">
        <f t="shared" si="896"/>
        <v>TIDAK</v>
      </c>
      <c r="AJ3190" s="38">
        <f t="shared" si="897"/>
        <v>1.4924621878132804</v>
      </c>
      <c r="AK3190" s="39">
        <f t="shared" si="898"/>
        <v>1.4924621878132804</v>
      </c>
      <c r="AL3190" s="39" t="str">
        <f t="shared" si="899"/>
        <v>TIDAK</v>
      </c>
    </row>
    <row r="3191" spans="1:38" ht="14" x14ac:dyDescent="0.3">
      <c r="A3191" s="13">
        <v>33997927</v>
      </c>
      <c r="B3191" s="11" t="s">
        <v>1985</v>
      </c>
      <c r="C3191" s="9">
        <v>231681941</v>
      </c>
      <c r="D3191" s="1" t="s">
        <v>2189</v>
      </c>
      <c r="E3191" s="1" t="s">
        <v>548</v>
      </c>
      <c r="F3191" s="1" t="s">
        <v>2190</v>
      </c>
      <c r="G3191" s="2">
        <v>40.839419999999997</v>
      </c>
      <c r="H3191" s="2">
        <v>-73.87518</v>
      </c>
      <c r="I3191" s="1" t="s">
        <v>20</v>
      </c>
      <c r="J3191" s="44">
        <v>165</v>
      </c>
      <c r="K3191" s="2">
        <v>2</v>
      </c>
      <c r="L3191" s="2">
        <v>4</v>
      </c>
      <c r="M3191" s="3">
        <v>43541</v>
      </c>
      <c r="N3191" s="2">
        <v>0.63</v>
      </c>
      <c r="O3191" s="2">
        <v>1</v>
      </c>
      <c r="P3191" s="4">
        <v>310</v>
      </c>
      <c r="U3191" s="38">
        <f t="shared" si="882"/>
        <v>-0.47522803203051944</v>
      </c>
      <c r="V3191" s="39">
        <f t="shared" si="883"/>
        <v>0.47522803203051944</v>
      </c>
      <c r="W3191" s="39" t="str">
        <f t="shared" si="884"/>
        <v>TIDAK</v>
      </c>
      <c r="X3191" s="38">
        <f t="shared" si="885"/>
        <v>3.5273309656414771</v>
      </c>
      <c r="Y3191" s="39">
        <f t="shared" si="886"/>
        <v>3.5273309656414771</v>
      </c>
      <c r="Z3191" s="39" t="str">
        <f t="shared" si="887"/>
        <v>OUTLIER</v>
      </c>
      <c r="AA3191" s="38">
        <f t="shared" si="888"/>
        <v>-0.88539865113910388</v>
      </c>
      <c r="AB3191" s="39">
        <f t="shared" si="889"/>
        <v>0.88539865113910388</v>
      </c>
      <c r="AC3191" s="39" t="str">
        <f t="shared" si="890"/>
        <v>TIDAK</v>
      </c>
      <c r="AD3191" s="38">
        <f t="shared" si="891"/>
        <v>-0.60110501607013112</v>
      </c>
      <c r="AE3191" s="39">
        <f t="shared" si="892"/>
        <v>0.60110501607013112</v>
      </c>
      <c r="AF3191" s="39" t="str">
        <f t="shared" si="893"/>
        <v>TIDAK</v>
      </c>
      <c r="AG3191" s="38">
        <f t="shared" si="894"/>
        <v>2.2064049589771741</v>
      </c>
      <c r="AH3191" s="39">
        <f t="shared" si="895"/>
        <v>2.2064049589771741</v>
      </c>
      <c r="AI3191" s="39" t="str">
        <f t="shared" si="896"/>
        <v>TIDAK</v>
      </c>
      <c r="AJ3191" s="38">
        <f t="shared" si="897"/>
        <v>0.86281226000058042</v>
      </c>
      <c r="AK3191" s="39">
        <f t="shared" si="898"/>
        <v>0.86281226000058042</v>
      </c>
      <c r="AL3191" s="39" t="str">
        <f t="shared" si="899"/>
        <v>TIDAK</v>
      </c>
    </row>
    <row r="3192" spans="1:38" ht="14" x14ac:dyDescent="0.3">
      <c r="A3192" s="13">
        <v>34002121</v>
      </c>
      <c r="B3192" s="11" t="s">
        <v>4197</v>
      </c>
      <c r="C3192" s="9">
        <v>86887132</v>
      </c>
      <c r="D3192" s="1" t="s">
        <v>542</v>
      </c>
      <c r="E3192" s="1" t="s">
        <v>17</v>
      </c>
      <c r="F3192" s="1" t="s">
        <v>364</v>
      </c>
      <c r="G3192" s="2">
        <v>40.694690000000001</v>
      </c>
      <c r="H3192" s="2">
        <v>-73.781959999999998</v>
      </c>
      <c r="I3192" s="1" t="s">
        <v>20</v>
      </c>
      <c r="J3192" s="44">
        <v>99</v>
      </c>
      <c r="K3192" s="2">
        <v>2</v>
      </c>
      <c r="L3192" s="2">
        <v>13</v>
      </c>
      <c r="M3192" s="3">
        <v>43646</v>
      </c>
      <c r="N3192" s="2">
        <v>1.71</v>
      </c>
      <c r="O3192" s="2">
        <v>2</v>
      </c>
      <c r="P3192" s="4">
        <v>365</v>
      </c>
      <c r="U3192" s="38">
        <f t="shared" si="882"/>
        <v>-0.47522803203051944</v>
      </c>
      <c r="V3192" s="39">
        <f t="shared" si="883"/>
        <v>0.47522803203051944</v>
      </c>
      <c r="W3192" s="39" t="str">
        <f t="shared" si="884"/>
        <v>TIDAK</v>
      </c>
      <c r="X3192" s="38">
        <f t="shared" si="885"/>
        <v>3.5273309656414771</v>
      </c>
      <c r="Y3192" s="39">
        <f t="shared" si="886"/>
        <v>3.5273309656414771</v>
      </c>
      <c r="Z3192" s="39" t="str">
        <f t="shared" si="887"/>
        <v>OUTLIER</v>
      </c>
      <c r="AA3192" s="38">
        <f t="shared" si="888"/>
        <v>-0.88539865113910388</v>
      </c>
      <c r="AB3192" s="39">
        <f t="shared" si="889"/>
        <v>0.88539865113910388</v>
      </c>
      <c r="AC3192" s="39" t="str">
        <f t="shared" si="890"/>
        <v>TIDAK</v>
      </c>
      <c r="AD3192" s="38">
        <f t="shared" si="891"/>
        <v>-0.43383141196549468</v>
      </c>
      <c r="AE3192" s="39">
        <f t="shared" si="892"/>
        <v>0.43383141196549468</v>
      </c>
      <c r="AF3192" s="39" t="str">
        <f t="shared" si="893"/>
        <v>TIDAK</v>
      </c>
      <c r="AG3192" s="38">
        <f t="shared" si="894"/>
        <v>2.2064049589771741</v>
      </c>
      <c r="AH3192" s="39">
        <f t="shared" si="895"/>
        <v>2.2064049589771741</v>
      </c>
      <c r="AI3192" s="39" t="str">
        <f t="shared" si="896"/>
        <v>TIDAK</v>
      </c>
      <c r="AJ3192" s="38">
        <f t="shared" si="897"/>
        <v>1.1926288888548517</v>
      </c>
      <c r="AK3192" s="39">
        <f t="shared" si="898"/>
        <v>1.1926288888548517</v>
      </c>
      <c r="AL3192" s="39" t="str">
        <f t="shared" si="899"/>
        <v>TIDAK</v>
      </c>
    </row>
    <row r="3193" spans="1:38" ht="14" x14ac:dyDescent="0.3">
      <c r="A3193" s="13">
        <v>34010131</v>
      </c>
      <c r="B3193" s="11" t="s">
        <v>5188</v>
      </c>
      <c r="C3193" s="9">
        <v>10028635</v>
      </c>
      <c r="D3193" s="1" t="s">
        <v>1908</v>
      </c>
      <c r="E3193" s="1" t="s">
        <v>17</v>
      </c>
      <c r="F3193" s="1" t="s">
        <v>2738</v>
      </c>
      <c r="G3193" s="2">
        <v>40.775489999999998</v>
      </c>
      <c r="H3193" s="2">
        <v>-73.907859999999999</v>
      </c>
      <c r="I3193" s="1" t="s">
        <v>19</v>
      </c>
      <c r="J3193" s="44">
        <v>55</v>
      </c>
      <c r="K3193" s="2">
        <v>3</v>
      </c>
      <c r="L3193" s="2">
        <v>13</v>
      </c>
      <c r="M3193" s="3">
        <v>43580</v>
      </c>
      <c r="N3193" s="2">
        <v>1.1299999999999999</v>
      </c>
      <c r="O3193" s="2">
        <v>1</v>
      </c>
      <c r="P3193" s="4">
        <v>36</v>
      </c>
      <c r="U3193" s="38">
        <f t="shared" si="882"/>
        <v>-0.55237440167115703</v>
      </c>
      <c r="V3193" s="39">
        <f t="shared" si="883"/>
        <v>0.55237440167115703</v>
      </c>
      <c r="W3193" s="39" t="str">
        <f t="shared" si="884"/>
        <v>TIDAK</v>
      </c>
      <c r="X3193" s="38">
        <f t="shared" si="885"/>
        <v>-0.26113135442473173</v>
      </c>
      <c r="Y3193" s="39">
        <f t="shared" si="886"/>
        <v>0.26113135442473173</v>
      </c>
      <c r="Z3193" s="39" t="str">
        <f t="shared" si="887"/>
        <v>TIDAK</v>
      </c>
      <c r="AA3193" s="38">
        <f t="shared" si="888"/>
        <v>-0.51727965840354273</v>
      </c>
      <c r="AB3193" s="39">
        <f t="shared" si="889"/>
        <v>0.51727965840354273</v>
      </c>
      <c r="AC3193" s="39" t="str">
        <f t="shared" si="890"/>
        <v>TIDAK</v>
      </c>
      <c r="AD3193" s="38">
        <f t="shared" si="891"/>
        <v>0.84685711946062836</v>
      </c>
      <c r="AE3193" s="39">
        <f t="shared" si="892"/>
        <v>0.84685711946062836</v>
      </c>
      <c r="AF3193" s="39" t="str">
        <f t="shared" si="893"/>
        <v>TIDAK</v>
      </c>
      <c r="AG3193" s="38">
        <f t="shared" si="894"/>
        <v>0.51740937798269815</v>
      </c>
      <c r="AH3193" s="39">
        <f t="shared" si="895"/>
        <v>0.51740937798269815</v>
      </c>
      <c r="AI3193" s="39" t="str">
        <f t="shared" si="896"/>
        <v>TIDAK</v>
      </c>
      <c r="AJ3193" s="38">
        <f t="shared" si="897"/>
        <v>1.3350497058601054</v>
      </c>
      <c r="AK3193" s="39">
        <f t="shared" si="898"/>
        <v>1.3350497058601054</v>
      </c>
      <c r="AL3193" s="39" t="str">
        <f t="shared" si="899"/>
        <v>TIDAK</v>
      </c>
    </row>
    <row r="3194" spans="1:38" ht="14" x14ac:dyDescent="0.3">
      <c r="A3194" s="13">
        <v>34016163</v>
      </c>
      <c r="B3194" s="11" t="s">
        <v>2746</v>
      </c>
      <c r="C3194" s="9">
        <v>69711528</v>
      </c>
      <c r="D3194" s="1" t="s">
        <v>2125</v>
      </c>
      <c r="E3194" s="1" t="s">
        <v>548</v>
      </c>
      <c r="F3194" s="1" t="s">
        <v>1627</v>
      </c>
      <c r="G3194" s="2">
        <v>40.830489999999998</v>
      </c>
      <c r="H3194" s="2">
        <v>-73.873540000000006</v>
      </c>
      <c r="I3194" s="1" t="s">
        <v>24</v>
      </c>
      <c r="J3194" s="44">
        <v>51</v>
      </c>
      <c r="K3194" s="2">
        <v>3</v>
      </c>
      <c r="L3194" s="2">
        <v>9</v>
      </c>
      <c r="M3194" s="3">
        <v>42875</v>
      </c>
      <c r="N3194" s="2">
        <v>0.26</v>
      </c>
      <c r="O3194" s="2">
        <v>2</v>
      </c>
      <c r="P3194" s="4">
        <v>89</v>
      </c>
      <c r="U3194" s="38">
        <f t="shared" si="882"/>
        <v>-0.12378345922317009</v>
      </c>
      <c r="V3194" s="39">
        <f t="shared" si="883"/>
        <v>0.12378345922317009</v>
      </c>
      <c r="W3194" s="39" t="str">
        <f t="shared" si="884"/>
        <v>TIDAK</v>
      </c>
      <c r="X3194" s="38">
        <f t="shared" si="885"/>
        <v>9.4730970085688936E-3</v>
      </c>
      <c r="Y3194" s="39">
        <f t="shared" si="886"/>
        <v>9.4730970085688936E-3</v>
      </c>
      <c r="Z3194" s="39" t="str">
        <f t="shared" si="887"/>
        <v>TIDAK</v>
      </c>
      <c r="AA3194" s="38">
        <f t="shared" si="888"/>
        <v>-0.10825855536403051</v>
      </c>
      <c r="AB3194" s="39">
        <f t="shared" si="889"/>
        <v>0.10825855536403051</v>
      </c>
      <c r="AC3194" s="39" t="str">
        <f t="shared" si="890"/>
        <v>TIDAK</v>
      </c>
      <c r="AD3194" s="38">
        <f t="shared" si="891"/>
        <v>-0.83633352184227616</v>
      </c>
      <c r="AE3194" s="39">
        <f t="shared" si="892"/>
        <v>0.83633352184227616</v>
      </c>
      <c r="AF3194" s="39" t="str">
        <f t="shared" si="893"/>
        <v>TIDAK</v>
      </c>
      <c r="AG3194" s="38">
        <f t="shared" si="894"/>
        <v>-0.27078855981472416</v>
      </c>
      <c r="AH3194" s="39">
        <f t="shared" si="895"/>
        <v>0.27078855981472416</v>
      </c>
      <c r="AI3194" s="39" t="str">
        <f t="shared" si="896"/>
        <v>TIDAK</v>
      </c>
      <c r="AJ3194" s="38">
        <f t="shared" si="897"/>
        <v>-1.2435166651823804</v>
      </c>
      <c r="AK3194" s="39">
        <f t="shared" si="898"/>
        <v>1.2435166651823804</v>
      </c>
      <c r="AL3194" s="39" t="str">
        <f t="shared" si="899"/>
        <v>TIDAK</v>
      </c>
    </row>
    <row r="3195" spans="1:38" ht="14" x14ac:dyDescent="0.3">
      <c r="A3195" s="13">
        <v>34020964</v>
      </c>
      <c r="B3195" s="11" t="s">
        <v>2596</v>
      </c>
      <c r="C3195" s="9">
        <v>241963980</v>
      </c>
      <c r="D3195" s="1" t="s">
        <v>45</v>
      </c>
      <c r="E3195" s="1" t="s">
        <v>17</v>
      </c>
      <c r="F3195" s="1" t="s">
        <v>718</v>
      </c>
      <c r="G3195" s="2">
        <v>40.717570000000002</v>
      </c>
      <c r="H3195" s="2">
        <v>-73.796099999999996</v>
      </c>
      <c r="I3195" s="1" t="s">
        <v>19</v>
      </c>
      <c r="J3195" s="44">
        <v>65</v>
      </c>
      <c r="K3195" s="2">
        <v>1</v>
      </c>
      <c r="L3195" s="2">
        <v>1</v>
      </c>
      <c r="M3195" s="3">
        <v>43653</v>
      </c>
      <c r="N3195" s="2">
        <v>1</v>
      </c>
      <c r="O3195" s="2">
        <v>2</v>
      </c>
      <c r="P3195" s="4">
        <v>139</v>
      </c>
      <c r="U3195" s="38">
        <f t="shared" si="882"/>
        <v>0.64768023718320644</v>
      </c>
      <c r="V3195" s="39">
        <f t="shared" si="883"/>
        <v>0.64768023718320644</v>
      </c>
      <c r="W3195" s="39" t="str">
        <f t="shared" si="884"/>
        <v>TIDAK</v>
      </c>
      <c r="X3195" s="38">
        <f t="shared" si="885"/>
        <v>-0.26113135442473173</v>
      </c>
      <c r="Y3195" s="39">
        <f t="shared" si="886"/>
        <v>0.26113135442473173</v>
      </c>
      <c r="Z3195" s="39" t="str">
        <f t="shared" si="887"/>
        <v>TIDAK</v>
      </c>
      <c r="AA3195" s="38">
        <f t="shared" si="888"/>
        <v>-0.7626923202272502</v>
      </c>
      <c r="AB3195" s="39">
        <f t="shared" si="889"/>
        <v>0.7626923202272502</v>
      </c>
      <c r="AC3195" s="39" t="str">
        <f t="shared" si="890"/>
        <v>TIDAK</v>
      </c>
      <c r="AD3195" s="38">
        <f t="shared" si="891"/>
        <v>-0.62724151671148054</v>
      </c>
      <c r="AE3195" s="39">
        <f t="shared" si="892"/>
        <v>0.62724151671148054</v>
      </c>
      <c r="AF3195" s="39" t="str">
        <f t="shared" si="893"/>
        <v>TIDAK</v>
      </c>
      <c r="AG3195" s="38">
        <f t="shared" si="894"/>
        <v>-0.27078855981472416</v>
      </c>
      <c r="AH3195" s="39">
        <f t="shared" si="895"/>
        <v>0.27078855981472416</v>
      </c>
      <c r="AI3195" s="39" t="str">
        <f t="shared" si="896"/>
        <v>TIDAK</v>
      </c>
      <c r="AJ3195" s="38">
        <f t="shared" si="897"/>
        <v>1.080191401745441</v>
      </c>
      <c r="AK3195" s="39">
        <f t="shared" si="898"/>
        <v>1.080191401745441</v>
      </c>
      <c r="AL3195" s="39" t="str">
        <f t="shared" si="899"/>
        <v>TIDAK</v>
      </c>
    </row>
    <row r="3196" spans="1:38" ht="14" x14ac:dyDescent="0.3">
      <c r="A3196" s="13">
        <v>34032390</v>
      </c>
      <c r="B3196" s="11" t="s">
        <v>5072</v>
      </c>
      <c r="C3196" s="9">
        <v>232251881</v>
      </c>
      <c r="D3196" s="1" t="s">
        <v>566</v>
      </c>
      <c r="E3196" s="1" t="s">
        <v>17</v>
      </c>
      <c r="F3196" s="1" t="s">
        <v>203</v>
      </c>
      <c r="G3196" s="2">
        <v>40.666629999999998</v>
      </c>
      <c r="H3196" s="2">
        <v>-73.783600000000007</v>
      </c>
      <c r="I3196" s="1" t="s">
        <v>19</v>
      </c>
      <c r="J3196" s="44">
        <v>49</v>
      </c>
      <c r="K3196" s="2">
        <v>1</v>
      </c>
      <c r="L3196" s="2">
        <v>2</v>
      </c>
      <c r="M3196" s="3">
        <v>43585</v>
      </c>
      <c r="N3196" s="2">
        <v>0.8</v>
      </c>
      <c r="O3196" s="2">
        <v>8</v>
      </c>
      <c r="P3196" s="4">
        <v>0</v>
      </c>
      <c r="U3196" s="38">
        <f t="shared" si="882"/>
        <v>8.1940193151863669E-2</v>
      </c>
      <c r="V3196" s="39">
        <f t="shared" si="883"/>
        <v>8.1940193151863669E-2</v>
      </c>
      <c r="W3196" s="39" t="str">
        <f t="shared" si="884"/>
        <v>TIDAK</v>
      </c>
      <c r="X3196" s="38">
        <f t="shared" si="885"/>
        <v>-0.26113135442473173</v>
      </c>
      <c r="Y3196" s="39">
        <f t="shared" si="886"/>
        <v>0.26113135442473173</v>
      </c>
      <c r="Z3196" s="39" t="str">
        <f t="shared" si="887"/>
        <v>TIDAK</v>
      </c>
      <c r="AA3196" s="38">
        <f t="shared" si="888"/>
        <v>-0.39457332749168911</v>
      </c>
      <c r="AB3196" s="39">
        <f t="shared" si="889"/>
        <v>0.39457332749168911</v>
      </c>
      <c r="AC3196" s="39" t="str">
        <f t="shared" si="890"/>
        <v>TIDAK</v>
      </c>
      <c r="AD3196" s="38">
        <f t="shared" si="891"/>
        <v>-6.2693102858332531E-2</v>
      </c>
      <c r="AE3196" s="39">
        <f t="shared" si="892"/>
        <v>6.2693102858332531E-2</v>
      </c>
      <c r="AF3196" s="39" t="str">
        <f t="shared" si="893"/>
        <v>TIDAK</v>
      </c>
      <c r="AG3196" s="38">
        <f t="shared" si="894"/>
        <v>-0.15818885441509239</v>
      </c>
      <c r="AH3196" s="39">
        <f t="shared" si="895"/>
        <v>0.15818885441509239</v>
      </c>
      <c r="AI3196" s="39" t="str">
        <f t="shared" si="896"/>
        <v>TIDAK</v>
      </c>
      <c r="AJ3196" s="38">
        <f t="shared" si="897"/>
        <v>1.4924621878132804</v>
      </c>
      <c r="AK3196" s="39">
        <f t="shared" si="898"/>
        <v>1.4924621878132804</v>
      </c>
      <c r="AL3196" s="39" t="str">
        <f t="shared" si="899"/>
        <v>TIDAK</v>
      </c>
    </row>
    <row r="3197" spans="1:38" ht="14" x14ac:dyDescent="0.3">
      <c r="A3197" s="13">
        <v>34039320</v>
      </c>
      <c r="B3197" s="11" t="s">
        <v>1056</v>
      </c>
      <c r="C3197" s="9">
        <v>35494734</v>
      </c>
      <c r="D3197" s="1" t="s">
        <v>1887</v>
      </c>
      <c r="E3197" s="1" t="s">
        <v>17</v>
      </c>
      <c r="F3197" s="1" t="s">
        <v>2689</v>
      </c>
      <c r="G3197" s="2">
        <v>40.752659999999999</v>
      </c>
      <c r="H3197" s="2">
        <v>-73.903360000000006</v>
      </c>
      <c r="I3197" s="1" t="s">
        <v>19</v>
      </c>
      <c r="J3197" s="44">
        <v>70</v>
      </c>
      <c r="K3197" s="2">
        <v>5</v>
      </c>
      <c r="L3197" s="2">
        <v>9</v>
      </c>
      <c r="M3197" s="3">
        <v>43638</v>
      </c>
      <c r="N3197" s="2">
        <v>0.28999999999999998</v>
      </c>
      <c r="O3197" s="2">
        <v>2</v>
      </c>
      <c r="P3197" s="4">
        <v>138</v>
      </c>
      <c r="U3197" s="38">
        <f t="shared" si="882"/>
        <v>-0.29521983620236492</v>
      </c>
      <c r="V3197" s="39">
        <f t="shared" si="883"/>
        <v>0.29521983620236492</v>
      </c>
      <c r="W3197" s="39" t="str">
        <f t="shared" si="884"/>
        <v>TIDAK</v>
      </c>
      <c r="X3197" s="38">
        <f t="shared" si="885"/>
        <v>-0.12582912870808141</v>
      </c>
      <c r="Y3197" s="39">
        <f t="shared" si="886"/>
        <v>0.12582912870808141</v>
      </c>
      <c r="Z3197" s="39" t="str">
        <f t="shared" si="887"/>
        <v>TIDAK</v>
      </c>
      <c r="AA3197" s="38">
        <f t="shared" si="888"/>
        <v>-0.39457332749168911</v>
      </c>
      <c r="AB3197" s="39">
        <f t="shared" si="889"/>
        <v>0.39457332749168911</v>
      </c>
      <c r="AC3197" s="39" t="str">
        <f t="shared" si="890"/>
        <v>TIDAK</v>
      </c>
      <c r="AD3197" s="38">
        <f t="shared" si="891"/>
        <v>-0.36587651029798618</v>
      </c>
      <c r="AE3197" s="39">
        <f t="shared" si="892"/>
        <v>0.36587651029798618</v>
      </c>
      <c r="AF3197" s="39" t="str">
        <f t="shared" si="893"/>
        <v>TIDAK</v>
      </c>
      <c r="AG3197" s="38">
        <f t="shared" si="894"/>
        <v>-0.27078855981472416</v>
      </c>
      <c r="AH3197" s="39">
        <f t="shared" si="895"/>
        <v>0.27078855981472416</v>
      </c>
      <c r="AI3197" s="39" t="str">
        <f t="shared" si="896"/>
        <v>TIDAK</v>
      </c>
      <c r="AJ3197" s="38">
        <f t="shared" si="897"/>
        <v>-0.97366669611979462</v>
      </c>
      <c r="AK3197" s="39">
        <f t="shared" si="898"/>
        <v>0.97366669611979462</v>
      </c>
      <c r="AL3197" s="39" t="str">
        <f t="shared" si="899"/>
        <v>TIDAK</v>
      </c>
    </row>
    <row r="3198" spans="1:38" ht="14" x14ac:dyDescent="0.3">
      <c r="A3198" s="13">
        <v>34042173</v>
      </c>
      <c r="B3198" s="11" t="s">
        <v>3803</v>
      </c>
      <c r="C3198" s="9">
        <v>141645843</v>
      </c>
      <c r="D3198" s="1" t="s">
        <v>754</v>
      </c>
      <c r="E3198" s="1" t="s">
        <v>17</v>
      </c>
      <c r="F3198" s="1" t="s">
        <v>364</v>
      </c>
      <c r="G3198" s="2">
        <v>40.680999999999997</v>
      </c>
      <c r="H3198" s="2">
        <v>-73.795919999999995</v>
      </c>
      <c r="I3198" s="1" t="s">
        <v>19</v>
      </c>
      <c r="J3198" s="44">
        <v>33</v>
      </c>
      <c r="K3198" s="2">
        <v>1</v>
      </c>
      <c r="L3198" s="2">
        <v>3</v>
      </c>
      <c r="M3198" s="3">
        <v>43608</v>
      </c>
      <c r="N3198" s="2">
        <v>0.74</v>
      </c>
      <c r="O3198" s="2">
        <v>2</v>
      </c>
      <c r="P3198" s="4">
        <v>189</v>
      </c>
      <c r="U3198" s="38">
        <f t="shared" si="882"/>
        <v>-0.32950711159820384</v>
      </c>
      <c r="V3198" s="39">
        <f t="shared" si="883"/>
        <v>0.32950711159820384</v>
      </c>
      <c r="W3198" s="39" t="str">
        <f t="shared" si="884"/>
        <v>TIDAK</v>
      </c>
      <c r="X3198" s="38">
        <f t="shared" si="885"/>
        <v>-0.12582912870808141</v>
      </c>
      <c r="Y3198" s="39">
        <f t="shared" si="886"/>
        <v>0.12582912870808141</v>
      </c>
      <c r="Z3198" s="39" t="str">
        <f t="shared" si="887"/>
        <v>TIDAK</v>
      </c>
      <c r="AA3198" s="38">
        <f t="shared" si="888"/>
        <v>-0.55818176870749403</v>
      </c>
      <c r="AB3198" s="39">
        <f t="shared" si="889"/>
        <v>0.55818176870749403</v>
      </c>
      <c r="AC3198" s="39" t="str">
        <f t="shared" si="890"/>
        <v>TIDAK</v>
      </c>
      <c r="AD3198" s="38">
        <f t="shared" si="891"/>
        <v>-0.82065162145746651</v>
      </c>
      <c r="AE3198" s="39">
        <f t="shared" si="892"/>
        <v>0.82065162145746651</v>
      </c>
      <c r="AF3198" s="39" t="str">
        <f t="shared" si="893"/>
        <v>TIDAK</v>
      </c>
      <c r="AG3198" s="38">
        <f t="shared" si="894"/>
        <v>-0.15818885441509239</v>
      </c>
      <c r="AH3198" s="39">
        <f t="shared" si="895"/>
        <v>0.15818885441509239</v>
      </c>
      <c r="AI3198" s="39" t="str">
        <f t="shared" si="896"/>
        <v>TIDAK</v>
      </c>
      <c r="AJ3198" s="38">
        <f t="shared" si="897"/>
        <v>-0.57638757499987681</v>
      </c>
      <c r="AK3198" s="39">
        <f t="shared" si="898"/>
        <v>0.57638757499987681</v>
      </c>
      <c r="AL3198" s="39" t="str">
        <f t="shared" si="899"/>
        <v>TIDAK</v>
      </c>
    </row>
    <row r="3199" spans="1:38" ht="14" x14ac:dyDescent="0.3">
      <c r="A3199" s="13">
        <v>34088667</v>
      </c>
      <c r="B3199" s="11" t="s">
        <v>3925</v>
      </c>
      <c r="C3199" s="9">
        <v>44547688</v>
      </c>
      <c r="D3199" s="1" t="s">
        <v>193</v>
      </c>
      <c r="E3199" s="1" t="s">
        <v>1731</v>
      </c>
      <c r="F3199" s="1" t="s">
        <v>1732</v>
      </c>
      <c r="G3199" s="2">
        <v>40.672490000000003</v>
      </c>
      <c r="H3199" s="2">
        <v>-73.878200000000007</v>
      </c>
      <c r="I3199" s="1" t="s">
        <v>19</v>
      </c>
      <c r="J3199" s="44">
        <v>52</v>
      </c>
      <c r="K3199" s="2">
        <v>1</v>
      </c>
      <c r="L3199" s="2">
        <v>13</v>
      </c>
      <c r="M3199" s="3">
        <v>43611</v>
      </c>
      <c r="N3199" s="2">
        <v>0.53</v>
      </c>
      <c r="O3199" s="2">
        <v>2</v>
      </c>
      <c r="P3199" s="4">
        <v>365</v>
      </c>
      <c r="U3199" s="38">
        <f t="shared" si="882"/>
        <v>-0.2095016477127675</v>
      </c>
      <c r="V3199" s="39">
        <f t="shared" si="883"/>
        <v>0.2095016477127675</v>
      </c>
      <c r="W3199" s="39" t="str">
        <f t="shared" si="884"/>
        <v>TIDAK</v>
      </c>
      <c r="X3199" s="38">
        <f t="shared" si="885"/>
        <v>-0.39643358014138202</v>
      </c>
      <c r="Y3199" s="39">
        <f t="shared" si="886"/>
        <v>0.39643358014138202</v>
      </c>
      <c r="Z3199" s="39" t="str">
        <f t="shared" si="887"/>
        <v>TIDAK</v>
      </c>
      <c r="AA3199" s="38">
        <f t="shared" si="888"/>
        <v>-0.88539865113910388</v>
      </c>
      <c r="AB3199" s="39">
        <f t="shared" si="889"/>
        <v>0.88539865113910388</v>
      </c>
      <c r="AC3199" s="39" t="str">
        <f t="shared" si="890"/>
        <v>TIDAK</v>
      </c>
      <c r="AD3199" s="38">
        <f t="shared" si="891"/>
        <v>-0.43383141196549468</v>
      </c>
      <c r="AE3199" s="39">
        <f t="shared" si="892"/>
        <v>0.43383141196549468</v>
      </c>
      <c r="AF3199" s="39" t="str">
        <f t="shared" si="893"/>
        <v>TIDAK</v>
      </c>
      <c r="AG3199" s="38">
        <f t="shared" si="894"/>
        <v>-0.15818885441509239</v>
      </c>
      <c r="AH3199" s="39">
        <f t="shared" si="895"/>
        <v>0.15818885441509239</v>
      </c>
      <c r="AI3199" s="39" t="str">
        <f t="shared" si="896"/>
        <v>TIDAK</v>
      </c>
      <c r="AJ3199" s="38">
        <f t="shared" si="897"/>
        <v>-0.20159595130184108</v>
      </c>
      <c r="AK3199" s="39">
        <f t="shared" si="898"/>
        <v>0.20159595130184108</v>
      </c>
      <c r="AL3199" s="39" t="str">
        <f t="shared" si="899"/>
        <v>TIDAK</v>
      </c>
    </row>
    <row r="3200" spans="1:38" ht="14" x14ac:dyDescent="0.3">
      <c r="A3200" s="13">
        <v>34112635</v>
      </c>
      <c r="B3200" s="11" t="s">
        <v>2333</v>
      </c>
      <c r="C3200" s="9">
        <v>2084313</v>
      </c>
      <c r="D3200" s="1" t="s">
        <v>441</v>
      </c>
      <c r="E3200" s="1" t="s">
        <v>17</v>
      </c>
      <c r="F3200" s="1" t="s">
        <v>1538</v>
      </c>
      <c r="G3200" s="2">
        <v>40.737290000000002</v>
      </c>
      <c r="H3200" s="2">
        <v>-73.855950000000007</v>
      </c>
      <c r="I3200" s="1" t="s">
        <v>19</v>
      </c>
      <c r="J3200" s="44">
        <v>46</v>
      </c>
      <c r="K3200" s="2">
        <v>2</v>
      </c>
      <c r="L3200" s="2">
        <v>4</v>
      </c>
      <c r="M3200" s="3">
        <v>43612</v>
      </c>
      <c r="N3200" s="2">
        <v>0.63</v>
      </c>
      <c r="O3200" s="2">
        <v>1</v>
      </c>
      <c r="P3200" s="4">
        <v>0</v>
      </c>
      <c r="U3200" s="38">
        <f t="shared" si="882"/>
        <v>-0.34665074929612333</v>
      </c>
      <c r="V3200" s="39">
        <f t="shared" si="883"/>
        <v>0.34665074929612333</v>
      </c>
      <c r="W3200" s="39" t="str">
        <f t="shared" si="884"/>
        <v>TIDAK</v>
      </c>
      <c r="X3200" s="38">
        <f t="shared" si="885"/>
        <v>-0.39643358014138202</v>
      </c>
      <c r="Y3200" s="39">
        <f t="shared" si="886"/>
        <v>0.39643358014138202</v>
      </c>
      <c r="Z3200" s="39" t="str">
        <f t="shared" si="887"/>
        <v>TIDAK</v>
      </c>
      <c r="AA3200" s="38">
        <f t="shared" si="888"/>
        <v>-0.84449654083515258</v>
      </c>
      <c r="AB3200" s="39">
        <f t="shared" si="889"/>
        <v>0.84449654083515258</v>
      </c>
      <c r="AC3200" s="39" t="str">
        <f t="shared" si="890"/>
        <v>TIDAK</v>
      </c>
      <c r="AD3200" s="38">
        <f t="shared" si="891"/>
        <v>-0.53837741453089238</v>
      </c>
      <c r="AE3200" s="39">
        <f t="shared" si="892"/>
        <v>0.53837741453089238</v>
      </c>
      <c r="AF3200" s="39" t="str">
        <f t="shared" si="893"/>
        <v>TIDAK</v>
      </c>
      <c r="AG3200" s="38">
        <f t="shared" si="894"/>
        <v>0.51740937798269815</v>
      </c>
      <c r="AH3200" s="39">
        <f t="shared" si="895"/>
        <v>0.51740937798269815</v>
      </c>
      <c r="AI3200" s="39" t="str">
        <f t="shared" si="896"/>
        <v>TIDAK</v>
      </c>
      <c r="AJ3200" s="38">
        <f t="shared" si="897"/>
        <v>-1.2435166651823804</v>
      </c>
      <c r="AK3200" s="39">
        <f t="shared" si="898"/>
        <v>1.2435166651823804</v>
      </c>
      <c r="AL3200" s="39" t="str">
        <f t="shared" si="899"/>
        <v>TIDAK</v>
      </c>
    </row>
    <row r="3201" spans="1:38" ht="14" x14ac:dyDescent="0.3">
      <c r="A3201" s="13">
        <v>34122992</v>
      </c>
      <c r="B3201" s="11" t="s">
        <v>498</v>
      </c>
      <c r="C3201" s="9">
        <v>118419433</v>
      </c>
      <c r="D3201" s="1" t="s">
        <v>1764</v>
      </c>
      <c r="E3201" s="1" t="s">
        <v>17</v>
      </c>
      <c r="F3201" s="1" t="s">
        <v>1736</v>
      </c>
      <c r="G3201" s="2">
        <v>40.753950000000003</v>
      </c>
      <c r="H3201" s="2">
        <v>-73.873959999999997</v>
      </c>
      <c r="I3201" s="1" t="s">
        <v>19</v>
      </c>
      <c r="J3201" s="44">
        <v>80</v>
      </c>
      <c r="K3201" s="2">
        <v>1</v>
      </c>
      <c r="L3201" s="2">
        <v>5</v>
      </c>
      <c r="M3201" s="3">
        <v>43467</v>
      </c>
      <c r="N3201" s="2">
        <v>0.47</v>
      </c>
      <c r="O3201" s="2">
        <v>1</v>
      </c>
      <c r="P3201" s="4">
        <v>180</v>
      </c>
      <c r="U3201" s="38">
        <f t="shared" si="882"/>
        <v>-0.1666425534679688</v>
      </c>
      <c r="V3201" s="39">
        <f t="shared" si="883"/>
        <v>0.1666425534679688</v>
      </c>
      <c r="W3201" s="39" t="str">
        <f t="shared" si="884"/>
        <v>TIDAK</v>
      </c>
      <c r="X3201" s="38">
        <f t="shared" si="885"/>
        <v>0.1447753227252192</v>
      </c>
      <c r="Y3201" s="39">
        <f t="shared" si="886"/>
        <v>0.1447753227252192</v>
      </c>
      <c r="Z3201" s="39" t="str">
        <f t="shared" si="887"/>
        <v>TIDAK</v>
      </c>
      <c r="AA3201" s="38">
        <f t="shared" si="888"/>
        <v>-0.55818176870749403</v>
      </c>
      <c r="AB3201" s="39">
        <f t="shared" si="889"/>
        <v>0.55818176870749403</v>
      </c>
      <c r="AC3201" s="39" t="str">
        <f t="shared" si="890"/>
        <v>TIDAK</v>
      </c>
      <c r="AD3201" s="38">
        <f t="shared" si="891"/>
        <v>-0.80496972107265685</v>
      </c>
      <c r="AE3201" s="39">
        <f t="shared" si="892"/>
        <v>0.80496972107265685</v>
      </c>
      <c r="AF3201" s="39" t="str">
        <f t="shared" si="893"/>
        <v>TIDAK</v>
      </c>
      <c r="AG3201" s="38">
        <f t="shared" si="894"/>
        <v>-0.15818885441509239</v>
      </c>
      <c r="AH3201" s="39">
        <f t="shared" si="895"/>
        <v>0.15818885441509239</v>
      </c>
      <c r="AI3201" s="39" t="str">
        <f t="shared" si="896"/>
        <v>TIDAK</v>
      </c>
      <c r="AJ3201" s="38">
        <f t="shared" si="897"/>
        <v>-0.20909178377580179</v>
      </c>
      <c r="AK3201" s="39">
        <f t="shared" si="898"/>
        <v>0.20909178377580179</v>
      </c>
      <c r="AL3201" s="39" t="str">
        <f t="shared" si="899"/>
        <v>TIDAK</v>
      </c>
    </row>
    <row r="3202" spans="1:38" ht="14" x14ac:dyDescent="0.3">
      <c r="A3202" s="13">
        <v>34124328</v>
      </c>
      <c r="B3202" s="11" t="s">
        <v>4820</v>
      </c>
      <c r="C3202" s="9">
        <v>251768799</v>
      </c>
      <c r="D3202" s="1" t="s">
        <v>1175</v>
      </c>
      <c r="E3202" s="1" t="s">
        <v>17</v>
      </c>
      <c r="F3202" s="1" t="s">
        <v>970</v>
      </c>
      <c r="G3202" s="2">
        <v>40.699269999999999</v>
      </c>
      <c r="H3202" s="2">
        <v>-73.826430000000002</v>
      </c>
      <c r="I3202" s="1" t="s">
        <v>19</v>
      </c>
      <c r="J3202" s="44">
        <v>150</v>
      </c>
      <c r="K3202" s="2">
        <v>1</v>
      </c>
      <c r="L3202" s="2">
        <v>1</v>
      </c>
      <c r="M3202" s="3">
        <v>43580</v>
      </c>
      <c r="N3202" s="2">
        <v>0.4</v>
      </c>
      <c r="O3202" s="2">
        <v>1</v>
      </c>
      <c r="P3202" s="4">
        <v>0</v>
      </c>
      <c r="U3202" s="38">
        <f t="shared" si="882"/>
        <v>-0.48379985087947919</v>
      </c>
      <c r="V3202" s="39">
        <f t="shared" si="883"/>
        <v>0.48379985087947919</v>
      </c>
      <c r="W3202" s="39" t="str">
        <f t="shared" si="884"/>
        <v>TIDAK</v>
      </c>
      <c r="X3202" s="38">
        <f t="shared" si="885"/>
        <v>-0.39643358014138202</v>
      </c>
      <c r="Y3202" s="39">
        <f t="shared" si="886"/>
        <v>0.39643358014138202</v>
      </c>
      <c r="Z3202" s="39" t="str">
        <f t="shared" si="887"/>
        <v>TIDAK</v>
      </c>
      <c r="AA3202" s="38">
        <f t="shared" si="888"/>
        <v>-0.80359443053120139</v>
      </c>
      <c r="AB3202" s="39">
        <f t="shared" si="889"/>
        <v>0.80359443053120139</v>
      </c>
      <c r="AC3202" s="39" t="str">
        <f t="shared" si="890"/>
        <v>TIDAK</v>
      </c>
      <c r="AD3202" s="38">
        <f t="shared" si="891"/>
        <v>-0.56974121530051181</v>
      </c>
      <c r="AE3202" s="39">
        <f t="shared" si="892"/>
        <v>0.56974121530051181</v>
      </c>
      <c r="AF3202" s="39" t="str">
        <f t="shared" si="893"/>
        <v>TIDAK</v>
      </c>
      <c r="AG3202" s="38">
        <f t="shared" si="894"/>
        <v>-0.15818885441509239</v>
      </c>
      <c r="AH3202" s="39">
        <f t="shared" si="895"/>
        <v>0.15818885441509239</v>
      </c>
      <c r="AI3202" s="39" t="str">
        <f t="shared" si="896"/>
        <v>TIDAK</v>
      </c>
      <c r="AJ3202" s="38">
        <f t="shared" si="897"/>
        <v>0.17319567239619466</v>
      </c>
      <c r="AK3202" s="39">
        <f t="shared" si="898"/>
        <v>0.17319567239619466</v>
      </c>
      <c r="AL3202" s="39" t="str">
        <f t="shared" si="899"/>
        <v>TIDAK</v>
      </c>
    </row>
    <row r="3203" spans="1:38" ht="14" x14ac:dyDescent="0.3">
      <c r="A3203" s="13">
        <v>34126627</v>
      </c>
      <c r="B3203" s="11" t="s">
        <v>4821</v>
      </c>
      <c r="C3203" s="9">
        <v>256634850</v>
      </c>
      <c r="D3203" s="1" t="s">
        <v>3434</v>
      </c>
      <c r="E3203" s="1" t="s">
        <v>1731</v>
      </c>
      <c r="F3203" s="1" t="s">
        <v>3213</v>
      </c>
      <c r="G3203" s="2">
        <v>40.687730000000002</v>
      </c>
      <c r="H3203" s="2">
        <v>-73.905889999999999</v>
      </c>
      <c r="I3203" s="1" t="s">
        <v>20</v>
      </c>
      <c r="J3203" s="44">
        <v>149</v>
      </c>
      <c r="K3203" s="2">
        <v>2</v>
      </c>
      <c r="L3203" s="2">
        <v>1</v>
      </c>
      <c r="M3203" s="3">
        <v>43639</v>
      </c>
      <c r="N3203" s="2">
        <v>1</v>
      </c>
      <c r="O3203" s="2">
        <v>1</v>
      </c>
      <c r="P3203" s="4">
        <v>0</v>
      </c>
      <c r="U3203" s="38">
        <f t="shared" si="882"/>
        <v>-0.32093529274924409</v>
      </c>
      <c r="V3203" s="39">
        <f t="shared" si="883"/>
        <v>0.32093529274924409</v>
      </c>
      <c r="W3203" s="39" t="str">
        <f t="shared" si="884"/>
        <v>TIDAK</v>
      </c>
      <c r="X3203" s="38">
        <f t="shared" si="885"/>
        <v>-0.39643358014138202</v>
      </c>
      <c r="Y3203" s="39">
        <f t="shared" si="886"/>
        <v>0.39643358014138202</v>
      </c>
      <c r="Z3203" s="39" t="str">
        <f t="shared" si="887"/>
        <v>TIDAK</v>
      </c>
      <c r="AA3203" s="38">
        <f t="shared" si="888"/>
        <v>-0.39457332749168911</v>
      </c>
      <c r="AB3203" s="39">
        <f t="shared" si="889"/>
        <v>0.39457332749168911</v>
      </c>
      <c r="AC3203" s="39" t="str">
        <f t="shared" si="890"/>
        <v>TIDAK</v>
      </c>
      <c r="AD3203" s="38">
        <f t="shared" si="891"/>
        <v>-0.6795145179941795</v>
      </c>
      <c r="AE3203" s="39">
        <f t="shared" si="892"/>
        <v>0.6795145179941795</v>
      </c>
      <c r="AF3203" s="39" t="str">
        <f t="shared" si="893"/>
        <v>TIDAK</v>
      </c>
      <c r="AG3203" s="38">
        <f t="shared" si="894"/>
        <v>-0.15818885441509239</v>
      </c>
      <c r="AH3203" s="39">
        <f t="shared" si="895"/>
        <v>0.15818885441509239</v>
      </c>
      <c r="AI3203" s="39" t="str">
        <f t="shared" si="896"/>
        <v>TIDAK</v>
      </c>
      <c r="AJ3203" s="38">
        <f t="shared" si="897"/>
        <v>1.4924621878132804</v>
      </c>
      <c r="AK3203" s="39">
        <f t="shared" si="898"/>
        <v>1.4924621878132804</v>
      </c>
      <c r="AL3203" s="39" t="str">
        <f t="shared" si="899"/>
        <v>TIDAK</v>
      </c>
    </row>
    <row r="3204" spans="1:38" ht="14" x14ac:dyDescent="0.3">
      <c r="A3204" s="13">
        <v>34126874</v>
      </c>
      <c r="B3204" s="11" t="s">
        <v>4863</v>
      </c>
      <c r="C3204" s="9">
        <v>33832598</v>
      </c>
      <c r="D3204" s="1" t="s">
        <v>557</v>
      </c>
      <c r="E3204" s="1" t="s">
        <v>17</v>
      </c>
      <c r="F3204" s="1" t="s">
        <v>364</v>
      </c>
      <c r="G3204" s="2">
        <v>40.699109999999997</v>
      </c>
      <c r="H3204" s="2">
        <v>-73.781959999999998</v>
      </c>
      <c r="I3204" s="1" t="s">
        <v>20</v>
      </c>
      <c r="J3204" s="44">
        <v>122</v>
      </c>
      <c r="K3204" s="2">
        <v>2</v>
      </c>
      <c r="L3204" s="2">
        <v>3</v>
      </c>
      <c r="M3204" s="3">
        <v>43654</v>
      </c>
      <c r="N3204" s="2">
        <v>3</v>
      </c>
      <c r="O3204" s="2">
        <v>1</v>
      </c>
      <c r="P3204" s="4">
        <v>81</v>
      </c>
      <c r="U3204" s="38">
        <f t="shared" si="882"/>
        <v>-0.37236620584300256</v>
      </c>
      <c r="V3204" s="39">
        <f t="shared" si="883"/>
        <v>0.37236620584300256</v>
      </c>
      <c r="W3204" s="39" t="str">
        <f t="shared" si="884"/>
        <v>TIDAK</v>
      </c>
      <c r="X3204" s="38">
        <f t="shared" si="885"/>
        <v>-0.26113135442473173</v>
      </c>
      <c r="Y3204" s="39">
        <f t="shared" si="886"/>
        <v>0.26113135442473173</v>
      </c>
      <c r="Z3204" s="39" t="str">
        <f t="shared" si="887"/>
        <v>TIDAK</v>
      </c>
      <c r="AA3204" s="38">
        <f t="shared" si="888"/>
        <v>-0.7626923202272502</v>
      </c>
      <c r="AB3204" s="39">
        <f t="shared" si="889"/>
        <v>0.7626923202272502</v>
      </c>
      <c r="AC3204" s="39" t="str">
        <f t="shared" si="890"/>
        <v>TIDAK</v>
      </c>
      <c r="AD3204" s="38">
        <f t="shared" si="891"/>
        <v>-0.62724151671148054</v>
      </c>
      <c r="AE3204" s="39">
        <f t="shared" si="892"/>
        <v>0.62724151671148054</v>
      </c>
      <c r="AF3204" s="39" t="str">
        <f t="shared" si="893"/>
        <v>TIDAK</v>
      </c>
      <c r="AG3204" s="38">
        <f t="shared" si="894"/>
        <v>-0.27078855981472416</v>
      </c>
      <c r="AH3204" s="39">
        <f t="shared" si="895"/>
        <v>0.27078855981472416</v>
      </c>
      <c r="AI3204" s="39" t="str">
        <f t="shared" si="896"/>
        <v>TIDAK</v>
      </c>
      <c r="AJ3204" s="38">
        <f t="shared" si="897"/>
        <v>-1.2435166651823804</v>
      </c>
      <c r="AK3204" s="39">
        <f t="shared" si="898"/>
        <v>1.2435166651823804</v>
      </c>
      <c r="AL3204" s="39" t="str">
        <f t="shared" si="899"/>
        <v>TIDAK</v>
      </c>
    </row>
    <row r="3205" spans="1:38" ht="14" x14ac:dyDescent="0.3">
      <c r="A3205" s="13">
        <v>34146260</v>
      </c>
      <c r="B3205" s="11" t="s">
        <v>2288</v>
      </c>
      <c r="C3205" s="9">
        <v>3744921</v>
      </c>
      <c r="D3205" s="1" t="s">
        <v>77</v>
      </c>
      <c r="E3205" s="1" t="s">
        <v>17</v>
      </c>
      <c r="F3205" s="1" t="s">
        <v>1297</v>
      </c>
      <c r="G3205" s="2">
        <v>40.72186</v>
      </c>
      <c r="H3205" s="2">
        <v>-73.856009999999998</v>
      </c>
      <c r="I3205" s="1" t="s">
        <v>19</v>
      </c>
      <c r="J3205" s="44">
        <v>70</v>
      </c>
      <c r="K3205" s="2">
        <v>1</v>
      </c>
      <c r="L3205" s="2">
        <v>4</v>
      </c>
      <c r="M3205" s="3">
        <v>43639</v>
      </c>
      <c r="N3205" s="2">
        <v>0.65</v>
      </c>
      <c r="O3205" s="2">
        <v>1</v>
      </c>
      <c r="P3205" s="4">
        <v>134</v>
      </c>
      <c r="U3205" s="38">
        <f t="shared" si="882"/>
        <v>-8.0924364978371396E-2</v>
      </c>
      <c r="V3205" s="39">
        <f t="shared" si="883"/>
        <v>8.0924364978371396E-2</v>
      </c>
      <c r="W3205" s="39" t="str">
        <f t="shared" si="884"/>
        <v>TIDAK</v>
      </c>
      <c r="X3205" s="38">
        <f t="shared" si="885"/>
        <v>-0.39643358014138202</v>
      </c>
      <c r="Y3205" s="39">
        <f t="shared" si="886"/>
        <v>0.39643358014138202</v>
      </c>
      <c r="Z3205" s="39" t="str">
        <f t="shared" si="887"/>
        <v>TIDAK</v>
      </c>
      <c r="AA3205" s="38">
        <f t="shared" si="888"/>
        <v>-0.7217902099232989</v>
      </c>
      <c r="AB3205" s="39">
        <f t="shared" si="889"/>
        <v>0.7217902099232989</v>
      </c>
      <c r="AC3205" s="39" t="str">
        <f t="shared" si="890"/>
        <v>TIDAK</v>
      </c>
      <c r="AD3205" s="38">
        <f t="shared" si="891"/>
        <v>-0.71087831876379881</v>
      </c>
      <c r="AE3205" s="39">
        <f t="shared" si="892"/>
        <v>0.71087831876379881</v>
      </c>
      <c r="AF3205" s="39" t="str">
        <f t="shared" si="893"/>
        <v>TIDAK</v>
      </c>
      <c r="AG3205" s="38">
        <f t="shared" si="894"/>
        <v>-0.27078855981472416</v>
      </c>
      <c r="AH3205" s="39">
        <f t="shared" si="895"/>
        <v>0.27078855981472416</v>
      </c>
      <c r="AI3205" s="39" t="str">
        <f t="shared" si="896"/>
        <v>TIDAK</v>
      </c>
      <c r="AJ3205" s="38">
        <f t="shared" si="897"/>
        <v>0.10573318013054821</v>
      </c>
      <c r="AK3205" s="39">
        <f t="shared" si="898"/>
        <v>0.10573318013054821</v>
      </c>
      <c r="AL3205" s="39" t="str">
        <f t="shared" si="899"/>
        <v>TIDAK</v>
      </c>
    </row>
    <row r="3206" spans="1:38" ht="14" x14ac:dyDescent="0.3">
      <c r="A3206" s="13">
        <v>34156769</v>
      </c>
      <c r="B3206" s="11" t="s">
        <v>4622</v>
      </c>
      <c r="C3206" s="9">
        <v>248654228</v>
      </c>
      <c r="D3206" s="1" t="s">
        <v>2352</v>
      </c>
      <c r="E3206" s="1" t="s">
        <v>17</v>
      </c>
      <c r="F3206" s="1" t="s">
        <v>1713</v>
      </c>
      <c r="G3206" s="2">
        <v>40.763620000000003</v>
      </c>
      <c r="H3206" s="2">
        <v>-73.881630000000001</v>
      </c>
      <c r="I3206" s="1" t="s">
        <v>19</v>
      </c>
      <c r="J3206" s="44">
        <v>35</v>
      </c>
      <c r="K3206" s="2">
        <v>1</v>
      </c>
      <c r="L3206" s="2">
        <v>3</v>
      </c>
      <c r="M3206" s="3">
        <v>43639</v>
      </c>
      <c r="N3206" s="2">
        <v>0.78</v>
      </c>
      <c r="O3206" s="2">
        <v>4</v>
      </c>
      <c r="P3206" s="4">
        <v>150</v>
      </c>
      <c r="U3206" s="38">
        <f t="shared" ref="U3206:U3269" si="900">STANDARDIZE(J3202,$S$5,$S$6)</f>
        <v>0.51910295444881038</v>
      </c>
      <c r="V3206" s="39">
        <f t="shared" ref="V3206:V3269" si="901">ABS(U3206)</f>
        <v>0.51910295444881038</v>
      </c>
      <c r="W3206" s="39" t="str">
        <f t="shared" ref="W3206:W3269" si="902">IF(V3206&gt;3,"OUTLIER","TIDAK")</f>
        <v>TIDAK</v>
      </c>
      <c r="X3206" s="38">
        <f t="shared" ref="X3206:X3269" si="903">STANDARDIZE(K3202,$S$9,$S$10)</f>
        <v>-0.39643358014138202</v>
      </c>
      <c r="Y3206" s="39">
        <f t="shared" ref="Y3206:Y3269" si="904">ABS(X3206)</f>
        <v>0.39643358014138202</v>
      </c>
      <c r="Z3206" s="39" t="str">
        <f t="shared" ref="Z3206:Z3269" si="905">IF(Y3206&gt;3,"OUTLIER","TIDAK")</f>
        <v>TIDAK</v>
      </c>
      <c r="AA3206" s="38">
        <f t="shared" ref="AA3206:AA3269" si="906">STANDARDIZE(L3202,$S$13,$S$14)</f>
        <v>-0.88539865113910388</v>
      </c>
      <c r="AB3206" s="39">
        <f t="shared" ref="AB3206:AB3269" si="907">ABS(AA3206)</f>
        <v>0.88539865113910388</v>
      </c>
      <c r="AC3206" s="39" t="str">
        <f t="shared" ref="AC3206:AC3269" si="908">IF(AB3206&gt;3,"OUTLIER","TIDAK")</f>
        <v>TIDAK</v>
      </c>
      <c r="AD3206" s="38">
        <f t="shared" ref="AD3206:AD3269" si="909">STANDARDIZE(N3202,$S$17,$S$18)</f>
        <v>-0.74746941966168801</v>
      </c>
      <c r="AE3206" s="39">
        <f t="shared" ref="AE3206:AE3269" si="910">ABS(AD3206)</f>
        <v>0.74746941966168801</v>
      </c>
      <c r="AF3206" s="39" t="str">
        <f t="shared" ref="AF3206:AF3269" si="911">IF(AE3206&gt;3,"OUTLIER","TIDAK")</f>
        <v>TIDAK</v>
      </c>
      <c r="AG3206" s="38">
        <f t="shared" ref="AG3206:AG3269" si="912">STANDARDIZE(O3202,$S$21,$S$22)</f>
        <v>-0.27078855981472416</v>
      </c>
      <c r="AH3206" s="39">
        <f t="shared" ref="AH3206:AH3269" si="913">ABS(AG3206)</f>
        <v>0.27078855981472416</v>
      </c>
      <c r="AI3206" s="39" t="str">
        <f t="shared" ref="AI3206:AI3269" si="914">IF(AH3206&gt;3,"OUTLIER","TIDAK")</f>
        <v>TIDAK</v>
      </c>
      <c r="AJ3206" s="38">
        <f t="shared" ref="AJ3206:AJ3269" si="915">STANDARDIZE(P3202,$S$25,$S$26)</f>
        <v>-1.2435166651823804</v>
      </c>
      <c r="AK3206" s="39">
        <f t="shared" ref="AK3206:AK3269" si="916">ABS(AJ3206)</f>
        <v>1.2435166651823804</v>
      </c>
      <c r="AL3206" s="39" t="str">
        <f t="shared" ref="AL3206:AL3269" si="917">IF(AK3206&gt;3,"OUTLIER","TIDAK")</f>
        <v>TIDAK</v>
      </c>
    </row>
    <row r="3207" spans="1:38" ht="14" x14ac:dyDescent="0.3">
      <c r="A3207" s="13">
        <v>34157717</v>
      </c>
      <c r="B3207" s="11" t="s">
        <v>1655</v>
      </c>
      <c r="C3207" s="9">
        <v>11305944</v>
      </c>
      <c r="D3207" s="1" t="s">
        <v>1682</v>
      </c>
      <c r="E3207" s="1" t="s">
        <v>548</v>
      </c>
      <c r="F3207" s="1" t="s">
        <v>1512</v>
      </c>
      <c r="G3207" s="2">
        <v>40.87135</v>
      </c>
      <c r="H3207" s="2">
        <v>-73.85736</v>
      </c>
      <c r="I3207" s="1" t="s">
        <v>20</v>
      </c>
      <c r="J3207" s="44">
        <v>145</v>
      </c>
      <c r="K3207" s="2">
        <v>2</v>
      </c>
      <c r="L3207" s="2">
        <v>5</v>
      </c>
      <c r="M3207" s="3">
        <v>43444</v>
      </c>
      <c r="N3207" s="2">
        <v>0.48</v>
      </c>
      <c r="O3207" s="2">
        <v>5</v>
      </c>
      <c r="P3207" s="4">
        <v>0</v>
      </c>
      <c r="U3207" s="38">
        <f t="shared" si="900"/>
        <v>0.51053113559985064</v>
      </c>
      <c r="V3207" s="39">
        <f t="shared" si="901"/>
        <v>0.51053113559985064</v>
      </c>
      <c r="W3207" s="39" t="str">
        <f t="shared" si="902"/>
        <v>TIDAK</v>
      </c>
      <c r="X3207" s="38">
        <f t="shared" si="903"/>
        <v>-0.26113135442473173</v>
      </c>
      <c r="Y3207" s="39">
        <f t="shared" si="904"/>
        <v>0.26113135442473173</v>
      </c>
      <c r="Z3207" s="39" t="str">
        <f t="shared" si="905"/>
        <v>TIDAK</v>
      </c>
      <c r="AA3207" s="38">
        <f t="shared" si="906"/>
        <v>-0.88539865113910388</v>
      </c>
      <c r="AB3207" s="39">
        <f t="shared" si="907"/>
        <v>0.88539865113910388</v>
      </c>
      <c r="AC3207" s="39" t="str">
        <f t="shared" si="908"/>
        <v>TIDAK</v>
      </c>
      <c r="AD3207" s="38">
        <f t="shared" si="909"/>
        <v>-0.43383141196549468</v>
      </c>
      <c r="AE3207" s="39">
        <f t="shared" si="910"/>
        <v>0.43383141196549468</v>
      </c>
      <c r="AF3207" s="39" t="str">
        <f t="shared" si="911"/>
        <v>TIDAK</v>
      </c>
      <c r="AG3207" s="38">
        <f t="shared" si="912"/>
        <v>-0.27078855981472416</v>
      </c>
      <c r="AH3207" s="39">
        <f t="shared" si="913"/>
        <v>0.27078855981472416</v>
      </c>
      <c r="AI3207" s="39" t="str">
        <f t="shared" si="914"/>
        <v>TIDAK</v>
      </c>
      <c r="AJ3207" s="38">
        <f t="shared" si="915"/>
        <v>-1.2435166651823804</v>
      </c>
      <c r="AK3207" s="39">
        <f t="shared" si="916"/>
        <v>1.2435166651823804</v>
      </c>
      <c r="AL3207" s="39" t="str">
        <f t="shared" si="917"/>
        <v>TIDAK</v>
      </c>
    </row>
    <row r="3208" spans="1:38" ht="14" x14ac:dyDescent="0.3">
      <c r="A3208" s="13">
        <v>34167620</v>
      </c>
      <c r="B3208" s="11" t="s">
        <v>3820</v>
      </c>
      <c r="C3208" s="9">
        <v>233035096</v>
      </c>
      <c r="D3208" s="1" t="s">
        <v>1756</v>
      </c>
      <c r="E3208" s="1" t="s">
        <v>17</v>
      </c>
      <c r="F3208" s="1" t="s">
        <v>1647</v>
      </c>
      <c r="G3208" s="2">
        <v>40.7211</v>
      </c>
      <c r="H3208" s="2">
        <v>-73.859679999999997</v>
      </c>
      <c r="I3208" s="1" t="s">
        <v>19</v>
      </c>
      <c r="J3208" s="44">
        <v>45</v>
      </c>
      <c r="K3208" s="2">
        <v>1</v>
      </c>
      <c r="L3208" s="2">
        <v>4</v>
      </c>
      <c r="M3208" s="3">
        <v>43635</v>
      </c>
      <c r="N3208" s="2">
        <v>0.96</v>
      </c>
      <c r="O3208" s="2">
        <v>1</v>
      </c>
      <c r="P3208" s="4">
        <v>97</v>
      </c>
      <c r="U3208" s="38">
        <f t="shared" si="900"/>
        <v>0.2790920266779377</v>
      </c>
      <c r="V3208" s="39">
        <f t="shared" si="901"/>
        <v>0.2790920266779377</v>
      </c>
      <c r="W3208" s="39" t="str">
        <f t="shared" si="902"/>
        <v>TIDAK</v>
      </c>
      <c r="X3208" s="38">
        <f t="shared" si="903"/>
        <v>-0.26113135442473173</v>
      </c>
      <c r="Y3208" s="39">
        <f t="shared" si="904"/>
        <v>0.26113135442473173</v>
      </c>
      <c r="Z3208" s="39" t="str">
        <f t="shared" si="905"/>
        <v>TIDAK</v>
      </c>
      <c r="AA3208" s="38">
        <f t="shared" si="906"/>
        <v>-0.80359443053120139</v>
      </c>
      <c r="AB3208" s="39">
        <f t="shared" si="907"/>
        <v>0.80359443053120139</v>
      </c>
      <c r="AC3208" s="39" t="str">
        <f t="shared" si="908"/>
        <v>TIDAK</v>
      </c>
      <c r="AD3208" s="38">
        <f t="shared" si="909"/>
        <v>0.6116286136884832</v>
      </c>
      <c r="AE3208" s="39">
        <f t="shared" si="910"/>
        <v>0.6116286136884832</v>
      </c>
      <c r="AF3208" s="39" t="str">
        <f t="shared" si="911"/>
        <v>TIDAK</v>
      </c>
      <c r="AG3208" s="38">
        <f t="shared" si="912"/>
        <v>-0.27078855981472416</v>
      </c>
      <c r="AH3208" s="39">
        <f t="shared" si="913"/>
        <v>0.27078855981472416</v>
      </c>
      <c r="AI3208" s="39" t="str">
        <f t="shared" si="914"/>
        <v>TIDAK</v>
      </c>
      <c r="AJ3208" s="38">
        <f t="shared" si="915"/>
        <v>-0.6363542347915625</v>
      </c>
      <c r="AK3208" s="39">
        <f t="shared" si="916"/>
        <v>0.6363542347915625</v>
      </c>
      <c r="AL3208" s="39" t="str">
        <f t="shared" si="917"/>
        <v>TIDAK</v>
      </c>
    </row>
    <row r="3209" spans="1:38" ht="14" x14ac:dyDescent="0.3">
      <c r="A3209" s="13">
        <v>34169778</v>
      </c>
      <c r="B3209" s="11" t="s">
        <v>3444</v>
      </c>
      <c r="C3209" s="9">
        <v>20474743</v>
      </c>
      <c r="D3209" s="1" t="s">
        <v>1106</v>
      </c>
      <c r="E3209" s="1" t="s">
        <v>17</v>
      </c>
      <c r="F3209" s="1" t="s">
        <v>642</v>
      </c>
      <c r="G3209" s="2">
        <v>40.762740000000001</v>
      </c>
      <c r="H3209" s="2">
        <v>-73.820890000000006</v>
      </c>
      <c r="I3209" s="1" t="s">
        <v>19</v>
      </c>
      <c r="J3209" s="44">
        <v>55</v>
      </c>
      <c r="K3209" s="2">
        <v>1</v>
      </c>
      <c r="L3209" s="2">
        <v>9</v>
      </c>
      <c r="M3209" s="3">
        <v>43652</v>
      </c>
      <c r="N3209" s="2">
        <v>6.43</v>
      </c>
      <c r="O3209" s="2">
        <v>1</v>
      </c>
      <c r="P3209" s="4">
        <v>59</v>
      </c>
      <c r="U3209" s="38">
        <f t="shared" si="900"/>
        <v>-0.1666425534679688</v>
      </c>
      <c r="V3209" s="39">
        <f t="shared" si="901"/>
        <v>0.1666425534679688</v>
      </c>
      <c r="W3209" s="39" t="str">
        <f t="shared" si="902"/>
        <v>TIDAK</v>
      </c>
      <c r="X3209" s="38">
        <f t="shared" si="903"/>
        <v>-0.39643358014138202</v>
      </c>
      <c r="Y3209" s="39">
        <f t="shared" si="904"/>
        <v>0.39643358014138202</v>
      </c>
      <c r="Z3209" s="39" t="str">
        <f t="shared" si="905"/>
        <v>TIDAK</v>
      </c>
      <c r="AA3209" s="38">
        <f t="shared" si="906"/>
        <v>-0.7626923202272502</v>
      </c>
      <c r="AB3209" s="39">
        <f t="shared" si="907"/>
        <v>0.7626923202272502</v>
      </c>
      <c r="AC3209" s="39" t="str">
        <f t="shared" si="908"/>
        <v>TIDAK</v>
      </c>
      <c r="AD3209" s="38">
        <f t="shared" si="909"/>
        <v>-0.61678691645494077</v>
      </c>
      <c r="AE3209" s="39">
        <f t="shared" si="910"/>
        <v>0.61678691645494077</v>
      </c>
      <c r="AF3209" s="39" t="str">
        <f t="shared" si="911"/>
        <v>TIDAK</v>
      </c>
      <c r="AG3209" s="38">
        <f t="shared" si="912"/>
        <v>-0.27078855981472416</v>
      </c>
      <c r="AH3209" s="39">
        <f t="shared" si="913"/>
        <v>0.27078855981472416</v>
      </c>
      <c r="AI3209" s="39" t="str">
        <f t="shared" si="914"/>
        <v>TIDAK</v>
      </c>
      <c r="AJ3209" s="38">
        <f t="shared" si="915"/>
        <v>-0.23907511367164466</v>
      </c>
      <c r="AK3209" s="39">
        <f t="shared" si="916"/>
        <v>0.23907511367164466</v>
      </c>
      <c r="AL3209" s="39" t="str">
        <f t="shared" si="917"/>
        <v>TIDAK</v>
      </c>
    </row>
    <row r="3210" spans="1:38" ht="14" x14ac:dyDescent="0.3">
      <c r="A3210" s="13">
        <v>34180216</v>
      </c>
      <c r="B3210" s="11" t="s">
        <v>594</v>
      </c>
      <c r="C3210" s="9">
        <v>148705627</v>
      </c>
      <c r="D3210" s="1" t="s">
        <v>361</v>
      </c>
      <c r="E3210" s="1" t="s">
        <v>17</v>
      </c>
      <c r="F3210" s="1" t="s">
        <v>2813</v>
      </c>
      <c r="G3210" s="2">
        <v>40.701410000000003</v>
      </c>
      <c r="H3210" s="2">
        <v>-73.902910000000006</v>
      </c>
      <c r="I3210" s="1" t="s">
        <v>20</v>
      </c>
      <c r="J3210" s="44">
        <v>170</v>
      </c>
      <c r="K3210" s="2">
        <v>18</v>
      </c>
      <c r="L3210" s="2">
        <v>14</v>
      </c>
      <c r="M3210" s="3">
        <v>43470</v>
      </c>
      <c r="N3210" s="2">
        <v>0.64</v>
      </c>
      <c r="O3210" s="2">
        <v>2</v>
      </c>
      <c r="P3210" s="4">
        <v>141</v>
      </c>
      <c r="U3210" s="38">
        <f t="shared" si="900"/>
        <v>-0.4666562131815597</v>
      </c>
      <c r="V3210" s="39">
        <f t="shared" si="901"/>
        <v>0.4666562131815597</v>
      </c>
      <c r="W3210" s="39" t="str">
        <f t="shared" si="902"/>
        <v>TIDAK</v>
      </c>
      <c r="X3210" s="38">
        <f t="shared" si="903"/>
        <v>-0.39643358014138202</v>
      </c>
      <c r="Y3210" s="39">
        <f t="shared" si="904"/>
        <v>0.39643358014138202</v>
      </c>
      <c r="Z3210" s="39" t="str">
        <f t="shared" si="905"/>
        <v>TIDAK</v>
      </c>
      <c r="AA3210" s="38">
        <f t="shared" si="906"/>
        <v>-0.80359443053120139</v>
      </c>
      <c r="AB3210" s="39">
        <f t="shared" si="907"/>
        <v>0.80359443053120139</v>
      </c>
      <c r="AC3210" s="39" t="str">
        <f t="shared" si="908"/>
        <v>TIDAK</v>
      </c>
      <c r="AD3210" s="38">
        <f t="shared" si="909"/>
        <v>-0.54883201478743227</v>
      </c>
      <c r="AE3210" s="39">
        <f t="shared" si="910"/>
        <v>0.54883201478743227</v>
      </c>
      <c r="AF3210" s="39" t="str">
        <f t="shared" si="911"/>
        <v>TIDAK</v>
      </c>
      <c r="AG3210" s="38">
        <f t="shared" si="912"/>
        <v>6.7010556384171097E-2</v>
      </c>
      <c r="AH3210" s="39">
        <f t="shared" si="913"/>
        <v>6.7010556384171097E-2</v>
      </c>
      <c r="AI3210" s="39" t="str">
        <f t="shared" si="914"/>
        <v>TIDAK</v>
      </c>
      <c r="AJ3210" s="38">
        <f t="shared" si="915"/>
        <v>-0.11914179408827322</v>
      </c>
      <c r="AK3210" s="39">
        <f t="shared" si="916"/>
        <v>0.11914179408827322</v>
      </c>
      <c r="AL3210" s="39" t="str">
        <f t="shared" si="917"/>
        <v>TIDAK</v>
      </c>
    </row>
    <row r="3211" spans="1:38" ht="14" x14ac:dyDescent="0.3">
      <c r="A3211" s="13">
        <v>34184764</v>
      </c>
      <c r="B3211" s="11" t="s">
        <v>4281</v>
      </c>
      <c r="C3211" s="9">
        <v>256487516</v>
      </c>
      <c r="D3211" s="1" t="s">
        <v>2597</v>
      </c>
      <c r="E3211" s="1" t="s">
        <v>1731</v>
      </c>
      <c r="F3211" s="1" t="s">
        <v>1732</v>
      </c>
      <c r="G3211" s="2">
        <v>40.660380000000004</v>
      </c>
      <c r="H3211" s="2">
        <v>-73.887609999999995</v>
      </c>
      <c r="I3211" s="1" t="s">
        <v>20</v>
      </c>
      <c r="J3211" s="44">
        <v>40</v>
      </c>
      <c r="K3211" s="2">
        <v>14</v>
      </c>
      <c r="L3211" s="2">
        <v>1</v>
      </c>
      <c r="M3211" s="3">
        <v>43600</v>
      </c>
      <c r="N3211" s="2">
        <v>0.54</v>
      </c>
      <c r="O3211" s="2">
        <v>1</v>
      </c>
      <c r="P3211" s="4">
        <v>178</v>
      </c>
      <c r="U3211" s="38">
        <f t="shared" si="900"/>
        <v>0.47624386020401172</v>
      </c>
      <c r="V3211" s="39">
        <f t="shared" si="901"/>
        <v>0.47624386020401172</v>
      </c>
      <c r="W3211" s="39" t="str">
        <f t="shared" si="902"/>
        <v>TIDAK</v>
      </c>
      <c r="X3211" s="38">
        <f t="shared" si="903"/>
        <v>-0.26113135442473173</v>
      </c>
      <c r="Y3211" s="39">
        <f t="shared" si="904"/>
        <v>0.26113135442473173</v>
      </c>
      <c r="Z3211" s="39" t="str">
        <f t="shared" si="905"/>
        <v>TIDAK</v>
      </c>
      <c r="AA3211" s="38">
        <f t="shared" si="906"/>
        <v>-0.7217902099232989</v>
      </c>
      <c r="AB3211" s="39">
        <f t="shared" si="907"/>
        <v>0.7217902099232989</v>
      </c>
      <c r="AC3211" s="39" t="str">
        <f t="shared" si="908"/>
        <v>TIDAK</v>
      </c>
      <c r="AD3211" s="38">
        <f t="shared" si="909"/>
        <v>-0.70565101863552893</v>
      </c>
      <c r="AE3211" s="39">
        <f t="shared" si="910"/>
        <v>0.70565101863552893</v>
      </c>
      <c r="AF3211" s="39" t="str">
        <f t="shared" si="911"/>
        <v>TIDAK</v>
      </c>
      <c r="AG3211" s="38">
        <f t="shared" si="912"/>
        <v>0.17961026178380285</v>
      </c>
      <c r="AH3211" s="39">
        <f t="shared" si="913"/>
        <v>0.17961026178380285</v>
      </c>
      <c r="AI3211" s="39" t="str">
        <f t="shared" si="914"/>
        <v>TIDAK</v>
      </c>
      <c r="AJ3211" s="38">
        <f t="shared" si="915"/>
        <v>-1.2435166651823804</v>
      </c>
      <c r="AK3211" s="39">
        <f t="shared" si="916"/>
        <v>1.2435166651823804</v>
      </c>
      <c r="AL3211" s="39" t="str">
        <f t="shared" si="917"/>
        <v>TIDAK</v>
      </c>
    </row>
    <row r="3212" spans="1:38" ht="14" x14ac:dyDescent="0.3">
      <c r="A3212" s="13">
        <v>34186291</v>
      </c>
      <c r="B3212" s="11" t="s">
        <v>1751</v>
      </c>
      <c r="C3212" s="9">
        <v>137358866</v>
      </c>
      <c r="D3212" s="1" t="s">
        <v>2080</v>
      </c>
      <c r="E3212" s="1" t="s">
        <v>17</v>
      </c>
      <c r="F3212" s="1" t="s">
        <v>2689</v>
      </c>
      <c r="G3212" s="2">
        <v>40.741520000000001</v>
      </c>
      <c r="H3212" s="2">
        <v>-73.903139999999993</v>
      </c>
      <c r="I3212" s="1" t="s">
        <v>19</v>
      </c>
      <c r="J3212" s="44">
        <v>67</v>
      </c>
      <c r="K3212" s="2">
        <v>30</v>
      </c>
      <c r="L3212" s="2">
        <v>1</v>
      </c>
      <c r="M3212" s="3">
        <v>43602</v>
      </c>
      <c r="N3212" s="2">
        <v>0.56999999999999995</v>
      </c>
      <c r="O3212" s="2">
        <v>103</v>
      </c>
      <c r="P3212" s="4">
        <v>1</v>
      </c>
      <c r="U3212" s="38">
        <f t="shared" si="900"/>
        <v>-0.38093802469196231</v>
      </c>
      <c r="V3212" s="39">
        <f t="shared" si="901"/>
        <v>0.38093802469196231</v>
      </c>
      <c r="W3212" s="39" t="str">
        <f t="shared" si="902"/>
        <v>TIDAK</v>
      </c>
      <c r="X3212" s="38">
        <f t="shared" si="903"/>
        <v>-0.39643358014138202</v>
      </c>
      <c r="Y3212" s="39">
        <f t="shared" si="904"/>
        <v>0.39643358014138202</v>
      </c>
      <c r="Z3212" s="39" t="str">
        <f t="shared" si="905"/>
        <v>TIDAK</v>
      </c>
      <c r="AA3212" s="38">
        <f t="shared" si="906"/>
        <v>-0.7626923202272502</v>
      </c>
      <c r="AB3212" s="39">
        <f t="shared" si="907"/>
        <v>0.7626923202272502</v>
      </c>
      <c r="AC3212" s="39" t="str">
        <f t="shared" si="908"/>
        <v>TIDAK</v>
      </c>
      <c r="AD3212" s="38">
        <f t="shared" si="909"/>
        <v>-0.45474061247857422</v>
      </c>
      <c r="AE3212" s="39">
        <f t="shared" si="910"/>
        <v>0.45474061247857422</v>
      </c>
      <c r="AF3212" s="39" t="str">
        <f t="shared" si="911"/>
        <v>TIDAK</v>
      </c>
      <c r="AG3212" s="38">
        <f t="shared" si="912"/>
        <v>-0.27078855981472416</v>
      </c>
      <c r="AH3212" s="39">
        <f t="shared" si="913"/>
        <v>0.27078855981472416</v>
      </c>
      <c r="AI3212" s="39" t="str">
        <f t="shared" si="914"/>
        <v>TIDAK</v>
      </c>
      <c r="AJ3212" s="38">
        <f t="shared" si="915"/>
        <v>-0.51642091520819111</v>
      </c>
      <c r="AK3212" s="39">
        <f t="shared" si="916"/>
        <v>0.51642091520819111</v>
      </c>
      <c r="AL3212" s="39" t="str">
        <f t="shared" si="917"/>
        <v>TIDAK</v>
      </c>
    </row>
    <row r="3213" spans="1:38" ht="14" x14ac:dyDescent="0.3">
      <c r="A3213" s="13">
        <v>34197733</v>
      </c>
      <c r="B3213" s="11" t="s">
        <v>3271</v>
      </c>
      <c r="C3213" s="9">
        <v>264149311</v>
      </c>
      <c r="D3213" s="1" t="s">
        <v>452</v>
      </c>
      <c r="E3213" s="1" t="s">
        <v>17</v>
      </c>
      <c r="F3213" s="1" t="s">
        <v>210</v>
      </c>
      <c r="G3213" s="2">
        <v>40.693620000000003</v>
      </c>
      <c r="H3213" s="2">
        <v>-73.769530000000003</v>
      </c>
      <c r="I3213" s="1" t="s">
        <v>20</v>
      </c>
      <c r="J3213" s="44">
        <v>99</v>
      </c>
      <c r="K3213" s="2">
        <v>2</v>
      </c>
      <c r="L3213" s="2">
        <v>9</v>
      </c>
      <c r="M3213" s="3">
        <v>43649</v>
      </c>
      <c r="N3213" s="2">
        <v>7.94</v>
      </c>
      <c r="O3213" s="2">
        <v>1</v>
      </c>
      <c r="P3213" s="4">
        <v>167</v>
      </c>
      <c r="U3213" s="38">
        <f t="shared" si="900"/>
        <v>-0.29521983620236492</v>
      </c>
      <c r="V3213" s="39">
        <f t="shared" si="901"/>
        <v>0.29521983620236492</v>
      </c>
      <c r="W3213" s="39" t="str">
        <f t="shared" si="902"/>
        <v>TIDAK</v>
      </c>
      <c r="X3213" s="38">
        <f t="shared" si="903"/>
        <v>-0.39643358014138202</v>
      </c>
      <c r="Y3213" s="39">
        <f t="shared" si="904"/>
        <v>0.39643358014138202</v>
      </c>
      <c r="Z3213" s="39" t="str">
        <f t="shared" si="905"/>
        <v>TIDAK</v>
      </c>
      <c r="AA3213" s="38">
        <f t="shared" si="906"/>
        <v>-0.55818176870749403</v>
      </c>
      <c r="AB3213" s="39">
        <f t="shared" si="907"/>
        <v>0.55818176870749403</v>
      </c>
      <c r="AC3213" s="39" t="str">
        <f t="shared" si="908"/>
        <v>TIDAK</v>
      </c>
      <c r="AD3213" s="38">
        <f t="shared" si="909"/>
        <v>2.4045925576850555</v>
      </c>
      <c r="AE3213" s="39">
        <f t="shared" si="910"/>
        <v>2.4045925576850555</v>
      </c>
      <c r="AF3213" s="39" t="str">
        <f t="shared" si="911"/>
        <v>TIDAK</v>
      </c>
      <c r="AG3213" s="38">
        <f t="shared" si="912"/>
        <v>-0.27078855981472416</v>
      </c>
      <c r="AH3213" s="39">
        <f t="shared" si="913"/>
        <v>0.27078855981472416</v>
      </c>
      <c r="AI3213" s="39" t="str">
        <f t="shared" si="914"/>
        <v>TIDAK</v>
      </c>
      <c r="AJ3213" s="38">
        <f t="shared" si="915"/>
        <v>-0.80126254921869822</v>
      </c>
      <c r="AK3213" s="39">
        <f t="shared" si="916"/>
        <v>0.80126254921869822</v>
      </c>
      <c r="AL3213" s="39" t="str">
        <f t="shared" si="917"/>
        <v>TIDAK</v>
      </c>
    </row>
    <row r="3214" spans="1:38" ht="14" x14ac:dyDescent="0.3">
      <c r="A3214" s="13">
        <v>34218886</v>
      </c>
      <c r="B3214" s="11" t="s">
        <v>3257</v>
      </c>
      <c r="C3214" s="9">
        <v>196036532</v>
      </c>
      <c r="D3214" s="1" t="s">
        <v>624</v>
      </c>
      <c r="E3214" s="1" t="s">
        <v>17</v>
      </c>
      <c r="F3214" s="1" t="s">
        <v>552</v>
      </c>
      <c r="G3214" s="2">
        <v>40.719589999999997</v>
      </c>
      <c r="H3214" s="2">
        <v>-73.788489999999996</v>
      </c>
      <c r="I3214" s="1" t="s">
        <v>19</v>
      </c>
      <c r="J3214" s="44">
        <v>57</v>
      </c>
      <c r="K3214" s="2">
        <v>1</v>
      </c>
      <c r="L3214" s="2">
        <v>6</v>
      </c>
      <c r="M3214" s="3">
        <v>43538</v>
      </c>
      <c r="N3214" s="2">
        <v>0.66</v>
      </c>
      <c r="O3214" s="2">
        <v>1</v>
      </c>
      <c r="P3214" s="4">
        <v>65</v>
      </c>
      <c r="U3214" s="38">
        <f t="shared" si="900"/>
        <v>0.69053933142800517</v>
      </c>
      <c r="V3214" s="39">
        <f t="shared" si="901"/>
        <v>0.69053933142800517</v>
      </c>
      <c r="W3214" s="39" t="str">
        <f t="shared" si="902"/>
        <v>TIDAK</v>
      </c>
      <c r="X3214" s="38">
        <f t="shared" si="903"/>
        <v>1.9037042570416733</v>
      </c>
      <c r="Y3214" s="39">
        <f t="shared" si="904"/>
        <v>1.9037042570416733</v>
      </c>
      <c r="Z3214" s="39" t="str">
        <f t="shared" si="905"/>
        <v>TIDAK</v>
      </c>
      <c r="AA3214" s="38">
        <f t="shared" si="906"/>
        <v>-0.35367121718773786</v>
      </c>
      <c r="AB3214" s="39">
        <f t="shared" si="907"/>
        <v>0.35367121718773786</v>
      </c>
      <c r="AC3214" s="39" t="str">
        <f t="shared" si="908"/>
        <v>TIDAK</v>
      </c>
      <c r="AD3214" s="38">
        <f t="shared" si="909"/>
        <v>-0.62201421658321077</v>
      </c>
      <c r="AE3214" s="39">
        <f t="shared" si="910"/>
        <v>0.62201421658321077</v>
      </c>
      <c r="AF3214" s="39" t="str">
        <f t="shared" si="911"/>
        <v>TIDAK</v>
      </c>
      <c r="AG3214" s="38">
        <f t="shared" si="912"/>
        <v>-0.15818885441509239</v>
      </c>
      <c r="AH3214" s="39">
        <f t="shared" si="913"/>
        <v>0.15818885441509239</v>
      </c>
      <c r="AI3214" s="39" t="str">
        <f t="shared" si="914"/>
        <v>TIDAK</v>
      </c>
      <c r="AJ3214" s="38">
        <f t="shared" si="915"/>
        <v>-0.18660428635391965</v>
      </c>
      <c r="AK3214" s="39">
        <f t="shared" si="916"/>
        <v>0.18660428635391965</v>
      </c>
      <c r="AL3214" s="39" t="str">
        <f t="shared" si="917"/>
        <v>TIDAK</v>
      </c>
    </row>
    <row r="3215" spans="1:38" ht="14" x14ac:dyDescent="0.3">
      <c r="A3215" s="13">
        <v>34227232</v>
      </c>
      <c r="B3215" s="11" t="s">
        <v>965</v>
      </c>
      <c r="C3215" s="9">
        <v>139490165</v>
      </c>
      <c r="D3215" s="1" t="s">
        <v>3468</v>
      </c>
      <c r="E3215" s="1" t="s">
        <v>1731</v>
      </c>
      <c r="F3215" s="1" t="s">
        <v>3213</v>
      </c>
      <c r="G3215" s="2">
        <v>40.683199999999999</v>
      </c>
      <c r="H3215" s="2">
        <v>-73.906390000000002</v>
      </c>
      <c r="I3215" s="1" t="s">
        <v>20</v>
      </c>
      <c r="J3215" s="44">
        <v>130</v>
      </c>
      <c r="K3215" s="2">
        <v>2</v>
      </c>
      <c r="L3215" s="2">
        <v>7</v>
      </c>
      <c r="M3215" s="3">
        <v>43310</v>
      </c>
      <c r="N3215" s="2">
        <v>0.39</v>
      </c>
      <c r="O3215" s="2">
        <v>3</v>
      </c>
      <c r="P3215" s="4">
        <v>0</v>
      </c>
      <c r="U3215" s="38">
        <f t="shared" si="900"/>
        <v>-0.42379711893676097</v>
      </c>
      <c r="V3215" s="39">
        <f t="shared" si="901"/>
        <v>0.42379711893676097</v>
      </c>
      <c r="W3215" s="39" t="str">
        <f t="shared" si="902"/>
        <v>TIDAK</v>
      </c>
      <c r="X3215" s="38">
        <f t="shared" si="903"/>
        <v>1.3624953541750722</v>
      </c>
      <c r="Y3215" s="39">
        <f t="shared" si="904"/>
        <v>1.3624953541750722</v>
      </c>
      <c r="Z3215" s="39" t="str">
        <f t="shared" si="905"/>
        <v>TIDAK</v>
      </c>
      <c r="AA3215" s="38">
        <f t="shared" si="906"/>
        <v>-0.88539865113910388</v>
      </c>
      <c r="AB3215" s="39">
        <f t="shared" si="907"/>
        <v>0.88539865113910388</v>
      </c>
      <c r="AC3215" s="39" t="str">
        <f t="shared" si="908"/>
        <v>TIDAK</v>
      </c>
      <c r="AD3215" s="38">
        <f t="shared" si="909"/>
        <v>-0.67428721786590962</v>
      </c>
      <c r="AE3215" s="39">
        <f t="shared" si="910"/>
        <v>0.67428721786590962</v>
      </c>
      <c r="AF3215" s="39" t="str">
        <f t="shared" si="911"/>
        <v>TIDAK</v>
      </c>
      <c r="AG3215" s="38">
        <f t="shared" si="912"/>
        <v>-0.27078855981472416</v>
      </c>
      <c r="AH3215" s="39">
        <f t="shared" si="913"/>
        <v>0.27078855981472416</v>
      </c>
      <c r="AI3215" s="39" t="str">
        <f t="shared" si="914"/>
        <v>TIDAK</v>
      </c>
      <c r="AJ3215" s="38">
        <f t="shared" si="915"/>
        <v>9.0741515182626784E-2</v>
      </c>
      <c r="AK3215" s="39">
        <f t="shared" si="916"/>
        <v>9.0741515182626784E-2</v>
      </c>
      <c r="AL3215" s="39" t="str">
        <f t="shared" si="917"/>
        <v>TIDAK</v>
      </c>
    </row>
    <row r="3216" spans="1:38" ht="14" x14ac:dyDescent="0.3">
      <c r="A3216" s="13">
        <v>34244391</v>
      </c>
      <c r="B3216" s="11" t="s">
        <v>2448</v>
      </c>
      <c r="C3216" s="9">
        <v>146484191</v>
      </c>
      <c r="D3216" s="1" t="s">
        <v>425</v>
      </c>
      <c r="E3216" s="1" t="s">
        <v>17</v>
      </c>
      <c r="F3216" s="1" t="s">
        <v>203</v>
      </c>
      <c r="G3216" s="2">
        <v>40.66377</v>
      </c>
      <c r="H3216" s="2">
        <v>-73.767849999999996</v>
      </c>
      <c r="I3216" s="1" t="s">
        <v>20</v>
      </c>
      <c r="J3216" s="44">
        <v>100</v>
      </c>
      <c r="K3216" s="2">
        <v>2</v>
      </c>
      <c r="L3216" s="2">
        <v>10</v>
      </c>
      <c r="M3216" s="3">
        <v>43641</v>
      </c>
      <c r="N3216" s="2">
        <v>4.2300000000000004</v>
      </c>
      <c r="O3216" s="2">
        <v>1</v>
      </c>
      <c r="P3216" s="4">
        <v>353</v>
      </c>
      <c r="U3216" s="38">
        <f t="shared" si="900"/>
        <v>-0.19235801001484801</v>
      </c>
      <c r="V3216" s="39">
        <f t="shared" si="901"/>
        <v>0.19235801001484801</v>
      </c>
      <c r="W3216" s="39" t="str">
        <f t="shared" si="902"/>
        <v>TIDAK</v>
      </c>
      <c r="X3216" s="38">
        <f t="shared" si="903"/>
        <v>3.5273309656414771</v>
      </c>
      <c r="Y3216" s="39">
        <f t="shared" si="904"/>
        <v>3.5273309656414771</v>
      </c>
      <c r="Z3216" s="39" t="str">
        <f t="shared" si="905"/>
        <v>OUTLIER</v>
      </c>
      <c r="AA3216" s="38">
        <f t="shared" si="906"/>
        <v>-0.88539865113910388</v>
      </c>
      <c r="AB3216" s="39">
        <f t="shared" si="907"/>
        <v>0.88539865113910388</v>
      </c>
      <c r="AC3216" s="39" t="str">
        <f t="shared" si="908"/>
        <v>TIDAK</v>
      </c>
      <c r="AD3216" s="38">
        <f t="shared" si="909"/>
        <v>-0.65860531748109985</v>
      </c>
      <c r="AE3216" s="39">
        <f t="shared" si="910"/>
        <v>0.65860531748109985</v>
      </c>
      <c r="AF3216" s="39" t="str">
        <f t="shared" si="911"/>
        <v>TIDAK</v>
      </c>
      <c r="AG3216" s="38">
        <f t="shared" si="912"/>
        <v>11.214381390947715</v>
      </c>
      <c r="AH3216" s="39">
        <f t="shared" si="913"/>
        <v>11.214381390947715</v>
      </c>
      <c r="AI3216" s="39" t="str">
        <f t="shared" si="914"/>
        <v>OUTLIER</v>
      </c>
      <c r="AJ3216" s="38">
        <f t="shared" si="915"/>
        <v>-1.2360208327084197</v>
      </c>
      <c r="AK3216" s="39">
        <f t="shared" si="916"/>
        <v>1.2360208327084197</v>
      </c>
      <c r="AL3216" s="39" t="str">
        <f t="shared" si="917"/>
        <v>TIDAK</v>
      </c>
    </row>
    <row r="3217" spans="1:38" ht="14" x14ac:dyDescent="0.3">
      <c r="A3217" s="13">
        <v>34259050</v>
      </c>
      <c r="B3217" s="11" t="s">
        <v>3370</v>
      </c>
      <c r="C3217" s="9">
        <v>27187487</v>
      </c>
      <c r="D3217" s="1" t="s">
        <v>2506</v>
      </c>
      <c r="E3217" s="1" t="s">
        <v>548</v>
      </c>
      <c r="F3217" s="1" t="s">
        <v>2477</v>
      </c>
      <c r="G3217" s="2">
        <v>40.856319999999997</v>
      </c>
      <c r="H3217" s="2">
        <v>-73.886309999999995</v>
      </c>
      <c r="I3217" s="1" t="s">
        <v>19</v>
      </c>
      <c r="J3217" s="44">
        <v>35</v>
      </c>
      <c r="K3217" s="2">
        <v>3</v>
      </c>
      <c r="L3217" s="2">
        <v>7</v>
      </c>
      <c r="M3217" s="3">
        <v>43604</v>
      </c>
      <c r="N3217" s="2">
        <v>0.38</v>
      </c>
      <c r="O3217" s="2">
        <v>2</v>
      </c>
      <c r="P3217" s="4">
        <v>357</v>
      </c>
      <c r="U3217" s="38">
        <f t="shared" si="900"/>
        <v>8.1940193151863669E-2</v>
      </c>
      <c r="V3217" s="39">
        <f t="shared" si="901"/>
        <v>8.1940193151863669E-2</v>
      </c>
      <c r="W3217" s="39" t="str">
        <f t="shared" si="902"/>
        <v>TIDAK</v>
      </c>
      <c r="X3217" s="38">
        <f t="shared" si="903"/>
        <v>-0.26113135442473173</v>
      </c>
      <c r="Y3217" s="39">
        <f t="shared" si="904"/>
        <v>0.26113135442473173</v>
      </c>
      <c r="Z3217" s="39" t="str">
        <f t="shared" si="905"/>
        <v>TIDAK</v>
      </c>
      <c r="AA3217" s="38">
        <f t="shared" si="906"/>
        <v>-0.55818176870749403</v>
      </c>
      <c r="AB3217" s="39">
        <f t="shared" si="907"/>
        <v>0.55818176870749403</v>
      </c>
      <c r="AC3217" s="39" t="str">
        <f t="shared" si="908"/>
        <v>TIDAK</v>
      </c>
      <c r="AD3217" s="38">
        <f t="shared" si="909"/>
        <v>3.1939148770538091</v>
      </c>
      <c r="AE3217" s="39">
        <f t="shared" si="910"/>
        <v>3.1939148770538091</v>
      </c>
      <c r="AF3217" s="39" t="str">
        <f t="shared" si="911"/>
        <v>OUTLIER</v>
      </c>
      <c r="AG3217" s="38">
        <f t="shared" si="912"/>
        <v>-0.27078855981472416</v>
      </c>
      <c r="AH3217" s="39">
        <f t="shared" si="913"/>
        <v>0.27078855981472416</v>
      </c>
      <c r="AI3217" s="39" t="str">
        <f t="shared" si="914"/>
        <v>TIDAK</v>
      </c>
      <c r="AJ3217" s="38">
        <f t="shared" si="915"/>
        <v>8.2873579690589238E-3</v>
      </c>
      <c r="AK3217" s="39">
        <f t="shared" si="916"/>
        <v>8.2873579690589238E-3</v>
      </c>
      <c r="AL3217" s="39" t="str">
        <f t="shared" si="917"/>
        <v>TIDAK</v>
      </c>
    </row>
    <row r="3218" spans="1:38" ht="14" x14ac:dyDescent="0.3">
      <c r="A3218" s="13">
        <v>34260123</v>
      </c>
      <c r="B3218" s="11" t="s">
        <v>3782</v>
      </c>
      <c r="C3218" s="9">
        <v>253698437</v>
      </c>
      <c r="D3218" s="1" t="s">
        <v>1664</v>
      </c>
      <c r="E3218" s="1" t="s">
        <v>548</v>
      </c>
      <c r="F3218" s="1" t="s">
        <v>1512</v>
      </c>
      <c r="G3218" s="2">
        <v>40.881709999999998</v>
      </c>
      <c r="H3218" s="2">
        <v>-73.853840000000005</v>
      </c>
      <c r="I3218" s="1" t="s">
        <v>20</v>
      </c>
      <c r="J3218" s="44">
        <v>75</v>
      </c>
      <c r="K3218" s="2">
        <v>2</v>
      </c>
      <c r="L3218" s="2">
        <v>2</v>
      </c>
      <c r="M3218" s="3">
        <v>43613</v>
      </c>
      <c r="N3218" s="2">
        <v>0.82</v>
      </c>
      <c r="O3218" s="2">
        <v>1</v>
      </c>
      <c r="P3218" s="4">
        <v>360</v>
      </c>
      <c r="U3218" s="38">
        <f t="shared" si="900"/>
        <v>-0.27807619850444543</v>
      </c>
      <c r="V3218" s="39">
        <f t="shared" si="901"/>
        <v>0.27807619850444543</v>
      </c>
      <c r="W3218" s="39" t="str">
        <f t="shared" si="902"/>
        <v>TIDAK</v>
      </c>
      <c r="X3218" s="38">
        <f t="shared" si="903"/>
        <v>-0.39643358014138202</v>
      </c>
      <c r="Y3218" s="39">
        <f t="shared" si="904"/>
        <v>0.39643358014138202</v>
      </c>
      <c r="Z3218" s="39" t="str">
        <f t="shared" si="905"/>
        <v>TIDAK</v>
      </c>
      <c r="AA3218" s="38">
        <f t="shared" si="906"/>
        <v>-0.68088809961934771</v>
      </c>
      <c r="AB3218" s="39">
        <f t="shared" si="907"/>
        <v>0.68088809961934771</v>
      </c>
      <c r="AC3218" s="39" t="str">
        <f t="shared" si="908"/>
        <v>TIDAK</v>
      </c>
      <c r="AD3218" s="38">
        <f t="shared" si="909"/>
        <v>-0.611559616326671</v>
      </c>
      <c r="AE3218" s="39">
        <f t="shared" si="910"/>
        <v>0.611559616326671</v>
      </c>
      <c r="AF3218" s="39" t="str">
        <f t="shared" si="911"/>
        <v>TIDAK</v>
      </c>
      <c r="AG3218" s="38">
        <f t="shared" si="912"/>
        <v>-0.27078855981472416</v>
      </c>
      <c r="AH3218" s="39">
        <f t="shared" si="913"/>
        <v>0.27078855981472416</v>
      </c>
      <c r="AI3218" s="39" t="str">
        <f t="shared" si="914"/>
        <v>TIDAK</v>
      </c>
      <c r="AJ3218" s="38">
        <f t="shared" si="915"/>
        <v>-0.756287554374934</v>
      </c>
      <c r="AK3218" s="39">
        <f t="shared" si="916"/>
        <v>0.756287554374934</v>
      </c>
      <c r="AL3218" s="39" t="str">
        <f t="shared" si="917"/>
        <v>TIDAK</v>
      </c>
    </row>
    <row r="3219" spans="1:38" ht="14" x14ac:dyDescent="0.3">
      <c r="A3219" s="13">
        <v>34285600</v>
      </c>
      <c r="B3219" s="11" t="s">
        <v>3571</v>
      </c>
      <c r="C3219" s="9">
        <v>204539</v>
      </c>
      <c r="D3219" s="1" t="s">
        <v>581</v>
      </c>
      <c r="E3219" s="1" t="s">
        <v>17</v>
      </c>
      <c r="F3219" s="1" t="s">
        <v>2813</v>
      </c>
      <c r="G3219" s="2">
        <v>40.70382</v>
      </c>
      <c r="H3219" s="2">
        <v>-73.897970000000001</v>
      </c>
      <c r="I3219" s="1" t="s">
        <v>20</v>
      </c>
      <c r="J3219" s="44">
        <v>350</v>
      </c>
      <c r="K3219" s="2">
        <v>8</v>
      </c>
      <c r="L3219" s="2">
        <v>10</v>
      </c>
      <c r="M3219" s="3">
        <v>43597</v>
      </c>
      <c r="N3219" s="2">
        <v>0.11</v>
      </c>
      <c r="O3219" s="2">
        <v>5</v>
      </c>
      <c r="P3219" s="4">
        <v>365</v>
      </c>
      <c r="U3219" s="38">
        <f t="shared" si="900"/>
        <v>0.3476665774696156</v>
      </c>
      <c r="V3219" s="39">
        <f t="shared" si="901"/>
        <v>0.3476665774696156</v>
      </c>
      <c r="W3219" s="39" t="str">
        <f t="shared" si="902"/>
        <v>TIDAK</v>
      </c>
      <c r="X3219" s="38">
        <f t="shared" si="903"/>
        <v>-0.26113135442473173</v>
      </c>
      <c r="Y3219" s="39">
        <f t="shared" si="904"/>
        <v>0.26113135442473173</v>
      </c>
      <c r="Z3219" s="39" t="str">
        <f t="shared" si="905"/>
        <v>TIDAK</v>
      </c>
      <c r="AA3219" s="38">
        <f t="shared" si="906"/>
        <v>-0.63998598931539652</v>
      </c>
      <c r="AB3219" s="39">
        <f t="shared" si="907"/>
        <v>0.63998598931539652</v>
      </c>
      <c r="AC3219" s="39" t="str">
        <f t="shared" si="908"/>
        <v>TIDAK</v>
      </c>
      <c r="AD3219" s="38">
        <f t="shared" si="909"/>
        <v>-0.752696719789958</v>
      </c>
      <c r="AE3219" s="39">
        <f t="shared" si="910"/>
        <v>0.752696719789958</v>
      </c>
      <c r="AF3219" s="39" t="str">
        <f t="shared" si="911"/>
        <v>TIDAK</v>
      </c>
      <c r="AG3219" s="38">
        <f t="shared" si="912"/>
        <v>-4.5589149015460649E-2</v>
      </c>
      <c r="AH3219" s="39">
        <f t="shared" si="913"/>
        <v>4.5589149015460649E-2</v>
      </c>
      <c r="AI3219" s="39" t="str">
        <f t="shared" si="914"/>
        <v>TIDAK</v>
      </c>
      <c r="AJ3219" s="38">
        <f t="shared" si="915"/>
        <v>-1.2435166651823804</v>
      </c>
      <c r="AK3219" s="39">
        <f t="shared" si="916"/>
        <v>1.2435166651823804</v>
      </c>
      <c r="AL3219" s="39" t="str">
        <f t="shared" si="917"/>
        <v>TIDAK</v>
      </c>
    </row>
    <row r="3220" spans="1:38" ht="14" x14ac:dyDescent="0.3">
      <c r="A3220" s="13">
        <v>34285612</v>
      </c>
      <c r="B3220" s="11" t="s">
        <v>5075</v>
      </c>
      <c r="C3220" s="9">
        <v>229149810</v>
      </c>
      <c r="D3220" s="1" t="s">
        <v>2168</v>
      </c>
      <c r="E3220" s="1" t="s">
        <v>17</v>
      </c>
      <c r="F3220" s="1" t="s">
        <v>1713</v>
      </c>
      <c r="G3220" s="2">
        <v>40.77008</v>
      </c>
      <c r="H3220" s="2">
        <v>-73.874420000000001</v>
      </c>
      <c r="I3220" s="1" t="s">
        <v>20</v>
      </c>
      <c r="J3220" s="44">
        <v>128</v>
      </c>
      <c r="K3220" s="2">
        <v>1</v>
      </c>
      <c r="L3220" s="2">
        <v>4</v>
      </c>
      <c r="M3220" s="3">
        <v>43647</v>
      </c>
      <c r="N3220" s="2">
        <v>0.83</v>
      </c>
      <c r="O3220" s="2">
        <v>3</v>
      </c>
      <c r="P3220" s="4">
        <v>80</v>
      </c>
      <c r="U3220" s="38">
        <f t="shared" si="900"/>
        <v>9.05120120008234E-2</v>
      </c>
      <c r="V3220" s="39">
        <f t="shared" si="901"/>
        <v>9.05120120008234E-2</v>
      </c>
      <c r="W3220" s="39" t="str">
        <f t="shared" si="902"/>
        <v>TIDAK</v>
      </c>
      <c r="X3220" s="38">
        <f t="shared" si="903"/>
        <v>-0.26113135442473173</v>
      </c>
      <c r="Y3220" s="39">
        <f t="shared" si="904"/>
        <v>0.26113135442473173</v>
      </c>
      <c r="Z3220" s="39" t="str">
        <f t="shared" si="905"/>
        <v>TIDAK</v>
      </c>
      <c r="AA3220" s="38">
        <f t="shared" si="906"/>
        <v>-0.51727965840354273</v>
      </c>
      <c r="AB3220" s="39">
        <f t="shared" si="907"/>
        <v>0.51727965840354273</v>
      </c>
      <c r="AC3220" s="39" t="str">
        <f t="shared" si="908"/>
        <v>TIDAK</v>
      </c>
      <c r="AD3220" s="38">
        <f t="shared" si="909"/>
        <v>1.2545865294656799</v>
      </c>
      <c r="AE3220" s="39">
        <f t="shared" si="910"/>
        <v>1.2545865294656799</v>
      </c>
      <c r="AF3220" s="39" t="str">
        <f t="shared" si="911"/>
        <v>TIDAK</v>
      </c>
      <c r="AG3220" s="38">
        <f t="shared" si="912"/>
        <v>-0.27078855981472416</v>
      </c>
      <c r="AH3220" s="39">
        <f t="shared" si="913"/>
        <v>0.27078855981472416</v>
      </c>
      <c r="AI3220" s="39" t="str">
        <f t="shared" si="914"/>
        <v>TIDAK</v>
      </c>
      <c r="AJ3220" s="38">
        <f t="shared" si="915"/>
        <v>1.4025121981257518</v>
      </c>
      <c r="AK3220" s="39">
        <f t="shared" si="916"/>
        <v>1.4025121981257518</v>
      </c>
      <c r="AL3220" s="39" t="str">
        <f t="shared" si="917"/>
        <v>TIDAK</v>
      </c>
    </row>
    <row r="3221" spans="1:38" ht="14" x14ac:dyDescent="0.3">
      <c r="A3221" s="13">
        <v>34302031</v>
      </c>
      <c r="B3221" s="11" t="s">
        <v>634</v>
      </c>
      <c r="C3221" s="9">
        <v>215378301</v>
      </c>
      <c r="D3221" s="1" t="s">
        <v>2760</v>
      </c>
      <c r="E3221" s="1" t="s">
        <v>1731</v>
      </c>
      <c r="F3221" s="1" t="s">
        <v>1918</v>
      </c>
      <c r="G3221" s="2">
        <v>40.682690000000001</v>
      </c>
      <c r="H3221" s="2">
        <v>-73.892229999999998</v>
      </c>
      <c r="I3221" s="1" t="s">
        <v>20</v>
      </c>
      <c r="J3221" s="44">
        <v>750</v>
      </c>
      <c r="K3221" s="2">
        <v>1</v>
      </c>
      <c r="L3221" s="2">
        <v>6</v>
      </c>
      <c r="M3221" s="3">
        <v>43562</v>
      </c>
      <c r="N3221" s="2">
        <v>0.67</v>
      </c>
      <c r="O3221" s="2">
        <v>1</v>
      </c>
      <c r="P3221" s="4">
        <v>365</v>
      </c>
      <c r="U3221" s="38">
        <f t="shared" si="900"/>
        <v>-0.4666562131815597</v>
      </c>
      <c r="V3221" s="39">
        <f t="shared" si="901"/>
        <v>0.4666562131815597</v>
      </c>
      <c r="W3221" s="39" t="str">
        <f t="shared" si="902"/>
        <v>TIDAK</v>
      </c>
      <c r="X3221" s="38">
        <f t="shared" si="903"/>
        <v>-0.12582912870808141</v>
      </c>
      <c r="Y3221" s="39">
        <f t="shared" si="904"/>
        <v>0.12582912870808141</v>
      </c>
      <c r="Z3221" s="39" t="str">
        <f t="shared" si="905"/>
        <v>TIDAK</v>
      </c>
      <c r="AA3221" s="38">
        <f t="shared" si="906"/>
        <v>-0.63998598931539652</v>
      </c>
      <c r="AB3221" s="39">
        <f t="shared" si="907"/>
        <v>0.63998598931539652</v>
      </c>
      <c r="AC3221" s="39" t="str">
        <f t="shared" si="908"/>
        <v>TIDAK</v>
      </c>
      <c r="AD3221" s="38">
        <f t="shared" si="909"/>
        <v>-0.75792401991822778</v>
      </c>
      <c r="AE3221" s="39">
        <f t="shared" si="910"/>
        <v>0.75792401991822778</v>
      </c>
      <c r="AF3221" s="39" t="str">
        <f t="shared" si="911"/>
        <v>TIDAK</v>
      </c>
      <c r="AG3221" s="38">
        <f t="shared" si="912"/>
        <v>-0.15818885441509239</v>
      </c>
      <c r="AH3221" s="39">
        <f t="shared" si="913"/>
        <v>0.15818885441509239</v>
      </c>
      <c r="AI3221" s="39" t="str">
        <f t="shared" si="914"/>
        <v>TIDAK</v>
      </c>
      <c r="AJ3221" s="38">
        <f t="shared" si="915"/>
        <v>1.4324955280215947</v>
      </c>
      <c r="AK3221" s="39">
        <f t="shared" si="916"/>
        <v>1.4324955280215947</v>
      </c>
      <c r="AL3221" s="39" t="str">
        <f t="shared" si="917"/>
        <v>TIDAK</v>
      </c>
    </row>
    <row r="3222" spans="1:38" ht="14" x14ac:dyDescent="0.3">
      <c r="A3222" s="13">
        <v>34310607</v>
      </c>
      <c r="B3222" s="11" t="s">
        <v>101</v>
      </c>
      <c r="C3222" s="9">
        <v>82367658</v>
      </c>
      <c r="D3222" s="1" t="s">
        <v>717</v>
      </c>
      <c r="E3222" s="1" t="s">
        <v>17</v>
      </c>
      <c r="F3222" s="1" t="s">
        <v>970</v>
      </c>
      <c r="G3222" s="2">
        <v>40.691420000000001</v>
      </c>
      <c r="H3222" s="2">
        <v>-73.820390000000003</v>
      </c>
      <c r="I3222" s="1" t="s">
        <v>19</v>
      </c>
      <c r="J3222" s="44">
        <v>40</v>
      </c>
      <c r="K3222" s="2">
        <v>2</v>
      </c>
      <c r="L3222" s="2">
        <v>13</v>
      </c>
      <c r="M3222" s="3">
        <v>43616</v>
      </c>
      <c r="N3222" s="2">
        <v>0.55000000000000004</v>
      </c>
      <c r="O3222" s="2">
        <v>5</v>
      </c>
      <c r="P3222" s="4">
        <v>311</v>
      </c>
      <c r="U3222" s="38">
        <f t="shared" si="900"/>
        <v>-0.12378345922317009</v>
      </c>
      <c r="V3222" s="39">
        <f t="shared" si="901"/>
        <v>0.12378345922317009</v>
      </c>
      <c r="W3222" s="39" t="str">
        <f t="shared" si="902"/>
        <v>TIDAK</v>
      </c>
      <c r="X3222" s="38">
        <f t="shared" si="903"/>
        <v>-0.26113135442473173</v>
      </c>
      <c r="Y3222" s="39">
        <f t="shared" si="904"/>
        <v>0.26113135442473173</v>
      </c>
      <c r="Z3222" s="39" t="str">
        <f t="shared" si="905"/>
        <v>TIDAK</v>
      </c>
      <c r="AA3222" s="38">
        <f t="shared" si="906"/>
        <v>-0.84449654083515258</v>
      </c>
      <c r="AB3222" s="39">
        <f t="shared" si="907"/>
        <v>0.84449654083515258</v>
      </c>
      <c r="AC3222" s="39" t="str">
        <f t="shared" si="908"/>
        <v>TIDAK</v>
      </c>
      <c r="AD3222" s="38">
        <f t="shared" si="909"/>
        <v>-0.52792281427435261</v>
      </c>
      <c r="AE3222" s="39">
        <f t="shared" si="910"/>
        <v>0.52792281427435261</v>
      </c>
      <c r="AF3222" s="39" t="str">
        <f t="shared" si="911"/>
        <v>TIDAK</v>
      </c>
      <c r="AG3222" s="38">
        <f t="shared" si="912"/>
        <v>-0.27078855981472416</v>
      </c>
      <c r="AH3222" s="39">
        <f t="shared" si="913"/>
        <v>0.27078855981472416</v>
      </c>
      <c r="AI3222" s="39" t="str">
        <f t="shared" si="914"/>
        <v>TIDAK</v>
      </c>
      <c r="AJ3222" s="38">
        <f t="shared" si="915"/>
        <v>1.4549830254434768</v>
      </c>
      <c r="AK3222" s="39">
        <f t="shared" si="916"/>
        <v>1.4549830254434768</v>
      </c>
      <c r="AL3222" s="39" t="str">
        <f t="shared" si="917"/>
        <v>TIDAK</v>
      </c>
    </row>
    <row r="3223" spans="1:38" ht="14" x14ac:dyDescent="0.3">
      <c r="A3223" s="13">
        <v>34312239</v>
      </c>
      <c r="B3223" s="11" t="s">
        <v>4282</v>
      </c>
      <c r="C3223" s="9">
        <v>137358866</v>
      </c>
      <c r="D3223" s="1" t="s">
        <v>2080</v>
      </c>
      <c r="E3223" s="1" t="s">
        <v>17</v>
      </c>
      <c r="F3223" s="1" t="s">
        <v>2689</v>
      </c>
      <c r="G3223" s="2">
        <v>40.74165</v>
      </c>
      <c r="H3223" s="2">
        <v>-73.90155</v>
      </c>
      <c r="I3223" s="1" t="s">
        <v>19</v>
      </c>
      <c r="J3223" s="44">
        <v>59</v>
      </c>
      <c r="K3223" s="2">
        <v>30</v>
      </c>
      <c r="L3223" s="2">
        <v>1</v>
      </c>
      <c r="M3223" s="3">
        <v>43631</v>
      </c>
      <c r="N3223" s="2">
        <v>1</v>
      </c>
      <c r="O3223" s="2">
        <v>103</v>
      </c>
      <c r="P3223" s="4">
        <v>260</v>
      </c>
      <c r="U3223" s="38">
        <f t="shared" si="900"/>
        <v>2.2334667242407584</v>
      </c>
      <c r="V3223" s="39">
        <f t="shared" si="901"/>
        <v>2.2334667242407584</v>
      </c>
      <c r="W3223" s="39" t="str">
        <f t="shared" si="902"/>
        <v>TIDAK</v>
      </c>
      <c r="X3223" s="38">
        <f t="shared" si="903"/>
        <v>0.55068199987517019</v>
      </c>
      <c r="Y3223" s="39">
        <f t="shared" si="904"/>
        <v>0.55068199987517019</v>
      </c>
      <c r="Z3223" s="39" t="str">
        <f t="shared" si="905"/>
        <v>TIDAK</v>
      </c>
      <c r="AA3223" s="38">
        <f t="shared" si="906"/>
        <v>-0.51727965840354273</v>
      </c>
      <c r="AB3223" s="39">
        <f t="shared" si="907"/>
        <v>0.51727965840354273</v>
      </c>
      <c r="AC3223" s="39" t="str">
        <f t="shared" si="908"/>
        <v>TIDAK</v>
      </c>
      <c r="AD3223" s="38">
        <f t="shared" si="909"/>
        <v>-0.89906112338151478</v>
      </c>
      <c r="AE3223" s="39">
        <f t="shared" si="910"/>
        <v>0.89906112338151478</v>
      </c>
      <c r="AF3223" s="39" t="str">
        <f t="shared" si="911"/>
        <v>TIDAK</v>
      </c>
      <c r="AG3223" s="38">
        <f t="shared" si="912"/>
        <v>0.17961026178380285</v>
      </c>
      <c r="AH3223" s="39">
        <f t="shared" si="913"/>
        <v>0.17961026178380285</v>
      </c>
      <c r="AI3223" s="39" t="str">
        <f t="shared" si="914"/>
        <v>TIDAK</v>
      </c>
      <c r="AJ3223" s="38">
        <f t="shared" si="915"/>
        <v>1.4924621878132804</v>
      </c>
      <c r="AK3223" s="39">
        <f t="shared" si="916"/>
        <v>1.4924621878132804</v>
      </c>
      <c r="AL3223" s="39" t="str">
        <f t="shared" si="917"/>
        <v>TIDAK</v>
      </c>
    </row>
    <row r="3224" spans="1:38" ht="14" x14ac:dyDescent="0.3">
      <c r="A3224" s="13">
        <v>34320465</v>
      </c>
      <c r="B3224" s="11" t="s">
        <v>2275</v>
      </c>
      <c r="C3224" s="9">
        <v>57882444</v>
      </c>
      <c r="D3224" s="1" t="s">
        <v>1990</v>
      </c>
      <c r="E3224" s="1" t="s">
        <v>548</v>
      </c>
      <c r="F3224" s="1" t="s">
        <v>1500</v>
      </c>
      <c r="G3224" s="2">
        <v>40.859729999999999</v>
      </c>
      <c r="H3224" s="2">
        <v>-73.866990000000001</v>
      </c>
      <c r="I3224" s="1" t="s">
        <v>20</v>
      </c>
      <c r="J3224" s="44">
        <v>70</v>
      </c>
      <c r="K3224" s="2">
        <v>2</v>
      </c>
      <c r="L3224" s="2">
        <v>7</v>
      </c>
      <c r="M3224" s="3">
        <v>43102</v>
      </c>
      <c r="N3224" s="2">
        <v>0.36</v>
      </c>
      <c r="O3224" s="2">
        <v>1</v>
      </c>
      <c r="P3224" s="4">
        <v>0</v>
      </c>
      <c r="U3224" s="38">
        <f t="shared" si="900"/>
        <v>0.33052293977169611</v>
      </c>
      <c r="V3224" s="39">
        <f t="shared" si="901"/>
        <v>0.33052293977169611</v>
      </c>
      <c r="W3224" s="39" t="str">
        <f t="shared" si="902"/>
        <v>TIDAK</v>
      </c>
      <c r="X3224" s="38">
        <f t="shared" si="903"/>
        <v>-0.39643358014138202</v>
      </c>
      <c r="Y3224" s="39">
        <f t="shared" si="904"/>
        <v>0.39643358014138202</v>
      </c>
      <c r="Z3224" s="39" t="str">
        <f t="shared" si="905"/>
        <v>TIDAK</v>
      </c>
      <c r="AA3224" s="38">
        <f t="shared" si="906"/>
        <v>-0.7626923202272502</v>
      </c>
      <c r="AB3224" s="39">
        <f t="shared" si="907"/>
        <v>0.7626923202272502</v>
      </c>
      <c r="AC3224" s="39" t="str">
        <f t="shared" si="908"/>
        <v>TIDAK</v>
      </c>
      <c r="AD3224" s="38">
        <f t="shared" si="909"/>
        <v>-0.52269551414608284</v>
      </c>
      <c r="AE3224" s="39">
        <f t="shared" si="910"/>
        <v>0.52269551414608284</v>
      </c>
      <c r="AF3224" s="39" t="str">
        <f t="shared" si="911"/>
        <v>TIDAK</v>
      </c>
      <c r="AG3224" s="38">
        <f t="shared" si="912"/>
        <v>-4.5589149015460649E-2</v>
      </c>
      <c r="AH3224" s="39">
        <f t="shared" si="913"/>
        <v>4.5589149015460649E-2</v>
      </c>
      <c r="AI3224" s="39" t="str">
        <f t="shared" si="914"/>
        <v>TIDAK</v>
      </c>
      <c r="AJ3224" s="38">
        <f t="shared" si="915"/>
        <v>-0.64385006726552318</v>
      </c>
      <c r="AK3224" s="39">
        <f t="shared" si="916"/>
        <v>0.64385006726552318</v>
      </c>
      <c r="AL3224" s="39" t="str">
        <f t="shared" si="917"/>
        <v>TIDAK</v>
      </c>
    </row>
    <row r="3225" spans="1:38" ht="14" x14ac:dyDescent="0.3">
      <c r="A3225" s="13">
        <v>34336135</v>
      </c>
      <c r="B3225" s="11" t="s">
        <v>776</v>
      </c>
      <c r="C3225" s="9">
        <v>238119405</v>
      </c>
      <c r="D3225" s="1" t="s">
        <v>547</v>
      </c>
      <c r="E3225" s="1" t="s">
        <v>1731</v>
      </c>
      <c r="F3225" s="1" t="s">
        <v>3213</v>
      </c>
      <c r="G3225" s="2">
        <v>40.682160000000003</v>
      </c>
      <c r="H3225" s="2">
        <v>-73.906419999999997</v>
      </c>
      <c r="I3225" s="1" t="s">
        <v>19</v>
      </c>
      <c r="J3225" s="44">
        <v>48</v>
      </c>
      <c r="K3225" s="2">
        <v>1</v>
      </c>
      <c r="L3225" s="2">
        <v>4</v>
      </c>
      <c r="M3225" s="3">
        <v>43576</v>
      </c>
      <c r="N3225" s="2">
        <v>0.73</v>
      </c>
      <c r="O3225" s="2">
        <v>5</v>
      </c>
      <c r="P3225" s="4">
        <v>166</v>
      </c>
      <c r="U3225" s="38">
        <f t="shared" si="900"/>
        <v>5.6621942638246541</v>
      </c>
      <c r="V3225" s="39">
        <f t="shared" si="901"/>
        <v>5.6621942638246541</v>
      </c>
      <c r="W3225" s="39" t="str">
        <f t="shared" si="902"/>
        <v>OUTLIER</v>
      </c>
      <c r="X3225" s="38">
        <f t="shared" si="903"/>
        <v>-0.39643358014138202</v>
      </c>
      <c r="Y3225" s="39">
        <f t="shared" si="904"/>
        <v>0.39643358014138202</v>
      </c>
      <c r="Z3225" s="39" t="str">
        <f t="shared" si="905"/>
        <v>TIDAK</v>
      </c>
      <c r="AA3225" s="38">
        <f t="shared" si="906"/>
        <v>-0.68088809961934771</v>
      </c>
      <c r="AB3225" s="39">
        <f t="shared" si="907"/>
        <v>0.68088809961934771</v>
      </c>
      <c r="AC3225" s="39" t="str">
        <f t="shared" si="908"/>
        <v>TIDAK</v>
      </c>
      <c r="AD3225" s="38">
        <f t="shared" si="909"/>
        <v>-0.60633231619840089</v>
      </c>
      <c r="AE3225" s="39">
        <f t="shared" si="910"/>
        <v>0.60633231619840089</v>
      </c>
      <c r="AF3225" s="39" t="str">
        <f t="shared" si="911"/>
        <v>TIDAK</v>
      </c>
      <c r="AG3225" s="38">
        <f t="shared" si="912"/>
        <v>-0.27078855981472416</v>
      </c>
      <c r="AH3225" s="39">
        <f t="shared" si="913"/>
        <v>0.27078855981472416</v>
      </c>
      <c r="AI3225" s="39" t="str">
        <f t="shared" si="914"/>
        <v>TIDAK</v>
      </c>
      <c r="AJ3225" s="38">
        <f t="shared" si="915"/>
        <v>1.4924621878132804</v>
      </c>
      <c r="AK3225" s="39">
        <f t="shared" si="916"/>
        <v>1.4924621878132804</v>
      </c>
      <c r="AL3225" s="39" t="str">
        <f t="shared" si="917"/>
        <v>TIDAK</v>
      </c>
    </row>
    <row r="3226" spans="1:38" ht="14" x14ac:dyDescent="0.3">
      <c r="A3226" s="13">
        <v>34337953</v>
      </c>
      <c r="B3226" s="11" t="s">
        <v>5086</v>
      </c>
      <c r="C3226" s="9">
        <v>28096614</v>
      </c>
      <c r="D3226" s="1" t="s">
        <v>3425</v>
      </c>
      <c r="E3226" s="1" t="s">
        <v>17</v>
      </c>
      <c r="F3226" s="1" t="s">
        <v>2689</v>
      </c>
      <c r="G3226" s="2">
        <v>40.742489999999997</v>
      </c>
      <c r="H3226" s="2">
        <v>-73.906030000000001</v>
      </c>
      <c r="I3226" s="1" t="s">
        <v>19</v>
      </c>
      <c r="J3226" s="44">
        <v>50</v>
      </c>
      <c r="K3226" s="2">
        <v>2</v>
      </c>
      <c r="L3226" s="2">
        <v>10</v>
      </c>
      <c r="M3226" s="3">
        <v>43648</v>
      </c>
      <c r="N3226" s="2">
        <v>4.76</v>
      </c>
      <c r="O3226" s="2">
        <v>2</v>
      </c>
      <c r="P3226" s="4">
        <v>257</v>
      </c>
      <c r="U3226" s="38">
        <f t="shared" si="900"/>
        <v>-0.42379711893676097</v>
      </c>
      <c r="V3226" s="39">
        <f t="shared" si="901"/>
        <v>0.42379711893676097</v>
      </c>
      <c r="W3226" s="39" t="str">
        <f t="shared" si="902"/>
        <v>TIDAK</v>
      </c>
      <c r="X3226" s="38">
        <f t="shared" si="903"/>
        <v>-0.26113135442473173</v>
      </c>
      <c r="Y3226" s="39">
        <f t="shared" si="904"/>
        <v>0.26113135442473173</v>
      </c>
      <c r="Z3226" s="39" t="str">
        <f t="shared" si="905"/>
        <v>TIDAK</v>
      </c>
      <c r="AA3226" s="38">
        <f t="shared" si="906"/>
        <v>-0.39457332749168911</v>
      </c>
      <c r="AB3226" s="39">
        <f t="shared" si="907"/>
        <v>0.39457332749168911</v>
      </c>
      <c r="AC3226" s="39" t="str">
        <f t="shared" si="908"/>
        <v>TIDAK</v>
      </c>
      <c r="AD3226" s="38">
        <f t="shared" si="909"/>
        <v>-0.66905991773763962</v>
      </c>
      <c r="AE3226" s="39">
        <f t="shared" si="910"/>
        <v>0.66905991773763962</v>
      </c>
      <c r="AF3226" s="39" t="str">
        <f t="shared" si="911"/>
        <v>TIDAK</v>
      </c>
      <c r="AG3226" s="38">
        <f t="shared" si="912"/>
        <v>0.17961026178380285</v>
      </c>
      <c r="AH3226" s="39">
        <f t="shared" si="913"/>
        <v>0.17961026178380285</v>
      </c>
      <c r="AI3226" s="39" t="str">
        <f t="shared" si="914"/>
        <v>TIDAK</v>
      </c>
      <c r="AJ3226" s="38">
        <f t="shared" si="915"/>
        <v>1.0876872342194017</v>
      </c>
      <c r="AK3226" s="39">
        <f t="shared" si="916"/>
        <v>1.0876872342194017</v>
      </c>
      <c r="AL3226" s="39" t="str">
        <f t="shared" si="917"/>
        <v>TIDAK</v>
      </c>
    </row>
    <row r="3227" spans="1:38" ht="14" x14ac:dyDescent="0.3">
      <c r="A3227" s="13">
        <v>34339714</v>
      </c>
      <c r="B3227" s="11" t="s">
        <v>2482</v>
      </c>
      <c r="C3227" s="9">
        <v>65827591</v>
      </c>
      <c r="D3227" s="1" t="s">
        <v>3047</v>
      </c>
      <c r="E3227" s="1" t="s">
        <v>17</v>
      </c>
      <c r="F3227" s="1" t="s">
        <v>2592</v>
      </c>
      <c r="G3227" s="2">
        <v>40.736609999999999</v>
      </c>
      <c r="H3227" s="2">
        <v>-73.900210000000001</v>
      </c>
      <c r="I3227" s="1" t="s">
        <v>19</v>
      </c>
      <c r="J3227" s="44">
        <v>31</v>
      </c>
      <c r="K3227" s="2">
        <v>2</v>
      </c>
      <c r="L3227" s="2">
        <v>6</v>
      </c>
      <c r="M3227" s="3">
        <v>43471</v>
      </c>
      <c r="N3227" s="2">
        <v>0.65</v>
      </c>
      <c r="O3227" s="2">
        <v>3</v>
      </c>
      <c r="P3227" s="4">
        <v>259</v>
      </c>
      <c r="U3227" s="38">
        <f t="shared" si="900"/>
        <v>-0.26093256080652594</v>
      </c>
      <c r="V3227" s="39">
        <f t="shared" si="901"/>
        <v>0.26093256080652594</v>
      </c>
      <c r="W3227" s="39" t="str">
        <f t="shared" si="902"/>
        <v>TIDAK</v>
      </c>
      <c r="X3227" s="38">
        <f t="shared" si="903"/>
        <v>3.5273309656414771</v>
      </c>
      <c r="Y3227" s="39">
        <f t="shared" si="904"/>
        <v>3.5273309656414771</v>
      </c>
      <c r="Z3227" s="39" t="str">
        <f t="shared" si="905"/>
        <v>OUTLIER</v>
      </c>
      <c r="AA3227" s="38">
        <f t="shared" si="906"/>
        <v>-0.88539865113910388</v>
      </c>
      <c r="AB3227" s="39">
        <f t="shared" si="907"/>
        <v>0.88539865113910388</v>
      </c>
      <c r="AC3227" s="39" t="str">
        <f t="shared" si="908"/>
        <v>TIDAK</v>
      </c>
      <c r="AD3227" s="38">
        <f t="shared" si="909"/>
        <v>-0.43383141196549468</v>
      </c>
      <c r="AE3227" s="39">
        <f t="shared" si="910"/>
        <v>0.43383141196549468</v>
      </c>
      <c r="AF3227" s="39" t="str">
        <f t="shared" si="911"/>
        <v>TIDAK</v>
      </c>
      <c r="AG3227" s="38">
        <f t="shared" si="912"/>
        <v>11.214381390947715</v>
      </c>
      <c r="AH3227" s="39">
        <f t="shared" si="913"/>
        <v>11.214381390947715</v>
      </c>
      <c r="AI3227" s="39" t="str">
        <f t="shared" si="914"/>
        <v>OUTLIER</v>
      </c>
      <c r="AJ3227" s="38">
        <f t="shared" si="915"/>
        <v>0.70539977804740539</v>
      </c>
      <c r="AK3227" s="39">
        <f t="shared" si="916"/>
        <v>0.70539977804740539</v>
      </c>
      <c r="AL3227" s="39" t="str">
        <f t="shared" si="917"/>
        <v>TIDAK</v>
      </c>
    </row>
    <row r="3228" spans="1:38" ht="14" x14ac:dyDescent="0.3">
      <c r="A3228" s="13">
        <v>34340833</v>
      </c>
      <c r="B3228" s="11" t="s">
        <v>5167</v>
      </c>
      <c r="C3228" s="9">
        <v>167636238</v>
      </c>
      <c r="D3228" s="1" t="s">
        <v>2410</v>
      </c>
      <c r="E3228" s="1" t="s">
        <v>1731</v>
      </c>
      <c r="F3228" s="1" t="s">
        <v>1918</v>
      </c>
      <c r="G3228" s="2">
        <v>40.680639999999997</v>
      </c>
      <c r="H3228" s="2">
        <v>-73.882850000000005</v>
      </c>
      <c r="I3228" s="1" t="s">
        <v>19</v>
      </c>
      <c r="J3228" s="44">
        <v>68</v>
      </c>
      <c r="K3228" s="2">
        <v>2</v>
      </c>
      <c r="L3228" s="2">
        <v>5</v>
      </c>
      <c r="M3228" s="3">
        <v>43604</v>
      </c>
      <c r="N3228" s="2">
        <v>0.49</v>
      </c>
      <c r="O3228" s="2">
        <v>3</v>
      </c>
      <c r="P3228" s="4">
        <v>365</v>
      </c>
      <c r="U3228" s="38">
        <f t="shared" si="900"/>
        <v>-0.1666425534679688</v>
      </c>
      <c r="V3228" s="39">
        <f t="shared" si="901"/>
        <v>0.1666425534679688</v>
      </c>
      <c r="W3228" s="39" t="str">
        <f t="shared" si="902"/>
        <v>TIDAK</v>
      </c>
      <c r="X3228" s="38">
        <f t="shared" si="903"/>
        <v>-0.26113135442473173</v>
      </c>
      <c r="Y3228" s="39">
        <f t="shared" si="904"/>
        <v>0.26113135442473173</v>
      </c>
      <c r="Z3228" s="39" t="str">
        <f t="shared" si="905"/>
        <v>TIDAK</v>
      </c>
      <c r="AA3228" s="38">
        <f t="shared" si="906"/>
        <v>-0.63998598931539652</v>
      </c>
      <c r="AB3228" s="39">
        <f t="shared" si="907"/>
        <v>0.63998598931539652</v>
      </c>
      <c r="AC3228" s="39" t="str">
        <f t="shared" si="908"/>
        <v>TIDAK</v>
      </c>
      <c r="AD3228" s="38">
        <f t="shared" si="909"/>
        <v>-0.76837862017476755</v>
      </c>
      <c r="AE3228" s="39">
        <f t="shared" si="910"/>
        <v>0.76837862017476755</v>
      </c>
      <c r="AF3228" s="39" t="str">
        <f t="shared" si="911"/>
        <v>TIDAK</v>
      </c>
      <c r="AG3228" s="38">
        <f t="shared" si="912"/>
        <v>-0.27078855981472416</v>
      </c>
      <c r="AH3228" s="39">
        <f t="shared" si="913"/>
        <v>0.27078855981472416</v>
      </c>
      <c r="AI3228" s="39" t="str">
        <f t="shared" si="914"/>
        <v>TIDAK</v>
      </c>
      <c r="AJ3228" s="38">
        <f t="shared" si="915"/>
        <v>-1.2435166651823804</v>
      </c>
      <c r="AK3228" s="39">
        <f t="shared" si="916"/>
        <v>1.2435166651823804</v>
      </c>
      <c r="AL3228" s="39" t="str">
        <f t="shared" si="917"/>
        <v>TIDAK</v>
      </c>
    </row>
    <row r="3229" spans="1:38" ht="14" x14ac:dyDescent="0.3">
      <c r="A3229" s="13">
        <v>34345750</v>
      </c>
      <c r="B3229" s="11" t="s">
        <v>3783</v>
      </c>
      <c r="C3229" s="9">
        <v>216274333</v>
      </c>
      <c r="D3229" s="1" t="s">
        <v>386</v>
      </c>
      <c r="E3229" s="1" t="s">
        <v>17</v>
      </c>
      <c r="F3229" s="1" t="s">
        <v>509</v>
      </c>
      <c r="G3229" s="2">
        <v>40.728940000000001</v>
      </c>
      <c r="H3229" s="2">
        <v>-73.780029999999996</v>
      </c>
      <c r="I3229" s="1" t="s">
        <v>19</v>
      </c>
      <c r="J3229" s="44">
        <v>80</v>
      </c>
      <c r="K3229" s="2">
        <v>1</v>
      </c>
      <c r="L3229" s="2">
        <v>2</v>
      </c>
      <c r="M3229" s="3">
        <v>43610</v>
      </c>
      <c r="N3229" s="2">
        <v>1.22</v>
      </c>
      <c r="O3229" s="2">
        <v>1</v>
      </c>
      <c r="P3229" s="4">
        <v>0</v>
      </c>
      <c r="U3229" s="38">
        <f t="shared" si="900"/>
        <v>-0.35522256814508307</v>
      </c>
      <c r="V3229" s="39">
        <f t="shared" si="901"/>
        <v>0.35522256814508307</v>
      </c>
      <c r="W3229" s="39" t="str">
        <f t="shared" si="902"/>
        <v>TIDAK</v>
      </c>
      <c r="X3229" s="38">
        <f t="shared" si="903"/>
        <v>-0.39643358014138202</v>
      </c>
      <c r="Y3229" s="39">
        <f t="shared" si="904"/>
        <v>0.39643358014138202</v>
      </c>
      <c r="Z3229" s="39" t="str">
        <f t="shared" si="905"/>
        <v>TIDAK</v>
      </c>
      <c r="AA3229" s="38">
        <f t="shared" si="906"/>
        <v>-0.7626923202272502</v>
      </c>
      <c r="AB3229" s="39">
        <f t="shared" si="907"/>
        <v>0.7626923202272502</v>
      </c>
      <c r="AC3229" s="39" t="str">
        <f t="shared" si="908"/>
        <v>TIDAK</v>
      </c>
      <c r="AD3229" s="38">
        <f t="shared" si="909"/>
        <v>-0.57496851542878169</v>
      </c>
      <c r="AE3229" s="39">
        <f t="shared" si="910"/>
        <v>0.57496851542878169</v>
      </c>
      <c r="AF3229" s="39" t="str">
        <f t="shared" si="911"/>
        <v>TIDAK</v>
      </c>
      <c r="AG3229" s="38">
        <f t="shared" si="912"/>
        <v>0.17961026178380285</v>
      </c>
      <c r="AH3229" s="39">
        <f t="shared" si="913"/>
        <v>0.17961026178380285</v>
      </c>
      <c r="AI3229" s="39" t="str">
        <f t="shared" si="914"/>
        <v>TIDAK</v>
      </c>
      <c r="AJ3229" s="38">
        <f t="shared" si="915"/>
        <v>7.9152549509820989E-4</v>
      </c>
      <c r="AK3229" s="39">
        <f t="shared" si="916"/>
        <v>7.9152549509820989E-4</v>
      </c>
      <c r="AL3229" s="39" t="str">
        <f t="shared" si="917"/>
        <v>TIDAK</v>
      </c>
    </row>
    <row r="3230" spans="1:38" ht="14" x14ac:dyDescent="0.3">
      <c r="A3230" s="13">
        <v>34361793</v>
      </c>
      <c r="B3230" s="11" t="s">
        <v>4163</v>
      </c>
      <c r="C3230" s="9">
        <v>4955499</v>
      </c>
      <c r="D3230" s="1" t="s">
        <v>745</v>
      </c>
      <c r="E3230" s="1" t="s">
        <v>17</v>
      </c>
      <c r="F3230" s="1" t="s">
        <v>825</v>
      </c>
      <c r="G3230" s="2">
        <v>40.583440000000003</v>
      </c>
      <c r="H3230" s="2">
        <v>-73.81456</v>
      </c>
      <c r="I3230" s="1" t="s">
        <v>20</v>
      </c>
      <c r="J3230" s="44">
        <v>200</v>
      </c>
      <c r="K3230" s="2">
        <v>1</v>
      </c>
      <c r="L3230" s="2">
        <v>4</v>
      </c>
      <c r="M3230" s="3">
        <v>43583</v>
      </c>
      <c r="N3230" s="2">
        <v>1.1200000000000001</v>
      </c>
      <c r="O3230" s="2">
        <v>1</v>
      </c>
      <c r="P3230" s="4">
        <v>124</v>
      </c>
      <c r="U3230" s="38">
        <f t="shared" si="900"/>
        <v>-0.33807893044716358</v>
      </c>
      <c r="V3230" s="39">
        <f t="shared" si="901"/>
        <v>0.33807893044716358</v>
      </c>
      <c r="W3230" s="39" t="str">
        <f t="shared" si="902"/>
        <v>TIDAK</v>
      </c>
      <c r="X3230" s="38">
        <f t="shared" si="903"/>
        <v>-0.26113135442473173</v>
      </c>
      <c r="Y3230" s="39">
        <f t="shared" si="904"/>
        <v>0.26113135442473173</v>
      </c>
      <c r="Z3230" s="39" t="str">
        <f t="shared" si="905"/>
        <v>TIDAK</v>
      </c>
      <c r="AA3230" s="38">
        <f t="shared" si="906"/>
        <v>-0.51727965840354273</v>
      </c>
      <c r="AB3230" s="39">
        <f t="shared" si="907"/>
        <v>0.51727965840354273</v>
      </c>
      <c r="AC3230" s="39" t="str">
        <f t="shared" si="908"/>
        <v>TIDAK</v>
      </c>
      <c r="AD3230" s="38">
        <f t="shared" si="909"/>
        <v>1.5316334362639838</v>
      </c>
      <c r="AE3230" s="39">
        <f t="shared" si="910"/>
        <v>1.5316334362639838</v>
      </c>
      <c r="AF3230" s="39" t="str">
        <f t="shared" si="911"/>
        <v>TIDAK</v>
      </c>
      <c r="AG3230" s="38">
        <f t="shared" si="912"/>
        <v>-0.15818885441509239</v>
      </c>
      <c r="AH3230" s="39">
        <f t="shared" si="913"/>
        <v>0.15818885441509239</v>
      </c>
      <c r="AI3230" s="39" t="str">
        <f t="shared" si="914"/>
        <v>TIDAK</v>
      </c>
      <c r="AJ3230" s="38">
        <f t="shared" si="915"/>
        <v>0.68291228062552323</v>
      </c>
      <c r="AK3230" s="39">
        <f t="shared" si="916"/>
        <v>0.68291228062552323</v>
      </c>
      <c r="AL3230" s="39" t="str">
        <f t="shared" si="917"/>
        <v>TIDAK</v>
      </c>
    </row>
    <row r="3231" spans="1:38" ht="14" x14ac:dyDescent="0.3">
      <c r="A3231" s="13">
        <v>34365445</v>
      </c>
      <c r="B3231" s="11" t="s">
        <v>3821</v>
      </c>
      <c r="C3231" s="9">
        <v>1495355</v>
      </c>
      <c r="D3231" s="1" t="s">
        <v>717</v>
      </c>
      <c r="E3231" s="1" t="s">
        <v>17</v>
      </c>
      <c r="F3231" s="1" t="s">
        <v>1297</v>
      </c>
      <c r="G3231" s="2">
        <v>40.72345</v>
      </c>
      <c r="H3231" s="2">
        <v>-73.843649999999997</v>
      </c>
      <c r="I3231" s="1" t="s">
        <v>19</v>
      </c>
      <c r="J3231" s="44">
        <v>40</v>
      </c>
      <c r="K3231" s="2">
        <v>2</v>
      </c>
      <c r="L3231" s="2">
        <v>4</v>
      </c>
      <c r="M3231" s="3">
        <v>43624</v>
      </c>
      <c r="N3231" s="2">
        <v>1.88</v>
      </c>
      <c r="O3231" s="2">
        <v>2</v>
      </c>
      <c r="P3231" s="4">
        <v>188</v>
      </c>
      <c r="U3231" s="38">
        <f t="shared" si="900"/>
        <v>-0.50094348857739868</v>
      </c>
      <c r="V3231" s="39">
        <f t="shared" si="901"/>
        <v>0.50094348857739868</v>
      </c>
      <c r="W3231" s="39" t="str">
        <f t="shared" si="902"/>
        <v>TIDAK</v>
      </c>
      <c r="X3231" s="38">
        <f t="shared" si="903"/>
        <v>-0.26113135442473173</v>
      </c>
      <c r="Y3231" s="39">
        <f t="shared" si="904"/>
        <v>0.26113135442473173</v>
      </c>
      <c r="Z3231" s="39" t="str">
        <f t="shared" si="905"/>
        <v>TIDAK</v>
      </c>
      <c r="AA3231" s="38">
        <f t="shared" si="906"/>
        <v>-0.68088809961934771</v>
      </c>
      <c r="AB3231" s="39">
        <f t="shared" si="907"/>
        <v>0.68088809961934771</v>
      </c>
      <c r="AC3231" s="39" t="str">
        <f t="shared" si="908"/>
        <v>TIDAK</v>
      </c>
      <c r="AD3231" s="38">
        <f t="shared" si="909"/>
        <v>-0.61678691645494077</v>
      </c>
      <c r="AE3231" s="39">
        <f t="shared" si="910"/>
        <v>0.61678691645494077</v>
      </c>
      <c r="AF3231" s="39" t="str">
        <f t="shared" si="911"/>
        <v>TIDAK</v>
      </c>
      <c r="AG3231" s="38">
        <f t="shared" si="912"/>
        <v>-4.5589149015460649E-2</v>
      </c>
      <c r="AH3231" s="39">
        <f t="shared" si="913"/>
        <v>4.5589149015460649E-2</v>
      </c>
      <c r="AI3231" s="39" t="str">
        <f t="shared" si="914"/>
        <v>TIDAK</v>
      </c>
      <c r="AJ3231" s="38">
        <f t="shared" si="915"/>
        <v>0.69790394557344471</v>
      </c>
      <c r="AK3231" s="39">
        <f t="shared" si="916"/>
        <v>0.69790394557344471</v>
      </c>
      <c r="AL3231" s="39" t="str">
        <f t="shared" si="917"/>
        <v>TIDAK</v>
      </c>
    </row>
    <row r="3232" spans="1:38" ht="14" x14ac:dyDescent="0.3">
      <c r="A3232" s="13">
        <v>34369607</v>
      </c>
      <c r="B3232" s="11" t="s">
        <v>2529</v>
      </c>
      <c r="C3232" s="9">
        <v>79752355</v>
      </c>
      <c r="D3232" s="1" t="s">
        <v>1917</v>
      </c>
      <c r="E3232" s="1" t="s">
        <v>548</v>
      </c>
      <c r="F3232" s="1" t="s">
        <v>2421</v>
      </c>
      <c r="G3232" s="2">
        <v>40.85859</v>
      </c>
      <c r="H3232" s="2">
        <v>-73.895709999999994</v>
      </c>
      <c r="I3232" s="1" t="s">
        <v>20</v>
      </c>
      <c r="J3232" s="44">
        <v>65</v>
      </c>
      <c r="K3232" s="2">
        <v>1</v>
      </c>
      <c r="L3232" s="2">
        <v>9</v>
      </c>
      <c r="M3232" s="3">
        <v>42980</v>
      </c>
      <c r="N3232" s="2">
        <v>0.25</v>
      </c>
      <c r="O3232" s="2">
        <v>1</v>
      </c>
      <c r="P3232" s="4">
        <v>0</v>
      </c>
      <c r="U3232" s="38">
        <f t="shared" si="900"/>
        <v>-0.18378619116588826</v>
      </c>
      <c r="V3232" s="39">
        <f t="shared" si="901"/>
        <v>0.18378619116588826</v>
      </c>
      <c r="W3232" s="39" t="str">
        <f t="shared" si="902"/>
        <v>TIDAK</v>
      </c>
      <c r="X3232" s="38">
        <f t="shared" si="903"/>
        <v>-0.26113135442473173</v>
      </c>
      <c r="Y3232" s="39">
        <f t="shared" si="904"/>
        <v>0.26113135442473173</v>
      </c>
      <c r="Z3232" s="39" t="str">
        <f t="shared" si="905"/>
        <v>TIDAK</v>
      </c>
      <c r="AA3232" s="38">
        <f t="shared" si="906"/>
        <v>-0.7217902099232989</v>
      </c>
      <c r="AB3232" s="39">
        <f t="shared" si="907"/>
        <v>0.7217902099232989</v>
      </c>
      <c r="AC3232" s="39" t="str">
        <f t="shared" si="908"/>
        <v>TIDAK</v>
      </c>
      <c r="AD3232" s="38">
        <f t="shared" si="909"/>
        <v>-0.70042371850725904</v>
      </c>
      <c r="AE3232" s="39">
        <f t="shared" si="910"/>
        <v>0.70042371850725904</v>
      </c>
      <c r="AF3232" s="39" t="str">
        <f t="shared" si="911"/>
        <v>TIDAK</v>
      </c>
      <c r="AG3232" s="38">
        <f t="shared" si="912"/>
        <v>-4.5589149015460649E-2</v>
      </c>
      <c r="AH3232" s="39">
        <f t="shared" si="913"/>
        <v>4.5589149015460649E-2</v>
      </c>
      <c r="AI3232" s="39" t="str">
        <f t="shared" si="914"/>
        <v>TIDAK</v>
      </c>
      <c r="AJ3232" s="38">
        <f t="shared" si="915"/>
        <v>1.4924621878132804</v>
      </c>
      <c r="AK3232" s="39">
        <f t="shared" si="916"/>
        <v>1.4924621878132804</v>
      </c>
      <c r="AL3232" s="39" t="str">
        <f t="shared" si="917"/>
        <v>TIDAK</v>
      </c>
    </row>
    <row r="3233" spans="1:38" ht="14" x14ac:dyDescent="0.3">
      <c r="A3233" s="13">
        <v>34369689</v>
      </c>
      <c r="B3233" s="11" t="s">
        <v>553</v>
      </c>
      <c r="C3233" s="9">
        <v>161351021</v>
      </c>
      <c r="D3233" s="1" t="s">
        <v>3233</v>
      </c>
      <c r="E3233" s="1" t="s">
        <v>17</v>
      </c>
      <c r="F3233" s="1" t="s">
        <v>2689</v>
      </c>
      <c r="G3233" s="2">
        <v>40.755409999999998</v>
      </c>
      <c r="H3233" s="2">
        <v>-73.902720000000002</v>
      </c>
      <c r="I3233" s="1" t="s">
        <v>19</v>
      </c>
      <c r="J3233" s="44">
        <v>475</v>
      </c>
      <c r="K3233" s="2">
        <v>1</v>
      </c>
      <c r="L3233" s="2">
        <v>7</v>
      </c>
      <c r="M3233" s="3">
        <v>43160</v>
      </c>
      <c r="N3233" s="2">
        <v>0.37</v>
      </c>
      <c r="O3233" s="2">
        <v>2</v>
      </c>
      <c r="P3233" s="4">
        <v>0</v>
      </c>
      <c r="U3233" s="38">
        <f t="shared" si="900"/>
        <v>-8.0924364978371396E-2</v>
      </c>
      <c r="V3233" s="39">
        <f t="shared" si="901"/>
        <v>8.0924364978371396E-2</v>
      </c>
      <c r="W3233" s="39" t="str">
        <f t="shared" si="902"/>
        <v>TIDAK</v>
      </c>
      <c r="X3233" s="38">
        <f t="shared" si="903"/>
        <v>-0.39643358014138202</v>
      </c>
      <c r="Y3233" s="39">
        <f t="shared" si="904"/>
        <v>0.39643358014138202</v>
      </c>
      <c r="Z3233" s="39" t="str">
        <f t="shared" si="905"/>
        <v>TIDAK</v>
      </c>
      <c r="AA3233" s="38">
        <f t="shared" si="906"/>
        <v>-0.84449654083515258</v>
      </c>
      <c r="AB3233" s="39">
        <f t="shared" si="907"/>
        <v>0.84449654083515258</v>
      </c>
      <c r="AC3233" s="39" t="str">
        <f t="shared" si="908"/>
        <v>TIDAK</v>
      </c>
      <c r="AD3233" s="38">
        <f t="shared" si="909"/>
        <v>-0.3188308091435571</v>
      </c>
      <c r="AE3233" s="39">
        <f t="shared" si="910"/>
        <v>0.3188308091435571</v>
      </c>
      <c r="AF3233" s="39" t="str">
        <f t="shared" si="911"/>
        <v>TIDAK</v>
      </c>
      <c r="AG3233" s="38">
        <f t="shared" si="912"/>
        <v>-0.27078855981472416</v>
      </c>
      <c r="AH3233" s="39">
        <f t="shared" si="913"/>
        <v>0.27078855981472416</v>
      </c>
      <c r="AI3233" s="39" t="str">
        <f t="shared" si="914"/>
        <v>TIDAK</v>
      </c>
      <c r="AJ3233" s="38">
        <f t="shared" si="915"/>
        <v>-1.2435166651823804</v>
      </c>
      <c r="AK3233" s="39">
        <f t="shared" si="916"/>
        <v>1.2435166651823804</v>
      </c>
      <c r="AL3233" s="39" t="str">
        <f t="shared" si="917"/>
        <v>TIDAK</v>
      </c>
    </row>
    <row r="3234" spans="1:38" ht="14" x14ac:dyDescent="0.3">
      <c r="A3234" s="13">
        <v>34374201</v>
      </c>
      <c r="B3234" s="11" t="s">
        <v>3605</v>
      </c>
      <c r="C3234" s="9">
        <v>244817841</v>
      </c>
      <c r="D3234" s="1" t="s">
        <v>2818</v>
      </c>
      <c r="E3234" s="1" t="s">
        <v>1731</v>
      </c>
      <c r="F3234" s="1" t="s">
        <v>1732</v>
      </c>
      <c r="G3234" s="2">
        <v>40.669539999999998</v>
      </c>
      <c r="H3234" s="2">
        <v>-73.895390000000006</v>
      </c>
      <c r="I3234" s="1" t="s">
        <v>19</v>
      </c>
      <c r="J3234" s="44">
        <v>35</v>
      </c>
      <c r="K3234" s="2">
        <v>7</v>
      </c>
      <c r="L3234" s="2">
        <v>4</v>
      </c>
      <c r="M3234" s="3">
        <v>43643</v>
      </c>
      <c r="N3234" s="2">
        <v>1.19</v>
      </c>
      <c r="O3234" s="2">
        <v>13</v>
      </c>
      <c r="P3234" s="4">
        <v>260</v>
      </c>
      <c r="U3234" s="38">
        <f t="shared" si="900"/>
        <v>0.94769389689679739</v>
      </c>
      <c r="V3234" s="39">
        <f t="shared" si="901"/>
        <v>0.94769389689679739</v>
      </c>
      <c r="W3234" s="39" t="str">
        <f t="shared" si="902"/>
        <v>TIDAK</v>
      </c>
      <c r="X3234" s="38">
        <f t="shared" si="903"/>
        <v>-0.39643358014138202</v>
      </c>
      <c r="Y3234" s="39">
        <f t="shared" si="904"/>
        <v>0.39643358014138202</v>
      </c>
      <c r="Z3234" s="39" t="str">
        <f t="shared" si="905"/>
        <v>TIDAK</v>
      </c>
      <c r="AA3234" s="38">
        <f t="shared" si="906"/>
        <v>-0.7626923202272502</v>
      </c>
      <c r="AB3234" s="39">
        <f t="shared" si="907"/>
        <v>0.7626923202272502</v>
      </c>
      <c r="AC3234" s="39" t="str">
        <f t="shared" si="908"/>
        <v>TIDAK</v>
      </c>
      <c r="AD3234" s="38">
        <f t="shared" si="909"/>
        <v>-0.37110381042625595</v>
      </c>
      <c r="AE3234" s="39">
        <f t="shared" si="910"/>
        <v>0.37110381042625595</v>
      </c>
      <c r="AF3234" s="39" t="str">
        <f t="shared" si="911"/>
        <v>TIDAK</v>
      </c>
      <c r="AG3234" s="38">
        <f t="shared" si="912"/>
        <v>-0.27078855981472416</v>
      </c>
      <c r="AH3234" s="39">
        <f t="shared" si="913"/>
        <v>0.27078855981472416</v>
      </c>
      <c r="AI3234" s="39" t="str">
        <f t="shared" si="914"/>
        <v>TIDAK</v>
      </c>
      <c r="AJ3234" s="38">
        <f t="shared" si="915"/>
        <v>-0.31403343841125181</v>
      </c>
      <c r="AK3234" s="39">
        <f t="shared" si="916"/>
        <v>0.31403343841125181</v>
      </c>
      <c r="AL3234" s="39" t="str">
        <f t="shared" si="917"/>
        <v>TIDAK</v>
      </c>
    </row>
    <row r="3235" spans="1:38" ht="14" x14ac:dyDescent="0.3">
      <c r="A3235" s="13">
        <v>34393554</v>
      </c>
      <c r="B3235" s="11" t="s">
        <v>2201</v>
      </c>
      <c r="C3235" s="9">
        <v>245002893</v>
      </c>
      <c r="D3235" s="1" t="s">
        <v>120</v>
      </c>
      <c r="E3235" s="1" t="s">
        <v>17</v>
      </c>
      <c r="F3235" s="1" t="s">
        <v>32</v>
      </c>
      <c r="G3235" s="2">
        <v>40.668750000000003</v>
      </c>
      <c r="H3235" s="2">
        <v>-73.736270000000005</v>
      </c>
      <c r="I3235" s="1" t="s">
        <v>19</v>
      </c>
      <c r="J3235" s="44">
        <v>70</v>
      </c>
      <c r="K3235" s="2">
        <v>1</v>
      </c>
      <c r="L3235" s="2">
        <v>3</v>
      </c>
      <c r="M3235" s="3">
        <v>43618</v>
      </c>
      <c r="N3235" s="2">
        <v>1.1100000000000001</v>
      </c>
      <c r="O3235" s="2">
        <v>2</v>
      </c>
      <c r="P3235" s="4">
        <v>180</v>
      </c>
      <c r="U3235" s="38">
        <f t="shared" si="900"/>
        <v>-0.42379711893676097</v>
      </c>
      <c r="V3235" s="39">
        <f t="shared" si="901"/>
        <v>0.42379711893676097</v>
      </c>
      <c r="W3235" s="39" t="str">
        <f t="shared" si="902"/>
        <v>TIDAK</v>
      </c>
      <c r="X3235" s="38">
        <f t="shared" si="903"/>
        <v>-0.26113135442473173</v>
      </c>
      <c r="Y3235" s="39">
        <f t="shared" si="904"/>
        <v>0.26113135442473173</v>
      </c>
      <c r="Z3235" s="39" t="str">
        <f t="shared" si="905"/>
        <v>TIDAK</v>
      </c>
      <c r="AA3235" s="38">
        <f t="shared" si="906"/>
        <v>-0.7626923202272502</v>
      </c>
      <c r="AB3235" s="39">
        <f t="shared" si="907"/>
        <v>0.7626923202272502</v>
      </c>
      <c r="AC3235" s="39" t="str">
        <f t="shared" si="908"/>
        <v>TIDAK</v>
      </c>
      <c r="AD3235" s="38">
        <f t="shared" si="909"/>
        <v>2.6170999322255556E-2</v>
      </c>
      <c r="AE3235" s="39">
        <f t="shared" si="910"/>
        <v>2.6170999322255556E-2</v>
      </c>
      <c r="AF3235" s="39" t="str">
        <f t="shared" si="911"/>
        <v>TIDAK</v>
      </c>
      <c r="AG3235" s="38">
        <f t="shared" si="912"/>
        <v>-0.15818885441509239</v>
      </c>
      <c r="AH3235" s="39">
        <f t="shared" si="913"/>
        <v>0.15818885441509239</v>
      </c>
      <c r="AI3235" s="39" t="str">
        <f t="shared" si="914"/>
        <v>TIDAK</v>
      </c>
      <c r="AJ3235" s="38">
        <f t="shared" si="915"/>
        <v>0.16569983992223392</v>
      </c>
      <c r="AK3235" s="39">
        <f t="shared" si="916"/>
        <v>0.16569983992223392</v>
      </c>
      <c r="AL3235" s="39" t="str">
        <f t="shared" si="917"/>
        <v>TIDAK</v>
      </c>
    </row>
    <row r="3236" spans="1:38" ht="14" x14ac:dyDescent="0.3">
      <c r="A3236" s="13">
        <v>34396019</v>
      </c>
      <c r="B3236" s="11" t="s">
        <v>2907</v>
      </c>
      <c r="C3236" s="9">
        <v>110375726</v>
      </c>
      <c r="D3236" s="1" t="s">
        <v>3256</v>
      </c>
      <c r="E3236" s="1" t="s">
        <v>17</v>
      </c>
      <c r="F3236" s="1" t="s">
        <v>2689</v>
      </c>
      <c r="G3236" s="2">
        <v>40.746250000000003</v>
      </c>
      <c r="H3236" s="2">
        <v>-73.903109999999998</v>
      </c>
      <c r="I3236" s="1" t="s">
        <v>20</v>
      </c>
      <c r="J3236" s="44">
        <v>99</v>
      </c>
      <c r="K3236" s="2">
        <v>30</v>
      </c>
      <c r="L3236" s="2">
        <v>1</v>
      </c>
      <c r="M3236" s="3">
        <v>43616</v>
      </c>
      <c r="N3236" s="2">
        <v>0.77</v>
      </c>
      <c r="O3236" s="2">
        <v>1</v>
      </c>
      <c r="P3236" s="4">
        <v>333</v>
      </c>
      <c r="U3236" s="38">
        <f t="shared" si="900"/>
        <v>-0.2095016477127675</v>
      </c>
      <c r="V3236" s="39">
        <f t="shared" si="901"/>
        <v>0.2095016477127675</v>
      </c>
      <c r="W3236" s="39" t="str">
        <f t="shared" si="902"/>
        <v>TIDAK</v>
      </c>
      <c r="X3236" s="38">
        <f t="shared" si="903"/>
        <v>-0.39643358014138202</v>
      </c>
      <c r="Y3236" s="39">
        <f t="shared" si="904"/>
        <v>0.39643358014138202</v>
      </c>
      <c r="Z3236" s="39" t="str">
        <f t="shared" si="905"/>
        <v>TIDAK</v>
      </c>
      <c r="AA3236" s="38">
        <f t="shared" si="906"/>
        <v>-0.55818176870749403</v>
      </c>
      <c r="AB3236" s="39">
        <f t="shared" si="907"/>
        <v>0.55818176870749403</v>
      </c>
      <c r="AC3236" s="39" t="str">
        <f t="shared" si="908"/>
        <v>TIDAK</v>
      </c>
      <c r="AD3236" s="38">
        <f t="shared" si="909"/>
        <v>-0.82587892158573639</v>
      </c>
      <c r="AE3236" s="39">
        <f t="shared" si="910"/>
        <v>0.82587892158573639</v>
      </c>
      <c r="AF3236" s="39" t="str">
        <f t="shared" si="911"/>
        <v>TIDAK</v>
      </c>
      <c r="AG3236" s="38">
        <f t="shared" si="912"/>
        <v>-0.27078855981472416</v>
      </c>
      <c r="AH3236" s="39">
        <f t="shared" si="913"/>
        <v>0.27078855981472416</v>
      </c>
      <c r="AI3236" s="39" t="str">
        <f t="shared" si="914"/>
        <v>TIDAK</v>
      </c>
      <c r="AJ3236" s="38">
        <f t="shared" si="915"/>
        <v>-1.2435166651823804</v>
      </c>
      <c r="AK3236" s="39">
        <f t="shared" si="916"/>
        <v>1.2435166651823804</v>
      </c>
      <c r="AL3236" s="39" t="str">
        <f t="shared" si="917"/>
        <v>TIDAK</v>
      </c>
    </row>
    <row r="3237" spans="1:38" ht="14" x14ac:dyDescent="0.3">
      <c r="A3237" s="13">
        <v>34399142</v>
      </c>
      <c r="B3237" s="11" t="s">
        <v>4671</v>
      </c>
      <c r="C3237" s="9">
        <v>14176488</v>
      </c>
      <c r="D3237" s="1" t="s">
        <v>2520</v>
      </c>
      <c r="E3237" s="1" t="s">
        <v>548</v>
      </c>
      <c r="F3237" s="1" t="s">
        <v>2421</v>
      </c>
      <c r="G3237" s="2">
        <v>40.867049999999999</v>
      </c>
      <c r="H3237" s="2">
        <v>-73.885450000000006</v>
      </c>
      <c r="I3237" s="1" t="s">
        <v>24</v>
      </c>
      <c r="J3237" s="44">
        <v>55</v>
      </c>
      <c r="K3237" s="2">
        <v>7</v>
      </c>
      <c r="L3237" s="2">
        <v>10</v>
      </c>
      <c r="M3237" s="3">
        <v>43386</v>
      </c>
      <c r="N3237" s="2">
        <v>0.16</v>
      </c>
      <c r="O3237" s="2">
        <v>1</v>
      </c>
      <c r="P3237" s="4">
        <v>365</v>
      </c>
      <c r="U3237" s="38">
        <f t="shared" si="900"/>
        <v>3.304944080360726</v>
      </c>
      <c r="V3237" s="39">
        <f t="shared" si="901"/>
        <v>3.304944080360726</v>
      </c>
      <c r="W3237" s="39" t="str">
        <f t="shared" si="902"/>
        <v>OUTLIER</v>
      </c>
      <c r="X3237" s="38">
        <f t="shared" si="903"/>
        <v>-0.39643358014138202</v>
      </c>
      <c r="Y3237" s="39">
        <f t="shared" si="904"/>
        <v>0.39643358014138202</v>
      </c>
      <c r="Z3237" s="39" t="str">
        <f t="shared" si="905"/>
        <v>TIDAK</v>
      </c>
      <c r="AA3237" s="38">
        <f t="shared" si="906"/>
        <v>-0.63998598931539652</v>
      </c>
      <c r="AB3237" s="39">
        <f t="shared" si="907"/>
        <v>0.63998598931539652</v>
      </c>
      <c r="AC3237" s="39" t="str">
        <f t="shared" si="908"/>
        <v>TIDAK</v>
      </c>
      <c r="AD3237" s="38">
        <f t="shared" si="909"/>
        <v>-0.76315132004649777</v>
      </c>
      <c r="AE3237" s="39">
        <f t="shared" si="910"/>
        <v>0.76315132004649777</v>
      </c>
      <c r="AF3237" s="39" t="str">
        <f t="shared" si="911"/>
        <v>TIDAK</v>
      </c>
      <c r="AG3237" s="38">
        <f t="shared" si="912"/>
        <v>-0.15818885441509239</v>
      </c>
      <c r="AH3237" s="39">
        <f t="shared" si="913"/>
        <v>0.15818885441509239</v>
      </c>
      <c r="AI3237" s="39" t="str">
        <f t="shared" si="914"/>
        <v>TIDAK</v>
      </c>
      <c r="AJ3237" s="38">
        <f t="shared" si="915"/>
        <v>-1.2435166651823804</v>
      </c>
      <c r="AK3237" s="39">
        <f t="shared" si="916"/>
        <v>1.2435166651823804</v>
      </c>
      <c r="AL3237" s="39" t="str">
        <f t="shared" si="917"/>
        <v>TIDAK</v>
      </c>
    </row>
    <row r="3238" spans="1:38" ht="14" x14ac:dyDescent="0.3">
      <c r="A3238" s="13">
        <v>34399984</v>
      </c>
      <c r="B3238" s="11" t="s">
        <v>2512</v>
      </c>
      <c r="C3238" s="9">
        <v>168704622</v>
      </c>
      <c r="D3238" s="1" t="s">
        <v>82</v>
      </c>
      <c r="E3238" s="1" t="s">
        <v>17</v>
      </c>
      <c r="F3238" s="1" t="s">
        <v>32</v>
      </c>
      <c r="G3238" s="2">
        <v>40.662939999999999</v>
      </c>
      <c r="H3238" s="2">
        <v>-73.732919999999993</v>
      </c>
      <c r="I3238" s="1" t="s">
        <v>20</v>
      </c>
      <c r="J3238" s="44">
        <v>300</v>
      </c>
      <c r="K3238" s="2">
        <v>2</v>
      </c>
      <c r="L3238" s="2">
        <v>4</v>
      </c>
      <c r="M3238" s="3">
        <v>43576</v>
      </c>
      <c r="N3238" s="2">
        <v>0.97</v>
      </c>
      <c r="O3238" s="2">
        <v>1</v>
      </c>
      <c r="P3238" s="4">
        <v>364</v>
      </c>
      <c r="U3238" s="38">
        <f t="shared" si="900"/>
        <v>-0.4666562131815597</v>
      </c>
      <c r="V3238" s="39">
        <f t="shared" si="901"/>
        <v>0.4666562131815597</v>
      </c>
      <c r="W3238" s="39" t="str">
        <f t="shared" si="902"/>
        <v>TIDAK</v>
      </c>
      <c r="X3238" s="38">
        <f t="shared" si="903"/>
        <v>0.41537977415851984</v>
      </c>
      <c r="Y3238" s="39">
        <f t="shared" si="904"/>
        <v>0.41537977415851984</v>
      </c>
      <c r="Z3238" s="39" t="str">
        <f t="shared" si="905"/>
        <v>TIDAK</v>
      </c>
      <c r="AA3238" s="38">
        <f t="shared" si="906"/>
        <v>-0.7626923202272502</v>
      </c>
      <c r="AB3238" s="39">
        <f t="shared" si="907"/>
        <v>0.7626923202272502</v>
      </c>
      <c r="AC3238" s="39" t="str">
        <f t="shared" si="908"/>
        <v>TIDAK</v>
      </c>
      <c r="AD3238" s="38">
        <f t="shared" si="909"/>
        <v>-0.33451270952836681</v>
      </c>
      <c r="AE3238" s="39">
        <f t="shared" si="910"/>
        <v>0.33451270952836681</v>
      </c>
      <c r="AF3238" s="39" t="str">
        <f t="shared" si="911"/>
        <v>TIDAK</v>
      </c>
      <c r="AG3238" s="38">
        <f t="shared" si="912"/>
        <v>1.0804079049808568</v>
      </c>
      <c r="AH3238" s="39">
        <f t="shared" si="913"/>
        <v>1.0804079049808568</v>
      </c>
      <c r="AI3238" s="39" t="str">
        <f t="shared" si="914"/>
        <v>TIDAK</v>
      </c>
      <c r="AJ3238" s="38">
        <f t="shared" si="915"/>
        <v>0.70539977804740539</v>
      </c>
      <c r="AK3238" s="39">
        <f t="shared" si="916"/>
        <v>0.70539977804740539</v>
      </c>
      <c r="AL3238" s="39" t="str">
        <f t="shared" si="917"/>
        <v>TIDAK</v>
      </c>
    </row>
    <row r="3239" spans="1:38" ht="14" x14ac:dyDescent="0.3">
      <c r="A3239" s="13">
        <v>34400497</v>
      </c>
      <c r="B3239" s="11" t="s">
        <v>338</v>
      </c>
      <c r="C3239" s="9">
        <v>74373729</v>
      </c>
      <c r="D3239" s="1" t="s">
        <v>464</v>
      </c>
      <c r="E3239" s="1" t="s">
        <v>17</v>
      </c>
      <c r="F3239" s="1" t="s">
        <v>253</v>
      </c>
      <c r="G3239" s="2">
        <v>40.778109999999998</v>
      </c>
      <c r="H3239" s="2">
        <v>-73.770690000000002</v>
      </c>
      <c r="I3239" s="1" t="s">
        <v>20</v>
      </c>
      <c r="J3239" s="44">
        <v>2600</v>
      </c>
      <c r="K3239" s="2">
        <v>6</v>
      </c>
      <c r="L3239" s="2">
        <v>3</v>
      </c>
      <c r="M3239" s="3">
        <v>43615</v>
      </c>
      <c r="N3239" s="2">
        <v>1.73</v>
      </c>
      <c r="O3239" s="2">
        <v>1</v>
      </c>
      <c r="P3239" s="4">
        <v>362</v>
      </c>
      <c r="U3239" s="38">
        <f t="shared" si="900"/>
        <v>-0.1666425534679688</v>
      </c>
      <c r="V3239" s="39">
        <f t="shared" si="901"/>
        <v>0.1666425534679688</v>
      </c>
      <c r="W3239" s="39" t="str">
        <f t="shared" si="902"/>
        <v>TIDAK</v>
      </c>
      <c r="X3239" s="38">
        <f t="shared" si="903"/>
        <v>-0.39643358014138202</v>
      </c>
      <c r="Y3239" s="39">
        <f t="shared" si="904"/>
        <v>0.39643358014138202</v>
      </c>
      <c r="Z3239" s="39" t="str">
        <f t="shared" si="905"/>
        <v>TIDAK</v>
      </c>
      <c r="AA3239" s="38">
        <f t="shared" si="906"/>
        <v>-0.80359443053120139</v>
      </c>
      <c r="AB3239" s="39">
        <f t="shared" si="907"/>
        <v>0.80359443053120139</v>
      </c>
      <c r="AC3239" s="39" t="str">
        <f t="shared" si="908"/>
        <v>TIDAK</v>
      </c>
      <c r="AD3239" s="38">
        <f t="shared" si="909"/>
        <v>-0.37633111055452584</v>
      </c>
      <c r="AE3239" s="39">
        <f t="shared" si="910"/>
        <v>0.37633111055452584</v>
      </c>
      <c r="AF3239" s="39" t="str">
        <f t="shared" si="911"/>
        <v>TIDAK</v>
      </c>
      <c r="AG3239" s="38">
        <f t="shared" si="912"/>
        <v>-0.15818885441509239</v>
      </c>
      <c r="AH3239" s="39">
        <f t="shared" si="913"/>
        <v>0.15818885441509239</v>
      </c>
      <c r="AI3239" s="39" t="str">
        <f t="shared" si="914"/>
        <v>TIDAK</v>
      </c>
      <c r="AJ3239" s="38">
        <f t="shared" si="915"/>
        <v>0.10573318013054821</v>
      </c>
      <c r="AK3239" s="39">
        <f t="shared" si="916"/>
        <v>0.10573318013054821</v>
      </c>
      <c r="AL3239" s="39" t="str">
        <f t="shared" si="917"/>
        <v>TIDAK</v>
      </c>
    </row>
    <row r="3240" spans="1:38" ht="14" x14ac:dyDescent="0.3">
      <c r="A3240" s="13">
        <v>34401906</v>
      </c>
      <c r="B3240" s="11" t="s">
        <v>3134</v>
      </c>
      <c r="C3240" s="9">
        <v>57457584</v>
      </c>
      <c r="D3240" s="1" t="s">
        <v>3506</v>
      </c>
      <c r="E3240" s="1" t="s">
        <v>1731</v>
      </c>
      <c r="F3240" s="1" t="s">
        <v>3213</v>
      </c>
      <c r="G3240" s="2">
        <v>40.685229999999997</v>
      </c>
      <c r="H3240" s="2">
        <v>-73.906649999999999</v>
      </c>
      <c r="I3240" s="1" t="s">
        <v>20</v>
      </c>
      <c r="J3240" s="44">
        <v>65</v>
      </c>
      <c r="K3240" s="2">
        <v>10</v>
      </c>
      <c r="L3240" s="2">
        <v>2</v>
      </c>
      <c r="M3240" s="3">
        <v>43599</v>
      </c>
      <c r="N3240" s="2">
        <v>0.95</v>
      </c>
      <c r="O3240" s="2">
        <v>1</v>
      </c>
      <c r="P3240" s="4">
        <v>42</v>
      </c>
      <c r="U3240" s="38">
        <f t="shared" si="900"/>
        <v>8.1940193151863669E-2</v>
      </c>
      <c r="V3240" s="39">
        <f t="shared" si="901"/>
        <v>8.1940193151863669E-2</v>
      </c>
      <c r="W3240" s="39" t="str">
        <f t="shared" si="902"/>
        <v>TIDAK</v>
      </c>
      <c r="X3240" s="38">
        <f t="shared" si="903"/>
        <v>3.5273309656414771</v>
      </c>
      <c r="Y3240" s="39">
        <f t="shared" si="904"/>
        <v>3.5273309656414771</v>
      </c>
      <c r="Z3240" s="39" t="str">
        <f t="shared" si="905"/>
        <v>OUTLIER</v>
      </c>
      <c r="AA3240" s="38">
        <f t="shared" si="906"/>
        <v>-0.88539865113910388</v>
      </c>
      <c r="AB3240" s="39">
        <f t="shared" si="907"/>
        <v>0.88539865113910388</v>
      </c>
      <c r="AC3240" s="39" t="str">
        <f t="shared" si="908"/>
        <v>TIDAK</v>
      </c>
      <c r="AD3240" s="38">
        <f t="shared" si="909"/>
        <v>-0.55405931491570215</v>
      </c>
      <c r="AE3240" s="39">
        <f t="shared" si="910"/>
        <v>0.55405931491570215</v>
      </c>
      <c r="AF3240" s="39" t="str">
        <f t="shared" si="911"/>
        <v>TIDAK</v>
      </c>
      <c r="AG3240" s="38">
        <f t="shared" si="912"/>
        <v>-0.27078855981472416</v>
      </c>
      <c r="AH3240" s="39">
        <f t="shared" si="913"/>
        <v>0.27078855981472416</v>
      </c>
      <c r="AI3240" s="39" t="str">
        <f t="shared" si="914"/>
        <v>TIDAK</v>
      </c>
      <c r="AJ3240" s="38">
        <f t="shared" si="915"/>
        <v>1.2525955486465374</v>
      </c>
      <c r="AK3240" s="39">
        <f t="shared" si="916"/>
        <v>1.2525955486465374</v>
      </c>
      <c r="AL3240" s="39" t="str">
        <f t="shared" si="917"/>
        <v>TIDAK</v>
      </c>
    </row>
    <row r="3241" spans="1:38" ht="14" x14ac:dyDescent="0.3">
      <c r="A3241" s="13">
        <v>34413436</v>
      </c>
      <c r="B3241" s="11" t="s">
        <v>3912</v>
      </c>
      <c r="C3241" s="9">
        <v>20056779</v>
      </c>
      <c r="D3241" s="1" t="s">
        <v>1680</v>
      </c>
      <c r="E3241" s="1" t="s">
        <v>17</v>
      </c>
      <c r="F3241" s="1" t="s">
        <v>1297</v>
      </c>
      <c r="G3241" s="2">
        <v>40.722819999999999</v>
      </c>
      <c r="H3241" s="2">
        <v>-73.854789999999994</v>
      </c>
      <c r="I3241" s="1" t="s">
        <v>20</v>
      </c>
      <c r="J3241" s="44">
        <v>175</v>
      </c>
      <c r="K3241" s="2">
        <v>2</v>
      </c>
      <c r="L3241" s="2">
        <v>11</v>
      </c>
      <c r="M3241" s="3">
        <v>43632</v>
      </c>
      <c r="N3241" s="2">
        <v>1.96</v>
      </c>
      <c r="O3241" s="2">
        <v>1</v>
      </c>
      <c r="P3241" s="4">
        <v>172</v>
      </c>
      <c r="U3241" s="38">
        <f t="shared" si="900"/>
        <v>-0.29521983620236492</v>
      </c>
      <c r="V3241" s="39">
        <f t="shared" si="901"/>
        <v>0.29521983620236492</v>
      </c>
      <c r="W3241" s="39" t="str">
        <f t="shared" si="902"/>
        <v>TIDAK</v>
      </c>
      <c r="X3241" s="38">
        <f t="shared" si="903"/>
        <v>0.41537977415851984</v>
      </c>
      <c r="Y3241" s="39">
        <f t="shared" si="904"/>
        <v>0.41537977415851984</v>
      </c>
      <c r="Z3241" s="39" t="str">
        <f t="shared" si="905"/>
        <v>TIDAK</v>
      </c>
      <c r="AA3241" s="38">
        <f t="shared" si="906"/>
        <v>-0.51727965840354273</v>
      </c>
      <c r="AB3241" s="39">
        <f t="shared" si="907"/>
        <v>0.51727965840354273</v>
      </c>
      <c r="AC3241" s="39" t="str">
        <f t="shared" si="908"/>
        <v>TIDAK</v>
      </c>
      <c r="AD3241" s="38">
        <f t="shared" si="909"/>
        <v>-0.87292462274016547</v>
      </c>
      <c r="AE3241" s="39">
        <f t="shared" si="910"/>
        <v>0.87292462274016547</v>
      </c>
      <c r="AF3241" s="39" t="str">
        <f t="shared" si="911"/>
        <v>TIDAK</v>
      </c>
      <c r="AG3241" s="38">
        <f t="shared" si="912"/>
        <v>-0.27078855981472416</v>
      </c>
      <c r="AH3241" s="39">
        <f t="shared" si="913"/>
        <v>0.27078855981472416</v>
      </c>
      <c r="AI3241" s="39" t="str">
        <f t="shared" si="914"/>
        <v>TIDAK</v>
      </c>
      <c r="AJ3241" s="38">
        <f t="shared" si="915"/>
        <v>1.4924621878132804</v>
      </c>
      <c r="AK3241" s="39">
        <f t="shared" si="916"/>
        <v>1.4924621878132804</v>
      </c>
      <c r="AL3241" s="39" t="str">
        <f t="shared" si="917"/>
        <v>TIDAK</v>
      </c>
    </row>
    <row r="3242" spans="1:38" ht="14" x14ac:dyDescent="0.3">
      <c r="A3242" s="13">
        <v>34415817</v>
      </c>
      <c r="B3242" s="11" t="s">
        <v>3822</v>
      </c>
      <c r="C3242" s="9">
        <v>194804585</v>
      </c>
      <c r="D3242" s="1" t="s">
        <v>2535</v>
      </c>
      <c r="E3242" s="1" t="s">
        <v>17</v>
      </c>
      <c r="F3242" s="1" t="s">
        <v>1736</v>
      </c>
      <c r="G3242" s="2">
        <v>40.752450000000003</v>
      </c>
      <c r="H3242" s="2">
        <v>-73.885859999999994</v>
      </c>
      <c r="I3242" s="1" t="s">
        <v>19</v>
      </c>
      <c r="J3242" s="44">
        <v>55</v>
      </c>
      <c r="K3242" s="2">
        <v>3</v>
      </c>
      <c r="L3242" s="2">
        <v>4</v>
      </c>
      <c r="M3242" s="3">
        <v>43643</v>
      </c>
      <c r="N3242" s="2">
        <v>4</v>
      </c>
      <c r="O3242" s="2">
        <v>2</v>
      </c>
      <c r="P3242" s="4">
        <v>61</v>
      </c>
      <c r="U3242" s="38">
        <f t="shared" si="900"/>
        <v>1.8048757817927714</v>
      </c>
      <c r="V3242" s="39">
        <f t="shared" si="901"/>
        <v>1.8048757817927714</v>
      </c>
      <c r="W3242" s="39" t="str">
        <f t="shared" si="902"/>
        <v>TIDAK</v>
      </c>
      <c r="X3242" s="38">
        <f t="shared" si="903"/>
        <v>-0.26113135442473173</v>
      </c>
      <c r="Y3242" s="39">
        <f t="shared" si="904"/>
        <v>0.26113135442473173</v>
      </c>
      <c r="Z3242" s="39" t="str">
        <f t="shared" si="905"/>
        <v>TIDAK</v>
      </c>
      <c r="AA3242" s="38">
        <f t="shared" si="906"/>
        <v>-0.7626923202272502</v>
      </c>
      <c r="AB3242" s="39">
        <f t="shared" si="907"/>
        <v>0.7626923202272502</v>
      </c>
      <c r="AC3242" s="39" t="str">
        <f t="shared" si="908"/>
        <v>TIDAK</v>
      </c>
      <c r="AD3242" s="38">
        <f t="shared" si="909"/>
        <v>-0.44951331235030434</v>
      </c>
      <c r="AE3242" s="39">
        <f t="shared" si="910"/>
        <v>0.44951331235030434</v>
      </c>
      <c r="AF3242" s="39" t="str">
        <f t="shared" si="911"/>
        <v>TIDAK</v>
      </c>
      <c r="AG3242" s="38">
        <f t="shared" si="912"/>
        <v>-0.27078855981472416</v>
      </c>
      <c r="AH3242" s="39">
        <f t="shared" si="913"/>
        <v>0.27078855981472416</v>
      </c>
      <c r="AI3242" s="39" t="str">
        <f t="shared" si="914"/>
        <v>TIDAK</v>
      </c>
      <c r="AJ3242" s="38">
        <f t="shared" si="915"/>
        <v>1.4849663553393198</v>
      </c>
      <c r="AK3242" s="39">
        <f t="shared" si="916"/>
        <v>1.4849663553393198</v>
      </c>
      <c r="AL3242" s="39" t="str">
        <f t="shared" si="917"/>
        <v>TIDAK</v>
      </c>
    </row>
    <row r="3243" spans="1:38" ht="14" x14ac:dyDescent="0.3">
      <c r="A3243" s="13">
        <v>34433240</v>
      </c>
      <c r="B3243" s="11" t="s">
        <v>1522</v>
      </c>
      <c r="C3243" s="9">
        <v>9317567</v>
      </c>
      <c r="D3243" s="1" t="s">
        <v>3563</v>
      </c>
      <c r="E3243" s="1" t="s">
        <v>17</v>
      </c>
      <c r="F3243" s="1" t="s">
        <v>2813</v>
      </c>
      <c r="G3243" s="2">
        <v>40.70026</v>
      </c>
      <c r="H3243" s="2">
        <v>-73.907210000000006</v>
      </c>
      <c r="I3243" s="1" t="s">
        <v>20</v>
      </c>
      <c r="J3243" s="44">
        <v>89</v>
      </c>
      <c r="K3243" s="2">
        <v>10</v>
      </c>
      <c r="L3243" s="2">
        <v>10</v>
      </c>
      <c r="M3243" s="3">
        <v>43542</v>
      </c>
      <c r="N3243" s="2">
        <v>0.18</v>
      </c>
      <c r="O3243" s="2">
        <v>1</v>
      </c>
      <c r="P3243" s="4">
        <v>222</v>
      </c>
      <c r="U3243" s="38">
        <f t="shared" si="900"/>
        <v>21.520059134400171</v>
      </c>
      <c r="V3243" s="39">
        <f t="shared" si="901"/>
        <v>21.520059134400171</v>
      </c>
      <c r="W3243" s="39" t="str">
        <f t="shared" si="902"/>
        <v>OUTLIER</v>
      </c>
      <c r="X3243" s="38">
        <f t="shared" si="903"/>
        <v>0.28007754844186949</v>
      </c>
      <c r="Y3243" s="39">
        <f t="shared" si="904"/>
        <v>0.28007754844186949</v>
      </c>
      <c r="Z3243" s="39" t="str">
        <f t="shared" si="905"/>
        <v>TIDAK</v>
      </c>
      <c r="AA3243" s="38">
        <f t="shared" si="906"/>
        <v>-0.80359443053120139</v>
      </c>
      <c r="AB3243" s="39">
        <f t="shared" si="907"/>
        <v>0.80359443053120139</v>
      </c>
      <c r="AC3243" s="39" t="str">
        <f t="shared" si="908"/>
        <v>TIDAK</v>
      </c>
      <c r="AD3243" s="38">
        <f t="shared" si="909"/>
        <v>-5.223850260179274E-2</v>
      </c>
      <c r="AE3243" s="39">
        <f t="shared" si="910"/>
        <v>5.223850260179274E-2</v>
      </c>
      <c r="AF3243" s="39" t="str">
        <f t="shared" si="911"/>
        <v>TIDAK</v>
      </c>
      <c r="AG3243" s="38">
        <f t="shared" si="912"/>
        <v>-0.27078855981472416</v>
      </c>
      <c r="AH3243" s="39">
        <f t="shared" si="913"/>
        <v>0.27078855981472416</v>
      </c>
      <c r="AI3243" s="39" t="str">
        <f t="shared" si="914"/>
        <v>TIDAK</v>
      </c>
      <c r="AJ3243" s="38">
        <f t="shared" si="915"/>
        <v>1.4699746903913982</v>
      </c>
      <c r="AK3243" s="39">
        <f t="shared" si="916"/>
        <v>1.4699746903913982</v>
      </c>
      <c r="AL3243" s="39" t="str">
        <f t="shared" si="917"/>
        <v>TIDAK</v>
      </c>
    </row>
    <row r="3244" spans="1:38" ht="14" x14ac:dyDescent="0.3">
      <c r="A3244" s="13">
        <v>34442975</v>
      </c>
      <c r="B3244" s="11" t="s">
        <v>2301</v>
      </c>
      <c r="C3244" s="9">
        <v>10415735</v>
      </c>
      <c r="D3244" s="1" t="s">
        <v>494</v>
      </c>
      <c r="E3244" s="1" t="s">
        <v>17</v>
      </c>
      <c r="F3244" s="1" t="s">
        <v>1223</v>
      </c>
      <c r="G3244" s="2">
        <v>40.661439999999999</v>
      </c>
      <c r="H3244" s="2">
        <v>-73.857619999999997</v>
      </c>
      <c r="I3244" s="1" t="s">
        <v>20</v>
      </c>
      <c r="J3244" s="44">
        <v>250</v>
      </c>
      <c r="K3244" s="2">
        <v>1</v>
      </c>
      <c r="L3244" s="2">
        <v>1</v>
      </c>
      <c r="M3244" s="3">
        <v>43645</v>
      </c>
      <c r="N3244" s="2">
        <v>1</v>
      </c>
      <c r="O3244" s="2">
        <v>2</v>
      </c>
      <c r="P3244" s="4">
        <v>346</v>
      </c>
      <c r="U3244" s="38">
        <f t="shared" si="900"/>
        <v>-0.2095016477127675</v>
      </c>
      <c r="V3244" s="39">
        <f t="shared" si="901"/>
        <v>0.2095016477127675</v>
      </c>
      <c r="W3244" s="39" t="str">
        <f t="shared" si="902"/>
        <v>TIDAK</v>
      </c>
      <c r="X3244" s="38">
        <f t="shared" si="903"/>
        <v>0.82128645130847078</v>
      </c>
      <c r="Y3244" s="39">
        <f t="shared" si="904"/>
        <v>0.82128645130847078</v>
      </c>
      <c r="Z3244" s="39" t="str">
        <f t="shared" si="905"/>
        <v>TIDAK</v>
      </c>
      <c r="AA3244" s="38">
        <f t="shared" si="906"/>
        <v>-0.84449654083515258</v>
      </c>
      <c r="AB3244" s="39">
        <f t="shared" si="907"/>
        <v>0.84449654083515258</v>
      </c>
      <c r="AC3244" s="39" t="str">
        <f t="shared" si="908"/>
        <v>TIDAK</v>
      </c>
      <c r="AD3244" s="38">
        <f t="shared" si="909"/>
        <v>-0.45996791260684416</v>
      </c>
      <c r="AE3244" s="39">
        <f t="shared" si="910"/>
        <v>0.45996791260684416</v>
      </c>
      <c r="AF3244" s="39" t="str">
        <f t="shared" si="911"/>
        <v>TIDAK</v>
      </c>
      <c r="AG3244" s="38">
        <f t="shared" si="912"/>
        <v>-0.27078855981472416</v>
      </c>
      <c r="AH3244" s="39">
        <f t="shared" si="913"/>
        <v>0.27078855981472416</v>
      </c>
      <c r="AI3244" s="39" t="str">
        <f t="shared" si="914"/>
        <v>TIDAK</v>
      </c>
      <c r="AJ3244" s="38">
        <f t="shared" si="915"/>
        <v>-0.9286917012760304</v>
      </c>
      <c r="AK3244" s="39">
        <f t="shared" si="916"/>
        <v>0.9286917012760304</v>
      </c>
      <c r="AL3244" s="39" t="str">
        <f t="shared" si="917"/>
        <v>TIDAK</v>
      </c>
    </row>
    <row r="3245" spans="1:38" ht="14" x14ac:dyDescent="0.3">
      <c r="A3245" s="13">
        <v>34443679</v>
      </c>
      <c r="B3245" s="11" t="s">
        <v>4395</v>
      </c>
      <c r="C3245" s="9">
        <v>137690897</v>
      </c>
      <c r="D3245" s="1" t="s">
        <v>2695</v>
      </c>
      <c r="E3245" s="1" t="s">
        <v>548</v>
      </c>
      <c r="F3245" s="1" t="s">
        <v>2421</v>
      </c>
      <c r="G3245" s="2">
        <v>40.867289999999997</v>
      </c>
      <c r="H3245" s="2">
        <v>-73.890460000000004</v>
      </c>
      <c r="I3245" s="1" t="s">
        <v>19</v>
      </c>
      <c r="J3245" s="44">
        <v>75</v>
      </c>
      <c r="K3245" s="2">
        <v>2</v>
      </c>
      <c r="L3245" s="2">
        <v>13</v>
      </c>
      <c r="M3245" s="3">
        <v>43604</v>
      </c>
      <c r="N3245" s="2">
        <v>0.56999999999999995</v>
      </c>
      <c r="O3245" s="2">
        <v>1</v>
      </c>
      <c r="P3245" s="4">
        <v>364</v>
      </c>
      <c r="U3245" s="38">
        <f t="shared" si="900"/>
        <v>0.73339842567280389</v>
      </c>
      <c r="V3245" s="39">
        <f t="shared" si="901"/>
        <v>0.73339842567280389</v>
      </c>
      <c r="W3245" s="39" t="str">
        <f t="shared" si="902"/>
        <v>TIDAK</v>
      </c>
      <c r="X3245" s="38">
        <f t="shared" si="903"/>
        <v>-0.26113135442473173</v>
      </c>
      <c r="Y3245" s="39">
        <f t="shared" si="904"/>
        <v>0.26113135442473173</v>
      </c>
      <c r="Z3245" s="39" t="str">
        <f t="shared" si="905"/>
        <v>TIDAK</v>
      </c>
      <c r="AA3245" s="38">
        <f t="shared" si="906"/>
        <v>-0.47637754809959154</v>
      </c>
      <c r="AB3245" s="39">
        <f t="shared" si="907"/>
        <v>0.47637754809959154</v>
      </c>
      <c r="AC3245" s="39" t="str">
        <f t="shared" si="908"/>
        <v>TIDAK</v>
      </c>
      <c r="AD3245" s="38">
        <f t="shared" si="909"/>
        <v>6.7989400348414705E-2</v>
      </c>
      <c r="AE3245" s="39">
        <f t="shared" si="910"/>
        <v>6.7989400348414705E-2</v>
      </c>
      <c r="AF3245" s="39" t="str">
        <f t="shared" si="911"/>
        <v>TIDAK</v>
      </c>
      <c r="AG3245" s="38">
        <f t="shared" si="912"/>
        <v>-0.27078855981472416</v>
      </c>
      <c r="AH3245" s="39">
        <f t="shared" si="913"/>
        <v>0.27078855981472416</v>
      </c>
      <c r="AI3245" s="39" t="str">
        <f t="shared" si="914"/>
        <v>TIDAK</v>
      </c>
      <c r="AJ3245" s="38">
        <f t="shared" si="915"/>
        <v>4.5766520338862499E-2</v>
      </c>
      <c r="AK3245" s="39">
        <f t="shared" si="916"/>
        <v>4.5766520338862499E-2</v>
      </c>
      <c r="AL3245" s="39" t="str">
        <f t="shared" si="917"/>
        <v>TIDAK</v>
      </c>
    </row>
    <row r="3246" spans="1:38" ht="14" x14ac:dyDescent="0.3">
      <c r="A3246" s="13">
        <v>34444744</v>
      </c>
      <c r="B3246" s="11" t="s">
        <v>1797</v>
      </c>
      <c r="C3246" s="9">
        <v>238119405</v>
      </c>
      <c r="D3246" s="1" t="s">
        <v>547</v>
      </c>
      <c r="E3246" s="1" t="s">
        <v>1731</v>
      </c>
      <c r="F3246" s="1" t="s">
        <v>3213</v>
      </c>
      <c r="G3246" s="2">
        <v>40.682090000000002</v>
      </c>
      <c r="H3246" s="2">
        <v>-73.906720000000007</v>
      </c>
      <c r="I3246" s="1" t="s">
        <v>19</v>
      </c>
      <c r="J3246" s="44">
        <v>48</v>
      </c>
      <c r="K3246" s="2">
        <v>1</v>
      </c>
      <c r="L3246" s="2">
        <v>11</v>
      </c>
      <c r="M3246" s="3">
        <v>43636</v>
      </c>
      <c r="N3246" s="2">
        <v>1.98</v>
      </c>
      <c r="O3246" s="2">
        <v>5</v>
      </c>
      <c r="P3246" s="4">
        <v>166</v>
      </c>
      <c r="U3246" s="38">
        <f t="shared" si="900"/>
        <v>-0.29521983620236492</v>
      </c>
      <c r="V3246" s="39">
        <f t="shared" si="901"/>
        <v>0.29521983620236492</v>
      </c>
      <c r="W3246" s="39" t="str">
        <f t="shared" si="902"/>
        <v>TIDAK</v>
      </c>
      <c r="X3246" s="38">
        <f t="shared" si="903"/>
        <v>-0.12582912870808141</v>
      </c>
      <c r="Y3246" s="39">
        <f t="shared" si="904"/>
        <v>0.12582912870808141</v>
      </c>
      <c r="Z3246" s="39" t="str">
        <f t="shared" si="905"/>
        <v>TIDAK</v>
      </c>
      <c r="AA3246" s="38">
        <f t="shared" si="906"/>
        <v>-0.7626923202272502</v>
      </c>
      <c r="AB3246" s="39">
        <f t="shared" si="907"/>
        <v>0.7626923202272502</v>
      </c>
      <c r="AC3246" s="39" t="str">
        <f t="shared" si="908"/>
        <v>TIDAK</v>
      </c>
      <c r="AD3246" s="38">
        <f t="shared" si="909"/>
        <v>1.1343586265154724</v>
      </c>
      <c r="AE3246" s="39">
        <f t="shared" si="910"/>
        <v>1.1343586265154724</v>
      </c>
      <c r="AF3246" s="39" t="str">
        <f t="shared" si="911"/>
        <v>TIDAK</v>
      </c>
      <c r="AG3246" s="38">
        <f t="shared" si="912"/>
        <v>-0.15818885441509239</v>
      </c>
      <c r="AH3246" s="39">
        <f t="shared" si="913"/>
        <v>0.15818885441509239</v>
      </c>
      <c r="AI3246" s="39" t="str">
        <f t="shared" si="914"/>
        <v>TIDAK</v>
      </c>
      <c r="AJ3246" s="38">
        <f t="shared" si="915"/>
        <v>-0.78627088427077685</v>
      </c>
      <c r="AK3246" s="39">
        <f t="shared" si="916"/>
        <v>0.78627088427077685</v>
      </c>
      <c r="AL3246" s="39" t="str">
        <f t="shared" si="917"/>
        <v>TIDAK</v>
      </c>
    </row>
    <row r="3247" spans="1:38" ht="14" x14ac:dyDescent="0.3">
      <c r="A3247" s="13">
        <v>34449070</v>
      </c>
      <c r="B3247" s="11" t="s">
        <v>4904</v>
      </c>
      <c r="C3247" s="9">
        <v>154848269</v>
      </c>
      <c r="D3247" s="1" t="s">
        <v>112</v>
      </c>
      <c r="E3247" s="1" t="s">
        <v>17</v>
      </c>
      <c r="F3247" s="1" t="s">
        <v>54</v>
      </c>
      <c r="G3247" s="2">
        <v>40.716700000000003</v>
      </c>
      <c r="H3247" s="2">
        <v>-73.734729999999999</v>
      </c>
      <c r="I3247" s="1" t="s">
        <v>19</v>
      </c>
      <c r="J3247" s="44">
        <v>35</v>
      </c>
      <c r="K3247" s="2">
        <v>3</v>
      </c>
      <c r="L3247" s="2">
        <v>8</v>
      </c>
      <c r="M3247" s="3">
        <v>43643</v>
      </c>
      <c r="N3247" s="2">
        <v>0.61</v>
      </c>
      <c r="O3247" s="2">
        <v>1</v>
      </c>
      <c r="P3247" s="4">
        <v>38</v>
      </c>
      <c r="U3247" s="38">
        <f t="shared" si="900"/>
        <v>-3.7779953377337365E-3</v>
      </c>
      <c r="V3247" s="39">
        <f t="shared" si="901"/>
        <v>3.7779953377337365E-3</v>
      </c>
      <c r="W3247" s="39" t="str">
        <f t="shared" si="902"/>
        <v>TIDAK</v>
      </c>
      <c r="X3247" s="38">
        <f t="shared" si="903"/>
        <v>0.82128645130847078</v>
      </c>
      <c r="Y3247" s="39">
        <f t="shared" si="904"/>
        <v>0.82128645130847078</v>
      </c>
      <c r="Z3247" s="39" t="str">
        <f t="shared" si="905"/>
        <v>TIDAK</v>
      </c>
      <c r="AA3247" s="38">
        <f t="shared" si="906"/>
        <v>-0.51727965840354273</v>
      </c>
      <c r="AB3247" s="39">
        <f t="shared" si="907"/>
        <v>0.51727965840354273</v>
      </c>
      <c r="AC3247" s="39" t="str">
        <f t="shared" si="908"/>
        <v>TIDAK</v>
      </c>
      <c r="AD3247" s="38">
        <f t="shared" si="909"/>
        <v>-0.86247002248362559</v>
      </c>
      <c r="AE3247" s="39">
        <f t="shared" si="910"/>
        <v>0.86247002248362559</v>
      </c>
      <c r="AF3247" s="39" t="str">
        <f t="shared" si="911"/>
        <v>TIDAK</v>
      </c>
      <c r="AG3247" s="38">
        <f t="shared" si="912"/>
        <v>-0.27078855981472416</v>
      </c>
      <c r="AH3247" s="39">
        <f t="shared" si="913"/>
        <v>0.27078855981472416</v>
      </c>
      <c r="AI3247" s="39" t="str">
        <f t="shared" si="914"/>
        <v>TIDAK</v>
      </c>
      <c r="AJ3247" s="38">
        <f t="shared" si="915"/>
        <v>0.42055814403689823</v>
      </c>
      <c r="AK3247" s="39">
        <f t="shared" si="916"/>
        <v>0.42055814403689823</v>
      </c>
      <c r="AL3247" s="39" t="str">
        <f t="shared" si="917"/>
        <v>TIDAK</v>
      </c>
    </row>
    <row r="3248" spans="1:38" ht="14" x14ac:dyDescent="0.3">
      <c r="A3248" s="13">
        <v>34465289</v>
      </c>
      <c r="B3248" s="11" t="s">
        <v>4314</v>
      </c>
      <c r="C3248" s="9">
        <v>90131587</v>
      </c>
      <c r="D3248" s="1" t="s">
        <v>2337</v>
      </c>
      <c r="E3248" s="1" t="s">
        <v>17</v>
      </c>
      <c r="F3248" s="1" t="s">
        <v>1971</v>
      </c>
      <c r="G3248" s="2">
        <v>40.737160000000003</v>
      </c>
      <c r="H3248" s="2">
        <v>-73.879570000000001</v>
      </c>
      <c r="I3248" s="1" t="s">
        <v>20</v>
      </c>
      <c r="J3248" s="44">
        <v>109</v>
      </c>
      <c r="K3248" s="2">
        <v>2</v>
      </c>
      <c r="L3248" s="2">
        <v>3</v>
      </c>
      <c r="M3248" s="3">
        <v>43611</v>
      </c>
      <c r="N3248" s="2">
        <v>1.1499999999999999</v>
      </c>
      <c r="O3248" s="2">
        <v>1</v>
      </c>
      <c r="P3248" s="4">
        <v>0</v>
      </c>
      <c r="U3248" s="38">
        <f t="shared" si="900"/>
        <v>1.3762848393447844</v>
      </c>
      <c r="V3248" s="39">
        <f t="shared" si="901"/>
        <v>1.3762848393447844</v>
      </c>
      <c r="W3248" s="39" t="str">
        <f t="shared" si="902"/>
        <v>TIDAK</v>
      </c>
      <c r="X3248" s="38">
        <f t="shared" si="903"/>
        <v>-0.39643358014138202</v>
      </c>
      <c r="Y3248" s="39">
        <f t="shared" si="904"/>
        <v>0.39643358014138202</v>
      </c>
      <c r="Z3248" s="39" t="str">
        <f t="shared" si="905"/>
        <v>TIDAK</v>
      </c>
      <c r="AA3248" s="38">
        <f t="shared" si="906"/>
        <v>-0.88539865113910388</v>
      </c>
      <c r="AB3248" s="39">
        <f t="shared" si="907"/>
        <v>0.88539865113910388</v>
      </c>
      <c r="AC3248" s="39" t="str">
        <f t="shared" si="908"/>
        <v>TIDAK</v>
      </c>
      <c r="AD3248" s="38">
        <f t="shared" si="909"/>
        <v>-0.43383141196549468</v>
      </c>
      <c r="AE3248" s="39">
        <f t="shared" si="910"/>
        <v>0.43383141196549468</v>
      </c>
      <c r="AF3248" s="39" t="str">
        <f t="shared" si="911"/>
        <v>TIDAK</v>
      </c>
      <c r="AG3248" s="38">
        <f t="shared" si="912"/>
        <v>-0.15818885441509239</v>
      </c>
      <c r="AH3248" s="39">
        <f t="shared" si="913"/>
        <v>0.15818885441509239</v>
      </c>
      <c r="AI3248" s="39" t="str">
        <f t="shared" si="914"/>
        <v>TIDAK</v>
      </c>
      <c r="AJ3248" s="38">
        <f t="shared" si="915"/>
        <v>1.3500413708080268</v>
      </c>
      <c r="AK3248" s="39">
        <f t="shared" si="916"/>
        <v>1.3500413708080268</v>
      </c>
      <c r="AL3248" s="39" t="str">
        <f t="shared" si="917"/>
        <v>TIDAK</v>
      </c>
    </row>
    <row r="3249" spans="1:38" ht="14" x14ac:dyDescent="0.3">
      <c r="A3249" s="13">
        <v>34477790</v>
      </c>
      <c r="B3249" s="11" t="s">
        <v>2896</v>
      </c>
      <c r="C3249" s="9">
        <v>13500337</v>
      </c>
      <c r="D3249" s="1" t="s">
        <v>564</v>
      </c>
      <c r="E3249" s="1" t="s">
        <v>1731</v>
      </c>
      <c r="F3249" s="1" t="s">
        <v>1732</v>
      </c>
      <c r="G3249" s="2">
        <v>40.666409999999999</v>
      </c>
      <c r="H3249" s="2">
        <v>-73.891329999999996</v>
      </c>
      <c r="I3249" s="1" t="s">
        <v>19</v>
      </c>
      <c r="J3249" s="44">
        <v>65</v>
      </c>
      <c r="K3249" s="2">
        <v>3</v>
      </c>
      <c r="L3249" s="2">
        <v>2</v>
      </c>
      <c r="M3249" s="3">
        <v>43594</v>
      </c>
      <c r="N3249" s="2">
        <v>0.8</v>
      </c>
      <c r="O3249" s="2">
        <v>2</v>
      </c>
      <c r="P3249" s="4">
        <v>364</v>
      </c>
      <c r="U3249" s="38">
        <f t="shared" si="900"/>
        <v>-0.12378345922317009</v>
      </c>
      <c r="V3249" s="39">
        <f t="shared" si="901"/>
        <v>0.12378345922317009</v>
      </c>
      <c r="W3249" s="39" t="str">
        <f t="shared" si="902"/>
        <v>TIDAK</v>
      </c>
      <c r="X3249" s="38">
        <f t="shared" si="903"/>
        <v>-0.26113135442473173</v>
      </c>
      <c r="Y3249" s="39">
        <f t="shared" si="904"/>
        <v>0.26113135442473173</v>
      </c>
      <c r="Z3249" s="39" t="str">
        <f t="shared" si="905"/>
        <v>TIDAK</v>
      </c>
      <c r="AA3249" s="38">
        <f t="shared" si="906"/>
        <v>-0.39457332749168911</v>
      </c>
      <c r="AB3249" s="39">
        <f t="shared" si="907"/>
        <v>0.39457332749168911</v>
      </c>
      <c r="AC3249" s="39" t="str">
        <f t="shared" si="908"/>
        <v>TIDAK</v>
      </c>
      <c r="AD3249" s="38">
        <f t="shared" si="909"/>
        <v>-0.65860531748109985</v>
      </c>
      <c r="AE3249" s="39">
        <f t="shared" si="910"/>
        <v>0.65860531748109985</v>
      </c>
      <c r="AF3249" s="39" t="str">
        <f t="shared" si="911"/>
        <v>TIDAK</v>
      </c>
      <c r="AG3249" s="38">
        <f t="shared" si="912"/>
        <v>-0.27078855981472416</v>
      </c>
      <c r="AH3249" s="39">
        <f t="shared" si="913"/>
        <v>0.27078855981472416</v>
      </c>
      <c r="AI3249" s="39" t="str">
        <f t="shared" si="914"/>
        <v>TIDAK</v>
      </c>
      <c r="AJ3249" s="38">
        <f t="shared" si="915"/>
        <v>1.4849663553393198</v>
      </c>
      <c r="AK3249" s="39">
        <f t="shared" si="916"/>
        <v>1.4849663553393198</v>
      </c>
      <c r="AL3249" s="39" t="str">
        <f t="shared" si="917"/>
        <v>TIDAK</v>
      </c>
    </row>
    <row r="3250" spans="1:38" ht="14" x14ac:dyDescent="0.3">
      <c r="A3250" s="13">
        <v>34478766</v>
      </c>
      <c r="B3250" s="11" t="s">
        <v>2847</v>
      </c>
      <c r="C3250" s="9">
        <v>11379822</v>
      </c>
      <c r="D3250" s="1" t="s">
        <v>1354</v>
      </c>
      <c r="E3250" s="1" t="s">
        <v>548</v>
      </c>
      <c r="F3250" s="1" t="s">
        <v>3141</v>
      </c>
      <c r="G3250" s="2">
        <v>40.846719999999998</v>
      </c>
      <c r="H3250" s="2">
        <v>-73.904110000000003</v>
      </c>
      <c r="I3250" s="1" t="s">
        <v>19</v>
      </c>
      <c r="J3250" s="44">
        <v>63</v>
      </c>
      <c r="K3250" s="2">
        <v>1</v>
      </c>
      <c r="L3250" s="2">
        <v>3</v>
      </c>
      <c r="M3250" s="3">
        <v>43592</v>
      </c>
      <c r="N3250" s="2">
        <v>0.94</v>
      </c>
      <c r="O3250" s="2">
        <v>1</v>
      </c>
      <c r="P3250" s="4">
        <v>167</v>
      </c>
      <c r="U3250" s="38">
        <f t="shared" si="900"/>
        <v>-0.35522256814508307</v>
      </c>
      <c r="V3250" s="39">
        <f t="shared" si="901"/>
        <v>0.35522256814508307</v>
      </c>
      <c r="W3250" s="39" t="str">
        <f t="shared" si="902"/>
        <v>TIDAK</v>
      </c>
      <c r="X3250" s="38">
        <f t="shared" si="903"/>
        <v>-0.39643358014138202</v>
      </c>
      <c r="Y3250" s="39">
        <f t="shared" si="904"/>
        <v>0.39643358014138202</v>
      </c>
      <c r="Z3250" s="39" t="str">
        <f t="shared" si="905"/>
        <v>TIDAK</v>
      </c>
      <c r="AA3250" s="38">
        <f t="shared" si="906"/>
        <v>-0.47637754809959154</v>
      </c>
      <c r="AB3250" s="39">
        <f t="shared" si="907"/>
        <v>0.47637754809959154</v>
      </c>
      <c r="AC3250" s="39" t="str">
        <f t="shared" si="908"/>
        <v>TIDAK</v>
      </c>
      <c r="AD3250" s="38">
        <f t="shared" si="909"/>
        <v>7.8444000604954503E-2</v>
      </c>
      <c r="AE3250" s="39">
        <f t="shared" si="910"/>
        <v>7.8444000604954503E-2</v>
      </c>
      <c r="AF3250" s="39" t="str">
        <f t="shared" si="911"/>
        <v>TIDAK</v>
      </c>
      <c r="AG3250" s="38">
        <f t="shared" si="912"/>
        <v>0.17961026178380285</v>
      </c>
      <c r="AH3250" s="39">
        <f t="shared" si="913"/>
        <v>0.17961026178380285</v>
      </c>
      <c r="AI3250" s="39" t="str">
        <f t="shared" si="914"/>
        <v>TIDAK</v>
      </c>
      <c r="AJ3250" s="38">
        <f t="shared" si="915"/>
        <v>7.9152549509820989E-4</v>
      </c>
      <c r="AK3250" s="39">
        <f t="shared" si="916"/>
        <v>7.9152549509820989E-4</v>
      </c>
      <c r="AL3250" s="39" t="str">
        <f t="shared" si="917"/>
        <v>TIDAK</v>
      </c>
    </row>
    <row r="3251" spans="1:38" ht="14" x14ac:dyDescent="0.3">
      <c r="A3251" s="13">
        <v>34479995</v>
      </c>
      <c r="B3251" s="11" t="s">
        <v>2854</v>
      </c>
      <c r="C3251" s="9">
        <v>206695257</v>
      </c>
      <c r="D3251" s="1" t="s">
        <v>88</v>
      </c>
      <c r="E3251" s="1" t="s">
        <v>17</v>
      </c>
      <c r="F3251" s="1" t="s">
        <v>54</v>
      </c>
      <c r="G3251" s="2">
        <v>40.713239999999999</v>
      </c>
      <c r="H3251" s="2">
        <v>-73.733180000000004</v>
      </c>
      <c r="I3251" s="1" t="s">
        <v>19</v>
      </c>
      <c r="J3251" s="44">
        <v>70</v>
      </c>
      <c r="K3251" s="2">
        <v>1</v>
      </c>
      <c r="L3251" s="2">
        <v>4</v>
      </c>
      <c r="M3251" s="3">
        <v>43639</v>
      </c>
      <c r="N3251" s="2">
        <v>1.6</v>
      </c>
      <c r="O3251" s="2">
        <v>1</v>
      </c>
      <c r="P3251" s="4">
        <v>88</v>
      </c>
      <c r="U3251" s="38">
        <f t="shared" si="900"/>
        <v>-0.4666562131815597</v>
      </c>
      <c r="V3251" s="39">
        <f t="shared" si="901"/>
        <v>0.4666562131815597</v>
      </c>
      <c r="W3251" s="39" t="str">
        <f t="shared" si="902"/>
        <v>TIDAK</v>
      </c>
      <c r="X3251" s="38">
        <f t="shared" si="903"/>
        <v>-0.12582912870808141</v>
      </c>
      <c r="Y3251" s="39">
        <f t="shared" si="904"/>
        <v>0.12582912870808141</v>
      </c>
      <c r="Z3251" s="39" t="str">
        <f t="shared" si="905"/>
        <v>TIDAK</v>
      </c>
      <c r="AA3251" s="38">
        <f t="shared" si="906"/>
        <v>-0.59908387901144522</v>
      </c>
      <c r="AB3251" s="39">
        <f t="shared" si="907"/>
        <v>0.59908387901144522</v>
      </c>
      <c r="AC3251" s="39" t="str">
        <f t="shared" si="908"/>
        <v>TIDAK</v>
      </c>
      <c r="AD3251" s="38">
        <f t="shared" si="909"/>
        <v>-0.63769611696802031</v>
      </c>
      <c r="AE3251" s="39">
        <f t="shared" si="910"/>
        <v>0.63769611696802031</v>
      </c>
      <c r="AF3251" s="39" t="str">
        <f t="shared" si="911"/>
        <v>TIDAK</v>
      </c>
      <c r="AG3251" s="38">
        <f t="shared" si="912"/>
        <v>-0.27078855981472416</v>
      </c>
      <c r="AH3251" s="39">
        <f t="shared" si="913"/>
        <v>0.27078855981472416</v>
      </c>
      <c r="AI3251" s="39" t="str">
        <f t="shared" si="914"/>
        <v>TIDAK</v>
      </c>
      <c r="AJ3251" s="38">
        <f t="shared" si="915"/>
        <v>-0.95867503117187325</v>
      </c>
      <c r="AK3251" s="39">
        <f t="shared" si="916"/>
        <v>0.95867503117187325</v>
      </c>
      <c r="AL3251" s="39" t="str">
        <f t="shared" si="917"/>
        <v>TIDAK</v>
      </c>
    </row>
    <row r="3252" spans="1:38" ht="14" x14ac:dyDescent="0.3">
      <c r="A3252" s="13">
        <v>34480144</v>
      </c>
      <c r="B3252" s="11" t="s">
        <v>2922</v>
      </c>
      <c r="C3252" s="9">
        <v>97328229</v>
      </c>
      <c r="D3252" s="1" t="s">
        <v>1618</v>
      </c>
      <c r="E3252" s="1" t="s">
        <v>548</v>
      </c>
      <c r="F3252" s="1" t="s">
        <v>1594</v>
      </c>
      <c r="G3252" s="2">
        <v>40.80771</v>
      </c>
      <c r="H3252" s="2">
        <v>-73.852040000000002</v>
      </c>
      <c r="I3252" s="1" t="s">
        <v>19</v>
      </c>
      <c r="J3252" s="44">
        <v>46</v>
      </c>
      <c r="K3252" s="2">
        <v>2</v>
      </c>
      <c r="L3252" s="2">
        <v>3</v>
      </c>
      <c r="M3252" s="3">
        <v>43646</v>
      </c>
      <c r="N3252" s="2">
        <v>1.1299999999999999</v>
      </c>
      <c r="O3252" s="2">
        <v>1</v>
      </c>
      <c r="P3252" s="4">
        <v>179</v>
      </c>
      <c r="U3252" s="38">
        <f t="shared" si="900"/>
        <v>0.16765838164146107</v>
      </c>
      <c r="V3252" s="39">
        <f t="shared" si="901"/>
        <v>0.16765838164146107</v>
      </c>
      <c r="W3252" s="39" t="str">
        <f t="shared" si="902"/>
        <v>TIDAK</v>
      </c>
      <c r="X3252" s="38">
        <f t="shared" si="903"/>
        <v>-0.26113135442473173</v>
      </c>
      <c r="Y3252" s="39">
        <f t="shared" si="904"/>
        <v>0.26113135442473173</v>
      </c>
      <c r="Z3252" s="39" t="str">
        <f t="shared" si="905"/>
        <v>TIDAK</v>
      </c>
      <c r="AA3252" s="38">
        <f t="shared" si="906"/>
        <v>-0.80359443053120139</v>
      </c>
      <c r="AB3252" s="39">
        <f t="shared" si="907"/>
        <v>0.80359443053120139</v>
      </c>
      <c r="AC3252" s="39" t="str">
        <f t="shared" si="908"/>
        <v>TIDAK</v>
      </c>
      <c r="AD3252" s="38">
        <f t="shared" si="909"/>
        <v>-0.35542191004144635</v>
      </c>
      <c r="AE3252" s="39">
        <f t="shared" si="910"/>
        <v>0.35542191004144635</v>
      </c>
      <c r="AF3252" s="39" t="str">
        <f t="shared" si="911"/>
        <v>TIDAK</v>
      </c>
      <c r="AG3252" s="38">
        <f t="shared" si="912"/>
        <v>-0.27078855981472416</v>
      </c>
      <c r="AH3252" s="39">
        <f t="shared" si="913"/>
        <v>0.27078855981472416</v>
      </c>
      <c r="AI3252" s="39" t="str">
        <f t="shared" si="914"/>
        <v>TIDAK</v>
      </c>
      <c r="AJ3252" s="38">
        <f t="shared" si="915"/>
        <v>-1.2435166651823804</v>
      </c>
      <c r="AK3252" s="39">
        <f t="shared" si="916"/>
        <v>1.2435166651823804</v>
      </c>
      <c r="AL3252" s="39" t="str">
        <f t="shared" si="917"/>
        <v>TIDAK</v>
      </c>
    </row>
    <row r="3253" spans="1:38" ht="14" x14ac:dyDescent="0.3">
      <c r="A3253" s="13">
        <v>34482998</v>
      </c>
      <c r="B3253" s="11" t="s">
        <v>1839</v>
      </c>
      <c r="C3253" s="9">
        <v>82367658</v>
      </c>
      <c r="D3253" s="1" t="s">
        <v>717</v>
      </c>
      <c r="E3253" s="1" t="s">
        <v>17</v>
      </c>
      <c r="F3253" s="1" t="s">
        <v>970</v>
      </c>
      <c r="G3253" s="2">
        <v>40.68985</v>
      </c>
      <c r="H3253" s="2">
        <v>-73.820030000000003</v>
      </c>
      <c r="I3253" s="1" t="s">
        <v>19</v>
      </c>
      <c r="J3253" s="44">
        <v>40</v>
      </c>
      <c r="K3253" s="2">
        <v>3</v>
      </c>
      <c r="L3253" s="2">
        <v>7</v>
      </c>
      <c r="M3253" s="3">
        <v>43629</v>
      </c>
      <c r="N3253" s="2">
        <v>0.38</v>
      </c>
      <c r="O3253" s="2">
        <v>5</v>
      </c>
      <c r="P3253" s="4">
        <v>313</v>
      </c>
      <c r="U3253" s="38">
        <f t="shared" si="900"/>
        <v>-0.2095016477127675</v>
      </c>
      <c r="V3253" s="39">
        <f t="shared" si="901"/>
        <v>0.2095016477127675</v>
      </c>
      <c r="W3253" s="39" t="str">
        <f t="shared" si="902"/>
        <v>TIDAK</v>
      </c>
      <c r="X3253" s="38">
        <f t="shared" si="903"/>
        <v>-0.12582912870808141</v>
      </c>
      <c r="Y3253" s="39">
        <f t="shared" si="904"/>
        <v>0.12582912870808141</v>
      </c>
      <c r="Z3253" s="39" t="str">
        <f t="shared" si="905"/>
        <v>TIDAK</v>
      </c>
      <c r="AA3253" s="38">
        <f t="shared" si="906"/>
        <v>-0.84449654083515258</v>
      </c>
      <c r="AB3253" s="39">
        <f t="shared" si="907"/>
        <v>0.84449654083515258</v>
      </c>
      <c r="AC3253" s="39" t="str">
        <f t="shared" si="908"/>
        <v>TIDAK</v>
      </c>
      <c r="AD3253" s="38">
        <f t="shared" si="909"/>
        <v>-0.53837741453089238</v>
      </c>
      <c r="AE3253" s="39">
        <f t="shared" si="910"/>
        <v>0.53837741453089238</v>
      </c>
      <c r="AF3253" s="39" t="str">
        <f t="shared" si="911"/>
        <v>TIDAK</v>
      </c>
      <c r="AG3253" s="38">
        <f t="shared" si="912"/>
        <v>-0.15818885441509239</v>
      </c>
      <c r="AH3253" s="39">
        <f t="shared" si="913"/>
        <v>0.15818885441509239</v>
      </c>
      <c r="AI3253" s="39" t="str">
        <f t="shared" si="914"/>
        <v>TIDAK</v>
      </c>
      <c r="AJ3253" s="38">
        <f t="shared" si="915"/>
        <v>1.4849663553393198</v>
      </c>
      <c r="AK3253" s="39">
        <f t="shared" si="916"/>
        <v>1.4849663553393198</v>
      </c>
      <c r="AL3253" s="39" t="str">
        <f t="shared" si="917"/>
        <v>TIDAK</v>
      </c>
    </row>
    <row r="3254" spans="1:38" ht="14" x14ac:dyDescent="0.3">
      <c r="A3254" s="13">
        <v>34492605</v>
      </c>
      <c r="B3254" s="11" t="s">
        <v>4822</v>
      </c>
      <c r="C3254" s="9">
        <v>22070428</v>
      </c>
      <c r="D3254" s="1" t="s">
        <v>1343</v>
      </c>
      <c r="E3254" s="1" t="s">
        <v>17</v>
      </c>
      <c r="F3254" s="1" t="s">
        <v>1971</v>
      </c>
      <c r="G3254" s="2">
        <v>40.744199999999999</v>
      </c>
      <c r="H3254" s="2">
        <v>-73.876980000000003</v>
      </c>
      <c r="I3254" s="1" t="s">
        <v>19</v>
      </c>
      <c r="J3254" s="44">
        <v>55</v>
      </c>
      <c r="K3254" s="2">
        <v>1</v>
      </c>
      <c r="L3254" s="2">
        <v>1</v>
      </c>
      <c r="M3254" s="3">
        <v>43595</v>
      </c>
      <c r="N3254" s="2">
        <v>0.5</v>
      </c>
      <c r="O3254" s="2">
        <v>1</v>
      </c>
      <c r="P3254" s="4">
        <v>35</v>
      </c>
      <c r="U3254" s="38">
        <f t="shared" si="900"/>
        <v>-0.22664528541068699</v>
      </c>
      <c r="V3254" s="39">
        <f t="shared" si="901"/>
        <v>0.22664528541068699</v>
      </c>
      <c r="W3254" s="39" t="str">
        <f t="shared" si="902"/>
        <v>TIDAK</v>
      </c>
      <c r="X3254" s="38">
        <f t="shared" si="903"/>
        <v>-0.39643358014138202</v>
      </c>
      <c r="Y3254" s="39">
        <f t="shared" si="904"/>
        <v>0.39643358014138202</v>
      </c>
      <c r="Z3254" s="39" t="str">
        <f t="shared" si="905"/>
        <v>TIDAK</v>
      </c>
      <c r="AA3254" s="38">
        <f t="shared" si="906"/>
        <v>-0.80359443053120139</v>
      </c>
      <c r="AB3254" s="39">
        <f t="shared" si="907"/>
        <v>0.80359443053120139</v>
      </c>
      <c r="AC3254" s="39" t="str">
        <f t="shared" si="908"/>
        <v>TIDAK</v>
      </c>
      <c r="AD3254" s="38">
        <f t="shared" si="909"/>
        <v>-0.46519521273511405</v>
      </c>
      <c r="AE3254" s="39">
        <f t="shared" si="910"/>
        <v>0.46519521273511405</v>
      </c>
      <c r="AF3254" s="39" t="str">
        <f t="shared" si="911"/>
        <v>TIDAK</v>
      </c>
      <c r="AG3254" s="38">
        <f t="shared" si="912"/>
        <v>-0.27078855981472416</v>
      </c>
      <c r="AH3254" s="39">
        <f t="shared" si="913"/>
        <v>0.27078855981472416</v>
      </c>
      <c r="AI3254" s="39" t="str">
        <f t="shared" si="914"/>
        <v>TIDAK</v>
      </c>
      <c r="AJ3254" s="38">
        <f t="shared" si="915"/>
        <v>8.2873579690589238E-3</v>
      </c>
      <c r="AK3254" s="39">
        <f t="shared" si="916"/>
        <v>8.2873579690589238E-3</v>
      </c>
      <c r="AL3254" s="39" t="str">
        <f t="shared" si="917"/>
        <v>TIDAK</v>
      </c>
    </row>
    <row r="3255" spans="1:38" ht="14" x14ac:dyDescent="0.3">
      <c r="A3255" s="13">
        <v>34498925</v>
      </c>
      <c r="B3255" s="11" t="s">
        <v>2795</v>
      </c>
      <c r="C3255" s="9">
        <v>96219565</v>
      </c>
      <c r="D3255" s="1" t="s">
        <v>879</v>
      </c>
      <c r="E3255" s="1" t="s">
        <v>17</v>
      </c>
      <c r="F3255" s="1" t="s">
        <v>642</v>
      </c>
      <c r="G3255" s="2">
        <v>40.759079999999997</v>
      </c>
      <c r="H3255" s="2">
        <v>-73.808449999999993</v>
      </c>
      <c r="I3255" s="1" t="s">
        <v>20</v>
      </c>
      <c r="J3255" s="44">
        <v>115</v>
      </c>
      <c r="K3255" s="2">
        <v>3</v>
      </c>
      <c r="L3255" s="2">
        <v>2</v>
      </c>
      <c r="M3255" s="3">
        <v>43646</v>
      </c>
      <c r="N3255" s="2">
        <v>2</v>
      </c>
      <c r="O3255" s="2">
        <v>1</v>
      </c>
      <c r="P3255" s="4">
        <v>360</v>
      </c>
      <c r="U3255" s="38">
        <f t="shared" si="900"/>
        <v>-0.1666425534679688</v>
      </c>
      <c r="V3255" s="39">
        <f t="shared" si="901"/>
        <v>0.1666425534679688</v>
      </c>
      <c r="W3255" s="39" t="str">
        <f t="shared" si="902"/>
        <v>TIDAK</v>
      </c>
      <c r="X3255" s="38">
        <f t="shared" si="903"/>
        <v>-0.39643358014138202</v>
      </c>
      <c r="Y3255" s="39">
        <f t="shared" si="904"/>
        <v>0.39643358014138202</v>
      </c>
      <c r="Z3255" s="39" t="str">
        <f t="shared" si="905"/>
        <v>TIDAK</v>
      </c>
      <c r="AA3255" s="38">
        <f t="shared" si="906"/>
        <v>-0.7626923202272502</v>
      </c>
      <c r="AB3255" s="39">
        <f t="shared" si="907"/>
        <v>0.7626923202272502</v>
      </c>
      <c r="AC3255" s="39" t="str">
        <f t="shared" si="908"/>
        <v>TIDAK</v>
      </c>
      <c r="AD3255" s="38">
        <f t="shared" si="909"/>
        <v>-0.12019340426930125</v>
      </c>
      <c r="AE3255" s="39">
        <f t="shared" si="910"/>
        <v>0.12019340426930125</v>
      </c>
      <c r="AF3255" s="39" t="str">
        <f t="shared" si="911"/>
        <v>TIDAK</v>
      </c>
      <c r="AG3255" s="38">
        <f t="shared" si="912"/>
        <v>-0.27078855981472416</v>
      </c>
      <c r="AH3255" s="39">
        <f t="shared" si="913"/>
        <v>0.27078855981472416</v>
      </c>
      <c r="AI3255" s="39" t="str">
        <f t="shared" si="914"/>
        <v>TIDAK</v>
      </c>
      <c r="AJ3255" s="38">
        <f t="shared" si="915"/>
        <v>-0.58388340747383749</v>
      </c>
      <c r="AK3255" s="39">
        <f t="shared" si="916"/>
        <v>0.58388340747383749</v>
      </c>
      <c r="AL3255" s="39" t="str">
        <f t="shared" si="917"/>
        <v>TIDAK</v>
      </c>
    </row>
    <row r="3256" spans="1:38" ht="14" x14ac:dyDescent="0.3">
      <c r="A3256" s="13">
        <v>34499063</v>
      </c>
      <c r="B3256" s="11" t="s">
        <v>2185</v>
      </c>
      <c r="C3256" s="9">
        <v>156042211</v>
      </c>
      <c r="D3256" s="1" t="s">
        <v>2944</v>
      </c>
      <c r="E3256" s="1" t="s">
        <v>1731</v>
      </c>
      <c r="F3256" s="1" t="s">
        <v>2385</v>
      </c>
      <c r="G3256" s="2">
        <v>40.649630000000002</v>
      </c>
      <c r="H3256" s="2">
        <v>-73.898169999999993</v>
      </c>
      <c r="I3256" s="1" t="s">
        <v>19</v>
      </c>
      <c r="J3256" s="44">
        <v>65</v>
      </c>
      <c r="K3256" s="2">
        <v>4</v>
      </c>
      <c r="L3256" s="2">
        <v>8</v>
      </c>
      <c r="M3256" s="3">
        <v>43148</v>
      </c>
      <c r="N3256" s="2">
        <v>0.39</v>
      </c>
      <c r="O3256" s="2">
        <v>4</v>
      </c>
      <c r="P3256" s="4">
        <v>37</v>
      </c>
      <c r="U3256" s="38">
        <f t="shared" si="900"/>
        <v>-0.37236620584300256</v>
      </c>
      <c r="V3256" s="39">
        <f t="shared" si="901"/>
        <v>0.37236620584300256</v>
      </c>
      <c r="W3256" s="39" t="str">
        <f t="shared" si="902"/>
        <v>TIDAK</v>
      </c>
      <c r="X3256" s="38">
        <f t="shared" si="903"/>
        <v>-0.26113135442473173</v>
      </c>
      <c r="Y3256" s="39">
        <f t="shared" si="904"/>
        <v>0.26113135442473173</v>
      </c>
      <c r="Z3256" s="39" t="str">
        <f t="shared" si="905"/>
        <v>TIDAK</v>
      </c>
      <c r="AA3256" s="38">
        <f t="shared" si="906"/>
        <v>-0.80359443053120139</v>
      </c>
      <c r="AB3256" s="39">
        <f t="shared" si="907"/>
        <v>0.80359443053120139</v>
      </c>
      <c r="AC3256" s="39" t="str">
        <f t="shared" si="908"/>
        <v>TIDAK</v>
      </c>
      <c r="AD3256" s="38">
        <f t="shared" si="909"/>
        <v>-0.36587651029798618</v>
      </c>
      <c r="AE3256" s="39">
        <f t="shared" si="910"/>
        <v>0.36587651029798618</v>
      </c>
      <c r="AF3256" s="39" t="str">
        <f t="shared" si="911"/>
        <v>TIDAK</v>
      </c>
      <c r="AG3256" s="38">
        <f t="shared" si="912"/>
        <v>-0.27078855981472416</v>
      </c>
      <c r="AH3256" s="39">
        <f t="shared" si="913"/>
        <v>0.27078855981472416</v>
      </c>
      <c r="AI3256" s="39" t="str">
        <f t="shared" si="914"/>
        <v>TIDAK</v>
      </c>
      <c r="AJ3256" s="38">
        <f t="shared" si="915"/>
        <v>9.8237347656587495E-2</v>
      </c>
      <c r="AK3256" s="39">
        <f t="shared" si="916"/>
        <v>9.8237347656587495E-2</v>
      </c>
      <c r="AL3256" s="39" t="str">
        <f t="shared" si="917"/>
        <v>TIDAK</v>
      </c>
    </row>
    <row r="3257" spans="1:38" ht="14" x14ac:dyDescent="0.3">
      <c r="A3257" s="13">
        <v>34502284</v>
      </c>
      <c r="B3257" s="11" t="s">
        <v>3587</v>
      </c>
      <c r="C3257" s="9">
        <v>215556105</v>
      </c>
      <c r="D3257" s="1" t="s">
        <v>1025</v>
      </c>
      <c r="E3257" s="1" t="s">
        <v>17</v>
      </c>
      <c r="F3257" s="1" t="s">
        <v>642</v>
      </c>
      <c r="G3257" s="2">
        <v>40.767339999999997</v>
      </c>
      <c r="H3257" s="2">
        <v>-73.817890000000006</v>
      </c>
      <c r="I3257" s="1" t="s">
        <v>19</v>
      </c>
      <c r="J3257" s="44">
        <v>60</v>
      </c>
      <c r="K3257" s="2">
        <v>1</v>
      </c>
      <c r="L3257" s="2">
        <v>3</v>
      </c>
      <c r="M3257" s="3">
        <v>43586</v>
      </c>
      <c r="N3257" s="2">
        <v>0.96</v>
      </c>
      <c r="O3257" s="2">
        <v>3</v>
      </c>
      <c r="P3257" s="4">
        <v>84</v>
      </c>
      <c r="U3257" s="38">
        <f t="shared" si="900"/>
        <v>-0.42379711893676097</v>
      </c>
      <c r="V3257" s="39">
        <f t="shared" si="901"/>
        <v>0.42379711893676097</v>
      </c>
      <c r="W3257" s="39" t="str">
        <f t="shared" si="902"/>
        <v>TIDAK</v>
      </c>
      <c r="X3257" s="38">
        <f t="shared" si="903"/>
        <v>-0.12582912870808141</v>
      </c>
      <c r="Y3257" s="39">
        <f t="shared" si="904"/>
        <v>0.12582912870808141</v>
      </c>
      <c r="Z3257" s="39" t="str">
        <f t="shared" si="905"/>
        <v>TIDAK</v>
      </c>
      <c r="AA3257" s="38">
        <f t="shared" si="906"/>
        <v>-0.63998598931539652</v>
      </c>
      <c r="AB3257" s="39">
        <f t="shared" si="907"/>
        <v>0.63998598931539652</v>
      </c>
      <c r="AC3257" s="39" t="str">
        <f t="shared" si="908"/>
        <v>TIDAK</v>
      </c>
      <c r="AD3257" s="38">
        <f t="shared" si="909"/>
        <v>-0.75792401991822778</v>
      </c>
      <c r="AE3257" s="39">
        <f t="shared" si="910"/>
        <v>0.75792401991822778</v>
      </c>
      <c r="AF3257" s="39" t="str">
        <f t="shared" si="911"/>
        <v>TIDAK</v>
      </c>
      <c r="AG3257" s="38">
        <f t="shared" si="912"/>
        <v>0.17961026178380285</v>
      </c>
      <c r="AH3257" s="39">
        <f t="shared" si="913"/>
        <v>0.17961026178380285</v>
      </c>
      <c r="AI3257" s="39" t="str">
        <f t="shared" si="914"/>
        <v>TIDAK</v>
      </c>
      <c r="AJ3257" s="38">
        <f t="shared" si="915"/>
        <v>1.1026788991673233</v>
      </c>
      <c r="AK3257" s="39">
        <f t="shared" si="916"/>
        <v>1.1026788991673233</v>
      </c>
      <c r="AL3257" s="39" t="str">
        <f t="shared" si="917"/>
        <v>TIDAK</v>
      </c>
    </row>
    <row r="3258" spans="1:38" ht="14" x14ac:dyDescent="0.3">
      <c r="A3258" s="13">
        <v>34502763</v>
      </c>
      <c r="B3258" s="11" t="s">
        <v>4605</v>
      </c>
      <c r="C3258" s="9">
        <v>42422120</v>
      </c>
      <c r="D3258" s="1" t="s">
        <v>1386</v>
      </c>
      <c r="E3258" s="1" t="s">
        <v>17</v>
      </c>
      <c r="F3258" s="1" t="s">
        <v>1297</v>
      </c>
      <c r="G3258" s="2">
        <v>40.720100000000002</v>
      </c>
      <c r="H3258" s="2">
        <v>-73.837230000000005</v>
      </c>
      <c r="I3258" s="1" t="s">
        <v>24</v>
      </c>
      <c r="J3258" s="44">
        <v>60</v>
      </c>
      <c r="K3258" s="2">
        <v>2</v>
      </c>
      <c r="L3258" s="2">
        <v>2</v>
      </c>
      <c r="M3258" s="3">
        <v>43621</v>
      </c>
      <c r="N3258" s="2">
        <v>1.1100000000000001</v>
      </c>
      <c r="O3258" s="2">
        <v>1</v>
      </c>
      <c r="P3258" s="4">
        <v>0</v>
      </c>
      <c r="U3258" s="38">
        <f t="shared" si="900"/>
        <v>-0.29521983620236492</v>
      </c>
      <c r="V3258" s="39">
        <f t="shared" si="901"/>
        <v>0.29521983620236492</v>
      </c>
      <c r="W3258" s="39" t="str">
        <f t="shared" si="902"/>
        <v>TIDAK</v>
      </c>
      <c r="X3258" s="38">
        <f t="shared" si="903"/>
        <v>-0.39643358014138202</v>
      </c>
      <c r="Y3258" s="39">
        <f t="shared" si="904"/>
        <v>0.39643358014138202</v>
      </c>
      <c r="Z3258" s="39" t="str">
        <f t="shared" si="905"/>
        <v>TIDAK</v>
      </c>
      <c r="AA3258" s="38">
        <f t="shared" si="906"/>
        <v>-0.88539865113910388</v>
      </c>
      <c r="AB3258" s="39">
        <f t="shared" si="907"/>
        <v>0.88539865113910388</v>
      </c>
      <c r="AC3258" s="39" t="str">
        <f t="shared" si="908"/>
        <v>TIDAK</v>
      </c>
      <c r="AD3258" s="38">
        <f t="shared" si="909"/>
        <v>-0.69519641837898916</v>
      </c>
      <c r="AE3258" s="39">
        <f t="shared" si="910"/>
        <v>0.69519641837898916</v>
      </c>
      <c r="AF3258" s="39" t="str">
        <f t="shared" si="911"/>
        <v>TIDAK</v>
      </c>
      <c r="AG3258" s="38">
        <f t="shared" si="912"/>
        <v>-0.27078855981472416</v>
      </c>
      <c r="AH3258" s="39">
        <f t="shared" si="913"/>
        <v>0.27078855981472416</v>
      </c>
      <c r="AI3258" s="39" t="str">
        <f t="shared" si="914"/>
        <v>TIDAK</v>
      </c>
      <c r="AJ3258" s="38">
        <f t="shared" si="915"/>
        <v>-0.98116252859375541</v>
      </c>
      <c r="AK3258" s="39">
        <f t="shared" si="916"/>
        <v>0.98116252859375541</v>
      </c>
      <c r="AL3258" s="39" t="str">
        <f t="shared" si="917"/>
        <v>TIDAK</v>
      </c>
    </row>
    <row r="3259" spans="1:38" ht="14" x14ac:dyDescent="0.3">
      <c r="A3259" s="13">
        <v>34510970</v>
      </c>
      <c r="B3259" s="11" t="s">
        <v>4823</v>
      </c>
      <c r="C3259" s="9">
        <v>259483928</v>
      </c>
      <c r="D3259" s="1" t="s">
        <v>2908</v>
      </c>
      <c r="E3259" s="1" t="s">
        <v>17</v>
      </c>
      <c r="F3259" s="1" t="s">
        <v>1744</v>
      </c>
      <c r="G3259" s="2">
        <v>40.705019999999998</v>
      </c>
      <c r="H3259" s="2">
        <v>-73.895470000000003</v>
      </c>
      <c r="I3259" s="1" t="s">
        <v>19</v>
      </c>
      <c r="J3259" s="44">
        <v>49</v>
      </c>
      <c r="K3259" s="2">
        <v>1</v>
      </c>
      <c r="L3259" s="2">
        <v>1</v>
      </c>
      <c r="M3259" s="3">
        <v>43618</v>
      </c>
      <c r="N3259" s="2">
        <v>0.79</v>
      </c>
      <c r="O3259" s="2">
        <v>1</v>
      </c>
      <c r="P3259" s="4">
        <v>70</v>
      </c>
      <c r="U3259" s="38">
        <f t="shared" si="900"/>
        <v>0.21908929473521949</v>
      </c>
      <c r="V3259" s="39">
        <f t="shared" si="901"/>
        <v>0.21908929473521949</v>
      </c>
      <c r="W3259" s="39" t="str">
        <f t="shared" si="902"/>
        <v>TIDAK</v>
      </c>
      <c r="X3259" s="38">
        <f t="shared" si="903"/>
        <v>-0.12582912870808141</v>
      </c>
      <c r="Y3259" s="39">
        <f t="shared" si="904"/>
        <v>0.12582912870808141</v>
      </c>
      <c r="Z3259" s="39" t="str">
        <f t="shared" si="905"/>
        <v>TIDAK</v>
      </c>
      <c r="AA3259" s="38">
        <f t="shared" si="906"/>
        <v>-0.84449654083515258</v>
      </c>
      <c r="AB3259" s="39">
        <f t="shared" si="907"/>
        <v>0.84449654083515258</v>
      </c>
      <c r="AC3259" s="39" t="str">
        <f t="shared" si="908"/>
        <v>TIDAK</v>
      </c>
      <c r="AD3259" s="38">
        <f t="shared" si="909"/>
        <v>8.8898600861494287E-2</v>
      </c>
      <c r="AE3259" s="39">
        <f t="shared" si="910"/>
        <v>8.8898600861494287E-2</v>
      </c>
      <c r="AF3259" s="39" t="str">
        <f t="shared" si="911"/>
        <v>TIDAK</v>
      </c>
      <c r="AG3259" s="38">
        <f t="shared" si="912"/>
        <v>-0.27078855981472416</v>
      </c>
      <c r="AH3259" s="39">
        <f t="shared" si="913"/>
        <v>0.27078855981472416</v>
      </c>
      <c r="AI3259" s="39" t="str">
        <f t="shared" si="914"/>
        <v>TIDAK</v>
      </c>
      <c r="AJ3259" s="38">
        <f t="shared" si="915"/>
        <v>1.4549830254434768</v>
      </c>
      <c r="AK3259" s="39">
        <f t="shared" si="916"/>
        <v>1.4549830254434768</v>
      </c>
      <c r="AL3259" s="39" t="str">
        <f t="shared" si="917"/>
        <v>TIDAK</v>
      </c>
    </row>
    <row r="3260" spans="1:38" ht="14" x14ac:dyDescent="0.3">
      <c r="A3260" s="13">
        <v>34513343</v>
      </c>
      <c r="B3260" s="11" t="s">
        <v>5174</v>
      </c>
      <c r="C3260" s="9">
        <v>219330285</v>
      </c>
      <c r="D3260" s="1" t="s">
        <v>1469</v>
      </c>
      <c r="E3260" s="1" t="s">
        <v>548</v>
      </c>
      <c r="F3260" s="1" t="s">
        <v>1429</v>
      </c>
      <c r="G3260" s="2">
        <v>40.89385</v>
      </c>
      <c r="H3260" s="2">
        <v>-73.844800000000006</v>
      </c>
      <c r="I3260" s="1" t="s">
        <v>20</v>
      </c>
      <c r="J3260" s="44">
        <v>80</v>
      </c>
      <c r="K3260" s="2">
        <v>3</v>
      </c>
      <c r="L3260" s="2">
        <v>6</v>
      </c>
      <c r="M3260" s="3">
        <v>43465</v>
      </c>
      <c r="N3260" s="2">
        <v>0.71</v>
      </c>
      <c r="O3260" s="2">
        <v>1</v>
      </c>
      <c r="P3260" s="4">
        <v>0</v>
      </c>
      <c r="U3260" s="38">
        <f t="shared" si="900"/>
        <v>-0.2095016477127675</v>
      </c>
      <c r="V3260" s="39">
        <f t="shared" si="901"/>
        <v>0.2095016477127675</v>
      </c>
      <c r="W3260" s="39" t="str">
        <f t="shared" si="902"/>
        <v>TIDAK</v>
      </c>
      <c r="X3260" s="38">
        <f t="shared" si="903"/>
        <v>9.4730970085688936E-3</v>
      </c>
      <c r="Y3260" s="39">
        <f t="shared" si="904"/>
        <v>9.4730970085688936E-3</v>
      </c>
      <c r="Z3260" s="39" t="str">
        <f t="shared" si="905"/>
        <v>TIDAK</v>
      </c>
      <c r="AA3260" s="38">
        <f t="shared" si="906"/>
        <v>-0.59908387901144522</v>
      </c>
      <c r="AB3260" s="39">
        <f t="shared" si="907"/>
        <v>0.59908387901144522</v>
      </c>
      <c r="AC3260" s="39" t="str">
        <f t="shared" si="908"/>
        <v>TIDAK</v>
      </c>
      <c r="AD3260" s="38">
        <f t="shared" si="909"/>
        <v>-0.752696719789958</v>
      </c>
      <c r="AE3260" s="39">
        <f t="shared" si="910"/>
        <v>0.752696719789958</v>
      </c>
      <c r="AF3260" s="39" t="str">
        <f t="shared" si="911"/>
        <v>TIDAK</v>
      </c>
      <c r="AG3260" s="38">
        <f t="shared" si="912"/>
        <v>6.7010556384171097E-2</v>
      </c>
      <c r="AH3260" s="39">
        <f t="shared" si="913"/>
        <v>6.7010556384171097E-2</v>
      </c>
      <c r="AI3260" s="39" t="str">
        <f t="shared" si="914"/>
        <v>TIDAK</v>
      </c>
      <c r="AJ3260" s="38">
        <f t="shared" si="915"/>
        <v>-0.96617086364583393</v>
      </c>
      <c r="AK3260" s="39">
        <f t="shared" si="916"/>
        <v>0.96617086364583393</v>
      </c>
      <c r="AL3260" s="39" t="str">
        <f t="shared" si="917"/>
        <v>TIDAK</v>
      </c>
    </row>
    <row r="3261" spans="1:38" ht="14" x14ac:dyDescent="0.3">
      <c r="A3261" s="13">
        <v>34513724</v>
      </c>
      <c r="B3261" s="11" t="s">
        <v>158</v>
      </c>
      <c r="C3261" s="9">
        <v>237729032</v>
      </c>
      <c r="D3261" s="1" t="s">
        <v>668</v>
      </c>
      <c r="E3261" s="1" t="s">
        <v>1731</v>
      </c>
      <c r="F3261" s="1" t="s">
        <v>1918</v>
      </c>
      <c r="G3261" s="2">
        <v>40.686030000000002</v>
      </c>
      <c r="H3261" s="2">
        <v>-73.878200000000007</v>
      </c>
      <c r="I3261" s="1" t="s">
        <v>19</v>
      </c>
      <c r="J3261" s="44">
        <v>40</v>
      </c>
      <c r="K3261" s="2">
        <v>1</v>
      </c>
      <c r="L3261" s="2">
        <v>1</v>
      </c>
      <c r="M3261" s="3">
        <v>43626</v>
      </c>
      <c r="N3261" s="2">
        <v>1</v>
      </c>
      <c r="O3261" s="2">
        <v>2</v>
      </c>
      <c r="P3261" s="4">
        <v>340</v>
      </c>
      <c r="U3261" s="38">
        <f t="shared" si="900"/>
        <v>-0.25236074195756619</v>
      </c>
      <c r="V3261" s="39">
        <f t="shared" si="901"/>
        <v>0.25236074195756619</v>
      </c>
      <c r="W3261" s="39" t="str">
        <f t="shared" si="902"/>
        <v>TIDAK</v>
      </c>
      <c r="X3261" s="38">
        <f t="shared" si="903"/>
        <v>-0.39643358014138202</v>
      </c>
      <c r="Y3261" s="39">
        <f t="shared" si="904"/>
        <v>0.39643358014138202</v>
      </c>
      <c r="Z3261" s="39" t="str">
        <f t="shared" si="905"/>
        <v>TIDAK</v>
      </c>
      <c r="AA3261" s="38">
        <f t="shared" si="906"/>
        <v>-0.80359443053120139</v>
      </c>
      <c r="AB3261" s="39">
        <f t="shared" si="907"/>
        <v>0.80359443053120139</v>
      </c>
      <c r="AC3261" s="39" t="str">
        <f t="shared" si="908"/>
        <v>TIDAK</v>
      </c>
      <c r="AD3261" s="38">
        <f t="shared" si="909"/>
        <v>-0.45474061247857422</v>
      </c>
      <c r="AE3261" s="39">
        <f t="shared" si="910"/>
        <v>0.45474061247857422</v>
      </c>
      <c r="AF3261" s="39" t="str">
        <f t="shared" si="911"/>
        <v>TIDAK</v>
      </c>
      <c r="AG3261" s="38">
        <f t="shared" si="912"/>
        <v>-4.5589149015460649E-2</v>
      </c>
      <c r="AH3261" s="39">
        <f t="shared" si="913"/>
        <v>4.5589149015460649E-2</v>
      </c>
      <c r="AI3261" s="39" t="str">
        <f t="shared" si="914"/>
        <v>TIDAK</v>
      </c>
      <c r="AJ3261" s="38">
        <f t="shared" si="915"/>
        <v>-0.61386673736968034</v>
      </c>
      <c r="AK3261" s="39">
        <f t="shared" si="916"/>
        <v>0.61386673736968034</v>
      </c>
      <c r="AL3261" s="39" t="str">
        <f t="shared" si="917"/>
        <v>TIDAK</v>
      </c>
    </row>
    <row r="3262" spans="1:38" ht="14" x14ac:dyDescent="0.3">
      <c r="A3262" s="13">
        <v>34535938</v>
      </c>
      <c r="B3262" s="11" t="s">
        <v>4864</v>
      </c>
      <c r="C3262" s="9">
        <v>43330303</v>
      </c>
      <c r="D3262" s="1" t="s">
        <v>1804</v>
      </c>
      <c r="E3262" s="1" t="s">
        <v>548</v>
      </c>
      <c r="F3262" s="1" t="s">
        <v>2421</v>
      </c>
      <c r="G3262" s="2">
        <v>40.853940000000001</v>
      </c>
      <c r="H3262" s="2">
        <v>-73.896410000000003</v>
      </c>
      <c r="I3262" s="1" t="s">
        <v>19</v>
      </c>
      <c r="J3262" s="44">
        <v>35</v>
      </c>
      <c r="K3262" s="2">
        <v>5</v>
      </c>
      <c r="L3262" s="2">
        <v>3</v>
      </c>
      <c r="M3262" s="3">
        <v>43648</v>
      </c>
      <c r="N3262" s="2">
        <v>1.2</v>
      </c>
      <c r="O3262" s="2">
        <v>2</v>
      </c>
      <c r="P3262" s="4">
        <v>62</v>
      </c>
      <c r="U3262" s="38">
        <f t="shared" si="900"/>
        <v>-0.25236074195756619</v>
      </c>
      <c r="V3262" s="39">
        <f t="shared" si="901"/>
        <v>0.25236074195756619</v>
      </c>
      <c r="W3262" s="39" t="str">
        <f t="shared" si="902"/>
        <v>TIDAK</v>
      </c>
      <c r="X3262" s="38">
        <f t="shared" si="903"/>
        <v>-0.26113135442473173</v>
      </c>
      <c r="Y3262" s="39">
        <f t="shared" si="904"/>
        <v>0.26113135442473173</v>
      </c>
      <c r="Z3262" s="39" t="str">
        <f t="shared" si="905"/>
        <v>TIDAK</v>
      </c>
      <c r="AA3262" s="38">
        <f t="shared" si="906"/>
        <v>-0.84449654083515258</v>
      </c>
      <c r="AB3262" s="39">
        <f t="shared" si="907"/>
        <v>0.84449654083515258</v>
      </c>
      <c r="AC3262" s="39" t="str">
        <f t="shared" si="908"/>
        <v>TIDAK</v>
      </c>
      <c r="AD3262" s="38">
        <f t="shared" si="909"/>
        <v>-0.37633111055452584</v>
      </c>
      <c r="AE3262" s="39">
        <f t="shared" si="910"/>
        <v>0.37633111055452584</v>
      </c>
      <c r="AF3262" s="39" t="str">
        <f t="shared" si="911"/>
        <v>TIDAK</v>
      </c>
      <c r="AG3262" s="38">
        <f t="shared" si="912"/>
        <v>-0.27078855981472416</v>
      </c>
      <c r="AH3262" s="39">
        <f t="shared" si="913"/>
        <v>0.27078855981472416</v>
      </c>
      <c r="AI3262" s="39" t="str">
        <f t="shared" si="914"/>
        <v>TIDAK</v>
      </c>
      <c r="AJ3262" s="38">
        <f t="shared" si="915"/>
        <v>-1.2435166651823804</v>
      </c>
      <c r="AK3262" s="39">
        <f t="shared" si="916"/>
        <v>1.2435166651823804</v>
      </c>
      <c r="AL3262" s="39" t="str">
        <f t="shared" si="917"/>
        <v>TIDAK</v>
      </c>
    </row>
    <row r="3263" spans="1:38" ht="14" x14ac:dyDescent="0.3">
      <c r="A3263" s="13">
        <v>34539406</v>
      </c>
      <c r="B3263" s="11" t="s">
        <v>5127</v>
      </c>
      <c r="C3263" s="9">
        <v>260352154</v>
      </c>
      <c r="D3263" s="1" t="s">
        <v>750</v>
      </c>
      <c r="E3263" s="1" t="s">
        <v>17</v>
      </c>
      <c r="F3263" s="1" t="s">
        <v>647</v>
      </c>
      <c r="G3263" s="2">
        <v>40.670720000000003</v>
      </c>
      <c r="H3263" s="2">
        <v>-73.795339999999996</v>
      </c>
      <c r="I3263" s="1" t="s">
        <v>20</v>
      </c>
      <c r="J3263" s="44">
        <v>400</v>
      </c>
      <c r="K3263" s="2">
        <v>1</v>
      </c>
      <c r="L3263" s="2">
        <v>1</v>
      </c>
      <c r="M3263" s="3">
        <v>43621</v>
      </c>
      <c r="N3263" s="2">
        <v>0.86</v>
      </c>
      <c r="O3263" s="2">
        <v>1</v>
      </c>
      <c r="P3263" s="4">
        <v>281</v>
      </c>
      <c r="U3263" s="38">
        <f t="shared" si="900"/>
        <v>-0.34665074929612333</v>
      </c>
      <c r="V3263" s="39">
        <f t="shared" si="901"/>
        <v>0.34665074929612333</v>
      </c>
      <c r="W3263" s="39" t="str">
        <f t="shared" si="902"/>
        <v>TIDAK</v>
      </c>
      <c r="X3263" s="38">
        <f t="shared" si="903"/>
        <v>-0.39643358014138202</v>
      </c>
      <c r="Y3263" s="39">
        <f t="shared" si="904"/>
        <v>0.39643358014138202</v>
      </c>
      <c r="Z3263" s="39" t="str">
        <f t="shared" si="905"/>
        <v>TIDAK</v>
      </c>
      <c r="AA3263" s="38">
        <f t="shared" si="906"/>
        <v>-0.88539865113910388</v>
      </c>
      <c r="AB3263" s="39">
        <f t="shared" si="907"/>
        <v>0.88539865113910388</v>
      </c>
      <c r="AC3263" s="39" t="str">
        <f t="shared" si="908"/>
        <v>TIDAK</v>
      </c>
      <c r="AD3263" s="38">
        <f t="shared" si="909"/>
        <v>-0.54360471465916238</v>
      </c>
      <c r="AE3263" s="39">
        <f t="shared" si="910"/>
        <v>0.54360471465916238</v>
      </c>
      <c r="AF3263" s="39" t="str">
        <f t="shared" si="911"/>
        <v>TIDAK</v>
      </c>
      <c r="AG3263" s="38">
        <f t="shared" si="912"/>
        <v>-0.27078855981472416</v>
      </c>
      <c r="AH3263" s="39">
        <f t="shared" si="913"/>
        <v>0.27078855981472416</v>
      </c>
      <c r="AI3263" s="39" t="str">
        <f t="shared" si="914"/>
        <v>TIDAK</v>
      </c>
      <c r="AJ3263" s="38">
        <f t="shared" si="915"/>
        <v>-0.71880839200513036</v>
      </c>
      <c r="AK3263" s="39">
        <f t="shared" si="916"/>
        <v>0.71880839200513036</v>
      </c>
      <c r="AL3263" s="39" t="str">
        <f t="shared" si="917"/>
        <v>TIDAK</v>
      </c>
    </row>
    <row r="3264" spans="1:38" ht="14" x14ac:dyDescent="0.3">
      <c r="A3264" s="13">
        <v>34547780</v>
      </c>
      <c r="B3264" s="11" t="s">
        <v>2229</v>
      </c>
      <c r="C3264" s="9">
        <v>55197894</v>
      </c>
      <c r="D3264" s="1" t="s">
        <v>3091</v>
      </c>
      <c r="E3264" s="1" t="s">
        <v>17</v>
      </c>
      <c r="F3264" s="1" t="s">
        <v>2689</v>
      </c>
      <c r="G3264" s="2">
        <v>40.749070000000003</v>
      </c>
      <c r="H3264" s="2">
        <v>-73.900829999999999</v>
      </c>
      <c r="I3264" s="1" t="s">
        <v>19</v>
      </c>
      <c r="J3264" s="44">
        <v>30</v>
      </c>
      <c r="K3264" s="2">
        <v>5</v>
      </c>
      <c r="L3264" s="2">
        <v>7</v>
      </c>
      <c r="M3264" s="3">
        <v>43508</v>
      </c>
      <c r="N3264" s="2">
        <v>0.38</v>
      </c>
      <c r="O3264" s="2">
        <v>1</v>
      </c>
      <c r="P3264" s="4">
        <v>0</v>
      </c>
      <c r="U3264" s="38">
        <f t="shared" si="900"/>
        <v>-8.0924364978371396E-2</v>
      </c>
      <c r="V3264" s="39">
        <f t="shared" si="901"/>
        <v>8.0924364978371396E-2</v>
      </c>
      <c r="W3264" s="39" t="str">
        <f t="shared" si="902"/>
        <v>TIDAK</v>
      </c>
      <c r="X3264" s="38">
        <f t="shared" si="903"/>
        <v>-0.12582912870808141</v>
      </c>
      <c r="Y3264" s="39">
        <f t="shared" si="904"/>
        <v>0.12582912870808141</v>
      </c>
      <c r="Z3264" s="39" t="str">
        <f t="shared" si="905"/>
        <v>TIDAK</v>
      </c>
      <c r="AA3264" s="38">
        <f t="shared" si="906"/>
        <v>-0.68088809961934771</v>
      </c>
      <c r="AB3264" s="39">
        <f t="shared" si="907"/>
        <v>0.68088809961934771</v>
      </c>
      <c r="AC3264" s="39" t="str">
        <f t="shared" si="908"/>
        <v>TIDAK</v>
      </c>
      <c r="AD3264" s="38">
        <f t="shared" si="909"/>
        <v>-0.58542311568532146</v>
      </c>
      <c r="AE3264" s="39">
        <f t="shared" si="910"/>
        <v>0.58542311568532146</v>
      </c>
      <c r="AF3264" s="39" t="str">
        <f t="shared" si="911"/>
        <v>TIDAK</v>
      </c>
      <c r="AG3264" s="38">
        <f t="shared" si="912"/>
        <v>-0.27078855981472416</v>
      </c>
      <c r="AH3264" s="39">
        <f t="shared" si="913"/>
        <v>0.27078855981472416</v>
      </c>
      <c r="AI3264" s="39" t="str">
        <f t="shared" si="914"/>
        <v>TIDAK</v>
      </c>
      <c r="AJ3264" s="38">
        <f t="shared" si="915"/>
        <v>-1.2435166651823804</v>
      </c>
      <c r="AK3264" s="39">
        <f t="shared" si="916"/>
        <v>1.2435166651823804</v>
      </c>
      <c r="AL3264" s="39" t="str">
        <f t="shared" si="917"/>
        <v>TIDAK</v>
      </c>
    </row>
    <row r="3265" spans="1:38" ht="14" x14ac:dyDescent="0.3">
      <c r="A3265" s="13">
        <v>34549395</v>
      </c>
      <c r="B3265" s="11" t="s">
        <v>3742</v>
      </c>
      <c r="C3265" s="9">
        <v>121378704</v>
      </c>
      <c r="D3265" s="1" t="s">
        <v>1566</v>
      </c>
      <c r="E3265" s="1" t="s">
        <v>17</v>
      </c>
      <c r="F3265" s="1" t="s">
        <v>1736</v>
      </c>
      <c r="G3265" s="2">
        <v>40.753529999999998</v>
      </c>
      <c r="H3265" s="2">
        <v>-73.87688</v>
      </c>
      <c r="I3265" s="1" t="s">
        <v>20</v>
      </c>
      <c r="J3265" s="44">
        <v>86</v>
      </c>
      <c r="K3265" s="2">
        <v>1</v>
      </c>
      <c r="L3265" s="2">
        <v>1</v>
      </c>
      <c r="M3265" s="3">
        <v>43632</v>
      </c>
      <c r="N3265" s="2">
        <v>1</v>
      </c>
      <c r="O3265" s="2">
        <v>1</v>
      </c>
      <c r="P3265" s="4">
        <v>125</v>
      </c>
      <c r="U3265" s="38">
        <f t="shared" si="900"/>
        <v>-0.42379711893676097</v>
      </c>
      <c r="V3265" s="39">
        <f t="shared" si="901"/>
        <v>0.42379711893676097</v>
      </c>
      <c r="W3265" s="39" t="str">
        <f t="shared" si="902"/>
        <v>TIDAK</v>
      </c>
      <c r="X3265" s="38">
        <f t="shared" si="903"/>
        <v>-0.39643358014138202</v>
      </c>
      <c r="Y3265" s="39">
        <f t="shared" si="904"/>
        <v>0.39643358014138202</v>
      </c>
      <c r="Z3265" s="39" t="str">
        <f t="shared" si="905"/>
        <v>TIDAK</v>
      </c>
      <c r="AA3265" s="38">
        <f t="shared" si="906"/>
        <v>-0.88539865113910388</v>
      </c>
      <c r="AB3265" s="39">
        <f t="shared" si="907"/>
        <v>0.88539865113910388</v>
      </c>
      <c r="AC3265" s="39" t="str">
        <f t="shared" si="908"/>
        <v>TIDAK</v>
      </c>
      <c r="AD3265" s="38">
        <f t="shared" si="909"/>
        <v>-0.43383141196549468</v>
      </c>
      <c r="AE3265" s="39">
        <f t="shared" si="910"/>
        <v>0.43383141196549468</v>
      </c>
      <c r="AF3265" s="39" t="str">
        <f t="shared" si="911"/>
        <v>TIDAK</v>
      </c>
      <c r="AG3265" s="38">
        <f t="shared" si="912"/>
        <v>-0.15818885441509239</v>
      </c>
      <c r="AH3265" s="39">
        <f t="shared" si="913"/>
        <v>0.15818885441509239</v>
      </c>
      <c r="AI3265" s="39" t="str">
        <f t="shared" si="914"/>
        <v>TIDAK</v>
      </c>
      <c r="AJ3265" s="38">
        <f t="shared" si="915"/>
        <v>1.3050663759642624</v>
      </c>
      <c r="AK3265" s="39">
        <f t="shared" si="916"/>
        <v>1.3050663759642624</v>
      </c>
      <c r="AL3265" s="39" t="str">
        <f t="shared" si="917"/>
        <v>TIDAK</v>
      </c>
    </row>
    <row r="3266" spans="1:38" ht="14" x14ac:dyDescent="0.3">
      <c r="A3266" s="13">
        <v>34569454</v>
      </c>
      <c r="B3266" s="11" t="s">
        <v>4348</v>
      </c>
      <c r="C3266" s="9">
        <v>219666829</v>
      </c>
      <c r="D3266" s="1" t="s">
        <v>521</v>
      </c>
      <c r="E3266" s="1" t="s">
        <v>17</v>
      </c>
      <c r="F3266" s="1" t="s">
        <v>522</v>
      </c>
      <c r="G3266" s="2">
        <v>40.779710000000001</v>
      </c>
      <c r="H3266" s="2">
        <v>-73.778570000000002</v>
      </c>
      <c r="I3266" s="1" t="s">
        <v>24</v>
      </c>
      <c r="J3266" s="44">
        <v>32</v>
      </c>
      <c r="K3266" s="2">
        <v>2</v>
      </c>
      <c r="L3266" s="2">
        <v>6</v>
      </c>
      <c r="M3266" s="3">
        <v>43639</v>
      </c>
      <c r="N3266" s="2">
        <v>0.95</v>
      </c>
      <c r="O3266" s="2">
        <v>1</v>
      </c>
      <c r="P3266" s="4">
        <v>169</v>
      </c>
      <c r="U3266" s="38">
        <f t="shared" si="900"/>
        <v>-0.4666562131815597</v>
      </c>
      <c r="V3266" s="39">
        <f t="shared" si="901"/>
        <v>0.4666562131815597</v>
      </c>
      <c r="W3266" s="39" t="str">
        <f t="shared" si="902"/>
        <v>TIDAK</v>
      </c>
      <c r="X3266" s="38">
        <f t="shared" si="903"/>
        <v>0.1447753227252192</v>
      </c>
      <c r="Y3266" s="39">
        <f t="shared" si="904"/>
        <v>0.1447753227252192</v>
      </c>
      <c r="Z3266" s="39" t="str">
        <f t="shared" si="905"/>
        <v>TIDAK</v>
      </c>
      <c r="AA3266" s="38">
        <f t="shared" si="906"/>
        <v>-0.80359443053120139</v>
      </c>
      <c r="AB3266" s="39">
        <f t="shared" si="907"/>
        <v>0.80359443053120139</v>
      </c>
      <c r="AC3266" s="39" t="str">
        <f t="shared" si="908"/>
        <v>TIDAK</v>
      </c>
      <c r="AD3266" s="38">
        <f t="shared" si="909"/>
        <v>-0.32928540940009687</v>
      </c>
      <c r="AE3266" s="39">
        <f t="shared" si="910"/>
        <v>0.32928540940009687</v>
      </c>
      <c r="AF3266" s="39" t="str">
        <f t="shared" si="911"/>
        <v>TIDAK</v>
      </c>
      <c r="AG3266" s="38">
        <f t="shared" si="912"/>
        <v>-0.15818885441509239</v>
      </c>
      <c r="AH3266" s="39">
        <f t="shared" si="913"/>
        <v>0.15818885441509239</v>
      </c>
      <c r="AI3266" s="39" t="str">
        <f t="shared" si="914"/>
        <v>TIDAK</v>
      </c>
      <c r="AJ3266" s="38">
        <f t="shared" si="915"/>
        <v>-0.77877505179681605</v>
      </c>
      <c r="AK3266" s="39">
        <f t="shared" si="916"/>
        <v>0.77877505179681605</v>
      </c>
      <c r="AL3266" s="39" t="str">
        <f t="shared" si="917"/>
        <v>TIDAK</v>
      </c>
    </row>
    <row r="3267" spans="1:38" ht="14" x14ac:dyDescent="0.3">
      <c r="A3267" s="13">
        <v>34574809</v>
      </c>
      <c r="B3267" s="11" t="s">
        <v>4283</v>
      </c>
      <c r="C3267" s="9">
        <v>260496218</v>
      </c>
      <c r="D3267" s="1" t="s">
        <v>142</v>
      </c>
      <c r="E3267" s="1" t="s">
        <v>17</v>
      </c>
      <c r="F3267" s="1" t="s">
        <v>18</v>
      </c>
      <c r="G3267" s="2">
        <v>40.731380000000001</v>
      </c>
      <c r="H3267" s="2">
        <v>-73.741219999999998</v>
      </c>
      <c r="I3267" s="1" t="s">
        <v>19</v>
      </c>
      <c r="J3267" s="44">
        <v>100</v>
      </c>
      <c r="K3267" s="2">
        <v>1</v>
      </c>
      <c r="L3267" s="2">
        <v>1</v>
      </c>
      <c r="M3267" s="3">
        <v>43618</v>
      </c>
      <c r="N3267" s="2">
        <v>0.79</v>
      </c>
      <c r="O3267" s="2">
        <v>2</v>
      </c>
      <c r="P3267" s="4">
        <v>342</v>
      </c>
      <c r="U3267" s="38">
        <f t="shared" si="900"/>
        <v>2.6620576666887454</v>
      </c>
      <c r="V3267" s="39">
        <f t="shared" si="901"/>
        <v>2.6620576666887454</v>
      </c>
      <c r="W3267" s="39" t="str">
        <f t="shared" si="902"/>
        <v>TIDAK</v>
      </c>
      <c r="X3267" s="38">
        <f t="shared" si="903"/>
        <v>-0.39643358014138202</v>
      </c>
      <c r="Y3267" s="39">
        <f t="shared" si="904"/>
        <v>0.39643358014138202</v>
      </c>
      <c r="Z3267" s="39" t="str">
        <f t="shared" si="905"/>
        <v>TIDAK</v>
      </c>
      <c r="AA3267" s="38">
        <f t="shared" si="906"/>
        <v>-0.88539865113910388</v>
      </c>
      <c r="AB3267" s="39">
        <f t="shared" si="907"/>
        <v>0.88539865113910388</v>
      </c>
      <c r="AC3267" s="39" t="str">
        <f t="shared" si="908"/>
        <v>TIDAK</v>
      </c>
      <c r="AD3267" s="38">
        <f t="shared" si="909"/>
        <v>-0.50701361376127307</v>
      </c>
      <c r="AE3267" s="39">
        <f t="shared" si="910"/>
        <v>0.50701361376127307</v>
      </c>
      <c r="AF3267" s="39" t="str">
        <f t="shared" si="911"/>
        <v>TIDAK</v>
      </c>
      <c r="AG3267" s="38">
        <f t="shared" si="912"/>
        <v>-0.27078855981472416</v>
      </c>
      <c r="AH3267" s="39">
        <f t="shared" si="913"/>
        <v>0.27078855981472416</v>
      </c>
      <c r="AI3267" s="39" t="str">
        <f t="shared" si="914"/>
        <v>TIDAK</v>
      </c>
      <c r="AJ3267" s="38">
        <f t="shared" si="915"/>
        <v>0.86281226000058042</v>
      </c>
      <c r="AK3267" s="39">
        <f t="shared" si="916"/>
        <v>0.86281226000058042</v>
      </c>
      <c r="AL3267" s="39" t="str">
        <f t="shared" si="917"/>
        <v>TIDAK</v>
      </c>
    </row>
    <row r="3268" spans="1:38" ht="14" x14ac:dyDescent="0.3">
      <c r="A3268" s="13">
        <v>34575931</v>
      </c>
      <c r="B3268" s="11" t="s">
        <v>4349</v>
      </c>
      <c r="C3268" s="9">
        <v>220060177</v>
      </c>
      <c r="D3268" s="1" t="s">
        <v>1119</v>
      </c>
      <c r="E3268" s="1" t="s">
        <v>1731</v>
      </c>
      <c r="F3268" s="1" t="s">
        <v>3213</v>
      </c>
      <c r="G3268" s="2">
        <v>40.694710000000001</v>
      </c>
      <c r="H3268" s="2">
        <v>-73.906869999999998</v>
      </c>
      <c r="I3268" s="1" t="s">
        <v>19</v>
      </c>
      <c r="J3268" s="44">
        <v>75</v>
      </c>
      <c r="K3268" s="2">
        <v>3</v>
      </c>
      <c r="L3268" s="2">
        <v>6</v>
      </c>
      <c r="M3268" s="3">
        <v>43596</v>
      </c>
      <c r="N3268" s="2">
        <v>0.74</v>
      </c>
      <c r="O3268" s="2">
        <v>2</v>
      </c>
      <c r="P3268" s="4">
        <v>365</v>
      </c>
      <c r="U3268" s="38">
        <f t="shared" si="900"/>
        <v>-0.50951530742635842</v>
      </c>
      <c r="V3268" s="39">
        <f t="shared" si="901"/>
        <v>0.50951530742635842</v>
      </c>
      <c r="W3268" s="39" t="str">
        <f t="shared" si="902"/>
        <v>TIDAK</v>
      </c>
      <c r="X3268" s="38">
        <f t="shared" si="903"/>
        <v>0.1447753227252192</v>
      </c>
      <c r="Y3268" s="39">
        <f t="shared" si="904"/>
        <v>0.1447753227252192</v>
      </c>
      <c r="Z3268" s="39" t="str">
        <f t="shared" si="905"/>
        <v>TIDAK</v>
      </c>
      <c r="AA3268" s="38">
        <f t="shared" si="906"/>
        <v>-0.63998598931539652</v>
      </c>
      <c r="AB3268" s="39">
        <f t="shared" si="907"/>
        <v>0.63998598931539652</v>
      </c>
      <c r="AC3268" s="39" t="str">
        <f t="shared" si="908"/>
        <v>TIDAK</v>
      </c>
      <c r="AD3268" s="38">
        <f t="shared" si="909"/>
        <v>-0.75792401991822778</v>
      </c>
      <c r="AE3268" s="39">
        <f t="shared" si="910"/>
        <v>0.75792401991822778</v>
      </c>
      <c r="AF3268" s="39" t="str">
        <f t="shared" si="911"/>
        <v>TIDAK</v>
      </c>
      <c r="AG3268" s="38">
        <f t="shared" si="912"/>
        <v>-0.27078855981472416</v>
      </c>
      <c r="AH3268" s="39">
        <f t="shared" si="913"/>
        <v>0.27078855981472416</v>
      </c>
      <c r="AI3268" s="39" t="str">
        <f t="shared" si="914"/>
        <v>TIDAK</v>
      </c>
      <c r="AJ3268" s="38">
        <f t="shared" si="915"/>
        <v>-1.2435166651823804</v>
      </c>
      <c r="AK3268" s="39">
        <f t="shared" si="916"/>
        <v>1.2435166651823804</v>
      </c>
      <c r="AL3268" s="39" t="str">
        <f t="shared" si="917"/>
        <v>TIDAK</v>
      </c>
    </row>
    <row r="3269" spans="1:38" ht="14" x14ac:dyDescent="0.3">
      <c r="A3269" s="13">
        <v>34598389</v>
      </c>
      <c r="B3269" s="11" t="s">
        <v>4651</v>
      </c>
      <c r="C3269" s="9">
        <v>168279437</v>
      </c>
      <c r="D3269" s="1" t="s">
        <v>1553</v>
      </c>
      <c r="E3269" s="1" t="s">
        <v>17</v>
      </c>
      <c r="F3269" s="1" t="s">
        <v>2689</v>
      </c>
      <c r="G3269" s="2">
        <v>40.742109999999997</v>
      </c>
      <c r="H3269" s="2">
        <v>-73.89067</v>
      </c>
      <c r="I3269" s="1" t="s">
        <v>19</v>
      </c>
      <c r="J3269" s="44">
        <v>40</v>
      </c>
      <c r="K3269" s="2">
        <v>1</v>
      </c>
      <c r="L3269" s="2">
        <v>7</v>
      </c>
      <c r="M3269" s="3">
        <v>43364</v>
      </c>
      <c r="N3269" s="2">
        <v>0.41</v>
      </c>
      <c r="O3269" s="2">
        <v>1</v>
      </c>
      <c r="P3269" s="4">
        <v>0</v>
      </c>
      <c r="U3269" s="38">
        <f t="shared" si="900"/>
        <v>-2.9493451884612956E-2</v>
      </c>
      <c r="V3269" s="39">
        <f t="shared" si="901"/>
        <v>2.9493451884612956E-2</v>
      </c>
      <c r="W3269" s="39" t="str">
        <f t="shared" si="902"/>
        <v>TIDAK</v>
      </c>
      <c r="X3269" s="38">
        <f t="shared" si="903"/>
        <v>-0.39643358014138202</v>
      </c>
      <c r="Y3269" s="39">
        <f t="shared" si="904"/>
        <v>0.39643358014138202</v>
      </c>
      <c r="Z3269" s="39" t="str">
        <f t="shared" si="905"/>
        <v>TIDAK</v>
      </c>
      <c r="AA3269" s="38">
        <f t="shared" si="906"/>
        <v>-0.88539865113910388</v>
      </c>
      <c r="AB3269" s="39">
        <f t="shared" si="907"/>
        <v>0.88539865113910388</v>
      </c>
      <c r="AC3269" s="39" t="str">
        <f t="shared" si="908"/>
        <v>TIDAK</v>
      </c>
      <c r="AD3269" s="38">
        <f t="shared" si="909"/>
        <v>-0.43383141196549468</v>
      </c>
      <c r="AE3269" s="39">
        <f t="shared" si="910"/>
        <v>0.43383141196549468</v>
      </c>
      <c r="AF3269" s="39" t="str">
        <f t="shared" si="911"/>
        <v>TIDAK</v>
      </c>
      <c r="AG3269" s="38">
        <f t="shared" si="912"/>
        <v>-0.27078855981472416</v>
      </c>
      <c r="AH3269" s="39">
        <f t="shared" si="913"/>
        <v>0.27078855981472416</v>
      </c>
      <c r="AI3269" s="39" t="str">
        <f t="shared" si="914"/>
        <v>TIDAK</v>
      </c>
      <c r="AJ3269" s="38">
        <f t="shared" si="915"/>
        <v>-0.30653760593729107</v>
      </c>
      <c r="AK3269" s="39">
        <f t="shared" si="916"/>
        <v>0.30653760593729107</v>
      </c>
      <c r="AL3269" s="39" t="str">
        <f t="shared" si="917"/>
        <v>TIDAK</v>
      </c>
    </row>
    <row r="3270" spans="1:38" ht="14" x14ac:dyDescent="0.3">
      <c r="A3270" s="13">
        <v>34605801</v>
      </c>
      <c r="B3270" s="11" t="s">
        <v>4666</v>
      </c>
      <c r="C3270" s="9">
        <v>15724675</v>
      </c>
      <c r="D3270" s="1" t="s">
        <v>482</v>
      </c>
      <c r="E3270" s="1" t="s">
        <v>17</v>
      </c>
      <c r="F3270" s="1" t="s">
        <v>2689</v>
      </c>
      <c r="G3270" s="2">
        <v>40.741849999999999</v>
      </c>
      <c r="H3270" s="2">
        <v>-73.906840000000003</v>
      </c>
      <c r="I3270" s="1" t="s">
        <v>19</v>
      </c>
      <c r="J3270" s="44">
        <v>105</v>
      </c>
      <c r="K3270" s="2">
        <v>2</v>
      </c>
      <c r="L3270" s="2">
        <v>9</v>
      </c>
      <c r="M3270" s="3">
        <v>42961</v>
      </c>
      <c r="N3270" s="2">
        <v>0.26</v>
      </c>
      <c r="O3270" s="2">
        <v>2</v>
      </c>
      <c r="P3270" s="4">
        <v>0</v>
      </c>
      <c r="U3270" s="38">
        <f t="shared" ref="U3270:U3333" si="918">STANDARDIZE(J3266,$S$5,$S$6)</f>
        <v>-0.49237166972843893</v>
      </c>
      <c r="V3270" s="39">
        <f t="shared" ref="V3270:V3333" si="919">ABS(U3270)</f>
        <v>0.49237166972843893</v>
      </c>
      <c r="W3270" s="39" t="str">
        <f t="shared" ref="W3270:W3333" si="920">IF(V3270&gt;3,"OUTLIER","TIDAK")</f>
        <v>TIDAK</v>
      </c>
      <c r="X3270" s="38">
        <f t="shared" ref="X3270:X3333" si="921">STANDARDIZE(K3266,$S$9,$S$10)</f>
        <v>-0.26113135442473173</v>
      </c>
      <c r="Y3270" s="39">
        <f t="shared" ref="Y3270:Y3333" si="922">ABS(X3270)</f>
        <v>0.26113135442473173</v>
      </c>
      <c r="Z3270" s="39" t="str">
        <f t="shared" ref="Z3270:Z3333" si="923">IF(Y3270&gt;3,"OUTLIER","TIDAK")</f>
        <v>TIDAK</v>
      </c>
      <c r="AA3270" s="38">
        <f t="shared" ref="AA3270:AA3333" si="924">STANDARDIZE(L3266,$S$13,$S$14)</f>
        <v>-0.68088809961934771</v>
      </c>
      <c r="AB3270" s="39">
        <f t="shared" ref="AB3270:AB3333" si="925">ABS(AA3270)</f>
        <v>0.68088809961934771</v>
      </c>
      <c r="AC3270" s="39" t="str">
        <f t="shared" ref="AC3270:AC3333" si="926">IF(AB3270&gt;3,"OUTLIER","TIDAK")</f>
        <v>TIDAK</v>
      </c>
      <c r="AD3270" s="38">
        <f t="shared" ref="AD3270:AD3333" si="927">STANDARDIZE(N3266,$S$17,$S$18)</f>
        <v>-0.45996791260684416</v>
      </c>
      <c r="AE3270" s="39">
        <f t="shared" ref="AE3270:AE3333" si="928">ABS(AD3270)</f>
        <v>0.45996791260684416</v>
      </c>
      <c r="AF3270" s="39" t="str">
        <f t="shared" ref="AF3270:AF3333" si="929">IF(AE3270&gt;3,"OUTLIER","TIDAK")</f>
        <v>TIDAK</v>
      </c>
      <c r="AG3270" s="38">
        <f t="shared" ref="AG3270:AG3333" si="930">STANDARDIZE(O3266,$S$21,$S$22)</f>
        <v>-0.27078855981472416</v>
      </c>
      <c r="AH3270" s="39">
        <f t="shared" ref="AH3270:AH3333" si="931">ABS(AG3270)</f>
        <v>0.27078855981472416</v>
      </c>
      <c r="AI3270" s="39" t="str">
        <f t="shared" ref="AI3270:AI3333" si="932">IF(AH3270&gt;3,"OUTLIER","TIDAK")</f>
        <v>TIDAK</v>
      </c>
      <c r="AJ3270" s="38">
        <f t="shared" ref="AJ3270:AJ3333" si="933">STANDARDIZE(P3266,$S$25,$S$26)</f>
        <v>2.3279022916980353E-2</v>
      </c>
      <c r="AK3270" s="39">
        <f t="shared" ref="AK3270:AK3333" si="934">ABS(AJ3270)</f>
        <v>2.3279022916980353E-2</v>
      </c>
      <c r="AL3270" s="39" t="str">
        <f t="shared" ref="AL3270:AL3333" si="935">IF(AK3270&gt;3,"OUTLIER","TIDAK")</f>
        <v>TIDAK</v>
      </c>
    </row>
    <row r="3271" spans="1:38" ht="14" x14ac:dyDescent="0.3">
      <c r="A3271" s="13">
        <v>34620162</v>
      </c>
      <c r="B3271" s="11" t="s">
        <v>126</v>
      </c>
      <c r="C3271" s="9">
        <v>154037433</v>
      </c>
      <c r="D3271" s="1" t="s">
        <v>475</v>
      </c>
      <c r="E3271" s="1" t="s">
        <v>17</v>
      </c>
      <c r="F3271" s="1" t="s">
        <v>364</v>
      </c>
      <c r="G3271" s="2">
        <v>40.669339999999998</v>
      </c>
      <c r="H3271" s="2">
        <v>-73.772689999999997</v>
      </c>
      <c r="I3271" s="1" t="s">
        <v>19</v>
      </c>
      <c r="J3271" s="44">
        <v>68</v>
      </c>
      <c r="K3271" s="2">
        <v>1</v>
      </c>
      <c r="L3271" s="2">
        <v>14</v>
      </c>
      <c r="M3271" s="3">
        <v>43581</v>
      </c>
      <c r="N3271" s="2">
        <v>1.23</v>
      </c>
      <c r="O3271" s="2">
        <v>3</v>
      </c>
      <c r="P3271" s="4">
        <v>13</v>
      </c>
      <c r="U3271" s="38">
        <f t="shared" si="918"/>
        <v>9.05120120008234E-2</v>
      </c>
      <c r="V3271" s="39">
        <f t="shared" si="919"/>
        <v>9.05120120008234E-2</v>
      </c>
      <c r="W3271" s="39" t="str">
        <f t="shared" si="920"/>
        <v>TIDAK</v>
      </c>
      <c r="X3271" s="38">
        <f t="shared" si="921"/>
        <v>-0.39643358014138202</v>
      </c>
      <c r="Y3271" s="39">
        <f t="shared" si="922"/>
        <v>0.39643358014138202</v>
      </c>
      <c r="Z3271" s="39" t="str">
        <f t="shared" si="923"/>
        <v>TIDAK</v>
      </c>
      <c r="AA3271" s="38">
        <f t="shared" si="924"/>
        <v>-0.88539865113910388</v>
      </c>
      <c r="AB3271" s="39">
        <f t="shared" si="925"/>
        <v>0.88539865113910388</v>
      </c>
      <c r="AC3271" s="39" t="str">
        <f t="shared" si="926"/>
        <v>TIDAK</v>
      </c>
      <c r="AD3271" s="38">
        <f t="shared" si="927"/>
        <v>-0.54360471465916238</v>
      </c>
      <c r="AE3271" s="39">
        <f t="shared" si="928"/>
        <v>0.54360471465916238</v>
      </c>
      <c r="AF3271" s="39" t="str">
        <f t="shared" si="929"/>
        <v>TIDAK</v>
      </c>
      <c r="AG3271" s="38">
        <f t="shared" si="930"/>
        <v>-0.15818885441509239</v>
      </c>
      <c r="AH3271" s="39">
        <f t="shared" si="931"/>
        <v>0.15818885441509239</v>
      </c>
      <c r="AI3271" s="39" t="str">
        <f t="shared" si="932"/>
        <v>TIDAK</v>
      </c>
      <c r="AJ3271" s="38">
        <f t="shared" si="933"/>
        <v>1.320058040912184</v>
      </c>
      <c r="AK3271" s="39">
        <f t="shared" si="934"/>
        <v>1.320058040912184</v>
      </c>
      <c r="AL3271" s="39" t="str">
        <f t="shared" si="935"/>
        <v>TIDAK</v>
      </c>
    </row>
    <row r="3272" spans="1:38" ht="14" x14ac:dyDescent="0.3">
      <c r="A3272" s="13">
        <v>34626927</v>
      </c>
      <c r="B3272" s="11" t="s">
        <v>631</v>
      </c>
      <c r="C3272" s="9">
        <v>10229087</v>
      </c>
      <c r="D3272" s="1" t="s">
        <v>2740</v>
      </c>
      <c r="E3272" s="1" t="s">
        <v>17</v>
      </c>
      <c r="F3272" s="1" t="s">
        <v>2738</v>
      </c>
      <c r="G3272" s="2">
        <v>40.772239999999996</v>
      </c>
      <c r="H3272" s="2">
        <v>-73.892949999999999</v>
      </c>
      <c r="I3272" s="1" t="s">
        <v>19</v>
      </c>
      <c r="J3272" s="44">
        <v>220</v>
      </c>
      <c r="K3272" s="2">
        <v>1</v>
      </c>
      <c r="L3272" s="2">
        <v>5</v>
      </c>
      <c r="M3272" s="3">
        <v>43624</v>
      </c>
      <c r="N3272" s="2">
        <v>0.61</v>
      </c>
      <c r="O3272" s="2">
        <v>4</v>
      </c>
      <c r="P3272" s="4">
        <v>346</v>
      </c>
      <c r="U3272" s="38">
        <f t="shared" si="918"/>
        <v>-0.12378345922317009</v>
      </c>
      <c r="V3272" s="39">
        <f t="shared" si="919"/>
        <v>0.12378345922317009</v>
      </c>
      <c r="W3272" s="39" t="str">
        <f t="shared" si="920"/>
        <v>TIDAK</v>
      </c>
      <c r="X3272" s="38">
        <f t="shared" si="921"/>
        <v>-0.12582912870808141</v>
      </c>
      <c r="Y3272" s="39">
        <f t="shared" si="922"/>
        <v>0.12582912870808141</v>
      </c>
      <c r="Z3272" s="39" t="str">
        <f t="shared" si="923"/>
        <v>TIDAK</v>
      </c>
      <c r="AA3272" s="38">
        <f t="shared" si="924"/>
        <v>-0.68088809961934771</v>
      </c>
      <c r="AB3272" s="39">
        <f t="shared" si="925"/>
        <v>0.68088809961934771</v>
      </c>
      <c r="AC3272" s="39" t="str">
        <f t="shared" si="926"/>
        <v>TIDAK</v>
      </c>
      <c r="AD3272" s="38">
        <f t="shared" si="927"/>
        <v>-0.56974121530051181</v>
      </c>
      <c r="AE3272" s="39">
        <f t="shared" si="928"/>
        <v>0.56974121530051181</v>
      </c>
      <c r="AF3272" s="39" t="str">
        <f t="shared" si="929"/>
        <v>TIDAK</v>
      </c>
      <c r="AG3272" s="38">
        <f t="shared" si="930"/>
        <v>-0.15818885441509239</v>
      </c>
      <c r="AH3272" s="39">
        <f t="shared" si="931"/>
        <v>0.15818885441509239</v>
      </c>
      <c r="AI3272" s="39" t="str">
        <f t="shared" si="932"/>
        <v>TIDAK</v>
      </c>
      <c r="AJ3272" s="38">
        <f t="shared" si="933"/>
        <v>1.4924621878132804</v>
      </c>
      <c r="AK3272" s="39">
        <f t="shared" si="934"/>
        <v>1.4924621878132804</v>
      </c>
      <c r="AL3272" s="39" t="str">
        <f t="shared" si="935"/>
        <v>TIDAK</v>
      </c>
    </row>
    <row r="3273" spans="1:38" ht="14" x14ac:dyDescent="0.3">
      <c r="A3273" s="13">
        <v>34628898</v>
      </c>
      <c r="B3273" s="11" t="s">
        <v>5175</v>
      </c>
      <c r="C3273" s="9">
        <v>62330502</v>
      </c>
      <c r="D3273" s="1" t="s">
        <v>2147</v>
      </c>
      <c r="E3273" s="1" t="s">
        <v>548</v>
      </c>
      <c r="F3273" s="1" t="s">
        <v>1890</v>
      </c>
      <c r="G3273" s="2">
        <v>40.897530000000003</v>
      </c>
      <c r="H3273" s="2">
        <v>-73.873589999999993</v>
      </c>
      <c r="I3273" s="1" t="s">
        <v>19</v>
      </c>
      <c r="J3273" s="44">
        <v>50</v>
      </c>
      <c r="K3273" s="2">
        <v>1</v>
      </c>
      <c r="L3273" s="2">
        <v>6</v>
      </c>
      <c r="M3273" s="3">
        <v>43486</v>
      </c>
      <c r="N3273" s="2">
        <v>0.71</v>
      </c>
      <c r="O3273" s="2">
        <v>1</v>
      </c>
      <c r="P3273" s="4">
        <v>0</v>
      </c>
      <c r="U3273" s="38">
        <f t="shared" si="918"/>
        <v>-0.42379711893676097</v>
      </c>
      <c r="V3273" s="39">
        <f t="shared" si="919"/>
        <v>0.42379711893676097</v>
      </c>
      <c r="W3273" s="39" t="str">
        <f t="shared" si="920"/>
        <v>TIDAK</v>
      </c>
      <c r="X3273" s="38">
        <f t="shared" si="921"/>
        <v>-0.39643358014138202</v>
      </c>
      <c r="Y3273" s="39">
        <f t="shared" si="922"/>
        <v>0.39643358014138202</v>
      </c>
      <c r="Z3273" s="39" t="str">
        <f t="shared" si="923"/>
        <v>TIDAK</v>
      </c>
      <c r="AA3273" s="38">
        <f t="shared" si="924"/>
        <v>-0.63998598931539652</v>
      </c>
      <c r="AB3273" s="39">
        <f t="shared" si="925"/>
        <v>0.63998598931539652</v>
      </c>
      <c r="AC3273" s="39" t="str">
        <f t="shared" si="926"/>
        <v>TIDAK</v>
      </c>
      <c r="AD3273" s="38">
        <f t="shared" si="927"/>
        <v>-0.74224211953341823</v>
      </c>
      <c r="AE3273" s="39">
        <f t="shared" si="928"/>
        <v>0.74224211953341823</v>
      </c>
      <c r="AF3273" s="39" t="str">
        <f t="shared" si="929"/>
        <v>TIDAK</v>
      </c>
      <c r="AG3273" s="38">
        <f t="shared" si="930"/>
        <v>-0.27078855981472416</v>
      </c>
      <c r="AH3273" s="39">
        <f t="shared" si="931"/>
        <v>0.27078855981472416</v>
      </c>
      <c r="AI3273" s="39" t="str">
        <f t="shared" si="932"/>
        <v>TIDAK</v>
      </c>
      <c r="AJ3273" s="38">
        <f t="shared" si="933"/>
        <v>-1.2435166651823804</v>
      </c>
      <c r="AK3273" s="39">
        <f t="shared" si="934"/>
        <v>1.2435166651823804</v>
      </c>
      <c r="AL3273" s="39" t="str">
        <f t="shared" si="935"/>
        <v>TIDAK</v>
      </c>
    </row>
    <row r="3274" spans="1:38" ht="14" x14ac:dyDescent="0.3">
      <c r="A3274" s="13">
        <v>34629887</v>
      </c>
      <c r="B3274" s="11" t="s">
        <v>3880</v>
      </c>
      <c r="C3274" s="9">
        <v>39346203</v>
      </c>
      <c r="D3274" s="1" t="s">
        <v>1284</v>
      </c>
      <c r="E3274" s="1" t="s">
        <v>17</v>
      </c>
      <c r="F3274" s="1" t="s">
        <v>1297</v>
      </c>
      <c r="G3274" s="2">
        <v>40.725729999999999</v>
      </c>
      <c r="H3274" s="2">
        <v>-73.852919999999997</v>
      </c>
      <c r="I3274" s="1" t="s">
        <v>19</v>
      </c>
      <c r="J3274" s="44">
        <v>45</v>
      </c>
      <c r="K3274" s="2">
        <v>2</v>
      </c>
      <c r="L3274" s="2">
        <v>8</v>
      </c>
      <c r="M3274" s="3">
        <v>43114</v>
      </c>
      <c r="N3274" s="2">
        <v>0.4</v>
      </c>
      <c r="O3274" s="2">
        <v>1</v>
      </c>
      <c r="P3274" s="4">
        <v>0</v>
      </c>
      <c r="U3274" s="38">
        <f t="shared" si="918"/>
        <v>0.1333711062456221</v>
      </c>
      <c r="V3274" s="39">
        <f t="shared" si="919"/>
        <v>0.1333711062456221</v>
      </c>
      <c r="W3274" s="39" t="str">
        <f t="shared" si="920"/>
        <v>TIDAK</v>
      </c>
      <c r="X3274" s="38">
        <f t="shared" si="921"/>
        <v>-0.26113135442473173</v>
      </c>
      <c r="Y3274" s="39">
        <f t="shared" si="922"/>
        <v>0.26113135442473173</v>
      </c>
      <c r="Z3274" s="39" t="str">
        <f t="shared" si="923"/>
        <v>TIDAK</v>
      </c>
      <c r="AA3274" s="38">
        <f t="shared" si="924"/>
        <v>-0.55818176870749403</v>
      </c>
      <c r="AB3274" s="39">
        <f t="shared" si="925"/>
        <v>0.55818176870749403</v>
      </c>
      <c r="AC3274" s="39" t="str">
        <f t="shared" si="926"/>
        <v>TIDAK</v>
      </c>
      <c r="AD3274" s="38">
        <f t="shared" si="927"/>
        <v>-0.82065162145746651</v>
      </c>
      <c r="AE3274" s="39">
        <f t="shared" si="928"/>
        <v>0.82065162145746651</v>
      </c>
      <c r="AF3274" s="39" t="str">
        <f t="shared" si="929"/>
        <v>TIDAK</v>
      </c>
      <c r="AG3274" s="38">
        <f t="shared" si="930"/>
        <v>-0.15818885441509239</v>
      </c>
      <c r="AH3274" s="39">
        <f t="shared" si="931"/>
        <v>0.15818885441509239</v>
      </c>
      <c r="AI3274" s="39" t="str">
        <f t="shared" si="932"/>
        <v>TIDAK</v>
      </c>
      <c r="AJ3274" s="38">
        <f t="shared" si="933"/>
        <v>-1.2435166651823804</v>
      </c>
      <c r="AK3274" s="39">
        <f t="shared" si="934"/>
        <v>1.2435166651823804</v>
      </c>
      <c r="AL3274" s="39" t="str">
        <f t="shared" si="935"/>
        <v>TIDAK</v>
      </c>
    </row>
    <row r="3275" spans="1:38" ht="14" x14ac:dyDescent="0.3">
      <c r="A3275" s="13">
        <v>34645572</v>
      </c>
      <c r="B3275" s="11" t="s">
        <v>1198</v>
      </c>
      <c r="C3275" s="9">
        <v>203266238</v>
      </c>
      <c r="D3275" s="1" t="s">
        <v>66</v>
      </c>
      <c r="E3275" s="1" t="s">
        <v>548</v>
      </c>
      <c r="F3275" s="1" t="s">
        <v>1560</v>
      </c>
      <c r="G3275" s="2">
        <v>40.853610000000003</v>
      </c>
      <c r="H3275" s="2">
        <v>-73.850179999999995</v>
      </c>
      <c r="I3275" s="1" t="s">
        <v>19</v>
      </c>
      <c r="J3275" s="44">
        <v>85</v>
      </c>
      <c r="K3275" s="2">
        <v>5</v>
      </c>
      <c r="L3275" s="2">
        <v>5</v>
      </c>
      <c r="M3275" s="3">
        <v>43616</v>
      </c>
      <c r="N3275" s="2">
        <v>0.49</v>
      </c>
      <c r="O3275" s="2">
        <v>5</v>
      </c>
      <c r="P3275" s="4">
        <v>365</v>
      </c>
      <c r="U3275" s="38">
        <f t="shared" si="918"/>
        <v>-0.18378619116588826</v>
      </c>
      <c r="V3275" s="39">
        <f t="shared" si="919"/>
        <v>0.18378619116588826</v>
      </c>
      <c r="W3275" s="39" t="str">
        <f t="shared" si="920"/>
        <v>TIDAK</v>
      </c>
      <c r="X3275" s="38">
        <f t="shared" si="921"/>
        <v>-0.39643358014138202</v>
      </c>
      <c r="Y3275" s="39">
        <f t="shared" si="922"/>
        <v>0.39643358014138202</v>
      </c>
      <c r="Z3275" s="39" t="str">
        <f t="shared" si="923"/>
        <v>TIDAK</v>
      </c>
      <c r="AA3275" s="38">
        <f t="shared" si="924"/>
        <v>-0.35367121718773786</v>
      </c>
      <c r="AB3275" s="39">
        <f t="shared" si="925"/>
        <v>0.35367121718773786</v>
      </c>
      <c r="AC3275" s="39" t="str">
        <f t="shared" si="926"/>
        <v>TIDAK</v>
      </c>
      <c r="AD3275" s="38">
        <f t="shared" si="927"/>
        <v>-0.31360350901528722</v>
      </c>
      <c r="AE3275" s="39">
        <f t="shared" si="928"/>
        <v>0.31360350901528722</v>
      </c>
      <c r="AF3275" s="39" t="str">
        <f t="shared" si="929"/>
        <v>TIDAK</v>
      </c>
      <c r="AG3275" s="38">
        <f t="shared" si="930"/>
        <v>-4.5589149015460649E-2</v>
      </c>
      <c r="AH3275" s="39">
        <f t="shared" si="931"/>
        <v>4.5589149015460649E-2</v>
      </c>
      <c r="AI3275" s="39" t="str">
        <f t="shared" si="932"/>
        <v>TIDAK</v>
      </c>
      <c r="AJ3275" s="38">
        <f t="shared" si="933"/>
        <v>-1.146070843020891</v>
      </c>
      <c r="AK3275" s="39">
        <f t="shared" si="934"/>
        <v>1.146070843020891</v>
      </c>
      <c r="AL3275" s="39" t="str">
        <f t="shared" si="935"/>
        <v>TIDAK</v>
      </c>
    </row>
    <row r="3276" spans="1:38" ht="14" x14ac:dyDescent="0.3">
      <c r="A3276" s="13">
        <v>34647478</v>
      </c>
      <c r="B3276" s="11" t="s">
        <v>3510</v>
      </c>
      <c r="C3276" s="9">
        <v>259776956</v>
      </c>
      <c r="D3276" s="1" t="s">
        <v>2910</v>
      </c>
      <c r="E3276" s="1" t="s">
        <v>1731</v>
      </c>
      <c r="F3276" s="1" t="s">
        <v>2385</v>
      </c>
      <c r="G3276" s="2">
        <v>40.631059999999998</v>
      </c>
      <c r="H3276" s="2">
        <v>-73.897589999999994</v>
      </c>
      <c r="I3276" s="1" t="s">
        <v>19</v>
      </c>
      <c r="J3276" s="44">
        <v>100</v>
      </c>
      <c r="K3276" s="2">
        <v>1</v>
      </c>
      <c r="L3276" s="2">
        <v>1</v>
      </c>
      <c r="M3276" s="3">
        <v>43646</v>
      </c>
      <c r="N3276" s="2">
        <v>1</v>
      </c>
      <c r="O3276" s="2">
        <v>5</v>
      </c>
      <c r="P3276" s="4">
        <v>365</v>
      </c>
      <c r="U3276" s="38">
        <f t="shared" si="918"/>
        <v>1.1191302738759923</v>
      </c>
      <c r="V3276" s="39">
        <f t="shared" si="919"/>
        <v>1.1191302738759923</v>
      </c>
      <c r="W3276" s="39" t="str">
        <f t="shared" si="920"/>
        <v>TIDAK</v>
      </c>
      <c r="X3276" s="38">
        <f t="shared" si="921"/>
        <v>-0.39643358014138202</v>
      </c>
      <c r="Y3276" s="39">
        <f t="shared" si="922"/>
        <v>0.39643358014138202</v>
      </c>
      <c r="Z3276" s="39" t="str">
        <f t="shared" si="923"/>
        <v>TIDAK</v>
      </c>
      <c r="AA3276" s="38">
        <f t="shared" si="924"/>
        <v>-0.7217902099232989</v>
      </c>
      <c r="AB3276" s="39">
        <f t="shared" si="925"/>
        <v>0.7217902099232989</v>
      </c>
      <c r="AC3276" s="39" t="str">
        <f t="shared" si="926"/>
        <v>TIDAK</v>
      </c>
      <c r="AD3276" s="38">
        <f t="shared" si="927"/>
        <v>-0.63769611696802031</v>
      </c>
      <c r="AE3276" s="39">
        <f t="shared" si="928"/>
        <v>0.63769611696802031</v>
      </c>
      <c r="AF3276" s="39" t="str">
        <f t="shared" si="929"/>
        <v>TIDAK</v>
      </c>
      <c r="AG3276" s="38">
        <f t="shared" si="930"/>
        <v>6.7010556384171097E-2</v>
      </c>
      <c r="AH3276" s="39">
        <f t="shared" si="931"/>
        <v>6.7010556384171097E-2</v>
      </c>
      <c r="AI3276" s="39" t="str">
        <f t="shared" si="932"/>
        <v>TIDAK</v>
      </c>
      <c r="AJ3276" s="38">
        <f t="shared" si="933"/>
        <v>1.3500413708080268</v>
      </c>
      <c r="AK3276" s="39">
        <f t="shared" si="934"/>
        <v>1.3500413708080268</v>
      </c>
      <c r="AL3276" s="39" t="str">
        <f t="shared" si="935"/>
        <v>TIDAK</v>
      </c>
    </row>
    <row r="3277" spans="1:38" ht="14" x14ac:dyDescent="0.3">
      <c r="A3277" s="13">
        <v>34650619</v>
      </c>
      <c r="B3277" s="11" t="s">
        <v>2762</v>
      </c>
      <c r="C3277" s="9">
        <v>255811821</v>
      </c>
      <c r="D3277" s="1" t="s">
        <v>506</v>
      </c>
      <c r="E3277" s="1" t="s">
        <v>17</v>
      </c>
      <c r="F3277" s="1" t="s">
        <v>364</v>
      </c>
      <c r="G3277" s="2">
        <v>40.687869999999997</v>
      </c>
      <c r="H3277" s="2">
        <v>-73.777270000000001</v>
      </c>
      <c r="I3277" s="1" t="s">
        <v>19</v>
      </c>
      <c r="J3277" s="44">
        <v>88</v>
      </c>
      <c r="K3277" s="2">
        <v>2</v>
      </c>
      <c r="L3277" s="2">
        <v>2</v>
      </c>
      <c r="M3277" s="3">
        <v>43616</v>
      </c>
      <c r="N3277" s="2">
        <v>1.5</v>
      </c>
      <c r="O3277" s="2">
        <v>1</v>
      </c>
      <c r="P3277" s="4">
        <v>180</v>
      </c>
      <c r="U3277" s="38">
        <f t="shared" si="918"/>
        <v>-0.33807893044716358</v>
      </c>
      <c r="V3277" s="39">
        <f t="shared" si="919"/>
        <v>0.33807893044716358</v>
      </c>
      <c r="W3277" s="39" t="str">
        <f t="shared" si="920"/>
        <v>TIDAK</v>
      </c>
      <c r="X3277" s="38">
        <f t="shared" si="921"/>
        <v>-0.39643358014138202</v>
      </c>
      <c r="Y3277" s="39">
        <f t="shared" si="922"/>
        <v>0.39643358014138202</v>
      </c>
      <c r="Z3277" s="39" t="str">
        <f t="shared" si="923"/>
        <v>TIDAK</v>
      </c>
      <c r="AA3277" s="38">
        <f t="shared" si="924"/>
        <v>-0.68088809961934771</v>
      </c>
      <c r="AB3277" s="39">
        <f t="shared" si="925"/>
        <v>0.68088809961934771</v>
      </c>
      <c r="AC3277" s="39" t="str">
        <f t="shared" si="926"/>
        <v>TIDAK</v>
      </c>
      <c r="AD3277" s="38">
        <f t="shared" si="927"/>
        <v>-0.58542311568532146</v>
      </c>
      <c r="AE3277" s="39">
        <f t="shared" si="928"/>
        <v>0.58542311568532146</v>
      </c>
      <c r="AF3277" s="39" t="str">
        <f t="shared" si="929"/>
        <v>TIDAK</v>
      </c>
      <c r="AG3277" s="38">
        <f t="shared" si="930"/>
        <v>-0.27078855981472416</v>
      </c>
      <c r="AH3277" s="39">
        <f t="shared" si="931"/>
        <v>0.27078855981472416</v>
      </c>
      <c r="AI3277" s="39" t="str">
        <f t="shared" si="932"/>
        <v>TIDAK</v>
      </c>
      <c r="AJ3277" s="38">
        <f t="shared" si="933"/>
        <v>-1.2435166651823804</v>
      </c>
      <c r="AK3277" s="39">
        <f t="shared" si="934"/>
        <v>1.2435166651823804</v>
      </c>
      <c r="AL3277" s="39" t="str">
        <f t="shared" si="935"/>
        <v>TIDAK</v>
      </c>
    </row>
    <row r="3278" spans="1:38" ht="14" x14ac:dyDescent="0.3">
      <c r="A3278" s="13">
        <v>34654078</v>
      </c>
      <c r="B3278" s="11" t="s">
        <v>3187</v>
      </c>
      <c r="C3278" s="9">
        <v>73453515</v>
      </c>
      <c r="D3278" s="1" t="s">
        <v>2552</v>
      </c>
      <c r="E3278" s="1" t="s">
        <v>548</v>
      </c>
      <c r="F3278" s="1" t="s">
        <v>2531</v>
      </c>
      <c r="G3278" s="2">
        <v>40.818190000000001</v>
      </c>
      <c r="H3278" s="2">
        <v>-73.886529999999993</v>
      </c>
      <c r="I3278" s="1" t="s">
        <v>20</v>
      </c>
      <c r="J3278" s="44">
        <v>150</v>
      </c>
      <c r="K3278" s="2">
        <v>2</v>
      </c>
      <c r="L3278" s="2">
        <v>5</v>
      </c>
      <c r="M3278" s="3">
        <v>43416</v>
      </c>
      <c r="N3278" s="2">
        <v>0.56999999999999995</v>
      </c>
      <c r="O3278" s="2">
        <v>1</v>
      </c>
      <c r="P3278" s="4">
        <v>0</v>
      </c>
      <c r="U3278" s="38">
        <f t="shared" si="918"/>
        <v>-0.38093802469196231</v>
      </c>
      <c r="V3278" s="39">
        <f t="shared" si="919"/>
        <v>0.38093802469196231</v>
      </c>
      <c r="W3278" s="39" t="str">
        <f t="shared" si="920"/>
        <v>TIDAK</v>
      </c>
      <c r="X3278" s="38">
        <f t="shared" si="921"/>
        <v>-0.26113135442473173</v>
      </c>
      <c r="Y3278" s="39">
        <f t="shared" si="922"/>
        <v>0.26113135442473173</v>
      </c>
      <c r="Z3278" s="39" t="str">
        <f t="shared" si="923"/>
        <v>TIDAK</v>
      </c>
      <c r="AA3278" s="38">
        <f t="shared" si="924"/>
        <v>-0.59908387901144522</v>
      </c>
      <c r="AB3278" s="39">
        <f t="shared" si="925"/>
        <v>0.59908387901144522</v>
      </c>
      <c r="AC3278" s="39" t="str">
        <f t="shared" si="926"/>
        <v>TIDAK</v>
      </c>
      <c r="AD3278" s="38">
        <f t="shared" si="927"/>
        <v>-0.74746941966168801</v>
      </c>
      <c r="AE3278" s="39">
        <f t="shared" si="928"/>
        <v>0.74746941966168801</v>
      </c>
      <c r="AF3278" s="39" t="str">
        <f t="shared" si="929"/>
        <v>TIDAK</v>
      </c>
      <c r="AG3278" s="38">
        <f t="shared" si="930"/>
        <v>-0.27078855981472416</v>
      </c>
      <c r="AH3278" s="39">
        <f t="shared" si="931"/>
        <v>0.27078855981472416</v>
      </c>
      <c r="AI3278" s="39" t="str">
        <f t="shared" si="932"/>
        <v>TIDAK</v>
      </c>
      <c r="AJ3278" s="38">
        <f t="shared" si="933"/>
        <v>-1.2435166651823804</v>
      </c>
      <c r="AK3278" s="39">
        <f t="shared" si="934"/>
        <v>1.2435166651823804</v>
      </c>
      <c r="AL3278" s="39" t="str">
        <f t="shared" si="935"/>
        <v>TIDAK</v>
      </c>
    </row>
    <row r="3279" spans="1:38" ht="14" x14ac:dyDescent="0.3">
      <c r="A3279" s="13">
        <v>34665010</v>
      </c>
      <c r="B3279" s="11" t="s">
        <v>1543</v>
      </c>
      <c r="C3279" s="9">
        <v>119774078</v>
      </c>
      <c r="D3279" s="1" t="s">
        <v>898</v>
      </c>
      <c r="E3279" s="1" t="s">
        <v>17</v>
      </c>
      <c r="F3279" s="1" t="s">
        <v>2813</v>
      </c>
      <c r="G3279" s="2">
        <v>40.707279999999997</v>
      </c>
      <c r="H3279" s="2">
        <v>-73.905720000000002</v>
      </c>
      <c r="I3279" s="1" t="s">
        <v>19</v>
      </c>
      <c r="J3279" s="44">
        <v>60</v>
      </c>
      <c r="K3279" s="2">
        <v>4</v>
      </c>
      <c r="L3279" s="2">
        <v>2</v>
      </c>
      <c r="M3279" s="3">
        <v>43600</v>
      </c>
      <c r="N3279" s="2">
        <v>0.73</v>
      </c>
      <c r="O3279" s="2">
        <v>1</v>
      </c>
      <c r="P3279" s="4">
        <v>51</v>
      </c>
      <c r="U3279" s="38">
        <f t="shared" si="918"/>
        <v>-3.8065270733572694E-2</v>
      </c>
      <c r="V3279" s="39">
        <f t="shared" si="919"/>
        <v>3.8065270733572694E-2</v>
      </c>
      <c r="W3279" s="39" t="str">
        <f t="shared" si="920"/>
        <v>TIDAK</v>
      </c>
      <c r="X3279" s="38">
        <f t="shared" si="921"/>
        <v>0.1447753227252192</v>
      </c>
      <c r="Y3279" s="39">
        <f t="shared" si="922"/>
        <v>0.1447753227252192</v>
      </c>
      <c r="Z3279" s="39" t="str">
        <f t="shared" si="923"/>
        <v>TIDAK</v>
      </c>
      <c r="AA3279" s="38">
        <f t="shared" si="924"/>
        <v>-0.7217902099232989</v>
      </c>
      <c r="AB3279" s="39">
        <f t="shared" si="925"/>
        <v>0.7217902099232989</v>
      </c>
      <c r="AC3279" s="39" t="str">
        <f t="shared" si="926"/>
        <v>TIDAK</v>
      </c>
      <c r="AD3279" s="38">
        <f t="shared" si="927"/>
        <v>-0.70042371850725904</v>
      </c>
      <c r="AE3279" s="39">
        <f t="shared" si="928"/>
        <v>0.70042371850725904</v>
      </c>
      <c r="AF3279" s="39" t="str">
        <f t="shared" si="929"/>
        <v>TIDAK</v>
      </c>
      <c r="AG3279" s="38">
        <f t="shared" si="930"/>
        <v>0.17961026178380285</v>
      </c>
      <c r="AH3279" s="39">
        <f t="shared" si="931"/>
        <v>0.17961026178380285</v>
      </c>
      <c r="AI3279" s="39" t="str">
        <f t="shared" si="932"/>
        <v>TIDAK</v>
      </c>
      <c r="AJ3279" s="38">
        <f t="shared" si="933"/>
        <v>1.4924621878132804</v>
      </c>
      <c r="AK3279" s="39">
        <f t="shared" si="934"/>
        <v>1.4924621878132804</v>
      </c>
      <c r="AL3279" s="39" t="str">
        <f t="shared" si="935"/>
        <v>TIDAK</v>
      </c>
    </row>
    <row r="3280" spans="1:38" ht="14" x14ac:dyDescent="0.3">
      <c r="A3280" s="13">
        <v>34673695</v>
      </c>
      <c r="B3280" s="11" t="s">
        <v>304</v>
      </c>
      <c r="C3280" s="9">
        <v>5650180</v>
      </c>
      <c r="D3280" s="1" t="s">
        <v>698</v>
      </c>
      <c r="E3280" s="1" t="s">
        <v>17</v>
      </c>
      <c r="F3280" s="1" t="s">
        <v>1971</v>
      </c>
      <c r="G3280" s="2">
        <v>40.744709999999998</v>
      </c>
      <c r="H3280" s="2">
        <v>-73.880750000000006</v>
      </c>
      <c r="I3280" s="1" t="s">
        <v>19</v>
      </c>
      <c r="J3280" s="44">
        <v>45</v>
      </c>
      <c r="K3280" s="2">
        <v>30</v>
      </c>
      <c r="L3280" s="2">
        <v>20</v>
      </c>
      <c r="M3280" s="3">
        <v>43413</v>
      </c>
      <c r="N3280" s="2">
        <v>0.34</v>
      </c>
      <c r="O3280" s="2">
        <v>2</v>
      </c>
      <c r="P3280" s="4">
        <v>188</v>
      </c>
      <c r="U3280" s="38">
        <f t="shared" si="918"/>
        <v>9.05120120008234E-2</v>
      </c>
      <c r="V3280" s="39">
        <f t="shared" si="919"/>
        <v>9.05120120008234E-2</v>
      </c>
      <c r="W3280" s="39" t="str">
        <f t="shared" si="920"/>
        <v>TIDAK</v>
      </c>
      <c r="X3280" s="38">
        <f t="shared" si="921"/>
        <v>-0.39643358014138202</v>
      </c>
      <c r="Y3280" s="39">
        <f t="shared" si="922"/>
        <v>0.39643358014138202</v>
      </c>
      <c r="Z3280" s="39" t="str">
        <f t="shared" si="923"/>
        <v>TIDAK</v>
      </c>
      <c r="AA3280" s="38">
        <f t="shared" si="924"/>
        <v>-0.88539865113910388</v>
      </c>
      <c r="AB3280" s="39">
        <f t="shared" si="925"/>
        <v>0.88539865113910388</v>
      </c>
      <c r="AC3280" s="39" t="str">
        <f t="shared" si="926"/>
        <v>TIDAK</v>
      </c>
      <c r="AD3280" s="38">
        <f t="shared" si="927"/>
        <v>-0.43383141196549468</v>
      </c>
      <c r="AE3280" s="39">
        <f t="shared" si="928"/>
        <v>0.43383141196549468</v>
      </c>
      <c r="AF3280" s="39" t="str">
        <f t="shared" si="929"/>
        <v>TIDAK</v>
      </c>
      <c r="AG3280" s="38">
        <f t="shared" si="930"/>
        <v>0.17961026178380285</v>
      </c>
      <c r="AH3280" s="39">
        <f t="shared" si="931"/>
        <v>0.17961026178380285</v>
      </c>
      <c r="AI3280" s="39" t="str">
        <f t="shared" si="932"/>
        <v>TIDAK</v>
      </c>
      <c r="AJ3280" s="38">
        <f t="shared" si="933"/>
        <v>1.4924621878132804</v>
      </c>
      <c r="AK3280" s="39">
        <f t="shared" si="934"/>
        <v>1.4924621878132804</v>
      </c>
      <c r="AL3280" s="39" t="str">
        <f t="shared" si="935"/>
        <v>TIDAK</v>
      </c>
    </row>
    <row r="3281" spans="1:38" ht="14" x14ac:dyDescent="0.3">
      <c r="A3281" s="13">
        <v>34685997</v>
      </c>
      <c r="B3281" s="11" t="s">
        <v>746</v>
      </c>
      <c r="C3281" s="9">
        <v>8134104</v>
      </c>
      <c r="D3281" s="1" t="s">
        <v>3585</v>
      </c>
      <c r="E3281" s="1" t="s">
        <v>17</v>
      </c>
      <c r="F3281" s="1" t="s">
        <v>2689</v>
      </c>
      <c r="G3281" s="2">
        <v>40.745069999999998</v>
      </c>
      <c r="H3281" s="2">
        <v>-73.907380000000003</v>
      </c>
      <c r="I3281" s="1" t="s">
        <v>20</v>
      </c>
      <c r="J3281" s="44">
        <v>500</v>
      </c>
      <c r="K3281" s="2">
        <v>1</v>
      </c>
      <c r="L3281" s="2">
        <v>10</v>
      </c>
      <c r="M3281" s="3">
        <v>42569</v>
      </c>
      <c r="N3281" s="2">
        <v>0.21</v>
      </c>
      <c r="O3281" s="2">
        <v>1</v>
      </c>
      <c r="P3281" s="4">
        <v>0</v>
      </c>
      <c r="U3281" s="38">
        <f t="shared" si="918"/>
        <v>-1.2349814186693477E-2</v>
      </c>
      <c r="V3281" s="39">
        <f t="shared" si="919"/>
        <v>1.2349814186693477E-2</v>
      </c>
      <c r="W3281" s="39" t="str">
        <f t="shared" si="920"/>
        <v>TIDAK</v>
      </c>
      <c r="X3281" s="38">
        <f t="shared" si="921"/>
        <v>-0.26113135442473173</v>
      </c>
      <c r="Y3281" s="39">
        <f t="shared" si="922"/>
        <v>0.26113135442473173</v>
      </c>
      <c r="Z3281" s="39" t="str">
        <f t="shared" si="923"/>
        <v>TIDAK</v>
      </c>
      <c r="AA3281" s="38">
        <f t="shared" si="924"/>
        <v>-0.84449654083515258</v>
      </c>
      <c r="AB3281" s="39">
        <f t="shared" si="925"/>
        <v>0.84449654083515258</v>
      </c>
      <c r="AC3281" s="39" t="str">
        <f t="shared" si="926"/>
        <v>TIDAK</v>
      </c>
      <c r="AD3281" s="38">
        <f t="shared" si="927"/>
        <v>-0.17246640555200018</v>
      </c>
      <c r="AE3281" s="39">
        <f t="shared" si="928"/>
        <v>0.17246640555200018</v>
      </c>
      <c r="AF3281" s="39" t="str">
        <f t="shared" si="929"/>
        <v>TIDAK</v>
      </c>
      <c r="AG3281" s="38">
        <f t="shared" si="930"/>
        <v>-0.27078855981472416</v>
      </c>
      <c r="AH3281" s="39">
        <f t="shared" si="931"/>
        <v>0.27078855981472416</v>
      </c>
      <c r="AI3281" s="39" t="str">
        <f t="shared" si="932"/>
        <v>TIDAK</v>
      </c>
      <c r="AJ3281" s="38">
        <f t="shared" si="933"/>
        <v>0.10573318013054821</v>
      </c>
      <c r="AK3281" s="39">
        <f t="shared" si="934"/>
        <v>0.10573318013054821</v>
      </c>
      <c r="AL3281" s="39" t="str">
        <f t="shared" si="935"/>
        <v>TIDAK</v>
      </c>
    </row>
    <row r="3282" spans="1:38" ht="14" x14ac:dyDescent="0.3">
      <c r="A3282" s="13">
        <v>34687035</v>
      </c>
      <c r="B3282" s="11" t="s">
        <v>4368</v>
      </c>
      <c r="C3282" s="9">
        <v>2323561</v>
      </c>
      <c r="D3282" s="1" t="s">
        <v>2427</v>
      </c>
      <c r="E3282" s="1" t="s">
        <v>17</v>
      </c>
      <c r="F3282" s="1" t="s">
        <v>1971</v>
      </c>
      <c r="G3282" s="2">
        <v>40.744750000000003</v>
      </c>
      <c r="H3282" s="2">
        <v>-73.882660000000001</v>
      </c>
      <c r="I3282" s="1" t="s">
        <v>20</v>
      </c>
      <c r="J3282" s="44">
        <v>90</v>
      </c>
      <c r="K3282" s="2">
        <v>2</v>
      </c>
      <c r="L3282" s="2">
        <v>8</v>
      </c>
      <c r="M3282" s="3">
        <v>43467</v>
      </c>
      <c r="N3282" s="2">
        <v>0.43</v>
      </c>
      <c r="O3282" s="2">
        <v>1</v>
      </c>
      <c r="P3282" s="4">
        <v>0</v>
      </c>
      <c r="U3282" s="38">
        <f t="shared" si="918"/>
        <v>0.51910295444881038</v>
      </c>
      <c r="V3282" s="39">
        <f t="shared" si="919"/>
        <v>0.51910295444881038</v>
      </c>
      <c r="W3282" s="39" t="str">
        <f t="shared" si="920"/>
        <v>TIDAK</v>
      </c>
      <c r="X3282" s="38">
        <f t="shared" si="921"/>
        <v>-0.26113135442473173</v>
      </c>
      <c r="Y3282" s="39">
        <f t="shared" si="922"/>
        <v>0.26113135442473173</v>
      </c>
      <c r="Z3282" s="39" t="str">
        <f t="shared" si="923"/>
        <v>TIDAK</v>
      </c>
      <c r="AA3282" s="38">
        <f t="shared" si="924"/>
        <v>-0.7217902099232989</v>
      </c>
      <c r="AB3282" s="39">
        <f t="shared" si="925"/>
        <v>0.7217902099232989</v>
      </c>
      <c r="AC3282" s="39" t="str">
        <f t="shared" si="926"/>
        <v>TIDAK</v>
      </c>
      <c r="AD3282" s="38">
        <f t="shared" si="927"/>
        <v>-0.65860531748109985</v>
      </c>
      <c r="AE3282" s="39">
        <f t="shared" si="928"/>
        <v>0.65860531748109985</v>
      </c>
      <c r="AF3282" s="39" t="str">
        <f t="shared" si="929"/>
        <v>TIDAK</v>
      </c>
      <c r="AG3282" s="38">
        <f t="shared" si="930"/>
        <v>-0.27078855981472416</v>
      </c>
      <c r="AH3282" s="39">
        <f t="shared" si="931"/>
        <v>0.27078855981472416</v>
      </c>
      <c r="AI3282" s="39" t="str">
        <f t="shared" si="932"/>
        <v>TIDAK</v>
      </c>
      <c r="AJ3282" s="38">
        <f t="shared" si="933"/>
        <v>-1.2435166651823804</v>
      </c>
      <c r="AK3282" s="39">
        <f t="shared" si="934"/>
        <v>1.2435166651823804</v>
      </c>
      <c r="AL3282" s="39" t="str">
        <f t="shared" si="935"/>
        <v>TIDAK</v>
      </c>
    </row>
    <row r="3283" spans="1:38" ht="14" x14ac:dyDescent="0.3">
      <c r="A3283" s="13">
        <v>34688471</v>
      </c>
      <c r="B3283" s="11" t="s">
        <v>2134</v>
      </c>
      <c r="C3283" s="9">
        <v>172168328</v>
      </c>
      <c r="D3283" s="1" t="s">
        <v>523</v>
      </c>
      <c r="E3283" s="1" t="s">
        <v>17</v>
      </c>
      <c r="F3283" s="1" t="s">
        <v>1736</v>
      </c>
      <c r="G3283" s="2">
        <v>40.755569999999999</v>
      </c>
      <c r="H3283" s="2">
        <v>-73.879580000000004</v>
      </c>
      <c r="I3283" s="1" t="s">
        <v>20</v>
      </c>
      <c r="J3283" s="44">
        <v>129</v>
      </c>
      <c r="K3283" s="2">
        <v>4</v>
      </c>
      <c r="L3283" s="2">
        <v>1</v>
      </c>
      <c r="M3283" s="3">
        <v>43598</v>
      </c>
      <c r="N3283" s="2">
        <v>0.53</v>
      </c>
      <c r="O3283" s="2">
        <v>1</v>
      </c>
      <c r="P3283" s="4">
        <v>361</v>
      </c>
      <c r="U3283" s="38">
        <f t="shared" si="918"/>
        <v>-0.25236074195756619</v>
      </c>
      <c r="V3283" s="39">
        <f t="shared" si="919"/>
        <v>0.25236074195756619</v>
      </c>
      <c r="W3283" s="39" t="str">
        <f t="shared" si="920"/>
        <v>TIDAK</v>
      </c>
      <c r="X3283" s="38">
        <f t="shared" si="921"/>
        <v>9.4730970085688936E-3</v>
      </c>
      <c r="Y3283" s="39">
        <f t="shared" si="922"/>
        <v>9.4730970085688936E-3</v>
      </c>
      <c r="Z3283" s="39" t="str">
        <f t="shared" si="923"/>
        <v>TIDAK</v>
      </c>
      <c r="AA3283" s="38">
        <f t="shared" si="924"/>
        <v>-0.84449654083515258</v>
      </c>
      <c r="AB3283" s="39">
        <f t="shared" si="925"/>
        <v>0.84449654083515258</v>
      </c>
      <c r="AC3283" s="39" t="str">
        <f t="shared" si="926"/>
        <v>TIDAK</v>
      </c>
      <c r="AD3283" s="38">
        <f t="shared" si="927"/>
        <v>-0.57496851542878169</v>
      </c>
      <c r="AE3283" s="39">
        <f t="shared" si="928"/>
        <v>0.57496851542878169</v>
      </c>
      <c r="AF3283" s="39" t="str">
        <f t="shared" si="929"/>
        <v>TIDAK</v>
      </c>
      <c r="AG3283" s="38">
        <f t="shared" si="930"/>
        <v>-0.27078855981472416</v>
      </c>
      <c r="AH3283" s="39">
        <f t="shared" si="931"/>
        <v>0.27078855981472416</v>
      </c>
      <c r="AI3283" s="39" t="str">
        <f t="shared" si="932"/>
        <v>TIDAK</v>
      </c>
      <c r="AJ3283" s="38">
        <f t="shared" si="933"/>
        <v>-0.86122920901038391</v>
      </c>
      <c r="AK3283" s="39">
        <f t="shared" si="934"/>
        <v>0.86122920901038391</v>
      </c>
      <c r="AL3283" s="39" t="str">
        <f t="shared" si="935"/>
        <v>TIDAK</v>
      </c>
    </row>
    <row r="3284" spans="1:38" ht="14" x14ac:dyDescent="0.3">
      <c r="A3284" s="13">
        <v>34702046</v>
      </c>
      <c r="B3284" s="11" t="s">
        <v>4824</v>
      </c>
      <c r="C3284" s="9">
        <v>252636577</v>
      </c>
      <c r="D3284" s="1" t="s">
        <v>1158</v>
      </c>
      <c r="E3284" s="1" t="s">
        <v>17</v>
      </c>
      <c r="F3284" s="1" t="s">
        <v>642</v>
      </c>
      <c r="G3284" s="2">
        <v>40.758620000000001</v>
      </c>
      <c r="H3284" s="2">
        <v>-73.826059999999998</v>
      </c>
      <c r="I3284" s="1" t="s">
        <v>24</v>
      </c>
      <c r="J3284" s="44">
        <v>35</v>
      </c>
      <c r="K3284" s="2">
        <v>2</v>
      </c>
      <c r="L3284" s="2">
        <v>1</v>
      </c>
      <c r="M3284" s="3">
        <v>43603</v>
      </c>
      <c r="N3284" s="2">
        <v>0.56999999999999995</v>
      </c>
      <c r="O3284" s="2">
        <v>2</v>
      </c>
      <c r="P3284" s="4">
        <v>90</v>
      </c>
      <c r="U3284" s="38">
        <f t="shared" si="918"/>
        <v>-0.38093802469196231</v>
      </c>
      <c r="V3284" s="39">
        <f t="shared" si="919"/>
        <v>0.38093802469196231</v>
      </c>
      <c r="W3284" s="39" t="str">
        <f t="shared" si="920"/>
        <v>TIDAK</v>
      </c>
      <c r="X3284" s="38">
        <f t="shared" si="921"/>
        <v>3.5273309656414771</v>
      </c>
      <c r="Y3284" s="39">
        <f t="shared" si="922"/>
        <v>3.5273309656414771</v>
      </c>
      <c r="Z3284" s="39" t="str">
        <f t="shared" si="923"/>
        <v>OUTLIER</v>
      </c>
      <c r="AA3284" s="38">
        <f t="shared" si="924"/>
        <v>-0.10825855536403051</v>
      </c>
      <c r="AB3284" s="39">
        <f t="shared" si="925"/>
        <v>0.10825855536403051</v>
      </c>
      <c r="AC3284" s="39" t="str">
        <f t="shared" si="926"/>
        <v>TIDAK</v>
      </c>
      <c r="AD3284" s="38">
        <f t="shared" si="927"/>
        <v>-0.77883322043130732</v>
      </c>
      <c r="AE3284" s="39">
        <f t="shared" si="928"/>
        <v>0.77883322043130732</v>
      </c>
      <c r="AF3284" s="39" t="str">
        <f t="shared" si="929"/>
        <v>TIDAK</v>
      </c>
      <c r="AG3284" s="38">
        <f t="shared" si="930"/>
        <v>-0.15818885441509239</v>
      </c>
      <c r="AH3284" s="39">
        <f t="shared" si="931"/>
        <v>0.15818885441509239</v>
      </c>
      <c r="AI3284" s="39" t="str">
        <f t="shared" si="932"/>
        <v>TIDAK</v>
      </c>
      <c r="AJ3284" s="38">
        <f t="shared" si="933"/>
        <v>0.16569983992223392</v>
      </c>
      <c r="AK3284" s="39">
        <f t="shared" si="934"/>
        <v>0.16569983992223392</v>
      </c>
      <c r="AL3284" s="39" t="str">
        <f t="shared" si="935"/>
        <v>TIDAK</v>
      </c>
    </row>
    <row r="3285" spans="1:38" ht="14" x14ac:dyDescent="0.3">
      <c r="A3285" s="13">
        <v>34702516</v>
      </c>
      <c r="B3285" s="11" t="s">
        <v>1891</v>
      </c>
      <c r="C3285" s="9">
        <v>6895430</v>
      </c>
      <c r="D3285" s="1" t="s">
        <v>951</v>
      </c>
      <c r="E3285" s="1" t="s">
        <v>17</v>
      </c>
      <c r="F3285" s="1" t="s">
        <v>2813</v>
      </c>
      <c r="G3285" s="2">
        <v>40.703719999999997</v>
      </c>
      <c r="H3285" s="2">
        <v>-73.906700000000001</v>
      </c>
      <c r="I3285" s="1" t="s">
        <v>20</v>
      </c>
      <c r="J3285" s="44">
        <v>200</v>
      </c>
      <c r="K3285" s="2">
        <v>2</v>
      </c>
      <c r="L3285" s="2">
        <v>1</v>
      </c>
      <c r="M3285" s="3">
        <v>43618</v>
      </c>
      <c r="N3285" s="2">
        <v>0.79</v>
      </c>
      <c r="O3285" s="2">
        <v>1</v>
      </c>
      <c r="P3285" s="4">
        <v>11</v>
      </c>
      <c r="U3285" s="38">
        <f t="shared" si="918"/>
        <v>3.5192395515847195</v>
      </c>
      <c r="V3285" s="39">
        <f t="shared" si="919"/>
        <v>3.5192395515847195</v>
      </c>
      <c r="W3285" s="39" t="str">
        <f t="shared" si="920"/>
        <v>OUTLIER</v>
      </c>
      <c r="X3285" s="38">
        <f t="shared" si="921"/>
        <v>-0.39643358014138202</v>
      </c>
      <c r="Y3285" s="39">
        <f t="shared" si="922"/>
        <v>0.39643358014138202</v>
      </c>
      <c r="Z3285" s="39" t="str">
        <f t="shared" si="923"/>
        <v>TIDAK</v>
      </c>
      <c r="AA3285" s="38">
        <f t="shared" si="924"/>
        <v>-0.51727965840354273</v>
      </c>
      <c r="AB3285" s="39">
        <f t="shared" si="925"/>
        <v>0.51727965840354273</v>
      </c>
      <c r="AC3285" s="39" t="str">
        <f t="shared" si="926"/>
        <v>TIDAK</v>
      </c>
      <c r="AD3285" s="38">
        <f t="shared" si="927"/>
        <v>-0.84678812209881593</v>
      </c>
      <c r="AE3285" s="39">
        <f t="shared" si="928"/>
        <v>0.84678812209881593</v>
      </c>
      <c r="AF3285" s="39" t="str">
        <f t="shared" si="929"/>
        <v>TIDAK</v>
      </c>
      <c r="AG3285" s="38">
        <f t="shared" si="930"/>
        <v>-0.27078855981472416</v>
      </c>
      <c r="AH3285" s="39">
        <f t="shared" si="931"/>
        <v>0.27078855981472416</v>
      </c>
      <c r="AI3285" s="39" t="str">
        <f t="shared" si="932"/>
        <v>TIDAK</v>
      </c>
      <c r="AJ3285" s="38">
        <f t="shared" si="933"/>
        <v>-1.2435166651823804</v>
      </c>
      <c r="AK3285" s="39">
        <f t="shared" si="934"/>
        <v>1.2435166651823804</v>
      </c>
      <c r="AL3285" s="39" t="str">
        <f t="shared" si="935"/>
        <v>TIDAK</v>
      </c>
    </row>
    <row r="3286" spans="1:38" ht="14" x14ac:dyDescent="0.3">
      <c r="A3286" s="13">
        <v>34717395</v>
      </c>
      <c r="B3286" s="11" t="s">
        <v>2030</v>
      </c>
      <c r="C3286" s="9">
        <v>156505456</v>
      </c>
      <c r="D3286" s="1" t="s">
        <v>717</v>
      </c>
      <c r="E3286" s="1" t="s">
        <v>1731</v>
      </c>
      <c r="F3286" s="1" t="s">
        <v>1732</v>
      </c>
      <c r="G3286" s="2">
        <v>40.666460000000001</v>
      </c>
      <c r="H3286" s="2">
        <v>-73.873400000000004</v>
      </c>
      <c r="I3286" s="1" t="s">
        <v>19</v>
      </c>
      <c r="J3286" s="44">
        <v>54</v>
      </c>
      <c r="K3286" s="2">
        <v>3</v>
      </c>
      <c r="L3286" s="2">
        <v>1</v>
      </c>
      <c r="M3286" s="3">
        <v>43605</v>
      </c>
      <c r="N3286" s="2">
        <v>0.59</v>
      </c>
      <c r="O3286" s="2">
        <v>13</v>
      </c>
      <c r="P3286" s="4">
        <v>365</v>
      </c>
      <c r="U3286" s="38">
        <f t="shared" si="918"/>
        <v>4.7938235112260034E-3</v>
      </c>
      <c r="V3286" s="39">
        <f t="shared" si="919"/>
        <v>4.7938235112260034E-3</v>
      </c>
      <c r="W3286" s="39" t="str">
        <f t="shared" si="920"/>
        <v>TIDAK</v>
      </c>
      <c r="X3286" s="38">
        <f t="shared" si="921"/>
        <v>-0.26113135442473173</v>
      </c>
      <c r="Y3286" s="39">
        <f t="shared" si="922"/>
        <v>0.26113135442473173</v>
      </c>
      <c r="Z3286" s="39" t="str">
        <f t="shared" si="923"/>
        <v>TIDAK</v>
      </c>
      <c r="AA3286" s="38">
        <f t="shared" si="924"/>
        <v>-0.59908387901144522</v>
      </c>
      <c r="AB3286" s="39">
        <f t="shared" si="925"/>
        <v>0.59908387901144522</v>
      </c>
      <c r="AC3286" s="39" t="str">
        <f t="shared" si="926"/>
        <v>TIDAK</v>
      </c>
      <c r="AD3286" s="38">
        <f t="shared" si="927"/>
        <v>-0.73178751927687835</v>
      </c>
      <c r="AE3286" s="39">
        <f t="shared" si="928"/>
        <v>0.73178751927687835</v>
      </c>
      <c r="AF3286" s="39" t="str">
        <f t="shared" si="929"/>
        <v>TIDAK</v>
      </c>
      <c r="AG3286" s="38">
        <f t="shared" si="930"/>
        <v>-0.27078855981472416</v>
      </c>
      <c r="AH3286" s="39">
        <f t="shared" si="931"/>
        <v>0.27078855981472416</v>
      </c>
      <c r="AI3286" s="39" t="str">
        <f t="shared" si="932"/>
        <v>TIDAK</v>
      </c>
      <c r="AJ3286" s="38">
        <f t="shared" si="933"/>
        <v>-1.2435166651823804</v>
      </c>
      <c r="AK3286" s="39">
        <f t="shared" si="934"/>
        <v>1.2435166651823804</v>
      </c>
      <c r="AL3286" s="39" t="str">
        <f t="shared" si="935"/>
        <v>TIDAK</v>
      </c>
    </row>
    <row r="3287" spans="1:38" ht="14" x14ac:dyDescent="0.3">
      <c r="A3287" s="13">
        <v>34717733</v>
      </c>
      <c r="B3287" s="11" t="s">
        <v>109</v>
      </c>
      <c r="C3287" s="9">
        <v>73222575</v>
      </c>
      <c r="D3287" s="1" t="s">
        <v>3692</v>
      </c>
      <c r="E3287" s="1" t="s">
        <v>17</v>
      </c>
      <c r="F3287" s="1" t="s">
        <v>2738</v>
      </c>
      <c r="G3287" s="2">
        <v>40.778880000000001</v>
      </c>
      <c r="H3287" s="2">
        <v>-73.908270000000002</v>
      </c>
      <c r="I3287" s="1" t="s">
        <v>19</v>
      </c>
      <c r="J3287" s="44">
        <v>95</v>
      </c>
      <c r="K3287" s="2">
        <v>2</v>
      </c>
      <c r="L3287" s="2">
        <v>6</v>
      </c>
      <c r="M3287" s="3">
        <v>43626</v>
      </c>
      <c r="N3287" s="2">
        <v>1.41</v>
      </c>
      <c r="O3287" s="2">
        <v>1</v>
      </c>
      <c r="P3287" s="4">
        <v>12</v>
      </c>
      <c r="U3287" s="38">
        <f t="shared" si="918"/>
        <v>0.33909475862065586</v>
      </c>
      <c r="V3287" s="39">
        <f t="shared" si="919"/>
        <v>0.33909475862065586</v>
      </c>
      <c r="W3287" s="39" t="str">
        <f t="shared" si="920"/>
        <v>TIDAK</v>
      </c>
      <c r="X3287" s="38">
        <f t="shared" si="921"/>
        <v>9.4730970085688936E-3</v>
      </c>
      <c r="Y3287" s="39">
        <f t="shared" si="922"/>
        <v>9.4730970085688936E-3</v>
      </c>
      <c r="Z3287" s="39" t="str">
        <f t="shared" si="923"/>
        <v>TIDAK</v>
      </c>
      <c r="AA3287" s="38">
        <f t="shared" si="924"/>
        <v>-0.88539865113910388</v>
      </c>
      <c r="AB3287" s="39">
        <f t="shared" si="925"/>
        <v>0.88539865113910388</v>
      </c>
      <c r="AC3287" s="39" t="str">
        <f t="shared" si="926"/>
        <v>TIDAK</v>
      </c>
      <c r="AD3287" s="38">
        <f t="shared" si="927"/>
        <v>-0.6795145179941795</v>
      </c>
      <c r="AE3287" s="39">
        <f t="shared" si="928"/>
        <v>0.6795145179941795</v>
      </c>
      <c r="AF3287" s="39" t="str">
        <f t="shared" si="929"/>
        <v>TIDAK</v>
      </c>
      <c r="AG3287" s="38">
        <f t="shared" si="930"/>
        <v>-0.27078855981472416</v>
      </c>
      <c r="AH3287" s="39">
        <f t="shared" si="931"/>
        <v>0.27078855981472416</v>
      </c>
      <c r="AI3287" s="39" t="str">
        <f t="shared" si="932"/>
        <v>TIDAK</v>
      </c>
      <c r="AJ3287" s="38">
        <f t="shared" si="933"/>
        <v>1.4624788579174375</v>
      </c>
      <c r="AK3287" s="39">
        <f t="shared" si="934"/>
        <v>1.4624788579174375</v>
      </c>
      <c r="AL3287" s="39" t="str">
        <f t="shared" si="935"/>
        <v>TIDAK</v>
      </c>
    </row>
    <row r="3288" spans="1:38" ht="14" x14ac:dyDescent="0.3">
      <c r="A3288" s="13">
        <v>34719841</v>
      </c>
      <c r="B3288" s="11" t="s">
        <v>3031</v>
      </c>
      <c r="C3288" s="9">
        <v>256683560</v>
      </c>
      <c r="D3288" s="1" t="s">
        <v>1749</v>
      </c>
      <c r="E3288" s="1" t="s">
        <v>548</v>
      </c>
      <c r="F3288" s="1" t="s">
        <v>2477</v>
      </c>
      <c r="G3288" s="2">
        <v>40.85398</v>
      </c>
      <c r="H3288" s="2">
        <v>-73.887370000000004</v>
      </c>
      <c r="I3288" s="1" t="s">
        <v>24</v>
      </c>
      <c r="J3288" s="44">
        <v>49</v>
      </c>
      <c r="K3288" s="2">
        <v>1</v>
      </c>
      <c r="L3288" s="2">
        <v>2</v>
      </c>
      <c r="M3288" s="3">
        <v>43619</v>
      </c>
      <c r="N3288" s="2">
        <v>0.94</v>
      </c>
      <c r="O3288" s="2">
        <v>2</v>
      </c>
      <c r="P3288" s="4">
        <v>358</v>
      </c>
      <c r="U3288" s="38">
        <f t="shared" si="918"/>
        <v>-0.4666562131815597</v>
      </c>
      <c r="V3288" s="39">
        <f t="shared" si="919"/>
        <v>0.4666562131815597</v>
      </c>
      <c r="W3288" s="39" t="str">
        <f t="shared" si="920"/>
        <v>TIDAK</v>
      </c>
      <c r="X3288" s="38">
        <f t="shared" si="921"/>
        <v>-0.26113135442473173</v>
      </c>
      <c r="Y3288" s="39">
        <f t="shared" si="922"/>
        <v>0.26113135442473173</v>
      </c>
      <c r="Z3288" s="39" t="str">
        <f t="shared" si="923"/>
        <v>TIDAK</v>
      </c>
      <c r="AA3288" s="38">
        <f t="shared" si="924"/>
        <v>-0.88539865113910388</v>
      </c>
      <c r="AB3288" s="39">
        <f t="shared" si="925"/>
        <v>0.88539865113910388</v>
      </c>
      <c r="AC3288" s="39" t="str">
        <f t="shared" si="926"/>
        <v>TIDAK</v>
      </c>
      <c r="AD3288" s="38">
        <f t="shared" si="927"/>
        <v>-0.65860531748109985</v>
      </c>
      <c r="AE3288" s="39">
        <f t="shared" si="928"/>
        <v>0.65860531748109985</v>
      </c>
      <c r="AF3288" s="39" t="str">
        <f t="shared" si="929"/>
        <v>TIDAK</v>
      </c>
      <c r="AG3288" s="38">
        <f t="shared" si="930"/>
        <v>-0.15818885441509239</v>
      </c>
      <c r="AH3288" s="39">
        <f t="shared" si="931"/>
        <v>0.15818885441509239</v>
      </c>
      <c r="AI3288" s="39" t="str">
        <f t="shared" si="932"/>
        <v>TIDAK</v>
      </c>
      <c r="AJ3288" s="38">
        <f t="shared" si="933"/>
        <v>-0.56889174252591612</v>
      </c>
      <c r="AK3288" s="39">
        <f t="shared" si="934"/>
        <v>0.56889174252591612</v>
      </c>
      <c r="AL3288" s="39" t="str">
        <f t="shared" si="935"/>
        <v>TIDAK</v>
      </c>
    </row>
    <row r="3289" spans="1:38" ht="14" x14ac:dyDescent="0.3">
      <c r="A3289" s="13">
        <v>34721719</v>
      </c>
      <c r="B3289" s="11" t="s">
        <v>3171</v>
      </c>
      <c r="C3289" s="9">
        <v>257683179</v>
      </c>
      <c r="D3289" s="1" t="s">
        <v>866</v>
      </c>
      <c r="E3289" s="1" t="s">
        <v>17</v>
      </c>
      <c r="F3289" s="1" t="s">
        <v>642</v>
      </c>
      <c r="G3289" s="2">
        <v>40.750190000000003</v>
      </c>
      <c r="H3289" s="2">
        <v>-73.814350000000005</v>
      </c>
      <c r="I3289" s="1" t="s">
        <v>19</v>
      </c>
      <c r="J3289" s="44">
        <v>45</v>
      </c>
      <c r="K3289" s="2">
        <v>1</v>
      </c>
      <c r="L3289" s="2">
        <v>1</v>
      </c>
      <c r="M3289" s="3">
        <v>43652</v>
      </c>
      <c r="N3289" s="2">
        <v>1</v>
      </c>
      <c r="O3289" s="2">
        <v>6</v>
      </c>
      <c r="P3289" s="4">
        <v>83</v>
      </c>
      <c r="U3289" s="38">
        <f t="shared" si="918"/>
        <v>0.94769389689679739</v>
      </c>
      <c r="V3289" s="39">
        <f t="shared" si="919"/>
        <v>0.94769389689679739</v>
      </c>
      <c r="W3289" s="39" t="str">
        <f t="shared" si="920"/>
        <v>TIDAK</v>
      </c>
      <c r="X3289" s="38">
        <f t="shared" si="921"/>
        <v>-0.26113135442473173</v>
      </c>
      <c r="Y3289" s="39">
        <f t="shared" si="922"/>
        <v>0.26113135442473173</v>
      </c>
      <c r="Z3289" s="39" t="str">
        <f t="shared" si="923"/>
        <v>TIDAK</v>
      </c>
      <c r="AA3289" s="38">
        <f t="shared" si="924"/>
        <v>-0.88539865113910388</v>
      </c>
      <c r="AB3289" s="39">
        <f t="shared" si="925"/>
        <v>0.88539865113910388</v>
      </c>
      <c r="AC3289" s="39" t="str">
        <f t="shared" si="926"/>
        <v>TIDAK</v>
      </c>
      <c r="AD3289" s="38">
        <f t="shared" si="927"/>
        <v>-0.54360471465916238</v>
      </c>
      <c r="AE3289" s="39">
        <f t="shared" si="928"/>
        <v>0.54360471465916238</v>
      </c>
      <c r="AF3289" s="39" t="str">
        <f t="shared" si="929"/>
        <v>TIDAK</v>
      </c>
      <c r="AG3289" s="38">
        <f t="shared" si="930"/>
        <v>-0.27078855981472416</v>
      </c>
      <c r="AH3289" s="39">
        <f t="shared" si="931"/>
        <v>0.27078855981472416</v>
      </c>
      <c r="AI3289" s="39" t="str">
        <f t="shared" si="932"/>
        <v>TIDAK</v>
      </c>
      <c r="AJ3289" s="38">
        <f t="shared" si="933"/>
        <v>-1.1610625079688126</v>
      </c>
      <c r="AK3289" s="39">
        <f t="shared" si="934"/>
        <v>1.1610625079688126</v>
      </c>
      <c r="AL3289" s="39" t="str">
        <f t="shared" si="935"/>
        <v>TIDAK</v>
      </c>
    </row>
    <row r="3290" spans="1:38" ht="14" x14ac:dyDescent="0.3">
      <c r="A3290" s="13">
        <v>34723111</v>
      </c>
      <c r="B3290" s="11" t="s">
        <v>4637</v>
      </c>
      <c r="C3290" s="9">
        <v>3644693</v>
      </c>
      <c r="D3290" s="1" t="s">
        <v>1298</v>
      </c>
      <c r="E3290" s="1" t="s">
        <v>17</v>
      </c>
      <c r="F3290" s="1" t="s">
        <v>1736</v>
      </c>
      <c r="G3290" s="2">
        <v>40.751660000000001</v>
      </c>
      <c r="H3290" s="2">
        <v>-73.880880000000005</v>
      </c>
      <c r="I3290" s="1" t="s">
        <v>19</v>
      </c>
      <c r="J3290" s="44">
        <v>68</v>
      </c>
      <c r="K3290" s="2">
        <v>28</v>
      </c>
      <c r="L3290" s="2">
        <v>5</v>
      </c>
      <c r="M3290" s="3">
        <v>43488</v>
      </c>
      <c r="N3290" s="2">
        <v>0.61</v>
      </c>
      <c r="O3290" s="2">
        <v>2</v>
      </c>
      <c r="P3290" s="4">
        <v>0</v>
      </c>
      <c r="U3290" s="38">
        <f t="shared" si="918"/>
        <v>-0.30379165505132461</v>
      </c>
      <c r="V3290" s="39">
        <f t="shared" si="919"/>
        <v>0.30379165505132461</v>
      </c>
      <c r="W3290" s="39" t="str">
        <f t="shared" si="920"/>
        <v>TIDAK</v>
      </c>
      <c r="X3290" s="38">
        <f t="shared" si="921"/>
        <v>-0.12582912870808141</v>
      </c>
      <c r="Y3290" s="39">
        <f t="shared" si="922"/>
        <v>0.12582912870808141</v>
      </c>
      <c r="Z3290" s="39" t="str">
        <f t="shared" si="923"/>
        <v>TIDAK</v>
      </c>
      <c r="AA3290" s="38">
        <f t="shared" si="924"/>
        <v>-0.88539865113910388</v>
      </c>
      <c r="AB3290" s="39">
        <f t="shared" si="925"/>
        <v>0.88539865113910388</v>
      </c>
      <c r="AC3290" s="39" t="str">
        <f t="shared" si="926"/>
        <v>TIDAK</v>
      </c>
      <c r="AD3290" s="38">
        <f t="shared" si="927"/>
        <v>-0.64815071722456008</v>
      </c>
      <c r="AE3290" s="39">
        <f t="shared" si="928"/>
        <v>0.64815071722456008</v>
      </c>
      <c r="AF3290" s="39" t="str">
        <f t="shared" si="929"/>
        <v>TIDAK</v>
      </c>
      <c r="AG3290" s="38">
        <f t="shared" si="930"/>
        <v>1.0804079049808568</v>
      </c>
      <c r="AH3290" s="39">
        <f t="shared" si="931"/>
        <v>1.0804079049808568</v>
      </c>
      <c r="AI3290" s="39" t="str">
        <f t="shared" si="932"/>
        <v>TIDAK</v>
      </c>
      <c r="AJ3290" s="38">
        <f t="shared" si="933"/>
        <v>1.4924621878132804</v>
      </c>
      <c r="AK3290" s="39">
        <f t="shared" si="934"/>
        <v>1.4924621878132804</v>
      </c>
      <c r="AL3290" s="39" t="str">
        <f t="shared" si="935"/>
        <v>TIDAK</v>
      </c>
    </row>
    <row r="3291" spans="1:38" ht="14" x14ac:dyDescent="0.3">
      <c r="A3291" s="13">
        <v>34723124</v>
      </c>
      <c r="B3291" s="11" t="s">
        <v>4145</v>
      </c>
      <c r="C3291" s="9">
        <v>253304582</v>
      </c>
      <c r="D3291" s="1" t="s">
        <v>1240</v>
      </c>
      <c r="E3291" s="1" t="s">
        <v>17</v>
      </c>
      <c r="F3291" s="1" t="s">
        <v>1538</v>
      </c>
      <c r="G3291" s="2">
        <v>40.738439999999997</v>
      </c>
      <c r="H3291" s="2">
        <v>-73.863020000000006</v>
      </c>
      <c r="I3291" s="1" t="s">
        <v>20</v>
      </c>
      <c r="J3291" s="44">
        <v>90</v>
      </c>
      <c r="K3291" s="2">
        <v>4</v>
      </c>
      <c r="L3291" s="2">
        <v>1</v>
      </c>
      <c r="M3291" s="3">
        <v>43628</v>
      </c>
      <c r="N3291" s="2">
        <v>1</v>
      </c>
      <c r="O3291" s="2">
        <v>2</v>
      </c>
      <c r="P3291" s="4">
        <v>50</v>
      </c>
      <c r="U3291" s="38">
        <f t="shared" si="918"/>
        <v>4.7652917756024704E-2</v>
      </c>
      <c r="V3291" s="39">
        <f t="shared" si="919"/>
        <v>4.7652917756024704E-2</v>
      </c>
      <c r="W3291" s="39" t="str">
        <f t="shared" si="920"/>
        <v>TIDAK</v>
      </c>
      <c r="X3291" s="38">
        <f t="shared" si="921"/>
        <v>-0.26113135442473173</v>
      </c>
      <c r="Y3291" s="39">
        <f t="shared" si="922"/>
        <v>0.26113135442473173</v>
      </c>
      <c r="Z3291" s="39" t="str">
        <f t="shared" si="923"/>
        <v>TIDAK</v>
      </c>
      <c r="AA3291" s="38">
        <f t="shared" si="924"/>
        <v>-0.68088809961934771</v>
      </c>
      <c r="AB3291" s="39">
        <f t="shared" si="925"/>
        <v>0.68088809961934771</v>
      </c>
      <c r="AC3291" s="39" t="str">
        <f t="shared" si="926"/>
        <v>TIDAK</v>
      </c>
      <c r="AD3291" s="38">
        <f t="shared" si="927"/>
        <v>-0.21951210670642923</v>
      </c>
      <c r="AE3291" s="39">
        <f t="shared" si="928"/>
        <v>0.21951210670642923</v>
      </c>
      <c r="AF3291" s="39" t="str">
        <f t="shared" si="929"/>
        <v>TIDAK</v>
      </c>
      <c r="AG3291" s="38">
        <f t="shared" si="930"/>
        <v>-0.27078855981472416</v>
      </c>
      <c r="AH3291" s="39">
        <f t="shared" si="931"/>
        <v>0.27078855981472416</v>
      </c>
      <c r="AI3291" s="39" t="str">
        <f t="shared" si="932"/>
        <v>TIDAK</v>
      </c>
      <c r="AJ3291" s="38">
        <f t="shared" si="933"/>
        <v>-1.1535666754948519</v>
      </c>
      <c r="AK3291" s="39">
        <f t="shared" si="934"/>
        <v>1.1535666754948519</v>
      </c>
      <c r="AL3291" s="39" t="str">
        <f t="shared" si="935"/>
        <v>TIDAK</v>
      </c>
    </row>
    <row r="3292" spans="1:38" ht="14" x14ac:dyDescent="0.3">
      <c r="A3292" s="13">
        <v>34723946</v>
      </c>
      <c r="B3292" s="11" t="s">
        <v>867</v>
      </c>
      <c r="C3292" s="9">
        <v>121379512</v>
      </c>
      <c r="D3292" s="1" t="s">
        <v>357</v>
      </c>
      <c r="E3292" s="1" t="s">
        <v>548</v>
      </c>
      <c r="F3292" s="1" t="s">
        <v>2574</v>
      </c>
      <c r="G3292" s="2">
        <v>40.827300000000001</v>
      </c>
      <c r="H3292" s="2">
        <v>-73.889060000000001</v>
      </c>
      <c r="I3292" s="1" t="s">
        <v>19</v>
      </c>
      <c r="J3292" s="44">
        <v>37</v>
      </c>
      <c r="K3292" s="2">
        <v>1</v>
      </c>
      <c r="L3292" s="2">
        <v>7</v>
      </c>
      <c r="M3292" s="3">
        <v>43393</v>
      </c>
      <c r="N3292" s="2">
        <v>0.41</v>
      </c>
      <c r="O3292" s="2">
        <v>2</v>
      </c>
      <c r="P3292" s="4">
        <v>0</v>
      </c>
      <c r="U3292" s="38">
        <f t="shared" si="918"/>
        <v>-0.34665074929612333</v>
      </c>
      <c r="V3292" s="39">
        <f t="shared" si="919"/>
        <v>0.34665074929612333</v>
      </c>
      <c r="W3292" s="39" t="str">
        <f t="shared" si="920"/>
        <v>TIDAK</v>
      </c>
      <c r="X3292" s="38">
        <f t="shared" si="921"/>
        <v>-0.39643358014138202</v>
      </c>
      <c r="Y3292" s="39">
        <f t="shared" si="922"/>
        <v>0.39643358014138202</v>
      </c>
      <c r="Z3292" s="39" t="str">
        <f t="shared" si="923"/>
        <v>TIDAK</v>
      </c>
      <c r="AA3292" s="38">
        <f t="shared" si="924"/>
        <v>-0.84449654083515258</v>
      </c>
      <c r="AB3292" s="39">
        <f t="shared" si="925"/>
        <v>0.84449654083515258</v>
      </c>
      <c r="AC3292" s="39" t="str">
        <f t="shared" si="926"/>
        <v>TIDAK</v>
      </c>
      <c r="AD3292" s="38">
        <f t="shared" si="927"/>
        <v>-0.46519521273511405</v>
      </c>
      <c r="AE3292" s="39">
        <f t="shared" si="928"/>
        <v>0.46519521273511405</v>
      </c>
      <c r="AF3292" s="39" t="str">
        <f t="shared" si="929"/>
        <v>TIDAK</v>
      </c>
      <c r="AG3292" s="38">
        <f t="shared" si="930"/>
        <v>-0.15818885441509239</v>
      </c>
      <c r="AH3292" s="39">
        <f t="shared" si="931"/>
        <v>0.15818885441509239</v>
      </c>
      <c r="AI3292" s="39" t="str">
        <f t="shared" si="932"/>
        <v>TIDAK</v>
      </c>
      <c r="AJ3292" s="38">
        <f t="shared" si="933"/>
        <v>1.4399913604955554</v>
      </c>
      <c r="AK3292" s="39">
        <f t="shared" si="934"/>
        <v>1.4399913604955554</v>
      </c>
      <c r="AL3292" s="39" t="str">
        <f t="shared" si="935"/>
        <v>TIDAK</v>
      </c>
    </row>
    <row r="3293" spans="1:38" ht="14" x14ac:dyDescent="0.3">
      <c r="A3293" s="13">
        <v>34741981</v>
      </c>
      <c r="B3293" s="11" t="s">
        <v>1105</v>
      </c>
      <c r="C3293" s="9">
        <v>95936966</v>
      </c>
      <c r="D3293" s="1" t="s">
        <v>1644</v>
      </c>
      <c r="E3293" s="1" t="s">
        <v>17</v>
      </c>
      <c r="F3293" s="1" t="s">
        <v>1297</v>
      </c>
      <c r="G3293" s="2">
        <v>40.718710000000002</v>
      </c>
      <c r="H3293" s="2">
        <v>-73.853200000000001</v>
      </c>
      <c r="I3293" s="1" t="s">
        <v>19</v>
      </c>
      <c r="J3293" s="44">
        <v>59</v>
      </c>
      <c r="K3293" s="2">
        <v>3</v>
      </c>
      <c r="L3293" s="2">
        <v>9</v>
      </c>
      <c r="M3293" s="3">
        <v>42785</v>
      </c>
      <c r="N3293" s="2">
        <v>0.27</v>
      </c>
      <c r="O3293" s="2">
        <v>1</v>
      </c>
      <c r="P3293" s="4">
        <v>95</v>
      </c>
      <c r="U3293" s="38">
        <f t="shared" si="918"/>
        <v>-0.38093802469196231</v>
      </c>
      <c r="V3293" s="39">
        <f t="shared" si="919"/>
        <v>0.38093802469196231</v>
      </c>
      <c r="W3293" s="39" t="str">
        <f t="shared" si="920"/>
        <v>TIDAK</v>
      </c>
      <c r="X3293" s="38">
        <f t="shared" si="921"/>
        <v>-0.39643358014138202</v>
      </c>
      <c r="Y3293" s="39">
        <f t="shared" si="922"/>
        <v>0.39643358014138202</v>
      </c>
      <c r="Z3293" s="39" t="str">
        <f t="shared" si="923"/>
        <v>TIDAK</v>
      </c>
      <c r="AA3293" s="38">
        <f t="shared" si="924"/>
        <v>-0.88539865113910388</v>
      </c>
      <c r="AB3293" s="39">
        <f t="shared" si="925"/>
        <v>0.88539865113910388</v>
      </c>
      <c r="AC3293" s="39" t="str">
        <f t="shared" si="926"/>
        <v>TIDAK</v>
      </c>
      <c r="AD3293" s="38">
        <f t="shared" si="927"/>
        <v>-0.43383141196549468</v>
      </c>
      <c r="AE3293" s="39">
        <f t="shared" si="928"/>
        <v>0.43383141196549468</v>
      </c>
      <c r="AF3293" s="39" t="str">
        <f t="shared" si="929"/>
        <v>TIDAK</v>
      </c>
      <c r="AG3293" s="38">
        <f t="shared" si="930"/>
        <v>0.29220996718343462</v>
      </c>
      <c r="AH3293" s="39">
        <f t="shared" si="931"/>
        <v>0.29220996718343462</v>
      </c>
      <c r="AI3293" s="39" t="str">
        <f t="shared" si="932"/>
        <v>TIDAK</v>
      </c>
      <c r="AJ3293" s="38">
        <f t="shared" si="933"/>
        <v>-0.62136256984364113</v>
      </c>
      <c r="AK3293" s="39">
        <f t="shared" si="934"/>
        <v>0.62136256984364113</v>
      </c>
      <c r="AL3293" s="39" t="str">
        <f t="shared" si="935"/>
        <v>TIDAK</v>
      </c>
    </row>
    <row r="3294" spans="1:38" ht="14" x14ac:dyDescent="0.3">
      <c r="A3294" s="13">
        <v>34753028</v>
      </c>
      <c r="B3294" s="11" t="s">
        <v>4157</v>
      </c>
      <c r="C3294" s="9">
        <v>251640733</v>
      </c>
      <c r="D3294" s="1" t="s">
        <v>1850</v>
      </c>
      <c r="E3294" s="1" t="s">
        <v>17</v>
      </c>
      <c r="F3294" s="1" t="s">
        <v>1744</v>
      </c>
      <c r="G3294" s="2">
        <v>40.70467</v>
      </c>
      <c r="H3294" s="2">
        <v>-73.861080000000001</v>
      </c>
      <c r="I3294" s="1" t="s">
        <v>20</v>
      </c>
      <c r="J3294" s="44">
        <v>200</v>
      </c>
      <c r="K3294" s="2">
        <v>10</v>
      </c>
      <c r="L3294" s="2">
        <v>3</v>
      </c>
      <c r="M3294" s="3">
        <v>43593</v>
      </c>
      <c r="N3294" s="2">
        <v>0.93</v>
      </c>
      <c r="O3294" s="2">
        <v>1</v>
      </c>
      <c r="P3294" s="4">
        <v>178</v>
      </c>
      <c r="U3294" s="38">
        <f t="shared" si="918"/>
        <v>-0.18378619116588826</v>
      </c>
      <c r="V3294" s="39">
        <f t="shared" si="919"/>
        <v>0.18378619116588826</v>
      </c>
      <c r="W3294" s="39" t="str">
        <f t="shared" si="920"/>
        <v>TIDAK</v>
      </c>
      <c r="X3294" s="38">
        <f t="shared" si="921"/>
        <v>3.2567265142081765</v>
      </c>
      <c r="Y3294" s="39">
        <f t="shared" si="922"/>
        <v>3.2567265142081765</v>
      </c>
      <c r="Z3294" s="39" t="str">
        <f t="shared" si="923"/>
        <v>OUTLIER</v>
      </c>
      <c r="AA3294" s="38">
        <f t="shared" si="924"/>
        <v>-0.7217902099232989</v>
      </c>
      <c r="AB3294" s="39">
        <f t="shared" si="925"/>
        <v>0.7217902099232989</v>
      </c>
      <c r="AC3294" s="39" t="str">
        <f t="shared" si="926"/>
        <v>TIDAK</v>
      </c>
      <c r="AD3294" s="38">
        <f t="shared" si="927"/>
        <v>-0.63769611696802031</v>
      </c>
      <c r="AE3294" s="39">
        <f t="shared" si="928"/>
        <v>0.63769611696802031</v>
      </c>
      <c r="AF3294" s="39" t="str">
        <f t="shared" si="929"/>
        <v>TIDAK</v>
      </c>
      <c r="AG3294" s="38">
        <f t="shared" si="930"/>
        <v>-0.15818885441509239</v>
      </c>
      <c r="AH3294" s="39">
        <f t="shared" si="931"/>
        <v>0.15818885441509239</v>
      </c>
      <c r="AI3294" s="39" t="str">
        <f t="shared" si="932"/>
        <v>TIDAK</v>
      </c>
      <c r="AJ3294" s="38">
        <f t="shared" si="933"/>
        <v>-1.2435166651823804</v>
      </c>
      <c r="AK3294" s="39">
        <f t="shared" si="934"/>
        <v>1.2435166651823804</v>
      </c>
      <c r="AL3294" s="39" t="str">
        <f t="shared" si="935"/>
        <v>TIDAK</v>
      </c>
    </row>
    <row r="3295" spans="1:38" ht="14" x14ac:dyDescent="0.3">
      <c r="A3295" s="13">
        <v>34753453</v>
      </c>
      <c r="B3295" s="11" t="s">
        <v>5150</v>
      </c>
      <c r="C3295" s="9">
        <v>167949895</v>
      </c>
      <c r="D3295" s="1" t="s">
        <v>3179</v>
      </c>
      <c r="E3295" s="1" t="s">
        <v>548</v>
      </c>
      <c r="F3295" s="1" t="s">
        <v>2701</v>
      </c>
      <c r="G3295" s="2">
        <v>40.863129999999998</v>
      </c>
      <c r="H3295" s="2">
        <v>-73.901830000000004</v>
      </c>
      <c r="I3295" s="1" t="s">
        <v>24</v>
      </c>
      <c r="J3295" s="44">
        <v>35</v>
      </c>
      <c r="K3295" s="2">
        <v>1</v>
      </c>
      <c r="L3295" s="2">
        <v>3</v>
      </c>
      <c r="M3295" s="3">
        <v>43561</v>
      </c>
      <c r="N3295" s="2">
        <v>0.94</v>
      </c>
      <c r="O3295" s="2">
        <v>1</v>
      </c>
      <c r="P3295" s="4">
        <v>0</v>
      </c>
      <c r="U3295" s="38">
        <f t="shared" si="918"/>
        <v>4.7938235112260034E-3</v>
      </c>
      <c r="V3295" s="39">
        <f t="shared" si="919"/>
        <v>4.7938235112260034E-3</v>
      </c>
      <c r="W3295" s="39" t="str">
        <f t="shared" si="920"/>
        <v>TIDAK</v>
      </c>
      <c r="X3295" s="38">
        <f t="shared" si="921"/>
        <v>9.4730970085688936E-3</v>
      </c>
      <c r="Y3295" s="39">
        <f t="shared" si="922"/>
        <v>9.4730970085688936E-3</v>
      </c>
      <c r="Z3295" s="39" t="str">
        <f t="shared" si="923"/>
        <v>TIDAK</v>
      </c>
      <c r="AA3295" s="38">
        <f t="shared" si="924"/>
        <v>-0.88539865113910388</v>
      </c>
      <c r="AB3295" s="39">
        <f t="shared" si="925"/>
        <v>0.88539865113910388</v>
      </c>
      <c r="AC3295" s="39" t="str">
        <f t="shared" si="926"/>
        <v>TIDAK</v>
      </c>
      <c r="AD3295" s="38">
        <f t="shared" si="927"/>
        <v>-0.43383141196549468</v>
      </c>
      <c r="AE3295" s="39">
        <f t="shared" si="928"/>
        <v>0.43383141196549468</v>
      </c>
      <c r="AF3295" s="39" t="str">
        <f t="shared" si="929"/>
        <v>TIDAK</v>
      </c>
      <c r="AG3295" s="38">
        <f t="shared" si="930"/>
        <v>-0.15818885441509239</v>
      </c>
      <c r="AH3295" s="39">
        <f t="shared" si="931"/>
        <v>0.15818885441509239</v>
      </c>
      <c r="AI3295" s="39" t="str">
        <f t="shared" si="932"/>
        <v>TIDAK</v>
      </c>
      <c r="AJ3295" s="38">
        <f t="shared" si="933"/>
        <v>-0.86872504148434471</v>
      </c>
      <c r="AK3295" s="39">
        <f t="shared" si="934"/>
        <v>0.86872504148434471</v>
      </c>
      <c r="AL3295" s="39" t="str">
        <f t="shared" si="935"/>
        <v>TIDAK</v>
      </c>
    </row>
    <row r="3296" spans="1:38" ht="14" x14ac:dyDescent="0.3">
      <c r="A3296" s="13">
        <v>34755449</v>
      </c>
      <c r="B3296" s="11" t="s">
        <v>2522</v>
      </c>
      <c r="C3296" s="9">
        <v>156505456</v>
      </c>
      <c r="D3296" s="1" t="s">
        <v>717</v>
      </c>
      <c r="E3296" s="1" t="s">
        <v>1731</v>
      </c>
      <c r="F3296" s="1" t="s">
        <v>1732</v>
      </c>
      <c r="G3296" s="2">
        <v>40.667389999999997</v>
      </c>
      <c r="H3296" s="2">
        <v>-73.87379</v>
      </c>
      <c r="I3296" s="1" t="s">
        <v>19</v>
      </c>
      <c r="J3296" s="44">
        <v>65</v>
      </c>
      <c r="K3296" s="2">
        <v>3</v>
      </c>
      <c r="L3296" s="2">
        <v>2</v>
      </c>
      <c r="M3296" s="3">
        <v>43603</v>
      </c>
      <c r="N3296" s="2">
        <v>0.95</v>
      </c>
      <c r="O3296" s="2">
        <v>13</v>
      </c>
      <c r="P3296" s="4">
        <v>365</v>
      </c>
      <c r="U3296" s="38">
        <f t="shared" si="918"/>
        <v>-0.44951257548364021</v>
      </c>
      <c r="V3296" s="39">
        <f t="shared" si="919"/>
        <v>0.44951257548364021</v>
      </c>
      <c r="W3296" s="39" t="str">
        <f t="shared" si="920"/>
        <v>TIDAK</v>
      </c>
      <c r="X3296" s="38">
        <f t="shared" si="921"/>
        <v>-0.39643358014138202</v>
      </c>
      <c r="Y3296" s="39">
        <f t="shared" si="922"/>
        <v>0.39643358014138202</v>
      </c>
      <c r="Z3296" s="39" t="str">
        <f t="shared" si="923"/>
        <v>TIDAK</v>
      </c>
      <c r="AA3296" s="38">
        <f t="shared" si="924"/>
        <v>-0.63998598931539652</v>
      </c>
      <c r="AB3296" s="39">
        <f t="shared" si="925"/>
        <v>0.63998598931539652</v>
      </c>
      <c r="AC3296" s="39" t="str">
        <f t="shared" si="926"/>
        <v>TIDAK</v>
      </c>
      <c r="AD3296" s="38">
        <f t="shared" si="927"/>
        <v>-0.74224211953341823</v>
      </c>
      <c r="AE3296" s="39">
        <f t="shared" si="928"/>
        <v>0.74224211953341823</v>
      </c>
      <c r="AF3296" s="39" t="str">
        <f t="shared" si="929"/>
        <v>TIDAK</v>
      </c>
      <c r="AG3296" s="38">
        <f t="shared" si="930"/>
        <v>-0.15818885441509239</v>
      </c>
      <c r="AH3296" s="39">
        <f t="shared" si="931"/>
        <v>0.15818885441509239</v>
      </c>
      <c r="AI3296" s="39" t="str">
        <f t="shared" si="932"/>
        <v>TIDAK</v>
      </c>
      <c r="AJ3296" s="38">
        <f t="shared" si="933"/>
        <v>-1.2435166651823804</v>
      </c>
      <c r="AK3296" s="39">
        <f t="shared" si="934"/>
        <v>1.2435166651823804</v>
      </c>
      <c r="AL3296" s="39" t="str">
        <f t="shared" si="935"/>
        <v>TIDAK</v>
      </c>
    </row>
    <row r="3297" spans="1:38" ht="14" x14ac:dyDescent="0.3">
      <c r="A3297" s="13">
        <v>34787483</v>
      </c>
      <c r="B3297" s="11" t="s">
        <v>3784</v>
      </c>
      <c r="C3297" s="9">
        <v>258682005</v>
      </c>
      <c r="D3297" s="1" t="s">
        <v>3230</v>
      </c>
      <c r="E3297" s="1" t="s">
        <v>17</v>
      </c>
      <c r="F3297" s="1" t="s">
        <v>2813</v>
      </c>
      <c r="G3297" s="2">
        <v>40.695259999999998</v>
      </c>
      <c r="H3297" s="2">
        <v>-73.902630000000002</v>
      </c>
      <c r="I3297" s="1" t="s">
        <v>20</v>
      </c>
      <c r="J3297" s="44">
        <v>210</v>
      </c>
      <c r="K3297" s="2">
        <v>7</v>
      </c>
      <c r="L3297" s="2">
        <v>2</v>
      </c>
      <c r="M3297" s="3">
        <v>43611</v>
      </c>
      <c r="N3297" s="2">
        <v>1.1299999999999999</v>
      </c>
      <c r="O3297" s="2">
        <v>1</v>
      </c>
      <c r="P3297" s="4">
        <v>142</v>
      </c>
      <c r="U3297" s="38">
        <f t="shared" si="918"/>
        <v>-0.26093256080652594</v>
      </c>
      <c r="V3297" s="39">
        <f t="shared" si="919"/>
        <v>0.26093256080652594</v>
      </c>
      <c r="W3297" s="39" t="str">
        <f t="shared" si="920"/>
        <v>TIDAK</v>
      </c>
      <c r="X3297" s="38">
        <f t="shared" si="921"/>
        <v>-0.12582912870808141</v>
      </c>
      <c r="Y3297" s="39">
        <f t="shared" si="922"/>
        <v>0.12582912870808141</v>
      </c>
      <c r="Z3297" s="39" t="str">
        <f t="shared" si="923"/>
        <v>TIDAK</v>
      </c>
      <c r="AA3297" s="38">
        <f t="shared" si="924"/>
        <v>-0.55818176870749403</v>
      </c>
      <c r="AB3297" s="39">
        <f t="shared" si="925"/>
        <v>0.55818176870749403</v>
      </c>
      <c r="AC3297" s="39" t="str">
        <f t="shared" si="926"/>
        <v>TIDAK</v>
      </c>
      <c r="AD3297" s="38">
        <f t="shared" si="927"/>
        <v>-0.81542432132919662</v>
      </c>
      <c r="AE3297" s="39">
        <f t="shared" si="928"/>
        <v>0.81542432132919662</v>
      </c>
      <c r="AF3297" s="39" t="str">
        <f t="shared" si="929"/>
        <v>TIDAK</v>
      </c>
      <c r="AG3297" s="38">
        <f t="shared" si="930"/>
        <v>-0.27078855981472416</v>
      </c>
      <c r="AH3297" s="39">
        <f t="shared" si="931"/>
        <v>0.27078855981472416</v>
      </c>
      <c r="AI3297" s="39" t="str">
        <f t="shared" si="932"/>
        <v>TIDAK</v>
      </c>
      <c r="AJ3297" s="38">
        <f t="shared" si="933"/>
        <v>-0.53141258015611248</v>
      </c>
      <c r="AK3297" s="39">
        <f t="shared" si="934"/>
        <v>0.53141258015611248</v>
      </c>
      <c r="AL3297" s="39" t="str">
        <f t="shared" si="935"/>
        <v>TIDAK</v>
      </c>
    </row>
    <row r="3298" spans="1:38" ht="14" x14ac:dyDescent="0.3">
      <c r="A3298" s="13">
        <v>34792347</v>
      </c>
      <c r="B3298" s="11" t="s">
        <v>2202</v>
      </c>
      <c r="C3298" s="9">
        <v>134762059</v>
      </c>
      <c r="D3298" s="1" t="s">
        <v>1228</v>
      </c>
      <c r="E3298" s="1" t="s">
        <v>1731</v>
      </c>
      <c r="F3298" s="1" t="s">
        <v>2385</v>
      </c>
      <c r="G3298" s="2">
        <v>40.631489999999999</v>
      </c>
      <c r="H3298" s="2">
        <v>-73.907970000000006</v>
      </c>
      <c r="I3298" s="1" t="s">
        <v>19</v>
      </c>
      <c r="J3298" s="44">
        <v>50</v>
      </c>
      <c r="K3298" s="2">
        <v>1</v>
      </c>
      <c r="L3298" s="2">
        <v>2</v>
      </c>
      <c r="M3298" s="3">
        <v>43627</v>
      </c>
      <c r="N3298" s="2">
        <v>0.88</v>
      </c>
      <c r="O3298" s="2">
        <v>2</v>
      </c>
      <c r="P3298" s="4">
        <v>365</v>
      </c>
      <c r="U3298" s="38">
        <f t="shared" si="918"/>
        <v>0.94769389689679739</v>
      </c>
      <c r="V3298" s="39">
        <f t="shared" si="919"/>
        <v>0.94769389689679739</v>
      </c>
      <c r="W3298" s="39" t="str">
        <f t="shared" si="920"/>
        <v>TIDAK</v>
      </c>
      <c r="X3298" s="38">
        <f t="shared" si="921"/>
        <v>0.82128645130847078</v>
      </c>
      <c r="Y3298" s="39">
        <f t="shared" si="922"/>
        <v>0.82128645130847078</v>
      </c>
      <c r="Z3298" s="39" t="str">
        <f t="shared" si="923"/>
        <v>TIDAK</v>
      </c>
      <c r="AA3298" s="38">
        <f t="shared" si="924"/>
        <v>-0.80359443053120139</v>
      </c>
      <c r="AB3298" s="39">
        <f t="shared" si="925"/>
        <v>0.80359443053120139</v>
      </c>
      <c r="AC3298" s="39" t="str">
        <f t="shared" si="926"/>
        <v>TIDAK</v>
      </c>
      <c r="AD3298" s="38">
        <f t="shared" si="927"/>
        <v>-0.47042251286338388</v>
      </c>
      <c r="AE3298" s="39">
        <f t="shared" si="928"/>
        <v>0.47042251286338388</v>
      </c>
      <c r="AF3298" s="39" t="str">
        <f t="shared" si="929"/>
        <v>TIDAK</v>
      </c>
      <c r="AG3298" s="38">
        <f t="shared" si="930"/>
        <v>-0.27078855981472416</v>
      </c>
      <c r="AH3298" s="39">
        <f t="shared" si="931"/>
        <v>0.27078855981472416</v>
      </c>
      <c r="AI3298" s="39" t="str">
        <f t="shared" si="932"/>
        <v>TIDAK</v>
      </c>
      <c r="AJ3298" s="38">
        <f t="shared" si="933"/>
        <v>9.0741515182626784E-2</v>
      </c>
      <c r="AK3298" s="39">
        <f t="shared" si="934"/>
        <v>9.0741515182626784E-2</v>
      </c>
      <c r="AL3298" s="39" t="str">
        <f t="shared" si="935"/>
        <v>TIDAK</v>
      </c>
    </row>
    <row r="3299" spans="1:38" ht="14" x14ac:dyDescent="0.3">
      <c r="A3299" s="13">
        <v>34801106</v>
      </c>
      <c r="B3299" s="11" t="s">
        <v>3641</v>
      </c>
      <c r="C3299" s="9">
        <v>34075689</v>
      </c>
      <c r="D3299" s="1" t="s">
        <v>3135</v>
      </c>
      <c r="E3299" s="1" t="s">
        <v>17</v>
      </c>
      <c r="F3299" s="1" t="s">
        <v>2592</v>
      </c>
      <c r="G3299" s="2">
        <v>40.721670000000003</v>
      </c>
      <c r="H3299" s="2">
        <v>-73.900949999999995</v>
      </c>
      <c r="I3299" s="1" t="s">
        <v>20</v>
      </c>
      <c r="J3299" s="44">
        <v>145</v>
      </c>
      <c r="K3299" s="2">
        <v>7</v>
      </c>
      <c r="L3299" s="2">
        <v>2</v>
      </c>
      <c r="M3299" s="3">
        <v>43614</v>
      </c>
      <c r="N3299" s="2">
        <v>1.22</v>
      </c>
      <c r="O3299" s="2">
        <v>3</v>
      </c>
      <c r="P3299" s="4">
        <v>38</v>
      </c>
      <c r="U3299" s="38">
        <f t="shared" si="918"/>
        <v>-0.4666562131815597</v>
      </c>
      <c r="V3299" s="39">
        <f t="shared" si="919"/>
        <v>0.4666562131815597</v>
      </c>
      <c r="W3299" s="39" t="str">
        <f t="shared" si="920"/>
        <v>TIDAK</v>
      </c>
      <c r="X3299" s="38">
        <f t="shared" si="921"/>
        <v>-0.39643358014138202</v>
      </c>
      <c r="Y3299" s="39">
        <f t="shared" si="922"/>
        <v>0.39643358014138202</v>
      </c>
      <c r="Z3299" s="39" t="str">
        <f t="shared" si="923"/>
        <v>TIDAK</v>
      </c>
      <c r="AA3299" s="38">
        <f t="shared" si="924"/>
        <v>-0.80359443053120139</v>
      </c>
      <c r="AB3299" s="39">
        <f t="shared" si="925"/>
        <v>0.80359443053120139</v>
      </c>
      <c r="AC3299" s="39" t="str">
        <f t="shared" si="926"/>
        <v>TIDAK</v>
      </c>
      <c r="AD3299" s="38">
        <f t="shared" si="927"/>
        <v>-0.46519521273511405</v>
      </c>
      <c r="AE3299" s="39">
        <f t="shared" si="928"/>
        <v>0.46519521273511405</v>
      </c>
      <c r="AF3299" s="39" t="str">
        <f t="shared" si="929"/>
        <v>TIDAK</v>
      </c>
      <c r="AG3299" s="38">
        <f t="shared" si="930"/>
        <v>-0.27078855981472416</v>
      </c>
      <c r="AH3299" s="39">
        <f t="shared" si="931"/>
        <v>0.27078855981472416</v>
      </c>
      <c r="AI3299" s="39" t="str">
        <f t="shared" si="932"/>
        <v>TIDAK</v>
      </c>
      <c r="AJ3299" s="38">
        <f t="shared" si="933"/>
        <v>-1.2435166651823804</v>
      </c>
      <c r="AK3299" s="39">
        <f t="shared" si="934"/>
        <v>1.2435166651823804</v>
      </c>
      <c r="AL3299" s="39" t="str">
        <f t="shared" si="935"/>
        <v>TIDAK</v>
      </c>
    </row>
    <row r="3300" spans="1:38" ht="14" x14ac:dyDescent="0.3">
      <c r="A3300" s="13">
        <v>34805487</v>
      </c>
      <c r="B3300" s="11" t="s">
        <v>4336</v>
      </c>
      <c r="C3300" s="9">
        <v>223553290</v>
      </c>
      <c r="D3300" s="1" t="s">
        <v>2793</v>
      </c>
      <c r="E3300" s="1" t="s">
        <v>1731</v>
      </c>
      <c r="F3300" s="1" t="s">
        <v>1918</v>
      </c>
      <c r="G3300" s="2">
        <v>40.679479999999998</v>
      </c>
      <c r="H3300" s="2">
        <v>-73.893129999999999</v>
      </c>
      <c r="I3300" s="1" t="s">
        <v>20</v>
      </c>
      <c r="J3300" s="44">
        <v>200</v>
      </c>
      <c r="K3300" s="2">
        <v>1</v>
      </c>
      <c r="L3300" s="2">
        <v>5</v>
      </c>
      <c r="M3300" s="3">
        <v>43604</v>
      </c>
      <c r="N3300" s="2">
        <v>1.21</v>
      </c>
      <c r="O3300" s="2">
        <v>1</v>
      </c>
      <c r="P3300" s="4">
        <v>360</v>
      </c>
      <c r="U3300" s="38">
        <f t="shared" si="918"/>
        <v>-0.2095016477127675</v>
      </c>
      <c r="V3300" s="39">
        <f t="shared" si="919"/>
        <v>0.2095016477127675</v>
      </c>
      <c r="W3300" s="39" t="str">
        <f t="shared" si="920"/>
        <v>TIDAK</v>
      </c>
      <c r="X3300" s="38">
        <f t="shared" si="921"/>
        <v>-0.12582912870808141</v>
      </c>
      <c r="Y3300" s="39">
        <f t="shared" si="922"/>
        <v>0.12582912870808141</v>
      </c>
      <c r="Z3300" s="39" t="str">
        <f t="shared" si="923"/>
        <v>TIDAK</v>
      </c>
      <c r="AA3300" s="38">
        <f t="shared" si="924"/>
        <v>-0.84449654083515258</v>
      </c>
      <c r="AB3300" s="39">
        <f t="shared" si="925"/>
        <v>0.84449654083515258</v>
      </c>
      <c r="AC3300" s="39" t="str">
        <f t="shared" si="926"/>
        <v>TIDAK</v>
      </c>
      <c r="AD3300" s="38">
        <f t="shared" si="927"/>
        <v>-0.45996791260684416</v>
      </c>
      <c r="AE3300" s="39">
        <f t="shared" si="928"/>
        <v>0.45996791260684416</v>
      </c>
      <c r="AF3300" s="39" t="str">
        <f t="shared" si="929"/>
        <v>TIDAK</v>
      </c>
      <c r="AG3300" s="38">
        <f t="shared" si="930"/>
        <v>1.0804079049808568</v>
      </c>
      <c r="AH3300" s="39">
        <f t="shared" si="931"/>
        <v>1.0804079049808568</v>
      </c>
      <c r="AI3300" s="39" t="str">
        <f t="shared" si="932"/>
        <v>TIDAK</v>
      </c>
      <c r="AJ3300" s="38">
        <f t="shared" si="933"/>
        <v>1.4924621878132804</v>
      </c>
      <c r="AK3300" s="39">
        <f t="shared" si="934"/>
        <v>1.4924621878132804</v>
      </c>
      <c r="AL3300" s="39" t="str">
        <f t="shared" si="935"/>
        <v>TIDAK</v>
      </c>
    </row>
    <row r="3301" spans="1:38" ht="14" x14ac:dyDescent="0.3">
      <c r="A3301" s="13">
        <v>34809828</v>
      </c>
      <c r="B3301" s="11" t="s">
        <v>2871</v>
      </c>
      <c r="C3301" s="9">
        <v>248272030</v>
      </c>
      <c r="D3301" s="1" t="s">
        <v>3247</v>
      </c>
      <c r="E3301" s="1" t="s">
        <v>17</v>
      </c>
      <c r="F3301" s="1" t="s">
        <v>2689</v>
      </c>
      <c r="G3301" s="2">
        <v>40.742989999999999</v>
      </c>
      <c r="H3301" s="2">
        <v>-73.902950000000004</v>
      </c>
      <c r="I3301" s="1" t="s">
        <v>19</v>
      </c>
      <c r="J3301" s="44">
        <v>50</v>
      </c>
      <c r="K3301" s="2">
        <v>7</v>
      </c>
      <c r="L3301" s="2">
        <v>4</v>
      </c>
      <c r="M3301" s="3">
        <v>43612</v>
      </c>
      <c r="N3301" s="2">
        <v>2.0699999999999998</v>
      </c>
      <c r="O3301" s="2">
        <v>1</v>
      </c>
      <c r="P3301" s="4">
        <v>225</v>
      </c>
      <c r="U3301" s="38">
        <f t="shared" si="918"/>
        <v>1.0334120853863948</v>
      </c>
      <c r="V3301" s="39">
        <f t="shared" si="919"/>
        <v>1.0334120853863948</v>
      </c>
      <c r="W3301" s="39" t="str">
        <f t="shared" si="920"/>
        <v>TIDAK</v>
      </c>
      <c r="X3301" s="38">
        <f t="shared" si="921"/>
        <v>0.41537977415851984</v>
      </c>
      <c r="Y3301" s="39">
        <f t="shared" si="922"/>
        <v>0.41537977415851984</v>
      </c>
      <c r="Z3301" s="39" t="str">
        <f t="shared" si="923"/>
        <v>TIDAK</v>
      </c>
      <c r="AA3301" s="38">
        <f t="shared" si="924"/>
        <v>-0.84449654083515258</v>
      </c>
      <c r="AB3301" s="39">
        <f t="shared" si="925"/>
        <v>0.84449654083515258</v>
      </c>
      <c r="AC3301" s="39" t="str">
        <f t="shared" si="926"/>
        <v>TIDAK</v>
      </c>
      <c r="AD3301" s="38">
        <f t="shared" si="927"/>
        <v>-0.36587651029798618</v>
      </c>
      <c r="AE3301" s="39">
        <f t="shared" si="928"/>
        <v>0.36587651029798618</v>
      </c>
      <c r="AF3301" s="39" t="str">
        <f t="shared" si="929"/>
        <v>TIDAK</v>
      </c>
      <c r="AG3301" s="38">
        <f t="shared" si="930"/>
        <v>-0.27078855981472416</v>
      </c>
      <c r="AH3301" s="39">
        <f t="shared" si="931"/>
        <v>0.27078855981472416</v>
      </c>
      <c r="AI3301" s="39" t="str">
        <f t="shared" si="932"/>
        <v>TIDAK</v>
      </c>
      <c r="AJ3301" s="38">
        <f t="shared" si="933"/>
        <v>-0.17910845387995894</v>
      </c>
      <c r="AK3301" s="39">
        <f t="shared" si="934"/>
        <v>0.17910845387995894</v>
      </c>
      <c r="AL3301" s="39" t="str">
        <f t="shared" si="935"/>
        <v>TIDAK</v>
      </c>
    </row>
    <row r="3302" spans="1:38" ht="14" x14ac:dyDescent="0.3">
      <c r="A3302" s="13">
        <v>34819184</v>
      </c>
      <c r="B3302" s="11" t="s">
        <v>2282</v>
      </c>
      <c r="C3302" s="9">
        <v>261857310</v>
      </c>
      <c r="D3302" s="1" t="s">
        <v>782</v>
      </c>
      <c r="E3302" s="1" t="s">
        <v>17</v>
      </c>
      <c r="F3302" s="1" t="s">
        <v>1971</v>
      </c>
      <c r="G3302" s="2">
        <v>40.745449999999998</v>
      </c>
      <c r="H3302" s="2">
        <v>-73.86927</v>
      </c>
      <c r="I3302" s="1" t="s">
        <v>19</v>
      </c>
      <c r="J3302" s="44">
        <v>59</v>
      </c>
      <c r="K3302" s="2">
        <v>1</v>
      </c>
      <c r="L3302" s="2">
        <v>1</v>
      </c>
      <c r="M3302" s="3">
        <v>43611</v>
      </c>
      <c r="N3302" s="2">
        <v>0.68</v>
      </c>
      <c r="O3302" s="2">
        <v>1</v>
      </c>
      <c r="P3302" s="4">
        <v>24</v>
      </c>
      <c r="U3302" s="38">
        <f t="shared" si="918"/>
        <v>-0.33807893044716358</v>
      </c>
      <c r="V3302" s="39">
        <f t="shared" si="919"/>
        <v>0.33807893044716358</v>
      </c>
      <c r="W3302" s="39" t="str">
        <f t="shared" si="920"/>
        <v>TIDAK</v>
      </c>
      <c r="X3302" s="38">
        <f t="shared" si="921"/>
        <v>-0.39643358014138202</v>
      </c>
      <c r="Y3302" s="39">
        <f t="shared" si="922"/>
        <v>0.39643358014138202</v>
      </c>
      <c r="Z3302" s="39" t="str">
        <f t="shared" si="923"/>
        <v>TIDAK</v>
      </c>
      <c r="AA3302" s="38">
        <f t="shared" si="924"/>
        <v>-0.84449654083515258</v>
      </c>
      <c r="AB3302" s="39">
        <f t="shared" si="925"/>
        <v>0.84449654083515258</v>
      </c>
      <c r="AC3302" s="39" t="str">
        <f t="shared" si="926"/>
        <v>TIDAK</v>
      </c>
      <c r="AD3302" s="38">
        <f t="shared" si="927"/>
        <v>-0.49655901350473336</v>
      </c>
      <c r="AE3302" s="39">
        <f t="shared" si="928"/>
        <v>0.49655901350473336</v>
      </c>
      <c r="AF3302" s="39" t="str">
        <f t="shared" si="929"/>
        <v>TIDAK</v>
      </c>
      <c r="AG3302" s="38">
        <f t="shared" si="930"/>
        <v>-0.15818885441509239</v>
      </c>
      <c r="AH3302" s="39">
        <f t="shared" si="931"/>
        <v>0.15818885441509239</v>
      </c>
      <c r="AI3302" s="39" t="str">
        <f t="shared" si="932"/>
        <v>TIDAK</v>
      </c>
      <c r="AJ3302" s="38">
        <f t="shared" si="933"/>
        <v>1.4924621878132804</v>
      </c>
      <c r="AK3302" s="39">
        <f t="shared" si="934"/>
        <v>1.4924621878132804</v>
      </c>
      <c r="AL3302" s="39" t="str">
        <f t="shared" si="935"/>
        <v>TIDAK</v>
      </c>
    </row>
    <row r="3303" spans="1:38" ht="14" x14ac:dyDescent="0.3">
      <c r="A3303" s="13">
        <v>34822061</v>
      </c>
      <c r="B3303" s="11" t="s">
        <v>939</v>
      </c>
      <c r="C3303" s="9">
        <v>261891944</v>
      </c>
      <c r="D3303" s="1" t="s">
        <v>3172</v>
      </c>
      <c r="E3303" s="1" t="s">
        <v>548</v>
      </c>
      <c r="F3303" s="1" t="s">
        <v>2421</v>
      </c>
      <c r="G3303" s="2">
        <v>40.853679999999997</v>
      </c>
      <c r="H3303" s="2">
        <v>-73.901719999999997</v>
      </c>
      <c r="I3303" s="1" t="s">
        <v>19</v>
      </c>
      <c r="J3303" s="44">
        <v>75</v>
      </c>
      <c r="K3303" s="2">
        <v>1</v>
      </c>
      <c r="L3303" s="2">
        <v>1</v>
      </c>
      <c r="M3303" s="3">
        <v>43633</v>
      </c>
      <c r="N3303" s="2">
        <v>1</v>
      </c>
      <c r="O3303" s="2">
        <v>1</v>
      </c>
      <c r="P3303" s="4">
        <v>363</v>
      </c>
      <c r="U3303" s="38">
        <f t="shared" si="918"/>
        <v>0.47624386020401172</v>
      </c>
      <c r="V3303" s="39">
        <f t="shared" si="919"/>
        <v>0.47624386020401172</v>
      </c>
      <c r="W3303" s="39" t="str">
        <f t="shared" si="920"/>
        <v>TIDAK</v>
      </c>
      <c r="X3303" s="38">
        <f t="shared" si="921"/>
        <v>0.41537977415851984</v>
      </c>
      <c r="Y3303" s="39">
        <f t="shared" si="922"/>
        <v>0.41537977415851984</v>
      </c>
      <c r="Z3303" s="39" t="str">
        <f t="shared" si="923"/>
        <v>TIDAK</v>
      </c>
      <c r="AA3303" s="38">
        <f t="shared" si="924"/>
        <v>-0.84449654083515258</v>
      </c>
      <c r="AB3303" s="39">
        <f t="shared" si="925"/>
        <v>0.84449654083515258</v>
      </c>
      <c r="AC3303" s="39" t="str">
        <f t="shared" si="926"/>
        <v>TIDAK</v>
      </c>
      <c r="AD3303" s="38">
        <f t="shared" si="927"/>
        <v>-0.3188308091435571</v>
      </c>
      <c r="AE3303" s="39">
        <f t="shared" si="928"/>
        <v>0.3188308091435571</v>
      </c>
      <c r="AF3303" s="39" t="str">
        <f t="shared" si="929"/>
        <v>TIDAK</v>
      </c>
      <c r="AG3303" s="38">
        <f t="shared" si="930"/>
        <v>-4.5589149015460649E-2</v>
      </c>
      <c r="AH3303" s="39">
        <f t="shared" si="931"/>
        <v>4.5589149015460649E-2</v>
      </c>
      <c r="AI3303" s="39" t="str">
        <f t="shared" si="932"/>
        <v>TIDAK</v>
      </c>
      <c r="AJ3303" s="38">
        <f t="shared" si="933"/>
        <v>-0.95867503117187325</v>
      </c>
      <c r="AK3303" s="39">
        <f t="shared" si="934"/>
        <v>0.95867503117187325</v>
      </c>
      <c r="AL3303" s="39" t="str">
        <f t="shared" si="935"/>
        <v>TIDAK</v>
      </c>
    </row>
    <row r="3304" spans="1:38" ht="14" x14ac:dyDescent="0.3">
      <c r="A3304" s="13">
        <v>34832415</v>
      </c>
      <c r="B3304" s="11" t="s">
        <v>3432</v>
      </c>
      <c r="C3304" s="9">
        <v>40298873</v>
      </c>
      <c r="D3304" s="1" t="s">
        <v>361</v>
      </c>
      <c r="E3304" s="1" t="s">
        <v>17</v>
      </c>
      <c r="F3304" s="1" t="s">
        <v>1297</v>
      </c>
      <c r="G3304" s="2">
        <v>40.715879999999999</v>
      </c>
      <c r="H3304" s="2">
        <v>-73.832660000000004</v>
      </c>
      <c r="I3304" s="1" t="s">
        <v>20</v>
      </c>
      <c r="J3304" s="44">
        <v>90</v>
      </c>
      <c r="K3304" s="2">
        <v>1</v>
      </c>
      <c r="L3304" s="2">
        <v>6</v>
      </c>
      <c r="M3304" s="3">
        <v>43604</v>
      </c>
      <c r="N3304" s="2">
        <v>0.79</v>
      </c>
      <c r="O3304" s="2">
        <v>1</v>
      </c>
      <c r="P3304" s="4">
        <v>83</v>
      </c>
      <c r="U3304" s="38">
        <f t="shared" si="918"/>
        <v>0.94769389689679739</v>
      </c>
      <c r="V3304" s="39">
        <f t="shared" si="919"/>
        <v>0.94769389689679739</v>
      </c>
      <c r="W3304" s="39" t="str">
        <f t="shared" si="920"/>
        <v>TIDAK</v>
      </c>
      <c r="X3304" s="38">
        <f t="shared" si="921"/>
        <v>-0.39643358014138202</v>
      </c>
      <c r="Y3304" s="39">
        <f t="shared" si="922"/>
        <v>0.39643358014138202</v>
      </c>
      <c r="Z3304" s="39" t="str">
        <f t="shared" si="923"/>
        <v>TIDAK</v>
      </c>
      <c r="AA3304" s="38">
        <f t="shared" si="924"/>
        <v>-0.7217902099232989</v>
      </c>
      <c r="AB3304" s="39">
        <f t="shared" si="925"/>
        <v>0.7217902099232989</v>
      </c>
      <c r="AC3304" s="39" t="str">
        <f t="shared" si="926"/>
        <v>TIDAK</v>
      </c>
      <c r="AD3304" s="38">
        <f t="shared" si="927"/>
        <v>-0.32405810927182699</v>
      </c>
      <c r="AE3304" s="39">
        <f t="shared" si="928"/>
        <v>0.32405810927182699</v>
      </c>
      <c r="AF3304" s="39" t="str">
        <f t="shared" si="929"/>
        <v>TIDAK</v>
      </c>
      <c r="AG3304" s="38">
        <f t="shared" si="930"/>
        <v>-0.27078855981472416</v>
      </c>
      <c r="AH3304" s="39">
        <f t="shared" si="931"/>
        <v>0.27078855981472416</v>
      </c>
      <c r="AI3304" s="39" t="str">
        <f t="shared" si="932"/>
        <v>TIDAK</v>
      </c>
      <c r="AJ3304" s="38">
        <f t="shared" si="933"/>
        <v>1.4549830254434768</v>
      </c>
      <c r="AK3304" s="39">
        <f t="shared" si="934"/>
        <v>1.4549830254434768</v>
      </c>
      <c r="AL3304" s="39" t="str">
        <f t="shared" si="935"/>
        <v>TIDAK</v>
      </c>
    </row>
    <row r="3305" spans="1:38" ht="14" x14ac:dyDescent="0.3">
      <c r="A3305" s="13">
        <v>34860549</v>
      </c>
      <c r="B3305" s="11" t="s">
        <v>1539</v>
      </c>
      <c r="C3305" s="9">
        <v>255641440</v>
      </c>
      <c r="D3305" s="1" t="s">
        <v>675</v>
      </c>
      <c r="E3305" s="1" t="s">
        <v>17</v>
      </c>
      <c r="F3305" s="1" t="s">
        <v>642</v>
      </c>
      <c r="G3305" s="2">
        <v>40.761339999999997</v>
      </c>
      <c r="H3305" s="2">
        <v>-73.807760000000002</v>
      </c>
      <c r="I3305" s="1" t="s">
        <v>19</v>
      </c>
      <c r="J3305" s="44">
        <v>42</v>
      </c>
      <c r="K3305" s="2">
        <v>1</v>
      </c>
      <c r="L3305" s="2">
        <v>1</v>
      </c>
      <c r="M3305" s="3">
        <v>43603</v>
      </c>
      <c r="N3305" s="2">
        <v>0.56999999999999995</v>
      </c>
      <c r="O3305" s="2">
        <v>7</v>
      </c>
      <c r="P3305" s="4">
        <v>331</v>
      </c>
      <c r="U3305" s="38">
        <f t="shared" si="918"/>
        <v>-0.33807893044716358</v>
      </c>
      <c r="V3305" s="39">
        <f t="shared" si="919"/>
        <v>0.33807893044716358</v>
      </c>
      <c r="W3305" s="39" t="str">
        <f t="shared" si="920"/>
        <v>TIDAK</v>
      </c>
      <c r="X3305" s="38">
        <f t="shared" si="921"/>
        <v>0.41537977415851984</v>
      </c>
      <c r="Y3305" s="39">
        <f t="shared" si="922"/>
        <v>0.41537977415851984</v>
      </c>
      <c r="Z3305" s="39" t="str">
        <f t="shared" si="923"/>
        <v>TIDAK</v>
      </c>
      <c r="AA3305" s="38">
        <f t="shared" si="924"/>
        <v>-0.7626923202272502</v>
      </c>
      <c r="AB3305" s="39">
        <f t="shared" si="925"/>
        <v>0.7626923202272502</v>
      </c>
      <c r="AC3305" s="39" t="str">
        <f t="shared" si="926"/>
        <v>TIDAK</v>
      </c>
      <c r="AD3305" s="38">
        <f t="shared" si="927"/>
        <v>0.12548970175938343</v>
      </c>
      <c r="AE3305" s="39">
        <f t="shared" si="928"/>
        <v>0.12548970175938343</v>
      </c>
      <c r="AF3305" s="39" t="str">
        <f t="shared" si="929"/>
        <v>TIDAK</v>
      </c>
      <c r="AG3305" s="38">
        <f t="shared" si="930"/>
        <v>-0.27078855981472416</v>
      </c>
      <c r="AH3305" s="39">
        <f t="shared" si="931"/>
        <v>0.27078855981472416</v>
      </c>
      <c r="AI3305" s="39" t="str">
        <f t="shared" si="932"/>
        <v>TIDAK</v>
      </c>
      <c r="AJ3305" s="38">
        <f t="shared" si="933"/>
        <v>0.44304564145878034</v>
      </c>
      <c r="AK3305" s="39">
        <f t="shared" si="934"/>
        <v>0.44304564145878034</v>
      </c>
      <c r="AL3305" s="39" t="str">
        <f t="shared" si="935"/>
        <v>TIDAK</v>
      </c>
    </row>
    <row r="3306" spans="1:38" ht="14" x14ac:dyDescent="0.3">
      <c r="A3306" s="13">
        <v>34863999</v>
      </c>
      <c r="B3306" s="11" t="s">
        <v>4385</v>
      </c>
      <c r="C3306" s="9">
        <v>215577249</v>
      </c>
      <c r="D3306" s="1" t="s">
        <v>3225</v>
      </c>
      <c r="E3306" s="1" t="s">
        <v>1731</v>
      </c>
      <c r="F3306" s="1" t="s">
        <v>3213</v>
      </c>
      <c r="G3306" s="2">
        <v>40.692169999999997</v>
      </c>
      <c r="H3306" s="2">
        <v>-73.903959999999998</v>
      </c>
      <c r="I3306" s="1" t="s">
        <v>19</v>
      </c>
      <c r="J3306" s="44">
        <v>65</v>
      </c>
      <c r="K3306" s="2">
        <v>2</v>
      </c>
      <c r="L3306" s="2">
        <v>11</v>
      </c>
      <c r="M3306" s="3">
        <v>43636</v>
      </c>
      <c r="N3306" s="2">
        <v>2.2400000000000002</v>
      </c>
      <c r="O3306" s="2">
        <v>8</v>
      </c>
      <c r="P3306" s="4">
        <v>345</v>
      </c>
      <c r="U3306" s="38">
        <f t="shared" si="918"/>
        <v>-0.26093256080652594</v>
      </c>
      <c r="V3306" s="39">
        <f t="shared" si="919"/>
        <v>0.26093256080652594</v>
      </c>
      <c r="W3306" s="39" t="str">
        <f t="shared" si="920"/>
        <v>TIDAK</v>
      </c>
      <c r="X3306" s="38">
        <f t="shared" si="921"/>
        <v>-0.39643358014138202</v>
      </c>
      <c r="Y3306" s="39">
        <f t="shared" si="922"/>
        <v>0.39643358014138202</v>
      </c>
      <c r="Z3306" s="39" t="str">
        <f t="shared" si="923"/>
        <v>TIDAK</v>
      </c>
      <c r="AA3306" s="38">
        <f t="shared" si="924"/>
        <v>-0.88539865113910388</v>
      </c>
      <c r="AB3306" s="39">
        <f t="shared" si="925"/>
        <v>0.88539865113910388</v>
      </c>
      <c r="AC3306" s="39" t="str">
        <f t="shared" si="926"/>
        <v>TIDAK</v>
      </c>
      <c r="AD3306" s="38">
        <f t="shared" si="927"/>
        <v>-0.60110501607013112</v>
      </c>
      <c r="AE3306" s="39">
        <f t="shared" si="928"/>
        <v>0.60110501607013112</v>
      </c>
      <c r="AF3306" s="39" t="str">
        <f t="shared" si="929"/>
        <v>TIDAK</v>
      </c>
      <c r="AG3306" s="38">
        <f t="shared" si="930"/>
        <v>-0.27078855981472416</v>
      </c>
      <c r="AH3306" s="39">
        <f t="shared" si="931"/>
        <v>0.27078855981472416</v>
      </c>
      <c r="AI3306" s="39" t="str">
        <f t="shared" si="932"/>
        <v>TIDAK</v>
      </c>
      <c r="AJ3306" s="38">
        <f t="shared" si="933"/>
        <v>-1.0636166858073233</v>
      </c>
      <c r="AK3306" s="39">
        <f t="shared" si="934"/>
        <v>1.0636166858073233</v>
      </c>
      <c r="AL3306" s="39" t="str">
        <f t="shared" si="935"/>
        <v>TIDAK</v>
      </c>
    </row>
    <row r="3307" spans="1:38" ht="14" x14ac:dyDescent="0.3">
      <c r="A3307" s="13">
        <v>34901699</v>
      </c>
      <c r="B3307" s="11" t="s">
        <v>4590</v>
      </c>
      <c r="C3307" s="9">
        <v>156850005</v>
      </c>
      <c r="D3307" s="1" t="s">
        <v>57</v>
      </c>
      <c r="E3307" s="1" t="s">
        <v>17</v>
      </c>
      <c r="F3307" s="1" t="s">
        <v>1736</v>
      </c>
      <c r="G3307" s="2">
        <v>40.756</v>
      </c>
      <c r="H3307" s="2">
        <v>-73.877560000000003</v>
      </c>
      <c r="I3307" s="1" t="s">
        <v>19</v>
      </c>
      <c r="J3307" s="44">
        <v>77</v>
      </c>
      <c r="K3307" s="2">
        <v>1</v>
      </c>
      <c r="L3307" s="2">
        <v>1</v>
      </c>
      <c r="M3307" s="3">
        <v>43614</v>
      </c>
      <c r="N3307" s="2">
        <v>0.73</v>
      </c>
      <c r="O3307" s="2">
        <v>2</v>
      </c>
      <c r="P3307" s="4">
        <v>355</v>
      </c>
      <c r="U3307" s="38">
        <f t="shared" si="918"/>
        <v>-0.12378345922317009</v>
      </c>
      <c r="V3307" s="39">
        <f t="shared" si="919"/>
        <v>0.12378345922317009</v>
      </c>
      <c r="W3307" s="39" t="str">
        <f t="shared" si="920"/>
        <v>TIDAK</v>
      </c>
      <c r="X3307" s="38">
        <f t="shared" si="921"/>
        <v>-0.39643358014138202</v>
      </c>
      <c r="Y3307" s="39">
        <f t="shared" si="922"/>
        <v>0.39643358014138202</v>
      </c>
      <c r="Z3307" s="39" t="str">
        <f t="shared" si="923"/>
        <v>TIDAK</v>
      </c>
      <c r="AA3307" s="38">
        <f t="shared" si="924"/>
        <v>-0.88539865113910388</v>
      </c>
      <c r="AB3307" s="39">
        <f t="shared" si="925"/>
        <v>0.88539865113910388</v>
      </c>
      <c r="AC3307" s="39" t="str">
        <f t="shared" si="926"/>
        <v>TIDAK</v>
      </c>
      <c r="AD3307" s="38">
        <f t="shared" si="927"/>
        <v>-0.43383141196549468</v>
      </c>
      <c r="AE3307" s="39">
        <f t="shared" si="928"/>
        <v>0.43383141196549468</v>
      </c>
      <c r="AF3307" s="39" t="str">
        <f t="shared" si="929"/>
        <v>TIDAK</v>
      </c>
      <c r="AG3307" s="38">
        <f t="shared" si="930"/>
        <v>-0.27078855981472416</v>
      </c>
      <c r="AH3307" s="39">
        <f t="shared" si="931"/>
        <v>0.27078855981472416</v>
      </c>
      <c r="AI3307" s="39" t="str">
        <f t="shared" si="932"/>
        <v>TIDAK</v>
      </c>
      <c r="AJ3307" s="38">
        <f t="shared" si="933"/>
        <v>1.4774705228653591</v>
      </c>
      <c r="AK3307" s="39">
        <f t="shared" si="934"/>
        <v>1.4774705228653591</v>
      </c>
      <c r="AL3307" s="39" t="str">
        <f t="shared" si="935"/>
        <v>TIDAK</v>
      </c>
    </row>
    <row r="3308" spans="1:38" ht="14" x14ac:dyDescent="0.3">
      <c r="A3308" s="13">
        <v>34903861</v>
      </c>
      <c r="B3308" s="11" t="s">
        <v>3837</v>
      </c>
      <c r="C3308" s="9">
        <v>60258049</v>
      </c>
      <c r="D3308" s="1" t="s">
        <v>717</v>
      </c>
      <c r="E3308" s="1" t="s">
        <v>1731</v>
      </c>
      <c r="F3308" s="1" t="s">
        <v>3213</v>
      </c>
      <c r="G3308" s="2">
        <v>40.69061</v>
      </c>
      <c r="H3308" s="2">
        <v>-73.908150000000006</v>
      </c>
      <c r="I3308" s="1" t="s">
        <v>24</v>
      </c>
      <c r="J3308" s="44">
        <v>42</v>
      </c>
      <c r="K3308" s="2">
        <v>2</v>
      </c>
      <c r="L3308" s="2">
        <v>5</v>
      </c>
      <c r="M3308" s="3">
        <v>43466</v>
      </c>
      <c r="N3308" s="2">
        <v>0.67</v>
      </c>
      <c r="O3308" s="2">
        <v>1</v>
      </c>
      <c r="P3308" s="4">
        <v>0</v>
      </c>
      <c r="U3308" s="38">
        <f t="shared" si="918"/>
        <v>4.7938235112260034E-3</v>
      </c>
      <c r="V3308" s="39">
        <f t="shared" si="919"/>
        <v>4.7938235112260034E-3</v>
      </c>
      <c r="W3308" s="39" t="str">
        <f t="shared" si="920"/>
        <v>TIDAK</v>
      </c>
      <c r="X3308" s="38">
        <f t="shared" si="921"/>
        <v>-0.39643358014138202</v>
      </c>
      <c r="Y3308" s="39">
        <f t="shared" si="922"/>
        <v>0.39643358014138202</v>
      </c>
      <c r="Z3308" s="39" t="str">
        <f t="shared" si="923"/>
        <v>TIDAK</v>
      </c>
      <c r="AA3308" s="38">
        <f t="shared" si="924"/>
        <v>-0.68088809961934771</v>
      </c>
      <c r="AB3308" s="39">
        <f t="shared" si="925"/>
        <v>0.68088809961934771</v>
      </c>
      <c r="AC3308" s="39" t="str">
        <f t="shared" si="926"/>
        <v>TIDAK</v>
      </c>
      <c r="AD3308" s="38">
        <f t="shared" si="927"/>
        <v>-0.54360471465916238</v>
      </c>
      <c r="AE3308" s="39">
        <f t="shared" si="928"/>
        <v>0.54360471465916238</v>
      </c>
      <c r="AF3308" s="39" t="str">
        <f t="shared" si="929"/>
        <v>TIDAK</v>
      </c>
      <c r="AG3308" s="38">
        <f t="shared" si="930"/>
        <v>-0.27078855981472416</v>
      </c>
      <c r="AH3308" s="39">
        <f t="shared" si="931"/>
        <v>0.27078855981472416</v>
      </c>
      <c r="AI3308" s="39" t="str">
        <f t="shared" si="932"/>
        <v>TIDAK</v>
      </c>
      <c r="AJ3308" s="38">
        <f t="shared" si="933"/>
        <v>-0.62136256984364113</v>
      </c>
      <c r="AK3308" s="39">
        <f t="shared" si="934"/>
        <v>0.62136256984364113</v>
      </c>
      <c r="AL3308" s="39" t="str">
        <f t="shared" si="935"/>
        <v>TIDAK</v>
      </c>
    </row>
    <row r="3309" spans="1:38" ht="14" x14ac:dyDescent="0.3">
      <c r="A3309" s="13">
        <v>34904143</v>
      </c>
      <c r="B3309" s="11" t="s">
        <v>4623</v>
      </c>
      <c r="C3309" s="9">
        <v>253304582</v>
      </c>
      <c r="D3309" s="1" t="s">
        <v>1240</v>
      </c>
      <c r="E3309" s="1" t="s">
        <v>17</v>
      </c>
      <c r="F3309" s="1" t="s">
        <v>1538</v>
      </c>
      <c r="G3309" s="2">
        <v>40.737470000000002</v>
      </c>
      <c r="H3309" s="2">
        <v>-73.864040000000003</v>
      </c>
      <c r="I3309" s="1" t="s">
        <v>20</v>
      </c>
      <c r="J3309" s="44">
        <v>110</v>
      </c>
      <c r="K3309" s="2">
        <v>7</v>
      </c>
      <c r="L3309" s="2">
        <v>3</v>
      </c>
      <c r="M3309" s="3">
        <v>43643</v>
      </c>
      <c r="N3309" s="2">
        <v>1.23</v>
      </c>
      <c r="O3309" s="2">
        <v>2</v>
      </c>
      <c r="P3309" s="4">
        <v>54</v>
      </c>
      <c r="U3309" s="38">
        <f t="shared" si="918"/>
        <v>-0.40665348123884149</v>
      </c>
      <c r="V3309" s="39">
        <f t="shared" si="919"/>
        <v>0.40665348123884149</v>
      </c>
      <c r="W3309" s="39" t="str">
        <f t="shared" si="920"/>
        <v>TIDAK</v>
      </c>
      <c r="X3309" s="38">
        <f t="shared" si="921"/>
        <v>-0.39643358014138202</v>
      </c>
      <c r="Y3309" s="39">
        <f t="shared" si="922"/>
        <v>0.39643358014138202</v>
      </c>
      <c r="Z3309" s="39" t="str">
        <f t="shared" si="923"/>
        <v>TIDAK</v>
      </c>
      <c r="AA3309" s="38">
        <f t="shared" si="924"/>
        <v>-0.88539865113910388</v>
      </c>
      <c r="AB3309" s="39">
        <f t="shared" si="925"/>
        <v>0.88539865113910388</v>
      </c>
      <c r="AC3309" s="39" t="str">
        <f t="shared" si="926"/>
        <v>TIDAK</v>
      </c>
      <c r="AD3309" s="38">
        <f t="shared" si="927"/>
        <v>-0.65860531748109985</v>
      </c>
      <c r="AE3309" s="39">
        <f t="shared" si="928"/>
        <v>0.65860531748109985</v>
      </c>
      <c r="AF3309" s="39" t="str">
        <f t="shared" si="929"/>
        <v>TIDAK</v>
      </c>
      <c r="AG3309" s="38">
        <f t="shared" si="930"/>
        <v>0.40480967258306638</v>
      </c>
      <c r="AH3309" s="39">
        <f t="shared" si="931"/>
        <v>0.40480967258306638</v>
      </c>
      <c r="AI3309" s="39" t="str">
        <f t="shared" si="932"/>
        <v>TIDAK</v>
      </c>
      <c r="AJ3309" s="38">
        <f t="shared" si="933"/>
        <v>1.2376038836986161</v>
      </c>
      <c r="AK3309" s="39">
        <f t="shared" si="934"/>
        <v>1.2376038836986161</v>
      </c>
      <c r="AL3309" s="39" t="str">
        <f t="shared" si="935"/>
        <v>TIDAK</v>
      </c>
    </row>
    <row r="3310" spans="1:38" ht="14" x14ac:dyDescent="0.3">
      <c r="A3310" s="13">
        <v>34905447</v>
      </c>
      <c r="B3310" s="11" t="s">
        <v>4591</v>
      </c>
      <c r="C3310" s="9">
        <v>262528929</v>
      </c>
      <c r="D3310" s="1" t="s">
        <v>940</v>
      </c>
      <c r="E3310" s="1" t="s">
        <v>548</v>
      </c>
      <c r="F3310" s="1" t="s">
        <v>798</v>
      </c>
      <c r="G3310" s="2">
        <v>40.828000000000003</v>
      </c>
      <c r="H3310" s="2">
        <v>-73.812749999999994</v>
      </c>
      <c r="I3310" s="1" t="s">
        <v>20</v>
      </c>
      <c r="J3310" s="44">
        <v>100</v>
      </c>
      <c r="K3310" s="2">
        <v>3</v>
      </c>
      <c r="L3310" s="2">
        <v>1</v>
      </c>
      <c r="M3310" s="3">
        <v>43638</v>
      </c>
      <c r="N3310" s="2">
        <v>1</v>
      </c>
      <c r="O3310" s="2">
        <v>1</v>
      </c>
      <c r="P3310" s="4">
        <v>336</v>
      </c>
      <c r="U3310" s="38">
        <f t="shared" si="918"/>
        <v>-0.2095016477127675</v>
      </c>
      <c r="V3310" s="39">
        <f t="shared" si="919"/>
        <v>0.2095016477127675</v>
      </c>
      <c r="W3310" s="39" t="str">
        <f t="shared" si="920"/>
        <v>TIDAK</v>
      </c>
      <c r="X3310" s="38">
        <f t="shared" si="921"/>
        <v>-0.26113135442473173</v>
      </c>
      <c r="Y3310" s="39">
        <f t="shared" si="922"/>
        <v>0.26113135442473173</v>
      </c>
      <c r="Z3310" s="39" t="str">
        <f t="shared" si="923"/>
        <v>TIDAK</v>
      </c>
      <c r="AA3310" s="38">
        <f t="shared" si="924"/>
        <v>-0.47637754809959154</v>
      </c>
      <c r="AB3310" s="39">
        <f t="shared" si="925"/>
        <v>0.47637754809959154</v>
      </c>
      <c r="AC3310" s="39" t="str">
        <f t="shared" si="926"/>
        <v>TIDAK</v>
      </c>
      <c r="AD3310" s="38">
        <f t="shared" si="927"/>
        <v>0.21435380393997175</v>
      </c>
      <c r="AE3310" s="39">
        <f t="shared" si="928"/>
        <v>0.21435380393997175</v>
      </c>
      <c r="AF3310" s="39" t="str">
        <f t="shared" si="929"/>
        <v>TIDAK</v>
      </c>
      <c r="AG3310" s="38">
        <f t="shared" si="930"/>
        <v>0.51740937798269815</v>
      </c>
      <c r="AH3310" s="39">
        <f t="shared" si="931"/>
        <v>0.51740937798269815</v>
      </c>
      <c r="AI3310" s="39" t="str">
        <f t="shared" si="932"/>
        <v>TIDAK</v>
      </c>
      <c r="AJ3310" s="38">
        <f t="shared" si="933"/>
        <v>1.3425455383340661</v>
      </c>
      <c r="AK3310" s="39">
        <f t="shared" si="934"/>
        <v>1.3425455383340661</v>
      </c>
      <c r="AL3310" s="39" t="str">
        <f t="shared" si="935"/>
        <v>TIDAK</v>
      </c>
    </row>
    <row r="3311" spans="1:38" ht="14" x14ac:dyDescent="0.3">
      <c r="A3311" s="13">
        <v>34933559</v>
      </c>
      <c r="B3311" s="11" t="s">
        <v>4606</v>
      </c>
      <c r="C3311" s="9">
        <v>244817841</v>
      </c>
      <c r="D3311" s="1" t="s">
        <v>2818</v>
      </c>
      <c r="E3311" s="1" t="s">
        <v>1731</v>
      </c>
      <c r="F3311" s="1" t="s">
        <v>1732</v>
      </c>
      <c r="G3311" s="2">
        <v>40.668140000000001</v>
      </c>
      <c r="H3311" s="2">
        <v>-73.895300000000006</v>
      </c>
      <c r="I3311" s="1" t="s">
        <v>19</v>
      </c>
      <c r="J3311" s="44">
        <v>38</v>
      </c>
      <c r="K3311" s="2">
        <v>7</v>
      </c>
      <c r="L3311" s="2">
        <v>2</v>
      </c>
      <c r="M3311" s="3">
        <v>43617</v>
      </c>
      <c r="N3311" s="2">
        <v>1.2</v>
      </c>
      <c r="O3311" s="2">
        <v>13</v>
      </c>
      <c r="P3311" s="4">
        <v>258</v>
      </c>
      <c r="U3311" s="38">
        <f t="shared" si="918"/>
        <v>-0.10663982152525062</v>
      </c>
      <c r="V3311" s="39">
        <f t="shared" si="919"/>
        <v>0.10663982152525062</v>
      </c>
      <c r="W3311" s="39" t="str">
        <f t="shared" si="920"/>
        <v>TIDAK</v>
      </c>
      <c r="X3311" s="38">
        <f t="shared" si="921"/>
        <v>-0.39643358014138202</v>
      </c>
      <c r="Y3311" s="39">
        <f t="shared" si="922"/>
        <v>0.39643358014138202</v>
      </c>
      <c r="Z3311" s="39" t="str">
        <f t="shared" si="923"/>
        <v>TIDAK</v>
      </c>
      <c r="AA3311" s="38">
        <f t="shared" si="924"/>
        <v>-0.88539865113910388</v>
      </c>
      <c r="AB3311" s="39">
        <f t="shared" si="925"/>
        <v>0.88539865113910388</v>
      </c>
      <c r="AC3311" s="39" t="str">
        <f t="shared" si="926"/>
        <v>TIDAK</v>
      </c>
      <c r="AD3311" s="38">
        <f t="shared" si="927"/>
        <v>-0.57496851542878169</v>
      </c>
      <c r="AE3311" s="39">
        <f t="shared" si="928"/>
        <v>0.57496851542878169</v>
      </c>
      <c r="AF3311" s="39" t="str">
        <f t="shared" si="929"/>
        <v>TIDAK</v>
      </c>
      <c r="AG3311" s="38">
        <f t="shared" si="930"/>
        <v>-0.15818885441509239</v>
      </c>
      <c r="AH3311" s="39">
        <f t="shared" si="931"/>
        <v>0.15818885441509239</v>
      </c>
      <c r="AI3311" s="39" t="str">
        <f t="shared" si="932"/>
        <v>TIDAK</v>
      </c>
      <c r="AJ3311" s="38">
        <f t="shared" si="933"/>
        <v>1.4175038630736732</v>
      </c>
      <c r="AK3311" s="39">
        <f t="shared" si="934"/>
        <v>1.4175038630736732</v>
      </c>
      <c r="AL3311" s="39" t="str">
        <f t="shared" si="935"/>
        <v>TIDAK</v>
      </c>
    </row>
    <row r="3312" spans="1:38" ht="14" x14ac:dyDescent="0.3">
      <c r="A3312" s="13">
        <v>34933815</v>
      </c>
      <c r="B3312" s="11" t="s">
        <v>4607</v>
      </c>
      <c r="C3312" s="9">
        <v>7087084</v>
      </c>
      <c r="D3312" s="1" t="s">
        <v>749</v>
      </c>
      <c r="E3312" s="1" t="s">
        <v>548</v>
      </c>
      <c r="F3312" s="1" t="s">
        <v>2421</v>
      </c>
      <c r="G3312" s="2">
        <v>40.860030000000002</v>
      </c>
      <c r="H3312" s="2">
        <v>-73.893140000000002</v>
      </c>
      <c r="I3312" s="1" t="s">
        <v>19</v>
      </c>
      <c r="J3312" s="44">
        <v>47</v>
      </c>
      <c r="K3312" s="2">
        <v>1</v>
      </c>
      <c r="L3312" s="2">
        <v>2</v>
      </c>
      <c r="M3312" s="3">
        <v>43612</v>
      </c>
      <c r="N3312" s="2">
        <v>1.36</v>
      </c>
      <c r="O3312" s="2">
        <v>1</v>
      </c>
      <c r="P3312" s="4">
        <v>236</v>
      </c>
      <c r="U3312" s="38">
        <f t="shared" si="918"/>
        <v>-0.40665348123884149</v>
      </c>
      <c r="V3312" s="39">
        <f t="shared" si="919"/>
        <v>0.40665348123884149</v>
      </c>
      <c r="W3312" s="39" t="str">
        <f t="shared" si="920"/>
        <v>TIDAK</v>
      </c>
      <c r="X3312" s="38">
        <f t="shared" si="921"/>
        <v>-0.26113135442473173</v>
      </c>
      <c r="Y3312" s="39">
        <f t="shared" si="922"/>
        <v>0.26113135442473173</v>
      </c>
      <c r="Z3312" s="39" t="str">
        <f t="shared" si="923"/>
        <v>TIDAK</v>
      </c>
      <c r="AA3312" s="38">
        <f t="shared" si="924"/>
        <v>-0.7217902099232989</v>
      </c>
      <c r="AB3312" s="39">
        <f t="shared" si="925"/>
        <v>0.7217902099232989</v>
      </c>
      <c r="AC3312" s="39" t="str">
        <f t="shared" si="926"/>
        <v>TIDAK</v>
      </c>
      <c r="AD3312" s="38">
        <f t="shared" si="927"/>
        <v>-0.60633231619840089</v>
      </c>
      <c r="AE3312" s="39">
        <f t="shared" si="928"/>
        <v>0.60633231619840089</v>
      </c>
      <c r="AF3312" s="39" t="str">
        <f t="shared" si="929"/>
        <v>TIDAK</v>
      </c>
      <c r="AG3312" s="38">
        <f t="shared" si="930"/>
        <v>-0.27078855981472416</v>
      </c>
      <c r="AH3312" s="39">
        <f t="shared" si="931"/>
        <v>0.27078855981472416</v>
      </c>
      <c r="AI3312" s="39" t="str">
        <f t="shared" si="932"/>
        <v>TIDAK</v>
      </c>
      <c r="AJ3312" s="38">
        <f t="shared" si="933"/>
        <v>-1.2435166651823804</v>
      </c>
      <c r="AK3312" s="39">
        <f t="shared" si="934"/>
        <v>1.2435166651823804</v>
      </c>
      <c r="AL3312" s="39" t="str">
        <f t="shared" si="935"/>
        <v>TIDAK</v>
      </c>
    </row>
    <row r="3313" spans="1:38" ht="14" x14ac:dyDescent="0.3">
      <c r="A3313" s="13">
        <v>34934744</v>
      </c>
      <c r="B3313" s="11" t="s">
        <v>4592</v>
      </c>
      <c r="C3313" s="9">
        <v>209915988</v>
      </c>
      <c r="D3313" s="1" t="s">
        <v>1448</v>
      </c>
      <c r="E3313" s="1" t="s">
        <v>548</v>
      </c>
      <c r="F3313" s="1" t="s">
        <v>1530</v>
      </c>
      <c r="G3313" s="2">
        <v>40.829360000000001</v>
      </c>
      <c r="H3313" s="2">
        <v>-73.84854</v>
      </c>
      <c r="I3313" s="1" t="s">
        <v>19</v>
      </c>
      <c r="J3313" s="44">
        <v>75</v>
      </c>
      <c r="K3313" s="2">
        <v>1</v>
      </c>
      <c r="L3313" s="2">
        <v>1</v>
      </c>
      <c r="M3313" s="3">
        <v>43611</v>
      </c>
      <c r="N3313" s="2">
        <v>0.68</v>
      </c>
      <c r="O3313" s="2">
        <v>1</v>
      </c>
      <c r="P3313" s="4">
        <v>365</v>
      </c>
      <c r="U3313" s="38">
        <f t="shared" si="918"/>
        <v>0.17623020049042079</v>
      </c>
      <c r="V3313" s="39">
        <f t="shared" si="919"/>
        <v>0.17623020049042079</v>
      </c>
      <c r="W3313" s="39" t="str">
        <f t="shared" si="920"/>
        <v>TIDAK</v>
      </c>
      <c r="X3313" s="38">
        <f t="shared" si="921"/>
        <v>0.41537977415851984</v>
      </c>
      <c r="Y3313" s="39">
        <f t="shared" si="922"/>
        <v>0.41537977415851984</v>
      </c>
      <c r="Z3313" s="39" t="str">
        <f t="shared" si="923"/>
        <v>TIDAK</v>
      </c>
      <c r="AA3313" s="38">
        <f t="shared" si="924"/>
        <v>-0.80359443053120139</v>
      </c>
      <c r="AB3313" s="39">
        <f t="shared" si="925"/>
        <v>0.80359443053120139</v>
      </c>
      <c r="AC3313" s="39" t="str">
        <f t="shared" si="926"/>
        <v>TIDAK</v>
      </c>
      <c r="AD3313" s="38">
        <f t="shared" si="927"/>
        <v>-0.31360350901528722</v>
      </c>
      <c r="AE3313" s="39">
        <f t="shared" si="928"/>
        <v>0.31360350901528722</v>
      </c>
      <c r="AF3313" s="39" t="str">
        <f t="shared" si="929"/>
        <v>TIDAK</v>
      </c>
      <c r="AG3313" s="38">
        <f t="shared" si="930"/>
        <v>-0.15818885441509239</v>
      </c>
      <c r="AH3313" s="39">
        <f t="shared" si="931"/>
        <v>0.15818885441509239</v>
      </c>
      <c r="AI3313" s="39" t="str">
        <f t="shared" si="932"/>
        <v>TIDAK</v>
      </c>
      <c r="AJ3313" s="38">
        <f t="shared" si="933"/>
        <v>-0.83874171158850186</v>
      </c>
      <c r="AK3313" s="39">
        <f t="shared" si="934"/>
        <v>0.83874171158850186</v>
      </c>
      <c r="AL3313" s="39" t="str">
        <f t="shared" si="935"/>
        <v>TIDAK</v>
      </c>
    </row>
    <row r="3314" spans="1:38" ht="14" x14ac:dyDescent="0.3">
      <c r="A3314" s="13">
        <v>34940796</v>
      </c>
      <c r="B3314" s="11" t="s">
        <v>1942</v>
      </c>
      <c r="C3314" s="9">
        <v>225571766</v>
      </c>
      <c r="D3314" s="1" t="s">
        <v>2277</v>
      </c>
      <c r="E3314" s="1" t="s">
        <v>17</v>
      </c>
      <c r="F3314" s="1" t="s">
        <v>1736</v>
      </c>
      <c r="G3314" s="2">
        <v>40.750680000000003</v>
      </c>
      <c r="H3314" s="2">
        <v>-73.877390000000005</v>
      </c>
      <c r="I3314" s="1" t="s">
        <v>19</v>
      </c>
      <c r="J3314" s="44">
        <v>80</v>
      </c>
      <c r="K3314" s="2">
        <v>2</v>
      </c>
      <c r="L3314" s="2">
        <v>5</v>
      </c>
      <c r="M3314" s="3">
        <v>43623</v>
      </c>
      <c r="N3314" s="2">
        <v>2.5</v>
      </c>
      <c r="O3314" s="2">
        <v>1</v>
      </c>
      <c r="P3314" s="4">
        <v>57</v>
      </c>
      <c r="U3314" s="38">
        <f t="shared" si="918"/>
        <v>9.05120120008234E-2</v>
      </c>
      <c r="V3314" s="39">
        <f t="shared" si="919"/>
        <v>9.05120120008234E-2</v>
      </c>
      <c r="W3314" s="39" t="str">
        <f t="shared" si="920"/>
        <v>TIDAK</v>
      </c>
      <c r="X3314" s="38">
        <f t="shared" si="921"/>
        <v>-0.12582912870808141</v>
      </c>
      <c r="Y3314" s="39">
        <f t="shared" si="922"/>
        <v>0.12582912870808141</v>
      </c>
      <c r="Z3314" s="39" t="str">
        <f t="shared" si="923"/>
        <v>TIDAK</v>
      </c>
      <c r="AA3314" s="38">
        <f t="shared" si="924"/>
        <v>-0.88539865113910388</v>
      </c>
      <c r="AB3314" s="39">
        <f t="shared" si="925"/>
        <v>0.88539865113910388</v>
      </c>
      <c r="AC3314" s="39" t="str">
        <f t="shared" si="926"/>
        <v>TIDAK</v>
      </c>
      <c r="AD3314" s="38">
        <f t="shared" si="927"/>
        <v>-0.43383141196549468</v>
      </c>
      <c r="AE3314" s="39">
        <f t="shared" si="928"/>
        <v>0.43383141196549468</v>
      </c>
      <c r="AF3314" s="39" t="str">
        <f t="shared" si="929"/>
        <v>TIDAK</v>
      </c>
      <c r="AG3314" s="38">
        <f t="shared" si="930"/>
        <v>-0.27078855981472416</v>
      </c>
      <c r="AH3314" s="39">
        <f t="shared" si="931"/>
        <v>0.27078855981472416</v>
      </c>
      <c r="AI3314" s="39" t="str">
        <f t="shared" si="932"/>
        <v>TIDAK</v>
      </c>
      <c r="AJ3314" s="38">
        <f t="shared" si="933"/>
        <v>1.2750830460684197</v>
      </c>
      <c r="AK3314" s="39">
        <f t="shared" si="934"/>
        <v>1.2750830460684197</v>
      </c>
      <c r="AL3314" s="39" t="str">
        <f t="shared" si="935"/>
        <v>TIDAK</v>
      </c>
    </row>
    <row r="3315" spans="1:38" ht="14" x14ac:dyDescent="0.3">
      <c r="A3315" s="13">
        <v>34941479</v>
      </c>
      <c r="B3315" s="11" t="s">
        <v>1544</v>
      </c>
      <c r="C3315" s="9">
        <v>260411862</v>
      </c>
      <c r="D3315" s="1" t="s">
        <v>1965</v>
      </c>
      <c r="E3315" s="1" t="s">
        <v>1731</v>
      </c>
      <c r="F3315" s="1" t="s">
        <v>1918</v>
      </c>
      <c r="G3315" s="2">
        <v>40.678150000000002</v>
      </c>
      <c r="H3315" s="2">
        <v>-73.865840000000006</v>
      </c>
      <c r="I3315" s="1" t="s">
        <v>20</v>
      </c>
      <c r="J3315" s="44">
        <v>500</v>
      </c>
      <c r="K3315" s="2">
        <v>1</v>
      </c>
      <c r="L3315" s="2">
        <v>2</v>
      </c>
      <c r="M3315" s="3">
        <v>43647</v>
      </c>
      <c r="N3315" s="2">
        <v>2</v>
      </c>
      <c r="O3315" s="2">
        <v>1</v>
      </c>
      <c r="P3315" s="4">
        <v>363</v>
      </c>
      <c r="U3315" s="38">
        <f t="shared" si="918"/>
        <v>-0.44094075663468046</v>
      </c>
      <c r="V3315" s="39">
        <f t="shared" si="919"/>
        <v>0.44094075663468046</v>
      </c>
      <c r="W3315" s="39" t="str">
        <f t="shared" si="920"/>
        <v>TIDAK</v>
      </c>
      <c r="X3315" s="38">
        <f t="shared" si="921"/>
        <v>0.41537977415851984</v>
      </c>
      <c r="Y3315" s="39">
        <f t="shared" si="922"/>
        <v>0.41537977415851984</v>
      </c>
      <c r="Z3315" s="39" t="str">
        <f t="shared" si="923"/>
        <v>TIDAK</v>
      </c>
      <c r="AA3315" s="38">
        <f t="shared" si="924"/>
        <v>-0.84449654083515258</v>
      </c>
      <c r="AB3315" s="39">
        <f t="shared" si="925"/>
        <v>0.84449654083515258</v>
      </c>
      <c r="AC3315" s="39" t="str">
        <f t="shared" si="926"/>
        <v>TIDAK</v>
      </c>
      <c r="AD3315" s="38">
        <f t="shared" si="927"/>
        <v>-0.32928540940009687</v>
      </c>
      <c r="AE3315" s="39">
        <f t="shared" si="928"/>
        <v>0.32928540940009687</v>
      </c>
      <c r="AF3315" s="39" t="str">
        <f t="shared" si="929"/>
        <v>TIDAK</v>
      </c>
      <c r="AG3315" s="38">
        <f t="shared" si="930"/>
        <v>1.0804079049808568</v>
      </c>
      <c r="AH3315" s="39">
        <f t="shared" si="931"/>
        <v>1.0804079049808568</v>
      </c>
      <c r="AI3315" s="39" t="str">
        <f t="shared" si="932"/>
        <v>TIDAK</v>
      </c>
      <c r="AJ3315" s="38">
        <f t="shared" si="933"/>
        <v>0.69040811309948391</v>
      </c>
      <c r="AK3315" s="39">
        <f t="shared" si="934"/>
        <v>0.69040811309948391</v>
      </c>
      <c r="AL3315" s="39" t="str">
        <f t="shared" si="935"/>
        <v>TIDAK</v>
      </c>
    </row>
    <row r="3316" spans="1:38" ht="14" x14ac:dyDescent="0.3">
      <c r="A3316" s="13">
        <v>34941499</v>
      </c>
      <c r="B3316" s="11" t="s">
        <v>1548</v>
      </c>
      <c r="C3316" s="9">
        <v>263053182</v>
      </c>
      <c r="D3316" s="1" t="s">
        <v>1952</v>
      </c>
      <c r="E3316" s="1" t="s">
        <v>17</v>
      </c>
      <c r="F3316" s="1" t="s">
        <v>1647</v>
      </c>
      <c r="G3316" s="2">
        <v>40.727600000000002</v>
      </c>
      <c r="H3316" s="2">
        <v>-73.865690000000001</v>
      </c>
      <c r="I3316" s="1" t="s">
        <v>19</v>
      </c>
      <c r="J3316" s="44">
        <v>85</v>
      </c>
      <c r="K3316" s="2">
        <v>1</v>
      </c>
      <c r="L3316" s="2">
        <v>1</v>
      </c>
      <c r="M3316" s="3">
        <v>43640</v>
      </c>
      <c r="N3316" s="2">
        <v>1</v>
      </c>
      <c r="O3316" s="2">
        <v>10</v>
      </c>
      <c r="P3316" s="4">
        <v>106</v>
      </c>
      <c r="U3316" s="38">
        <f t="shared" si="918"/>
        <v>-0.36379438699404282</v>
      </c>
      <c r="V3316" s="39">
        <f t="shared" si="919"/>
        <v>0.36379438699404282</v>
      </c>
      <c r="W3316" s="39" t="str">
        <f t="shared" si="920"/>
        <v>TIDAK</v>
      </c>
      <c r="X3316" s="38">
        <f t="shared" si="921"/>
        <v>-0.39643358014138202</v>
      </c>
      <c r="Y3316" s="39">
        <f t="shared" si="922"/>
        <v>0.39643358014138202</v>
      </c>
      <c r="Z3316" s="39" t="str">
        <f t="shared" si="923"/>
        <v>TIDAK</v>
      </c>
      <c r="AA3316" s="38">
        <f t="shared" si="924"/>
        <v>-0.84449654083515258</v>
      </c>
      <c r="AB3316" s="39">
        <f t="shared" si="925"/>
        <v>0.84449654083515258</v>
      </c>
      <c r="AC3316" s="39" t="str">
        <f t="shared" si="926"/>
        <v>TIDAK</v>
      </c>
      <c r="AD3316" s="38">
        <f t="shared" si="927"/>
        <v>-0.2456486073477786</v>
      </c>
      <c r="AE3316" s="39">
        <f t="shared" si="928"/>
        <v>0.2456486073477786</v>
      </c>
      <c r="AF3316" s="39" t="str">
        <f t="shared" si="929"/>
        <v>TIDAK</v>
      </c>
      <c r="AG3316" s="38">
        <f t="shared" si="930"/>
        <v>-0.27078855981472416</v>
      </c>
      <c r="AH3316" s="39">
        <f t="shared" si="931"/>
        <v>0.27078855981472416</v>
      </c>
      <c r="AI3316" s="39" t="str">
        <f t="shared" si="932"/>
        <v>TIDAK</v>
      </c>
      <c r="AJ3316" s="38">
        <f t="shared" si="933"/>
        <v>0.5254997986723482</v>
      </c>
      <c r="AK3316" s="39">
        <f t="shared" si="934"/>
        <v>0.5254997986723482</v>
      </c>
      <c r="AL3316" s="39" t="str">
        <f t="shared" si="935"/>
        <v>TIDAK</v>
      </c>
    </row>
    <row r="3317" spans="1:38" ht="14" x14ac:dyDescent="0.3">
      <c r="A3317" s="13">
        <v>34948476</v>
      </c>
      <c r="B3317" s="11" t="s">
        <v>2407</v>
      </c>
      <c r="C3317" s="9">
        <v>44620317</v>
      </c>
      <c r="D3317" s="1" t="s">
        <v>570</v>
      </c>
      <c r="E3317" s="1" t="s">
        <v>17</v>
      </c>
      <c r="F3317" s="1" t="s">
        <v>1538</v>
      </c>
      <c r="G3317" s="2">
        <v>40.740609999999997</v>
      </c>
      <c r="H3317" s="2">
        <v>-73.85651</v>
      </c>
      <c r="I3317" s="1" t="s">
        <v>24</v>
      </c>
      <c r="J3317" s="44">
        <v>45</v>
      </c>
      <c r="K3317" s="2">
        <v>1</v>
      </c>
      <c r="L3317" s="2">
        <v>8</v>
      </c>
      <c r="M3317" s="3">
        <v>43371</v>
      </c>
      <c r="N3317" s="2">
        <v>0.53</v>
      </c>
      <c r="O3317" s="2">
        <v>4</v>
      </c>
      <c r="P3317" s="4">
        <v>347</v>
      </c>
      <c r="U3317" s="38">
        <f t="shared" si="918"/>
        <v>-0.12378345922317009</v>
      </c>
      <c r="V3317" s="39">
        <f t="shared" si="919"/>
        <v>0.12378345922317009</v>
      </c>
      <c r="W3317" s="39" t="str">
        <f t="shared" si="920"/>
        <v>TIDAK</v>
      </c>
      <c r="X3317" s="38">
        <f t="shared" si="921"/>
        <v>-0.39643358014138202</v>
      </c>
      <c r="Y3317" s="39">
        <f t="shared" si="922"/>
        <v>0.39643358014138202</v>
      </c>
      <c r="Z3317" s="39" t="str">
        <f t="shared" si="923"/>
        <v>TIDAK</v>
      </c>
      <c r="AA3317" s="38">
        <f t="shared" si="924"/>
        <v>-0.88539865113910388</v>
      </c>
      <c r="AB3317" s="39">
        <f t="shared" si="925"/>
        <v>0.88539865113910388</v>
      </c>
      <c r="AC3317" s="39" t="str">
        <f t="shared" si="926"/>
        <v>TIDAK</v>
      </c>
      <c r="AD3317" s="38">
        <f t="shared" si="927"/>
        <v>-0.60110501607013112</v>
      </c>
      <c r="AE3317" s="39">
        <f t="shared" si="928"/>
        <v>0.60110501607013112</v>
      </c>
      <c r="AF3317" s="39" t="str">
        <f t="shared" si="929"/>
        <v>TIDAK</v>
      </c>
      <c r="AG3317" s="38">
        <f t="shared" si="930"/>
        <v>-0.27078855981472416</v>
      </c>
      <c r="AH3317" s="39">
        <f t="shared" si="931"/>
        <v>0.27078855981472416</v>
      </c>
      <c r="AI3317" s="39" t="str">
        <f t="shared" si="932"/>
        <v>TIDAK</v>
      </c>
      <c r="AJ3317" s="38">
        <f t="shared" si="933"/>
        <v>1.4924621878132804</v>
      </c>
      <c r="AK3317" s="39">
        <f t="shared" si="934"/>
        <v>1.4924621878132804</v>
      </c>
      <c r="AL3317" s="39" t="str">
        <f t="shared" si="935"/>
        <v>TIDAK</v>
      </c>
    </row>
    <row r="3318" spans="1:38" ht="14" x14ac:dyDescent="0.3">
      <c r="A3318" s="13">
        <v>34949120</v>
      </c>
      <c r="B3318" s="11" t="s">
        <v>4158</v>
      </c>
      <c r="C3318" s="9">
        <v>47516406</v>
      </c>
      <c r="D3318" s="1" t="s">
        <v>1832</v>
      </c>
      <c r="E3318" s="1" t="s">
        <v>17</v>
      </c>
      <c r="F3318" s="1" t="s">
        <v>1488</v>
      </c>
      <c r="G3318" s="2">
        <v>40.689799999999998</v>
      </c>
      <c r="H3318" s="2">
        <v>-73.860770000000002</v>
      </c>
      <c r="I3318" s="1" t="s">
        <v>19</v>
      </c>
      <c r="J3318" s="44">
        <v>45</v>
      </c>
      <c r="K3318" s="2">
        <v>7</v>
      </c>
      <c r="L3318" s="2">
        <v>3</v>
      </c>
      <c r="M3318" s="3">
        <v>43647</v>
      </c>
      <c r="N3318" s="2">
        <v>1.2</v>
      </c>
      <c r="O3318" s="2">
        <v>2</v>
      </c>
      <c r="P3318" s="4">
        <v>360</v>
      </c>
      <c r="U3318" s="38">
        <f t="shared" si="918"/>
        <v>-8.0924364978371396E-2</v>
      </c>
      <c r="V3318" s="39">
        <f t="shared" si="919"/>
        <v>8.0924364978371396E-2</v>
      </c>
      <c r="W3318" s="39" t="str">
        <f t="shared" si="920"/>
        <v>TIDAK</v>
      </c>
      <c r="X3318" s="38">
        <f t="shared" si="921"/>
        <v>-0.26113135442473173</v>
      </c>
      <c r="Y3318" s="39">
        <f t="shared" si="922"/>
        <v>0.26113135442473173</v>
      </c>
      <c r="Z3318" s="39" t="str">
        <f t="shared" si="923"/>
        <v>TIDAK</v>
      </c>
      <c r="AA3318" s="38">
        <f t="shared" si="924"/>
        <v>-0.7217902099232989</v>
      </c>
      <c r="AB3318" s="39">
        <f t="shared" si="925"/>
        <v>0.7217902099232989</v>
      </c>
      <c r="AC3318" s="39" t="str">
        <f t="shared" si="926"/>
        <v>TIDAK</v>
      </c>
      <c r="AD3318" s="38">
        <f t="shared" si="927"/>
        <v>0.35026360727498879</v>
      </c>
      <c r="AE3318" s="39">
        <f t="shared" si="928"/>
        <v>0.35026360727498879</v>
      </c>
      <c r="AF3318" s="39" t="str">
        <f t="shared" si="929"/>
        <v>TIDAK</v>
      </c>
      <c r="AG3318" s="38">
        <f t="shared" si="930"/>
        <v>-0.27078855981472416</v>
      </c>
      <c r="AH3318" s="39">
        <f t="shared" si="931"/>
        <v>0.27078855981472416</v>
      </c>
      <c r="AI3318" s="39" t="str">
        <f t="shared" si="932"/>
        <v>TIDAK</v>
      </c>
      <c r="AJ3318" s="38">
        <f t="shared" si="933"/>
        <v>-0.8162542141666197</v>
      </c>
      <c r="AK3318" s="39">
        <f t="shared" si="934"/>
        <v>0.8162542141666197</v>
      </c>
      <c r="AL3318" s="39" t="str">
        <f t="shared" si="935"/>
        <v>TIDAK</v>
      </c>
    </row>
    <row r="3319" spans="1:38" ht="14" x14ac:dyDescent="0.3">
      <c r="A3319" s="13">
        <v>34960545</v>
      </c>
      <c r="B3319" s="11" t="s">
        <v>3364</v>
      </c>
      <c r="C3319" s="9">
        <v>263053182</v>
      </c>
      <c r="D3319" s="1" t="s">
        <v>1952</v>
      </c>
      <c r="E3319" s="1" t="s">
        <v>17</v>
      </c>
      <c r="F3319" s="1" t="s">
        <v>1647</v>
      </c>
      <c r="G3319" s="2">
        <v>40.726619999999997</v>
      </c>
      <c r="H3319" s="2">
        <v>-73.86645</v>
      </c>
      <c r="I3319" s="1" t="s">
        <v>19</v>
      </c>
      <c r="J3319" s="44">
        <v>68</v>
      </c>
      <c r="K3319" s="2">
        <v>1</v>
      </c>
      <c r="L3319" s="2">
        <v>1</v>
      </c>
      <c r="M3319" s="3">
        <v>43645</v>
      </c>
      <c r="N3319" s="2">
        <v>1</v>
      </c>
      <c r="O3319" s="2">
        <v>10</v>
      </c>
      <c r="P3319" s="4">
        <v>136</v>
      </c>
      <c r="U3319" s="38">
        <f t="shared" si="918"/>
        <v>3.5192395515847195</v>
      </c>
      <c r="V3319" s="39">
        <f t="shared" si="919"/>
        <v>3.5192395515847195</v>
      </c>
      <c r="W3319" s="39" t="str">
        <f t="shared" si="920"/>
        <v>OUTLIER</v>
      </c>
      <c r="X3319" s="38">
        <f t="shared" si="921"/>
        <v>-0.39643358014138202</v>
      </c>
      <c r="Y3319" s="39">
        <f t="shared" si="922"/>
        <v>0.39643358014138202</v>
      </c>
      <c r="Z3319" s="39" t="str">
        <f t="shared" si="923"/>
        <v>TIDAK</v>
      </c>
      <c r="AA3319" s="38">
        <f t="shared" si="924"/>
        <v>-0.84449654083515258</v>
      </c>
      <c r="AB3319" s="39">
        <f t="shared" si="925"/>
        <v>0.84449654083515258</v>
      </c>
      <c r="AC3319" s="39" t="str">
        <f t="shared" si="926"/>
        <v>TIDAK</v>
      </c>
      <c r="AD3319" s="38">
        <f t="shared" si="927"/>
        <v>8.8898600861494287E-2</v>
      </c>
      <c r="AE3319" s="39">
        <f t="shared" si="928"/>
        <v>8.8898600861494287E-2</v>
      </c>
      <c r="AF3319" s="39" t="str">
        <f t="shared" si="929"/>
        <v>TIDAK</v>
      </c>
      <c r="AG3319" s="38">
        <f t="shared" si="930"/>
        <v>-0.27078855981472416</v>
      </c>
      <c r="AH3319" s="39">
        <f t="shared" si="931"/>
        <v>0.27078855981472416</v>
      </c>
      <c r="AI3319" s="39" t="str">
        <f t="shared" si="932"/>
        <v>TIDAK</v>
      </c>
      <c r="AJ3319" s="38">
        <f t="shared" si="933"/>
        <v>1.4774705228653591</v>
      </c>
      <c r="AK3319" s="39">
        <f t="shared" si="934"/>
        <v>1.4774705228653591</v>
      </c>
      <c r="AL3319" s="39" t="str">
        <f t="shared" si="935"/>
        <v>TIDAK</v>
      </c>
    </row>
    <row r="3320" spans="1:38" ht="14" x14ac:dyDescent="0.3">
      <c r="A3320" s="13">
        <v>34976973</v>
      </c>
      <c r="B3320" s="11" t="s">
        <v>645</v>
      </c>
      <c r="C3320" s="9">
        <v>261412334</v>
      </c>
      <c r="D3320" s="1" t="s">
        <v>2763</v>
      </c>
      <c r="E3320" s="1" t="s">
        <v>1731</v>
      </c>
      <c r="F3320" s="1" t="s">
        <v>2385</v>
      </c>
      <c r="G3320" s="2">
        <v>40.628860000000003</v>
      </c>
      <c r="H3320" s="2">
        <v>-73.892250000000004</v>
      </c>
      <c r="I3320" s="1" t="s">
        <v>20</v>
      </c>
      <c r="J3320" s="44">
        <v>240</v>
      </c>
      <c r="K3320" s="2">
        <v>1</v>
      </c>
      <c r="L3320" s="2">
        <v>2</v>
      </c>
      <c r="M3320" s="3">
        <v>43638</v>
      </c>
      <c r="N3320" s="2">
        <v>2</v>
      </c>
      <c r="O3320" s="2">
        <v>1</v>
      </c>
      <c r="P3320" s="4">
        <v>154</v>
      </c>
      <c r="U3320" s="38">
        <f t="shared" si="918"/>
        <v>-3.8065270733572694E-2</v>
      </c>
      <c r="V3320" s="39">
        <f t="shared" si="919"/>
        <v>3.8065270733572694E-2</v>
      </c>
      <c r="W3320" s="39" t="str">
        <f t="shared" si="920"/>
        <v>TIDAK</v>
      </c>
      <c r="X3320" s="38">
        <f t="shared" si="921"/>
        <v>-0.39643358014138202</v>
      </c>
      <c r="Y3320" s="39">
        <f t="shared" si="922"/>
        <v>0.39643358014138202</v>
      </c>
      <c r="Z3320" s="39" t="str">
        <f t="shared" si="923"/>
        <v>TIDAK</v>
      </c>
      <c r="AA3320" s="38">
        <f t="shared" si="924"/>
        <v>-0.88539865113910388</v>
      </c>
      <c r="AB3320" s="39">
        <f t="shared" si="925"/>
        <v>0.88539865113910388</v>
      </c>
      <c r="AC3320" s="39" t="str">
        <f t="shared" si="926"/>
        <v>TIDAK</v>
      </c>
      <c r="AD3320" s="38">
        <f t="shared" si="927"/>
        <v>-0.43383141196549468</v>
      </c>
      <c r="AE3320" s="39">
        <f t="shared" si="928"/>
        <v>0.43383141196549468</v>
      </c>
      <c r="AF3320" s="39" t="str">
        <f t="shared" si="929"/>
        <v>TIDAK</v>
      </c>
      <c r="AG3320" s="38">
        <f t="shared" si="930"/>
        <v>0.74260878878196168</v>
      </c>
      <c r="AH3320" s="39">
        <f t="shared" si="931"/>
        <v>0.74260878878196168</v>
      </c>
      <c r="AI3320" s="39" t="str">
        <f t="shared" si="932"/>
        <v>TIDAK</v>
      </c>
      <c r="AJ3320" s="38">
        <f t="shared" si="933"/>
        <v>-0.44895842294254468</v>
      </c>
      <c r="AK3320" s="39">
        <f t="shared" si="934"/>
        <v>0.44895842294254468</v>
      </c>
      <c r="AL3320" s="39" t="str">
        <f t="shared" si="935"/>
        <v>TIDAK</v>
      </c>
    </row>
    <row r="3321" spans="1:38" ht="14" x14ac:dyDescent="0.3">
      <c r="A3321" s="13">
        <v>34978082</v>
      </c>
      <c r="B3321" s="11" t="s">
        <v>3804</v>
      </c>
      <c r="C3321" s="9">
        <v>256032762</v>
      </c>
      <c r="D3321" s="1" t="s">
        <v>2161</v>
      </c>
      <c r="E3321" s="1" t="s">
        <v>17</v>
      </c>
      <c r="F3321" s="1" t="s">
        <v>1971</v>
      </c>
      <c r="G3321" s="2">
        <v>40.731360000000002</v>
      </c>
      <c r="H3321" s="2">
        <v>-73.874020000000002</v>
      </c>
      <c r="I3321" s="1" t="s">
        <v>19</v>
      </c>
      <c r="J3321" s="44">
        <v>70</v>
      </c>
      <c r="K3321" s="2">
        <v>2</v>
      </c>
      <c r="L3321" s="2">
        <v>3</v>
      </c>
      <c r="M3321" s="3">
        <v>43633</v>
      </c>
      <c r="N3321" s="2">
        <v>1.67</v>
      </c>
      <c r="O3321" s="2">
        <v>1</v>
      </c>
      <c r="P3321" s="4">
        <v>0</v>
      </c>
      <c r="U3321" s="38">
        <f t="shared" si="918"/>
        <v>-0.38093802469196231</v>
      </c>
      <c r="V3321" s="39">
        <f t="shared" si="919"/>
        <v>0.38093802469196231</v>
      </c>
      <c r="W3321" s="39" t="str">
        <f t="shared" si="920"/>
        <v>TIDAK</v>
      </c>
      <c r="X3321" s="38">
        <f t="shared" si="921"/>
        <v>-0.39643358014138202</v>
      </c>
      <c r="Y3321" s="39">
        <f t="shared" si="922"/>
        <v>0.39643358014138202</v>
      </c>
      <c r="Z3321" s="39" t="str">
        <f t="shared" si="923"/>
        <v>TIDAK</v>
      </c>
      <c r="AA3321" s="38">
        <f t="shared" si="924"/>
        <v>-0.59908387901144522</v>
      </c>
      <c r="AB3321" s="39">
        <f t="shared" si="925"/>
        <v>0.59908387901144522</v>
      </c>
      <c r="AC3321" s="39" t="str">
        <f t="shared" si="926"/>
        <v>TIDAK</v>
      </c>
      <c r="AD3321" s="38">
        <f t="shared" si="927"/>
        <v>-0.6795145179941795</v>
      </c>
      <c r="AE3321" s="39">
        <f t="shared" si="928"/>
        <v>0.6795145179941795</v>
      </c>
      <c r="AF3321" s="39" t="str">
        <f t="shared" si="929"/>
        <v>TIDAK</v>
      </c>
      <c r="AG3321" s="38">
        <f t="shared" si="930"/>
        <v>6.7010556384171097E-2</v>
      </c>
      <c r="AH3321" s="39">
        <f t="shared" si="931"/>
        <v>6.7010556384171097E-2</v>
      </c>
      <c r="AI3321" s="39" t="str">
        <f t="shared" si="932"/>
        <v>TIDAK</v>
      </c>
      <c r="AJ3321" s="38">
        <f t="shared" si="933"/>
        <v>1.3575372032819875</v>
      </c>
      <c r="AK3321" s="39">
        <f t="shared" si="934"/>
        <v>1.3575372032819875</v>
      </c>
      <c r="AL3321" s="39" t="str">
        <f t="shared" si="935"/>
        <v>TIDAK</v>
      </c>
    </row>
    <row r="3322" spans="1:38" ht="14" x14ac:dyDescent="0.3">
      <c r="A3322" s="13">
        <v>34978738</v>
      </c>
      <c r="B3322" s="11" t="s">
        <v>5159</v>
      </c>
      <c r="C3322" s="9">
        <v>251530232</v>
      </c>
      <c r="D3322" s="1" t="s">
        <v>1431</v>
      </c>
      <c r="E3322" s="1" t="s">
        <v>548</v>
      </c>
      <c r="F3322" s="1" t="s">
        <v>1347</v>
      </c>
      <c r="G3322" s="2">
        <v>40.863039999999998</v>
      </c>
      <c r="H3322" s="2">
        <v>-73.845590000000001</v>
      </c>
      <c r="I3322" s="1" t="s">
        <v>20</v>
      </c>
      <c r="J3322" s="44">
        <v>150</v>
      </c>
      <c r="K3322" s="2">
        <v>1</v>
      </c>
      <c r="L3322" s="2">
        <v>4</v>
      </c>
      <c r="M3322" s="3">
        <v>43630</v>
      </c>
      <c r="N3322" s="2">
        <v>2.0699999999999998</v>
      </c>
      <c r="O3322" s="2">
        <v>1</v>
      </c>
      <c r="P3322" s="4">
        <v>78</v>
      </c>
      <c r="U3322" s="38">
        <f t="shared" si="918"/>
        <v>-0.38093802469196231</v>
      </c>
      <c r="V3322" s="39">
        <f t="shared" si="919"/>
        <v>0.38093802469196231</v>
      </c>
      <c r="W3322" s="39" t="str">
        <f t="shared" si="920"/>
        <v>TIDAK</v>
      </c>
      <c r="X3322" s="38">
        <f t="shared" si="921"/>
        <v>0.41537977415851984</v>
      </c>
      <c r="Y3322" s="39">
        <f t="shared" si="922"/>
        <v>0.41537977415851984</v>
      </c>
      <c r="Z3322" s="39" t="str">
        <f t="shared" si="923"/>
        <v>TIDAK</v>
      </c>
      <c r="AA3322" s="38">
        <f t="shared" si="924"/>
        <v>-0.80359443053120139</v>
      </c>
      <c r="AB3322" s="39">
        <f t="shared" si="925"/>
        <v>0.80359443053120139</v>
      </c>
      <c r="AC3322" s="39" t="str">
        <f t="shared" si="926"/>
        <v>TIDAK</v>
      </c>
      <c r="AD3322" s="38">
        <f t="shared" si="927"/>
        <v>-0.32928540940009687</v>
      </c>
      <c r="AE3322" s="39">
        <f t="shared" si="928"/>
        <v>0.32928540940009687</v>
      </c>
      <c r="AF3322" s="39" t="str">
        <f t="shared" si="929"/>
        <v>TIDAK</v>
      </c>
      <c r="AG3322" s="38">
        <f t="shared" si="930"/>
        <v>-0.15818885441509239</v>
      </c>
      <c r="AH3322" s="39">
        <f t="shared" si="931"/>
        <v>0.15818885441509239</v>
      </c>
      <c r="AI3322" s="39" t="str">
        <f t="shared" si="932"/>
        <v>TIDAK</v>
      </c>
      <c r="AJ3322" s="38">
        <f t="shared" si="933"/>
        <v>1.4549830254434768</v>
      </c>
      <c r="AK3322" s="39">
        <f t="shared" si="934"/>
        <v>1.4549830254434768</v>
      </c>
      <c r="AL3322" s="39" t="str">
        <f t="shared" si="935"/>
        <v>TIDAK</v>
      </c>
    </row>
    <row r="3323" spans="1:38" ht="14" x14ac:dyDescent="0.3">
      <c r="A3323" s="13">
        <v>34981452</v>
      </c>
      <c r="B3323" s="11" t="s">
        <v>1709</v>
      </c>
      <c r="C3323" s="9">
        <v>52577963</v>
      </c>
      <c r="D3323" s="1" t="s">
        <v>581</v>
      </c>
      <c r="E3323" s="1" t="s">
        <v>17</v>
      </c>
      <c r="F3323" s="1" t="s">
        <v>1488</v>
      </c>
      <c r="G3323" s="2">
        <v>40.691009999999999</v>
      </c>
      <c r="H3323" s="2">
        <v>-73.848600000000005</v>
      </c>
      <c r="I3323" s="1" t="s">
        <v>20</v>
      </c>
      <c r="J3323" s="44">
        <v>199</v>
      </c>
      <c r="K3323" s="2">
        <v>5</v>
      </c>
      <c r="L3323" s="2">
        <v>2</v>
      </c>
      <c r="M3323" s="3">
        <v>43645</v>
      </c>
      <c r="N3323" s="2">
        <v>1.2</v>
      </c>
      <c r="O3323" s="2">
        <v>6</v>
      </c>
      <c r="P3323" s="4">
        <v>338</v>
      </c>
      <c r="U3323" s="38">
        <f t="shared" si="918"/>
        <v>-0.18378619116588826</v>
      </c>
      <c r="V3323" s="39">
        <f t="shared" si="919"/>
        <v>0.18378619116588826</v>
      </c>
      <c r="W3323" s="39" t="str">
        <f t="shared" si="920"/>
        <v>TIDAK</v>
      </c>
      <c r="X3323" s="38">
        <f t="shared" si="921"/>
        <v>-0.39643358014138202</v>
      </c>
      <c r="Y3323" s="39">
        <f t="shared" si="922"/>
        <v>0.39643358014138202</v>
      </c>
      <c r="Z3323" s="39" t="str">
        <f t="shared" si="923"/>
        <v>TIDAK</v>
      </c>
      <c r="AA3323" s="38">
        <f t="shared" si="924"/>
        <v>-0.88539865113910388</v>
      </c>
      <c r="AB3323" s="39">
        <f t="shared" si="925"/>
        <v>0.88539865113910388</v>
      </c>
      <c r="AC3323" s="39" t="str">
        <f t="shared" si="926"/>
        <v>TIDAK</v>
      </c>
      <c r="AD3323" s="38">
        <f t="shared" si="927"/>
        <v>-0.43383141196549468</v>
      </c>
      <c r="AE3323" s="39">
        <f t="shared" si="928"/>
        <v>0.43383141196549468</v>
      </c>
      <c r="AF3323" s="39" t="str">
        <f t="shared" si="929"/>
        <v>TIDAK</v>
      </c>
      <c r="AG3323" s="38">
        <f t="shared" si="930"/>
        <v>0.74260878878196168</v>
      </c>
      <c r="AH3323" s="39">
        <f t="shared" si="931"/>
        <v>0.74260878878196168</v>
      </c>
      <c r="AI3323" s="39" t="str">
        <f t="shared" si="932"/>
        <v>TIDAK</v>
      </c>
      <c r="AJ3323" s="38">
        <f t="shared" si="933"/>
        <v>-0.22408344872372321</v>
      </c>
      <c r="AK3323" s="39">
        <f t="shared" si="934"/>
        <v>0.22408344872372321</v>
      </c>
      <c r="AL3323" s="39" t="str">
        <f t="shared" si="935"/>
        <v>TIDAK</v>
      </c>
    </row>
    <row r="3324" spans="1:38" ht="14" x14ac:dyDescent="0.3">
      <c r="A3324" s="13">
        <v>35004930</v>
      </c>
      <c r="B3324" s="11" t="s">
        <v>720</v>
      </c>
      <c r="C3324" s="9">
        <v>170624318</v>
      </c>
      <c r="D3324" s="1" t="s">
        <v>2103</v>
      </c>
      <c r="E3324" s="1" t="s">
        <v>17</v>
      </c>
      <c r="F3324" s="1" t="s">
        <v>1971</v>
      </c>
      <c r="G3324" s="2">
        <v>40.747689999999999</v>
      </c>
      <c r="H3324" s="2">
        <v>-73.872029999999995</v>
      </c>
      <c r="I3324" s="1" t="s">
        <v>19</v>
      </c>
      <c r="J3324" s="44">
        <v>75</v>
      </c>
      <c r="K3324" s="2">
        <v>1</v>
      </c>
      <c r="L3324" s="2">
        <v>1</v>
      </c>
      <c r="M3324" s="3">
        <v>43617</v>
      </c>
      <c r="N3324" s="2">
        <v>0.79</v>
      </c>
      <c r="O3324" s="2">
        <v>1</v>
      </c>
      <c r="P3324" s="4">
        <v>359</v>
      </c>
      <c r="U3324" s="38">
        <f t="shared" si="918"/>
        <v>1.290566650855187</v>
      </c>
      <c r="V3324" s="39">
        <f t="shared" si="919"/>
        <v>1.290566650855187</v>
      </c>
      <c r="W3324" s="39" t="str">
        <f t="shared" si="920"/>
        <v>TIDAK</v>
      </c>
      <c r="X3324" s="38">
        <f t="shared" si="921"/>
        <v>-0.39643358014138202</v>
      </c>
      <c r="Y3324" s="39">
        <f t="shared" si="922"/>
        <v>0.39643358014138202</v>
      </c>
      <c r="Z3324" s="39" t="str">
        <f t="shared" si="923"/>
        <v>TIDAK</v>
      </c>
      <c r="AA3324" s="38">
        <f t="shared" si="924"/>
        <v>-0.84449654083515258</v>
      </c>
      <c r="AB3324" s="39">
        <f t="shared" si="925"/>
        <v>0.84449654083515258</v>
      </c>
      <c r="AC3324" s="39" t="str">
        <f t="shared" si="926"/>
        <v>TIDAK</v>
      </c>
      <c r="AD3324" s="38">
        <f t="shared" si="927"/>
        <v>8.8898600861494287E-2</v>
      </c>
      <c r="AE3324" s="39">
        <f t="shared" si="928"/>
        <v>8.8898600861494287E-2</v>
      </c>
      <c r="AF3324" s="39" t="str">
        <f t="shared" si="929"/>
        <v>TIDAK</v>
      </c>
      <c r="AG3324" s="38">
        <f t="shared" si="930"/>
        <v>-0.27078855981472416</v>
      </c>
      <c r="AH3324" s="39">
        <f t="shared" si="931"/>
        <v>0.27078855981472416</v>
      </c>
      <c r="AI3324" s="39" t="str">
        <f t="shared" si="932"/>
        <v>TIDAK</v>
      </c>
      <c r="AJ3324" s="38">
        <f t="shared" si="933"/>
        <v>-8.915846419243037E-2</v>
      </c>
      <c r="AK3324" s="39">
        <f t="shared" si="934"/>
        <v>8.915846419243037E-2</v>
      </c>
      <c r="AL3324" s="39" t="str">
        <f t="shared" si="935"/>
        <v>TIDAK</v>
      </c>
    </row>
    <row r="3325" spans="1:38" ht="14" x14ac:dyDescent="0.3">
      <c r="A3325" s="13">
        <v>35007111</v>
      </c>
      <c r="B3325" s="11" t="s">
        <v>4825</v>
      </c>
      <c r="C3325" s="9">
        <v>263266237</v>
      </c>
      <c r="D3325" s="1" t="s">
        <v>1509</v>
      </c>
      <c r="E3325" s="1" t="s">
        <v>548</v>
      </c>
      <c r="F3325" s="1" t="s">
        <v>1500</v>
      </c>
      <c r="G3325" s="2">
        <v>40.869579999999999</v>
      </c>
      <c r="H3325" s="2">
        <v>-73.84872</v>
      </c>
      <c r="I3325" s="1" t="s">
        <v>19</v>
      </c>
      <c r="J3325" s="44">
        <v>38</v>
      </c>
      <c r="K3325" s="2">
        <v>2</v>
      </c>
      <c r="L3325" s="2">
        <v>1</v>
      </c>
      <c r="M3325" s="3">
        <v>43639</v>
      </c>
      <c r="N3325" s="2">
        <v>1</v>
      </c>
      <c r="O3325" s="2">
        <v>4</v>
      </c>
      <c r="P3325" s="4">
        <v>90</v>
      </c>
      <c r="U3325" s="38">
        <f t="shared" si="918"/>
        <v>-0.1666425534679688</v>
      </c>
      <c r="V3325" s="39">
        <f t="shared" si="919"/>
        <v>0.1666425534679688</v>
      </c>
      <c r="W3325" s="39" t="str">
        <f t="shared" si="920"/>
        <v>TIDAK</v>
      </c>
      <c r="X3325" s="38">
        <f t="shared" si="921"/>
        <v>-0.26113135442473173</v>
      </c>
      <c r="Y3325" s="39">
        <f t="shared" si="922"/>
        <v>0.26113135442473173</v>
      </c>
      <c r="Z3325" s="39" t="str">
        <f t="shared" si="923"/>
        <v>TIDAK</v>
      </c>
      <c r="AA3325" s="38">
        <f t="shared" si="924"/>
        <v>-0.80359443053120139</v>
      </c>
      <c r="AB3325" s="39">
        <f t="shared" si="925"/>
        <v>0.80359443053120139</v>
      </c>
      <c r="AC3325" s="39" t="str">
        <f t="shared" si="926"/>
        <v>TIDAK</v>
      </c>
      <c r="AD3325" s="38">
        <f t="shared" si="927"/>
        <v>-8.3602303371412112E-2</v>
      </c>
      <c r="AE3325" s="39">
        <f t="shared" si="928"/>
        <v>8.3602303371412112E-2</v>
      </c>
      <c r="AF3325" s="39" t="str">
        <f t="shared" si="929"/>
        <v>TIDAK</v>
      </c>
      <c r="AG3325" s="38">
        <f t="shared" si="930"/>
        <v>-0.27078855981472416</v>
      </c>
      <c r="AH3325" s="39">
        <f t="shared" si="931"/>
        <v>0.27078855981472416</v>
      </c>
      <c r="AI3325" s="39" t="str">
        <f t="shared" si="932"/>
        <v>TIDAK</v>
      </c>
      <c r="AJ3325" s="38">
        <f t="shared" si="933"/>
        <v>-1.2435166651823804</v>
      </c>
      <c r="AK3325" s="39">
        <f t="shared" si="934"/>
        <v>1.2435166651823804</v>
      </c>
      <c r="AL3325" s="39" t="str">
        <f t="shared" si="935"/>
        <v>TIDAK</v>
      </c>
    </row>
    <row r="3326" spans="1:38" ht="14" x14ac:dyDescent="0.3">
      <c r="A3326" s="13">
        <v>35012500</v>
      </c>
      <c r="B3326" s="11" t="s">
        <v>4638</v>
      </c>
      <c r="C3326" s="9">
        <v>221764359</v>
      </c>
      <c r="D3326" s="1" t="s">
        <v>400</v>
      </c>
      <c r="E3326" s="1" t="s">
        <v>17</v>
      </c>
      <c r="F3326" s="1" t="s">
        <v>203</v>
      </c>
      <c r="G3326" s="2">
        <v>40.666350000000001</v>
      </c>
      <c r="H3326" s="2">
        <v>-73.766220000000004</v>
      </c>
      <c r="I3326" s="1" t="s">
        <v>20</v>
      </c>
      <c r="J3326" s="44">
        <v>300</v>
      </c>
      <c r="K3326" s="2">
        <v>1</v>
      </c>
      <c r="L3326" s="2">
        <v>5</v>
      </c>
      <c r="M3326" s="3">
        <v>43611</v>
      </c>
      <c r="N3326" s="2">
        <v>0.66</v>
      </c>
      <c r="O3326" s="2">
        <v>1</v>
      </c>
      <c r="P3326" s="4">
        <v>154</v>
      </c>
      <c r="U3326" s="38">
        <f t="shared" si="918"/>
        <v>0.51910295444881038</v>
      </c>
      <c r="V3326" s="39">
        <f t="shared" si="919"/>
        <v>0.51910295444881038</v>
      </c>
      <c r="W3326" s="39" t="str">
        <f t="shared" si="920"/>
        <v>TIDAK</v>
      </c>
      <c r="X3326" s="38">
        <f t="shared" si="921"/>
        <v>-0.39643358014138202</v>
      </c>
      <c r="Y3326" s="39">
        <f t="shared" si="922"/>
        <v>0.39643358014138202</v>
      </c>
      <c r="Z3326" s="39" t="str">
        <f t="shared" si="923"/>
        <v>TIDAK</v>
      </c>
      <c r="AA3326" s="38">
        <f t="shared" si="924"/>
        <v>-0.7626923202272502</v>
      </c>
      <c r="AB3326" s="39">
        <f t="shared" si="925"/>
        <v>0.7626923202272502</v>
      </c>
      <c r="AC3326" s="39" t="str">
        <f t="shared" si="926"/>
        <v>TIDAK</v>
      </c>
      <c r="AD3326" s="38">
        <f t="shared" si="927"/>
        <v>0.12548970175938343</v>
      </c>
      <c r="AE3326" s="39">
        <f t="shared" si="928"/>
        <v>0.12548970175938343</v>
      </c>
      <c r="AF3326" s="39" t="str">
        <f t="shared" si="929"/>
        <v>TIDAK</v>
      </c>
      <c r="AG3326" s="38">
        <f t="shared" si="930"/>
        <v>-0.27078855981472416</v>
      </c>
      <c r="AH3326" s="39">
        <f t="shared" si="931"/>
        <v>0.27078855981472416</v>
      </c>
      <c r="AI3326" s="39" t="str">
        <f t="shared" si="932"/>
        <v>TIDAK</v>
      </c>
      <c r="AJ3326" s="38">
        <f t="shared" si="933"/>
        <v>-0.65884173221344466</v>
      </c>
      <c r="AK3326" s="39">
        <f t="shared" si="934"/>
        <v>0.65884173221344466</v>
      </c>
      <c r="AL3326" s="39" t="str">
        <f t="shared" si="935"/>
        <v>TIDAK</v>
      </c>
    </row>
    <row r="3327" spans="1:38" ht="14" x14ac:dyDescent="0.3">
      <c r="A3327" s="13">
        <v>35023313</v>
      </c>
      <c r="B3327" s="11" t="s">
        <v>1147</v>
      </c>
      <c r="C3327" s="9">
        <v>2432475</v>
      </c>
      <c r="D3327" s="1" t="s">
        <v>3032</v>
      </c>
      <c r="E3327" s="1" t="s">
        <v>17</v>
      </c>
      <c r="F3327" s="1" t="s">
        <v>2813</v>
      </c>
      <c r="G3327" s="2">
        <v>40.706299999999999</v>
      </c>
      <c r="H3327" s="2">
        <v>-73.898840000000007</v>
      </c>
      <c r="I3327" s="1" t="s">
        <v>19</v>
      </c>
      <c r="J3327" s="44">
        <v>50</v>
      </c>
      <c r="K3327" s="2">
        <v>1</v>
      </c>
      <c r="L3327" s="2">
        <v>2</v>
      </c>
      <c r="M3327" s="3">
        <v>43653</v>
      </c>
      <c r="N3327" s="2">
        <v>2</v>
      </c>
      <c r="O3327" s="2">
        <v>1</v>
      </c>
      <c r="P3327" s="4">
        <v>35</v>
      </c>
      <c r="U3327" s="38">
        <f t="shared" si="918"/>
        <v>0.93912207804783765</v>
      </c>
      <c r="V3327" s="39">
        <f t="shared" si="919"/>
        <v>0.93912207804783765</v>
      </c>
      <c r="W3327" s="39" t="str">
        <f t="shared" si="920"/>
        <v>TIDAK</v>
      </c>
      <c r="X3327" s="38">
        <f t="shared" si="921"/>
        <v>0.1447753227252192</v>
      </c>
      <c r="Y3327" s="39">
        <f t="shared" si="922"/>
        <v>0.1447753227252192</v>
      </c>
      <c r="Z3327" s="39" t="str">
        <f t="shared" si="923"/>
        <v>TIDAK</v>
      </c>
      <c r="AA3327" s="38">
        <f t="shared" si="924"/>
        <v>-0.84449654083515258</v>
      </c>
      <c r="AB3327" s="39">
        <f t="shared" si="925"/>
        <v>0.84449654083515258</v>
      </c>
      <c r="AC3327" s="39" t="str">
        <f t="shared" si="926"/>
        <v>TIDAK</v>
      </c>
      <c r="AD3327" s="38">
        <f t="shared" si="927"/>
        <v>-0.32928540940009687</v>
      </c>
      <c r="AE3327" s="39">
        <f t="shared" si="928"/>
        <v>0.32928540940009687</v>
      </c>
      <c r="AF3327" s="39" t="str">
        <f t="shared" si="929"/>
        <v>TIDAK</v>
      </c>
      <c r="AG3327" s="38">
        <f t="shared" si="930"/>
        <v>0.29220996718343462</v>
      </c>
      <c r="AH3327" s="39">
        <f t="shared" si="931"/>
        <v>0.29220996718343462</v>
      </c>
      <c r="AI3327" s="39" t="str">
        <f t="shared" si="932"/>
        <v>TIDAK</v>
      </c>
      <c r="AJ3327" s="38">
        <f t="shared" si="933"/>
        <v>1.2900747110163411</v>
      </c>
      <c r="AK3327" s="39">
        <f t="shared" si="934"/>
        <v>1.2900747110163411</v>
      </c>
      <c r="AL3327" s="39" t="str">
        <f t="shared" si="935"/>
        <v>TIDAK</v>
      </c>
    </row>
    <row r="3328" spans="1:38" ht="14" x14ac:dyDescent="0.3">
      <c r="A3328" s="13">
        <v>35030571</v>
      </c>
      <c r="B3328" s="11" t="s">
        <v>5168</v>
      </c>
      <c r="C3328" s="9">
        <v>226838925</v>
      </c>
      <c r="D3328" s="1" t="s">
        <v>3009</v>
      </c>
      <c r="E3328" s="1" t="s">
        <v>17</v>
      </c>
      <c r="F3328" s="1" t="s">
        <v>1744</v>
      </c>
      <c r="G3328" s="2">
        <v>40.695300000000003</v>
      </c>
      <c r="H3328" s="2">
        <v>-73.897999999999996</v>
      </c>
      <c r="I3328" s="1" t="s">
        <v>19</v>
      </c>
      <c r="J3328" s="44">
        <v>100</v>
      </c>
      <c r="K3328" s="2">
        <v>1</v>
      </c>
      <c r="L3328" s="2">
        <v>5</v>
      </c>
      <c r="M3328" s="3">
        <v>43613</v>
      </c>
      <c r="N3328" s="2">
        <v>0.68</v>
      </c>
      <c r="O3328" s="2">
        <v>1</v>
      </c>
      <c r="P3328" s="4">
        <v>0</v>
      </c>
      <c r="U3328" s="38">
        <f t="shared" si="918"/>
        <v>-0.12378345922317009</v>
      </c>
      <c r="V3328" s="39">
        <f t="shared" si="919"/>
        <v>0.12378345922317009</v>
      </c>
      <c r="W3328" s="39" t="str">
        <f t="shared" si="920"/>
        <v>TIDAK</v>
      </c>
      <c r="X3328" s="38">
        <f t="shared" si="921"/>
        <v>-0.39643358014138202</v>
      </c>
      <c r="Y3328" s="39">
        <f t="shared" si="922"/>
        <v>0.39643358014138202</v>
      </c>
      <c r="Z3328" s="39" t="str">
        <f t="shared" si="923"/>
        <v>TIDAK</v>
      </c>
      <c r="AA3328" s="38">
        <f t="shared" si="924"/>
        <v>-0.88539865113910388</v>
      </c>
      <c r="AB3328" s="39">
        <f t="shared" si="925"/>
        <v>0.88539865113910388</v>
      </c>
      <c r="AC3328" s="39" t="str">
        <f t="shared" si="926"/>
        <v>TIDAK</v>
      </c>
      <c r="AD3328" s="38">
        <f t="shared" si="927"/>
        <v>-0.54360471465916238</v>
      </c>
      <c r="AE3328" s="39">
        <f t="shared" si="928"/>
        <v>0.54360471465916238</v>
      </c>
      <c r="AF3328" s="39" t="str">
        <f t="shared" si="929"/>
        <v>TIDAK</v>
      </c>
      <c r="AG3328" s="38">
        <f t="shared" si="930"/>
        <v>-0.27078855981472416</v>
      </c>
      <c r="AH3328" s="39">
        <f t="shared" si="931"/>
        <v>0.27078855981472416</v>
      </c>
      <c r="AI3328" s="39" t="str">
        <f t="shared" si="932"/>
        <v>TIDAK</v>
      </c>
      <c r="AJ3328" s="38">
        <f t="shared" si="933"/>
        <v>1.4474871929695161</v>
      </c>
      <c r="AK3328" s="39">
        <f t="shared" si="934"/>
        <v>1.4474871929695161</v>
      </c>
      <c r="AL3328" s="39" t="str">
        <f t="shared" si="935"/>
        <v>TIDAK</v>
      </c>
    </row>
    <row r="3329" spans="1:38" ht="14" x14ac:dyDescent="0.3">
      <c r="A3329" s="13">
        <v>35038658</v>
      </c>
      <c r="B3329" s="11" t="s">
        <v>3702</v>
      </c>
      <c r="C3329" s="9">
        <v>223087887</v>
      </c>
      <c r="D3329" s="1" t="s">
        <v>1974</v>
      </c>
      <c r="E3329" s="1" t="s">
        <v>17</v>
      </c>
      <c r="F3329" s="1" t="s">
        <v>1538</v>
      </c>
      <c r="G3329" s="2">
        <v>40.740859999999998</v>
      </c>
      <c r="H3329" s="2">
        <v>-73.86618</v>
      </c>
      <c r="I3329" s="1" t="s">
        <v>24</v>
      </c>
      <c r="J3329" s="44">
        <v>24</v>
      </c>
      <c r="K3329" s="2">
        <v>1</v>
      </c>
      <c r="L3329" s="2">
        <v>3</v>
      </c>
      <c r="M3329" s="3">
        <v>43597</v>
      </c>
      <c r="N3329" s="2">
        <v>1.1100000000000001</v>
      </c>
      <c r="O3329" s="2">
        <v>8</v>
      </c>
      <c r="P3329" s="4">
        <v>332</v>
      </c>
      <c r="U3329" s="38">
        <f t="shared" si="918"/>
        <v>-0.44094075663468046</v>
      </c>
      <c r="V3329" s="39">
        <f t="shared" si="919"/>
        <v>0.44094075663468046</v>
      </c>
      <c r="W3329" s="39" t="str">
        <f t="shared" si="920"/>
        <v>TIDAK</v>
      </c>
      <c r="X3329" s="38">
        <f t="shared" si="921"/>
        <v>-0.26113135442473173</v>
      </c>
      <c r="Y3329" s="39">
        <f t="shared" si="922"/>
        <v>0.26113135442473173</v>
      </c>
      <c r="Z3329" s="39" t="str">
        <f t="shared" si="923"/>
        <v>TIDAK</v>
      </c>
      <c r="AA3329" s="38">
        <f t="shared" si="924"/>
        <v>-0.88539865113910388</v>
      </c>
      <c r="AB3329" s="39">
        <f t="shared" si="925"/>
        <v>0.88539865113910388</v>
      </c>
      <c r="AC3329" s="39" t="str">
        <f t="shared" si="926"/>
        <v>TIDAK</v>
      </c>
      <c r="AD3329" s="38">
        <f t="shared" si="927"/>
        <v>-0.43383141196549468</v>
      </c>
      <c r="AE3329" s="39">
        <f t="shared" si="928"/>
        <v>0.43383141196549468</v>
      </c>
      <c r="AF3329" s="39" t="str">
        <f t="shared" si="929"/>
        <v>TIDAK</v>
      </c>
      <c r="AG3329" s="38">
        <f t="shared" si="930"/>
        <v>6.7010556384171097E-2</v>
      </c>
      <c r="AH3329" s="39">
        <f t="shared" si="931"/>
        <v>6.7010556384171097E-2</v>
      </c>
      <c r="AI3329" s="39" t="str">
        <f t="shared" si="932"/>
        <v>TIDAK</v>
      </c>
      <c r="AJ3329" s="38">
        <f t="shared" si="933"/>
        <v>-0.56889174252591612</v>
      </c>
      <c r="AK3329" s="39">
        <f t="shared" si="934"/>
        <v>0.56889174252591612</v>
      </c>
      <c r="AL3329" s="39" t="str">
        <f t="shared" si="935"/>
        <v>TIDAK</v>
      </c>
    </row>
    <row r="3330" spans="1:38" ht="14" x14ac:dyDescent="0.3">
      <c r="A3330" s="13">
        <v>35043094</v>
      </c>
      <c r="B3330" s="11" t="s">
        <v>201</v>
      </c>
      <c r="C3330" s="9">
        <v>3954840</v>
      </c>
      <c r="D3330" s="1" t="s">
        <v>749</v>
      </c>
      <c r="E3330" s="1" t="s">
        <v>17</v>
      </c>
      <c r="F3330" s="1" t="s">
        <v>2738</v>
      </c>
      <c r="G3330" s="2">
        <v>40.775579999999998</v>
      </c>
      <c r="H3330" s="2">
        <v>-73.905060000000006</v>
      </c>
      <c r="I3330" s="1" t="s">
        <v>20</v>
      </c>
      <c r="J3330" s="44">
        <v>174</v>
      </c>
      <c r="K3330" s="2">
        <v>2</v>
      </c>
      <c r="L3330" s="2">
        <v>1</v>
      </c>
      <c r="M3330" s="3">
        <v>43647</v>
      </c>
      <c r="N3330" s="2">
        <v>1</v>
      </c>
      <c r="O3330" s="2">
        <v>1</v>
      </c>
      <c r="P3330" s="4">
        <v>5</v>
      </c>
      <c r="U3330" s="38">
        <f t="shared" si="918"/>
        <v>1.8048757817927714</v>
      </c>
      <c r="V3330" s="39">
        <f t="shared" si="919"/>
        <v>1.8048757817927714</v>
      </c>
      <c r="W3330" s="39" t="str">
        <f t="shared" si="920"/>
        <v>TIDAK</v>
      </c>
      <c r="X3330" s="38">
        <f t="shared" si="921"/>
        <v>-0.39643358014138202</v>
      </c>
      <c r="Y3330" s="39">
        <f t="shared" si="922"/>
        <v>0.39643358014138202</v>
      </c>
      <c r="Z3330" s="39" t="str">
        <f t="shared" si="923"/>
        <v>TIDAK</v>
      </c>
      <c r="AA3330" s="38">
        <f t="shared" si="924"/>
        <v>-0.7217902099232989</v>
      </c>
      <c r="AB3330" s="39">
        <f t="shared" si="925"/>
        <v>0.7217902099232989</v>
      </c>
      <c r="AC3330" s="39" t="str">
        <f t="shared" si="926"/>
        <v>TIDAK</v>
      </c>
      <c r="AD3330" s="38">
        <f t="shared" si="927"/>
        <v>-0.611559616326671</v>
      </c>
      <c r="AE3330" s="39">
        <f t="shared" si="928"/>
        <v>0.611559616326671</v>
      </c>
      <c r="AF3330" s="39" t="str">
        <f t="shared" si="929"/>
        <v>TIDAK</v>
      </c>
      <c r="AG3330" s="38">
        <f t="shared" si="930"/>
        <v>-0.27078855981472416</v>
      </c>
      <c r="AH3330" s="39">
        <f t="shared" si="931"/>
        <v>0.27078855981472416</v>
      </c>
      <c r="AI3330" s="39" t="str">
        <f t="shared" si="932"/>
        <v>TIDAK</v>
      </c>
      <c r="AJ3330" s="38">
        <f t="shared" si="933"/>
        <v>-8.915846419243037E-2</v>
      </c>
      <c r="AK3330" s="39">
        <f t="shared" si="934"/>
        <v>8.915846419243037E-2</v>
      </c>
      <c r="AL3330" s="39" t="str">
        <f t="shared" si="935"/>
        <v>TIDAK</v>
      </c>
    </row>
    <row r="3331" spans="1:38" ht="14" x14ac:dyDescent="0.3">
      <c r="A3331" s="13">
        <v>35055076</v>
      </c>
      <c r="B3331" s="11" t="s">
        <v>4700</v>
      </c>
      <c r="C3331" s="9">
        <v>171171143</v>
      </c>
      <c r="D3331" s="1" t="s">
        <v>2034</v>
      </c>
      <c r="E3331" s="1" t="s">
        <v>17</v>
      </c>
      <c r="F3331" s="1" t="s">
        <v>1713</v>
      </c>
      <c r="G3331" s="2">
        <v>40.764200000000002</v>
      </c>
      <c r="H3331" s="2">
        <v>-73.869320000000002</v>
      </c>
      <c r="I3331" s="1" t="s">
        <v>20</v>
      </c>
      <c r="J3331" s="44">
        <v>100</v>
      </c>
      <c r="K3331" s="2">
        <v>4</v>
      </c>
      <c r="L3331" s="2">
        <v>15</v>
      </c>
      <c r="M3331" s="3">
        <v>43623</v>
      </c>
      <c r="N3331" s="2">
        <v>1.34</v>
      </c>
      <c r="O3331" s="2">
        <v>1</v>
      </c>
      <c r="P3331" s="4">
        <v>203</v>
      </c>
      <c r="U3331" s="38">
        <f t="shared" si="918"/>
        <v>-0.33807893044716358</v>
      </c>
      <c r="V3331" s="39">
        <f t="shared" si="919"/>
        <v>0.33807893044716358</v>
      </c>
      <c r="W3331" s="39" t="str">
        <f t="shared" si="920"/>
        <v>TIDAK</v>
      </c>
      <c r="X3331" s="38">
        <f t="shared" si="921"/>
        <v>-0.39643358014138202</v>
      </c>
      <c r="Y3331" s="39">
        <f t="shared" si="922"/>
        <v>0.39643358014138202</v>
      </c>
      <c r="Z3331" s="39" t="str">
        <f t="shared" si="923"/>
        <v>TIDAK</v>
      </c>
      <c r="AA3331" s="38">
        <f t="shared" si="924"/>
        <v>-0.84449654083515258</v>
      </c>
      <c r="AB3331" s="39">
        <f t="shared" si="925"/>
        <v>0.84449654083515258</v>
      </c>
      <c r="AC3331" s="39" t="str">
        <f t="shared" si="926"/>
        <v>TIDAK</v>
      </c>
      <c r="AD3331" s="38">
        <f t="shared" si="927"/>
        <v>8.8898600861494287E-2</v>
      </c>
      <c r="AE3331" s="39">
        <f t="shared" si="928"/>
        <v>8.8898600861494287E-2</v>
      </c>
      <c r="AF3331" s="39" t="str">
        <f t="shared" si="929"/>
        <v>TIDAK</v>
      </c>
      <c r="AG3331" s="38">
        <f t="shared" si="930"/>
        <v>-0.27078855981472416</v>
      </c>
      <c r="AH3331" s="39">
        <f t="shared" si="931"/>
        <v>0.27078855981472416</v>
      </c>
      <c r="AI3331" s="39" t="str">
        <f t="shared" si="932"/>
        <v>TIDAK</v>
      </c>
      <c r="AJ3331" s="38">
        <f t="shared" si="933"/>
        <v>-0.98116252859375541</v>
      </c>
      <c r="AK3331" s="39">
        <f t="shared" si="934"/>
        <v>0.98116252859375541</v>
      </c>
      <c r="AL3331" s="39" t="str">
        <f t="shared" si="935"/>
        <v>TIDAK</v>
      </c>
    </row>
    <row r="3332" spans="1:38" ht="14" x14ac:dyDescent="0.3">
      <c r="A3332" s="13">
        <v>35057815</v>
      </c>
      <c r="B3332" s="11" t="s">
        <v>3823</v>
      </c>
      <c r="C3332" s="9">
        <v>30751157</v>
      </c>
      <c r="D3332" s="1" t="s">
        <v>1567</v>
      </c>
      <c r="E3332" s="1" t="s">
        <v>17</v>
      </c>
      <c r="F3332" s="1" t="s">
        <v>2813</v>
      </c>
      <c r="G3332" s="2">
        <v>40.699449999999999</v>
      </c>
      <c r="H3332" s="2">
        <v>-73.907709999999994</v>
      </c>
      <c r="I3332" s="1" t="s">
        <v>19</v>
      </c>
      <c r="J3332" s="44">
        <v>89</v>
      </c>
      <c r="K3332" s="2">
        <v>3</v>
      </c>
      <c r="L3332" s="2">
        <v>4</v>
      </c>
      <c r="M3332" s="3">
        <v>43618</v>
      </c>
      <c r="N3332" s="2">
        <v>1.88</v>
      </c>
      <c r="O3332" s="2">
        <v>1</v>
      </c>
      <c r="P3332" s="4">
        <v>68</v>
      </c>
      <c r="U3332" s="38">
        <f t="shared" si="918"/>
        <v>9.05120120008234E-2</v>
      </c>
      <c r="V3332" s="39">
        <f t="shared" si="919"/>
        <v>9.05120120008234E-2</v>
      </c>
      <c r="W3332" s="39" t="str">
        <f t="shared" si="920"/>
        <v>TIDAK</v>
      </c>
      <c r="X3332" s="38">
        <f t="shared" si="921"/>
        <v>-0.39643358014138202</v>
      </c>
      <c r="Y3332" s="39">
        <f t="shared" si="922"/>
        <v>0.39643358014138202</v>
      </c>
      <c r="Z3332" s="39" t="str">
        <f t="shared" si="923"/>
        <v>TIDAK</v>
      </c>
      <c r="AA3332" s="38">
        <f t="shared" si="924"/>
        <v>-0.7217902099232989</v>
      </c>
      <c r="AB3332" s="39">
        <f t="shared" si="925"/>
        <v>0.7217902099232989</v>
      </c>
      <c r="AC3332" s="39" t="str">
        <f t="shared" si="926"/>
        <v>TIDAK</v>
      </c>
      <c r="AD3332" s="38">
        <f t="shared" si="927"/>
        <v>-0.60110501607013112</v>
      </c>
      <c r="AE3332" s="39">
        <f t="shared" si="928"/>
        <v>0.60110501607013112</v>
      </c>
      <c r="AF3332" s="39" t="str">
        <f t="shared" si="929"/>
        <v>TIDAK</v>
      </c>
      <c r="AG3332" s="38">
        <f t="shared" si="930"/>
        <v>-0.27078855981472416</v>
      </c>
      <c r="AH3332" s="39">
        <f t="shared" si="931"/>
        <v>0.27078855981472416</v>
      </c>
      <c r="AI3332" s="39" t="str">
        <f t="shared" si="932"/>
        <v>TIDAK</v>
      </c>
      <c r="AJ3332" s="38">
        <f t="shared" si="933"/>
        <v>-1.2435166651823804</v>
      </c>
      <c r="AK3332" s="39">
        <f t="shared" si="934"/>
        <v>1.2435166651823804</v>
      </c>
      <c r="AL3332" s="39" t="str">
        <f t="shared" si="935"/>
        <v>TIDAK</v>
      </c>
    </row>
    <row r="3333" spans="1:38" ht="14" x14ac:dyDescent="0.3">
      <c r="A3333" s="13">
        <v>35059067</v>
      </c>
      <c r="B3333" s="11" t="s">
        <v>4173</v>
      </c>
      <c r="C3333" s="9">
        <v>53781263</v>
      </c>
      <c r="D3333" s="1" t="s">
        <v>135</v>
      </c>
      <c r="E3333" s="1" t="s">
        <v>17</v>
      </c>
      <c r="F3333" s="1" t="s">
        <v>2813</v>
      </c>
      <c r="G3333" s="2">
        <v>40.701970000000003</v>
      </c>
      <c r="H3333" s="2">
        <v>-73.903769999999994</v>
      </c>
      <c r="I3333" s="1" t="s">
        <v>19</v>
      </c>
      <c r="J3333" s="44">
        <v>60</v>
      </c>
      <c r="K3333" s="2">
        <v>1</v>
      </c>
      <c r="L3333" s="2">
        <v>7</v>
      </c>
      <c r="M3333" s="3">
        <v>43467</v>
      </c>
      <c r="N3333" s="2">
        <v>0.48</v>
      </c>
      <c r="O3333" s="2">
        <v>2</v>
      </c>
      <c r="P3333" s="4">
        <v>85</v>
      </c>
      <c r="U3333" s="38">
        <f t="shared" si="918"/>
        <v>-0.56094622052011678</v>
      </c>
      <c r="V3333" s="39">
        <f t="shared" si="919"/>
        <v>0.56094622052011678</v>
      </c>
      <c r="W3333" s="39" t="str">
        <f t="shared" si="920"/>
        <v>TIDAK</v>
      </c>
      <c r="X3333" s="38">
        <f t="shared" si="921"/>
        <v>-0.39643358014138202</v>
      </c>
      <c r="Y3333" s="39">
        <f t="shared" si="922"/>
        <v>0.39643358014138202</v>
      </c>
      <c r="Z3333" s="39" t="str">
        <f t="shared" si="923"/>
        <v>TIDAK</v>
      </c>
      <c r="AA3333" s="38">
        <f t="shared" si="924"/>
        <v>-0.80359443053120139</v>
      </c>
      <c r="AB3333" s="39">
        <f t="shared" si="925"/>
        <v>0.80359443053120139</v>
      </c>
      <c r="AC3333" s="39" t="str">
        <f t="shared" si="926"/>
        <v>TIDAK</v>
      </c>
      <c r="AD3333" s="38">
        <f t="shared" si="927"/>
        <v>-0.37633111055452584</v>
      </c>
      <c r="AE3333" s="39">
        <f t="shared" si="928"/>
        <v>0.37633111055452584</v>
      </c>
      <c r="AF3333" s="39" t="str">
        <f t="shared" si="929"/>
        <v>TIDAK</v>
      </c>
      <c r="AG3333" s="38">
        <f t="shared" si="930"/>
        <v>0.51740937798269815</v>
      </c>
      <c r="AH3333" s="39">
        <f t="shared" si="931"/>
        <v>0.51740937798269815</v>
      </c>
      <c r="AI3333" s="39" t="str">
        <f t="shared" si="932"/>
        <v>TIDAK</v>
      </c>
      <c r="AJ3333" s="38">
        <f t="shared" si="933"/>
        <v>1.2450997161725768</v>
      </c>
      <c r="AK3333" s="39">
        <f t="shared" si="934"/>
        <v>1.2450997161725768</v>
      </c>
      <c r="AL3333" s="39" t="str">
        <f t="shared" si="935"/>
        <v>TIDAK</v>
      </c>
    </row>
    <row r="3334" spans="1:38" ht="14" x14ac:dyDescent="0.3">
      <c r="A3334" s="13">
        <v>35059538</v>
      </c>
      <c r="B3334" s="11" t="s">
        <v>4193</v>
      </c>
      <c r="C3334" s="9">
        <v>6503950</v>
      </c>
      <c r="D3334" s="1" t="s">
        <v>3420</v>
      </c>
      <c r="E3334" s="1" t="s">
        <v>1731</v>
      </c>
      <c r="F3334" s="1" t="s">
        <v>3213</v>
      </c>
      <c r="G3334" s="2">
        <v>40.694009999999999</v>
      </c>
      <c r="H3334" s="2">
        <v>-73.905779999999993</v>
      </c>
      <c r="I3334" s="1" t="s">
        <v>19</v>
      </c>
      <c r="J3334" s="44">
        <v>40</v>
      </c>
      <c r="K3334" s="2">
        <v>1</v>
      </c>
      <c r="L3334" s="2">
        <v>12</v>
      </c>
      <c r="M3334" s="3">
        <v>43465</v>
      </c>
      <c r="N3334" s="2">
        <v>0.74</v>
      </c>
      <c r="O3334" s="2">
        <v>2</v>
      </c>
      <c r="P3334" s="4">
        <v>0</v>
      </c>
      <c r="U3334" s="38">
        <f t="shared" ref="U3334:U3397" si="936">STANDARDIZE(J3330,$S$5,$S$6)</f>
        <v>0.72482660682384414</v>
      </c>
      <c r="V3334" s="39">
        <f t="shared" ref="V3334:V3397" si="937">ABS(U3334)</f>
        <v>0.72482660682384414</v>
      </c>
      <c r="W3334" s="39" t="str">
        <f t="shared" ref="W3334:W3397" si="938">IF(V3334&gt;3,"OUTLIER","TIDAK")</f>
        <v>TIDAK</v>
      </c>
      <c r="X3334" s="38">
        <f t="shared" ref="X3334:X3397" si="939">STANDARDIZE(K3330,$S$9,$S$10)</f>
        <v>-0.26113135442473173</v>
      </c>
      <c r="Y3334" s="39">
        <f t="shared" ref="Y3334:Y3397" si="940">ABS(X3334)</f>
        <v>0.26113135442473173</v>
      </c>
      <c r="Z3334" s="39" t="str">
        <f t="shared" ref="Z3334:Z3397" si="941">IF(Y3334&gt;3,"OUTLIER","TIDAK")</f>
        <v>TIDAK</v>
      </c>
      <c r="AA3334" s="38">
        <f t="shared" ref="AA3334:AA3397" si="942">STANDARDIZE(L3330,$S$13,$S$14)</f>
        <v>-0.88539865113910388</v>
      </c>
      <c r="AB3334" s="39">
        <f t="shared" ref="AB3334:AB3397" si="943">ABS(AA3334)</f>
        <v>0.88539865113910388</v>
      </c>
      <c r="AC3334" s="39" t="str">
        <f t="shared" ref="AC3334:AC3397" si="944">IF(AB3334&gt;3,"OUTLIER","TIDAK")</f>
        <v>TIDAK</v>
      </c>
      <c r="AD3334" s="38">
        <f t="shared" ref="AD3334:AD3397" si="945">STANDARDIZE(N3330,$S$17,$S$18)</f>
        <v>-0.43383141196549468</v>
      </c>
      <c r="AE3334" s="39">
        <f t="shared" ref="AE3334:AE3397" si="946">ABS(AD3334)</f>
        <v>0.43383141196549468</v>
      </c>
      <c r="AF3334" s="39" t="str">
        <f t="shared" ref="AF3334:AF3397" si="947">IF(AE3334&gt;3,"OUTLIER","TIDAK")</f>
        <v>TIDAK</v>
      </c>
      <c r="AG3334" s="38">
        <f t="shared" ref="AG3334:AG3397" si="948">STANDARDIZE(O3330,$S$21,$S$22)</f>
        <v>-0.27078855981472416</v>
      </c>
      <c r="AH3334" s="39">
        <f t="shared" ref="AH3334:AH3397" si="949">ABS(AG3334)</f>
        <v>0.27078855981472416</v>
      </c>
      <c r="AI3334" s="39" t="str">
        <f t="shared" ref="AI3334:AI3397" si="950">IF(AH3334&gt;3,"OUTLIER","TIDAK")</f>
        <v>TIDAK</v>
      </c>
      <c r="AJ3334" s="38">
        <f t="shared" ref="AJ3334:AJ3397" si="951">STANDARDIZE(P3330,$S$25,$S$26)</f>
        <v>-1.2060375028125767</v>
      </c>
      <c r="AK3334" s="39">
        <f t="shared" ref="AK3334:AK3397" si="952">ABS(AJ3334)</f>
        <v>1.2060375028125767</v>
      </c>
      <c r="AL3334" s="39" t="str">
        <f t="shared" ref="AL3334:AL3397" si="953">IF(AK3334&gt;3,"OUTLIER","TIDAK")</f>
        <v>TIDAK</v>
      </c>
    </row>
    <row r="3335" spans="1:38" ht="14" x14ac:dyDescent="0.3">
      <c r="A3335" s="13">
        <v>35059681</v>
      </c>
      <c r="B3335" s="11" t="s">
        <v>4199</v>
      </c>
      <c r="C3335" s="9">
        <v>103345244</v>
      </c>
      <c r="D3335" s="1" t="s">
        <v>550</v>
      </c>
      <c r="E3335" s="1" t="s">
        <v>548</v>
      </c>
      <c r="F3335" s="1" t="s">
        <v>2701</v>
      </c>
      <c r="G3335" s="2">
        <v>40.88447</v>
      </c>
      <c r="H3335" s="2">
        <v>-73.901570000000007</v>
      </c>
      <c r="I3335" s="1" t="s">
        <v>19</v>
      </c>
      <c r="J3335" s="44">
        <v>55</v>
      </c>
      <c r="K3335" s="2">
        <v>1</v>
      </c>
      <c r="L3335" s="2">
        <v>14</v>
      </c>
      <c r="M3335" s="3">
        <v>43611</v>
      </c>
      <c r="N3335" s="2">
        <v>0.76</v>
      </c>
      <c r="O3335" s="2">
        <v>2</v>
      </c>
      <c r="P3335" s="4">
        <v>127</v>
      </c>
      <c r="U3335" s="38">
        <f t="shared" si="936"/>
        <v>9.05120120008234E-2</v>
      </c>
      <c r="V3335" s="39">
        <f t="shared" si="937"/>
        <v>9.05120120008234E-2</v>
      </c>
      <c r="W3335" s="39" t="str">
        <f t="shared" si="938"/>
        <v>TIDAK</v>
      </c>
      <c r="X3335" s="38">
        <f t="shared" si="939"/>
        <v>9.4730970085688936E-3</v>
      </c>
      <c r="Y3335" s="39">
        <f t="shared" si="940"/>
        <v>9.4730970085688936E-3</v>
      </c>
      <c r="Z3335" s="39" t="str">
        <f t="shared" si="941"/>
        <v>TIDAK</v>
      </c>
      <c r="AA3335" s="38">
        <f t="shared" si="942"/>
        <v>-0.31276910688378667</v>
      </c>
      <c r="AB3335" s="39">
        <f t="shared" si="943"/>
        <v>0.31276910688378667</v>
      </c>
      <c r="AC3335" s="39" t="str">
        <f t="shared" si="944"/>
        <v>TIDAK</v>
      </c>
      <c r="AD3335" s="38">
        <f t="shared" si="945"/>
        <v>-0.25610320760431837</v>
      </c>
      <c r="AE3335" s="39">
        <f t="shared" si="946"/>
        <v>0.25610320760431837</v>
      </c>
      <c r="AF3335" s="39" t="str">
        <f t="shared" si="947"/>
        <v>TIDAK</v>
      </c>
      <c r="AG3335" s="38">
        <f t="shared" si="948"/>
        <v>-0.27078855981472416</v>
      </c>
      <c r="AH3335" s="39">
        <f t="shared" si="949"/>
        <v>0.27078855981472416</v>
      </c>
      <c r="AI3335" s="39" t="str">
        <f t="shared" si="950"/>
        <v>TIDAK</v>
      </c>
      <c r="AJ3335" s="38">
        <f t="shared" si="951"/>
        <v>0.27813732703164462</v>
      </c>
      <c r="AK3335" s="39">
        <f t="shared" si="952"/>
        <v>0.27813732703164462</v>
      </c>
      <c r="AL3335" s="39" t="str">
        <f t="shared" si="953"/>
        <v>TIDAK</v>
      </c>
    </row>
    <row r="3336" spans="1:38" ht="14" x14ac:dyDescent="0.3">
      <c r="A3336" s="13">
        <v>35059840</v>
      </c>
      <c r="B3336" s="11" t="s">
        <v>4383</v>
      </c>
      <c r="C3336" s="9">
        <v>258186526</v>
      </c>
      <c r="D3336" s="1" t="s">
        <v>3272</v>
      </c>
      <c r="E3336" s="1" t="s">
        <v>17</v>
      </c>
      <c r="F3336" s="1" t="s">
        <v>2689</v>
      </c>
      <c r="G3336" s="2">
        <v>40.74823</v>
      </c>
      <c r="H3336" s="2">
        <v>-73.90352</v>
      </c>
      <c r="I3336" s="1" t="s">
        <v>20</v>
      </c>
      <c r="J3336" s="44">
        <v>189</v>
      </c>
      <c r="K3336" s="2">
        <v>2</v>
      </c>
      <c r="L3336" s="2">
        <v>10</v>
      </c>
      <c r="M3336" s="3">
        <v>43638</v>
      </c>
      <c r="N3336" s="2">
        <v>4.2300000000000004</v>
      </c>
      <c r="O3336" s="2">
        <v>1</v>
      </c>
      <c r="P3336" s="4">
        <v>62</v>
      </c>
      <c r="U3336" s="38">
        <f t="shared" si="936"/>
        <v>-3.7779953377337365E-3</v>
      </c>
      <c r="V3336" s="39">
        <f t="shared" si="937"/>
        <v>3.7779953377337365E-3</v>
      </c>
      <c r="W3336" s="39" t="str">
        <f t="shared" si="938"/>
        <v>TIDAK</v>
      </c>
      <c r="X3336" s="38">
        <f t="shared" si="939"/>
        <v>-0.12582912870808141</v>
      </c>
      <c r="Y3336" s="39">
        <f t="shared" si="940"/>
        <v>0.12582912870808141</v>
      </c>
      <c r="Z3336" s="39" t="str">
        <f t="shared" si="941"/>
        <v>TIDAK</v>
      </c>
      <c r="AA3336" s="38">
        <f t="shared" si="942"/>
        <v>-0.7626923202272502</v>
      </c>
      <c r="AB3336" s="39">
        <f t="shared" si="943"/>
        <v>0.7626923202272502</v>
      </c>
      <c r="AC3336" s="39" t="str">
        <f t="shared" si="944"/>
        <v>TIDAK</v>
      </c>
      <c r="AD3336" s="38">
        <f t="shared" si="945"/>
        <v>2.6170999322255556E-2</v>
      </c>
      <c r="AE3336" s="39">
        <f t="shared" si="946"/>
        <v>2.6170999322255556E-2</v>
      </c>
      <c r="AF3336" s="39" t="str">
        <f t="shared" si="947"/>
        <v>TIDAK</v>
      </c>
      <c r="AG3336" s="38">
        <f t="shared" si="948"/>
        <v>-0.27078855981472416</v>
      </c>
      <c r="AH3336" s="39">
        <f t="shared" si="949"/>
        <v>0.27078855981472416</v>
      </c>
      <c r="AI3336" s="39" t="str">
        <f t="shared" si="950"/>
        <v>TIDAK</v>
      </c>
      <c r="AJ3336" s="38">
        <f t="shared" si="951"/>
        <v>-0.73380005695305184</v>
      </c>
      <c r="AK3336" s="39">
        <f t="shared" si="952"/>
        <v>0.73380005695305184</v>
      </c>
      <c r="AL3336" s="39" t="str">
        <f t="shared" si="953"/>
        <v>TIDAK</v>
      </c>
    </row>
    <row r="3337" spans="1:38" ht="14" x14ac:dyDescent="0.3">
      <c r="A3337" s="13">
        <v>35065348</v>
      </c>
      <c r="B3337" s="11" t="s">
        <v>5079</v>
      </c>
      <c r="C3337" s="9">
        <v>17966682</v>
      </c>
      <c r="D3337" s="1" t="s">
        <v>240</v>
      </c>
      <c r="E3337" s="1" t="s">
        <v>1731</v>
      </c>
      <c r="F3337" s="1" t="s">
        <v>3213</v>
      </c>
      <c r="G3337" s="2">
        <v>40.694980000000001</v>
      </c>
      <c r="H3337" s="2">
        <v>-73.906980000000004</v>
      </c>
      <c r="I3337" s="1" t="s">
        <v>20</v>
      </c>
      <c r="J3337" s="44">
        <v>179</v>
      </c>
      <c r="K3337" s="2">
        <v>1</v>
      </c>
      <c r="L3337" s="2">
        <v>5</v>
      </c>
      <c r="M3337" s="3">
        <v>43479</v>
      </c>
      <c r="N3337" s="2">
        <v>0.7</v>
      </c>
      <c r="O3337" s="2">
        <v>1</v>
      </c>
      <c r="P3337" s="4">
        <v>365</v>
      </c>
      <c r="U3337" s="38">
        <f t="shared" si="936"/>
        <v>-0.25236074195756619</v>
      </c>
      <c r="V3337" s="39">
        <f t="shared" si="937"/>
        <v>0.25236074195756619</v>
      </c>
      <c r="W3337" s="39" t="str">
        <f t="shared" si="938"/>
        <v>TIDAK</v>
      </c>
      <c r="X3337" s="38">
        <f t="shared" si="939"/>
        <v>-0.39643358014138202</v>
      </c>
      <c r="Y3337" s="39">
        <f t="shared" si="940"/>
        <v>0.39643358014138202</v>
      </c>
      <c r="Z3337" s="39" t="str">
        <f t="shared" si="941"/>
        <v>TIDAK</v>
      </c>
      <c r="AA3337" s="38">
        <f t="shared" si="942"/>
        <v>-0.63998598931539652</v>
      </c>
      <c r="AB3337" s="39">
        <f t="shared" si="943"/>
        <v>0.63998598931539652</v>
      </c>
      <c r="AC3337" s="39" t="str">
        <f t="shared" si="944"/>
        <v>TIDAK</v>
      </c>
      <c r="AD3337" s="38">
        <f t="shared" si="945"/>
        <v>-0.70565101863552893</v>
      </c>
      <c r="AE3337" s="39">
        <f t="shared" si="946"/>
        <v>0.70565101863552893</v>
      </c>
      <c r="AF3337" s="39" t="str">
        <f t="shared" si="947"/>
        <v>TIDAK</v>
      </c>
      <c r="AG3337" s="38">
        <f t="shared" si="948"/>
        <v>-0.15818885441509239</v>
      </c>
      <c r="AH3337" s="39">
        <f t="shared" si="949"/>
        <v>0.15818885441509239</v>
      </c>
      <c r="AI3337" s="39" t="str">
        <f t="shared" si="950"/>
        <v>TIDAK</v>
      </c>
      <c r="AJ3337" s="38">
        <f t="shared" si="951"/>
        <v>-0.60637090489571965</v>
      </c>
      <c r="AK3337" s="39">
        <f t="shared" si="952"/>
        <v>0.60637090489571965</v>
      </c>
      <c r="AL3337" s="39" t="str">
        <f t="shared" si="953"/>
        <v>TIDAK</v>
      </c>
    </row>
    <row r="3338" spans="1:38" ht="14" x14ac:dyDescent="0.3">
      <c r="A3338" s="13">
        <v>35066800</v>
      </c>
      <c r="B3338" s="11" t="s">
        <v>794</v>
      </c>
      <c r="C3338" s="9">
        <v>236530772</v>
      </c>
      <c r="D3338" s="1" t="s">
        <v>357</v>
      </c>
      <c r="E3338" s="1" t="s">
        <v>17</v>
      </c>
      <c r="F3338" s="1" t="s">
        <v>552</v>
      </c>
      <c r="G3338" s="2">
        <v>40.72101</v>
      </c>
      <c r="H3338" s="2">
        <v>-73.793949999999995</v>
      </c>
      <c r="I3338" s="1" t="s">
        <v>20</v>
      </c>
      <c r="J3338" s="44">
        <v>75</v>
      </c>
      <c r="K3338" s="2">
        <v>7</v>
      </c>
      <c r="L3338" s="2">
        <v>1</v>
      </c>
      <c r="M3338" s="3">
        <v>43623</v>
      </c>
      <c r="N3338" s="2">
        <v>0.91</v>
      </c>
      <c r="O3338" s="2">
        <v>2</v>
      </c>
      <c r="P3338" s="4">
        <v>14</v>
      </c>
      <c r="U3338" s="38">
        <f t="shared" si="936"/>
        <v>-0.42379711893676097</v>
      </c>
      <c r="V3338" s="39">
        <f t="shared" si="937"/>
        <v>0.42379711893676097</v>
      </c>
      <c r="W3338" s="39" t="str">
        <f t="shared" si="938"/>
        <v>TIDAK</v>
      </c>
      <c r="X3338" s="38">
        <f t="shared" si="939"/>
        <v>-0.39643358014138202</v>
      </c>
      <c r="Y3338" s="39">
        <f t="shared" si="940"/>
        <v>0.39643358014138202</v>
      </c>
      <c r="Z3338" s="39" t="str">
        <f t="shared" si="941"/>
        <v>TIDAK</v>
      </c>
      <c r="AA3338" s="38">
        <f t="shared" si="942"/>
        <v>-0.43547543779564035</v>
      </c>
      <c r="AB3338" s="39">
        <f t="shared" si="943"/>
        <v>0.43547543779564035</v>
      </c>
      <c r="AC3338" s="39" t="str">
        <f t="shared" si="944"/>
        <v>TIDAK</v>
      </c>
      <c r="AD3338" s="38">
        <f t="shared" si="945"/>
        <v>-0.56974121530051181</v>
      </c>
      <c r="AE3338" s="39">
        <f t="shared" si="946"/>
        <v>0.56974121530051181</v>
      </c>
      <c r="AF3338" s="39" t="str">
        <f t="shared" si="947"/>
        <v>TIDAK</v>
      </c>
      <c r="AG3338" s="38">
        <f t="shared" si="948"/>
        <v>-0.15818885441509239</v>
      </c>
      <c r="AH3338" s="39">
        <f t="shared" si="949"/>
        <v>0.15818885441509239</v>
      </c>
      <c r="AI3338" s="39" t="str">
        <f t="shared" si="950"/>
        <v>TIDAK</v>
      </c>
      <c r="AJ3338" s="38">
        <f t="shared" si="951"/>
        <v>-1.2435166651823804</v>
      </c>
      <c r="AK3338" s="39">
        <f t="shared" si="952"/>
        <v>1.2435166651823804</v>
      </c>
      <c r="AL3338" s="39" t="str">
        <f t="shared" si="953"/>
        <v>TIDAK</v>
      </c>
    </row>
    <row r="3339" spans="1:38" ht="14" x14ac:dyDescent="0.3">
      <c r="A3339" s="13">
        <v>35069663</v>
      </c>
      <c r="B3339" s="11" t="s">
        <v>4826</v>
      </c>
      <c r="C3339" s="9">
        <v>48771484</v>
      </c>
      <c r="D3339" s="1" t="s">
        <v>904</v>
      </c>
      <c r="E3339" s="1" t="s">
        <v>1731</v>
      </c>
      <c r="F3339" s="1" t="s">
        <v>1732</v>
      </c>
      <c r="G3339" s="2">
        <v>40.67109</v>
      </c>
      <c r="H3339" s="2">
        <v>-73.868409999999997</v>
      </c>
      <c r="I3339" s="1" t="s">
        <v>19</v>
      </c>
      <c r="J3339" s="44">
        <v>70</v>
      </c>
      <c r="K3339" s="2">
        <v>1</v>
      </c>
      <c r="L3339" s="2">
        <v>1</v>
      </c>
      <c r="M3339" s="3">
        <v>43632</v>
      </c>
      <c r="N3339" s="2">
        <v>1</v>
      </c>
      <c r="O3339" s="2">
        <v>1</v>
      </c>
      <c r="P3339" s="4">
        <v>75</v>
      </c>
      <c r="U3339" s="38">
        <f t="shared" si="936"/>
        <v>-0.29521983620236492</v>
      </c>
      <c r="V3339" s="39">
        <f t="shared" si="937"/>
        <v>0.29521983620236492</v>
      </c>
      <c r="W3339" s="39" t="str">
        <f t="shared" si="938"/>
        <v>TIDAK</v>
      </c>
      <c r="X3339" s="38">
        <f t="shared" si="939"/>
        <v>-0.39643358014138202</v>
      </c>
      <c r="Y3339" s="39">
        <f t="shared" si="940"/>
        <v>0.39643358014138202</v>
      </c>
      <c r="Z3339" s="39" t="str">
        <f t="shared" si="941"/>
        <v>TIDAK</v>
      </c>
      <c r="AA3339" s="38">
        <f t="shared" si="942"/>
        <v>-0.35367121718773786</v>
      </c>
      <c r="AB3339" s="39">
        <f t="shared" si="943"/>
        <v>0.35367121718773786</v>
      </c>
      <c r="AC3339" s="39" t="str">
        <f t="shared" si="944"/>
        <v>TIDAK</v>
      </c>
      <c r="AD3339" s="38">
        <f t="shared" si="945"/>
        <v>-0.55928661504397204</v>
      </c>
      <c r="AE3339" s="39">
        <f t="shared" si="946"/>
        <v>0.55928661504397204</v>
      </c>
      <c r="AF3339" s="39" t="str">
        <f t="shared" si="947"/>
        <v>TIDAK</v>
      </c>
      <c r="AG3339" s="38">
        <f t="shared" si="948"/>
        <v>-0.15818885441509239</v>
      </c>
      <c r="AH3339" s="39">
        <f t="shared" si="949"/>
        <v>0.15818885441509239</v>
      </c>
      <c r="AI3339" s="39" t="str">
        <f t="shared" si="950"/>
        <v>TIDAK</v>
      </c>
      <c r="AJ3339" s="38">
        <f t="shared" si="951"/>
        <v>-0.29154594098936965</v>
      </c>
      <c r="AK3339" s="39">
        <f t="shared" si="952"/>
        <v>0.29154594098936965</v>
      </c>
      <c r="AL3339" s="39" t="str">
        <f t="shared" si="953"/>
        <v>TIDAK</v>
      </c>
    </row>
    <row r="3340" spans="1:38" ht="14" x14ac:dyDescent="0.3">
      <c r="A3340" s="13">
        <v>35082227</v>
      </c>
      <c r="B3340" s="11" t="s">
        <v>2594</v>
      </c>
      <c r="C3340" s="9">
        <v>263984220</v>
      </c>
      <c r="D3340" s="1" t="s">
        <v>202</v>
      </c>
      <c r="E3340" s="1" t="s">
        <v>17</v>
      </c>
      <c r="F3340" s="1" t="s">
        <v>203</v>
      </c>
      <c r="G3340" s="2">
        <v>40.663159999999998</v>
      </c>
      <c r="H3340" s="2">
        <v>-73.748040000000003</v>
      </c>
      <c r="I3340" s="1" t="s">
        <v>20</v>
      </c>
      <c r="J3340" s="44">
        <v>150</v>
      </c>
      <c r="K3340" s="2">
        <v>3</v>
      </c>
      <c r="L3340" s="2">
        <v>1</v>
      </c>
      <c r="M3340" s="3">
        <v>43646</v>
      </c>
      <c r="N3340" s="2">
        <v>1</v>
      </c>
      <c r="O3340" s="2">
        <v>1</v>
      </c>
      <c r="P3340" s="4">
        <v>365</v>
      </c>
      <c r="U3340" s="38">
        <f t="shared" si="936"/>
        <v>0.8534038895582402</v>
      </c>
      <c r="V3340" s="39">
        <f t="shared" si="937"/>
        <v>0.8534038895582402</v>
      </c>
      <c r="W3340" s="39" t="str">
        <f t="shared" si="938"/>
        <v>TIDAK</v>
      </c>
      <c r="X3340" s="38">
        <f t="shared" si="939"/>
        <v>-0.26113135442473173</v>
      </c>
      <c r="Y3340" s="39">
        <f t="shared" si="940"/>
        <v>0.26113135442473173</v>
      </c>
      <c r="Z3340" s="39" t="str">
        <f t="shared" si="941"/>
        <v>TIDAK</v>
      </c>
      <c r="AA3340" s="38">
        <f t="shared" si="942"/>
        <v>-0.51727965840354273</v>
      </c>
      <c r="AB3340" s="39">
        <f t="shared" si="943"/>
        <v>0.51727965840354273</v>
      </c>
      <c r="AC3340" s="39" t="str">
        <f t="shared" si="944"/>
        <v>TIDAK</v>
      </c>
      <c r="AD3340" s="38">
        <f t="shared" si="945"/>
        <v>1.2545865294656799</v>
      </c>
      <c r="AE3340" s="39">
        <f t="shared" si="946"/>
        <v>1.2545865294656799</v>
      </c>
      <c r="AF3340" s="39" t="str">
        <f t="shared" si="947"/>
        <v>TIDAK</v>
      </c>
      <c r="AG3340" s="38">
        <f t="shared" si="948"/>
        <v>-0.27078855981472416</v>
      </c>
      <c r="AH3340" s="39">
        <f t="shared" si="949"/>
        <v>0.27078855981472416</v>
      </c>
      <c r="AI3340" s="39" t="str">
        <f t="shared" si="950"/>
        <v>TIDAK</v>
      </c>
      <c r="AJ3340" s="38">
        <f t="shared" si="951"/>
        <v>-0.77877505179681605</v>
      </c>
      <c r="AK3340" s="39">
        <f t="shared" si="952"/>
        <v>0.77877505179681605</v>
      </c>
      <c r="AL3340" s="39" t="str">
        <f t="shared" si="953"/>
        <v>TIDAK</v>
      </c>
    </row>
    <row r="3341" spans="1:38" ht="14" x14ac:dyDescent="0.3">
      <c r="A3341" s="13">
        <v>35085826</v>
      </c>
      <c r="B3341" s="11" t="s">
        <v>4907</v>
      </c>
      <c r="C3341" s="9">
        <v>30499687</v>
      </c>
      <c r="D3341" s="1" t="s">
        <v>2991</v>
      </c>
      <c r="E3341" s="1" t="s">
        <v>548</v>
      </c>
      <c r="F3341" s="1" t="s">
        <v>2836</v>
      </c>
      <c r="G3341" s="2">
        <v>40.90175</v>
      </c>
      <c r="H3341" s="2">
        <v>-73.89761</v>
      </c>
      <c r="I3341" s="1" t="s">
        <v>19</v>
      </c>
      <c r="J3341" s="44">
        <v>77</v>
      </c>
      <c r="K3341" s="2">
        <v>2</v>
      </c>
      <c r="L3341" s="2">
        <v>9</v>
      </c>
      <c r="M3341" s="3">
        <v>42855</v>
      </c>
      <c r="N3341" s="2">
        <v>0.28999999999999998</v>
      </c>
      <c r="O3341" s="2">
        <v>2</v>
      </c>
      <c r="P3341" s="4">
        <v>0</v>
      </c>
      <c r="U3341" s="38">
        <f t="shared" si="936"/>
        <v>0.76768570106864287</v>
      </c>
      <c r="V3341" s="39">
        <f t="shared" si="937"/>
        <v>0.76768570106864287</v>
      </c>
      <c r="W3341" s="39" t="str">
        <f t="shared" si="938"/>
        <v>TIDAK</v>
      </c>
      <c r="X3341" s="38">
        <f t="shared" si="939"/>
        <v>-0.39643358014138202</v>
      </c>
      <c r="Y3341" s="39">
        <f t="shared" si="940"/>
        <v>0.39643358014138202</v>
      </c>
      <c r="Z3341" s="39" t="str">
        <f t="shared" si="941"/>
        <v>TIDAK</v>
      </c>
      <c r="AA3341" s="38">
        <f t="shared" si="942"/>
        <v>-0.7217902099232989</v>
      </c>
      <c r="AB3341" s="39">
        <f t="shared" si="943"/>
        <v>0.7217902099232989</v>
      </c>
      <c r="AC3341" s="39" t="str">
        <f t="shared" si="944"/>
        <v>TIDAK</v>
      </c>
      <c r="AD3341" s="38">
        <f t="shared" si="945"/>
        <v>-0.59065041581359135</v>
      </c>
      <c r="AE3341" s="39">
        <f t="shared" si="946"/>
        <v>0.59065041581359135</v>
      </c>
      <c r="AF3341" s="39" t="str">
        <f t="shared" si="947"/>
        <v>TIDAK</v>
      </c>
      <c r="AG3341" s="38">
        <f t="shared" si="948"/>
        <v>-0.27078855981472416</v>
      </c>
      <c r="AH3341" s="39">
        <f t="shared" si="949"/>
        <v>0.27078855981472416</v>
      </c>
      <c r="AI3341" s="39" t="str">
        <f t="shared" si="950"/>
        <v>TIDAK</v>
      </c>
      <c r="AJ3341" s="38">
        <f t="shared" si="951"/>
        <v>1.4924621878132804</v>
      </c>
      <c r="AK3341" s="39">
        <f t="shared" si="952"/>
        <v>1.4924621878132804</v>
      </c>
      <c r="AL3341" s="39" t="str">
        <f t="shared" si="953"/>
        <v>TIDAK</v>
      </c>
    </row>
    <row r="3342" spans="1:38" ht="14" x14ac:dyDescent="0.3">
      <c r="A3342" s="13">
        <v>35086171</v>
      </c>
      <c r="B3342" s="11" t="s">
        <v>4624</v>
      </c>
      <c r="C3342" s="9">
        <v>156850005</v>
      </c>
      <c r="D3342" s="1" t="s">
        <v>57</v>
      </c>
      <c r="E3342" s="1" t="s">
        <v>17</v>
      </c>
      <c r="F3342" s="1" t="s">
        <v>1736</v>
      </c>
      <c r="G3342" s="2">
        <v>40.756059999999998</v>
      </c>
      <c r="H3342" s="2">
        <v>-73.877870000000001</v>
      </c>
      <c r="I3342" s="1" t="s">
        <v>19</v>
      </c>
      <c r="J3342" s="44">
        <v>100</v>
      </c>
      <c r="K3342" s="2">
        <v>1</v>
      </c>
      <c r="L3342" s="2">
        <v>3</v>
      </c>
      <c r="M3342" s="3">
        <v>43646</v>
      </c>
      <c r="N3342" s="2">
        <v>1.73</v>
      </c>
      <c r="O3342" s="2">
        <v>2</v>
      </c>
      <c r="P3342" s="4">
        <v>350</v>
      </c>
      <c r="U3342" s="38">
        <f t="shared" si="936"/>
        <v>-0.12378345922317009</v>
      </c>
      <c r="V3342" s="39">
        <f t="shared" si="937"/>
        <v>0.12378345922317009</v>
      </c>
      <c r="W3342" s="39" t="str">
        <f t="shared" si="938"/>
        <v>TIDAK</v>
      </c>
      <c r="X3342" s="38">
        <f t="shared" si="939"/>
        <v>0.41537977415851984</v>
      </c>
      <c r="Y3342" s="39">
        <f t="shared" si="940"/>
        <v>0.41537977415851984</v>
      </c>
      <c r="Z3342" s="39" t="str">
        <f t="shared" si="941"/>
        <v>TIDAK</v>
      </c>
      <c r="AA3342" s="38">
        <f t="shared" si="942"/>
        <v>-0.88539865113910388</v>
      </c>
      <c r="AB3342" s="39">
        <f t="shared" si="943"/>
        <v>0.88539865113910388</v>
      </c>
      <c r="AC3342" s="39" t="str">
        <f t="shared" si="944"/>
        <v>TIDAK</v>
      </c>
      <c r="AD3342" s="38">
        <f t="shared" si="945"/>
        <v>-0.48087711311992365</v>
      </c>
      <c r="AE3342" s="39">
        <f t="shared" si="946"/>
        <v>0.48087711311992365</v>
      </c>
      <c r="AF3342" s="39" t="str">
        <f t="shared" si="947"/>
        <v>TIDAK</v>
      </c>
      <c r="AG3342" s="38">
        <f t="shared" si="948"/>
        <v>-0.15818885441509239</v>
      </c>
      <c r="AH3342" s="39">
        <f t="shared" si="949"/>
        <v>0.15818885441509239</v>
      </c>
      <c r="AI3342" s="39" t="str">
        <f t="shared" si="950"/>
        <v>TIDAK</v>
      </c>
      <c r="AJ3342" s="38">
        <f t="shared" si="951"/>
        <v>-1.1385750105469303</v>
      </c>
      <c r="AK3342" s="39">
        <f t="shared" si="952"/>
        <v>1.1385750105469303</v>
      </c>
      <c r="AL3342" s="39" t="str">
        <f t="shared" si="953"/>
        <v>TIDAK</v>
      </c>
    </row>
    <row r="3343" spans="1:38" ht="14" x14ac:dyDescent="0.3">
      <c r="A3343" s="13">
        <v>35091010</v>
      </c>
      <c r="B3343" s="11" t="s">
        <v>4190</v>
      </c>
      <c r="C3343" s="9">
        <v>239088720</v>
      </c>
      <c r="D3343" s="1" t="s">
        <v>1040</v>
      </c>
      <c r="E3343" s="1" t="s">
        <v>548</v>
      </c>
      <c r="F3343" s="1" t="s">
        <v>798</v>
      </c>
      <c r="G3343" s="2">
        <v>40.826880000000003</v>
      </c>
      <c r="H3343" s="2">
        <v>-73.818989999999999</v>
      </c>
      <c r="I3343" s="1" t="s">
        <v>19</v>
      </c>
      <c r="J3343" s="44">
        <v>40</v>
      </c>
      <c r="K3343" s="2">
        <v>3</v>
      </c>
      <c r="L3343" s="2">
        <v>11</v>
      </c>
      <c r="M3343" s="3">
        <v>43610</v>
      </c>
      <c r="N3343" s="2">
        <v>2.06</v>
      </c>
      <c r="O3343" s="2">
        <v>1</v>
      </c>
      <c r="P3343" s="4">
        <v>0</v>
      </c>
      <c r="U3343" s="38">
        <f t="shared" si="936"/>
        <v>-0.1666425534679688</v>
      </c>
      <c r="V3343" s="39">
        <f t="shared" si="937"/>
        <v>0.1666425534679688</v>
      </c>
      <c r="W3343" s="39" t="str">
        <f t="shared" si="938"/>
        <v>TIDAK</v>
      </c>
      <c r="X3343" s="38">
        <f t="shared" si="939"/>
        <v>-0.39643358014138202</v>
      </c>
      <c r="Y3343" s="39">
        <f t="shared" si="940"/>
        <v>0.39643358014138202</v>
      </c>
      <c r="Z3343" s="39" t="str">
        <f t="shared" si="941"/>
        <v>TIDAK</v>
      </c>
      <c r="AA3343" s="38">
        <f t="shared" si="942"/>
        <v>-0.88539865113910388</v>
      </c>
      <c r="AB3343" s="39">
        <f t="shared" si="943"/>
        <v>0.88539865113910388</v>
      </c>
      <c r="AC3343" s="39" t="str">
        <f t="shared" si="944"/>
        <v>TIDAK</v>
      </c>
      <c r="AD3343" s="38">
        <f t="shared" si="945"/>
        <v>-0.43383141196549468</v>
      </c>
      <c r="AE3343" s="39">
        <f t="shared" si="946"/>
        <v>0.43383141196549468</v>
      </c>
      <c r="AF3343" s="39" t="str">
        <f t="shared" si="947"/>
        <v>TIDAK</v>
      </c>
      <c r="AG3343" s="38">
        <f t="shared" si="948"/>
        <v>-0.27078855981472416</v>
      </c>
      <c r="AH3343" s="39">
        <f t="shared" si="949"/>
        <v>0.27078855981472416</v>
      </c>
      <c r="AI3343" s="39" t="str">
        <f t="shared" si="950"/>
        <v>TIDAK</v>
      </c>
      <c r="AJ3343" s="38">
        <f t="shared" si="951"/>
        <v>-0.68132922963532683</v>
      </c>
      <c r="AK3343" s="39">
        <f t="shared" si="952"/>
        <v>0.68132922963532683</v>
      </c>
      <c r="AL3343" s="39" t="str">
        <f t="shared" si="953"/>
        <v>TIDAK</v>
      </c>
    </row>
    <row r="3344" spans="1:38" ht="14" x14ac:dyDescent="0.3">
      <c r="A3344" s="13">
        <v>35091116</v>
      </c>
      <c r="B3344" s="11" t="s">
        <v>4188</v>
      </c>
      <c r="C3344" s="9">
        <v>48684597</v>
      </c>
      <c r="D3344" s="1" t="s">
        <v>240</v>
      </c>
      <c r="E3344" s="1" t="s">
        <v>17</v>
      </c>
      <c r="F3344" s="1" t="s">
        <v>2592</v>
      </c>
      <c r="G3344" s="2">
        <v>40.737630000000003</v>
      </c>
      <c r="H3344" s="2">
        <v>-73.895330000000001</v>
      </c>
      <c r="I3344" s="1" t="s">
        <v>19</v>
      </c>
      <c r="J3344" s="44">
        <v>50</v>
      </c>
      <c r="K3344" s="2">
        <v>1</v>
      </c>
      <c r="L3344" s="2">
        <v>10</v>
      </c>
      <c r="M3344" s="3">
        <v>43647</v>
      </c>
      <c r="N3344" s="2">
        <v>4.4800000000000004</v>
      </c>
      <c r="O3344" s="2">
        <v>4</v>
      </c>
      <c r="P3344" s="4">
        <v>218</v>
      </c>
      <c r="U3344" s="38">
        <f t="shared" si="936"/>
        <v>0.51910295444881038</v>
      </c>
      <c r="V3344" s="39">
        <f t="shared" si="937"/>
        <v>0.51910295444881038</v>
      </c>
      <c r="W3344" s="39" t="str">
        <f t="shared" si="938"/>
        <v>TIDAK</v>
      </c>
      <c r="X3344" s="38">
        <f t="shared" si="939"/>
        <v>-0.12582912870808141</v>
      </c>
      <c r="Y3344" s="39">
        <f t="shared" si="940"/>
        <v>0.12582912870808141</v>
      </c>
      <c r="Z3344" s="39" t="str">
        <f t="shared" si="941"/>
        <v>TIDAK</v>
      </c>
      <c r="AA3344" s="38">
        <f t="shared" si="942"/>
        <v>-0.88539865113910388</v>
      </c>
      <c r="AB3344" s="39">
        <f t="shared" si="943"/>
        <v>0.88539865113910388</v>
      </c>
      <c r="AC3344" s="39" t="str">
        <f t="shared" si="944"/>
        <v>TIDAK</v>
      </c>
      <c r="AD3344" s="38">
        <f t="shared" si="945"/>
        <v>-0.43383141196549468</v>
      </c>
      <c r="AE3344" s="39">
        <f t="shared" si="946"/>
        <v>0.43383141196549468</v>
      </c>
      <c r="AF3344" s="39" t="str">
        <f t="shared" si="947"/>
        <v>TIDAK</v>
      </c>
      <c r="AG3344" s="38">
        <f t="shared" si="948"/>
        <v>-0.27078855981472416</v>
      </c>
      <c r="AH3344" s="39">
        <f t="shared" si="949"/>
        <v>0.27078855981472416</v>
      </c>
      <c r="AI3344" s="39" t="str">
        <f t="shared" si="950"/>
        <v>TIDAK</v>
      </c>
      <c r="AJ3344" s="38">
        <f t="shared" si="951"/>
        <v>1.4924621878132804</v>
      </c>
      <c r="AK3344" s="39">
        <f t="shared" si="952"/>
        <v>1.4924621878132804</v>
      </c>
      <c r="AL3344" s="39" t="str">
        <f t="shared" si="953"/>
        <v>TIDAK</v>
      </c>
    </row>
    <row r="3345" spans="1:38" ht="14" x14ac:dyDescent="0.3">
      <c r="A3345" s="13">
        <v>35092433</v>
      </c>
      <c r="B3345" s="11" t="s">
        <v>1277</v>
      </c>
      <c r="C3345" s="9">
        <v>145727343</v>
      </c>
      <c r="D3345" s="1" t="s">
        <v>686</v>
      </c>
      <c r="E3345" s="1" t="s">
        <v>17</v>
      </c>
      <c r="F3345" s="1" t="s">
        <v>364</v>
      </c>
      <c r="G3345" s="2">
        <v>40.683239999999998</v>
      </c>
      <c r="H3345" s="2">
        <v>-73.791690000000003</v>
      </c>
      <c r="I3345" s="1" t="s">
        <v>19</v>
      </c>
      <c r="J3345" s="44">
        <v>39</v>
      </c>
      <c r="K3345" s="2">
        <v>1</v>
      </c>
      <c r="L3345" s="2">
        <v>4</v>
      </c>
      <c r="M3345" s="3">
        <v>43597</v>
      </c>
      <c r="N3345" s="2">
        <v>1.45</v>
      </c>
      <c r="O3345" s="2">
        <v>3</v>
      </c>
      <c r="P3345" s="4">
        <v>157</v>
      </c>
      <c r="U3345" s="38">
        <f t="shared" si="936"/>
        <v>-0.10663982152525062</v>
      </c>
      <c r="V3345" s="39">
        <f t="shared" si="937"/>
        <v>0.10663982152525062</v>
      </c>
      <c r="W3345" s="39" t="str">
        <f t="shared" si="938"/>
        <v>TIDAK</v>
      </c>
      <c r="X3345" s="38">
        <f t="shared" si="939"/>
        <v>-0.26113135442473173</v>
      </c>
      <c r="Y3345" s="39">
        <f t="shared" si="940"/>
        <v>0.26113135442473173</v>
      </c>
      <c r="Z3345" s="39" t="str">
        <f t="shared" si="941"/>
        <v>TIDAK</v>
      </c>
      <c r="AA3345" s="38">
        <f t="shared" si="942"/>
        <v>-0.55818176870749403</v>
      </c>
      <c r="AB3345" s="39">
        <f t="shared" si="943"/>
        <v>0.55818176870749403</v>
      </c>
      <c r="AC3345" s="39" t="str">
        <f t="shared" si="944"/>
        <v>TIDAK</v>
      </c>
      <c r="AD3345" s="38">
        <f t="shared" si="945"/>
        <v>-0.80496972107265685</v>
      </c>
      <c r="AE3345" s="39">
        <f t="shared" si="946"/>
        <v>0.80496972107265685</v>
      </c>
      <c r="AF3345" s="39" t="str">
        <f t="shared" si="947"/>
        <v>TIDAK</v>
      </c>
      <c r="AG3345" s="38">
        <f t="shared" si="948"/>
        <v>-0.15818885441509239</v>
      </c>
      <c r="AH3345" s="39">
        <f t="shared" si="949"/>
        <v>0.15818885441509239</v>
      </c>
      <c r="AI3345" s="39" t="str">
        <f t="shared" si="950"/>
        <v>TIDAK</v>
      </c>
      <c r="AJ3345" s="38">
        <f t="shared" si="951"/>
        <v>-1.2435166651823804</v>
      </c>
      <c r="AK3345" s="39">
        <f t="shared" si="952"/>
        <v>1.2435166651823804</v>
      </c>
      <c r="AL3345" s="39" t="str">
        <f t="shared" si="953"/>
        <v>TIDAK</v>
      </c>
    </row>
    <row r="3346" spans="1:38" ht="14" x14ac:dyDescent="0.3">
      <c r="A3346" s="13">
        <v>35127308</v>
      </c>
      <c r="B3346" s="11" t="s">
        <v>568</v>
      </c>
      <c r="C3346" s="9">
        <v>59156312</v>
      </c>
      <c r="D3346" s="1" t="s">
        <v>1923</v>
      </c>
      <c r="E3346" s="1" t="s">
        <v>17</v>
      </c>
      <c r="F3346" s="1" t="s">
        <v>1488</v>
      </c>
      <c r="G3346" s="2">
        <v>40.687269999999998</v>
      </c>
      <c r="H3346" s="2">
        <v>-73.864130000000003</v>
      </c>
      <c r="I3346" s="1" t="s">
        <v>19</v>
      </c>
      <c r="J3346" s="44">
        <v>59</v>
      </c>
      <c r="K3346" s="2">
        <v>3</v>
      </c>
      <c r="L3346" s="2">
        <v>4</v>
      </c>
      <c r="M3346" s="3">
        <v>43616</v>
      </c>
      <c r="N3346" s="2">
        <v>1.88</v>
      </c>
      <c r="O3346" s="2">
        <v>9</v>
      </c>
      <c r="P3346" s="4">
        <v>361</v>
      </c>
      <c r="U3346" s="38">
        <f t="shared" si="936"/>
        <v>9.05120120008234E-2</v>
      </c>
      <c r="V3346" s="39">
        <f t="shared" si="937"/>
        <v>9.05120120008234E-2</v>
      </c>
      <c r="W3346" s="39" t="str">
        <f t="shared" si="938"/>
        <v>TIDAK</v>
      </c>
      <c r="X3346" s="38">
        <f t="shared" si="939"/>
        <v>-0.39643358014138202</v>
      </c>
      <c r="Y3346" s="39">
        <f t="shared" si="940"/>
        <v>0.39643358014138202</v>
      </c>
      <c r="Z3346" s="39" t="str">
        <f t="shared" si="941"/>
        <v>TIDAK</v>
      </c>
      <c r="AA3346" s="38">
        <f t="shared" si="942"/>
        <v>-0.80359443053120139</v>
      </c>
      <c r="AB3346" s="39">
        <f t="shared" si="943"/>
        <v>0.80359443053120139</v>
      </c>
      <c r="AC3346" s="39" t="str">
        <f t="shared" si="944"/>
        <v>TIDAK</v>
      </c>
      <c r="AD3346" s="38">
        <f t="shared" si="945"/>
        <v>-5.223850260179274E-2</v>
      </c>
      <c r="AE3346" s="39">
        <f t="shared" si="946"/>
        <v>5.223850260179274E-2</v>
      </c>
      <c r="AF3346" s="39" t="str">
        <f t="shared" si="947"/>
        <v>TIDAK</v>
      </c>
      <c r="AG3346" s="38">
        <f t="shared" si="948"/>
        <v>-0.15818885441509239</v>
      </c>
      <c r="AH3346" s="39">
        <f t="shared" si="949"/>
        <v>0.15818885441509239</v>
      </c>
      <c r="AI3346" s="39" t="str">
        <f t="shared" si="950"/>
        <v>TIDAK</v>
      </c>
      <c r="AJ3346" s="38">
        <f t="shared" si="951"/>
        <v>1.3800247007038697</v>
      </c>
      <c r="AK3346" s="39">
        <f t="shared" si="952"/>
        <v>1.3800247007038697</v>
      </c>
      <c r="AL3346" s="39" t="str">
        <f t="shared" si="953"/>
        <v>TIDAK</v>
      </c>
    </row>
    <row r="3347" spans="1:38" ht="14" x14ac:dyDescent="0.3">
      <c r="A3347" s="13">
        <v>35131221</v>
      </c>
      <c r="B3347" s="11" t="s">
        <v>2997</v>
      </c>
      <c r="C3347" s="9">
        <v>264156969</v>
      </c>
      <c r="D3347" s="1" t="s">
        <v>795</v>
      </c>
      <c r="E3347" s="1" t="s">
        <v>17</v>
      </c>
      <c r="F3347" s="1" t="s">
        <v>607</v>
      </c>
      <c r="G3347" s="2">
        <v>40.592790000000001</v>
      </c>
      <c r="H3347" s="2">
        <v>-73.799930000000003</v>
      </c>
      <c r="I3347" s="1" t="s">
        <v>19</v>
      </c>
      <c r="J3347" s="44">
        <v>80</v>
      </c>
      <c r="K3347" s="2">
        <v>1</v>
      </c>
      <c r="L3347" s="2">
        <v>1</v>
      </c>
      <c r="M3347" s="3">
        <v>43652</v>
      </c>
      <c r="N3347" s="2">
        <v>1</v>
      </c>
      <c r="O3347" s="2">
        <v>1</v>
      </c>
      <c r="P3347" s="4">
        <v>90</v>
      </c>
      <c r="U3347" s="38">
        <f t="shared" si="936"/>
        <v>-0.42379711893676097</v>
      </c>
      <c r="V3347" s="39">
        <f t="shared" si="937"/>
        <v>0.42379711893676097</v>
      </c>
      <c r="W3347" s="39" t="str">
        <f t="shared" si="938"/>
        <v>TIDAK</v>
      </c>
      <c r="X3347" s="38">
        <f t="shared" si="939"/>
        <v>-0.12582912870808141</v>
      </c>
      <c r="Y3347" s="39">
        <f t="shared" si="940"/>
        <v>0.12582912870808141</v>
      </c>
      <c r="Z3347" s="39" t="str">
        <f t="shared" si="941"/>
        <v>TIDAK</v>
      </c>
      <c r="AA3347" s="38">
        <f t="shared" si="942"/>
        <v>-0.47637754809959154</v>
      </c>
      <c r="AB3347" s="39">
        <f t="shared" si="943"/>
        <v>0.47637754809959154</v>
      </c>
      <c r="AC3347" s="39" t="str">
        <f t="shared" si="944"/>
        <v>TIDAK</v>
      </c>
      <c r="AD3347" s="38">
        <f t="shared" si="945"/>
        <v>0.12026240163111365</v>
      </c>
      <c r="AE3347" s="39">
        <f t="shared" si="946"/>
        <v>0.12026240163111365</v>
      </c>
      <c r="AF3347" s="39" t="str">
        <f t="shared" si="947"/>
        <v>TIDAK</v>
      </c>
      <c r="AG3347" s="38">
        <f t="shared" si="948"/>
        <v>-0.27078855981472416</v>
      </c>
      <c r="AH3347" s="39">
        <f t="shared" si="949"/>
        <v>0.27078855981472416</v>
      </c>
      <c r="AI3347" s="39" t="str">
        <f t="shared" si="950"/>
        <v>TIDAK</v>
      </c>
      <c r="AJ3347" s="38">
        <f t="shared" si="951"/>
        <v>-1.2435166651823804</v>
      </c>
      <c r="AK3347" s="39">
        <f t="shared" si="952"/>
        <v>1.2435166651823804</v>
      </c>
      <c r="AL3347" s="39" t="str">
        <f t="shared" si="953"/>
        <v>TIDAK</v>
      </c>
    </row>
    <row r="3348" spans="1:38" ht="14" x14ac:dyDescent="0.3">
      <c r="A3348" s="13">
        <v>35144024</v>
      </c>
      <c r="B3348" s="11" t="s">
        <v>4328</v>
      </c>
      <c r="C3348" s="9">
        <v>251969263</v>
      </c>
      <c r="D3348" s="1" t="s">
        <v>2924</v>
      </c>
      <c r="E3348" s="1" t="s">
        <v>17</v>
      </c>
      <c r="F3348" s="1" t="s">
        <v>2813</v>
      </c>
      <c r="G3348" s="2">
        <v>40.70008</v>
      </c>
      <c r="H3348" s="2">
        <v>-73.895960000000002</v>
      </c>
      <c r="I3348" s="1" t="s">
        <v>19</v>
      </c>
      <c r="J3348" s="44">
        <v>47</v>
      </c>
      <c r="K3348" s="2">
        <v>1</v>
      </c>
      <c r="L3348" s="2">
        <v>4</v>
      </c>
      <c r="M3348" s="3">
        <v>43639</v>
      </c>
      <c r="N3348" s="2">
        <v>1.38</v>
      </c>
      <c r="O3348" s="2">
        <v>2</v>
      </c>
      <c r="P3348" s="4">
        <v>28</v>
      </c>
      <c r="U3348" s="38">
        <f t="shared" si="936"/>
        <v>-0.33807893044716358</v>
      </c>
      <c r="V3348" s="39">
        <f t="shared" si="937"/>
        <v>0.33807893044716358</v>
      </c>
      <c r="W3348" s="39" t="str">
        <f t="shared" si="938"/>
        <v>TIDAK</v>
      </c>
      <c r="X3348" s="38">
        <f t="shared" si="939"/>
        <v>-0.39643358014138202</v>
      </c>
      <c r="Y3348" s="39">
        <f t="shared" si="940"/>
        <v>0.39643358014138202</v>
      </c>
      <c r="Z3348" s="39" t="str">
        <f t="shared" si="941"/>
        <v>TIDAK</v>
      </c>
      <c r="AA3348" s="38">
        <f t="shared" si="942"/>
        <v>-0.51727965840354273</v>
      </c>
      <c r="AB3348" s="39">
        <f t="shared" si="943"/>
        <v>0.51727965840354273</v>
      </c>
      <c r="AC3348" s="39" t="str">
        <f t="shared" si="944"/>
        <v>TIDAK</v>
      </c>
      <c r="AD3348" s="38">
        <f t="shared" si="945"/>
        <v>1.3852690326724273</v>
      </c>
      <c r="AE3348" s="39">
        <f t="shared" si="946"/>
        <v>1.3852690326724273</v>
      </c>
      <c r="AF3348" s="39" t="str">
        <f t="shared" si="947"/>
        <v>TIDAK</v>
      </c>
      <c r="AG3348" s="38">
        <f t="shared" si="948"/>
        <v>6.7010556384171097E-2</v>
      </c>
      <c r="AH3348" s="39">
        <f t="shared" si="949"/>
        <v>6.7010556384171097E-2</v>
      </c>
      <c r="AI3348" s="39" t="str">
        <f t="shared" si="950"/>
        <v>TIDAK</v>
      </c>
      <c r="AJ3348" s="38">
        <f t="shared" si="951"/>
        <v>0.39057481414105538</v>
      </c>
      <c r="AK3348" s="39">
        <f t="shared" si="952"/>
        <v>0.39057481414105538</v>
      </c>
      <c r="AL3348" s="39" t="str">
        <f t="shared" si="953"/>
        <v>TIDAK</v>
      </c>
    </row>
    <row r="3349" spans="1:38" ht="14" x14ac:dyDescent="0.3">
      <c r="A3349" s="13">
        <v>35145314</v>
      </c>
      <c r="B3349" s="11" t="s">
        <v>3743</v>
      </c>
      <c r="C3349" s="9">
        <v>264182618</v>
      </c>
      <c r="D3349" s="1" t="s">
        <v>3212</v>
      </c>
      <c r="E3349" s="1" t="s">
        <v>548</v>
      </c>
      <c r="F3349" s="1" t="s">
        <v>2421</v>
      </c>
      <c r="G3349" s="2">
        <v>40.857430000000001</v>
      </c>
      <c r="H3349" s="2">
        <v>-73.902330000000006</v>
      </c>
      <c r="I3349" s="1" t="s">
        <v>24</v>
      </c>
      <c r="J3349" s="44">
        <v>22</v>
      </c>
      <c r="K3349" s="2">
        <v>1</v>
      </c>
      <c r="L3349" s="2">
        <v>1</v>
      </c>
      <c r="M3349" s="3">
        <v>43619</v>
      </c>
      <c r="N3349" s="2">
        <v>0.83</v>
      </c>
      <c r="O3349" s="2">
        <v>1</v>
      </c>
      <c r="P3349" s="4">
        <v>11</v>
      </c>
      <c r="U3349" s="38">
        <f t="shared" si="936"/>
        <v>-0.43236893778572072</v>
      </c>
      <c r="V3349" s="39">
        <f t="shared" si="937"/>
        <v>0.43236893778572072</v>
      </c>
      <c r="W3349" s="39" t="str">
        <f t="shared" si="938"/>
        <v>TIDAK</v>
      </c>
      <c r="X3349" s="38">
        <f t="shared" si="939"/>
        <v>-0.39643358014138202</v>
      </c>
      <c r="Y3349" s="39">
        <f t="shared" si="940"/>
        <v>0.39643358014138202</v>
      </c>
      <c r="Z3349" s="39" t="str">
        <f t="shared" si="941"/>
        <v>TIDAK</v>
      </c>
      <c r="AA3349" s="38">
        <f t="shared" si="942"/>
        <v>-0.7626923202272502</v>
      </c>
      <c r="AB3349" s="39">
        <f t="shared" si="943"/>
        <v>0.7626923202272502</v>
      </c>
      <c r="AC3349" s="39" t="str">
        <f t="shared" si="944"/>
        <v>TIDAK</v>
      </c>
      <c r="AD3349" s="38">
        <f t="shared" si="945"/>
        <v>-0.19860290619334967</v>
      </c>
      <c r="AE3349" s="39">
        <f t="shared" si="946"/>
        <v>0.19860290619334967</v>
      </c>
      <c r="AF3349" s="39" t="str">
        <f t="shared" si="947"/>
        <v>TIDAK</v>
      </c>
      <c r="AG3349" s="38">
        <f t="shared" si="948"/>
        <v>-4.5589149015460649E-2</v>
      </c>
      <c r="AH3349" s="39">
        <f t="shared" si="949"/>
        <v>4.5589149015460649E-2</v>
      </c>
      <c r="AI3349" s="39" t="str">
        <f t="shared" si="950"/>
        <v>TIDAK</v>
      </c>
      <c r="AJ3349" s="38">
        <f t="shared" si="951"/>
        <v>-6.6670966770548221E-2</v>
      </c>
      <c r="AK3349" s="39">
        <f t="shared" si="952"/>
        <v>6.6670966770548221E-2</v>
      </c>
      <c r="AL3349" s="39" t="str">
        <f t="shared" si="953"/>
        <v>TIDAK</v>
      </c>
    </row>
    <row r="3350" spans="1:38" ht="14" x14ac:dyDescent="0.3">
      <c r="A3350" s="13">
        <v>35145342</v>
      </c>
      <c r="B3350" s="11" t="s">
        <v>4146</v>
      </c>
      <c r="C3350" s="9">
        <v>264267484</v>
      </c>
      <c r="D3350" s="1" t="s">
        <v>628</v>
      </c>
      <c r="E3350" s="1" t="s">
        <v>1731</v>
      </c>
      <c r="F3350" s="1" t="s">
        <v>1732</v>
      </c>
      <c r="G3350" s="2">
        <v>40.661299999999997</v>
      </c>
      <c r="H3350" s="2">
        <v>-73.887559999999993</v>
      </c>
      <c r="I3350" s="1" t="s">
        <v>19</v>
      </c>
      <c r="J3350" s="44">
        <v>100</v>
      </c>
      <c r="K3350" s="2">
        <v>2</v>
      </c>
      <c r="L3350" s="2">
        <v>1</v>
      </c>
      <c r="M3350" s="3">
        <v>43640</v>
      </c>
      <c r="N3350" s="2">
        <v>1</v>
      </c>
      <c r="O3350" s="2">
        <v>1</v>
      </c>
      <c r="P3350" s="4">
        <v>270</v>
      </c>
      <c r="U3350" s="38">
        <f t="shared" si="936"/>
        <v>-0.26093256080652594</v>
      </c>
      <c r="V3350" s="39">
        <f t="shared" si="937"/>
        <v>0.26093256080652594</v>
      </c>
      <c r="W3350" s="39" t="str">
        <f t="shared" si="938"/>
        <v>TIDAK</v>
      </c>
      <c r="X3350" s="38">
        <f t="shared" si="939"/>
        <v>-0.12582912870808141</v>
      </c>
      <c r="Y3350" s="39">
        <f t="shared" si="940"/>
        <v>0.12582912870808141</v>
      </c>
      <c r="Z3350" s="39" t="str">
        <f t="shared" si="941"/>
        <v>TIDAK</v>
      </c>
      <c r="AA3350" s="38">
        <f t="shared" si="942"/>
        <v>-0.7626923202272502</v>
      </c>
      <c r="AB3350" s="39">
        <f t="shared" si="943"/>
        <v>0.7626923202272502</v>
      </c>
      <c r="AC3350" s="39" t="str">
        <f t="shared" si="944"/>
        <v>TIDAK</v>
      </c>
      <c r="AD3350" s="38">
        <f t="shared" si="945"/>
        <v>2.6170999322255556E-2</v>
      </c>
      <c r="AE3350" s="39">
        <f t="shared" si="946"/>
        <v>2.6170999322255556E-2</v>
      </c>
      <c r="AF3350" s="39" t="str">
        <f t="shared" si="947"/>
        <v>TIDAK</v>
      </c>
      <c r="AG3350" s="38">
        <f t="shared" si="948"/>
        <v>0.63000908338232986</v>
      </c>
      <c r="AH3350" s="39">
        <f t="shared" si="949"/>
        <v>0.63000908338232986</v>
      </c>
      <c r="AI3350" s="39" t="str">
        <f t="shared" si="950"/>
        <v>TIDAK</v>
      </c>
      <c r="AJ3350" s="38">
        <f t="shared" si="951"/>
        <v>1.4624788579174375</v>
      </c>
      <c r="AK3350" s="39">
        <f t="shared" si="952"/>
        <v>1.4624788579174375</v>
      </c>
      <c r="AL3350" s="39" t="str">
        <f t="shared" si="953"/>
        <v>TIDAK</v>
      </c>
    </row>
    <row r="3351" spans="1:38" ht="14" x14ac:dyDescent="0.3">
      <c r="A3351" s="13">
        <v>35150643</v>
      </c>
      <c r="B3351" s="11" t="s">
        <v>4845</v>
      </c>
      <c r="C3351" s="9">
        <v>57230304</v>
      </c>
      <c r="D3351" s="1" t="s">
        <v>2504</v>
      </c>
      <c r="E3351" s="1" t="s">
        <v>17</v>
      </c>
      <c r="F3351" s="1" t="s">
        <v>1971</v>
      </c>
      <c r="G3351" s="2">
        <v>40.731560000000002</v>
      </c>
      <c r="H3351" s="2">
        <v>-73.885509999999996</v>
      </c>
      <c r="I3351" s="1" t="s">
        <v>19</v>
      </c>
      <c r="J3351" s="44">
        <v>90</v>
      </c>
      <c r="K3351" s="2">
        <v>7</v>
      </c>
      <c r="L3351" s="2">
        <v>2</v>
      </c>
      <c r="M3351" s="3">
        <v>43646</v>
      </c>
      <c r="N3351" s="2">
        <v>1.58</v>
      </c>
      <c r="O3351" s="2">
        <v>3</v>
      </c>
      <c r="P3351" s="4">
        <v>337</v>
      </c>
      <c r="U3351" s="38">
        <f t="shared" si="936"/>
        <v>-8.0924364978371396E-2</v>
      </c>
      <c r="V3351" s="39">
        <f t="shared" si="937"/>
        <v>8.0924364978371396E-2</v>
      </c>
      <c r="W3351" s="39" t="str">
        <f t="shared" si="938"/>
        <v>TIDAK</v>
      </c>
      <c r="X3351" s="38">
        <f t="shared" si="939"/>
        <v>-0.39643358014138202</v>
      </c>
      <c r="Y3351" s="39">
        <f t="shared" si="940"/>
        <v>0.39643358014138202</v>
      </c>
      <c r="Z3351" s="39" t="str">
        <f t="shared" si="941"/>
        <v>TIDAK</v>
      </c>
      <c r="AA3351" s="38">
        <f t="shared" si="942"/>
        <v>-0.88539865113910388</v>
      </c>
      <c r="AB3351" s="39">
        <f t="shared" si="943"/>
        <v>0.88539865113910388</v>
      </c>
      <c r="AC3351" s="39" t="str">
        <f t="shared" si="944"/>
        <v>TIDAK</v>
      </c>
      <c r="AD3351" s="38">
        <f t="shared" si="945"/>
        <v>-0.43383141196549468</v>
      </c>
      <c r="AE3351" s="39">
        <f t="shared" si="946"/>
        <v>0.43383141196549468</v>
      </c>
      <c r="AF3351" s="39" t="str">
        <f t="shared" si="947"/>
        <v>TIDAK</v>
      </c>
      <c r="AG3351" s="38">
        <f t="shared" si="948"/>
        <v>-0.27078855981472416</v>
      </c>
      <c r="AH3351" s="39">
        <f t="shared" si="949"/>
        <v>0.27078855981472416</v>
      </c>
      <c r="AI3351" s="39" t="str">
        <f t="shared" si="950"/>
        <v>TIDAK</v>
      </c>
      <c r="AJ3351" s="38">
        <f t="shared" si="951"/>
        <v>-0.56889174252591612</v>
      </c>
      <c r="AK3351" s="39">
        <f t="shared" si="952"/>
        <v>0.56889174252591612</v>
      </c>
      <c r="AL3351" s="39" t="str">
        <f t="shared" si="953"/>
        <v>TIDAK</v>
      </c>
    </row>
    <row r="3352" spans="1:38" ht="14" x14ac:dyDescent="0.3">
      <c r="A3352" s="13">
        <v>35153229</v>
      </c>
      <c r="B3352" s="11" t="s">
        <v>134</v>
      </c>
      <c r="C3352" s="9">
        <v>40305031</v>
      </c>
      <c r="D3352" s="1" t="s">
        <v>3420</v>
      </c>
      <c r="E3352" s="1" t="s">
        <v>1731</v>
      </c>
      <c r="F3352" s="1" t="s">
        <v>3213</v>
      </c>
      <c r="G3352" s="2">
        <v>40.684260000000002</v>
      </c>
      <c r="H3352" s="2">
        <v>-73.907929999999993</v>
      </c>
      <c r="I3352" s="1" t="s">
        <v>19</v>
      </c>
      <c r="J3352" s="44">
        <v>65</v>
      </c>
      <c r="K3352" s="2">
        <v>1</v>
      </c>
      <c r="L3352" s="2">
        <v>5</v>
      </c>
      <c r="M3352" s="3">
        <v>43592</v>
      </c>
      <c r="N3352" s="2">
        <v>0.68</v>
      </c>
      <c r="O3352" s="2">
        <v>2</v>
      </c>
      <c r="P3352" s="4">
        <v>363</v>
      </c>
      <c r="U3352" s="38">
        <f t="shared" si="936"/>
        <v>-0.36379438699404282</v>
      </c>
      <c r="V3352" s="39">
        <f t="shared" si="937"/>
        <v>0.36379438699404282</v>
      </c>
      <c r="W3352" s="39" t="str">
        <f t="shared" si="938"/>
        <v>TIDAK</v>
      </c>
      <c r="X3352" s="38">
        <f t="shared" si="939"/>
        <v>-0.39643358014138202</v>
      </c>
      <c r="Y3352" s="39">
        <f t="shared" si="940"/>
        <v>0.39643358014138202</v>
      </c>
      <c r="Z3352" s="39" t="str">
        <f t="shared" si="941"/>
        <v>TIDAK</v>
      </c>
      <c r="AA3352" s="38">
        <f t="shared" si="942"/>
        <v>-0.7626923202272502</v>
      </c>
      <c r="AB3352" s="39">
        <f t="shared" si="943"/>
        <v>0.7626923202272502</v>
      </c>
      <c r="AC3352" s="39" t="str">
        <f t="shared" si="944"/>
        <v>TIDAK</v>
      </c>
      <c r="AD3352" s="38">
        <f t="shared" si="945"/>
        <v>-0.23519400709123892</v>
      </c>
      <c r="AE3352" s="39">
        <f t="shared" si="946"/>
        <v>0.23519400709123892</v>
      </c>
      <c r="AF3352" s="39" t="str">
        <f t="shared" si="947"/>
        <v>TIDAK</v>
      </c>
      <c r="AG3352" s="38">
        <f t="shared" si="948"/>
        <v>-0.15818885441509239</v>
      </c>
      <c r="AH3352" s="39">
        <f t="shared" si="949"/>
        <v>0.15818885441509239</v>
      </c>
      <c r="AI3352" s="39" t="str">
        <f t="shared" si="950"/>
        <v>TIDAK</v>
      </c>
      <c r="AJ3352" s="38">
        <f t="shared" si="951"/>
        <v>-1.0336333559114803</v>
      </c>
      <c r="AK3352" s="39">
        <f t="shared" si="952"/>
        <v>1.0336333559114803</v>
      </c>
      <c r="AL3352" s="39" t="str">
        <f t="shared" si="953"/>
        <v>TIDAK</v>
      </c>
    </row>
    <row r="3353" spans="1:38" ht="14" x14ac:dyDescent="0.3">
      <c r="A3353" s="13">
        <v>35160399</v>
      </c>
      <c r="B3353" s="11" t="s">
        <v>2580</v>
      </c>
      <c r="C3353" s="9">
        <v>221739176</v>
      </c>
      <c r="D3353" s="1" t="s">
        <v>1218</v>
      </c>
      <c r="E3353" s="1" t="s">
        <v>17</v>
      </c>
      <c r="F3353" s="1" t="s">
        <v>901</v>
      </c>
      <c r="G3353" s="2">
        <v>40.726190000000003</v>
      </c>
      <c r="H3353" s="2">
        <v>-73.828860000000006</v>
      </c>
      <c r="I3353" s="1" t="s">
        <v>19</v>
      </c>
      <c r="J3353" s="44">
        <v>50</v>
      </c>
      <c r="K3353" s="2">
        <v>2</v>
      </c>
      <c r="L3353" s="2">
        <v>2</v>
      </c>
      <c r="M3353" s="3">
        <v>43640</v>
      </c>
      <c r="N3353" s="2">
        <v>1.62</v>
      </c>
      <c r="O3353" s="2">
        <v>1</v>
      </c>
      <c r="P3353" s="4">
        <v>89</v>
      </c>
      <c r="U3353" s="38">
        <f t="shared" si="936"/>
        <v>-0.57808985821803627</v>
      </c>
      <c r="V3353" s="39">
        <f t="shared" si="937"/>
        <v>0.57808985821803627</v>
      </c>
      <c r="W3353" s="39" t="str">
        <f t="shared" si="938"/>
        <v>TIDAK</v>
      </c>
      <c r="X3353" s="38">
        <f t="shared" si="939"/>
        <v>-0.39643358014138202</v>
      </c>
      <c r="Y3353" s="39">
        <f t="shared" si="940"/>
        <v>0.39643358014138202</v>
      </c>
      <c r="Z3353" s="39" t="str">
        <f t="shared" si="941"/>
        <v>TIDAK</v>
      </c>
      <c r="AA3353" s="38">
        <f t="shared" si="942"/>
        <v>-0.88539865113910388</v>
      </c>
      <c r="AB3353" s="39">
        <f t="shared" si="943"/>
        <v>0.88539865113910388</v>
      </c>
      <c r="AC3353" s="39" t="str">
        <f t="shared" si="944"/>
        <v>TIDAK</v>
      </c>
      <c r="AD3353" s="38">
        <f t="shared" si="945"/>
        <v>-0.52269551414608284</v>
      </c>
      <c r="AE3353" s="39">
        <f t="shared" si="946"/>
        <v>0.52269551414608284</v>
      </c>
      <c r="AF3353" s="39" t="str">
        <f t="shared" si="947"/>
        <v>TIDAK</v>
      </c>
      <c r="AG3353" s="38">
        <f t="shared" si="948"/>
        <v>-0.27078855981472416</v>
      </c>
      <c r="AH3353" s="39">
        <f t="shared" si="949"/>
        <v>0.27078855981472416</v>
      </c>
      <c r="AI3353" s="39" t="str">
        <f t="shared" si="950"/>
        <v>TIDAK</v>
      </c>
      <c r="AJ3353" s="38">
        <f t="shared" si="951"/>
        <v>-1.1610625079688126</v>
      </c>
      <c r="AK3353" s="39">
        <f t="shared" si="952"/>
        <v>1.1610625079688126</v>
      </c>
      <c r="AL3353" s="39" t="str">
        <f t="shared" si="953"/>
        <v>TIDAK</v>
      </c>
    </row>
    <row r="3354" spans="1:38" ht="14" x14ac:dyDescent="0.3">
      <c r="A3354" s="13">
        <v>35160490</v>
      </c>
      <c r="B3354" s="11" t="s">
        <v>3744</v>
      </c>
      <c r="C3354" s="9">
        <v>264618293</v>
      </c>
      <c r="D3354" s="1" t="s">
        <v>2998</v>
      </c>
      <c r="E3354" s="1" t="s">
        <v>548</v>
      </c>
      <c r="F3354" s="1" t="s">
        <v>2981</v>
      </c>
      <c r="G3354" s="2">
        <v>40.897010000000002</v>
      </c>
      <c r="H3354" s="2">
        <v>-73.897779999999997</v>
      </c>
      <c r="I3354" s="1" t="s">
        <v>20</v>
      </c>
      <c r="J3354" s="44">
        <v>109</v>
      </c>
      <c r="K3354" s="2">
        <v>2</v>
      </c>
      <c r="L3354" s="2">
        <v>1</v>
      </c>
      <c r="M3354" s="3">
        <v>43647</v>
      </c>
      <c r="N3354" s="2">
        <v>1</v>
      </c>
      <c r="O3354" s="2">
        <v>1</v>
      </c>
      <c r="P3354" s="4">
        <v>192</v>
      </c>
      <c r="U3354" s="38">
        <f t="shared" si="936"/>
        <v>9.05120120008234E-2</v>
      </c>
      <c r="V3354" s="39">
        <f t="shared" si="937"/>
        <v>9.05120120008234E-2</v>
      </c>
      <c r="W3354" s="39" t="str">
        <f t="shared" si="938"/>
        <v>TIDAK</v>
      </c>
      <c r="X3354" s="38">
        <f t="shared" si="939"/>
        <v>-0.26113135442473173</v>
      </c>
      <c r="Y3354" s="39">
        <f t="shared" si="940"/>
        <v>0.26113135442473173</v>
      </c>
      <c r="Z3354" s="39" t="str">
        <f t="shared" si="941"/>
        <v>TIDAK</v>
      </c>
      <c r="AA3354" s="38">
        <f t="shared" si="942"/>
        <v>-0.88539865113910388</v>
      </c>
      <c r="AB3354" s="39">
        <f t="shared" si="943"/>
        <v>0.88539865113910388</v>
      </c>
      <c r="AC3354" s="39" t="str">
        <f t="shared" si="944"/>
        <v>TIDAK</v>
      </c>
      <c r="AD3354" s="38">
        <f t="shared" si="945"/>
        <v>-0.43383141196549468</v>
      </c>
      <c r="AE3354" s="39">
        <f t="shared" si="946"/>
        <v>0.43383141196549468</v>
      </c>
      <c r="AF3354" s="39" t="str">
        <f t="shared" si="947"/>
        <v>TIDAK</v>
      </c>
      <c r="AG3354" s="38">
        <f t="shared" si="948"/>
        <v>-0.27078855981472416</v>
      </c>
      <c r="AH3354" s="39">
        <f t="shared" si="949"/>
        <v>0.27078855981472416</v>
      </c>
      <c r="AI3354" s="39" t="str">
        <f t="shared" si="950"/>
        <v>TIDAK</v>
      </c>
      <c r="AJ3354" s="38">
        <f t="shared" si="951"/>
        <v>0.78035810278701256</v>
      </c>
      <c r="AK3354" s="39">
        <f t="shared" si="952"/>
        <v>0.78035810278701256</v>
      </c>
      <c r="AL3354" s="39" t="str">
        <f t="shared" si="953"/>
        <v>TIDAK</v>
      </c>
    </row>
    <row r="3355" spans="1:38" ht="14" x14ac:dyDescent="0.3">
      <c r="A3355" s="13">
        <v>35165581</v>
      </c>
      <c r="B3355" s="11" t="s">
        <v>3324</v>
      </c>
      <c r="C3355" s="9">
        <v>223087887</v>
      </c>
      <c r="D3355" s="1" t="s">
        <v>1974</v>
      </c>
      <c r="E3355" s="1" t="s">
        <v>17</v>
      </c>
      <c r="F3355" s="1" t="s">
        <v>1538</v>
      </c>
      <c r="G3355" s="2">
        <v>40.741320000000002</v>
      </c>
      <c r="H3355" s="2">
        <v>-73.866829999999993</v>
      </c>
      <c r="I3355" s="1" t="s">
        <v>24</v>
      </c>
      <c r="J3355" s="44">
        <v>25</v>
      </c>
      <c r="K3355" s="2">
        <v>2</v>
      </c>
      <c r="L3355" s="2">
        <v>1</v>
      </c>
      <c r="M3355" s="3">
        <v>43631</v>
      </c>
      <c r="N3355" s="2">
        <v>1</v>
      </c>
      <c r="O3355" s="2">
        <v>8</v>
      </c>
      <c r="P3355" s="4">
        <v>346</v>
      </c>
      <c r="U3355" s="38">
        <f t="shared" si="936"/>
        <v>4.7938235112260034E-3</v>
      </c>
      <c r="V3355" s="39">
        <f t="shared" si="937"/>
        <v>4.7938235112260034E-3</v>
      </c>
      <c r="W3355" s="39" t="str">
        <f t="shared" si="938"/>
        <v>TIDAK</v>
      </c>
      <c r="X3355" s="38">
        <f t="shared" si="939"/>
        <v>0.41537977415851984</v>
      </c>
      <c r="Y3355" s="39">
        <f t="shared" si="940"/>
        <v>0.41537977415851984</v>
      </c>
      <c r="Z3355" s="39" t="str">
        <f t="shared" si="941"/>
        <v>TIDAK</v>
      </c>
      <c r="AA3355" s="38">
        <f t="shared" si="942"/>
        <v>-0.84449654083515258</v>
      </c>
      <c r="AB3355" s="39">
        <f t="shared" si="943"/>
        <v>0.84449654083515258</v>
      </c>
      <c r="AC3355" s="39" t="str">
        <f t="shared" si="944"/>
        <v>TIDAK</v>
      </c>
      <c r="AD3355" s="38">
        <f t="shared" si="945"/>
        <v>-0.13064800452584105</v>
      </c>
      <c r="AE3355" s="39">
        <f t="shared" si="946"/>
        <v>0.13064800452584105</v>
      </c>
      <c r="AF3355" s="39" t="str">
        <f t="shared" si="947"/>
        <v>TIDAK</v>
      </c>
      <c r="AG3355" s="38">
        <f t="shared" si="948"/>
        <v>-4.5589149015460649E-2</v>
      </c>
      <c r="AH3355" s="39">
        <f t="shared" si="949"/>
        <v>4.5589149015460649E-2</v>
      </c>
      <c r="AI3355" s="39" t="str">
        <f t="shared" si="950"/>
        <v>TIDAK</v>
      </c>
      <c r="AJ3355" s="38">
        <f t="shared" si="951"/>
        <v>1.2825788785423804</v>
      </c>
      <c r="AK3355" s="39">
        <f t="shared" si="952"/>
        <v>1.2825788785423804</v>
      </c>
      <c r="AL3355" s="39" t="str">
        <f t="shared" si="953"/>
        <v>TIDAK</v>
      </c>
    </row>
    <row r="3356" spans="1:38" ht="14" x14ac:dyDescent="0.3">
      <c r="A3356" s="13">
        <v>35166514</v>
      </c>
      <c r="B3356" s="11" t="s">
        <v>1684</v>
      </c>
      <c r="C3356" s="9">
        <v>223087887</v>
      </c>
      <c r="D3356" s="1" t="s">
        <v>1974</v>
      </c>
      <c r="E3356" s="1" t="s">
        <v>17</v>
      </c>
      <c r="F3356" s="1" t="s">
        <v>1538</v>
      </c>
      <c r="G3356" s="2">
        <v>40.742550000000001</v>
      </c>
      <c r="H3356" s="2">
        <v>-73.866590000000002</v>
      </c>
      <c r="I3356" s="1" t="s">
        <v>24</v>
      </c>
      <c r="J3356" s="44">
        <v>29</v>
      </c>
      <c r="K3356" s="2">
        <v>1</v>
      </c>
      <c r="L3356" s="2">
        <v>1</v>
      </c>
      <c r="M3356" s="3">
        <v>43635</v>
      </c>
      <c r="N3356" s="2">
        <v>1</v>
      </c>
      <c r="O3356" s="2">
        <v>8</v>
      </c>
      <c r="P3356" s="4">
        <v>343</v>
      </c>
      <c r="U3356" s="38">
        <f t="shared" si="936"/>
        <v>-0.2095016477127675</v>
      </c>
      <c r="V3356" s="39">
        <f t="shared" si="937"/>
        <v>0.2095016477127675</v>
      </c>
      <c r="W3356" s="39" t="str">
        <f t="shared" si="938"/>
        <v>TIDAK</v>
      </c>
      <c r="X3356" s="38">
        <f t="shared" si="939"/>
        <v>-0.39643358014138202</v>
      </c>
      <c r="Y3356" s="39">
        <f t="shared" si="940"/>
        <v>0.39643358014138202</v>
      </c>
      <c r="Z3356" s="39" t="str">
        <f t="shared" si="941"/>
        <v>TIDAK</v>
      </c>
      <c r="AA3356" s="38">
        <f t="shared" si="942"/>
        <v>-0.7217902099232989</v>
      </c>
      <c r="AB3356" s="39">
        <f t="shared" si="943"/>
        <v>0.7217902099232989</v>
      </c>
      <c r="AC3356" s="39" t="str">
        <f t="shared" si="944"/>
        <v>TIDAK</v>
      </c>
      <c r="AD3356" s="38">
        <f t="shared" si="945"/>
        <v>-0.60110501607013112</v>
      </c>
      <c r="AE3356" s="39">
        <f t="shared" si="946"/>
        <v>0.60110501607013112</v>
      </c>
      <c r="AF3356" s="39" t="str">
        <f t="shared" si="947"/>
        <v>TIDAK</v>
      </c>
      <c r="AG3356" s="38">
        <f t="shared" si="948"/>
        <v>-0.15818885441509239</v>
      </c>
      <c r="AH3356" s="39">
        <f t="shared" si="949"/>
        <v>0.15818885441509239</v>
      </c>
      <c r="AI3356" s="39" t="str">
        <f t="shared" si="950"/>
        <v>TIDAK</v>
      </c>
      <c r="AJ3356" s="38">
        <f t="shared" si="951"/>
        <v>1.4774705228653591</v>
      </c>
      <c r="AK3356" s="39">
        <f t="shared" si="952"/>
        <v>1.4774705228653591</v>
      </c>
      <c r="AL3356" s="39" t="str">
        <f t="shared" si="953"/>
        <v>TIDAK</v>
      </c>
    </row>
    <row r="3357" spans="1:38" ht="14" x14ac:dyDescent="0.3">
      <c r="A3357" s="13">
        <v>35167554</v>
      </c>
      <c r="B3357" s="11" t="s">
        <v>4923</v>
      </c>
      <c r="C3357" s="9">
        <v>215385823</v>
      </c>
      <c r="D3357" s="1" t="s">
        <v>816</v>
      </c>
      <c r="E3357" s="1" t="s">
        <v>17</v>
      </c>
      <c r="F3357" s="1" t="s">
        <v>718</v>
      </c>
      <c r="G3357" s="2">
        <v>40.71378</v>
      </c>
      <c r="H3357" s="2">
        <v>-73.80292</v>
      </c>
      <c r="I3357" s="1" t="s">
        <v>20</v>
      </c>
      <c r="J3357" s="44">
        <v>275</v>
      </c>
      <c r="K3357" s="2">
        <v>1</v>
      </c>
      <c r="L3357" s="2">
        <v>11</v>
      </c>
      <c r="M3357" s="3">
        <v>43652</v>
      </c>
      <c r="N3357" s="2">
        <v>7.5</v>
      </c>
      <c r="O3357" s="2">
        <v>2</v>
      </c>
      <c r="P3357" s="4">
        <v>280</v>
      </c>
      <c r="U3357" s="38">
        <f t="shared" si="936"/>
        <v>-0.33807893044716358</v>
      </c>
      <c r="V3357" s="39">
        <f t="shared" si="937"/>
        <v>0.33807893044716358</v>
      </c>
      <c r="W3357" s="39" t="str">
        <f t="shared" si="938"/>
        <v>TIDAK</v>
      </c>
      <c r="X3357" s="38">
        <f t="shared" si="939"/>
        <v>-0.26113135442473173</v>
      </c>
      <c r="Y3357" s="39">
        <f t="shared" si="940"/>
        <v>0.26113135442473173</v>
      </c>
      <c r="Z3357" s="39" t="str">
        <f t="shared" si="941"/>
        <v>TIDAK</v>
      </c>
      <c r="AA3357" s="38">
        <f t="shared" si="942"/>
        <v>-0.84449654083515258</v>
      </c>
      <c r="AB3357" s="39">
        <f t="shared" si="943"/>
        <v>0.84449654083515258</v>
      </c>
      <c r="AC3357" s="39" t="str">
        <f t="shared" si="944"/>
        <v>TIDAK</v>
      </c>
      <c r="AD3357" s="38">
        <f t="shared" si="945"/>
        <v>-0.10973880401276147</v>
      </c>
      <c r="AE3357" s="39">
        <f t="shared" si="946"/>
        <v>0.10973880401276147</v>
      </c>
      <c r="AF3357" s="39" t="str">
        <f t="shared" si="947"/>
        <v>TIDAK</v>
      </c>
      <c r="AG3357" s="38">
        <f t="shared" si="948"/>
        <v>-0.27078855981472416</v>
      </c>
      <c r="AH3357" s="39">
        <f t="shared" si="949"/>
        <v>0.27078855981472416</v>
      </c>
      <c r="AI3357" s="39" t="str">
        <f t="shared" si="950"/>
        <v>TIDAK</v>
      </c>
      <c r="AJ3357" s="38">
        <f t="shared" si="951"/>
        <v>-0.57638757499987681</v>
      </c>
      <c r="AK3357" s="39">
        <f t="shared" si="952"/>
        <v>0.57638757499987681</v>
      </c>
      <c r="AL3357" s="39" t="str">
        <f t="shared" si="953"/>
        <v>TIDAK</v>
      </c>
    </row>
    <row r="3358" spans="1:38" ht="14" x14ac:dyDescent="0.3">
      <c r="A3358" s="13">
        <v>35168463</v>
      </c>
      <c r="B3358" s="11" t="s">
        <v>30</v>
      </c>
      <c r="C3358" s="9">
        <v>233755743</v>
      </c>
      <c r="D3358" s="1" t="s">
        <v>2163</v>
      </c>
      <c r="E3358" s="1" t="s">
        <v>17</v>
      </c>
      <c r="F3358" s="1" t="s">
        <v>1971</v>
      </c>
      <c r="G3358" s="2">
        <v>40.732909999999997</v>
      </c>
      <c r="H3358" s="2">
        <v>-73.875609999999995</v>
      </c>
      <c r="I3358" s="1" t="s">
        <v>19</v>
      </c>
      <c r="J3358" s="44">
        <v>40</v>
      </c>
      <c r="K3358" s="2">
        <v>2</v>
      </c>
      <c r="L3358" s="2">
        <v>2</v>
      </c>
      <c r="M3358" s="3">
        <v>43624</v>
      </c>
      <c r="N3358" s="2">
        <v>1.82</v>
      </c>
      <c r="O3358" s="2">
        <v>2</v>
      </c>
      <c r="P3358" s="4">
        <v>346</v>
      </c>
      <c r="U3358" s="38">
        <f t="shared" si="936"/>
        <v>0.16765838164146107</v>
      </c>
      <c r="V3358" s="39">
        <f t="shared" si="937"/>
        <v>0.16765838164146107</v>
      </c>
      <c r="W3358" s="39" t="str">
        <f t="shared" si="938"/>
        <v>TIDAK</v>
      </c>
      <c r="X3358" s="38">
        <f t="shared" si="939"/>
        <v>-0.26113135442473173</v>
      </c>
      <c r="Y3358" s="39">
        <f t="shared" si="940"/>
        <v>0.26113135442473173</v>
      </c>
      <c r="Z3358" s="39" t="str">
        <f t="shared" si="941"/>
        <v>TIDAK</v>
      </c>
      <c r="AA3358" s="38">
        <f t="shared" si="942"/>
        <v>-0.88539865113910388</v>
      </c>
      <c r="AB3358" s="39">
        <f t="shared" si="943"/>
        <v>0.88539865113910388</v>
      </c>
      <c r="AC3358" s="39" t="str">
        <f t="shared" si="944"/>
        <v>TIDAK</v>
      </c>
      <c r="AD3358" s="38">
        <f t="shared" si="945"/>
        <v>-0.43383141196549468</v>
      </c>
      <c r="AE3358" s="39">
        <f t="shared" si="946"/>
        <v>0.43383141196549468</v>
      </c>
      <c r="AF3358" s="39" t="str">
        <f t="shared" si="947"/>
        <v>TIDAK</v>
      </c>
      <c r="AG3358" s="38">
        <f t="shared" si="948"/>
        <v>-0.27078855981472416</v>
      </c>
      <c r="AH3358" s="39">
        <f t="shared" si="949"/>
        <v>0.27078855981472416</v>
      </c>
      <c r="AI3358" s="39" t="str">
        <f t="shared" si="950"/>
        <v>TIDAK</v>
      </c>
      <c r="AJ3358" s="38">
        <f t="shared" si="951"/>
        <v>0.19568316981807679</v>
      </c>
      <c r="AK3358" s="39">
        <f t="shared" si="952"/>
        <v>0.19568316981807679</v>
      </c>
      <c r="AL3358" s="39" t="str">
        <f t="shared" si="953"/>
        <v>TIDAK</v>
      </c>
    </row>
    <row r="3359" spans="1:38" ht="14" x14ac:dyDescent="0.3">
      <c r="A3359" s="13">
        <v>35186244</v>
      </c>
      <c r="B3359" s="11" t="s">
        <v>5160</v>
      </c>
      <c r="C3359" s="9">
        <v>27947449</v>
      </c>
      <c r="D3359" s="1" t="s">
        <v>1740</v>
      </c>
      <c r="E3359" s="1" t="s">
        <v>548</v>
      </c>
      <c r="F3359" s="1" t="s">
        <v>1627</v>
      </c>
      <c r="G3359" s="2">
        <v>40.837580000000003</v>
      </c>
      <c r="H3359" s="2">
        <v>-73.858040000000003</v>
      </c>
      <c r="I3359" s="1" t="s">
        <v>19</v>
      </c>
      <c r="J3359" s="44">
        <v>47</v>
      </c>
      <c r="K3359" s="2">
        <v>1</v>
      </c>
      <c r="L3359" s="2">
        <v>4</v>
      </c>
      <c r="M3359" s="3">
        <v>43652</v>
      </c>
      <c r="N3359" s="2">
        <v>1.9</v>
      </c>
      <c r="O3359" s="2">
        <v>2</v>
      </c>
      <c r="P3359" s="4">
        <v>167</v>
      </c>
      <c r="U3359" s="38">
        <f t="shared" si="936"/>
        <v>-0.55237440167115703</v>
      </c>
      <c r="V3359" s="39">
        <f t="shared" si="937"/>
        <v>0.55237440167115703</v>
      </c>
      <c r="W3359" s="39" t="str">
        <f t="shared" si="938"/>
        <v>TIDAK</v>
      </c>
      <c r="X3359" s="38">
        <f t="shared" si="939"/>
        <v>-0.26113135442473173</v>
      </c>
      <c r="Y3359" s="39">
        <f t="shared" si="940"/>
        <v>0.26113135442473173</v>
      </c>
      <c r="Z3359" s="39" t="str">
        <f t="shared" si="941"/>
        <v>TIDAK</v>
      </c>
      <c r="AA3359" s="38">
        <f t="shared" si="942"/>
        <v>-0.88539865113910388</v>
      </c>
      <c r="AB3359" s="39">
        <f t="shared" si="943"/>
        <v>0.88539865113910388</v>
      </c>
      <c r="AC3359" s="39" t="str">
        <f t="shared" si="944"/>
        <v>TIDAK</v>
      </c>
      <c r="AD3359" s="38">
        <f t="shared" si="945"/>
        <v>-0.43383141196549468</v>
      </c>
      <c r="AE3359" s="39">
        <f t="shared" si="946"/>
        <v>0.43383141196549468</v>
      </c>
      <c r="AF3359" s="39" t="str">
        <f t="shared" si="947"/>
        <v>TIDAK</v>
      </c>
      <c r="AG3359" s="38">
        <f t="shared" si="948"/>
        <v>0.51740937798269815</v>
      </c>
      <c r="AH3359" s="39">
        <f t="shared" si="949"/>
        <v>0.51740937798269815</v>
      </c>
      <c r="AI3359" s="39" t="str">
        <f t="shared" si="950"/>
        <v>TIDAK</v>
      </c>
      <c r="AJ3359" s="38">
        <f t="shared" si="951"/>
        <v>1.3500413708080268</v>
      </c>
      <c r="AK3359" s="39">
        <f t="shared" si="952"/>
        <v>1.3500413708080268</v>
      </c>
      <c r="AL3359" s="39" t="str">
        <f t="shared" si="953"/>
        <v>TIDAK</v>
      </c>
    </row>
    <row r="3360" spans="1:38" ht="14" x14ac:dyDescent="0.3">
      <c r="A3360" s="13">
        <v>35196787</v>
      </c>
      <c r="B3360" s="11" t="s">
        <v>3632</v>
      </c>
      <c r="C3360" s="9">
        <v>104814095</v>
      </c>
      <c r="D3360" s="1" t="s">
        <v>2393</v>
      </c>
      <c r="E3360" s="1" t="s">
        <v>17</v>
      </c>
      <c r="F3360" s="1" t="s">
        <v>1713</v>
      </c>
      <c r="G3360" s="2">
        <v>40.75938</v>
      </c>
      <c r="H3360" s="2">
        <v>-73.88158</v>
      </c>
      <c r="I3360" s="1" t="s">
        <v>19</v>
      </c>
      <c r="J3360" s="44">
        <v>29</v>
      </c>
      <c r="K3360" s="2">
        <v>1</v>
      </c>
      <c r="L3360" s="2">
        <v>5</v>
      </c>
      <c r="M3360" s="3">
        <v>43647</v>
      </c>
      <c r="N3360" s="2">
        <v>0.86</v>
      </c>
      <c r="O3360" s="2">
        <v>3</v>
      </c>
      <c r="P3360" s="4">
        <v>35</v>
      </c>
      <c r="U3360" s="38">
        <f t="shared" si="936"/>
        <v>-0.51808712627531817</v>
      </c>
      <c r="V3360" s="39">
        <f t="shared" si="937"/>
        <v>0.51808712627531817</v>
      </c>
      <c r="W3360" s="39" t="str">
        <f t="shared" si="938"/>
        <v>TIDAK</v>
      </c>
      <c r="X3360" s="38">
        <f t="shared" si="939"/>
        <v>-0.39643358014138202</v>
      </c>
      <c r="Y3360" s="39">
        <f t="shared" si="940"/>
        <v>0.39643358014138202</v>
      </c>
      <c r="Z3360" s="39" t="str">
        <f t="shared" si="941"/>
        <v>TIDAK</v>
      </c>
      <c r="AA3360" s="38">
        <f t="shared" si="942"/>
        <v>-0.88539865113910388</v>
      </c>
      <c r="AB3360" s="39">
        <f t="shared" si="943"/>
        <v>0.88539865113910388</v>
      </c>
      <c r="AC3360" s="39" t="str">
        <f t="shared" si="944"/>
        <v>TIDAK</v>
      </c>
      <c r="AD3360" s="38">
        <f t="shared" si="945"/>
        <v>-0.43383141196549468</v>
      </c>
      <c r="AE3360" s="39">
        <f t="shared" si="946"/>
        <v>0.43383141196549468</v>
      </c>
      <c r="AF3360" s="39" t="str">
        <f t="shared" si="947"/>
        <v>TIDAK</v>
      </c>
      <c r="AG3360" s="38">
        <f t="shared" si="948"/>
        <v>0.51740937798269815</v>
      </c>
      <c r="AH3360" s="39">
        <f t="shared" si="949"/>
        <v>0.51740937798269815</v>
      </c>
      <c r="AI3360" s="39" t="str">
        <f t="shared" si="950"/>
        <v>TIDAK</v>
      </c>
      <c r="AJ3360" s="38">
        <f t="shared" si="951"/>
        <v>1.3275538733861447</v>
      </c>
      <c r="AK3360" s="39">
        <f t="shared" si="952"/>
        <v>1.3275538733861447</v>
      </c>
      <c r="AL3360" s="39" t="str">
        <f t="shared" si="953"/>
        <v>TIDAK</v>
      </c>
    </row>
    <row r="3361" spans="1:38" ht="14" x14ac:dyDescent="0.3">
      <c r="A3361" s="13">
        <v>35197500</v>
      </c>
      <c r="B3361" s="11" t="s">
        <v>4873</v>
      </c>
      <c r="C3361" s="9">
        <v>37273247</v>
      </c>
      <c r="D3361" s="1" t="s">
        <v>1770</v>
      </c>
      <c r="E3361" s="1" t="s">
        <v>17</v>
      </c>
      <c r="F3361" s="1" t="s">
        <v>2592</v>
      </c>
      <c r="G3361" s="2">
        <v>40.728900000000003</v>
      </c>
      <c r="H3361" s="2">
        <v>-73.898030000000006</v>
      </c>
      <c r="I3361" s="1" t="s">
        <v>20</v>
      </c>
      <c r="J3361" s="44">
        <v>130</v>
      </c>
      <c r="K3361" s="2">
        <v>2</v>
      </c>
      <c r="L3361" s="2">
        <v>4</v>
      </c>
      <c r="M3361" s="3">
        <v>43646</v>
      </c>
      <c r="N3361" s="2">
        <v>1.88</v>
      </c>
      <c r="O3361" s="2">
        <v>1</v>
      </c>
      <c r="P3361" s="4">
        <v>338</v>
      </c>
      <c r="U3361" s="38">
        <f t="shared" si="936"/>
        <v>1.5905803105687779</v>
      </c>
      <c r="V3361" s="39">
        <f t="shared" si="937"/>
        <v>1.5905803105687779</v>
      </c>
      <c r="W3361" s="39" t="str">
        <f t="shared" si="938"/>
        <v>TIDAK</v>
      </c>
      <c r="X3361" s="38">
        <f t="shared" si="939"/>
        <v>-0.39643358014138202</v>
      </c>
      <c r="Y3361" s="39">
        <f t="shared" si="940"/>
        <v>0.39643358014138202</v>
      </c>
      <c r="Z3361" s="39" t="str">
        <f t="shared" si="941"/>
        <v>TIDAK</v>
      </c>
      <c r="AA3361" s="38">
        <f t="shared" si="942"/>
        <v>-0.47637754809959154</v>
      </c>
      <c r="AB3361" s="39">
        <f t="shared" si="943"/>
        <v>0.47637754809959154</v>
      </c>
      <c r="AC3361" s="39" t="str">
        <f t="shared" si="944"/>
        <v>TIDAK</v>
      </c>
      <c r="AD3361" s="38">
        <f t="shared" si="945"/>
        <v>2.9639136714099337</v>
      </c>
      <c r="AE3361" s="39">
        <f t="shared" si="946"/>
        <v>2.9639136714099337</v>
      </c>
      <c r="AF3361" s="39" t="str">
        <f t="shared" si="947"/>
        <v>TIDAK</v>
      </c>
      <c r="AG3361" s="38">
        <f t="shared" si="948"/>
        <v>-0.15818885441509239</v>
      </c>
      <c r="AH3361" s="39">
        <f t="shared" si="949"/>
        <v>0.15818885441509239</v>
      </c>
      <c r="AI3361" s="39" t="str">
        <f t="shared" si="950"/>
        <v>TIDAK</v>
      </c>
      <c r="AJ3361" s="38">
        <f t="shared" si="951"/>
        <v>0.85531642752661963</v>
      </c>
      <c r="AK3361" s="39">
        <f t="shared" si="952"/>
        <v>0.85531642752661963</v>
      </c>
      <c r="AL3361" s="39" t="str">
        <f t="shared" si="953"/>
        <v>TIDAK</v>
      </c>
    </row>
    <row r="3362" spans="1:38" ht="14" x14ac:dyDescent="0.3">
      <c r="A3362" s="13">
        <v>35220162</v>
      </c>
      <c r="B3362" s="11" t="s">
        <v>4191</v>
      </c>
      <c r="C3362" s="9">
        <v>27867038</v>
      </c>
      <c r="D3362" s="1" t="s">
        <v>2159</v>
      </c>
      <c r="E3362" s="1" t="s">
        <v>1731</v>
      </c>
      <c r="F3362" s="1" t="s">
        <v>1732</v>
      </c>
      <c r="G3362" s="2">
        <v>40.676949999999998</v>
      </c>
      <c r="H3362" s="2">
        <v>-73.874020000000002</v>
      </c>
      <c r="I3362" s="1" t="s">
        <v>20</v>
      </c>
      <c r="J3362" s="44">
        <v>62</v>
      </c>
      <c r="K3362" s="2">
        <v>1</v>
      </c>
      <c r="L3362" s="2">
        <v>11</v>
      </c>
      <c r="M3362" s="3">
        <v>43638</v>
      </c>
      <c r="N3362" s="2">
        <v>3.11</v>
      </c>
      <c r="O3362" s="2">
        <v>1</v>
      </c>
      <c r="P3362" s="4">
        <v>351</v>
      </c>
      <c r="U3362" s="38">
        <f t="shared" si="936"/>
        <v>-0.42379711893676097</v>
      </c>
      <c r="V3362" s="39">
        <f t="shared" si="937"/>
        <v>0.42379711893676097</v>
      </c>
      <c r="W3362" s="39" t="str">
        <f t="shared" si="938"/>
        <v>TIDAK</v>
      </c>
      <c r="X3362" s="38">
        <f t="shared" si="939"/>
        <v>-0.26113135442473173</v>
      </c>
      <c r="Y3362" s="39">
        <f t="shared" si="940"/>
        <v>0.26113135442473173</v>
      </c>
      <c r="Z3362" s="39" t="str">
        <f t="shared" si="941"/>
        <v>TIDAK</v>
      </c>
      <c r="AA3362" s="38">
        <f t="shared" si="942"/>
        <v>-0.84449654083515258</v>
      </c>
      <c r="AB3362" s="39">
        <f t="shared" si="943"/>
        <v>0.84449654083515258</v>
      </c>
      <c r="AC3362" s="39" t="str">
        <f t="shared" si="944"/>
        <v>TIDAK</v>
      </c>
      <c r="AD3362" s="38">
        <f t="shared" si="945"/>
        <v>-5.1928014473636942E-3</v>
      </c>
      <c r="AE3362" s="39">
        <f t="shared" si="946"/>
        <v>5.1928014473636942E-3</v>
      </c>
      <c r="AF3362" s="39" t="str">
        <f t="shared" si="947"/>
        <v>TIDAK</v>
      </c>
      <c r="AG3362" s="38">
        <f t="shared" si="948"/>
        <v>-0.15818885441509239</v>
      </c>
      <c r="AH3362" s="39">
        <f t="shared" si="949"/>
        <v>0.15818885441509239</v>
      </c>
      <c r="AI3362" s="39" t="str">
        <f t="shared" si="950"/>
        <v>TIDAK</v>
      </c>
      <c r="AJ3362" s="38">
        <f t="shared" si="951"/>
        <v>1.3500413708080268</v>
      </c>
      <c r="AK3362" s="39">
        <f t="shared" si="952"/>
        <v>1.3500413708080268</v>
      </c>
      <c r="AL3362" s="39" t="str">
        <f t="shared" si="953"/>
        <v>TIDAK</v>
      </c>
    </row>
    <row r="3363" spans="1:38" ht="14" x14ac:dyDescent="0.3">
      <c r="A3363" s="13">
        <v>35220992</v>
      </c>
      <c r="B3363" s="11" t="s">
        <v>3824</v>
      </c>
      <c r="C3363" s="9">
        <v>252628456</v>
      </c>
      <c r="D3363" s="1" t="s">
        <v>251</v>
      </c>
      <c r="E3363" s="1" t="s">
        <v>1731</v>
      </c>
      <c r="F3363" s="1" t="s">
        <v>1732</v>
      </c>
      <c r="G3363" s="2">
        <v>40.661549999999998</v>
      </c>
      <c r="H3363" s="2">
        <v>-73.889160000000004</v>
      </c>
      <c r="I3363" s="1" t="s">
        <v>20</v>
      </c>
      <c r="J3363" s="44">
        <v>100</v>
      </c>
      <c r="K3363" s="2">
        <v>2</v>
      </c>
      <c r="L3363" s="2">
        <v>4</v>
      </c>
      <c r="M3363" s="3">
        <v>43651</v>
      </c>
      <c r="N3363" s="2">
        <v>4</v>
      </c>
      <c r="O3363" s="2">
        <v>1</v>
      </c>
      <c r="P3363" s="4">
        <v>96</v>
      </c>
      <c r="U3363" s="38">
        <f t="shared" si="936"/>
        <v>-0.36379438699404282</v>
      </c>
      <c r="V3363" s="39">
        <f t="shared" si="937"/>
        <v>0.36379438699404282</v>
      </c>
      <c r="W3363" s="39" t="str">
        <f t="shared" si="938"/>
        <v>TIDAK</v>
      </c>
      <c r="X3363" s="38">
        <f t="shared" si="939"/>
        <v>-0.39643358014138202</v>
      </c>
      <c r="Y3363" s="39">
        <f t="shared" si="940"/>
        <v>0.39643358014138202</v>
      </c>
      <c r="Z3363" s="39" t="str">
        <f t="shared" si="941"/>
        <v>TIDAK</v>
      </c>
      <c r="AA3363" s="38">
        <f t="shared" si="942"/>
        <v>-0.7626923202272502</v>
      </c>
      <c r="AB3363" s="39">
        <f t="shared" si="943"/>
        <v>0.7626923202272502</v>
      </c>
      <c r="AC3363" s="39" t="str">
        <f t="shared" si="944"/>
        <v>TIDAK</v>
      </c>
      <c r="AD3363" s="38">
        <f t="shared" si="945"/>
        <v>3.662559957879534E-2</v>
      </c>
      <c r="AE3363" s="39">
        <f t="shared" si="946"/>
        <v>3.662559957879534E-2</v>
      </c>
      <c r="AF3363" s="39" t="str">
        <f t="shared" si="947"/>
        <v>TIDAK</v>
      </c>
      <c r="AG3363" s="38">
        <f t="shared" si="948"/>
        <v>-0.15818885441509239</v>
      </c>
      <c r="AH3363" s="39">
        <f t="shared" si="949"/>
        <v>0.15818885441509239</v>
      </c>
      <c r="AI3363" s="39" t="str">
        <f t="shared" si="950"/>
        <v>TIDAK</v>
      </c>
      <c r="AJ3363" s="38">
        <f t="shared" si="951"/>
        <v>8.2873579690589238E-3</v>
      </c>
      <c r="AK3363" s="39">
        <f t="shared" si="952"/>
        <v>8.2873579690589238E-3</v>
      </c>
      <c r="AL3363" s="39" t="str">
        <f t="shared" si="953"/>
        <v>TIDAK</v>
      </c>
    </row>
    <row r="3364" spans="1:38" ht="14" x14ac:dyDescent="0.3">
      <c r="A3364" s="13">
        <v>35222567</v>
      </c>
      <c r="B3364" s="11" t="s">
        <v>4329</v>
      </c>
      <c r="C3364" s="9">
        <v>234090781</v>
      </c>
      <c r="D3364" s="1" t="s">
        <v>309</v>
      </c>
      <c r="E3364" s="1" t="s">
        <v>17</v>
      </c>
      <c r="F3364" s="1" t="s">
        <v>279</v>
      </c>
      <c r="G3364" s="2">
        <v>40.6083</v>
      </c>
      <c r="H3364" s="2">
        <v>-73.757869999999997</v>
      </c>
      <c r="I3364" s="1" t="s">
        <v>19</v>
      </c>
      <c r="J3364" s="44">
        <v>45</v>
      </c>
      <c r="K3364" s="2">
        <v>1</v>
      </c>
      <c r="L3364" s="2">
        <v>4</v>
      </c>
      <c r="M3364" s="3">
        <v>43637</v>
      </c>
      <c r="N3364" s="2">
        <v>2.2599999999999998</v>
      </c>
      <c r="O3364" s="2">
        <v>2</v>
      </c>
      <c r="P3364" s="4">
        <v>54</v>
      </c>
      <c r="U3364" s="38">
        <f t="shared" si="936"/>
        <v>-0.51808712627531817</v>
      </c>
      <c r="V3364" s="39">
        <f t="shared" si="937"/>
        <v>0.51808712627531817</v>
      </c>
      <c r="W3364" s="39" t="str">
        <f t="shared" si="938"/>
        <v>TIDAK</v>
      </c>
      <c r="X3364" s="38">
        <f t="shared" si="939"/>
        <v>-0.39643358014138202</v>
      </c>
      <c r="Y3364" s="39">
        <f t="shared" si="940"/>
        <v>0.39643358014138202</v>
      </c>
      <c r="Z3364" s="39" t="str">
        <f t="shared" si="941"/>
        <v>TIDAK</v>
      </c>
      <c r="AA3364" s="38">
        <f t="shared" si="942"/>
        <v>-0.7217902099232989</v>
      </c>
      <c r="AB3364" s="39">
        <f t="shared" si="943"/>
        <v>0.7217902099232989</v>
      </c>
      <c r="AC3364" s="39" t="str">
        <f t="shared" si="944"/>
        <v>TIDAK</v>
      </c>
      <c r="AD3364" s="38">
        <f t="shared" si="945"/>
        <v>-0.50701361376127307</v>
      </c>
      <c r="AE3364" s="39">
        <f t="shared" si="946"/>
        <v>0.50701361376127307</v>
      </c>
      <c r="AF3364" s="39" t="str">
        <f t="shared" si="947"/>
        <v>TIDAK</v>
      </c>
      <c r="AG3364" s="38">
        <f t="shared" si="948"/>
        <v>-4.5589149015460649E-2</v>
      </c>
      <c r="AH3364" s="39">
        <f t="shared" si="949"/>
        <v>4.5589149015460649E-2</v>
      </c>
      <c r="AI3364" s="39" t="str">
        <f t="shared" si="950"/>
        <v>TIDAK</v>
      </c>
      <c r="AJ3364" s="38">
        <f t="shared" si="951"/>
        <v>-0.98116252859375541</v>
      </c>
      <c r="AK3364" s="39">
        <f t="shared" si="952"/>
        <v>0.98116252859375541</v>
      </c>
      <c r="AL3364" s="39" t="str">
        <f t="shared" si="953"/>
        <v>TIDAK</v>
      </c>
    </row>
    <row r="3365" spans="1:38" ht="14" x14ac:dyDescent="0.3">
      <c r="A3365" s="13">
        <v>35233799</v>
      </c>
      <c r="B3365" s="11" t="s">
        <v>1999</v>
      </c>
      <c r="C3365" s="9">
        <v>257053267</v>
      </c>
      <c r="D3365" s="1" t="s">
        <v>1489</v>
      </c>
      <c r="E3365" s="1" t="s">
        <v>17</v>
      </c>
      <c r="F3365" s="1" t="s">
        <v>970</v>
      </c>
      <c r="G3365" s="2">
        <v>40.696219999999997</v>
      </c>
      <c r="H3365" s="2">
        <v>-73.846339999999998</v>
      </c>
      <c r="I3365" s="1" t="s">
        <v>19</v>
      </c>
      <c r="J3365" s="44">
        <v>60</v>
      </c>
      <c r="K3365" s="2">
        <v>1</v>
      </c>
      <c r="L3365" s="2">
        <v>3</v>
      </c>
      <c r="M3365" s="3">
        <v>43647</v>
      </c>
      <c r="N3365" s="2">
        <v>1.76</v>
      </c>
      <c r="O3365" s="2">
        <v>1</v>
      </c>
      <c r="P3365" s="4">
        <v>364</v>
      </c>
      <c r="U3365" s="38">
        <f t="shared" si="936"/>
        <v>0.3476665774696156</v>
      </c>
      <c r="V3365" s="39">
        <f t="shared" si="937"/>
        <v>0.3476665774696156</v>
      </c>
      <c r="W3365" s="39" t="str">
        <f t="shared" si="938"/>
        <v>TIDAK</v>
      </c>
      <c r="X3365" s="38">
        <f t="shared" si="939"/>
        <v>-0.26113135442473173</v>
      </c>
      <c r="Y3365" s="39">
        <f t="shared" si="940"/>
        <v>0.26113135442473173</v>
      </c>
      <c r="Z3365" s="39" t="str">
        <f t="shared" si="941"/>
        <v>TIDAK</v>
      </c>
      <c r="AA3365" s="38">
        <f t="shared" si="942"/>
        <v>-0.7626923202272502</v>
      </c>
      <c r="AB3365" s="39">
        <f t="shared" si="943"/>
        <v>0.7626923202272502</v>
      </c>
      <c r="AC3365" s="39" t="str">
        <f t="shared" si="944"/>
        <v>TIDAK</v>
      </c>
      <c r="AD3365" s="38">
        <f t="shared" si="945"/>
        <v>2.6170999322255556E-2</v>
      </c>
      <c r="AE3365" s="39">
        <f t="shared" si="946"/>
        <v>2.6170999322255556E-2</v>
      </c>
      <c r="AF3365" s="39" t="str">
        <f t="shared" si="947"/>
        <v>TIDAK</v>
      </c>
      <c r="AG3365" s="38">
        <f t="shared" si="948"/>
        <v>-0.27078855981472416</v>
      </c>
      <c r="AH3365" s="39">
        <f t="shared" si="949"/>
        <v>0.27078855981472416</v>
      </c>
      <c r="AI3365" s="39" t="str">
        <f t="shared" si="950"/>
        <v>TIDAK</v>
      </c>
      <c r="AJ3365" s="38">
        <f t="shared" si="951"/>
        <v>1.2900747110163411</v>
      </c>
      <c r="AK3365" s="39">
        <f t="shared" si="952"/>
        <v>1.2900747110163411</v>
      </c>
      <c r="AL3365" s="39" t="str">
        <f t="shared" si="953"/>
        <v>TIDAK</v>
      </c>
    </row>
    <row r="3366" spans="1:38" ht="14" x14ac:dyDescent="0.3">
      <c r="A3366" s="13">
        <v>35235212</v>
      </c>
      <c r="B3366" s="11" t="s">
        <v>5139</v>
      </c>
      <c r="C3366" s="9">
        <v>217484432</v>
      </c>
      <c r="D3366" s="1" t="s">
        <v>2020</v>
      </c>
      <c r="E3366" s="1" t="s">
        <v>17</v>
      </c>
      <c r="F3366" s="1" t="s">
        <v>2738</v>
      </c>
      <c r="G3366" s="2">
        <v>40.775399999999998</v>
      </c>
      <c r="H3366" s="2">
        <v>-73.907870000000003</v>
      </c>
      <c r="I3366" s="1" t="s">
        <v>19</v>
      </c>
      <c r="J3366" s="44">
        <v>115</v>
      </c>
      <c r="K3366" s="2">
        <v>1</v>
      </c>
      <c r="L3366" s="2">
        <v>2</v>
      </c>
      <c r="M3366" s="3">
        <v>43604</v>
      </c>
      <c r="N3366" s="2">
        <v>1.1499999999999999</v>
      </c>
      <c r="O3366" s="2">
        <v>2</v>
      </c>
      <c r="P3366" s="4">
        <v>304</v>
      </c>
      <c r="U3366" s="38">
        <f t="shared" si="936"/>
        <v>-0.2352171042596467</v>
      </c>
      <c r="V3366" s="39">
        <f t="shared" si="937"/>
        <v>0.2352171042596467</v>
      </c>
      <c r="W3366" s="39" t="str">
        <f t="shared" si="938"/>
        <v>TIDAK</v>
      </c>
      <c r="X3366" s="38">
        <f t="shared" si="939"/>
        <v>-0.39643358014138202</v>
      </c>
      <c r="Y3366" s="39">
        <f t="shared" si="940"/>
        <v>0.39643358014138202</v>
      </c>
      <c r="Z3366" s="39" t="str">
        <f t="shared" si="941"/>
        <v>TIDAK</v>
      </c>
      <c r="AA3366" s="38">
        <f t="shared" si="942"/>
        <v>-0.47637754809959154</v>
      </c>
      <c r="AB3366" s="39">
        <f t="shared" si="943"/>
        <v>0.47637754809959154</v>
      </c>
      <c r="AC3366" s="39" t="str">
        <f t="shared" si="944"/>
        <v>TIDAK</v>
      </c>
      <c r="AD3366" s="38">
        <f t="shared" si="945"/>
        <v>0.66912891509945194</v>
      </c>
      <c r="AE3366" s="39">
        <f t="shared" si="946"/>
        <v>0.66912891509945194</v>
      </c>
      <c r="AF3366" s="39" t="str">
        <f t="shared" si="947"/>
        <v>TIDAK</v>
      </c>
      <c r="AG3366" s="38">
        <f t="shared" si="948"/>
        <v>-0.27078855981472416</v>
      </c>
      <c r="AH3366" s="39">
        <f t="shared" si="949"/>
        <v>0.27078855981472416</v>
      </c>
      <c r="AI3366" s="39" t="str">
        <f t="shared" si="950"/>
        <v>TIDAK</v>
      </c>
      <c r="AJ3366" s="38">
        <f t="shared" si="951"/>
        <v>1.3875205331778304</v>
      </c>
      <c r="AK3366" s="39">
        <f t="shared" si="952"/>
        <v>1.3875205331778304</v>
      </c>
      <c r="AL3366" s="39" t="str">
        <f t="shared" si="953"/>
        <v>TIDAK</v>
      </c>
    </row>
    <row r="3367" spans="1:38" ht="14" x14ac:dyDescent="0.3">
      <c r="A3367" s="13">
        <v>35235379</v>
      </c>
      <c r="B3367" s="11" t="s">
        <v>3838</v>
      </c>
      <c r="C3367" s="9">
        <v>181651082</v>
      </c>
      <c r="D3367" s="1" t="s">
        <v>114</v>
      </c>
      <c r="E3367" s="1" t="s">
        <v>17</v>
      </c>
      <c r="F3367" s="1" t="s">
        <v>32</v>
      </c>
      <c r="G3367" s="2">
        <v>40.658610000000003</v>
      </c>
      <c r="H3367" s="2">
        <v>-73.736720000000005</v>
      </c>
      <c r="I3367" s="1" t="s">
        <v>20</v>
      </c>
      <c r="J3367" s="44">
        <v>135</v>
      </c>
      <c r="K3367" s="2">
        <v>1</v>
      </c>
      <c r="L3367" s="2">
        <v>5</v>
      </c>
      <c r="M3367" s="3">
        <v>43625</v>
      </c>
      <c r="N3367" s="2">
        <v>0.76</v>
      </c>
      <c r="O3367" s="2">
        <v>3</v>
      </c>
      <c r="P3367" s="4">
        <v>36</v>
      </c>
      <c r="U3367" s="38">
        <f t="shared" si="936"/>
        <v>9.05120120008234E-2</v>
      </c>
      <c r="V3367" s="39">
        <f t="shared" si="937"/>
        <v>9.05120120008234E-2</v>
      </c>
      <c r="W3367" s="39" t="str">
        <f t="shared" si="938"/>
        <v>TIDAK</v>
      </c>
      <c r="X3367" s="38">
        <f t="shared" si="939"/>
        <v>-0.26113135442473173</v>
      </c>
      <c r="Y3367" s="39">
        <f t="shared" si="940"/>
        <v>0.26113135442473173</v>
      </c>
      <c r="Z3367" s="39" t="str">
        <f t="shared" si="941"/>
        <v>TIDAK</v>
      </c>
      <c r="AA3367" s="38">
        <f t="shared" si="942"/>
        <v>-0.7626923202272502</v>
      </c>
      <c r="AB3367" s="39">
        <f t="shared" si="943"/>
        <v>0.7626923202272502</v>
      </c>
      <c r="AC3367" s="39" t="str">
        <f t="shared" si="944"/>
        <v>TIDAK</v>
      </c>
      <c r="AD3367" s="38">
        <f t="shared" si="945"/>
        <v>1.1343586265154724</v>
      </c>
      <c r="AE3367" s="39">
        <f t="shared" si="946"/>
        <v>1.1343586265154724</v>
      </c>
      <c r="AF3367" s="39" t="str">
        <f t="shared" si="947"/>
        <v>TIDAK</v>
      </c>
      <c r="AG3367" s="38">
        <f t="shared" si="948"/>
        <v>-0.27078855981472416</v>
      </c>
      <c r="AH3367" s="39">
        <f t="shared" si="949"/>
        <v>0.27078855981472416</v>
      </c>
      <c r="AI3367" s="39" t="str">
        <f t="shared" si="950"/>
        <v>TIDAK</v>
      </c>
      <c r="AJ3367" s="38">
        <f t="shared" si="951"/>
        <v>-0.5239167476821518</v>
      </c>
      <c r="AK3367" s="39">
        <f t="shared" si="952"/>
        <v>0.5239167476821518</v>
      </c>
      <c r="AL3367" s="39" t="str">
        <f t="shared" si="953"/>
        <v>TIDAK</v>
      </c>
    </row>
    <row r="3368" spans="1:38" ht="14" x14ac:dyDescent="0.3">
      <c r="A3368" s="13">
        <v>35235701</v>
      </c>
      <c r="B3368" s="11" t="s">
        <v>804</v>
      </c>
      <c r="C3368" s="9">
        <v>263053182</v>
      </c>
      <c r="D3368" s="1" t="s">
        <v>1952</v>
      </c>
      <c r="E3368" s="1" t="s">
        <v>17</v>
      </c>
      <c r="F3368" s="1" t="s">
        <v>1647</v>
      </c>
      <c r="G3368" s="2">
        <v>40.7258</v>
      </c>
      <c r="H3368" s="2">
        <v>-73.867149999999995</v>
      </c>
      <c r="I3368" s="1" t="s">
        <v>19</v>
      </c>
      <c r="J3368" s="44">
        <v>70</v>
      </c>
      <c r="K3368" s="2">
        <v>1</v>
      </c>
      <c r="L3368" s="2">
        <v>2</v>
      </c>
      <c r="M3368" s="3">
        <v>43643</v>
      </c>
      <c r="N3368" s="2">
        <v>2</v>
      </c>
      <c r="O3368" s="2">
        <v>10</v>
      </c>
      <c r="P3368" s="4">
        <v>127</v>
      </c>
      <c r="U3368" s="38">
        <f t="shared" si="936"/>
        <v>-0.38093802469196231</v>
      </c>
      <c r="V3368" s="39">
        <f t="shared" si="937"/>
        <v>0.38093802469196231</v>
      </c>
      <c r="W3368" s="39" t="str">
        <f t="shared" si="938"/>
        <v>TIDAK</v>
      </c>
      <c r="X3368" s="38">
        <f t="shared" si="939"/>
        <v>-0.39643358014138202</v>
      </c>
      <c r="Y3368" s="39">
        <f t="shared" si="940"/>
        <v>0.39643358014138202</v>
      </c>
      <c r="Z3368" s="39" t="str">
        <f t="shared" si="941"/>
        <v>TIDAK</v>
      </c>
      <c r="AA3368" s="38">
        <f t="shared" si="942"/>
        <v>-0.7626923202272502</v>
      </c>
      <c r="AB3368" s="39">
        <f t="shared" si="943"/>
        <v>0.7626923202272502</v>
      </c>
      <c r="AC3368" s="39" t="str">
        <f t="shared" si="944"/>
        <v>TIDAK</v>
      </c>
      <c r="AD3368" s="38">
        <f t="shared" si="945"/>
        <v>0.2248084041965113</v>
      </c>
      <c r="AE3368" s="39">
        <f t="shared" si="946"/>
        <v>0.2248084041965113</v>
      </c>
      <c r="AF3368" s="39" t="str">
        <f t="shared" si="947"/>
        <v>TIDAK</v>
      </c>
      <c r="AG3368" s="38">
        <f t="shared" si="948"/>
        <v>-0.15818885441509239</v>
      </c>
      <c r="AH3368" s="39">
        <f t="shared" si="949"/>
        <v>0.15818885441509239</v>
      </c>
      <c r="AI3368" s="39" t="str">
        <f t="shared" si="950"/>
        <v>TIDAK</v>
      </c>
      <c r="AJ3368" s="38">
        <f t="shared" si="951"/>
        <v>-0.83874171158850186</v>
      </c>
      <c r="AK3368" s="39">
        <f t="shared" si="952"/>
        <v>0.83874171158850186</v>
      </c>
      <c r="AL3368" s="39" t="str">
        <f t="shared" si="953"/>
        <v>TIDAK</v>
      </c>
    </row>
    <row r="3369" spans="1:38" ht="14" x14ac:dyDescent="0.3">
      <c r="A3369" s="13">
        <v>35251947</v>
      </c>
      <c r="B3369" s="11" t="s">
        <v>4304</v>
      </c>
      <c r="C3369" s="9">
        <v>263053182</v>
      </c>
      <c r="D3369" s="1" t="s">
        <v>1952</v>
      </c>
      <c r="E3369" s="1" t="s">
        <v>17</v>
      </c>
      <c r="F3369" s="1" t="s">
        <v>1647</v>
      </c>
      <c r="G3369" s="2">
        <v>40.727209999999999</v>
      </c>
      <c r="H3369" s="2">
        <v>-73.865889999999993</v>
      </c>
      <c r="I3369" s="1" t="s">
        <v>19</v>
      </c>
      <c r="J3369" s="44">
        <v>65</v>
      </c>
      <c r="K3369" s="2">
        <v>1</v>
      </c>
      <c r="L3369" s="2">
        <v>2</v>
      </c>
      <c r="M3369" s="3">
        <v>43630</v>
      </c>
      <c r="N3369" s="2">
        <v>1.87</v>
      </c>
      <c r="O3369" s="2">
        <v>10</v>
      </c>
      <c r="P3369" s="4">
        <v>134</v>
      </c>
      <c r="U3369" s="38">
        <f t="shared" si="936"/>
        <v>-0.25236074195756619</v>
      </c>
      <c r="V3369" s="39">
        <f t="shared" si="937"/>
        <v>0.25236074195756619</v>
      </c>
      <c r="W3369" s="39" t="str">
        <f t="shared" si="938"/>
        <v>TIDAK</v>
      </c>
      <c r="X3369" s="38">
        <f t="shared" si="939"/>
        <v>-0.39643358014138202</v>
      </c>
      <c r="Y3369" s="39">
        <f t="shared" si="940"/>
        <v>0.39643358014138202</v>
      </c>
      <c r="Z3369" s="39" t="str">
        <f t="shared" si="941"/>
        <v>TIDAK</v>
      </c>
      <c r="AA3369" s="38">
        <f t="shared" si="942"/>
        <v>-0.80359443053120139</v>
      </c>
      <c r="AB3369" s="39">
        <f t="shared" si="943"/>
        <v>0.80359443053120139</v>
      </c>
      <c r="AC3369" s="39" t="str">
        <f t="shared" si="944"/>
        <v>TIDAK</v>
      </c>
      <c r="AD3369" s="38">
        <f t="shared" si="945"/>
        <v>-3.6556602216983057E-2</v>
      </c>
      <c r="AE3369" s="39">
        <f t="shared" si="946"/>
        <v>3.6556602216983057E-2</v>
      </c>
      <c r="AF3369" s="39" t="str">
        <f t="shared" si="947"/>
        <v>TIDAK</v>
      </c>
      <c r="AG3369" s="38">
        <f t="shared" si="948"/>
        <v>-0.27078855981472416</v>
      </c>
      <c r="AH3369" s="39">
        <f t="shared" si="949"/>
        <v>0.27078855981472416</v>
      </c>
      <c r="AI3369" s="39" t="str">
        <f t="shared" si="950"/>
        <v>TIDAK</v>
      </c>
      <c r="AJ3369" s="38">
        <f t="shared" si="951"/>
        <v>1.4849663553393198</v>
      </c>
      <c r="AK3369" s="39">
        <f t="shared" si="952"/>
        <v>1.4849663553393198</v>
      </c>
      <c r="AL3369" s="39" t="str">
        <f t="shared" si="953"/>
        <v>TIDAK</v>
      </c>
    </row>
    <row r="3370" spans="1:38" ht="14" x14ac:dyDescent="0.3">
      <c r="A3370" s="13">
        <v>35253668</v>
      </c>
      <c r="B3370" s="11" t="s">
        <v>370</v>
      </c>
      <c r="C3370" s="9">
        <v>263266237</v>
      </c>
      <c r="D3370" s="1" t="s">
        <v>1509</v>
      </c>
      <c r="E3370" s="1" t="s">
        <v>548</v>
      </c>
      <c r="F3370" s="1" t="s">
        <v>1500</v>
      </c>
      <c r="G3370" s="2">
        <v>40.869970000000002</v>
      </c>
      <c r="H3370" s="2">
        <v>-73.848669999999998</v>
      </c>
      <c r="I3370" s="1" t="s">
        <v>19</v>
      </c>
      <c r="J3370" s="44">
        <v>36</v>
      </c>
      <c r="K3370" s="2">
        <v>2</v>
      </c>
      <c r="L3370" s="2">
        <v>2</v>
      </c>
      <c r="M3370" s="3">
        <v>43637</v>
      </c>
      <c r="N3370" s="2">
        <v>2</v>
      </c>
      <c r="O3370" s="2">
        <v>4</v>
      </c>
      <c r="P3370" s="4">
        <v>81</v>
      </c>
      <c r="U3370" s="38">
        <f t="shared" si="936"/>
        <v>0.21908929473521949</v>
      </c>
      <c r="V3370" s="39">
        <f t="shared" si="937"/>
        <v>0.21908929473521949</v>
      </c>
      <c r="W3370" s="39" t="str">
        <f t="shared" si="938"/>
        <v>TIDAK</v>
      </c>
      <c r="X3370" s="38">
        <f t="shared" si="939"/>
        <v>-0.39643358014138202</v>
      </c>
      <c r="Y3370" s="39">
        <f t="shared" si="940"/>
        <v>0.39643358014138202</v>
      </c>
      <c r="Z3370" s="39" t="str">
        <f t="shared" si="941"/>
        <v>TIDAK</v>
      </c>
      <c r="AA3370" s="38">
        <f t="shared" si="942"/>
        <v>-0.84449654083515258</v>
      </c>
      <c r="AB3370" s="39">
        <f t="shared" si="943"/>
        <v>0.84449654083515258</v>
      </c>
      <c r="AC3370" s="39" t="str">
        <f t="shared" si="944"/>
        <v>TIDAK</v>
      </c>
      <c r="AD3370" s="38">
        <f t="shared" si="945"/>
        <v>-0.35542191004144635</v>
      </c>
      <c r="AE3370" s="39">
        <f t="shared" si="946"/>
        <v>0.35542191004144635</v>
      </c>
      <c r="AF3370" s="39" t="str">
        <f t="shared" si="947"/>
        <v>TIDAK</v>
      </c>
      <c r="AG3370" s="38">
        <f t="shared" si="948"/>
        <v>-0.15818885441509239</v>
      </c>
      <c r="AH3370" s="39">
        <f t="shared" si="949"/>
        <v>0.15818885441509239</v>
      </c>
      <c r="AI3370" s="39" t="str">
        <f t="shared" si="950"/>
        <v>TIDAK</v>
      </c>
      <c r="AJ3370" s="38">
        <f t="shared" si="951"/>
        <v>1.0352164069016767</v>
      </c>
      <c r="AK3370" s="39">
        <f t="shared" si="952"/>
        <v>1.0352164069016767</v>
      </c>
      <c r="AL3370" s="39" t="str">
        <f t="shared" si="953"/>
        <v>TIDAK</v>
      </c>
    </row>
    <row r="3371" spans="1:38" ht="14" x14ac:dyDescent="0.3">
      <c r="A3371" s="13">
        <v>35262429</v>
      </c>
      <c r="B3371" s="11" t="s">
        <v>3612</v>
      </c>
      <c r="C3371" s="9">
        <v>264798401</v>
      </c>
      <c r="D3371" s="1" t="s">
        <v>1741</v>
      </c>
      <c r="E3371" s="1" t="s">
        <v>17</v>
      </c>
      <c r="F3371" s="1" t="s">
        <v>1647</v>
      </c>
      <c r="G3371" s="2">
        <v>40.732129999999998</v>
      </c>
      <c r="H3371" s="2">
        <v>-73.857169999999996</v>
      </c>
      <c r="I3371" s="1" t="s">
        <v>19</v>
      </c>
      <c r="J3371" s="44">
        <v>90</v>
      </c>
      <c r="K3371" s="2">
        <v>7</v>
      </c>
      <c r="L3371" s="2">
        <v>1</v>
      </c>
      <c r="M3371" s="3">
        <v>43638</v>
      </c>
      <c r="N3371" s="2">
        <v>1</v>
      </c>
      <c r="O3371" s="2">
        <v>1</v>
      </c>
      <c r="P3371" s="4">
        <v>365</v>
      </c>
      <c r="U3371" s="38">
        <f t="shared" si="936"/>
        <v>0.39052567171441432</v>
      </c>
      <c r="V3371" s="39">
        <f t="shared" si="937"/>
        <v>0.39052567171441432</v>
      </c>
      <c r="W3371" s="39" t="str">
        <f t="shared" si="938"/>
        <v>TIDAK</v>
      </c>
      <c r="X3371" s="38">
        <f t="shared" si="939"/>
        <v>-0.39643358014138202</v>
      </c>
      <c r="Y3371" s="39">
        <f t="shared" si="940"/>
        <v>0.39643358014138202</v>
      </c>
      <c r="Z3371" s="39" t="str">
        <f t="shared" si="941"/>
        <v>TIDAK</v>
      </c>
      <c r="AA3371" s="38">
        <f t="shared" si="942"/>
        <v>-0.7217902099232989</v>
      </c>
      <c r="AB3371" s="39">
        <f t="shared" si="943"/>
        <v>0.7217902099232989</v>
      </c>
      <c r="AC3371" s="39" t="str">
        <f t="shared" si="944"/>
        <v>TIDAK</v>
      </c>
      <c r="AD3371" s="38">
        <f t="shared" si="945"/>
        <v>-0.55928661504397204</v>
      </c>
      <c r="AE3371" s="39">
        <f t="shared" si="946"/>
        <v>0.55928661504397204</v>
      </c>
      <c r="AF3371" s="39" t="str">
        <f t="shared" si="947"/>
        <v>TIDAK</v>
      </c>
      <c r="AG3371" s="38">
        <f t="shared" si="948"/>
        <v>-4.5589149015460649E-2</v>
      </c>
      <c r="AH3371" s="39">
        <f t="shared" si="949"/>
        <v>4.5589149015460649E-2</v>
      </c>
      <c r="AI3371" s="39" t="str">
        <f t="shared" si="950"/>
        <v>TIDAK</v>
      </c>
      <c r="AJ3371" s="38">
        <f t="shared" si="951"/>
        <v>-0.97366669611979462</v>
      </c>
      <c r="AK3371" s="39">
        <f t="shared" si="952"/>
        <v>0.97366669611979462</v>
      </c>
      <c r="AL3371" s="39" t="str">
        <f t="shared" si="953"/>
        <v>TIDAK</v>
      </c>
    </row>
    <row r="3372" spans="1:38" ht="14" x14ac:dyDescent="0.3">
      <c r="A3372" s="13">
        <v>35263825</v>
      </c>
      <c r="B3372" s="11" t="s">
        <v>4865</v>
      </c>
      <c r="C3372" s="9">
        <v>257683179</v>
      </c>
      <c r="D3372" s="1" t="s">
        <v>866</v>
      </c>
      <c r="E3372" s="1" t="s">
        <v>17</v>
      </c>
      <c r="F3372" s="1" t="s">
        <v>642</v>
      </c>
      <c r="G3372" s="2">
        <v>40.751390000000001</v>
      </c>
      <c r="H3372" s="2">
        <v>-73.813280000000006</v>
      </c>
      <c r="I3372" s="1" t="s">
        <v>19</v>
      </c>
      <c r="J3372" s="44">
        <v>55</v>
      </c>
      <c r="K3372" s="2">
        <v>1</v>
      </c>
      <c r="L3372" s="2">
        <v>3</v>
      </c>
      <c r="M3372" s="3">
        <v>43645</v>
      </c>
      <c r="N3372" s="2">
        <v>2.81</v>
      </c>
      <c r="O3372" s="2">
        <v>6</v>
      </c>
      <c r="P3372" s="4">
        <v>75</v>
      </c>
      <c r="U3372" s="38">
        <f t="shared" si="936"/>
        <v>-0.1666425534679688</v>
      </c>
      <c r="V3372" s="39">
        <f t="shared" si="937"/>
        <v>0.1666425534679688</v>
      </c>
      <c r="W3372" s="39" t="str">
        <f t="shared" si="938"/>
        <v>TIDAK</v>
      </c>
      <c r="X3372" s="38">
        <f t="shared" si="939"/>
        <v>-0.39643358014138202</v>
      </c>
      <c r="Y3372" s="39">
        <f t="shared" si="940"/>
        <v>0.39643358014138202</v>
      </c>
      <c r="Z3372" s="39" t="str">
        <f t="shared" si="941"/>
        <v>TIDAK</v>
      </c>
      <c r="AA3372" s="38">
        <f t="shared" si="942"/>
        <v>-0.84449654083515258</v>
      </c>
      <c r="AB3372" s="39">
        <f t="shared" si="943"/>
        <v>0.84449654083515258</v>
      </c>
      <c r="AC3372" s="39" t="str">
        <f t="shared" si="944"/>
        <v>TIDAK</v>
      </c>
      <c r="AD3372" s="38">
        <f t="shared" si="945"/>
        <v>8.8898600861494287E-2</v>
      </c>
      <c r="AE3372" s="39">
        <f t="shared" si="946"/>
        <v>8.8898600861494287E-2</v>
      </c>
      <c r="AF3372" s="39" t="str">
        <f t="shared" si="947"/>
        <v>TIDAK</v>
      </c>
      <c r="AG3372" s="38">
        <f t="shared" si="948"/>
        <v>0.74260878878196168</v>
      </c>
      <c r="AH3372" s="39">
        <f t="shared" si="949"/>
        <v>0.74260878878196168</v>
      </c>
      <c r="AI3372" s="39" t="str">
        <f t="shared" si="950"/>
        <v>TIDAK</v>
      </c>
      <c r="AJ3372" s="38">
        <f t="shared" si="951"/>
        <v>-0.29154594098936965</v>
      </c>
      <c r="AK3372" s="39">
        <f t="shared" si="952"/>
        <v>0.29154594098936965</v>
      </c>
      <c r="AL3372" s="39" t="str">
        <f t="shared" si="953"/>
        <v>TIDAK</v>
      </c>
    </row>
    <row r="3373" spans="1:38" ht="14" x14ac:dyDescent="0.3">
      <c r="A3373" s="13">
        <v>35266709</v>
      </c>
      <c r="B3373" s="11" t="s">
        <v>4284</v>
      </c>
      <c r="C3373" s="9">
        <v>264840662</v>
      </c>
      <c r="D3373" s="1" t="s">
        <v>3325</v>
      </c>
      <c r="E3373" s="1" t="s">
        <v>548</v>
      </c>
      <c r="F3373" s="1" t="s">
        <v>2933</v>
      </c>
      <c r="G3373" s="2">
        <v>40.828879999999998</v>
      </c>
      <c r="H3373" s="2">
        <v>-73.904499999999999</v>
      </c>
      <c r="I3373" s="1" t="s">
        <v>19</v>
      </c>
      <c r="J3373" s="44">
        <v>70</v>
      </c>
      <c r="K3373" s="2">
        <v>2</v>
      </c>
      <c r="L3373" s="2">
        <v>1</v>
      </c>
      <c r="M3373" s="3">
        <v>43646</v>
      </c>
      <c r="N3373" s="2">
        <v>1</v>
      </c>
      <c r="O3373" s="2">
        <v>1</v>
      </c>
      <c r="P3373" s="4">
        <v>90</v>
      </c>
      <c r="U3373" s="38">
        <f t="shared" si="936"/>
        <v>-0.2095016477127675</v>
      </c>
      <c r="V3373" s="39">
        <f t="shared" si="937"/>
        <v>0.2095016477127675</v>
      </c>
      <c r="W3373" s="39" t="str">
        <f t="shared" si="938"/>
        <v>TIDAK</v>
      </c>
      <c r="X3373" s="38">
        <f t="shared" si="939"/>
        <v>-0.39643358014138202</v>
      </c>
      <c r="Y3373" s="39">
        <f t="shared" si="940"/>
        <v>0.39643358014138202</v>
      </c>
      <c r="Z3373" s="39" t="str">
        <f t="shared" si="941"/>
        <v>TIDAK</v>
      </c>
      <c r="AA3373" s="38">
        <f t="shared" si="942"/>
        <v>-0.84449654083515258</v>
      </c>
      <c r="AB3373" s="39">
        <f t="shared" si="943"/>
        <v>0.84449654083515258</v>
      </c>
      <c r="AC3373" s="39" t="str">
        <f t="shared" si="944"/>
        <v>TIDAK</v>
      </c>
      <c r="AD3373" s="38">
        <f t="shared" si="945"/>
        <v>2.0943699193985775E-2</v>
      </c>
      <c r="AE3373" s="39">
        <f t="shared" si="946"/>
        <v>2.0943699193985775E-2</v>
      </c>
      <c r="AF3373" s="39" t="str">
        <f t="shared" si="947"/>
        <v>TIDAK</v>
      </c>
      <c r="AG3373" s="38">
        <f t="shared" si="948"/>
        <v>0.74260878878196168</v>
      </c>
      <c r="AH3373" s="39">
        <f t="shared" si="949"/>
        <v>0.74260878878196168</v>
      </c>
      <c r="AI3373" s="39" t="str">
        <f t="shared" si="950"/>
        <v>TIDAK</v>
      </c>
      <c r="AJ3373" s="38">
        <f t="shared" si="951"/>
        <v>-0.23907511367164466</v>
      </c>
      <c r="AK3373" s="39">
        <f t="shared" si="952"/>
        <v>0.23907511367164466</v>
      </c>
      <c r="AL3373" s="39" t="str">
        <f t="shared" si="953"/>
        <v>TIDAK</v>
      </c>
    </row>
    <row r="3374" spans="1:38" ht="14" x14ac:dyDescent="0.3">
      <c r="A3374" s="13">
        <v>35267761</v>
      </c>
      <c r="B3374" s="11" t="s">
        <v>2144</v>
      </c>
      <c r="C3374" s="9">
        <v>245457246</v>
      </c>
      <c r="D3374" s="1" t="s">
        <v>646</v>
      </c>
      <c r="E3374" s="1" t="s">
        <v>17</v>
      </c>
      <c r="F3374" s="1" t="s">
        <v>647</v>
      </c>
      <c r="G3374" s="2">
        <v>40.671010000000003</v>
      </c>
      <c r="H3374" s="2">
        <v>-73.789429999999996</v>
      </c>
      <c r="I3374" s="1" t="s">
        <v>20</v>
      </c>
      <c r="J3374" s="44">
        <v>248</v>
      </c>
      <c r="K3374" s="2">
        <v>2</v>
      </c>
      <c r="L3374" s="2">
        <v>2</v>
      </c>
      <c r="M3374" s="3">
        <v>43639</v>
      </c>
      <c r="N3374" s="2">
        <v>1.3</v>
      </c>
      <c r="O3374" s="2">
        <v>1</v>
      </c>
      <c r="P3374" s="4">
        <v>354</v>
      </c>
      <c r="U3374" s="38">
        <f t="shared" si="936"/>
        <v>-0.45808439433259995</v>
      </c>
      <c r="V3374" s="39">
        <f t="shared" si="937"/>
        <v>0.45808439433259995</v>
      </c>
      <c r="W3374" s="39" t="str">
        <f t="shared" si="938"/>
        <v>TIDAK</v>
      </c>
      <c r="X3374" s="38">
        <f t="shared" si="939"/>
        <v>-0.26113135442473173</v>
      </c>
      <c r="Y3374" s="39">
        <f t="shared" si="940"/>
        <v>0.26113135442473173</v>
      </c>
      <c r="Z3374" s="39" t="str">
        <f t="shared" si="941"/>
        <v>TIDAK</v>
      </c>
      <c r="AA3374" s="38">
        <f t="shared" si="942"/>
        <v>-0.84449654083515258</v>
      </c>
      <c r="AB3374" s="39">
        <f t="shared" si="943"/>
        <v>0.84449654083515258</v>
      </c>
      <c r="AC3374" s="39" t="str">
        <f t="shared" si="944"/>
        <v>TIDAK</v>
      </c>
      <c r="AD3374" s="38">
        <f t="shared" si="945"/>
        <v>8.8898600861494287E-2</v>
      </c>
      <c r="AE3374" s="39">
        <f t="shared" si="946"/>
        <v>8.8898600861494287E-2</v>
      </c>
      <c r="AF3374" s="39" t="str">
        <f t="shared" si="947"/>
        <v>TIDAK</v>
      </c>
      <c r="AG3374" s="38">
        <f t="shared" si="948"/>
        <v>6.7010556384171097E-2</v>
      </c>
      <c r="AH3374" s="39">
        <f t="shared" si="949"/>
        <v>6.7010556384171097E-2</v>
      </c>
      <c r="AI3374" s="39" t="str">
        <f t="shared" si="950"/>
        <v>TIDAK</v>
      </c>
      <c r="AJ3374" s="38">
        <f t="shared" si="951"/>
        <v>-0.6363542347915625</v>
      </c>
      <c r="AK3374" s="39">
        <f t="shared" si="952"/>
        <v>0.6363542347915625</v>
      </c>
      <c r="AL3374" s="39" t="str">
        <f t="shared" si="953"/>
        <v>TIDAK</v>
      </c>
    </row>
    <row r="3375" spans="1:38" ht="14" x14ac:dyDescent="0.3">
      <c r="A3375" s="13">
        <v>35275920</v>
      </c>
      <c r="B3375" s="11" t="s">
        <v>919</v>
      </c>
      <c r="C3375" s="9">
        <v>10415735</v>
      </c>
      <c r="D3375" s="1" t="s">
        <v>494</v>
      </c>
      <c r="E3375" s="1" t="s">
        <v>17</v>
      </c>
      <c r="F3375" s="1" t="s">
        <v>1223</v>
      </c>
      <c r="G3375" s="2">
        <v>40.661619999999999</v>
      </c>
      <c r="H3375" s="2">
        <v>-73.855980000000002</v>
      </c>
      <c r="I3375" s="1" t="s">
        <v>20</v>
      </c>
      <c r="J3375" s="44">
        <v>200</v>
      </c>
      <c r="K3375" s="2">
        <v>1</v>
      </c>
      <c r="L3375" s="2">
        <v>2</v>
      </c>
      <c r="M3375" s="3">
        <v>43640</v>
      </c>
      <c r="N3375" s="2">
        <v>2</v>
      </c>
      <c r="O3375" s="2">
        <v>2</v>
      </c>
      <c r="P3375" s="4">
        <v>365</v>
      </c>
      <c r="U3375" s="38">
        <f t="shared" si="936"/>
        <v>4.7938235112260034E-3</v>
      </c>
      <c r="V3375" s="39">
        <f t="shared" si="937"/>
        <v>4.7938235112260034E-3</v>
      </c>
      <c r="W3375" s="39" t="str">
        <f t="shared" si="938"/>
        <v>TIDAK</v>
      </c>
      <c r="X3375" s="38">
        <f t="shared" si="939"/>
        <v>0.41537977415851984</v>
      </c>
      <c r="Y3375" s="39">
        <f t="shared" si="940"/>
        <v>0.41537977415851984</v>
      </c>
      <c r="Z3375" s="39" t="str">
        <f t="shared" si="941"/>
        <v>TIDAK</v>
      </c>
      <c r="AA3375" s="38">
        <f t="shared" si="942"/>
        <v>-0.88539865113910388</v>
      </c>
      <c r="AB3375" s="39">
        <f t="shared" si="943"/>
        <v>0.88539865113910388</v>
      </c>
      <c r="AC3375" s="39" t="str">
        <f t="shared" si="944"/>
        <v>TIDAK</v>
      </c>
      <c r="AD3375" s="38">
        <f t="shared" si="945"/>
        <v>-0.43383141196549468</v>
      </c>
      <c r="AE3375" s="39">
        <f t="shared" si="946"/>
        <v>0.43383141196549468</v>
      </c>
      <c r="AF3375" s="39" t="str">
        <f t="shared" si="947"/>
        <v>TIDAK</v>
      </c>
      <c r="AG3375" s="38">
        <f t="shared" si="948"/>
        <v>-0.27078855981472416</v>
      </c>
      <c r="AH3375" s="39">
        <f t="shared" si="949"/>
        <v>0.27078855981472416</v>
      </c>
      <c r="AI3375" s="39" t="str">
        <f t="shared" si="950"/>
        <v>TIDAK</v>
      </c>
      <c r="AJ3375" s="38">
        <f t="shared" si="951"/>
        <v>1.4924621878132804</v>
      </c>
      <c r="AK3375" s="39">
        <f t="shared" si="952"/>
        <v>1.4924621878132804</v>
      </c>
      <c r="AL3375" s="39" t="str">
        <f t="shared" si="953"/>
        <v>TIDAK</v>
      </c>
    </row>
    <row r="3376" spans="1:38" ht="14" x14ac:dyDescent="0.3">
      <c r="A3376" s="13">
        <v>35282577</v>
      </c>
      <c r="B3376" s="11" t="s">
        <v>367</v>
      </c>
      <c r="C3376" s="9">
        <v>263843486</v>
      </c>
      <c r="D3376" s="1" t="s">
        <v>1001</v>
      </c>
      <c r="E3376" s="1" t="s">
        <v>17</v>
      </c>
      <c r="F3376" s="1" t="s">
        <v>970</v>
      </c>
      <c r="G3376" s="2">
        <v>40.700530000000001</v>
      </c>
      <c r="H3376" s="2">
        <v>-73.823719999999994</v>
      </c>
      <c r="I3376" s="1" t="s">
        <v>20</v>
      </c>
      <c r="J3376" s="44">
        <v>120</v>
      </c>
      <c r="K3376" s="2">
        <v>2</v>
      </c>
      <c r="L3376" s="2">
        <v>2</v>
      </c>
      <c r="M3376" s="3">
        <v>43651</v>
      </c>
      <c r="N3376" s="2">
        <v>2</v>
      </c>
      <c r="O3376" s="2">
        <v>1</v>
      </c>
      <c r="P3376" s="4">
        <v>336</v>
      </c>
      <c r="U3376" s="38">
        <f t="shared" si="936"/>
        <v>-0.29521983620236492</v>
      </c>
      <c r="V3376" s="39">
        <f t="shared" si="937"/>
        <v>0.29521983620236492</v>
      </c>
      <c r="W3376" s="39" t="str">
        <f t="shared" si="938"/>
        <v>TIDAK</v>
      </c>
      <c r="X3376" s="38">
        <f t="shared" si="939"/>
        <v>-0.39643358014138202</v>
      </c>
      <c r="Y3376" s="39">
        <f t="shared" si="940"/>
        <v>0.39643358014138202</v>
      </c>
      <c r="Z3376" s="39" t="str">
        <f t="shared" si="941"/>
        <v>TIDAK</v>
      </c>
      <c r="AA3376" s="38">
        <f t="shared" si="942"/>
        <v>-0.80359443053120139</v>
      </c>
      <c r="AB3376" s="39">
        <f t="shared" si="943"/>
        <v>0.80359443053120139</v>
      </c>
      <c r="AC3376" s="39" t="str">
        <f t="shared" si="944"/>
        <v>TIDAK</v>
      </c>
      <c r="AD3376" s="38">
        <f t="shared" si="945"/>
        <v>0.51230991125135539</v>
      </c>
      <c r="AE3376" s="39">
        <f t="shared" si="946"/>
        <v>0.51230991125135539</v>
      </c>
      <c r="AF3376" s="39" t="str">
        <f t="shared" si="947"/>
        <v>TIDAK</v>
      </c>
      <c r="AG3376" s="38">
        <f t="shared" si="948"/>
        <v>0.29220996718343462</v>
      </c>
      <c r="AH3376" s="39">
        <f t="shared" si="949"/>
        <v>0.29220996718343462</v>
      </c>
      <c r="AI3376" s="39" t="str">
        <f t="shared" si="950"/>
        <v>TIDAK</v>
      </c>
      <c r="AJ3376" s="38">
        <f t="shared" si="951"/>
        <v>-0.68132922963532683</v>
      </c>
      <c r="AK3376" s="39">
        <f t="shared" si="952"/>
        <v>0.68132922963532683</v>
      </c>
      <c r="AL3376" s="39" t="str">
        <f t="shared" si="953"/>
        <v>TIDAK</v>
      </c>
    </row>
    <row r="3377" spans="1:38" ht="14" x14ac:dyDescent="0.3">
      <c r="A3377" s="13">
        <v>35283648</v>
      </c>
      <c r="B3377" s="11" t="s">
        <v>2685</v>
      </c>
      <c r="C3377" s="9">
        <v>50735735</v>
      </c>
      <c r="D3377" s="1" t="s">
        <v>1312</v>
      </c>
      <c r="E3377" s="1" t="s">
        <v>17</v>
      </c>
      <c r="F3377" s="1" t="s">
        <v>970</v>
      </c>
      <c r="G3377" s="2">
        <v>40.702489999999997</v>
      </c>
      <c r="H3377" s="2">
        <v>-73.832509999999999</v>
      </c>
      <c r="I3377" s="1" t="s">
        <v>19</v>
      </c>
      <c r="J3377" s="44">
        <v>60</v>
      </c>
      <c r="K3377" s="2">
        <v>2</v>
      </c>
      <c r="L3377" s="2">
        <v>10</v>
      </c>
      <c r="M3377" s="3">
        <v>42917</v>
      </c>
      <c r="N3377" s="2">
        <v>0.23</v>
      </c>
      <c r="O3377" s="2">
        <v>1</v>
      </c>
      <c r="P3377" s="4">
        <v>0</v>
      </c>
      <c r="U3377" s="38">
        <f t="shared" si="936"/>
        <v>-0.1666425534679688</v>
      </c>
      <c r="V3377" s="39">
        <f t="shared" si="937"/>
        <v>0.1666425534679688</v>
      </c>
      <c r="W3377" s="39" t="str">
        <f t="shared" si="938"/>
        <v>TIDAK</v>
      </c>
      <c r="X3377" s="38">
        <f t="shared" si="939"/>
        <v>-0.26113135442473173</v>
      </c>
      <c r="Y3377" s="39">
        <f t="shared" si="940"/>
        <v>0.26113135442473173</v>
      </c>
      <c r="Z3377" s="39" t="str">
        <f t="shared" si="941"/>
        <v>TIDAK</v>
      </c>
      <c r="AA3377" s="38">
        <f t="shared" si="942"/>
        <v>-0.88539865113910388</v>
      </c>
      <c r="AB3377" s="39">
        <f t="shared" si="943"/>
        <v>0.88539865113910388</v>
      </c>
      <c r="AC3377" s="39" t="str">
        <f t="shared" si="944"/>
        <v>TIDAK</v>
      </c>
      <c r="AD3377" s="38">
        <f t="shared" si="945"/>
        <v>-0.43383141196549468</v>
      </c>
      <c r="AE3377" s="39">
        <f t="shared" si="946"/>
        <v>0.43383141196549468</v>
      </c>
      <c r="AF3377" s="39" t="str">
        <f t="shared" si="947"/>
        <v>TIDAK</v>
      </c>
      <c r="AG3377" s="38">
        <f t="shared" si="948"/>
        <v>-0.27078855981472416</v>
      </c>
      <c r="AH3377" s="39">
        <f t="shared" si="949"/>
        <v>0.27078855981472416</v>
      </c>
      <c r="AI3377" s="39" t="str">
        <f t="shared" si="950"/>
        <v>TIDAK</v>
      </c>
      <c r="AJ3377" s="38">
        <f t="shared" si="951"/>
        <v>-0.56889174252591612</v>
      </c>
      <c r="AK3377" s="39">
        <f t="shared" si="952"/>
        <v>0.56889174252591612</v>
      </c>
      <c r="AL3377" s="39" t="str">
        <f t="shared" si="953"/>
        <v>TIDAK</v>
      </c>
    </row>
    <row r="3378" spans="1:38" ht="14" x14ac:dyDescent="0.3">
      <c r="A3378" s="13">
        <v>35284472</v>
      </c>
      <c r="B3378" s="11" t="s">
        <v>3343</v>
      </c>
      <c r="C3378" s="9">
        <v>246194760</v>
      </c>
      <c r="D3378" s="1" t="s">
        <v>2412</v>
      </c>
      <c r="E3378" s="1" t="s">
        <v>17</v>
      </c>
      <c r="F3378" s="1" t="s">
        <v>1713</v>
      </c>
      <c r="G3378" s="2">
        <v>40.760210000000001</v>
      </c>
      <c r="H3378" s="2">
        <v>-73.883009999999999</v>
      </c>
      <c r="I3378" s="1" t="s">
        <v>19</v>
      </c>
      <c r="J3378" s="44">
        <v>49</v>
      </c>
      <c r="K3378" s="2">
        <v>1</v>
      </c>
      <c r="L3378" s="2">
        <v>3</v>
      </c>
      <c r="M3378" s="3">
        <v>43630</v>
      </c>
      <c r="N3378" s="2">
        <v>2.14</v>
      </c>
      <c r="O3378" s="2">
        <v>4</v>
      </c>
      <c r="P3378" s="4">
        <v>207</v>
      </c>
      <c r="U3378" s="38">
        <f t="shared" si="936"/>
        <v>1.3591412016468649</v>
      </c>
      <c r="V3378" s="39">
        <f t="shared" si="937"/>
        <v>1.3591412016468649</v>
      </c>
      <c r="W3378" s="39" t="str">
        <f t="shared" si="938"/>
        <v>TIDAK</v>
      </c>
      <c r="X3378" s="38">
        <f t="shared" si="939"/>
        <v>-0.26113135442473173</v>
      </c>
      <c r="Y3378" s="39">
        <f t="shared" si="940"/>
        <v>0.26113135442473173</v>
      </c>
      <c r="Z3378" s="39" t="str">
        <f t="shared" si="941"/>
        <v>TIDAK</v>
      </c>
      <c r="AA3378" s="38">
        <f t="shared" si="942"/>
        <v>-0.84449654083515258</v>
      </c>
      <c r="AB3378" s="39">
        <f t="shared" si="943"/>
        <v>0.84449654083515258</v>
      </c>
      <c r="AC3378" s="39" t="str">
        <f t="shared" si="944"/>
        <v>TIDAK</v>
      </c>
      <c r="AD3378" s="38">
        <f t="shared" si="945"/>
        <v>-0.27701240811739797</v>
      </c>
      <c r="AE3378" s="39">
        <f t="shared" si="946"/>
        <v>0.27701240811739797</v>
      </c>
      <c r="AF3378" s="39" t="str">
        <f t="shared" si="947"/>
        <v>TIDAK</v>
      </c>
      <c r="AG3378" s="38">
        <f t="shared" si="948"/>
        <v>-0.27078855981472416</v>
      </c>
      <c r="AH3378" s="39">
        <f t="shared" si="949"/>
        <v>0.27078855981472416</v>
      </c>
      <c r="AI3378" s="39" t="str">
        <f t="shared" si="950"/>
        <v>TIDAK</v>
      </c>
      <c r="AJ3378" s="38">
        <f t="shared" si="951"/>
        <v>1.4100080305997125</v>
      </c>
      <c r="AK3378" s="39">
        <f t="shared" si="952"/>
        <v>1.4100080305997125</v>
      </c>
      <c r="AL3378" s="39" t="str">
        <f t="shared" si="953"/>
        <v>TIDAK</v>
      </c>
    </row>
    <row r="3379" spans="1:38" ht="14" x14ac:dyDescent="0.3">
      <c r="A3379" s="13">
        <v>35285031</v>
      </c>
      <c r="B3379" s="11" t="s">
        <v>4358</v>
      </c>
      <c r="C3379" s="9">
        <v>188328775</v>
      </c>
      <c r="D3379" s="1" t="s">
        <v>1028</v>
      </c>
      <c r="E3379" s="1" t="s">
        <v>17</v>
      </c>
      <c r="F3379" s="1" t="s">
        <v>1766</v>
      </c>
      <c r="G3379" s="2">
        <v>40.570430000000002</v>
      </c>
      <c r="H3379" s="2">
        <v>-73.85821</v>
      </c>
      <c r="I3379" s="1" t="s">
        <v>20</v>
      </c>
      <c r="J3379" s="44">
        <v>200</v>
      </c>
      <c r="K3379" s="2">
        <v>2</v>
      </c>
      <c r="L3379" s="2">
        <v>7</v>
      </c>
      <c r="M3379" s="3">
        <v>43652</v>
      </c>
      <c r="N3379" s="2">
        <v>0.55000000000000004</v>
      </c>
      <c r="O3379" s="2">
        <v>1</v>
      </c>
      <c r="P3379" s="4">
        <v>44</v>
      </c>
      <c r="U3379" s="38">
        <f t="shared" si="936"/>
        <v>0.94769389689679739</v>
      </c>
      <c r="V3379" s="39">
        <f t="shared" si="937"/>
        <v>0.94769389689679739</v>
      </c>
      <c r="W3379" s="39" t="str">
        <f t="shared" si="938"/>
        <v>TIDAK</v>
      </c>
      <c r="X3379" s="38">
        <f t="shared" si="939"/>
        <v>-0.39643358014138202</v>
      </c>
      <c r="Y3379" s="39">
        <f t="shared" si="940"/>
        <v>0.39643358014138202</v>
      </c>
      <c r="Z3379" s="39" t="str">
        <f t="shared" si="941"/>
        <v>TIDAK</v>
      </c>
      <c r="AA3379" s="38">
        <f t="shared" si="942"/>
        <v>-0.84449654083515258</v>
      </c>
      <c r="AB3379" s="39">
        <f t="shared" si="943"/>
        <v>0.84449654083515258</v>
      </c>
      <c r="AC3379" s="39" t="str">
        <f t="shared" si="944"/>
        <v>TIDAK</v>
      </c>
      <c r="AD3379" s="38">
        <f t="shared" si="945"/>
        <v>8.8898600861494287E-2</v>
      </c>
      <c r="AE3379" s="39">
        <f t="shared" si="946"/>
        <v>8.8898600861494287E-2</v>
      </c>
      <c r="AF3379" s="39" t="str">
        <f t="shared" si="947"/>
        <v>TIDAK</v>
      </c>
      <c r="AG3379" s="38">
        <f t="shared" si="948"/>
        <v>-0.15818885441509239</v>
      </c>
      <c r="AH3379" s="39">
        <f t="shared" si="949"/>
        <v>0.15818885441509239</v>
      </c>
      <c r="AI3379" s="39" t="str">
        <f t="shared" si="950"/>
        <v>TIDAK</v>
      </c>
      <c r="AJ3379" s="38">
        <f t="shared" si="951"/>
        <v>1.4924621878132804</v>
      </c>
      <c r="AK3379" s="39">
        <f t="shared" si="952"/>
        <v>1.4924621878132804</v>
      </c>
      <c r="AL3379" s="39" t="str">
        <f t="shared" si="953"/>
        <v>TIDAK</v>
      </c>
    </row>
    <row r="3380" spans="1:38" ht="14" x14ac:dyDescent="0.3">
      <c r="A3380" s="13">
        <v>35287395</v>
      </c>
      <c r="B3380" s="11" t="s">
        <v>5076</v>
      </c>
      <c r="C3380" s="9">
        <v>253748268</v>
      </c>
      <c r="D3380" s="1" t="s">
        <v>2668</v>
      </c>
      <c r="E3380" s="1" t="s">
        <v>17</v>
      </c>
      <c r="F3380" s="1" t="s">
        <v>1971</v>
      </c>
      <c r="G3380" s="2">
        <v>40.746229999999997</v>
      </c>
      <c r="H3380" s="2">
        <v>-73.889740000000003</v>
      </c>
      <c r="I3380" s="1" t="s">
        <v>19</v>
      </c>
      <c r="J3380" s="44">
        <v>55</v>
      </c>
      <c r="K3380" s="2">
        <v>1</v>
      </c>
      <c r="L3380" s="2">
        <v>4</v>
      </c>
      <c r="M3380" s="3">
        <v>43651</v>
      </c>
      <c r="N3380" s="2">
        <v>1.94</v>
      </c>
      <c r="O3380" s="2">
        <v>1</v>
      </c>
      <c r="P3380" s="4">
        <v>83</v>
      </c>
      <c r="U3380" s="38">
        <f t="shared" si="936"/>
        <v>0.26194838898001821</v>
      </c>
      <c r="V3380" s="39">
        <f t="shared" si="937"/>
        <v>0.26194838898001821</v>
      </c>
      <c r="W3380" s="39" t="str">
        <f t="shared" si="938"/>
        <v>TIDAK</v>
      </c>
      <c r="X3380" s="38">
        <f t="shared" si="939"/>
        <v>-0.26113135442473173</v>
      </c>
      <c r="Y3380" s="39">
        <f t="shared" si="940"/>
        <v>0.26113135442473173</v>
      </c>
      <c r="Z3380" s="39" t="str">
        <f t="shared" si="941"/>
        <v>TIDAK</v>
      </c>
      <c r="AA3380" s="38">
        <f t="shared" si="942"/>
        <v>-0.84449654083515258</v>
      </c>
      <c r="AB3380" s="39">
        <f t="shared" si="943"/>
        <v>0.84449654083515258</v>
      </c>
      <c r="AC3380" s="39" t="str">
        <f t="shared" si="944"/>
        <v>TIDAK</v>
      </c>
      <c r="AD3380" s="38">
        <f t="shared" si="945"/>
        <v>8.8898600861494287E-2</v>
      </c>
      <c r="AE3380" s="39">
        <f t="shared" si="946"/>
        <v>8.8898600861494287E-2</v>
      </c>
      <c r="AF3380" s="39" t="str">
        <f t="shared" si="947"/>
        <v>TIDAK</v>
      </c>
      <c r="AG3380" s="38">
        <f t="shared" si="948"/>
        <v>-0.27078855981472416</v>
      </c>
      <c r="AH3380" s="39">
        <f t="shared" si="949"/>
        <v>0.27078855981472416</v>
      </c>
      <c r="AI3380" s="39" t="str">
        <f t="shared" si="950"/>
        <v>TIDAK</v>
      </c>
      <c r="AJ3380" s="38">
        <f t="shared" si="951"/>
        <v>1.2750830460684197</v>
      </c>
      <c r="AK3380" s="39">
        <f t="shared" si="952"/>
        <v>1.2750830460684197</v>
      </c>
      <c r="AL3380" s="39" t="str">
        <f t="shared" si="953"/>
        <v>TIDAK</v>
      </c>
    </row>
    <row r="3381" spans="1:38" ht="14" x14ac:dyDescent="0.3">
      <c r="A3381" s="13">
        <v>35289875</v>
      </c>
      <c r="B3381" s="11" t="s">
        <v>4827</v>
      </c>
      <c r="C3381" s="9">
        <v>157331617</v>
      </c>
      <c r="D3381" s="1" t="s">
        <v>1354</v>
      </c>
      <c r="E3381" s="1" t="s">
        <v>17</v>
      </c>
      <c r="F3381" s="1" t="s">
        <v>1223</v>
      </c>
      <c r="G3381" s="2">
        <v>40.662990000000001</v>
      </c>
      <c r="H3381" s="2">
        <v>-73.854910000000004</v>
      </c>
      <c r="I3381" s="1" t="s">
        <v>20</v>
      </c>
      <c r="J3381" s="44">
        <v>150</v>
      </c>
      <c r="K3381" s="2">
        <v>3</v>
      </c>
      <c r="L3381" s="2">
        <v>1</v>
      </c>
      <c r="M3381" s="3">
        <v>43647</v>
      </c>
      <c r="N3381" s="2">
        <v>1</v>
      </c>
      <c r="O3381" s="2">
        <v>1</v>
      </c>
      <c r="P3381" s="4">
        <v>78</v>
      </c>
      <c r="U3381" s="38">
        <f t="shared" si="936"/>
        <v>-0.25236074195756619</v>
      </c>
      <c r="V3381" s="39">
        <f t="shared" si="937"/>
        <v>0.25236074195756619</v>
      </c>
      <c r="W3381" s="39" t="str">
        <f t="shared" si="938"/>
        <v>TIDAK</v>
      </c>
      <c r="X3381" s="38">
        <f t="shared" si="939"/>
        <v>-0.26113135442473173</v>
      </c>
      <c r="Y3381" s="39">
        <f t="shared" si="940"/>
        <v>0.26113135442473173</v>
      </c>
      <c r="Z3381" s="39" t="str">
        <f t="shared" si="941"/>
        <v>TIDAK</v>
      </c>
      <c r="AA3381" s="38">
        <f t="shared" si="942"/>
        <v>-0.51727965840354273</v>
      </c>
      <c r="AB3381" s="39">
        <f t="shared" si="943"/>
        <v>0.51727965840354273</v>
      </c>
      <c r="AC3381" s="39" t="str">
        <f t="shared" si="944"/>
        <v>TIDAK</v>
      </c>
      <c r="AD3381" s="38">
        <f t="shared" si="945"/>
        <v>-0.83633352184227616</v>
      </c>
      <c r="AE3381" s="39">
        <f t="shared" si="946"/>
        <v>0.83633352184227616</v>
      </c>
      <c r="AF3381" s="39" t="str">
        <f t="shared" si="947"/>
        <v>TIDAK</v>
      </c>
      <c r="AG3381" s="38">
        <f t="shared" si="948"/>
        <v>-0.27078855981472416</v>
      </c>
      <c r="AH3381" s="39">
        <f t="shared" si="949"/>
        <v>0.27078855981472416</v>
      </c>
      <c r="AI3381" s="39" t="str">
        <f t="shared" si="950"/>
        <v>TIDAK</v>
      </c>
      <c r="AJ3381" s="38">
        <f t="shared" si="951"/>
        <v>-1.2435166651823804</v>
      </c>
      <c r="AK3381" s="39">
        <f t="shared" si="952"/>
        <v>1.2435166651823804</v>
      </c>
      <c r="AL3381" s="39" t="str">
        <f t="shared" si="953"/>
        <v>TIDAK</v>
      </c>
    </row>
    <row r="3382" spans="1:38" ht="14" x14ac:dyDescent="0.3">
      <c r="A3382" s="13">
        <v>35291681</v>
      </c>
      <c r="B3382" s="11" t="s">
        <v>3785</v>
      </c>
      <c r="C3382" s="9">
        <v>223087887</v>
      </c>
      <c r="D3382" s="1" t="s">
        <v>1974</v>
      </c>
      <c r="E3382" s="1" t="s">
        <v>17</v>
      </c>
      <c r="F3382" s="1" t="s">
        <v>1538</v>
      </c>
      <c r="G3382" s="2">
        <v>40.741190000000003</v>
      </c>
      <c r="H3382" s="2">
        <v>-73.86748</v>
      </c>
      <c r="I3382" s="1" t="s">
        <v>24</v>
      </c>
      <c r="J3382" s="44">
        <v>25</v>
      </c>
      <c r="K3382" s="2">
        <v>1</v>
      </c>
      <c r="L3382" s="2">
        <v>2</v>
      </c>
      <c r="M3382" s="3">
        <v>43636</v>
      </c>
      <c r="N3382" s="2">
        <v>2</v>
      </c>
      <c r="O3382" s="2">
        <v>8</v>
      </c>
      <c r="P3382" s="4">
        <v>351</v>
      </c>
      <c r="U3382" s="38">
        <f t="shared" si="936"/>
        <v>-0.34665074929612333</v>
      </c>
      <c r="V3382" s="39">
        <f t="shared" si="937"/>
        <v>0.34665074929612333</v>
      </c>
      <c r="W3382" s="39" t="str">
        <f t="shared" si="938"/>
        <v>TIDAK</v>
      </c>
      <c r="X3382" s="38">
        <f t="shared" si="939"/>
        <v>-0.39643358014138202</v>
      </c>
      <c r="Y3382" s="39">
        <f t="shared" si="940"/>
        <v>0.39643358014138202</v>
      </c>
      <c r="Z3382" s="39" t="str">
        <f t="shared" si="941"/>
        <v>TIDAK</v>
      </c>
      <c r="AA3382" s="38">
        <f t="shared" si="942"/>
        <v>-0.80359443053120139</v>
      </c>
      <c r="AB3382" s="39">
        <f t="shared" si="943"/>
        <v>0.80359443053120139</v>
      </c>
      <c r="AC3382" s="39" t="str">
        <f t="shared" si="944"/>
        <v>TIDAK</v>
      </c>
      <c r="AD3382" s="38">
        <f t="shared" si="945"/>
        <v>0.16208080265727282</v>
      </c>
      <c r="AE3382" s="39">
        <f t="shared" si="946"/>
        <v>0.16208080265727282</v>
      </c>
      <c r="AF3382" s="39" t="str">
        <f t="shared" si="947"/>
        <v>TIDAK</v>
      </c>
      <c r="AG3382" s="38">
        <f t="shared" si="948"/>
        <v>6.7010556384171097E-2</v>
      </c>
      <c r="AH3382" s="39">
        <f t="shared" si="949"/>
        <v>6.7010556384171097E-2</v>
      </c>
      <c r="AI3382" s="39" t="str">
        <f t="shared" si="950"/>
        <v>TIDAK</v>
      </c>
      <c r="AJ3382" s="38">
        <f t="shared" si="951"/>
        <v>0.30812065692748752</v>
      </c>
      <c r="AK3382" s="39">
        <f t="shared" si="952"/>
        <v>0.30812065692748752</v>
      </c>
      <c r="AL3382" s="39" t="str">
        <f t="shared" si="953"/>
        <v>TIDAK</v>
      </c>
    </row>
    <row r="3383" spans="1:38" ht="14" x14ac:dyDescent="0.3">
      <c r="A3383" s="13">
        <v>35314647</v>
      </c>
      <c r="B3383" s="11" t="s">
        <v>3786</v>
      </c>
      <c r="C3383" s="9">
        <v>157011614</v>
      </c>
      <c r="D3383" s="1" t="s">
        <v>1878</v>
      </c>
      <c r="E3383" s="1" t="s">
        <v>1731</v>
      </c>
      <c r="F3383" s="1" t="s">
        <v>1918</v>
      </c>
      <c r="G3383" s="2">
        <v>40.682540000000003</v>
      </c>
      <c r="H3383" s="2">
        <v>-73.887240000000006</v>
      </c>
      <c r="I3383" s="1" t="s">
        <v>20</v>
      </c>
      <c r="J3383" s="44">
        <v>99</v>
      </c>
      <c r="K3383" s="2">
        <v>1</v>
      </c>
      <c r="L3383" s="2">
        <v>2</v>
      </c>
      <c r="M3383" s="3">
        <v>43619</v>
      </c>
      <c r="N3383" s="2">
        <v>1.58</v>
      </c>
      <c r="O3383" s="2">
        <v>1</v>
      </c>
      <c r="P3383" s="4">
        <v>145</v>
      </c>
      <c r="U3383" s="38">
        <f t="shared" si="936"/>
        <v>0.94769389689679739</v>
      </c>
      <c r="V3383" s="39">
        <f t="shared" si="937"/>
        <v>0.94769389689679739</v>
      </c>
      <c r="W3383" s="39" t="str">
        <f t="shared" si="938"/>
        <v>TIDAK</v>
      </c>
      <c r="X3383" s="38">
        <f t="shared" si="939"/>
        <v>-0.26113135442473173</v>
      </c>
      <c r="Y3383" s="39">
        <f t="shared" si="940"/>
        <v>0.26113135442473173</v>
      </c>
      <c r="Z3383" s="39" t="str">
        <f t="shared" si="941"/>
        <v>TIDAK</v>
      </c>
      <c r="AA3383" s="38">
        <f t="shared" si="942"/>
        <v>-0.63998598931539652</v>
      </c>
      <c r="AB3383" s="39">
        <f t="shared" si="943"/>
        <v>0.63998598931539652</v>
      </c>
      <c r="AC3383" s="39" t="str">
        <f t="shared" si="944"/>
        <v>TIDAK</v>
      </c>
      <c r="AD3383" s="38">
        <f t="shared" si="945"/>
        <v>-0.66905991773763962</v>
      </c>
      <c r="AE3383" s="39">
        <f t="shared" si="946"/>
        <v>0.66905991773763962</v>
      </c>
      <c r="AF3383" s="39" t="str">
        <f t="shared" si="947"/>
        <v>TIDAK</v>
      </c>
      <c r="AG3383" s="38">
        <f t="shared" si="948"/>
        <v>-0.27078855981472416</v>
      </c>
      <c r="AH3383" s="39">
        <f t="shared" si="949"/>
        <v>0.27078855981472416</v>
      </c>
      <c r="AI3383" s="39" t="str">
        <f t="shared" si="950"/>
        <v>TIDAK</v>
      </c>
      <c r="AJ3383" s="38">
        <f t="shared" si="951"/>
        <v>-0.91370003632810892</v>
      </c>
      <c r="AK3383" s="39">
        <f t="shared" si="952"/>
        <v>0.91370003632810892</v>
      </c>
      <c r="AL3383" s="39" t="str">
        <f t="shared" si="953"/>
        <v>TIDAK</v>
      </c>
    </row>
    <row r="3384" spans="1:38" ht="14" x14ac:dyDescent="0.3">
      <c r="A3384" s="13">
        <v>35319902</v>
      </c>
      <c r="B3384" s="11" t="s">
        <v>348</v>
      </c>
      <c r="C3384" s="9">
        <v>90169214</v>
      </c>
      <c r="D3384" s="1" t="s">
        <v>333</v>
      </c>
      <c r="E3384" s="1" t="s">
        <v>17</v>
      </c>
      <c r="F3384" s="1" t="s">
        <v>1342</v>
      </c>
      <c r="G3384" s="2">
        <v>40.686950000000003</v>
      </c>
      <c r="H3384" s="2">
        <v>-73.841009999999997</v>
      </c>
      <c r="I3384" s="1" t="s">
        <v>20</v>
      </c>
      <c r="J3384" s="44">
        <v>188</v>
      </c>
      <c r="K3384" s="2">
        <v>2</v>
      </c>
      <c r="L3384" s="2">
        <v>5</v>
      </c>
      <c r="M3384" s="3">
        <v>43639</v>
      </c>
      <c r="N3384" s="2">
        <v>0.99</v>
      </c>
      <c r="O3384" s="2">
        <v>1</v>
      </c>
      <c r="P3384" s="4">
        <v>344</v>
      </c>
      <c r="U3384" s="38">
        <f t="shared" si="936"/>
        <v>-0.29521983620236492</v>
      </c>
      <c r="V3384" s="39">
        <f t="shared" si="937"/>
        <v>0.29521983620236492</v>
      </c>
      <c r="W3384" s="39" t="str">
        <f t="shared" si="938"/>
        <v>TIDAK</v>
      </c>
      <c r="X3384" s="38">
        <f t="shared" si="939"/>
        <v>-0.39643358014138202</v>
      </c>
      <c r="Y3384" s="39">
        <f t="shared" si="940"/>
        <v>0.39643358014138202</v>
      </c>
      <c r="Z3384" s="39" t="str">
        <f t="shared" si="941"/>
        <v>TIDAK</v>
      </c>
      <c r="AA3384" s="38">
        <f t="shared" si="942"/>
        <v>-0.7626923202272502</v>
      </c>
      <c r="AB3384" s="39">
        <f t="shared" si="943"/>
        <v>0.7626923202272502</v>
      </c>
      <c r="AC3384" s="39" t="str">
        <f t="shared" si="944"/>
        <v>TIDAK</v>
      </c>
      <c r="AD3384" s="38">
        <f t="shared" si="945"/>
        <v>5.7534800091874921E-2</v>
      </c>
      <c r="AE3384" s="39">
        <f t="shared" si="946"/>
        <v>5.7534800091874921E-2</v>
      </c>
      <c r="AF3384" s="39" t="str">
        <f t="shared" si="947"/>
        <v>TIDAK</v>
      </c>
      <c r="AG3384" s="38">
        <f t="shared" si="948"/>
        <v>-0.27078855981472416</v>
      </c>
      <c r="AH3384" s="39">
        <f t="shared" si="949"/>
        <v>0.27078855981472416</v>
      </c>
      <c r="AI3384" s="39" t="str">
        <f t="shared" si="950"/>
        <v>TIDAK</v>
      </c>
      <c r="AJ3384" s="38">
        <f t="shared" si="951"/>
        <v>-0.62136256984364113</v>
      </c>
      <c r="AK3384" s="39">
        <f t="shared" si="952"/>
        <v>0.62136256984364113</v>
      </c>
      <c r="AL3384" s="39" t="str">
        <f t="shared" si="953"/>
        <v>TIDAK</v>
      </c>
    </row>
    <row r="3385" spans="1:38" ht="14" x14ac:dyDescent="0.3">
      <c r="A3385" s="13">
        <v>35320280</v>
      </c>
      <c r="B3385" s="11" t="s">
        <v>365</v>
      </c>
      <c r="C3385" s="9">
        <v>94422691</v>
      </c>
      <c r="D3385" s="1" t="s">
        <v>3104</v>
      </c>
      <c r="E3385" s="1" t="s">
        <v>1731</v>
      </c>
      <c r="F3385" s="1" t="s">
        <v>3213</v>
      </c>
      <c r="G3385" s="2">
        <v>40.696939999999998</v>
      </c>
      <c r="H3385" s="2">
        <v>-73.907660000000007</v>
      </c>
      <c r="I3385" s="1" t="s">
        <v>20</v>
      </c>
      <c r="J3385" s="44">
        <v>67</v>
      </c>
      <c r="K3385" s="2">
        <v>2</v>
      </c>
      <c r="L3385" s="2">
        <v>1</v>
      </c>
      <c r="M3385" s="3">
        <v>43649</v>
      </c>
      <c r="N3385" s="2">
        <v>1</v>
      </c>
      <c r="O3385" s="2">
        <v>1</v>
      </c>
      <c r="P3385" s="4">
        <v>0</v>
      </c>
      <c r="U3385" s="38">
        <f t="shared" si="936"/>
        <v>0.51910295444881038</v>
      </c>
      <c r="V3385" s="39">
        <f t="shared" si="937"/>
        <v>0.51910295444881038</v>
      </c>
      <c r="W3385" s="39" t="str">
        <f t="shared" si="938"/>
        <v>TIDAK</v>
      </c>
      <c r="X3385" s="38">
        <f t="shared" si="939"/>
        <v>-0.12582912870808141</v>
      </c>
      <c r="Y3385" s="39">
        <f t="shared" si="940"/>
        <v>0.12582912870808141</v>
      </c>
      <c r="Z3385" s="39" t="str">
        <f t="shared" si="941"/>
        <v>TIDAK</v>
      </c>
      <c r="AA3385" s="38">
        <f t="shared" si="942"/>
        <v>-0.88539865113910388</v>
      </c>
      <c r="AB3385" s="39">
        <f t="shared" si="943"/>
        <v>0.88539865113910388</v>
      </c>
      <c r="AC3385" s="39" t="str">
        <f t="shared" si="944"/>
        <v>TIDAK</v>
      </c>
      <c r="AD3385" s="38">
        <f t="shared" si="945"/>
        <v>-0.43383141196549468</v>
      </c>
      <c r="AE3385" s="39">
        <f t="shared" si="946"/>
        <v>0.43383141196549468</v>
      </c>
      <c r="AF3385" s="39" t="str">
        <f t="shared" si="947"/>
        <v>TIDAK</v>
      </c>
      <c r="AG3385" s="38">
        <f t="shared" si="948"/>
        <v>-0.27078855981472416</v>
      </c>
      <c r="AH3385" s="39">
        <f t="shared" si="949"/>
        <v>0.27078855981472416</v>
      </c>
      <c r="AI3385" s="39" t="str">
        <f t="shared" si="950"/>
        <v>TIDAK</v>
      </c>
      <c r="AJ3385" s="38">
        <f t="shared" si="951"/>
        <v>-0.65884173221344466</v>
      </c>
      <c r="AK3385" s="39">
        <f t="shared" si="952"/>
        <v>0.65884173221344466</v>
      </c>
      <c r="AL3385" s="39" t="str">
        <f t="shared" si="953"/>
        <v>TIDAK</v>
      </c>
    </row>
    <row r="3386" spans="1:38" ht="14" x14ac:dyDescent="0.3">
      <c r="A3386" s="13">
        <v>35321064</v>
      </c>
      <c r="B3386" s="11" t="s">
        <v>4846</v>
      </c>
      <c r="C3386" s="9">
        <v>264862581</v>
      </c>
      <c r="D3386" s="1" t="s">
        <v>31</v>
      </c>
      <c r="E3386" s="1" t="s">
        <v>17</v>
      </c>
      <c r="F3386" s="1" t="s">
        <v>32</v>
      </c>
      <c r="G3386" s="2">
        <v>40.682049999999997</v>
      </c>
      <c r="H3386" s="2">
        <v>-73.725809999999996</v>
      </c>
      <c r="I3386" s="1" t="s">
        <v>19</v>
      </c>
      <c r="J3386" s="44">
        <v>75</v>
      </c>
      <c r="K3386" s="2">
        <v>1</v>
      </c>
      <c r="L3386" s="2">
        <v>2</v>
      </c>
      <c r="M3386" s="3">
        <v>43646</v>
      </c>
      <c r="N3386" s="2">
        <v>2</v>
      </c>
      <c r="O3386" s="2">
        <v>3</v>
      </c>
      <c r="P3386" s="4">
        <v>90</v>
      </c>
      <c r="U3386" s="38">
        <f t="shared" si="936"/>
        <v>-0.55237440167115703</v>
      </c>
      <c r="V3386" s="39">
        <f t="shared" si="937"/>
        <v>0.55237440167115703</v>
      </c>
      <c r="W3386" s="39" t="str">
        <f t="shared" si="938"/>
        <v>TIDAK</v>
      </c>
      <c r="X3386" s="38">
        <f t="shared" si="939"/>
        <v>-0.39643358014138202</v>
      </c>
      <c r="Y3386" s="39">
        <f t="shared" si="940"/>
        <v>0.39643358014138202</v>
      </c>
      <c r="Z3386" s="39" t="str">
        <f t="shared" si="941"/>
        <v>TIDAK</v>
      </c>
      <c r="AA3386" s="38">
        <f t="shared" si="942"/>
        <v>-0.84449654083515258</v>
      </c>
      <c r="AB3386" s="39">
        <f t="shared" si="943"/>
        <v>0.84449654083515258</v>
      </c>
      <c r="AC3386" s="39" t="str">
        <f t="shared" si="944"/>
        <v>TIDAK</v>
      </c>
      <c r="AD3386" s="38">
        <f t="shared" si="945"/>
        <v>8.8898600861494287E-2</v>
      </c>
      <c r="AE3386" s="39">
        <f t="shared" si="946"/>
        <v>8.8898600861494287E-2</v>
      </c>
      <c r="AF3386" s="39" t="str">
        <f t="shared" si="947"/>
        <v>TIDAK</v>
      </c>
      <c r="AG3386" s="38">
        <f t="shared" si="948"/>
        <v>0.51740937798269815</v>
      </c>
      <c r="AH3386" s="39">
        <f t="shared" si="949"/>
        <v>0.51740937798269815</v>
      </c>
      <c r="AI3386" s="39" t="str">
        <f t="shared" si="950"/>
        <v>TIDAK</v>
      </c>
      <c r="AJ3386" s="38">
        <f t="shared" si="951"/>
        <v>1.3875205331778304</v>
      </c>
      <c r="AK3386" s="39">
        <f t="shared" si="952"/>
        <v>1.3875205331778304</v>
      </c>
      <c r="AL3386" s="39" t="str">
        <f t="shared" si="953"/>
        <v>TIDAK</v>
      </c>
    </row>
    <row r="3387" spans="1:38" ht="14" x14ac:dyDescent="0.3">
      <c r="A3387" s="13">
        <v>35336938</v>
      </c>
      <c r="B3387" s="11" t="s">
        <v>371</v>
      </c>
      <c r="C3387" s="9">
        <v>264296595</v>
      </c>
      <c r="D3387" s="1" t="s">
        <v>1162</v>
      </c>
      <c r="E3387" s="1" t="s">
        <v>17</v>
      </c>
      <c r="F3387" s="1" t="s">
        <v>642</v>
      </c>
      <c r="G3387" s="2">
        <v>40.759259999999998</v>
      </c>
      <c r="H3387" s="2">
        <v>-73.826409999999996</v>
      </c>
      <c r="I3387" s="1" t="s">
        <v>24</v>
      </c>
      <c r="J3387" s="44">
        <v>75</v>
      </c>
      <c r="K3387" s="2">
        <v>1</v>
      </c>
      <c r="L3387" s="2">
        <v>1</v>
      </c>
      <c r="M3387" s="3">
        <v>43654</v>
      </c>
      <c r="N3387" s="2">
        <v>1</v>
      </c>
      <c r="O3387" s="2">
        <v>3</v>
      </c>
      <c r="P3387" s="4">
        <v>349</v>
      </c>
      <c r="U3387" s="38">
        <f t="shared" si="936"/>
        <v>8.1940193151863669E-2</v>
      </c>
      <c r="V3387" s="39">
        <f t="shared" si="937"/>
        <v>8.1940193151863669E-2</v>
      </c>
      <c r="W3387" s="39" t="str">
        <f t="shared" si="938"/>
        <v>TIDAK</v>
      </c>
      <c r="X3387" s="38">
        <f t="shared" si="939"/>
        <v>-0.39643358014138202</v>
      </c>
      <c r="Y3387" s="39">
        <f t="shared" si="940"/>
        <v>0.39643358014138202</v>
      </c>
      <c r="Z3387" s="39" t="str">
        <f t="shared" si="941"/>
        <v>TIDAK</v>
      </c>
      <c r="AA3387" s="38">
        <f t="shared" si="942"/>
        <v>-0.84449654083515258</v>
      </c>
      <c r="AB3387" s="39">
        <f t="shared" si="943"/>
        <v>0.84449654083515258</v>
      </c>
      <c r="AC3387" s="39" t="str">
        <f t="shared" si="944"/>
        <v>TIDAK</v>
      </c>
      <c r="AD3387" s="38">
        <f t="shared" si="945"/>
        <v>-0.13064800452584105</v>
      </c>
      <c r="AE3387" s="39">
        <f t="shared" si="946"/>
        <v>0.13064800452584105</v>
      </c>
      <c r="AF3387" s="39" t="str">
        <f t="shared" si="947"/>
        <v>TIDAK</v>
      </c>
      <c r="AG3387" s="38">
        <f t="shared" si="948"/>
        <v>-0.27078855981472416</v>
      </c>
      <c r="AH3387" s="39">
        <f t="shared" si="949"/>
        <v>0.27078855981472416</v>
      </c>
      <c r="AI3387" s="39" t="str">
        <f t="shared" si="950"/>
        <v>TIDAK</v>
      </c>
      <c r="AJ3387" s="38">
        <f t="shared" si="951"/>
        <v>-0.1566209564580768</v>
      </c>
      <c r="AK3387" s="39">
        <f t="shared" si="952"/>
        <v>0.1566209564580768</v>
      </c>
      <c r="AL3387" s="39" t="str">
        <f t="shared" si="953"/>
        <v>TIDAK</v>
      </c>
    </row>
    <row r="3388" spans="1:38" ht="14" x14ac:dyDescent="0.3">
      <c r="A3388" s="13">
        <v>35344056</v>
      </c>
      <c r="B3388" s="11" t="s">
        <v>2620</v>
      </c>
      <c r="C3388" s="9">
        <v>20120009</v>
      </c>
      <c r="D3388" s="1" t="s">
        <v>3447</v>
      </c>
      <c r="E3388" s="1" t="s">
        <v>1731</v>
      </c>
      <c r="F3388" s="1" t="s">
        <v>3213</v>
      </c>
      <c r="G3388" s="2">
        <v>40.68929</v>
      </c>
      <c r="H3388" s="2">
        <v>-73.906049999999993</v>
      </c>
      <c r="I3388" s="1" t="s">
        <v>19</v>
      </c>
      <c r="J3388" s="44">
        <v>38</v>
      </c>
      <c r="K3388" s="2">
        <v>1</v>
      </c>
      <c r="L3388" s="2">
        <v>5</v>
      </c>
      <c r="M3388" s="3">
        <v>43635</v>
      </c>
      <c r="N3388" s="2">
        <v>0.82</v>
      </c>
      <c r="O3388" s="2">
        <v>6</v>
      </c>
      <c r="P3388" s="4">
        <v>7</v>
      </c>
      <c r="U3388" s="38">
        <f t="shared" si="936"/>
        <v>0.84483207070928046</v>
      </c>
      <c r="V3388" s="39">
        <f t="shared" si="937"/>
        <v>0.84483207070928046</v>
      </c>
      <c r="W3388" s="39" t="str">
        <f t="shared" si="938"/>
        <v>TIDAK</v>
      </c>
      <c r="X3388" s="38">
        <f t="shared" si="939"/>
        <v>-0.26113135442473173</v>
      </c>
      <c r="Y3388" s="39">
        <f t="shared" si="940"/>
        <v>0.26113135442473173</v>
      </c>
      <c r="Z3388" s="39" t="str">
        <f t="shared" si="941"/>
        <v>TIDAK</v>
      </c>
      <c r="AA3388" s="38">
        <f t="shared" si="942"/>
        <v>-0.7217902099232989</v>
      </c>
      <c r="AB3388" s="39">
        <f t="shared" si="943"/>
        <v>0.7217902099232989</v>
      </c>
      <c r="AC3388" s="39" t="str">
        <f t="shared" si="944"/>
        <v>TIDAK</v>
      </c>
      <c r="AD3388" s="38">
        <f t="shared" si="945"/>
        <v>-0.43905871209376457</v>
      </c>
      <c r="AE3388" s="39">
        <f t="shared" si="946"/>
        <v>0.43905871209376457</v>
      </c>
      <c r="AF3388" s="39" t="str">
        <f t="shared" si="947"/>
        <v>TIDAK</v>
      </c>
      <c r="AG3388" s="38">
        <f t="shared" si="948"/>
        <v>-0.27078855981472416</v>
      </c>
      <c r="AH3388" s="39">
        <f t="shared" si="949"/>
        <v>0.27078855981472416</v>
      </c>
      <c r="AI3388" s="39" t="str">
        <f t="shared" si="950"/>
        <v>TIDAK</v>
      </c>
      <c r="AJ3388" s="38">
        <f t="shared" si="951"/>
        <v>1.3350497058601054</v>
      </c>
      <c r="AK3388" s="39">
        <f t="shared" si="952"/>
        <v>1.3350497058601054</v>
      </c>
      <c r="AL3388" s="39" t="str">
        <f t="shared" si="953"/>
        <v>TIDAK</v>
      </c>
    </row>
    <row r="3389" spans="1:38" ht="14" x14ac:dyDescent="0.3">
      <c r="A3389" s="13">
        <v>35368749</v>
      </c>
      <c r="B3389" s="11" t="s">
        <v>3787</v>
      </c>
      <c r="C3389" s="9">
        <v>265288059</v>
      </c>
      <c r="D3389" s="1" t="s">
        <v>1894</v>
      </c>
      <c r="E3389" s="1" t="s">
        <v>17</v>
      </c>
      <c r="F3389" s="1" t="s">
        <v>1538</v>
      </c>
      <c r="G3389" s="2">
        <v>40.736109999999996</v>
      </c>
      <c r="H3389" s="2">
        <v>-73.864009999999993</v>
      </c>
      <c r="I3389" s="1" t="s">
        <v>19</v>
      </c>
      <c r="J3389" s="44">
        <v>36</v>
      </c>
      <c r="K3389" s="2">
        <v>1</v>
      </c>
      <c r="L3389" s="2">
        <v>2</v>
      </c>
      <c r="M3389" s="3">
        <v>43646</v>
      </c>
      <c r="N3389" s="2">
        <v>1.76</v>
      </c>
      <c r="O3389" s="2">
        <v>2</v>
      </c>
      <c r="P3389" s="4">
        <v>62</v>
      </c>
      <c r="U3389" s="38">
        <f t="shared" si="936"/>
        <v>-0.19235801001484801</v>
      </c>
      <c r="V3389" s="39">
        <f t="shared" si="937"/>
        <v>0.19235801001484801</v>
      </c>
      <c r="W3389" s="39" t="str">
        <f t="shared" si="938"/>
        <v>TIDAK</v>
      </c>
      <c r="X3389" s="38">
        <f t="shared" si="939"/>
        <v>-0.26113135442473173</v>
      </c>
      <c r="Y3389" s="39">
        <f t="shared" si="940"/>
        <v>0.26113135442473173</v>
      </c>
      <c r="Z3389" s="39" t="str">
        <f t="shared" si="941"/>
        <v>TIDAK</v>
      </c>
      <c r="AA3389" s="38">
        <f t="shared" si="942"/>
        <v>-0.88539865113910388</v>
      </c>
      <c r="AB3389" s="39">
        <f t="shared" si="943"/>
        <v>0.88539865113910388</v>
      </c>
      <c r="AC3389" s="39" t="str">
        <f t="shared" si="944"/>
        <v>TIDAK</v>
      </c>
      <c r="AD3389" s="38">
        <f t="shared" si="945"/>
        <v>-0.43383141196549468</v>
      </c>
      <c r="AE3389" s="39">
        <f t="shared" si="946"/>
        <v>0.43383141196549468</v>
      </c>
      <c r="AF3389" s="39" t="str">
        <f t="shared" si="947"/>
        <v>TIDAK</v>
      </c>
      <c r="AG3389" s="38">
        <f t="shared" si="948"/>
        <v>-0.27078855981472416</v>
      </c>
      <c r="AH3389" s="39">
        <f t="shared" si="949"/>
        <v>0.27078855981472416</v>
      </c>
      <c r="AI3389" s="39" t="str">
        <f t="shared" si="950"/>
        <v>TIDAK</v>
      </c>
      <c r="AJ3389" s="38">
        <f t="shared" si="951"/>
        <v>-1.2435166651823804</v>
      </c>
      <c r="AK3389" s="39">
        <f t="shared" si="952"/>
        <v>1.2435166651823804</v>
      </c>
      <c r="AL3389" s="39" t="str">
        <f t="shared" si="953"/>
        <v>TIDAK</v>
      </c>
    </row>
    <row r="3390" spans="1:38" ht="14" x14ac:dyDescent="0.3">
      <c r="A3390" s="13">
        <v>35376285</v>
      </c>
      <c r="B3390" s="11" t="s">
        <v>2141</v>
      </c>
      <c r="C3390" s="9">
        <v>132786535</v>
      </c>
      <c r="D3390" s="1" t="s">
        <v>782</v>
      </c>
      <c r="E3390" s="1" t="s">
        <v>17</v>
      </c>
      <c r="F3390" s="1" t="s">
        <v>1883</v>
      </c>
      <c r="G3390" s="2">
        <v>40.713569999999997</v>
      </c>
      <c r="H3390" s="2">
        <v>-73.879400000000004</v>
      </c>
      <c r="I3390" s="1" t="s">
        <v>20</v>
      </c>
      <c r="J3390" s="44">
        <v>124</v>
      </c>
      <c r="K3390" s="2">
        <v>2</v>
      </c>
      <c r="L3390" s="2">
        <v>1</v>
      </c>
      <c r="M3390" s="3">
        <v>43639</v>
      </c>
      <c r="N3390" s="2">
        <v>1</v>
      </c>
      <c r="O3390" s="2">
        <v>2</v>
      </c>
      <c r="P3390" s="4">
        <v>161</v>
      </c>
      <c r="U3390" s="38">
        <f t="shared" si="936"/>
        <v>-0.12378345922317009</v>
      </c>
      <c r="V3390" s="39">
        <f t="shared" si="937"/>
        <v>0.12378345922317009</v>
      </c>
      <c r="W3390" s="39" t="str">
        <f t="shared" si="938"/>
        <v>TIDAK</v>
      </c>
      <c r="X3390" s="38">
        <f t="shared" si="939"/>
        <v>-0.39643358014138202</v>
      </c>
      <c r="Y3390" s="39">
        <f t="shared" si="940"/>
        <v>0.39643358014138202</v>
      </c>
      <c r="Z3390" s="39" t="str">
        <f t="shared" si="941"/>
        <v>TIDAK</v>
      </c>
      <c r="AA3390" s="38">
        <f t="shared" si="942"/>
        <v>-0.84449654083515258</v>
      </c>
      <c r="AB3390" s="39">
        <f t="shared" si="943"/>
        <v>0.84449654083515258</v>
      </c>
      <c r="AC3390" s="39" t="str">
        <f t="shared" si="944"/>
        <v>TIDAK</v>
      </c>
      <c r="AD3390" s="38">
        <f t="shared" si="945"/>
        <v>8.8898600861494287E-2</v>
      </c>
      <c r="AE3390" s="39">
        <f t="shared" si="946"/>
        <v>8.8898600861494287E-2</v>
      </c>
      <c r="AF3390" s="39" t="str">
        <f t="shared" si="947"/>
        <v>TIDAK</v>
      </c>
      <c r="AG3390" s="38">
        <f t="shared" si="948"/>
        <v>-4.5589149015460649E-2</v>
      </c>
      <c r="AH3390" s="39">
        <f t="shared" si="949"/>
        <v>4.5589149015460649E-2</v>
      </c>
      <c r="AI3390" s="39" t="str">
        <f t="shared" si="950"/>
        <v>TIDAK</v>
      </c>
      <c r="AJ3390" s="38">
        <f t="shared" si="951"/>
        <v>-0.56889174252591612</v>
      </c>
      <c r="AK3390" s="39">
        <f t="shared" si="952"/>
        <v>0.56889174252591612</v>
      </c>
      <c r="AL3390" s="39" t="str">
        <f t="shared" si="953"/>
        <v>TIDAK</v>
      </c>
    </row>
    <row r="3391" spans="1:38" ht="14" x14ac:dyDescent="0.3">
      <c r="A3391" s="13">
        <v>35376427</v>
      </c>
      <c r="B3391" s="11" t="s">
        <v>3825</v>
      </c>
      <c r="C3391" s="9">
        <v>93763302</v>
      </c>
      <c r="D3391" s="1" t="s">
        <v>681</v>
      </c>
      <c r="E3391" s="1" t="s">
        <v>17</v>
      </c>
      <c r="F3391" s="1" t="s">
        <v>607</v>
      </c>
      <c r="G3391" s="2">
        <v>40.599080000000001</v>
      </c>
      <c r="H3391" s="2">
        <v>-73.791330000000002</v>
      </c>
      <c r="I3391" s="1" t="s">
        <v>20</v>
      </c>
      <c r="J3391" s="44">
        <v>137</v>
      </c>
      <c r="K3391" s="2">
        <v>1</v>
      </c>
      <c r="L3391" s="2">
        <v>4</v>
      </c>
      <c r="M3391" s="3">
        <v>43618</v>
      </c>
      <c r="N3391" s="2">
        <v>2.1800000000000002</v>
      </c>
      <c r="O3391" s="2">
        <v>1</v>
      </c>
      <c r="P3391" s="4">
        <v>273</v>
      </c>
      <c r="U3391" s="38">
        <f t="shared" si="936"/>
        <v>-0.12378345922317009</v>
      </c>
      <c r="V3391" s="39">
        <f t="shared" si="937"/>
        <v>0.12378345922317009</v>
      </c>
      <c r="W3391" s="39" t="str">
        <f t="shared" si="938"/>
        <v>TIDAK</v>
      </c>
      <c r="X3391" s="38">
        <f t="shared" si="939"/>
        <v>-0.39643358014138202</v>
      </c>
      <c r="Y3391" s="39">
        <f t="shared" si="940"/>
        <v>0.39643358014138202</v>
      </c>
      <c r="Z3391" s="39" t="str">
        <f t="shared" si="941"/>
        <v>TIDAK</v>
      </c>
      <c r="AA3391" s="38">
        <f t="shared" si="942"/>
        <v>-0.88539865113910388</v>
      </c>
      <c r="AB3391" s="39">
        <f t="shared" si="943"/>
        <v>0.88539865113910388</v>
      </c>
      <c r="AC3391" s="39" t="str">
        <f t="shared" si="944"/>
        <v>TIDAK</v>
      </c>
      <c r="AD3391" s="38">
        <f t="shared" si="945"/>
        <v>-0.43383141196549468</v>
      </c>
      <c r="AE3391" s="39">
        <f t="shared" si="946"/>
        <v>0.43383141196549468</v>
      </c>
      <c r="AF3391" s="39" t="str">
        <f t="shared" si="947"/>
        <v>TIDAK</v>
      </c>
      <c r="AG3391" s="38">
        <f t="shared" si="948"/>
        <v>-4.5589149015460649E-2</v>
      </c>
      <c r="AH3391" s="39">
        <f t="shared" si="949"/>
        <v>4.5589149015460649E-2</v>
      </c>
      <c r="AI3391" s="39" t="str">
        <f t="shared" si="950"/>
        <v>TIDAK</v>
      </c>
      <c r="AJ3391" s="38">
        <f t="shared" si="951"/>
        <v>1.372528868229909</v>
      </c>
      <c r="AK3391" s="39">
        <f t="shared" si="952"/>
        <v>1.372528868229909</v>
      </c>
      <c r="AL3391" s="39" t="str">
        <f t="shared" si="953"/>
        <v>TIDAK</v>
      </c>
    </row>
    <row r="3392" spans="1:38" ht="14" x14ac:dyDescent="0.3">
      <c r="A3392" s="13">
        <v>35376476</v>
      </c>
      <c r="B3392" s="11" t="s">
        <v>1875</v>
      </c>
      <c r="C3392" s="9">
        <v>263721921</v>
      </c>
      <c r="D3392" s="1" t="s">
        <v>782</v>
      </c>
      <c r="E3392" s="1" t="s">
        <v>17</v>
      </c>
      <c r="F3392" s="1" t="s">
        <v>642</v>
      </c>
      <c r="G3392" s="2">
        <v>40.757280000000002</v>
      </c>
      <c r="H3392" s="2">
        <v>-73.800719999999998</v>
      </c>
      <c r="I3392" s="1" t="s">
        <v>19</v>
      </c>
      <c r="J3392" s="44">
        <v>70</v>
      </c>
      <c r="K3392" s="2">
        <v>2</v>
      </c>
      <c r="L3392" s="2">
        <v>2</v>
      </c>
      <c r="M3392" s="3">
        <v>43624</v>
      </c>
      <c r="N3392" s="2">
        <v>1.58</v>
      </c>
      <c r="O3392" s="2">
        <v>1</v>
      </c>
      <c r="P3392" s="4">
        <v>315</v>
      </c>
      <c r="U3392" s="38">
        <f t="shared" si="936"/>
        <v>-0.44094075663468046</v>
      </c>
      <c r="V3392" s="39">
        <f t="shared" si="937"/>
        <v>0.44094075663468046</v>
      </c>
      <c r="W3392" s="39" t="str">
        <f t="shared" si="938"/>
        <v>TIDAK</v>
      </c>
      <c r="X3392" s="38">
        <f t="shared" si="939"/>
        <v>-0.39643358014138202</v>
      </c>
      <c r="Y3392" s="39">
        <f t="shared" si="940"/>
        <v>0.39643358014138202</v>
      </c>
      <c r="Z3392" s="39" t="str">
        <f t="shared" si="941"/>
        <v>TIDAK</v>
      </c>
      <c r="AA3392" s="38">
        <f t="shared" si="942"/>
        <v>-0.7217902099232989</v>
      </c>
      <c r="AB3392" s="39">
        <f t="shared" si="943"/>
        <v>0.7217902099232989</v>
      </c>
      <c r="AC3392" s="39" t="str">
        <f t="shared" si="944"/>
        <v>TIDAK</v>
      </c>
      <c r="AD3392" s="38">
        <f t="shared" si="945"/>
        <v>-0.52792281427435261</v>
      </c>
      <c r="AE3392" s="39">
        <f t="shared" si="946"/>
        <v>0.52792281427435261</v>
      </c>
      <c r="AF3392" s="39" t="str">
        <f t="shared" si="947"/>
        <v>TIDAK</v>
      </c>
      <c r="AG3392" s="38">
        <f t="shared" si="948"/>
        <v>0.29220996718343462</v>
      </c>
      <c r="AH3392" s="39">
        <f t="shared" si="949"/>
        <v>0.29220996718343462</v>
      </c>
      <c r="AI3392" s="39" t="str">
        <f t="shared" si="950"/>
        <v>TIDAK</v>
      </c>
      <c r="AJ3392" s="38">
        <f t="shared" si="951"/>
        <v>-1.1910458378646553</v>
      </c>
      <c r="AK3392" s="39">
        <f t="shared" si="952"/>
        <v>1.1910458378646553</v>
      </c>
      <c r="AL3392" s="39" t="str">
        <f t="shared" si="953"/>
        <v>TIDAK</v>
      </c>
    </row>
    <row r="3393" spans="1:38" ht="14" x14ac:dyDescent="0.3">
      <c r="A3393" s="13">
        <v>35384123</v>
      </c>
      <c r="B3393" s="11" t="s">
        <v>352</v>
      </c>
      <c r="C3393" s="9">
        <v>264043510</v>
      </c>
      <c r="D3393" s="1" t="s">
        <v>349</v>
      </c>
      <c r="E3393" s="1" t="s">
        <v>17</v>
      </c>
      <c r="F3393" s="1" t="s">
        <v>203</v>
      </c>
      <c r="G3393" s="2">
        <v>40.662219999999998</v>
      </c>
      <c r="H3393" s="2">
        <v>-73.763239999999996</v>
      </c>
      <c r="I3393" s="1" t="s">
        <v>19</v>
      </c>
      <c r="J3393" s="44">
        <v>41</v>
      </c>
      <c r="K3393" s="2">
        <v>2</v>
      </c>
      <c r="L3393" s="2">
        <v>1</v>
      </c>
      <c r="M3393" s="3">
        <v>43645</v>
      </c>
      <c r="N3393" s="2">
        <v>1</v>
      </c>
      <c r="O3393" s="2">
        <v>6</v>
      </c>
      <c r="P3393" s="4">
        <v>365</v>
      </c>
      <c r="U3393" s="38">
        <f t="shared" si="936"/>
        <v>-0.45808439433259995</v>
      </c>
      <c r="V3393" s="39">
        <f t="shared" si="937"/>
        <v>0.45808439433259995</v>
      </c>
      <c r="W3393" s="39" t="str">
        <f t="shared" si="938"/>
        <v>TIDAK</v>
      </c>
      <c r="X3393" s="38">
        <f t="shared" si="939"/>
        <v>-0.39643358014138202</v>
      </c>
      <c r="Y3393" s="39">
        <f t="shared" si="940"/>
        <v>0.39643358014138202</v>
      </c>
      <c r="Z3393" s="39" t="str">
        <f t="shared" si="941"/>
        <v>TIDAK</v>
      </c>
      <c r="AA3393" s="38">
        <f t="shared" si="942"/>
        <v>-0.84449654083515258</v>
      </c>
      <c r="AB3393" s="39">
        <f t="shared" si="943"/>
        <v>0.84449654083515258</v>
      </c>
      <c r="AC3393" s="39" t="str">
        <f t="shared" si="944"/>
        <v>TIDAK</v>
      </c>
      <c r="AD3393" s="38">
        <f t="shared" si="945"/>
        <v>-3.6556602216983057E-2</v>
      </c>
      <c r="AE3393" s="39">
        <f t="shared" si="946"/>
        <v>3.6556602216983057E-2</v>
      </c>
      <c r="AF3393" s="39" t="str">
        <f t="shared" si="947"/>
        <v>TIDAK</v>
      </c>
      <c r="AG3393" s="38">
        <f t="shared" si="948"/>
        <v>-0.15818885441509239</v>
      </c>
      <c r="AH3393" s="39">
        <f t="shared" si="949"/>
        <v>0.15818885441509239</v>
      </c>
      <c r="AI3393" s="39" t="str">
        <f t="shared" si="950"/>
        <v>TIDAK</v>
      </c>
      <c r="AJ3393" s="38">
        <f t="shared" si="951"/>
        <v>-0.77877505179681605</v>
      </c>
      <c r="AK3393" s="39">
        <f t="shared" si="952"/>
        <v>0.77877505179681605</v>
      </c>
      <c r="AL3393" s="39" t="str">
        <f t="shared" si="953"/>
        <v>TIDAK</v>
      </c>
    </row>
    <row r="3394" spans="1:38" ht="14" x14ac:dyDescent="0.3">
      <c r="A3394" s="13">
        <v>35384238</v>
      </c>
      <c r="B3394" s="11" t="s">
        <v>2950</v>
      </c>
      <c r="C3394" s="9">
        <v>264043510</v>
      </c>
      <c r="D3394" s="1" t="s">
        <v>349</v>
      </c>
      <c r="E3394" s="1" t="s">
        <v>17</v>
      </c>
      <c r="F3394" s="1" t="s">
        <v>203</v>
      </c>
      <c r="G3394" s="2">
        <v>40.662599999999998</v>
      </c>
      <c r="H3394" s="2">
        <v>-73.763490000000004</v>
      </c>
      <c r="I3394" s="1" t="s">
        <v>19</v>
      </c>
      <c r="J3394" s="44">
        <v>90</v>
      </c>
      <c r="K3394" s="2">
        <v>1</v>
      </c>
      <c r="L3394" s="2">
        <v>1</v>
      </c>
      <c r="M3394" s="3">
        <v>43639</v>
      </c>
      <c r="N3394" s="2">
        <v>1</v>
      </c>
      <c r="O3394" s="2">
        <v>6</v>
      </c>
      <c r="P3394" s="4">
        <v>365</v>
      </c>
      <c r="U3394" s="38">
        <f t="shared" si="936"/>
        <v>0.29623566437585713</v>
      </c>
      <c r="V3394" s="39">
        <f t="shared" si="937"/>
        <v>0.29623566437585713</v>
      </c>
      <c r="W3394" s="39" t="str">
        <f t="shared" si="938"/>
        <v>TIDAK</v>
      </c>
      <c r="X3394" s="38">
        <f t="shared" si="939"/>
        <v>-0.26113135442473173</v>
      </c>
      <c r="Y3394" s="39">
        <f t="shared" si="940"/>
        <v>0.26113135442473173</v>
      </c>
      <c r="Z3394" s="39" t="str">
        <f t="shared" si="941"/>
        <v>TIDAK</v>
      </c>
      <c r="AA3394" s="38">
        <f t="shared" si="942"/>
        <v>-0.88539865113910388</v>
      </c>
      <c r="AB3394" s="39">
        <f t="shared" si="943"/>
        <v>0.88539865113910388</v>
      </c>
      <c r="AC3394" s="39" t="str">
        <f t="shared" si="944"/>
        <v>TIDAK</v>
      </c>
      <c r="AD3394" s="38">
        <f t="shared" si="945"/>
        <v>-0.43383141196549468</v>
      </c>
      <c r="AE3394" s="39">
        <f t="shared" si="946"/>
        <v>0.43383141196549468</v>
      </c>
      <c r="AF3394" s="39" t="str">
        <f t="shared" si="947"/>
        <v>TIDAK</v>
      </c>
      <c r="AG3394" s="38">
        <f t="shared" si="948"/>
        <v>-0.15818885441509239</v>
      </c>
      <c r="AH3394" s="39">
        <f t="shared" si="949"/>
        <v>0.15818885441509239</v>
      </c>
      <c r="AI3394" s="39" t="str">
        <f t="shared" si="950"/>
        <v>TIDAK</v>
      </c>
      <c r="AJ3394" s="38">
        <f t="shared" si="951"/>
        <v>-3.6687636874705359E-2</v>
      </c>
      <c r="AK3394" s="39">
        <f t="shared" si="952"/>
        <v>3.6687636874705359E-2</v>
      </c>
      <c r="AL3394" s="39" t="str">
        <f t="shared" si="953"/>
        <v>TIDAK</v>
      </c>
    </row>
    <row r="3395" spans="1:38" ht="14" x14ac:dyDescent="0.3">
      <c r="A3395" s="13">
        <v>35386912</v>
      </c>
      <c r="B3395" s="11" t="s">
        <v>507</v>
      </c>
      <c r="C3395" s="9">
        <v>201884425</v>
      </c>
      <c r="D3395" s="1" t="s">
        <v>2120</v>
      </c>
      <c r="E3395" s="1" t="s">
        <v>1731</v>
      </c>
      <c r="F3395" s="1" t="s">
        <v>1918</v>
      </c>
      <c r="G3395" s="2">
        <v>40.682070000000003</v>
      </c>
      <c r="H3395" s="2">
        <v>-73.873580000000004</v>
      </c>
      <c r="I3395" s="1" t="s">
        <v>20</v>
      </c>
      <c r="J3395" s="44">
        <v>82</v>
      </c>
      <c r="K3395" s="2">
        <v>5</v>
      </c>
      <c r="L3395" s="2">
        <v>1</v>
      </c>
      <c r="M3395" s="3">
        <v>43642</v>
      </c>
      <c r="N3395" s="2">
        <v>1</v>
      </c>
      <c r="O3395" s="2">
        <v>3</v>
      </c>
      <c r="P3395" s="4">
        <v>29</v>
      </c>
      <c r="U3395" s="38">
        <f t="shared" si="936"/>
        <v>0.40766930941233376</v>
      </c>
      <c r="V3395" s="39">
        <f t="shared" si="937"/>
        <v>0.40766930941233376</v>
      </c>
      <c r="W3395" s="39" t="str">
        <f t="shared" si="938"/>
        <v>TIDAK</v>
      </c>
      <c r="X3395" s="38">
        <f t="shared" si="939"/>
        <v>-0.39643358014138202</v>
      </c>
      <c r="Y3395" s="39">
        <f t="shared" si="940"/>
        <v>0.39643358014138202</v>
      </c>
      <c r="Z3395" s="39" t="str">
        <f t="shared" si="941"/>
        <v>TIDAK</v>
      </c>
      <c r="AA3395" s="38">
        <f t="shared" si="942"/>
        <v>-0.7626923202272502</v>
      </c>
      <c r="AB3395" s="39">
        <f t="shared" si="943"/>
        <v>0.7626923202272502</v>
      </c>
      <c r="AC3395" s="39" t="str">
        <f t="shared" si="944"/>
        <v>TIDAK</v>
      </c>
      <c r="AD3395" s="38">
        <f t="shared" si="945"/>
        <v>0.18299000317035238</v>
      </c>
      <c r="AE3395" s="39">
        <f t="shared" si="946"/>
        <v>0.18299000317035238</v>
      </c>
      <c r="AF3395" s="39" t="str">
        <f t="shared" si="947"/>
        <v>TIDAK</v>
      </c>
      <c r="AG3395" s="38">
        <f t="shared" si="948"/>
        <v>-0.27078855981472416</v>
      </c>
      <c r="AH3395" s="39">
        <f t="shared" si="949"/>
        <v>0.27078855981472416</v>
      </c>
      <c r="AI3395" s="39" t="str">
        <f t="shared" si="950"/>
        <v>TIDAK</v>
      </c>
      <c r="AJ3395" s="38">
        <f t="shared" si="951"/>
        <v>0.80284560020889462</v>
      </c>
      <c r="AK3395" s="39">
        <f t="shared" si="952"/>
        <v>0.80284560020889462</v>
      </c>
      <c r="AL3395" s="39" t="str">
        <f t="shared" si="953"/>
        <v>TIDAK</v>
      </c>
    </row>
    <row r="3396" spans="1:38" ht="14" x14ac:dyDescent="0.3">
      <c r="A3396" s="13">
        <v>35386935</v>
      </c>
      <c r="B3396" s="11" t="s">
        <v>3788</v>
      </c>
      <c r="C3396" s="9">
        <v>248880851</v>
      </c>
      <c r="D3396" s="1" t="s">
        <v>984</v>
      </c>
      <c r="E3396" s="1" t="s">
        <v>17</v>
      </c>
      <c r="F3396" s="1" t="s">
        <v>825</v>
      </c>
      <c r="G3396" s="2">
        <v>40.584850000000003</v>
      </c>
      <c r="H3396" s="2">
        <v>-73.814819999999997</v>
      </c>
      <c r="I3396" s="1" t="s">
        <v>20</v>
      </c>
      <c r="J3396" s="44">
        <v>200</v>
      </c>
      <c r="K3396" s="2">
        <v>2</v>
      </c>
      <c r="L3396" s="2">
        <v>2</v>
      </c>
      <c r="M3396" s="3">
        <v>43652</v>
      </c>
      <c r="N3396" s="2">
        <v>2</v>
      </c>
      <c r="O3396" s="2">
        <v>1</v>
      </c>
      <c r="P3396" s="4">
        <v>152</v>
      </c>
      <c r="U3396" s="38">
        <f t="shared" si="936"/>
        <v>-0.1666425534679688</v>
      </c>
      <c r="V3396" s="39">
        <f t="shared" si="937"/>
        <v>0.1666425534679688</v>
      </c>
      <c r="W3396" s="39" t="str">
        <f t="shared" si="938"/>
        <v>TIDAK</v>
      </c>
      <c r="X3396" s="38">
        <f t="shared" si="939"/>
        <v>-0.26113135442473173</v>
      </c>
      <c r="Y3396" s="39">
        <f t="shared" si="940"/>
        <v>0.26113135442473173</v>
      </c>
      <c r="Z3396" s="39" t="str">
        <f t="shared" si="941"/>
        <v>TIDAK</v>
      </c>
      <c r="AA3396" s="38">
        <f t="shared" si="942"/>
        <v>-0.84449654083515258</v>
      </c>
      <c r="AB3396" s="39">
        <f t="shared" si="943"/>
        <v>0.84449654083515258</v>
      </c>
      <c r="AC3396" s="39" t="str">
        <f t="shared" si="944"/>
        <v>TIDAK</v>
      </c>
      <c r="AD3396" s="38">
        <f t="shared" si="945"/>
        <v>-0.13064800452584105</v>
      </c>
      <c r="AE3396" s="39">
        <f t="shared" si="946"/>
        <v>0.13064800452584105</v>
      </c>
      <c r="AF3396" s="39" t="str">
        <f t="shared" si="947"/>
        <v>TIDAK</v>
      </c>
      <c r="AG3396" s="38">
        <f t="shared" si="948"/>
        <v>-0.27078855981472416</v>
      </c>
      <c r="AH3396" s="39">
        <f t="shared" si="949"/>
        <v>0.27078855981472416</v>
      </c>
      <c r="AI3396" s="39" t="str">
        <f t="shared" si="950"/>
        <v>TIDAK</v>
      </c>
      <c r="AJ3396" s="38">
        <f t="shared" si="951"/>
        <v>1.1176705641152447</v>
      </c>
      <c r="AK3396" s="39">
        <f t="shared" si="952"/>
        <v>1.1176705641152447</v>
      </c>
      <c r="AL3396" s="39" t="str">
        <f t="shared" si="953"/>
        <v>TIDAK</v>
      </c>
    </row>
    <row r="3397" spans="1:38" ht="14" x14ac:dyDescent="0.3">
      <c r="A3397" s="13">
        <v>35415247</v>
      </c>
      <c r="B3397" s="11" t="s">
        <v>2298</v>
      </c>
      <c r="C3397" s="9">
        <v>247013511</v>
      </c>
      <c r="D3397" s="1" t="s">
        <v>752</v>
      </c>
      <c r="E3397" s="1" t="s">
        <v>17</v>
      </c>
      <c r="F3397" s="1" t="s">
        <v>1736</v>
      </c>
      <c r="G3397" s="2">
        <v>40.752310000000001</v>
      </c>
      <c r="H3397" s="2">
        <v>-73.875600000000006</v>
      </c>
      <c r="I3397" s="1" t="s">
        <v>20</v>
      </c>
      <c r="J3397" s="44">
        <v>69</v>
      </c>
      <c r="K3397" s="2">
        <v>2</v>
      </c>
      <c r="L3397" s="2">
        <v>3</v>
      </c>
      <c r="M3397" s="3">
        <v>43604</v>
      </c>
      <c r="N3397" s="2">
        <v>1.5</v>
      </c>
      <c r="O3397" s="2">
        <v>6</v>
      </c>
      <c r="P3397" s="4">
        <v>36</v>
      </c>
      <c r="U3397" s="38">
        <f t="shared" si="936"/>
        <v>-0.41522530008780123</v>
      </c>
      <c r="V3397" s="39">
        <f t="shared" si="937"/>
        <v>0.41522530008780123</v>
      </c>
      <c r="W3397" s="39" t="str">
        <f t="shared" si="938"/>
        <v>TIDAK</v>
      </c>
      <c r="X3397" s="38">
        <f t="shared" si="939"/>
        <v>-0.26113135442473173</v>
      </c>
      <c r="Y3397" s="39">
        <f t="shared" si="940"/>
        <v>0.26113135442473173</v>
      </c>
      <c r="Z3397" s="39" t="str">
        <f t="shared" si="941"/>
        <v>TIDAK</v>
      </c>
      <c r="AA3397" s="38">
        <f t="shared" si="942"/>
        <v>-0.88539865113910388</v>
      </c>
      <c r="AB3397" s="39">
        <f t="shared" si="943"/>
        <v>0.88539865113910388</v>
      </c>
      <c r="AC3397" s="39" t="str">
        <f t="shared" si="944"/>
        <v>TIDAK</v>
      </c>
      <c r="AD3397" s="38">
        <f t="shared" si="945"/>
        <v>-0.43383141196549468</v>
      </c>
      <c r="AE3397" s="39">
        <f t="shared" si="946"/>
        <v>0.43383141196549468</v>
      </c>
      <c r="AF3397" s="39" t="str">
        <f t="shared" si="947"/>
        <v>TIDAK</v>
      </c>
      <c r="AG3397" s="38">
        <f t="shared" si="948"/>
        <v>0.29220996718343462</v>
      </c>
      <c r="AH3397" s="39">
        <f t="shared" si="949"/>
        <v>0.29220996718343462</v>
      </c>
      <c r="AI3397" s="39" t="str">
        <f t="shared" si="950"/>
        <v>TIDAK</v>
      </c>
      <c r="AJ3397" s="38">
        <f t="shared" si="951"/>
        <v>1.4924621878132804</v>
      </c>
      <c r="AK3397" s="39">
        <f t="shared" si="952"/>
        <v>1.4924621878132804</v>
      </c>
      <c r="AL3397" s="39" t="str">
        <f t="shared" si="953"/>
        <v>TIDAK</v>
      </c>
    </row>
    <row r="3398" spans="1:38" ht="14" x14ac:dyDescent="0.3">
      <c r="A3398" s="13">
        <v>35427155</v>
      </c>
      <c r="B3398" s="11" t="s">
        <v>3853</v>
      </c>
      <c r="C3398" s="9">
        <v>223393782</v>
      </c>
      <c r="D3398" s="1" t="s">
        <v>1905</v>
      </c>
      <c r="E3398" s="1" t="s">
        <v>1731</v>
      </c>
      <c r="F3398" s="1" t="s">
        <v>1918</v>
      </c>
      <c r="G3398" s="2">
        <v>40.689830000000001</v>
      </c>
      <c r="H3398" s="2">
        <v>-73.869050000000001</v>
      </c>
      <c r="I3398" s="1" t="s">
        <v>19</v>
      </c>
      <c r="J3398" s="44">
        <v>45</v>
      </c>
      <c r="K3398" s="2">
        <v>3</v>
      </c>
      <c r="L3398" s="2">
        <v>6</v>
      </c>
      <c r="M3398" s="3">
        <v>43467</v>
      </c>
      <c r="N3398" s="2">
        <v>0.78</v>
      </c>
      <c r="O3398" s="2">
        <v>1</v>
      </c>
      <c r="P3398" s="4">
        <v>6</v>
      </c>
      <c r="U3398" s="38">
        <f t="shared" ref="U3398:U3461" si="954">STANDARDIZE(J3394,$S$5,$S$6)</f>
        <v>4.7938235112260034E-3</v>
      </c>
      <c r="V3398" s="39">
        <f t="shared" ref="V3398:V3461" si="955">ABS(U3398)</f>
        <v>4.7938235112260034E-3</v>
      </c>
      <c r="W3398" s="39" t="str">
        <f t="shared" ref="W3398:W3461" si="956">IF(V3398&gt;3,"OUTLIER","TIDAK")</f>
        <v>TIDAK</v>
      </c>
      <c r="X3398" s="38">
        <f t="shared" ref="X3398:X3461" si="957">STANDARDIZE(K3394,$S$9,$S$10)</f>
        <v>-0.39643358014138202</v>
      </c>
      <c r="Y3398" s="39">
        <f t="shared" ref="Y3398:Y3461" si="958">ABS(X3398)</f>
        <v>0.39643358014138202</v>
      </c>
      <c r="Z3398" s="39" t="str">
        <f t="shared" ref="Z3398:Z3461" si="959">IF(Y3398&gt;3,"OUTLIER","TIDAK")</f>
        <v>TIDAK</v>
      </c>
      <c r="AA3398" s="38">
        <f t="shared" ref="AA3398:AA3461" si="960">STANDARDIZE(L3394,$S$13,$S$14)</f>
        <v>-0.88539865113910388</v>
      </c>
      <c r="AB3398" s="39">
        <f t="shared" ref="AB3398:AB3461" si="961">ABS(AA3398)</f>
        <v>0.88539865113910388</v>
      </c>
      <c r="AC3398" s="39" t="str">
        <f t="shared" ref="AC3398:AC3461" si="962">IF(AB3398&gt;3,"OUTLIER","TIDAK")</f>
        <v>TIDAK</v>
      </c>
      <c r="AD3398" s="38">
        <f t="shared" ref="AD3398:AD3461" si="963">STANDARDIZE(N3394,$S$17,$S$18)</f>
        <v>-0.43383141196549468</v>
      </c>
      <c r="AE3398" s="39">
        <f t="shared" ref="AE3398:AE3461" si="964">ABS(AD3398)</f>
        <v>0.43383141196549468</v>
      </c>
      <c r="AF3398" s="39" t="str">
        <f t="shared" ref="AF3398:AF3461" si="965">IF(AE3398&gt;3,"OUTLIER","TIDAK")</f>
        <v>TIDAK</v>
      </c>
      <c r="AG3398" s="38">
        <f t="shared" ref="AG3398:AG3461" si="966">STANDARDIZE(O3394,$S$21,$S$22)</f>
        <v>0.29220996718343462</v>
      </c>
      <c r="AH3398" s="39">
        <f t="shared" ref="AH3398:AH3461" si="967">ABS(AG3398)</f>
        <v>0.29220996718343462</v>
      </c>
      <c r="AI3398" s="39" t="str">
        <f t="shared" ref="AI3398:AI3461" si="968">IF(AH3398&gt;3,"OUTLIER","TIDAK")</f>
        <v>TIDAK</v>
      </c>
      <c r="AJ3398" s="38">
        <f t="shared" ref="AJ3398:AJ3461" si="969">STANDARDIZE(P3394,$S$25,$S$26)</f>
        <v>1.4924621878132804</v>
      </c>
      <c r="AK3398" s="39">
        <f t="shared" ref="AK3398:AK3461" si="970">ABS(AJ3398)</f>
        <v>1.4924621878132804</v>
      </c>
      <c r="AL3398" s="39" t="str">
        <f t="shared" ref="AL3398:AL3461" si="971">IF(AK3398&gt;3,"OUTLIER","TIDAK")</f>
        <v>TIDAK</v>
      </c>
    </row>
    <row r="3399" spans="1:38" ht="14" x14ac:dyDescent="0.3">
      <c r="A3399" s="13">
        <v>35458291</v>
      </c>
      <c r="B3399" s="11" t="s">
        <v>765</v>
      </c>
      <c r="C3399" s="9">
        <v>259694336</v>
      </c>
      <c r="D3399" s="1" t="s">
        <v>79</v>
      </c>
      <c r="E3399" s="1" t="s">
        <v>17</v>
      </c>
      <c r="F3399" s="1" t="s">
        <v>203</v>
      </c>
      <c r="G3399" s="2">
        <v>40.668990000000001</v>
      </c>
      <c r="H3399" s="2">
        <v>-73.761629999999997</v>
      </c>
      <c r="I3399" s="1" t="s">
        <v>19</v>
      </c>
      <c r="J3399" s="44">
        <v>70</v>
      </c>
      <c r="K3399" s="2">
        <v>4</v>
      </c>
      <c r="L3399" s="2">
        <v>3</v>
      </c>
      <c r="M3399" s="3">
        <v>43626</v>
      </c>
      <c r="N3399" s="2">
        <v>1.76</v>
      </c>
      <c r="O3399" s="2">
        <v>1</v>
      </c>
      <c r="P3399" s="4">
        <v>69</v>
      </c>
      <c r="U3399" s="38">
        <f t="shared" si="954"/>
        <v>-6.3780727280451921E-2</v>
      </c>
      <c r="V3399" s="39">
        <f t="shared" si="955"/>
        <v>6.3780727280451921E-2</v>
      </c>
      <c r="W3399" s="39" t="str">
        <f t="shared" si="956"/>
        <v>TIDAK</v>
      </c>
      <c r="X3399" s="38">
        <f t="shared" si="957"/>
        <v>0.1447753227252192</v>
      </c>
      <c r="Y3399" s="39">
        <f t="shared" si="958"/>
        <v>0.1447753227252192</v>
      </c>
      <c r="Z3399" s="39" t="str">
        <f t="shared" si="959"/>
        <v>TIDAK</v>
      </c>
      <c r="AA3399" s="38">
        <f t="shared" si="960"/>
        <v>-0.88539865113910388</v>
      </c>
      <c r="AB3399" s="39">
        <f t="shared" si="961"/>
        <v>0.88539865113910388</v>
      </c>
      <c r="AC3399" s="39" t="str">
        <f t="shared" si="962"/>
        <v>TIDAK</v>
      </c>
      <c r="AD3399" s="38">
        <f t="shared" si="963"/>
        <v>-0.43383141196549468</v>
      </c>
      <c r="AE3399" s="39">
        <f t="shared" si="964"/>
        <v>0.43383141196549468</v>
      </c>
      <c r="AF3399" s="39" t="str">
        <f t="shared" si="965"/>
        <v>TIDAK</v>
      </c>
      <c r="AG3399" s="38">
        <f t="shared" si="966"/>
        <v>-4.5589149015460649E-2</v>
      </c>
      <c r="AH3399" s="39">
        <f t="shared" si="967"/>
        <v>4.5589149015460649E-2</v>
      </c>
      <c r="AI3399" s="39" t="str">
        <f t="shared" si="968"/>
        <v>TIDAK</v>
      </c>
      <c r="AJ3399" s="38">
        <f t="shared" si="969"/>
        <v>-1.0261375234375196</v>
      </c>
      <c r="AK3399" s="39">
        <f t="shared" si="970"/>
        <v>1.0261375234375196</v>
      </c>
      <c r="AL3399" s="39" t="str">
        <f t="shared" si="971"/>
        <v>TIDAK</v>
      </c>
    </row>
    <row r="3400" spans="1:38" ht="14" x14ac:dyDescent="0.3">
      <c r="A3400" s="13">
        <v>35464959</v>
      </c>
      <c r="B3400" s="11" t="s">
        <v>3745</v>
      </c>
      <c r="C3400" s="9">
        <v>266360944</v>
      </c>
      <c r="D3400" s="1" t="s">
        <v>353</v>
      </c>
      <c r="E3400" s="1" t="s">
        <v>17</v>
      </c>
      <c r="F3400" s="1" t="s">
        <v>203</v>
      </c>
      <c r="G3400" s="2">
        <v>40.66104</v>
      </c>
      <c r="H3400" s="2">
        <v>-73.762510000000006</v>
      </c>
      <c r="I3400" s="1" t="s">
        <v>19</v>
      </c>
      <c r="J3400" s="44">
        <v>70</v>
      </c>
      <c r="K3400" s="2">
        <v>1</v>
      </c>
      <c r="L3400" s="2">
        <v>1</v>
      </c>
      <c r="M3400" s="3">
        <v>43632</v>
      </c>
      <c r="N3400" s="2">
        <v>1</v>
      </c>
      <c r="O3400" s="2">
        <v>1</v>
      </c>
      <c r="P3400" s="4">
        <v>89</v>
      </c>
      <c r="U3400" s="38">
        <f t="shared" si="954"/>
        <v>0.94769389689679739</v>
      </c>
      <c r="V3400" s="39">
        <f t="shared" si="955"/>
        <v>0.94769389689679739</v>
      </c>
      <c r="W3400" s="39" t="str">
        <f t="shared" si="956"/>
        <v>TIDAK</v>
      </c>
      <c r="X3400" s="38">
        <f t="shared" si="957"/>
        <v>-0.26113135442473173</v>
      </c>
      <c r="Y3400" s="39">
        <f t="shared" si="958"/>
        <v>0.26113135442473173</v>
      </c>
      <c r="Z3400" s="39" t="str">
        <f t="shared" si="959"/>
        <v>TIDAK</v>
      </c>
      <c r="AA3400" s="38">
        <f t="shared" si="960"/>
        <v>-0.84449654083515258</v>
      </c>
      <c r="AB3400" s="39">
        <f t="shared" si="961"/>
        <v>0.84449654083515258</v>
      </c>
      <c r="AC3400" s="39" t="str">
        <f t="shared" si="962"/>
        <v>TIDAK</v>
      </c>
      <c r="AD3400" s="38">
        <f t="shared" si="963"/>
        <v>8.8898600861494287E-2</v>
      </c>
      <c r="AE3400" s="39">
        <f t="shared" si="964"/>
        <v>8.8898600861494287E-2</v>
      </c>
      <c r="AF3400" s="39" t="str">
        <f t="shared" si="965"/>
        <v>TIDAK</v>
      </c>
      <c r="AG3400" s="38">
        <f t="shared" si="966"/>
        <v>-0.27078855981472416</v>
      </c>
      <c r="AH3400" s="39">
        <f t="shared" si="967"/>
        <v>0.27078855981472416</v>
      </c>
      <c r="AI3400" s="39" t="str">
        <f t="shared" si="968"/>
        <v>TIDAK</v>
      </c>
      <c r="AJ3400" s="38">
        <f t="shared" si="969"/>
        <v>-0.10415012914035179</v>
      </c>
      <c r="AK3400" s="39">
        <f t="shared" si="970"/>
        <v>0.10415012914035179</v>
      </c>
      <c r="AL3400" s="39" t="str">
        <f t="shared" si="971"/>
        <v>TIDAK</v>
      </c>
    </row>
    <row r="3401" spans="1:38" ht="14" x14ac:dyDescent="0.3">
      <c r="A3401" s="13">
        <v>35465579</v>
      </c>
      <c r="B3401" s="11" t="s">
        <v>2540</v>
      </c>
      <c r="C3401" s="9">
        <v>73676969</v>
      </c>
      <c r="D3401" s="1" t="s">
        <v>1575</v>
      </c>
      <c r="E3401" s="1" t="s">
        <v>548</v>
      </c>
      <c r="F3401" s="1" t="s">
        <v>1512</v>
      </c>
      <c r="G3401" s="2">
        <v>40.87724</v>
      </c>
      <c r="H3401" s="2">
        <v>-73.850470000000001</v>
      </c>
      <c r="I3401" s="1" t="s">
        <v>19</v>
      </c>
      <c r="J3401" s="44">
        <v>56</v>
      </c>
      <c r="K3401" s="2">
        <v>2</v>
      </c>
      <c r="L3401" s="2">
        <v>4</v>
      </c>
      <c r="M3401" s="3">
        <v>43636</v>
      </c>
      <c r="N3401" s="2">
        <v>3.24</v>
      </c>
      <c r="O3401" s="2">
        <v>3</v>
      </c>
      <c r="P3401" s="4">
        <v>70</v>
      </c>
      <c r="U3401" s="38">
        <f t="shared" si="954"/>
        <v>-0.17521437231692855</v>
      </c>
      <c r="V3401" s="39">
        <f t="shared" si="955"/>
        <v>0.17521437231692855</v>
      </c>
      <c r="W3401" s="39" t="str">
        <f t="shared" si="956"/>
        <v>TIDAK</v>
      </c>
      <c r="X3401" s="38">
        <f t="shared" si="957"/>
        <v>-0.26113135442473173</v>
      </c>
      <c r="Y3401" s="39">
        <f t="shared" si="958"/>
        <v>0.26113135442473173</v>
      </c>
      <c r="Z3401" s="39" t="str">
        <f t="shared" si="959"/>
        <v>TIDAK</v>
      </c>
      <c r="AA3401" s="38">
        <f t="shared" si="960"/>
        <v>-0.80359443053120139</v>
      </c>
      <c r="AB3401" s="39">
        <f t="shared" si="961"/>
        <v>0.80359443053120139</v>
      </c>
      <c r="AC3401" s="39" t="str">
        <f t="shared" si="962"/>
        <v>TIDAK</v>
      </c>
      <c r="AD3401" s="38">
        <f t="shared" si="963"/>
        <v>-0.17246640555200018</v>
      </c>
      <c r="AE3401" s="39">
        <f t="shared" si="964"/>
        <v>0.17246640555200018</v>
      </c>
      <c r="AF3401" s="39" t="str">
        <f t="shared" si="965"/>
        <v>TIDAK</v>
      </c>
      <c r="AG3401" s="38">
        <f t="shared" si="966"/>
        <v>0.29220996718343462</v>
      </c>
      <c r="AH3401" s="39">
        <f t="shared" si="967"/>
        <v>0.29220996718343462</v>
      </c>
      <c r="AI3401" s="39" t="str">
        <f t="shared" si="968"/>
        <v>TIDAK</v>
      </c>
      <c r="AJ3401" s="38">
        <f t="shared" si="969"/>
        <v>-0.97366669611979462</v>
      </c>
      <c r="AK3401" s="39">
        <f t="shared" si="970"/>
        <v>0.97366669611979462</v>
      </c>
      <c r="AL3401" s="39" t="str">
        <f t="shared" si="971"/>
        <v>TIDAK</v>
      </c>
    </row>
    <row r="3402" spans="1:38" ht="14" x14ac:dyDescent="0.3">
      <c r="A3402" s="13">
        <v>35465766</v>
      </c>
      <c r="B3402" s="11" t="s">
        <v>4828</v>
      </c>
      <c r="C3402" s="9">
        <v>246434428</v>
      </c>
      <c r="D3402" s="1" t="s">
        <v>1273</v>
      </c>
      <c r="E3402" s="1" t="s">
        <v>17</v>
      </c>
      <c r="F3402" s="1" t="s">
        <v>1744</v>
      </c>
      <c r="G3402" s="2">
        <v>40.694879999999998</v>
      </c>
      <c r="H3402" s="2">
        <v>-73.89649</v>
      </c>
      <c r="I3402" s="1" t="s">
        <v>19</v>
      </c>
      <c r="J3402" s="44">
        <v>40</v>
      </c>
      <c r="K3402" s="2">
        <v>2</v>
      </c>
      <c r="L3402" s="2">
        <v>1</v>
      </c>
      <c r="M3402" s="3">
        <v>43633</v>
      </c>
      <c r="N3402" s="2">
        <v>1</v>
      </c>
      <c r="O3402" s="2">
        <v>1</v>
      </c>
      <c r="P3402" s="4">
        <v>90</v>
      </c>
      <c r="U3402" s="38">
        <f t="shared" si="954"/>
        <v>-0.38093802469196231</v>
      </c>
      <c r="V3402" s="39">
        <f t="shared" si="955"/>
        <v>0.38093802469196231</v>
      </c>
      <c r="W3402" s="39" t="str">
        <f t="shared" si="956"/>
        <v>TIDAK</v>
      </c>
      <c r="X3402" s="38">
        <f t="shared" si="957"/>
        <v>-0.12582912870808141</v>
      </c>
      <c r="Y3402" s="39">
        <f t="shared" si="958"/>
        <v>0.12582912870808141</v>
      </c>
      <c r="Z3402" s="39" t="str">
        <f t="shared" si="959"/>
        <v>TIDAK</v>
      </c>
      <c r="AA3402" s="38">
        <f t="shared" si="960"/>
        <v>-0.68088809961934771</v>
      </c>
      <c r="AB3402" s="39">
        <f t="shared" si="961"/>
        <v>0.68088809961934771</v>
      </c>
      <c r="AC3402" s="39" t="str">
        <f t="shared" si="962"/>
        <v>TIDAK</v>
      </c>
      <c r="AD3402" s="38">
        <f t="shared" si="963"/>
        <v>-0.54883201478743227</v>
      </c>
      <c r="AE3402" s="39">
        <f t="shared" si="964"/>
        <v>0.54883201478743227</v>
      </c>
      <c r="AF3402" s="39" t="str">
        <f t="shared" si="965"/>
        <v>TIDAK</v>
      </c>
      <c r="AG3402" s="38">
        <f t="shared" si="966"/>
        <v>-0.27078855981472416</v>
      </c>
      <c r="AH3402" s="39">
        <f t="shared" si="967"/>
        <v>0.27078855981472416</v>
      </c>
      <c r="AI3402" s="39" t="str">
        <f t="shared" si="968"/>
        <v>TIDAK</v>
      </c>
      <c r="AJ3402" s="38">
        <f t="shared" si="969"/>
        <v>-1.198541670338616</v>
      </c>
      <c r="AK3402" s="39">
        <f t="shared" si="970"/>
        <v>1.198541670338616</v>
      </c>
      <c r="AL3402" s="39" t="str">
        <f t="shared" si="971"/>
        <v>TIDAK</v>
      </c>
    </row>
    <row r="3403" spans="1:38" ht="14" x14ac:dyDescent="0.3">
      <c r="A3403" s="13">
        <v>35467615</v>
      </c>
      <c r="B3403" s="11" t="s">
        <v>4847</v>
      </c>
      <c r="C3403" s="9">
        <v>264043510</v>
      </c>
      <c r="D3403" s="1" t="s">
        <v>349</v>
      </c>
      <c r="E3403" s="1" t="s">
        <v>17</v>
      </c>
      <c r="F3403" s="1" t="s">
        <v>203</v>
      </c>
      <c r="G3403" s="2">
        <v>40.662399999999998</v>
      </c>
      <c r="H3403" s="2">
        <v>-73.763480000000001</v>
      </c>
      <c r="I3403" s="1" t="s">
        <v>19</v>
      </c>
      <c r="J3403" s="44">
        <v>60</v>
      </c>
      <c r="K3403" s="2">
        <v>1</v>
      </c>
      <c r="L3403" s="2">
        <v>2</v>
      </c>
      <c r="M3403" s="3">
        <v>43642</v>
      </c>
      <c r="N3403" s="2">
        <v>2</v>
      </c>
      <c r="O3403" s="2">
        <v>6</v>
      </c>
      <c r="P3403" s="4">
        <v>179</v>
      </c>
      <c r="U3403" s="38">
        <f t="shared" si="954"/>
        <v>-0.1666425534679688</v>
      </c>
      <c r="V3403" s="39">
        <f t="shared" si="955"/>
        <v>0.1666425534679688</v>
      </c>
      <c r="W3403" s="39" t="str">
        <f t="shared" si="956"/>
        <v>TIDAK</v>
      </c>
      <c r="X3403" s="38">
        <f t="shared" si="957"/>
        <v>9.4730970085688936E-3</v>
      </c>
      <c r="Y3403" s="39">
        <f t="shared" si="958"/>
        <v>9.4730970085688936E-3</v>
      </c>
      <c r="Z3403" s="39" t="str">
        <f t="shared" si="959"/>
        <v>TIDAK</v>
      </c>
      <c r="AA3403" s="38">
        <f t="shared" si="960"/>
        <v>-0.80359443053120139</v>
      </c>
      <c r="AB3403" s="39">
        <f t="shared" si="961"/>
        <v>0.80359443053120139</v>
      </c>
      <c r="AC3403" s="39" t="str">
        <f t="shared" si="962"/>
        <v>TIDAK</v>
      </c>
      <c r="AD3403" s="38">
        <f t="shared" si="963"/>
        <v>-3.6556602216983057E-2</v>
      </c>
      <c r="AE3403" s="39">
        <f t="shared" si="964"/>
        <v>3.6556602216983057E-2</v>
      </c>
      <c r="AF3403" s="39" t="str">
        <f t="shared" si="965"/>
        <v>TIDAK</v>
      </c>
      <c r="AG3403" s="38">
        <f t="shared" si="966"/>
        <v>-0.27078855981472416</v>
      </c>
      <c r="AH3403" s="39">
        <f t="shared" si="967"/>
        <v>0.27078855981472416</v>
      </c>
      <c r="AI3403" s="39" t="str">
        <f t="shared" si="968"/>
        <v>TIDAK</v>
      </c>
      <c r="AJ3403" s="38">
        <f t="shared" si="969"/>
        <v>-0.72630422447909104</v>
      </c>
      <c r="AK3403" s="39">
        <f t="shared" si="970"/>
        <v>0.72630422447909104</v>
      </c>
      <c r="AL3403" s="39" t="str">
        <f t="shared" si="971"/>
        <v>TIDAK</v>
      </c>
    </row>
    <row r="3404" spans="1:38" ht="14" x14ac:dyDescent="0.3">
      <c r="A3404" s="13">
        <v>35468870</v>
      </c>
      <c r="B3404" s="11" t="s">
        <v>1179</v>
      </c>
      <c r="C3404" s="9">
        <v>261462340</v>
      </c>
      <c r="D3404" s="1" t="s">
        <v>508</v>
      </c>
      <c r="E3404" s="1" t="s">
        <v>17</v>
      </c>
      <c r="F3404" s="1" t="s">
        <v>509</v>
      </c>
      <c r="G3404" s="2">
        <v>40.739789999999999</v>
      </c>
      <c r="H3404" s="2">
        <v>-73.777519999999996</v>
      </c>
      <c r="I3404" s="1" t="s">
        <v>20</v>
      </c>
      <c r="J3404" s="44">
        <v>50</v>
      </c>
      <c r="K3404" s="2">
        <v>1</v>
      </c>
      <c r="L3404" s="2">
        <v>1</v>
      </c>
      <c r="M3404" s="3">
        <v>43646</v>
      </c>
      <c r="N3404" s="2">
        <v>1</v>
      </c>
      <c r="O3404" s="2">
        <v>1</v>
      </c>
      <c r="P3404" s="4">
        <v>178</v>
      </c>
      <c r="U3404" s="38">
        <f t="shared" si="954"/>
        <v>-0.1666425534679688</v>
      </c>
      <c r="V3404" s="39">
        <f t="shared" si="955"/>
        <v>0.1666425534679688</v>
      </c>
      <c r="W3404" s="39" t="str">
        <f t="shared" si="956"/>
        <v>TIDAK</v>
      </c>
      <c r="X3404" s="38">
        <f t="shared" si="957"/>
        <v>-0.39643358014138202</v>
      </c>
      <c r="Y3404" s="39">
        <f t="shared" si="958"/>
        <v>0.39643358014138202</v>
      </c>
      <c r="Z3404" s="39" t="str">
        <f t="shared" si="959"/>
        <v>TIDAK</v>
      </c>
      <c r="AA3404" s="38">
        <f t="shared" si="960"/>
        <v>-0.88539865113910388</v>
      </c>
      <c r="AB3404" s="39">
        <f t="shared" si="961"/>
        <v>0.88539865113910388</v>
      </c>
      <c r="AC3404" s="39" t="str">
        <f t="shared" si="962"/>
        <v>TIDAK</v>
      </c>
      <c r="AD3404" s="38">
        <f t="shared" si="963"/>
        <v>-0.43383141196549468</v>
      </c>
      <c r="AE3404" s="39">
        <f t="shared" si="964"/>
        <v>0.43383141196549468</v>
      </c>
      <c r="AF3404" s="39" t="str">
        <f t="shared" si="965"/>
        <v>TIDAK</v>
      </c>
      <c r="AG3404" s="38">
        <f t="shared" si="966"/>
        <v>-0.27078855981472416</v>
      </c>
      <c r="AH3404" s="39">
        <f t="shared" si="967"/>
        <v>0.27078855981472416</v>
      </c>
      <c r="AI3404" s="39" t="str">
        <f t="shared" si="968"/>
        <v>TIDAK</v>
      </c>
      <c r="AJ3404" s="38">
        <f t="shared" si="969"/>
        <v>-0.57638757499987681</v>
      </c>
      <c r="AK3404" s="39">
        <f t="shared" si="970"/>
        <v>0.57638757499987681</v>
      </c>
      <c r="AL3404" s="39" t="str">
        <f t="shared" si="971"/>
        <v>TIDAK</v>
      </c>
    </row>
    <row r="3405" spans="1:38" ht="14" x14ac:dyDescent="0.3">
      <c r="A3405" s="13">
        <v>35469069</v>
      </c>
      <c r="B3405" s="11" t="s">
        <v>1936</v>
      </c>
      <c r="C3405" s="9">
        <v>266823933</v>
      </c>
      <c r="D3405" s="1" t="s">
        <v>624</v>
      </c>
      <c r="E3405" s="1" t="s">
        <v>548</v>
      </c>
      <c r="F3405" s="1" t="s">
        <v>1859</v>
      </c>
      <c r="G3405" s="2">
        <v>40.845500000000001</v>
      </c>
      <c r="H3405" s="2">
        <v>-73.862170000000006</v>
      </c>
      <c r="I3405" s="1" t="s">
        <v>19</v>
      </c>
      <c r="J3405" s="44">
        <v>35</v>
      </c>
      <c r="K3405" s="2">
        <v>3</v>
      </c>
      <c r="L3405" s="2">
        <v>1</v>
      </c>
      <c r="M3405" s="3">
        <v>43633</v>
      </c>
      <c r="N3405" s="2">
        <v>1</v>
      </c>
      <c r="O3405" s="2">
        <v>1</v>
      </c>
      <c r="P3405" s="4">
        <v>342</v>
      </c>
      <c r="U3405" s="38">
        <f t="shared" si="954"/>
        <v>-0.28664801735340517</v>
      </c>
      <c r="V3405" s="39">
        <f t="shared" si="955"/>
        <v>0.28664801735340517</v>
      </c>
      <c r="W3405" s="39" t="str">
        <f t="shared" si="956"/>
        <v>TIDAK</v>
      </c>
      <c r="X3405" s="38">
        <f t="shared" si="957"/>
        <v>-0.26113135442473173</v>
      </c>
      <c r="Y3405" s="39">
        <f t="shared" si="958"/>
        <v>0.26113135442473173</v>
      </c>
      <c r="Z3405" s="39" t="str">
        <f t="shared" si="959"/>
        <v>TIDAK</v>
      </c>
      <c r="AA3405" s="38">
        <f t="shared" si="960"/>
        <v>-0.7626923202272502</v>
      </c>
      <c r="AB3405" s="39">
        <f t="shared" si="961"/>
        <v>0.7626923202272502</v>
      </c>
      <c r="AC3405" s="39" t="str">
        <f t="shared" si="962"/>
        <v>TIDAK</v>
      </c>
      <c r="AD3405" s="38">
        <f t="shared" si="963"/>
        <v>0.73708381676696066</v>
      </c>
      <c r="AE3405" s="39">
        <f t="shared" si="964"/>
        <v>0.73708381676696066</v>
      </c>
      <c r="AF3405" s="39" t="str">
        <f t="shared" si="965"/>
        <v>TIDAK</v>
      </c>
      <c r="AG3405" s="38">
        <f t="shared" si="966"/>
        <v>-4.5589149015460649E-2</v>
      </c>
      <c r="AH3405" s="39">
        <f t="shared" si="967"/>
        <v>4.5589149015460649E-2</v>
      </c>
      <c r="AI3405" s="39" t="str">
        <f t="shared" si="968"/>
        <v>TIDAK</v>
      </c>
      <c r="AJ3405" s="38">
        <f t="shared" si="969"/>
        <v>-0.71880839200513036</v>
      </c>
      <c r="AK3405" s="39">
        <f t="shared" si="970"/>
        <v>0.71880839200513036</v>
      </c>
      <c r="AL3405" s="39" t="str">
        <f t="shared" si="971"/>
        <v>TIDAK</v>
      </c>
    </row>
    <row r="3406" spans="1:38" ht="14" x14ac:dyDescent="0.3">
      <c r="A3406" s="13">
        <v>35470543</v>
      </c>
      <c r="B3406" s="11" t="s">
        <v>4285</v>
      </c>
      <c r="C3406" s="9">
        <v>6227706</v>
      </c>
      <c r="D3406" s="1" t="s">
        <v>182</v>
      </c>
      <c r="E3406" s="1" t="s">
        <v>17</v>
      </c>
      <c r="F3406" s="1" t="s">
        <v>607</v>
      </c>
      <c r="G3406" s="2">
        <v>40.588169999999998</v>
      </c>
      <c r="H3406" s="2">
        <v>-73.799139999999994</v>
      </c>
      <c r="I3406" s="1" t="s">
        <v>19</v>
      </c>
      <c r="J3406" s="44">
        <v>99</v>
      </c>
      <c r="K3406" s="2">
        <v>3</v>
      </c>
      <c r="L3406" s="2">
        <v>1</v>
      </c>
      <c r="M3406" s="3">
        <v>43645</v>
      </c>
      <c r="N3406" s="2">
        <v>1</v>
      </c>
      <c r="O3406" s="2">
        <v>1</v>
      </c>
      <c r="P3406" s="4">
        <v>95</v>
      </c>
      <c r="U3406" s="38">
        <f t="shared" si="954"/>
        <v>-0.42379711893676097</v>
      </c>
      <c r="V3406" s="39">
        <f t="shared" si="955"/>
        <v>0.42379711893676097</v>
      </c>
      <c r="W3406" s="39" t="str">
        <f t="shared" si="956"/>
        <v>TIDAK</v>
      </c>
      <c r="X3406" s="38">
        <f t="shared" si="957"/>
        <v>-0.26113135442473173</v>
      </c>
      <c r="Y3406" s="39">
        <f t="shared" si="958"/>
        <v>0.26113135442473173</v>
      </c>
      <c r="Z3406" s="39" t="str">
        <f t="shared" si="959"/>
        <v>TIDAK</v>
      </c>
      <c r="AA3406" s="38">
        <f t="shared" si="960"/>
        <v>-0.88539865113910388</v>
      </c>
      <c r="AB3406" s="39">
        <f t="shared" si="961"/>
        <v>0.88539865113910388</v>
      </c>
      <c r="AC3406" s="39" t="str">
        <f t="shared" si="962"/>
        <v>TIDAK</v>
      </c>
      <c r="AD3406" s="38">
        <f t="shared" si="963"/>
        <v>-0.43383141196549468</v>
      </c>
      <c r="AE3406" s="39">
        <f t="shared" si="964"/>
        <v>0.43383141196549468</v>
      </c>
      <c r="AF3406" s="39" t="str">
        <f t="shared" si="965"/>
        <v>TIDAK</v>
      </c>
      <c r="AG3406" s="38">
        <f t="shared" si="966"/>
        <v>-0.27078855981472416</v>
      </c>
      <c r="AH3406" s="39">
        <f t="shared" si="967"/>
        <v>0.27078855981472416</v>
      </c>
      <c r="AI3406" s="39" t="str">
        <f t="shared" si="968"/>
        <v>TIDAK</v>
      </c>
      <c r="AJ3406" s="38">
        <f t="shared" si="969"/>
        <v>-0.56889174252591612</v>
      </c>
      <c r="AK3406" s="39">
        <f t="shared" si="970"/>
        <v>0.56889174252591612</v>
      </c>
      <c r="AL3406" s="39" t="str">
        <f t="shared" si="971"/>
        <v>TIDAK</v>
      </c>
    </row>
    <row r="3407" spans="1:38" ht="14" x14ac:dyDescent="0.3">
      <c r="A3407" s="13">
        <v>35482487</v>
      </c>
      <c r="B3407" s="11" t="s">
        <v>3854</v>
      </c>
      <c r="C3407" s="9">
        <v>215778245</v>
      </c>
      <c r="D3407" s="1" t="s">
        <v>1933</v>
      </c>
      <c r="E3407" s="1" t="s">
        <v>17</v>
      </c>
      <c r="F3407" s="1" t="s">
        <v>1538</v>
      </c>
      <c r="G3407" s="2">
        <v>40.738869999999999</v>
      </c>
      <c r="H3407" s="2">
        <v>-73.865620000000007</v>
      </c>
      <c r="I3407" s="1" t="s">
        <v>24</v>
      </c>
      <c r="J3407" s="44">
        <v>30</v>
      </c>
      <c r="K3407" s="2">
        <v>2</v>
      </c>
      <c r="L3407" s="2">
        <v>6</v>
      </c>
      <c r="M3407" s="3">
        <v>43648</v>
      </c>
      <c r="N3407" s="2">
        <v>0.76</v>
      </c>
      <c r="O3407" s="2">
        <v>6</v>
      </c>
      <c r="P3407" s="4">
        <v>365</v>
      </c>
      <c r="U3407" s="38">
        <f t="shared" si="954"/>
        <v>-0.25236074195756619</v>
      </c>
      <c r="V3407" s="39">
        <f t="shared" si="955"/>
        <v>0.25236074195756619</v>
      </c>
      <c r="W3407" s="39" t="str">
        <f t="shared" si="956"/>
        <v>TIDAK</v>
      </c>
      <c r="X3407" s="38">
        <f t="shared" si="957"/>
        <v>-0.39643358014138202</v>
      </c>
      <c r="Y3407" s="39">
        <f t="shared" si="958"/>
        <v>0.39643358014138202</v>
      </c>
      <c r="Z3407" s="39" t="str">
        <f t="shared" si="959"/>
        <v>TIDAK</v>
      </c>
      <c r="AA3407" s="38">
        <f t="shared" si="960"/>
        <v>-0.84449654083515258</v>
      </c>
      <c r="AB3407" s="39">
        <f t="shared" si="961"/>
        <v>0.84449654083515258</v>
      </c>
      <c r="AC3407" s="39" t="str">
        <f t="shared" si="962"/>
        <v>TIDAK</v>
      </c>
      <c r="AD3407" s="38">
        <f t="shared" si="963"/>
        <v>8.8898600861494287E-2</v>
      </c>
      <c r="AE3407" s="39">
        <f t="shared" si="964"/>
        <v>8.8898600861494287E-2</v>
      </c>
      <c r="AF3407" s="39" t="str">
        <f t="shared" si="965"/>
        <v>TIDAK</v>
      </c>
      <c r="AG3407" s="38">
        <f t="shared" si="966"/>
        <v>0.29220996718343462</v>
      </c>
      <c r="AH3407" s="39">
        <f t="shared" si="967"/>
        <v>0.29220996718343462</v>
      </c>
      <c r="AI3407" s="39" t="str">
        <f t="shared" si="968"/>
        <v>TIDAK</v>
      </c>
      <c r="AJ3407" s="38">
        <f t="shared" si="969"/>
        <v>9.8237347656587495E-2</v>
      </c>
      <c r="AK3407" s="39">
        <f t="shared" si="970"/>
        <v>9.8237347656587495E-2</v>
      </c>
      <c r="AL3407" s="39" t="str">
        <f t="shared" si="971"/>
        <v>TIDAK</v>
      </c>
    </row>
    <row r="3408" spans="1:38" ht="14" x14ac:dyDescent="0.3">
      <c r="A3408" s="13">
        <v>35483321</v>
      </c>
      <c r="B3408" s="11" t="s">
        <v>4874</v>
      </c>
      <c r="C3408" s="9">
        <v>223087887</v>
      </c>
      <c r="D3408" s="1" t="s">
        <v>1974</v>
      </c>
      <c r="E3408" s="1" t="s">
        <v>17</v>
      </c>
      <c r="F3408" s="1" t="s">
        <v>1538</v>
      </c>
      <c r="G3408" s="2">
        <v>40.741160000000001</v>
      </c>
      <c r="H3408" s="2">
        <v>-73.866669999999999</v>
      </c>
      <c r="I3408" s="1" t="s">
        <v>24</v>
      </c>
      <c r="J3408" s="44">
        <v>24</v>
      </c>
      <c r="K3408" s="2">
        <v>1</v>
      </c>
      <c r="L3408" s="2">
        <v>4</v>
      </c>
      <c r="M3408" s="3">
        <v>43589</v>
      </c>
      <c r="N3408" s="2">
        <v>1.52</v>
      </c>
      <c r="O3408" s="2">
        <v>8</v>
      </c>
      <c r="P3408" s="4">
        <v>346</v>
      </c>
      <c r="U3408" s="38">
        <f t="shared" si="954"/>
        <v>-0.33807893044716358</v>
      </c>
      <c r="V3408" s="39">
        <f t="shared" si="955"/>
        <v>0.33807893044716358</v>
      </c>
      <c r="W3408" s="39" t="str">
        <f t="shared" si="956"/>
        <v>TIDAK</v>
      </c>
      <c r="X3408" s="38">
        <f t="shared" si="957"/>
        <v>-0.39643358014138202</v>
      </c>
      <c r="Y3408" s="39">
        <f t="shared" si="958"/>
        <v>0.39643358014138202</v>
      </c>
      <c r="Z3408" s="39" t="str">
        <f t="shared" si="959"/>
        <v>TIDAK</v>
      </c>
      <c r="AA3408" s="38">
        <f t="shared" si="960"/>
        <v>-0.88539865113910388</v>
      </c>
      <c r="AB3408" s="39">
        <f t="shared" si="961"/>
        <v>0.88539865113910388</v>
      </c>
      <c r="AC3408" s="39" t="str">
        <f t="shared" si="962"/>
        <v>TIDAK</v>
      </c>
      <c r="AD3408" s="38">
        <f t="shared" si="963"/>
        <v>-0.43383141196549468</v>
      </c>
      <c r="AE3408" s="39">
        <f t="shared" si="964"/>
        <v>0.43383141196549468</v>
      </c>
      <c r="AF3408" s="39" t="str">
        <f t="shared" si="965"/>
        <v>TIDAK</v>
      </c>
      <c r="AG3408" s="38">
        <f t="shared" si="966"/>
        <v>-0.27078855981472416</v>
      </c>
      <c r="AH3408" s="39">
        <f t="shared" si="967"/>
        <v>0.27078855981472416</v>
      </c>
      <c r="AI3408" s="39" t="str">
        <f t="shared" si="968"/>
        <v>TIDAK</v>
      </c>
      <c r="AJ3408" s="38">
        <f t="shared" si="969"/>
        <v>9.0741515182626784E-2</v>
      </c>
      <c r="AK3408" s="39">
        <f t="shared" si="970"/>
        <v>9.0741515182626784E-2</v>
      </c>
      <c r="AL3408" s="39" t="str">
        <f t="shared" si="971"/>
        <v>TIDAK</v>
      </c>
    </row>
    <row r="3409" spans="1:38" ht="14" x14ac:dyDescent="0.3">
      <c r="A3409" s="13">
        <v>35485220</v>
      </c>
      <c r="B3409" s="11" t="s">
        <v>4305</v>
      </c>
      <c r="C3409" s="9">
        <v>265420923</v>
      </c>
      <c r="D3409" s="1" t="s">
        <v>2145</v>
      </c>
      <c r="E3409" s="1" t="s">
        <v>17</v>
      </c>
      <c r="F3409" s="1" t="s">
        <v>1713</v>
      </c>
      <c r="G3409" s="2">
        <v>40.767740000000003</v>
      </c>
      <c r="H3409" s="2">
        <v>-73.873580000000004</v>
      </c>
      <c r="I3409" s="1" t="s">
        <v>19</v>
      </c>
      <c r="J3409" s="44">
        <v>70</v>
      </c>
      <c r="K3409" s="2">
        <v>2</v>
      </c>
      <c r="L3409" s="2">
        <v>2</v>
      </c>
      <c r="M3409" s="3">
        <v>43646</v>
      </c>
      <c r="N3409" s="2">
        <v>1.87</v>
      </c>
      <c r="O3409" s="2">
        <v>1</v>
      </c>
      <c r="P3409" s="4">
        <v>266</v>
      </c>
      <c r="U3409" s="38">
        <f t="shared" si="954"/>
        <v>-0.4666562131815597</v>
      </c>
      <c r="V3409" s="39">
        <f t="shared" si="955"/>
        <v>0.4666562131815597</v>
      </c>
      <c r="W3409" s="39" t="str">
        <f t="shared" si="956"/>
        <v>TIDAK</v>
      </c>
      <c r="X3409" s="38">
        <f t="shared" si="957"/>
        <v>-0.12582912870808141</v>
      </c>
      <c r="Y3409" s="39">
        <f t="shared" si="958"/>
        <v>0.12582912870808141</v>
      </c>
      <c r="Z3409" s="39" t="str">
        <f t="shared" si="959"/>
        <v>TIDAK</v>
      </c>
      <c r="AA3409" s="38">
        <f t="shared" si="960"/>
        <v>-0.88539865113910388</v>
      </c>
      <c r="AB3409" s="39">
        <f t="shared" si="961"/>
        <v>0.88539865113910388</v>
      </c>
      <c r="AC3409" s="39" t="str">
        <f t="shared" si="962"/>
        <v>TIDAK</v>
      </c>
      <c r="AD3409" s="38">
        <f t="shared" si="963"/>
        <v>-0.43383141196549468</v>
      </c>
      <c r="AE3409" s="39">
        <f t="shared" si="964"/>
        <v>0.43383141196549468</v>
      </c>
      <c r="AF3409" s="39" t="str">
        <f t="shared" si="965"/>
        <v>TIDAK</v>
      </c>
      <c r="AG3409" s="38">
        <f t="shared" si="966"/>
        <v>-0.27078855981472416</v>
      </c>
      <c r="AH3409" s="39">
        <f t="shared" si="967"/>
        <v>0.27078855981472416</v>
      </c>
      <c r="AI3409" s="39" t="str">
        <f t="shared" si="968"/>
        <v>TIDAK</v>
      </c>
      <c r="AJ3409" s="38">
        <f t="shared" si="969"/>
        <v>1.320058040912184</v>
      </c>
      <c r="AK3409" s="39">
        <f t="shared" si="970"/>
        <v>1.320058040912184</v>
      </c>
      <c r="AL3409" s="39" t="str">
        <f t="shared" si="971"/>
        <v>TIDAK</v>
      </c>
    </row>
    <row r="3410" spans="1:38" ht="14" x14ac:dyDescent="0.3">
      <c r="A3410" s="13">
        <v>35487203</v>
      </c>
      <c r="B3410" s="11" t="s">
        <v>3947</v>
      </c>
      <c r="C3410" s="9">
        <v>266860944</v>
      </c>
      <c r="D3410" s="1" t="s">
        <v>148</v>
      </c>
      <c r="E3410" s="1" t="s">
        <v>17</v>
      </c>
      <c r="F3410" s="1" t="s">
        <v>32</v>
      </c>
      <c r="G3410" s="2">
        <v>40.657919999999997</v>
      </c>
      <c r="H3410" s="2">
        <v>-73.739450000000005</v>
      </c>
      <c r="I3410" s="1" t="s">
        <v>19</v>
      </c>
      <c r="J3410" s="44">
        <v>44</v>
      </c>
      <c r="K3410" s="2">
        <v>7</v>
      </c>
      <c r="L3410" s="2">
        <v>1</v>
      </c>
      <c r="M3410" s="3">
        <v>43646</v>
      </c>
      <c r="N3410" s="2">
        <v>1</v>
      </c>
      <c r="O3410" s="2">
        <v>1</v>
      </c>
      <c r="P3410" s="4">
        <v>227</v>
      </c>
      <c r="U3410" s="38">
        <f t="shared" si="954"/>
        <v>8.1940193151863669E-2</v>
      </c>
      <c r="V3410" s="39">
        <f t="shared" si="955"/>
        <v>8.1940193151863669E-2</v>
      </c>
      <c r="W3410" s="39" t="str">
        <f t="shared" si="956"/>
        <v>TIDAK</v>
      </c>
      <c r="X3410" s="38">
        <f t="shared" si="957"/>
        <v>-0.12582912870808141</v>
      </c>
      <c r="Y3410" s="39">
        <f t="shared" si="958"/>
        <v>0.12582912870808141</v>
      </c>
      <c r="Z3410" s="39" t="str">
        <f t="shared" si="959"/>
        <v>TIDAK</v>
      </c>
      <c r="AA3410" s="38">
        <f t="shared" si="960"/>
        <v>-0.88539865113910388</v>
      </c>
      <c r="AB3410" s="39">
        <f t="shared" si="961"/>
        <v>0.88539865113910388</v>
      </c>
      <c r="AC3410" s="39" t="str">
        <f t="shared" si="962"/>
        <v>TIDAK</v>
      </c>
      <c r="AD3410" s="38">
        <f t="shared" si="963"/>
        <v>-0.43383141196549468</v>
      </c>
      <c r="AE3410" s="39">
        <f t="shared" si="964"/>
        <v>0.43383141196549468</v>
      </c>
      <c r="AF3410" s="39" t="str">
        <f t="shared" si="965"/>
        <v>TIDAK</v>
      </c>
      <c r="AG3410" s="38">
        <f t="shared" si="966"/>
        <v>-0.27078855981472416</v>
      </c>
      <c r="AH3410" s="39">
        <f t="shared" si="967"/>
        <v>0.27078855981472416</v>
      </c>
      <c r="AI3410" s="39" t="str">
        <f t="shared" si="968"/>
        <v>TIDAK</v>
      </c>
      <c r="AJ3410" s="38">
        <f t="shared" si="969"/>
        <v>-0.53141258015611248</v>
      </c>
      <c r="AK3410" s="39">
        <f t="shared" si="970"/>
        <v>0.53141258015611248</v>
      </c>
      <c r="AL3410" s="39" t="str">
        <f t="shared" si="971"/>
        <v>TIDAK</v>
      </c>
    </row>
    <row r="3411" spans="1:38" ht="14" x14ac:dyDescent="0.3">
      <c r="A3411" s="13">
        <v>35496842</v>
      </c>
      <c r="B3411" s="11" t="s">
        <v>3855</v>
      </c>
      <c r="C3411" s="9">
        <v>120245209</v>
      </c>
      <c r="D3411" s="1" t="s">
        <v>2879</v>
      </c>
      <c r="E3411" s="1" t="s">
        <v>1731</v>
      </c>
      <c r="F3411" s="1" t="s">
        <v>2385</v>
      </c>
      <c r="G3411" s="2">
        <v>40.636420000000001</v>
      </c>
      <c r="H3411" s="2">
        <v>-73.895319999999998</v>
      </c>
      <c r="I3411" s="1" t="s">
        <v>19</v>
      </c>
      <c r="J3411" s="44">
        <v>50</v>
      </c>
      <c r="K3411" s="2">
        <v>1</v>
      </c>
      <c r="L3411" s="2">
        <v>6</v>
      </c>
      <c r="M3411" s="3">
        <v>43609</v>
      </c>
      <c r="N3411" s="2">
        <v>0.77</v>
      </c>
      <c r="O3411" s="2">
        <v>2</v>
      </c>
      <c r="P3411" s="4">
        <v>281</v>
      </c>
      <c r="U3411" s="38">
        <f t="shared" si="954"/>
        <v>-0.50951530742635842</v>
      </c>
      <c r="V3411" s="39">
        <f t="shared" si="955"/>
        <v>0.50951530742635842</v>
      </c>
      <c r="W3411" s="39" t="str">
        <f t="shared" si="956"/>
        <v>TIDAK</v>
      </c>
      <c r="X3411" s="38">
        <f t="shared" si="957"/>
        <v>-0.26113135442473173</v>
      </c>
      <c r="Y3411" s="39">
        <f t="shared" si="958"/>
        <v>0.26113135442473173</v>
      </c>
      <c r="Z3411" s="39" t="str">
        <f t="shared" si="959"/>
        <v>TIDAK</v>
      </c>
      <c r="AA3411" s="38">
        <f t="shared" si="960"/>
        <v>-0.68088809961934771</v>
      </c>
      <c r="AB3411" s="39">
        <f t="shared" si="961"/>
        <v>0.68088809961934771</v>
      </c>
      <c r="AC3411" s="39" t="str">
        <f t="shared" si="962"/>
        <v>TIDAK</v>
      </c>
      <c r="AD3411" s="38">
        <f t="shared" si="963"/>
        <v>-0.55928661504397204</v>
      </c>
      <c r="AE3411" s="39">
        <f t="shared" si="964"/>
        <v>0.55928661504397204</v>
      </c>
      <c r="AF3411" s="39" t="str">
        <f t="shared" si="965"/>
        <v>TIDAK</v>
      </c>
      <c r="AG3411" s="38">
        <f t="shared" si="966"/>
        <v>0.29220996718343462</v>
      </c>
      <c r="AH3411" s="39">
        <f t="shared" si="967"/>
        <v>0.29220996718343462</v>
      </c>
      <c r="AI3411" s="39" t="str">
        <f t="shared" si="968"/>
        <v>TIDAK</v>
      </c>
      <c r="AJ3411" s="38">
        <f t="shared" si="969"/>
        <v>1.4924621878132804</v>
      </c>
      <c r="AK3411" s="39">
        <f t="shared" si="970"/>
        <v>1.4924621878132804</v>
      </c>
      <c r="AL3411" s="39" t="str">
        <f t="shared" si="971"/>
        <v>TIDAK</v>
      </c>
    </row>
    <row r="3412" spans="1:38" ht="14" x14ac:dyDescent="0.3">
      <c r="A3412" s="13">
        <v>35507981</v>
      </c>
      <c r="B3412" s="11" t="s">
        <v>1841</v>
      </c>
      <c r="C3412" s="9">
        <v>259289556</v>
      </c>
      <c r="D3412" s="1" t="s">
        <v>1937</v>
      </c>
      <c r="E3412" s="1" t="s">
        <v>17</v>
      </c>
      <c r="F3412" s="1" t="s">
        <v>1713</v>
      </c>
      <c r="G3412" s="2">
        <v>40.762270000000001</v>
      </c>
      <c r="H3412" s="2">
        <v>-73.864509999999996</v>
      </c>
      <c r="I3412" s="1" t="s">
        <v>19</v>
      </c>
      <c r="J3412" s="44">
        <v>49</v>
      </c>
      <c r="K3412" s="2">
        <v>1</v>
      </c>
      <c r="L3412" s="2">
        <v>1</v>
      </c>
      <c r="M3412" s="3">
        <v>43632</v>
      </c>
      <c r="N3412" s="2">
        <v>1</v>
      </c>
      <c r="O3412" s="2">
        <v>1</v>
      </c>
      <c r="P3412" s="4">
        <v>48</v>
      </c>
      <c r="U3412" s="38">
        <f t="shared" si="954"/>
        <v>-0.56094622052011678</v>
      </c>
      <c r="V3412" s="39">
        <f t="shared" si="955"/>
        <v>0.56094622052011678</v>
      </c>
      <c r="W3412" s="39" t="str">
        <f t="shared" si="956"/>
        <v>TIDAK</v>
      </c>
      <c r="X3412" s="38">
        <f t="shared" si="957"/>
        <v>-0.39643358014138202</v>
      </c>
      <c r="Y3412" s="39">
        <f t="shared" si="958"/>
        <v>0.39643358014138202</v>
      </c>
      <c r="Z3412" s="39" t="str">
        <f t="shared" si="959"/>
        <v>TIDAK</v>
      </c>
      <c r="AA3412" s="38">
        <f t="shared" si="960"/>
        <v>-0.7626923202272502</v>
      </c>
      <c r="AB3412" s="39">
        <f t="shared" si="961"/>
        <v>0.7626923202272502</v>
      </c>
      <c r="AC3412" s="39" t="str">
        <f t="shared" si="962"/>
        <v>TIDAK</v>
      </c>
      <c r="AD3412" s="38">
        <f t="shared" si="963"/>
        <v>-0.16201180529546041</v>
      </c>
      <c r="AE3412" s="39">
        <f t="shared" si="964"/>
        <v>0.16201180529546041</v>
      </c>
      <c r="AF3412" s="39" t="str">
        <f t="shared" si="965"/>
        <v>TIDAK</v>
      </c>
      <c r="AG3412" s="38">
        <f t="shared" si="966"/>
        <v>0.51740937798269815</v>
      </c>
      <c r="AH3412" s="39">
        <f t="shared" si="967"/>
        <v>0.51740937798269815</v>
      </c>
      <c r="AI3412" s="39" t="str">
        <f t="shared" si="968"/>
        <v>TIDAK</v>
      </c>
      <c r="AJ3412" s="38">
        <f t="shared" si="969"/>
        <v>1.3500413708080268</v>
      </c>
      <c r="AK3412" s="39">
        <f t="shared" si="970"/>
        <v>1.3500413708080268</v>
      </c>
      <c r="AL3412" s="39" t="str">
        <f t="shared" si="971"/>
        <v>TIDAK</v>
      </c>
    </row>
    <row r="3413" spans="1:38" ht="14" x14ac:dyDescent="0.3">
      <c r="A3413" s="13">
        <v>35508218</v>
      </c>
      <c r="B3413" s="11" t="s">
        <v>197</v>
      </c>
      <c r="C3413" s="9">
        <v>26315450</v>
      </c>
      <c r="D3413" s="1" t="s">
        <v>3652</v>
      </c>
      <c r="E3413" s="1" t="s">
        <v>1731</v>
      </c>
      <c r="F3413" s="1" t="s">
        <v>3449</v>
      </c>
      <c r="G3413" s="2">
        <v>40.679409999999997</v>
      </c>
      <c r="H3413" s="2">
        <v>-73.908000000000001</v>
      </c>
      <c r="I3413" s="1" t="s">
        <v>19</v>
      </c>
      <c r="J3413" s="44">
        <v>56</v>
      </c>
      <c r="K3413" s="2">
        <v>2</v>
      </c>
      <c r="L3413" s="2">
        <v>8</v>
      </c>
      <c r="M3413" s="3">
        <v>43452</v>
      </c>
      <c r="N3413" s="2">
        <v>0.67</v>
      </c>
      <c r="O3413" s="2">
        <v>1</v>
      </c>
      <c r="P3413" s="4">
        <v>0</v>
      </c>
      <c r="U3413" s="38">
        <f t="shared" si="954"/>
        <v>-0.1666425534679688</v>
      </c>
      <c r="V3413" s="39">
        <f t="shared" si="955"/>
        <v>0.1666425534679688</v>
      </c>
      <c r="W3413" s="39" t="str">
        <f t="shared" si="956"/>
        <v>TIDAK</v>
      </c>
      <c r="X3413" s="38">
        <f t="shared" si="957"/>
        <v>-0.26113135442473173</v>
      </c>
      <c r="Y3413" s="39">
        <f t="shared" si="958"/>
        <v>0.26113135442473173</v>
      </c>
      <c r="Z3413" s="39" t="str">
        <f t="shared" si="959"/>
        <v>TIDAK</v>
      </c>
      <c r="AA3413" s="38">
        <f t="shared" si="960"/>
        <v>-0.84449654083515258</v>
      </c>
      <c r="AB3413" s="39">
        <f t="shared" si="961"/>
        <v>0.84449654083515258</v>
      </c>
      <c r="AC3413" s="39" t="str">
        <f t="shared" si="962"/>
        <v>TIDAK</v>
      </c>
      <c r="AD3413" s="38">
        <f t="shared" si="963"/>
        <v>2.0943699193985775E-2</v>
      </c>
      <c r="AE3413" s="39">
        <f t="shared" si="964"/>
        <v>2.0943699193985775E-2</v>
      </c>
      <c r="AF3413" s="39" t="str">
        <f t="shared" si="965"/>
        <v>TIDAK</v>
      </c>
      <c r="AG3413" s="38">
        <f t="shared" si="966"/>
        <v>-0.27078855981472416</v>
      </c>
      <c r="AH3413" s="39">
        <f t="shared" si="967"/>
        <v>0.27078855981472416</v>
      </c>
      <c r="AI3413" s="39" t="str">
        <f t="shared" si="968"/>
        <v>TIDAK</v>
      </c>
      <c r="AJ3413" s="38">
        <f t="shared" si="969"/>
        <v>0.75037477289116961</v>
      </c>
      <c r="AK3413" s="39">
        <f t="shared" si="970"/>
        <v>0.75037477289116961</v>
      </c>
      <c r="AL3413" s="39" t="str">
        <f t="shared" si="971"/>
        <v>TIDAK</v>
      </c>
    </row>
    <row r="3414" spans="1:38" ht="14" x14ac:dyDescent="0.3">
      <c r="A3414" s="13">
        <v>35515415</v>
      </c>
      <c r="B3414" s="11" t="s">
        <v>5161</v>
      </c>
      <c r="C3414" s="9">
        <v>679431</v>
      </c>
      <c r="D3414" s="1" t="s">
        <v>1986</v>
      </c>
      <c r="E3414" s="1" t="s">
        <v>17</v>
      </c>
      <c r="F3414" s="1" t="s">
        <v>1488</v>
      </c>
      <c r="G3414" s="2">
        <v>40.693449999999999</v>
      </c>
      <c r="H3414" s="2">
        <v>-73.866739999999993</v>
      </c>
      <c r="I3414" s="1" t="s">
        <v>19</v>
      </c>
      <c r="J3414" s="44">
        <v>65</v>
      </c>
      <c r="K3414" s="2">
        <v>2</v>
      </c>
      <c r="L3414" s="2">
        <v>4</v>
      </c>
      <c r="M3414" s="3">
        <v>43639</v>
      </c>
      <c r="N3414" s="2">
        <v>1.69</v>
      </c>
      <c r="O3414" s="2">
        <v>1</v>
      </c>
      <c r="P3414" s="4">
        <v>180</v>
      </c>
      <c r="U3414" s="38">
        <f t="shared" si="954"/>
        <v>-0.38950984354092205</v>
      </c>
      <c r="V3414" s="39">
        <f t="shared" si="955"/>
        <v>0.38950984354092205</v>
      </c>
      <c r="W3414" s="39" t="str">
        <f t="shared" si="956"/>
        <v>TIDAK</v>
      </c>
      <c r="X3414" s="38">
        <f t="shared" si="957"/>
        <v>0.41537977415851984</v>
      </c>
      <c r="Y3414" s="39">
        <f t="shared" si="958"/>
        <v>0.41537977415851984</v>
      </c>
      <c r="Z3414" s="39" t="str">
        <f t="shared" si="959"/>
        <v>TIDAK</v>
      </c>
      <c r="AA3414" s="38">
        <f t="shared" si="960"/>
        <v>-0.88539865113910388</v>
      </c>
      <c r="AB3414" s="39">
        <f t="shared" si="961"/>
        <v>0.88539865113910388</v>
      </c>
      <c r="AC3414" s="39" t="str">
        <f t="shared" si="962"/>
        <v>TIDAK</v>
      </c>
      <c r="AD3414" s="38">
        <f t="shared" si="963"/>
        <v>-0.43383141196549468</v>
      </c>
      <c r="AE3414" s="39">
        <f t="shared" si="964"/>
        <v>0.43383141196549468</v>
      </c>
      <c r="AF3414" s="39" t="str">
        <f t="shared" si="965"/>
        <v>TIDAK</v>
      </c>
      <c r="AG3414" s="38">
        <f t="shared" si="966"/>
        <v>-0.27078855981472416</v>
      </c>
      <c r="AH3414" s="39">
        <f t="shared" si="967"/>
        <v>0.27078855981472416</v>
      </c>
      <c r="AI3414" s="39" t="str">
        <f t="shared" si="968"/>
        <v>TIDAK</v>
      </c>
      <c r="AJ3414" s="38">
        <f t="shared" si="969"/>
        <v>0.45803730640670182</v>
      </c>
      <c r="AK3414" s="39">
        <f t="shared" si="970"/>
        <v>0.45803730640670182</v>
      </c>
      <c r="AL3414" s="39" t="str">
        <f t="shared" si="971"/>
        <v>TIDAK</v>
      </c>
    </row>
    <row r="3415" spans="1:38" ht="14" x14ac:dyDescent="0.3">
      <c r="A3415" s="13">
        <v>35518708</v>
      </c>
      <c r="B3415" s="11" t="s">
        <v>3635</v>
      </c>
      <c r="C3415" s="9">
        <v>27668092</v>
      </c>
      <c r="D3415" s="1" t="s">
        <v>3454</v>
      </c>
      <c r="E3415" s="1" t="s">
        <v>1731</v>
      </c>
      <c r="F3415" s="1" t="s">
        <v>3213</v>
      </c>
      <c r="G3415" s="2">
        <v>40.693390000000001</v>
      </c>
      <c r="H3415" s="2">
        <v>-73.906469999999999</v>
      </c>
      <c r="I3415" s="1" t="s">
        <v>19</v>
      </c>
      <c r="J3415" s="44">
        <v>60</v>
      </c>
      <c r="K3415" s="2">
        <v>3</v>
      </c>
      <c r="L3415" s="2">
        <v>1</v>
      </c>
      <c r="M3415" s="3">
        <v>43637</v>
      </c>
      <c r="N3415" s="2">
        <v>1</v>
      </c>
      <c r="O3415" s="2">
        <v>3</v>
      </c>
      <c r="P3415" s="4">
        <v>72</v>
      </c>
      <c r="U3415" s="38">
        <f t="shared" si="954"/>
        <v>-0.33807893044716358</v>
      </c>
      <c r="V3415" s="39">
        <f t="shared" si="955"/>
        <v>0.33807893044716358</v>
      </c>
      <c r="W3415" s="39" t="str">
        <f t="shared" si="956"/>
        <v>TIDAK</v>
      </c>
      <c r="X3415" s="38">
        <f t="shared" si="957"/>
        <v>-0.39643358014138202</v>
      </c>
      <c r="Y3415" s="39">
        <f t="shared" si="958"/>
        <v>0.39643358014138202</v>
      </c>
      <c r="Z3415" s="39" t="str">
        <f t="shared" si="959"/>
        <v>TIDAK</v>
      </c>
      <c r="AA3415" s="38">
        <f t="shared" si="960"/>
        <v>-0.68088809961934771</v>
      </c>
      <c r="AB3415" s="39">
        <f t="shared" si="961"/>
        <v>0.68088809961934771</v>
      </c>
      <c r="AC3415" s="39" t="str">
        <f t="shared" si="962"/>
        <v>TIDAK</v>
      </c>
      <c r="AD3415" s="38">
        <f t="shared" si="963"/>
        <v>-0.55405931491570215</v>
      </c>
      <c r="AE3415" s="39">
        <f t="shared" si="964"/>
        <v>0.55405931491570215</v>
      </c>
      <c r="AF3415" s="39" t="str">
        <f t="shared" si="965"/>
        <v>TIDAK</v>
      </c>
      <c r="AG3415" s="38">
        <f t="shared" si="966"/>
        <v>-0.15818885441509239</v>
      </c>
      <c r="AH3415" s="39">
        <f t="shared" si="967"/>
        <v>0.15818885441509239</v>
      </c>
      <c r="AI3415" s="39" t="str">
        <f t="shared" si="968"/>
        <v>TIDAK</v>
      </c>
      <c r="AJ3415" s="38">
        <f t="shared" si="969"/>
        <v>0.86281226000058042</v>
      </c>
      <c r="AK3415" s="39">
        <f t="shared" si="970"/>
        <v>0.86281226000058042</v>
      </c>
      <c r="AL3415" s="39" t="str">
        <f t="shared" si="971"/>
        <v>TIDAK</v>
      </c>
    </row>
    <row r="3416" spans="1:38" ht="14" x14ac:dyDescent="0.3">
      <c r="A3416" s="13">
        <v>35520115</v>
      </c>
      <c r="B3416" s="11" t="s">
        <v>1017</v>
      </c>
      <c r="C3416" s="9">
        <v>265576141</v>
      </c>
      <c r="D3416" s="1" t="s">
        <v>920</v>
      </c>
      <c r="E3416" s="1" t="s">
        <v>17</v>
      </c>
      <c r="F3416" s="1" t="s">
        <v>825</v>
      </c>
      <c r="G3416" s="2">
        <v>40.588250000000002</v>
      </c>
      <c r="H3416" s="2">
        <v>-73.812079999999995</v>
      </c>
      <c r="I3416" s="1" t="s">
        <v>19</v>
      </c>
      <c r="J3416" s="44">
        <v>75</v>
      </c>
      <c r="K3416" s="2">
        <v>1</v>
      </c>
      <c r="L3416" s="2">
        <v>2</v>
      </c>
      <c r="M3416" s="3">
        <v>43646</v>
      </c>
      <c r="N3416" s="2">
        <v>2</v>
      </c>
      <c r="O3416" s="2">
        <v>1</v>
      </c>
      <c r="P3416" s="4">
        <v>5</v>
      </c>
      <c r="U3416" s="38">
        <f t="shared" si="954"/>
        <v>-0.34665074929612333</v>
      </c>
      <c r="V3416" s="39">
        <f t="shared" si="955"/>
        <v>0.34665074929612333</v>
      </c>
      <c r="W3416" s="39" t="str">
        <f t="shared" si="956"/>
        <v>TIDAK</v>
      </c>
      <c r="X3416" s="38">
        <f t="shared" si="957"/>
        <v>-0.39643358014138202</v>
      </c>
      <c r="Y3416" s="39">
        <f t="shared" si="958"/>
        <v>0.39643358014138202</v>
      </c>
      <c r="Z3416" s="39" t="str">
        <f t="shared" si="959"/>
        <v>TIDAK</v>
      </c>
      <c r="AA3416" s="38">
        <f t="shared" si="960"/>
        <v>-0.88539865113910388</v>
      </c>
      <c r="AB3416" s="39">
        <f t="shared" si="961"/>
        <v>0.88539865113910388</v>
      </c>
      <c r="AC3416" s="39" t="str">
        <f t="shared" si="962"/>
        <v>TIDAK</v>
      </c>
      <c r="AD3416" s="38">
        <f t="shared" si="963"/>
        <v>-0.43383141196549468</v>
      </c>
      <c r="AE3416" s="39">
        <f t="shared" si="964"/>
        <v>0.43383141196549468</v>
      </c>
      <c r="AF3416" s="39" t="str">
        <f t="shared" si="965"/>
        <v>TIDAK</v>
      </c>
      <c r="AG3416" s="38">
        <f t="shared" si="966"/>
        <v>-0.27078855981472416</v>
      </c>
      <c r="AH3416" s="39">
        <f t="shared" si="967"/>
        <v>0.27078855981472416</v>
      </c>
      <c r="AI3416" s="39" t="str">
        <f t="shared" si="968"/>
        <v>TIDAK</v>
      </c>
      <c r="AJ3416" s="38">
        <f t="shared" si="969"/>
        <v>-0.88371670643226607</v>
      </c>
      <c r="AK3416" s="39">
        <f t="shared" si="970"/>
        <v>0.88371670643226607</v>
      </c>
      <c r="AL3416" s="39" t="str">
        <f t="shared" si="971"/>
        <v>TIDAK</v>
      </c>
    </row>
    <row r="3417" spans="1:38" ht="14" x14ac:dyDescent="0.3">
      <c r="A3417" s="13">
        <v>35520721</v>
      </c>
      <c r="B3417" s="11" t="s">
        <v>1038</v>
      </c>
      <c r="C3417" s="9">
        <v>264043510</v>
      </c>
      <c r="D3417" s="1" t="s">
        <v>349</v>
      </c>
      <c r="E3417" s="1" t="s">
        <v>17</v>
      </c>
      <c r="F3417" s="1" t="s">
        <v>203</v>
      </c>
      <c r="G3417" s="2">
        <v>40.662770000000002</v>
      </c>
      <c r="H3417" s="2">
        <v>-73.763360000000006</v>
      </c>
      <c r="I3417" s="1" t="s">
        <v>19</v>
      </c>
      <c r="J3417" s="44">
        <v>50</v>
      </c>
      <c r="K3417" s="2">
        <v>1</v>
      </c>
      <c r="L3417" s="2">
        <v>2</v>
      </c>
      <c r="M3417" s="3">
        <v>43628</v>
      </c>
      <c r="N3417" s="2">
        <v>2</v>
      </c>
      <c r="O3417" s="2">
        <v>6</v>
      </c>
      <c r="P3417" s="4">
        <v>365</v>
      </c>
      <c r="U3417" s="38">
        <f t="shared" si="954"/>
        <v>-0.28664801735340517</v>
      </c>
      <c r="V3417" s="39">
        <f t="shared" si="955"/>
        <v>0.28664801735340517</v>
      </c>
      <c r="W3417" s="39" t="str">
        <f t="shared" si="956"/>
        <v>TIDAK</v>
      </c>
      <c r="X3417" s="38">
        <f t="shared" si="957"/>
        <v>-0.26113135442473173</v>
      </c>
      <c r="Y3417" s="39">
        <f t="shared" si="958"/>
        <v>0.26113135442473173</v>
      </c>
      <c r="Z3417" s="39" t="str">
        <f t="shared" si="959"/>
        <v>TIDAK</v>
      </c>
      <c r="AA3417" s="38">
        <f t="shared" si="960"/>
        <v>-0.59908387901144522</v>
      </c>
      <c r="AB3417" s="39">
        <f t="shared" si="961"/>
        <v>0.59908387901144522</v>
      </c>
      <c r="AC3417" s="39" t="str">
        <f t="shared" si="962"/>
        <v>TIDAK</v>
      </c>
      <c r="AD3417" s="38">
        <f t="shared" si="963"/>
        <v>-0.60633231619840089</v>
      </c>
      <c r="AE3417" s="39">
        <f t="shared" si="964"/>
        <v>0.60633231619840089</v>
      </c>
      <c r="AF3417" s="39" t="str">
        <f t="shared" si="965"/>
        <v>TIDAK</v>
      </c>
      <c r="AG3417" s="38">
        <f t="shared" si="966"/>
        <v>-0.27078855981472416</v>
      </c>
      <c r="AH3417" s="39">
        <f t="shared" si="967"/>
        <v>0.27078855981472416</v>
      </c>
      <c r="AI3417" s="39" t="str">
        <f t="shared" si="968"/>
        <v>TIDAK</v>
      </c>
      <c r="AJ3417" s="38">
        <f t="shared" si="969"/>
        <v>-1.2435166651823804</v>
      </c>
      <c r="AK3417" s="39">
        <f t="shared" si="970"/>
        <v>1.2435166651823804</v>
      </c>
      <c r="AL3417" s="39" t="str">
        <f t="shared" si="971"/>
        <v>TIDAK</v>
      </c>
    </row>
    <row r="3418" spans="1:38" ht="14" x14ac:dyDescent="0.3">
      <c r="A3418" s="13">
        <v>35536266</v>
      </c>
      <c r="B3418" s="11" t="s">
        <v>880</v>
      </c>
      <c r="C3418" s="9">
        <v>21216008</v>
      </c>
      <c r="D3418" s="1" t="s">
        <v>102</v>
      </c>
      <c r="E3418" s="1" t="s">
        <v>17</v>
      </c>
      <c r="F3418" s="1" t="s">
        <v>1736</v>
      </c>
      <c r="G3418" s="2">
        <v>40.750779999999999</v>
      </c>
      <c r="H3418" s="2">
        <v>-73.879490000000004</v>
      </c>
      <c r="I3418" s="1" t="s">
        <v>24</v>
      </c>
      <c r="J3418" s="44">
        <v>28</v>
      </c>
      <c r="K3418" s="2">
        <v>1</v>
      </c>
      <c r="L3418" s="2">
        <v>4</v>
      </c>
      <c r="M3418" s="3">
        <v>43624</v>
      </c>
      <c r="N3418" s="2">
        <v>2.11</v>
      </c>
      <c r="O3418" s="2">
        <v>4</v>
      </c>
      <c r="P3418" s="4">
        <v>354</v>
      </c>
      <c r="U3418" s="38">
        <f t="shared" si="954"/>
        <v>-0.2095016477127675</v>
      </c>
      <c r="V3418" s="39">
        <f t="shared" si="955"/>
        <v>0.2095016477127675</v>
      </c>
      <c r="W3418" s="39" t="str">
        <f t="shared" si="956"/>
        <v>TIDAK</v>
      </c>
      <c r="X3418" s="38">
        <f t="shared" si="957"/>
        <v>-0.26113135442473173</v>
      </c>
      <c r="Y3418" s="39">
        <f t="shared" si="958"/>
        <v>0.26113135442473173</v>
      </c>
      <c r="Z3418" s="39" t="str">
        <f t="shared" si="959"/>
        <v>TIDAK</v>
      </c>
      <c r="AA3418" s="38">
        <f t="shared" si="960"/>
        <v>-0.7626923202272502</v>
      </c>
      <c r="AB3418" s="39">
        <f t="shared" si="961"/>
        <v>0.7626923202272502</v>
      </c>
      <c r="AC3418" s="39" t="str">
        <f t="shared" si="962"/>
        <v>TIDAK</v>
      </c>
      <c r="AD3418" s="38">
        <f t="shared" si="963"/>
        <v>-7.3147703114872314E-2</v>
      </c>
      <c r="AE3418" s="39">
        <f t="shared" si="964"/>
        <v>7.3147703114872314E-2</v>
      </c>
      <c r="AF3418" s="39" t="str">
        <f t="shared" si="965"/>
        <v>TIDAK</v>
      </c>
      <c r="AG3418" s="38">
        <f t="shared" si="966"/>
        <v>-0.27078855981472416</v>
      </c>
      <c r="AH3418" s="39">
        <f t="shared" si="967"/>
        <v>0.27078855981472416</v>
      </c>
      <c r="AI3418" s="39" t="str">
        <f t="shared" si="968"/>
        <v>TIDAK</v>
      </c>
      <c r="AJ3418" s="38">
        <f t="shared" si="969"/>
        <v>0.10573318013054821</v>
      </c>
      <c r="AK3418" s="39">
        <f t="shared" si="970"/>
        <v>0.10573318013054821</v>
      </c>
      <c r="AL3418" s="39" t="str">
        <f t="shared" si="971"/>
        <v>TIDAK</v>
      </c>
    </row>
    <row r="3419" spans="1:38" ht="14" x14ac:dyDescent="0.3">
      <c r="A3419" s="13">
        <v>35542686</v>
      </c>
      <c r="B3419" s="11" t="s">
        <v>3746</v>
      </c>
      <c r="C3419" s="9">
        <v>266983536</v>
      </c>
      <c r="D3419" s="1" t="s">
        <v>3304</v>
      </c>
      <c r="E3419" s="1" t="s">
        <v>548</v>
      </c>
      <c r="F3419" s="1" t="s">
        <v>2574</v>
      </c>
      <c r="G3419" s="2">
        <v>40.827939999999998</v>
      </c>
      <c r="H3419" s="2">
        <v>-73.904120000000006</v>
      </c>
      <c r="I3419" s="1" t="s">
        <v>19</v>
      </c>
      <c r="J3419" s="44">
        <v>45</v>
      </c>
      <c r="K3419" s="2">
        <v>2</v>
      </c>
      <c r="L3419" s="2">
        <v>1</v>
      </c>
      <c r="M3419" s="3">
        <v>43640</v>
      </c>
      <c r="N3419" s="2">
        <v>1</v>
      </c>
      <c r="O3419" s="2">
        <v>1</v>
      </c>
      <c r="P3419" s="4">
        <v>364</v>
      </c>
      <c r="U3419" s="38">
        <f t="shared" si="954"/>
        <v>-0.25236074195756619</v>
      </c>
      <c r="V3419" s="39">
        <f t="shared" si="955"/>
        <v>0.25236074195756619</v>
      </c>
      <c r="W3419" s="39" t="str">
        <f t="shared" si="956"/>
        <v>TIDAK</v>
      </c>
      <c r="X3419" s="38">
        <f t="shared" si="957"/>
        <v>-0.12582912870808141</v>
      </c>
      <c r="Y3419" s="39">
        <f t="shared" si="958"/>
        <v>0.12582912870808141</v>
      </c>
      <c r="Z3419" s="39" t="str">
        <f t="shared" si="959"/>
        <v>TIDAK</v>
      </c>
      <c r="AA3419" s="38">
        <f t="shared" si="960"/>
        <v>-0.88539865113910388</v>
      </c>
      <c r="AB3419" s="39">
        <f t="shared" si="961"/>
        <v>0.88539865113910388</v>
      </c>
      <c r="AC3419" s="39" t="str">
        <f t="shared" si="962"/>
        <v>TIDAK</v>
      </c>
      <c r="AD3419" s="38">
        <f t="shared" si="963"/>
        <v>-0.43383141196549468</v>
      </c>
      <c r="AE3419" s="39">
        <f t="shared" si="964"/>
        <v>0.43383141196549468</v>
      </c>
      <c r="AF3419" s="39" t="str">
        <f t="shared" si="965"/>
        <v>TIDAK</v>
      </c>
      <c r="AG3419" s="38">
        <f t="shared" si="966"/>
        <v>-4.5589149015460649E-2</v>
      </c>
      <c r="AH3419" s="39">
        <f t="shared" si="967"/>
        <v>4.5589149015460649E-2</v>
      </c>
      <c r="AI3419" s="39" t="str">
        <f t="shared" si="968"/>
        <v>TIDAK</v>
      </c>
      <c r="AJ3419" s="38">
        <f t="shared" si="969"/>
        <v>-0.70381672705720899</v>
      </c>
      <c r="AK3419" s="39">
        <f t="shared" si="970"/>
        <v>0.70381672705720899</v>
      </c>
      <c r="AL3419" s="39" t="str">
        <f t="shared" si="971"/>
        <v>TIDAK</v>
      </c>
    </row>
    <row r="3420" spans="1:38" ht="14" x14ac:dyDescent="0.3">
      <c r="A3420" s="13">
        <v>35543291</v>
      </c>
      <c r="B3420" s="11" t="s">
        <v>781</v>
      </c>
      <c r="C3420" s="9">
        <v>29731292</v>
      </c>
      <c r="D3420" s="1" t="s">
        <v>2313</v>
      </c>
      <c r="E3420" s="1" t="s">
        <v>17</v>
      </c>
      <c r="F3420" s="1" t="s">
        <v>1971</v>
      </c>
      <c r="G3420" s="2">
        <v>40.743290000000002</v>
      </c>
      <c r="H3420" s="2">
        <v>-73.878699999999995</v>
      </c>
      <c r="I3420" s="1" t="s">
        <v>19</v>
      </c>
      <c r="J3420" s="44">
        <v>60</v>
      </c>
      <c r="K3420" s="2">
        <v>2</v>
      </c>
      <c r="L3420" s="2">
        <v>2</v>
      </c>
      <c r="M3420" s="3">
        <v>43637</v>
      </c>
      <c r="N3420" s="2">
        <v>2</v>
      </c>
      <c r="O3420" s="2">
        <v>1</v>
      </c>
      <c r="P3420" s="4">
        <v>0</v>
      </c>
      <c r="U3420" s="38">
        <f t="shared" si="954"/>
        <v>-0.12378345922317009</v>
      </c>
      <c r="V3420" s="39">
        <f t="shared" si="955"/>
        <v>0.12378345922317009</v>
      </c>
      <c r="W3420" s="39" t="str">
        <f t="shared" si="956"/>
        <v>TIDAK</v>
      </c>
      <c r="X3420" s="38">
        <f t="shared" si="957"/>
        <v>-0.39643358014138202</v>
      </c>
      <c r="Y3420" s="39">
        <f t="shared" si="958"/>
        <v>0.39643358014138202</v>
      </c>
      <c r="Z3420" s="39" t="str">
        <f t="shared" si="959"/>
        <v>TIDAK</v>
      </c>
      <c r="AA3420" s="38">
        <f t="shared" si="960"/>
        <v>-0.84449654083515258</v>
      </c>
      <c r="AB3420" s="39">
        <f t="shared" si="961"/>
        <v>0.84449654083515258</v>
      </c>
      <c r="AC3420" s="39" t="str">
        <f t="shared" si="962"/>
        <v>TIDAK</v>
      </c>
      <c r="AD3420" s="38">
        <f t="shared" si="963"/>
        <v>8.8898600861494287E-2</v>
      </c>
      <c r="AE3420" s="39">
        <f t="shared" si="964"/>
        <v>8.8898600861494287E-2</v>
      </c>
      <c r="AF3420" s="39" t="str">
        <f t="shared" si="965"/>
        <v>TIDAK</v>
      </c>
      <c r="AG3420" s="38">
        <f t="shared" si="966"/>
        <v>-0.27078855981472416</v>
      </c>
      <c r="AH3420" s="39">
        <f t="shared" si="967"/>
        <v>0.27078855981472416</v>
      </c>
      <c r="AI3420" s="39" t="str">
        <f t="shared" si="968"/>
        <v>TIDAK</v>
      </c>
      <c r="AJ3420" s="38">
        <f t="shared" si="969"/>
        <v>-1.2060375028125767</v>
      </c>
      <c r="AK3420" s="39">
        <f t="shared" si="970"/>
        <v>1.2060375028125767</v>
      </c>
      <c r="AL3420" s="39" t="str">
        <f t="shared" si="971"/>
        <v>TIDAK</v>
      </c>
    </row>
    <row r="3421" spans="1:38" ht="14" x14ac:dyDescent="0.3">
      <c r="A3421" s="13">
        <v>35547124</v>
      </c>
      <c r="B3421" s="11" t="s">
        <v>2244</v>
      </c>
      <c r="C3421" s="9">
        <v>264043510</v>
      </c>
      <c r="D3421" s="1" t="s">
        <v>349</v>
      </c>
      <c r="E3421" s="1" t="s">
        <v>17</v>
      </c>
      <c r="F3421" s="1" t="s">
        <v>203</v>
      </c>
      <c r="G3421" s="2">
        <v>40.661990000000003</v>
      </c>
      <c r="H3421" s="2">
        <v>-73.763450000000006</v>
      </c>
      <c r="I3421" s="1" t="s">
        <v>19</v>
      </c>
      <c r="J3421" s="44">
        <v>95</v>
      </c>
      <c r="K3421" s="2">
        <v>1</v>
      </c>
      <c r="L3421" s="2">
        <v>2</v>
      </c>
      <c r="M3421" s="3">
        <v>43628</v>
      </c>
      <c r="N3421" s="2">
        <v>2</v>
      </c>
      <c r="O3421" s="2">
        <v>6</v>
      </c>
      <c r="P3421" s="4">
        <v>365</v>
      </c>
      <c r="U3421" s="38">
        <f t="shared" si="954"/>
        <v>-0.33807893044716358</v>
      </c>
      <c r="V3421" s="39">
        <f t="shared" si="955"/>
        <v>0.33807893044716358</v>
      </c>
      <c r="W3421" s="39" t="str">
        <f t="shared" si="956"/>
        <v>TIDAK</v>
      </c>
      <c r="X3421" s="38">
        <f t="shared" si="957"/>
        <v>-0.39643358014138202</v>
      </c>
      <c r="Y3421" s="39">
        <f t="shared" si="958"/>
        <v>0.39643358014138202</v>
      </c>
      <c r="Z3421" s="39" t="str">
        <f t="shared" si="959"/>
        <v>TIDAK</v>
      </c>
      <c r="AA3421" s="38">
        <f t="shared" si="960"/>
        <v>-0.84449654083515258</v>
      </c>
      <c r="AB3421" s="39">
        <f t="shared" si="961"/>
        <v>0.84449654083515258</v>
      </c>
      <c r="AC3421" s="39" t="str">
        <f t="shared" si="962"/>
        <v>TIDAK</v>
      </c>
      <c r="AD3421" s="38">
        <f t="shared" si="963"/>
        <v>8.8898600861494287E-2</v>
      </c>
      <c r="AE3421" s="39">
        <f t="shared" si="964"/>
        <v>8.8898600861494287E-2</v>
      </c>
      <c r="AF3421" s="39" t="str">
        <f t="shared" si="965"/>
        <v>TIDAK</v>
      </c>
      <c r="AG3421" s="38">
        <f t="shared" si="966"/>
        <v>0.29220996718343462</v>
      </c>
      <c r="AH3421" s="39">
        <f t="shared" si="967"/>
        <v>0.29220996718343462</v>
      </c>
      <c r="AI3421" s="39" t="str">
        <f t="shared" si="968"/>
        <v>TIDAK</v>
      </c>
      <c r="AJ3421" s="38">
        <f t="shared" si="969"/>
        <v>1.4924621878132804</v>
      </c>
      <c r="AK3421" s="39">
        <f t="shared" si="970"/>
        <v>1.4924621878132804</v>
      </c>
      <c r="AL3421" s="39" t="str">
        <f t="shared" si="971"/>
        <v>TIDAK</v>
      </c>
    </row>
    <row r="3422" spans="1:38" ht="14" x14ac:dyDescent="0.3">
      <c r="A3422" s="13">
        <v>35583012</v>
      </c>
      <c r="B3422" s="11" t="s">
        <v>5066</v>
      </c>
      <c r="C3422" s="9">
        <v>267033835</v>
      </c>
      <c r="D3422" s="1" t="s">
        <v>1563</v>
      </c>
      <c r="E3422" s="1" t="s">
        <v>1731</v>
      </c>
      <c r="F3422" s="1" t="s">
        <v>1732</v>
      </c>
      <c r="G3422" s="2">
        <v>40.663020000000003</v>
      </c>
      <c r="H3422" s="2">
        <v>-73.860820000000004</v>
      </c>
      <c r="I3422" s="1" t="s">
        <v>20</v>
      </c>
      <c r="J3422" s="44">
        <v>60</v>
      </c>
      <c r="K3422" s="2">
        <v>3</v>
      </c>
      <c r="L3422" s="2">
        <v>1</v>
      </c>
      <c r="M3422" s="3">
        <v>43633</v>
      </c>
      <c r="N3422" s="2">
        <v>1</v>
      </c>
      <c r="O3422" s="2">
        <v>1</v>
      </c>
      <c r="P3422" s="4">
        <v>94</v>
      </c>
      <c r="U3422" s="38">
        <f t="shared" si="954"/>
        <v>-0.52665894512427791</v>
      </c>
      <c r="V3422" s="39">
        <f t="shared" si="955"/>
        <v>0.52665894512427791</v>
      </c>
      <c r="W3422" s="39" t="str">
        <f t="shared" si="956"/>
        <v>TIDAK</v>
      </c>
      <c r="X3422" s="38">
        <f t="shared" si="957"/>
        <v>-0.39643358014138202</v>
      </c>
      <c r="Y3422" s="39">
        <f t="shared" si="958"/>
        <v>0.39643358014138202</v>
      </c>
      <c r="Z3422" s="39" t="str">
        <f t="shared" si="959"/>
        <v>TIDAK</v>
      </c>
      <c r="AA3422" s="38">
        <f t="shared" si="960"/>
        <v>-0.7626923202272502</v>
      </c>
      <c r="AB3422" s="39">
        <f t="shared" si="961"/>
        <v>0.7626923202272502</v>
      </c>
      <c r="AC3422" s="39" t="str">
        <f t="shared" si="962"/>
        <v>TIDAK</v>
      </c>
      <c r="AD3422" s="38">
        <f t="shared" si="963"/>
        <v>0.14639890227246299</v>
      </c>
      <c r="AE3422" s="39">
        <f t="shared" si="964"/>
        <v>0.14639890227246299</v>
      </c>
      <c r="AF3422" s="39" t="str">
        <f t="shared" si="965"/>
        <v>TIDAK</v>
      </c>
      <c r="AG3422" s="38">
        <f t="shared" si="966"/>
        <v>6.7010556384171097E-2</v>
      </c>
      <c r="AH3422" s="39">
        <f t="shared" si="967"/>
        <v>6.7010556384171097E-2</v>
      </c>
      <c r="AI3422" s="39" t="str">
        <f t="shared" si="968"/>
        <v>TIDAK</v>
      </c>
      <c r="AJ3422" s="38">
        <f t="shared" si="969"/>
        <v>1.4100080305997125</v>
      </c>
      <c r="AK3422" s="39">
        <f t="shared" si="970"/>
        <v>1.4100080305997125</v>
      </c>
      <c r="AL3422" s="39" t="str">
        <f t="shared" si="971"/>
        <v>TIDAK</v>
      </c>
    </row>
    <row r="3423" spans="1:38" ht="14" x14ac:dyDescent="0.3">
      <c r="A3423" s="13">
        <v>35598253</v>
      </c>
      <c r="B3423" s="11" t="s">
        <v>5067</v>
      </c>
      <c r="C3423" s="9">
        <v>241985816</v>
      </c>
      <c r="D3423" s="1" t="s">
        <v>782</v>
      </c>
      <c r="E3423" s="1" t="s">
        <v>17</v>
      </c>
      <c r="F3423" s="1" t="s">
        <v>291</v>
      </c>
      <c r="G3423" s="2">
        <v>40.768219999999999</v>
      </c>
      <c r="H3423" s="2">
        <v>-73.907830000000004</v>
      </c>
      <c r="I3423" s="1" t="s">
        <v>19</v>
      </c>
      <c r="J3423" s="44">
        <v>85</v>
      </c>
      <c r="K3423" s="2">
        <v>1</v>
      </c>
      <c r="L3423" s="2">
        <v>1</v>
      </c>
      <c r="M3423" s="3">
        <v>43633</v>
      </c>
      <c r="N3423" s="2">
        <v>1</v>
      </c>
      <c r="O3423" s="2">
        <v>3</v>
      </c>
      <c r="P3423" s="4">
        <v>60</v>
      </c>
      <c r="U3423" s="38">
        <f t="shared" si="954"/>
        <v>-0.38093802469196231</v>
      </c>
      <c r="V3423" s="39">
        <f t="shared" si="955"/>
        <v>0.38093802469196231</v>
      </c>
      <c r="W3423" s="39" t="str">
        <f t="shared" si="956"/>
        <v>TIDAK</v>
      </c>
      <c r="X3423" s="38">
        <f t="shared" si="957"/>
        <v>-0.26113135442473173</v>
      </c>
      <c r="Y3423" s="39">
        <f t="shared" si="958"/>
        <v>0.26113135442473173</v>
      </c>
      <c r="Z3423" s="39" t="str">
        <f t="shared" si="959"/>
        <v>TIDAK</v>
      </c>
      <c r="AA3423" s="38">
        <f t="shared" si="960"/>
        <v>-0.88539865113910388</v>
      </c>
      <c r="AB3423" s="39">
        <f t="shared" si="961"/>
        <v>0.88539865113910388</v>
      </c>
      <c r="AC3423" s="39" t="str">
        <f t="shared" si="962"/>
        <v>TIDAK</v>
      </c>
      <c r="AD3423" s="38">
        <f t="shared" si="963"/>
        <v>-0.43383141196549468</v>
      </c>
      <c r="AE3423" s="39">
        <f t="shared" si="964"/>
        <v>0.43383141196549468</v>
      </c>
      <c r="AF3423" s="39" t="str">
        <f t="shared" si="965"/>
        <v>TIDAK</v>
      </c>
      <c r="AG3423" s="38">
        <f t="shared" si="966"/>
        <v>-0.27078855981472416</v>
      </c>
      <c r="AH3423" s="39">
        <f t="shared" si="967"/>
        <v>0.27078855981472416</v>
      </c>
      <c r="AI3423" s="39" t="str">
        <f t="shared" si="968"/>
        <v>TIDAK</v>
      </c>
      <c r="AJ3423" s="38">
        <f t="shared" si="969"/>
        <v>1.4849663553393198</v>
      </c>
      <c r="AK3423" s="39">
        <f t="shared" si="970"/>
        <v>1.4849663553393198</v>
      </c>
      <c r="AL3423" s="39" t="str">
        <f t="shared" si="971"/>
        <v>TIDAK</v>
      </c>
    </row>
    <row r="3424" spans="1:38" ht="14" x14ac:dyDescent="0.3">
      <c r="A3424" s="13">
        <v>35599003</v>
      </c>
      <c r="B3424" s="11" t="s">
        <v>1472</v>
      </c>
      <c r="C3424" s="9">
        <v>24423571</v>
      </c>
      <c r="D3424" s="1" t="s">
        <v>1169</v>
      </c>
      <c r="E3424" s="1" t="s">
        <v>17</v>
      </c>
      <c r="F3424" s="1" t="s">
        <v>642</v>
      </c>
      <c r="G3424" s="2">
        <v>40.752830000000003</v>
      </c>
      <c r="H3424" s="2">
        <v>-73.825609999999998</v>
      </c>
      <c r="I3424" s="1" t="s">
        <v>19</v>
      </c>
      <c r="J3424" s="44">
        <v>46</v>
      </c>
      <c r="K3424" s="2">
        <v>1</v>
      </c>
      <c r="L3424" s="2">
        <v>1</v>
      </c>
      <c r="M3424" s="3">
        <v>43639</v>
      </c>
      <c r="N3424" s="2">
        <v>1</v>
      </c>
      <c r="O3424" s="2">
        <v>1</v>
      </c>
      <c r="P3424" s="4">
        <v>365</v>
      </c>
      <c r="U3424" s="38">
        <f t="shared" si="954"/>
        <v>-0.25236074195756619</v>
      </c>
      <c r="V3424" s="39">
        <f t="shared" si="955"/>
        <v>0.25236074195756619</v>
      </c>
      <c r="W3424" s="39" t="str">
        <f t="shared" si="956"/>
        <v>TIDAK</v>
      </c>
      <c r="X3424" s="38">
        <f t="shared" si="957"/>
        <v>-0.26113135442473173</v>
      </c>
      <c r="Y3424" s="39">
        <f t="shared" si="958"/>
        <v>0.26113135442473173</v>
      </c>
      <c r="Z3424" s="39" t="str">
        <f t="shared" si="959"/>
        <v>TIDAK</v>
      </c>
      <c r="AA3424" s="38">
        <f t="shared" si="960"/>
        <v>-0.84449654083515258</v>
      </c>
      <c r="AB3424" s="39">
        <f t="shared" si="961"/>
        <v>0.84449654083515258</v>
      </c>
      <c r="AC3424" s="39" t="str">
        <f t="shared" si="962"/>
        <v>TIDAK</v>
      </c>
      <c r="AD3424" s="38">
        <f t="shared" si="963"/>
        <v>8.8898600861494287E-2</v>
      </c>
      <c r="AE3424" s="39">
        <f t="shared" si="964"/>
        <v>8.8898600861494287E-2</v>
      </c>
      <c r="AF3424" s="39" t="str">
        <f t="shared" si="965"/>
        <v>TIDAK</v>
      </c>
      <c r="AG3424" s="38">
        <f t="shared" si="966"/>
        <v>-0.27078855981472416</v>
      </c>
      <c r="AH3424" s="39">
        <f t="shared" si="967"/>
        <v>0.27078855981472416</v>
      </c>
      <c r="AI3424" s="39" t="str">
        <f t="shared" si="968"/>
        <v>TIDAK</v>
      </c>
      <c r="AJ3424" s="38">
        <f t="shared" si="969"/>
        <v>-1.2435166651823804</v>
      </c>
      <c r="AK3424" s="39">
        <f t="shared" si="970"/>
        <v>1.2435166651823804</v>
      </c>
      <c r="AL3424" s="39" t="str">
        <f t="shared" si="971"/>
        <v>TIDAK</v>
      </c>
    </row>
    <row r="3425" spans="1:38" ht="14" x14ac:dyDescent="0.3">
      <c r="A3425" s="13">
        <v>35605010</v>
      </c>
      <c r="B3425" s="11" t="s">
        <v>2428</v>
      </c>
      <c r="C3425" s="9">
        <v>28891151</v>
      </c>
      <c r="D3425" s="1" t="s">
        <v>2579</v>
      </c>
      <c r="E3425" s="1" t="s">
        <v>1731</v>
      </c>
      <c r="F3425" s="1" t="s">
        <v>1732</v>
      </c>
      <c r="G3425" s="2">
        <v>40.670540000000003</v>
      </c>
      <c r="H3425" s="2">
        <v>-73.890020000000007</v>
      </c>
      <c r="I3425" s="1" t="s">
        <v>19</v>
      </c>
      <c r="J3425" s="44">
        <v>79</v>
      </c>
      <c r="K3425" s="2">
        <v>2</v>
      </c>
      <c r="L3425" s="2">
        <v>1</v>
      </c>
      <c r="M3425" s="3">
        <v>43646</v>
      </c>
      <c r="N3425" s="2">
        <v>1</v>
      </c>
      <c r="O3425" s="2">
        <v>4</v>
      </c>
      <c r="P3425" s="4">
        <v>90</v>
      </c>
      <c r="U3425" s="38">
        <f t="shared" si="954"/>
        <v>4.7652917756024704E-2</v>
      </c>
      <c r="V3425" s="39">
        <f t="shared" si="955"/>
        <v>4.7652917756024704E-2</v>
      </c>
      <c r="W3425" s="39" t="str">
        <f t="shared" si="956"/>
        <v>TIDAK</v>
      </c>
      <c r="X3425" s="38">
        <f t="shared" si="957"/>
        <v>-0.39643358014138202</v>
      </c>
      <c r="Y3425" s="39">
        <f t="shared" si="958"/>
        <v>0.39643358014138202</v>
      </c>
      <c r="Z3425" s="39" t="str">
        <f t="shared" si="959"/>
        <v>TIDAK</v>
      </c>
      <c r="AA3425" s="38">
        <f t="shared" si="960"/>
        <v>-0.84449654083515258</v>
      </c>
      <c r="AB3425" s="39">
        <f t="shared" si="961"/>
        <v>0.84449654083515258</v>
      </c>
      <c r="AC3425" s="39" t="str">
        <f t="shared" si="962"/>
        <v>TIDAK</v>
      </c>
      <c r="AD3425" s="38">
        <f t="shared" si="963"/>
        <v>8.8898600861494287E-2</v>
      </c>
      <c r="AE3425" s="39">
        <f t="shared" si="964"/>
        <v>8.8898600861494287E-2</v>
      </c>
      <c r="AF3425" s="39" t="str">
        <f t="shared" si="965"/>
        <v>TIDAK</v>
      </c>
      <c r="AG3425" s="38">
        <f t="shared" si="966"/>
        <v>0.29220996718343462</v>
      </c>
      <c r="AH3425" s="39">
        <f t="shared" si="967"/>
        <v>0.29220996718343462</v>
      </c>
      <c r="AI3425" s="39" t="str">
        <f t="shared" si="968"/>
        <v>TIDAK</v>
      </c>
      <c r="AJ3425" s="38">
        <f t="shared" si="969"/>
        <v>1.4924621878132804</v>
      </c>
      <c r="AK3425" s="39">
        <f t="shared" si="970"/>
        <v>1.4924621878132804</v>
      </c>
      <c r="AL3425" s="39" t="str">
        <f t="shared" si="971"/>
        <v>TIDAK</v>
      </c>
    </row>
    <row r="3426" spans="1:38" ht="14" x14ac:dyDescent="0.3">
      <c r="A3426" s="13">
        <v>35610163</v>
      </c>
      <c r="B3426" s="11" t="s">
        <v>4608</v>
      </c>
      <c r="C3426" s="9">
        <v>182121197</v>
      </c>
      <c r="D3426" s="1" t="s">
        <v>1814</v>
      </c>
      <c r="E3426" s="1" t="s">
        <v>548</v>
      </c>
      <c r="F3426" s="1" t="s">
        <v>2701</v>
      </c>
      <c r="G3426" s="2">
        <v>40.864930000000001</v>
      </c>
      <c r="H3426" s="2">
        <v>-73.903149999999997</v>
      </c>
      <c r="I3426" s="1" t="s">
        <v>19</v>
      </c>
      <c r="J3426" s="44">
        <v>69</v>
      </c>
      <c r="K3426" s="2">
        <v>2</v>
      </c>
      <c r="L3426" s="2">
        <v>2</v>
      </c>
      <c r="M3426" s="3">
        <v>43639</v>
      </c>
      <c r="N3426" s="2">
        <v>2</v>
      </c>
      <c r="O3426" s="2">
        <v>1</v>
      </c>
      <c r="P3426" s="4">
        <v>86</v>
      </c>
      <c r="U3426" s="38">
        <f t="shared" si="954"/>
        <v>-0.25236074195756619</v>
      </c>
      <c r="V3426" s="39">
        <f t="shared" si="955"/>
        <v>0.25236074195756619</v>
      </c>
      <c r="W3426" s="39" t="str">
        <f t="shared" si="956"/>
        <v>TIDAK</v>
      </c>
      <c r="X3426" s="38">
        <f t="shared" si="957"/>
        <v>-0.12582912870808141</v>
      </c>
      <c r="Y3426" s="39">
        <f t="shared" si="958"/>
        <v>0.12582912870808141</v>
      </c>
      <c r="Z3426" s="39" t="str">
        <f t="shared" si="959"/>
        <v>TIDAK</v>
      </c>
      <c r="AA3426" s="38">
        <f t="shared" si="960"/>
        <v>-0.88539865113910388</v>
      </c>
      <c r="AB3426" s="39">
        <f t="shared" si="961"/>
        <v>0.88539865113910388</v>
      </c>
      <c r="AC3426" s="39" t="str">
        <f t="shared" si="962"/>
        <v>TIDAK</v>
      </c>
      <c r="AD3426" s="38">
        <f t="shared" si="963"/>
        <v>-0.43383141196549468</v>
      </c>
      <c r="AE3426" s="39">
        <f t="shared" si="964"/>
        <v>0.43383141196549468</v>
      </c>
      <c r="AF3426" s="39" t="str">
        <f t="shared" si="965"/>
        <v>TIDAK</v>
      </c>
      <c r="AG3426" s="38">
        <f t="shared" si="966"/>
        <v>-0.27078855981472416</v>
      </c>
      <c r="AH3426" s="39">
        <f t="shared" si="967"/>
        <v>0.27078855981472416</v>
      </c>
      <c r="AI3426" s="39" t="str">
        <f t="shared" si="968"/>
        <v>TIDAK</v>
      </c>
      <c r="AJ3426" s="38">
        <f t="shared" si="969"/>
        <v>-0.53890841263007327</v>
      </c>
      <c r="AK3426" s="39">
        <f t="shared" si="970"/>
        <v>0.53890841263007327</v>
      </c>
      <c r="AL3426" s="39" t="str">
        <f t="shared" si="971"/>
        <v>TIDAK</v>
      </c>
    </row>
    <row r="3427" spans="1:38" ht="14" x14ac:dyDescent="0.3">
      <c r="A3427" s="13">
        <v>35611781</v>
      </c>
      <c r="B3427" s="11" t="s">
        <v>39</v>
      </c>
      <c r="C3427" s="9">
        <v>20537772</v>
      </c>
      <c r="D3427" s="1" t="s">
        <v>147</v>
      </c>
      <c r="E3427" s="1" t="s">
        <v>1731</v>
      </c>
      <c r="F3427" s="1" t="s">
        <v>1918</v>
      </c>
      <c r="G3427" s="2">
        <v>40.681899999999999</v>
      </c>
      <c r="H3427" s="2">
        <v>-73.890969999999996</v>
      </c>
      <c r="I3427" s="1" t="s">
        <v>20</v>
      </c>
      <c r="J3427" s="44">
        <v>135</v>
      </c>
      <c r="K3427" s="2">
        <v>2</v>
      </c>
      <c r="L3427" s="2">
        <v>3</v>
      </c>
      <c r="M3427" s="3">
        <v>43645</v>
      </c>
      <c r="N3427" s="2">
        <v>3</v>
      </c>
      <c r="O3427" s="2">
        <v>1</v>
      </c>
      <c r="P3427" s="4">
        <v>43</v>
      </c>
      <c r="U3427" s="38">
        <f t="shared" si="954"/>
        <v>-3.8065270733572694E-2</v>
      </c>
      <c r="V3427" s="39">
        <f t="shared" si="955"/>
        <v>3.8065270733572694E-2</v>
      </c>
      <c r="W3427" s="39" t="str">
        <f t="shared" si="956"/>
        <v>TIDAK</v>
      </c>
      <c r="X3427" s="38">
        <f t="shared" si="957"/>
        <v>-0.39643358014138202</v>
      </c>
      <c r="Y3427" s="39">
        <f t="shared" si="958"/>
        <v>0.39643358014138202</v>
      </c>
      <c r="Z3427" s="39" t="str">
        <f t="shared" si="959"/>
        <v>TIDAK</v>
      </c>
      <c r="AA3427" s="38">
        <f t="shared" si="960"/>
        <v>-0.88539865113910388</v>
      </c>
      <c r="AB3427" s="39">
        <f t="shared" si="961"/>
        <v>0.88539865113910388</v>
      </c>
      <c r="AC3427" s="39" t="str">
        <f t="shared" si="962"/>
        <v>TIDAK</v>
      </c>
      <c r="AD3427" s="38">
        <f t="shared" si="963"/>
        <v>-0.43383141196549468</v>
      </c>
      <c r="AE3427" s="39">
        <f t="shared" si="964"/>
        <v>0.43383141196549468</v>
      </c>
      <c r="AF3427" s="39" t="str">
        <f t="shared" si="965"/>
        <v>TIDAK</v>
      </c>
      <c r="AG3427" s="38">
        <f t="shared" si="966"/>
        <v>-4.5589149015460649E-2</v>
      </c>
      <c r="AH3427" s="39">
        <f t="shared" si="967"/>
        <v>4.5589149015460649E-2</v>
      </c>
      <c r="AI3427" s="39" t="str">
        <f t="shared" si="968"/>
        <v>TIDAK</v>
      </c>
      <c r="AJ3427" s="38">
        <f t="shared" si="969"/>
        <v>-0.79376671674473753</v>
      </c>
      <c r="AK3427" s="39">
        <f t="shared" si="970"/>
        <v>0.79376671674473753</v>
      </c>
      <c r="AL3427" s="39" t="str">
        <f t="shared" si="971"/>
        <v>TIDAK</v>
      </c>
    </row>
    <row r="3428" spans="1:38" ht="14" x14ac:dyDescent="0.3">
      <c r="A3428" s="13">
        <v>35614155</v>
      </c>
      <c r="B3428" s="11" t="s">
        <v>5068</v>
      </c>
      <c r="C3428" s="9">
        <v>180793066</v>
      </c>
      <c r="D3428" s="1" t="s">
        <v>2532</v>
      </c>
      <c r="E3428" s="1" t="s">
        <v>1731</v>
      </c>
      <c r="F3428" s="1" t="s">
        <v>1732</v>
      </c>
      <c r="G3428" s="2">
        <v>40.665370000000003</v>
      </c>
      <c r="H3428" s="2">
        <v>-73.885689999999997</v>
      </c>
      <c r="I3428" s="1" t="s">
        <v>20</v>
      </c>
      <c r="J3428" s="44">
        <v>87</v>
      </c>
      <c r="K3428" s="2">
        <v>2</v>
      </c>
      <c r="L3428" s="2">
        <v>1</v>
      </c>
      <c r="M3428" s="3">
        <v>43646</v>
      </c>
      <c r="N3428" s="2">
        <v>1</v>
      </c>
      <c r="O3428" s="2">
        <v>1</v>
      </c>
      <c r="P3428" s="4">
        <v>90</v>
      </c>
      <c r="U3428" s="38">
        <f t="shared" si="954"/>
        <v>-0.37236620584300256</v>
      </c>
      <c r="V3428" s="39">
        <f t="shared" si="955"/>
        <v>0.37236620584300256</v>
      </c>
      <c r="W3428" s="39" t="str">
        <f t="shared" si="956"/>
        <v>TIDAK</v>
      </c>
      <c r="X3428" s="38">
        <f t="shared" si="957"/>
        <v>-0.39643358014138202</v>
      </c>
      <c r="Y3428" s="39">
        <f t="shared" si="958"/>
        <v>0.39643358014138202</v>
      </c>
      <c r="Z3428" s="39" t="str">
        <f t="shared" si="959"/>
        <v>TIDAK</v>
      </c>
      <c r="AA3428" s="38">
        <f t="shared" si="960"/>
        <v>-0.88539865113910388</v>
      </c>
      <c r="AB3428" s="39">
        <f t="shared" si="961"/>
        <v>0.88539865113910388</v>
      </c>
      <c r="AC3428" s="39" t="str">
        <f t="shared" si="962"/>
        <v>TIDAK</v>
      </c>
      <c r="AD3428" s="38">
        <f t="shared" si="963"/>
        <v>-0.43383141196549468</v>
      </c>
      <c r="AE3428" s="39">
        <f t="shared" si="964"/>
        <v>0.43383141196549468</v>
      </c>
      <c r="AF3428" s="39" t="str">
        <f t="shared" si="965"/>
        <v>TIDAK</v>
      </c>
      <c r="AG3428" s="38">
        <f t="shared" si="966"/>
        <v>-0.27078855981472416</v>
      </c>
      <c r="AH3428" s="39">
        <f t="shared" si="967"/>
        <v>0.27078855981472416</v>
      </c>
      <c r="AI3428" s="39" t="str">
        <f t="shared" si="968"/>
        <v>TIDAK</v>
      </c>
      <c r="AJ3428" s="38">
        <f t="shared" si="969"/>
        <v>1.4924621878132804</v>
      </c>
      <c r="AK3428" s="39">
        <f t="shared" si="970"/>
        <v>1.4924621878132804</v>
      </c>
      <c r="AL3428" s="39" t="str">
        <f t="shared" si="971"/>
        <v>TIDAK</v>
      </c>
    </row>
    <row r="3429" spans="1:38" ht="14" x14ac:dyDescent="0.3">
      <c r="A3429" s="13">
        <v>35616793</v>
      </c>
      <c r="B3429" s="11" t="s">
        <v>5169</v>
      </c>
      <c r="C3429" s="9">
        <v>215778245</v>
      </c>
      <c r="D3429" s="1" t="s">
        <v>1933</v>
      </c>
      <c r="E3429" s="1" t="s">
        <v>17</v>
      </c>
      <c r="F3429" s="1" t="s">
        <v>1538</v>
      </c>
      <c r="G3429" s="2">
        <v>40.74071</v>
      </c>
      <c r="H3429" s="2">
        <v>-73.866870000000006</v>
      </c>
      <c r="I3429" s="1" t="s">
        <v>19</v>
      </c>
      <c r="J3429" s="44">
        <v>40</v>
      </c>
      <c r="K3429" s="2">
        <v>2</v>
      </c>
      <c r="L3429" s="2">
        <v>5</v>
      </c>
      <c r="M3429" s="3">
        <v>43570</v>
      </c>
      <c r="N3429" s="2">
        <v>1.1499999999999999</v>
      </c>
      <c r="O3429" s="2">
        <v>6</v>
      </c>
      <c r="P3429" s="4">
        <v>306</v>
      </c>
      <c r="U3429" s="38">
        <f t="shared" si="954"/>
        <v>-8.9496183827331141E-2</v>
      </c>
      <c r="V3429" s="39">
        <f t="shared" si="955"/>
        <v>8.9496183827331141E-2</v>
      </c>
      <c r="W3429" s="39" t="str">
        <f t="shared" si="956"/>
        <v>TIDAK</v>
      </c>
      <c r="X3429" s="38">
        <f t="shared" si="957"/>
        <v>-0.26113135442473173</v>
      </c>
      <c r="Y3429" s="39">
        <f t="shared" si="958"/>
        <v>0.26113135442473173</v>
      </c>
      <c r="Z3429" s="39" t="str">
        <f t="shared" si="959"/>
        <v>TIDAK</v>
      </c>
      <c r="AA3429" s="38">
        <f t="shared" si="960"/>
        <v>-0.88539865113910388</v>
      </c>
      <c r="AB3429" s="39">
        <f t="shared" si="961"/>
        <v>0.88539865113910388</v>
      </c>
      <c r="AC3429" s="39" t="str">
        <f t="shared" si="962"/>
        <v>TIDAK</v>
      </c>
      <c r="AD3429" s="38">
        <f t="shared" si="963"/>
        <v>-0.43383141196549468</v>
      </c>
      <c r="AE3429" s="39">
        <f t="shared" si="964"/>
        <v>0.43383141196549468</v>
      </c>
      <c r="AF3429" s="39" t="str">
        <f t="shared" si="965"/>
        <v>TIDAK</v>
      </c>
      <c r="AG3429" s="38">
        <f t="shared" si="966"/>
        <v>6.7010556384171097E-2</v>
      </c>
      <c r="AH3429" s="39">
        <f t="shared" si="967"/>
        <v>6.7010556384171097E-2</v>
      </c>
      <c r="AI3429" s="39" t="str">
        <f t="shared" si="968"/>
        <v>TIDAK</v>
      </c>
      <c r="AJ3429" s="38">
        <f t="shared" si="969"/>
        <v>-0.56889174252591612</v>
      </c>
      <c r="AK3429" s="39">
        <f t="shared" si="970"/>
        <v>0.56889174252591612</v>
      </c>
      <c r="AL3429" s="39" t="str">
        <f t="shared" si="971"/>
        <v>TIDAK</v>
      </c>
    </row>
    <row r="3430" spans="1:38" ht="14" x14ac:dyDescent="0.3">
      <c r="A3430" s="13">
        <v>35620506</v>
      </c>
      <c r="B3430" s="11" t="s">
        <v>5073</v>
      </c>
      <c r="C3430" s="9">
        <v>64969440</v>
      </c>
      <c r="D3430" s="1" t="s">
        <v>1616</v>
      </c>
      <c r="E3430" s="1" t="s">
        <v>548</v>
      </c>
      <c r="F3430" s="1" t="s">
        <v>1347</v>
      </c>
      <c r="G3430" s="2">
        <v>40.860930000000003</v>
      </c>
      <c r="H3430" s="2">
        <v>-73.851849999999999</v>
      </c>
      <c r="I3430" s="1" t="s">
        <v>20</v>
      </c>
      <c r="J3430" s="44">
        <v>75</v>
      </c>
      <c r="K3430" s="2">
        <v>2</v>
      </c>
      <c r="L3430" s="2">
        <v>2</v>
      </c>
      <c r="M3430" s="3">
        <v>43651</v>
      </c>
      <c r="N3430" s="2">
        <v>2</v>
      </c>
      <c r="O3430" s="2">
        <v>1</v>
      </c>
      <c r="P3430" s="4">
        <v>160</v>
      </c>
      <c r="U3430" s="38">
        <f t="shared" si="954"/>
        <v>-0.17521437231692855</v>
      </c>
      <c r="V3430" s="39">
        <f t="shared" si="955"/>
        <v>0.17521437231692855</v>
      </c>
      <c r="W3430" s="39" t="str">
        <f t="shared" si="956"/>
        <v>TIDAK</v>
      </c>
      <c r="X3430" s="38">
        <f t="shared" si="957"/>
        <v>-0.26113135442473173</v>
      </c>
      <c r="Y3430" s="39">
        <f t="shared" si="958"/>
        <v>0.26113135442473173</v>
      </c>
      <c r="Z3430" s="39" t="str">
        <f t="shared" si="959"/>
        <v>TIDAK</v>
      </c>
      <c r="AA3430" s="38">
        <f t="shared" si="960"/>
        <v>-0.84449654083515258</v>
      </c>
      <c r="AB3430" s="39">
        <f t="shared" si="961"/>
        <v>0.84449654083515258</v>
      </c>
      <c r="AC3430" s="39" t="str">
        <f t="shared" si="962"/>
        <v>TIDAK</v>
      </c>
      <c r="AD3430" s="38">
        <f t="shared" si="963"/>
        <v>8.8898600861494287E-2</v>
      </c>
      <c r="AE3430" s="39">
        <f t="shared" si="964"/>
        <v>8.8898600861494287E-2</v>
      </c>
      <c r="AF3430" s="39" t="str">
        <f t="shared" si="965"/>
        <v>TIDAK</v>
      </c>
      <c r="AG3430" s="38">
        <f t="shared" si="966"/>
        <v>-0.27078855981472416</v>
      </c>
      <c r="AH3430" s="39">
        <f t="shared" si="967"/>
        <v>0.27078855981472416</v>
      </c>
      <c r="AI3430" s="39" t="str">
        <f t="shared" si="968"/>
        <v>TIDAK</v>
      </c>
      <c r="AJ3430" s="38">
        <f t="shared" si="969"/>
        <v>-0.59887507242175897</v>
      </c>
      <c r="AK3430" s="39">
        <f t="shared" si="970"/>
        <v>0.59887507242175897</v>
      </c>
      <c r="AL3430" s="39" t="str">
        <f t="shared" si="971"/>
        <v>TIDAK</v>
      </c>
    </row>
    <row r="3431" spans="1:38" ht="14" x14ac:dyDescent="0.3">
      <c r="A3431" s="13">
        <v>35634704</v>
      </c>
      <c r="B3431" s="11" t="s">
        <v>3690</v>
      </c>
      <c r="C3431" s="9">
        <v>267015438</v>
      </c>
      <c r="D3431" s="1" t="s">
        <v>1473</v>
      </c>
      <c r="E3431" s="1" t="s">
        <v>17</v>
      </c>
      <c r="F3431" s="1" t="s">
        <v>1342</v>
      </c>
      <c r="G3431" s="2">
        <v>40.672989999999999</v>
      </c>
      <c r="H3431" s="2">
        <v>-73.844999999999999</v>
      </c>
      <c r="I3431" s="1" t="s">
        <v>20</v>
      </c>
      <c r="J3431" s="44">
        <v>167</v>
      </c>
      <c r="K3431" s="2">
        <v>5</v>
      </c>
      <c r="L3431" s="2">
        <v>1</v>
      </c>
      <c r="M3431" s="3">
        <v>43647</v>
      </c>
      <c r="N3431" s="2">
        <v>1</v>
      </c>
      <c r="O3431" s="2">
        <v>1</v>
      </c>
      <c r="P3431" s="4">
        <v>94</v>
      </c>
      <c r="U3431" s="38">
        <f t="shared" si="954"/>
        <v>0.39052567171441432</v>
      </c>
      <c r="V3431" s="39">
        <f t="shared" si="955"/>
        <v>0.39052567171441432</v>
      </c>
      <c r="W3431" s="39" t="str">
        <f t="shared" si="956"/>
        <v>TIDAK</v>
      </c>
      <c r="X3431" s="38">
        <f t="shared" si="957"/>
        <v>-0.26113135442473173</v>
      </c>
      <c r="Y3431" s="39">
        <f t="shared" si="958"/>
        <v>0.26113135442473173</v>
      </c>
      <c r="Z3431" s="39" t="str">
        <f t="shared" si="959"/>
        <v>TIDAK</v>
      </c>
      <c r="AA3431" s="38">
        <f t="shared" si="960"/>
        <v>-0.80359443053120139</v>
      </c>
      <c r="AB3431" s="39">
        <f t="shared" si="961"/>
        <v>0.80359443053120139</v>
      </c>
      <c r="AC3431" s="39" t="str">
        <f t="shared" si="962"/>
        <v>TIDAK</v>
      </c>
      <c r="AD3431" s="38">
        <f t="shared" si="963"/>
        <v>0.6116286136884832</v>
      </c>
      <c r="AE3431" s="39">
        <f t="shared" si="964"/>
        <v>0.6116286136884832</v>
      </c>
      <c r="AF3431" s="39" t="str">
        <f t="shared" si="965"/>
        <v>TIDAK</v>
      </c>
      <c r="AG3431" s="38">
        <f t="shared" si="966"/>
        <v>-0.27078855981472416</v>
      </c>
      <c r="AH3431" s="39">
        <f t="shared" si="967"/>
        <v>0.27078855981472416</v>
      </c>
      <c r="AI3431" s="39" t="str">
        <f t="shared" si="968"/>
        <v>TIDAK</v>
      </c>
      <c r="AJ3431" s="38">
        <f t="shared" si="969"/>
        <v>-0.92119586880206972</v>
      </c>
      <c r="AK3431" s="39">
        <f t="shared" si="970"/>
        <v>0.92119586880206972</v>
      </c>
      <c r="AL3431" s="39" t="str">
        <f t="shared" si="971"/>
        <v>TIDAK</v>
      </c>
    </row>
    <row r="3432" spans="1:38" ht="14" x14ac:dyDescent="0.3">
      <c r="A3432" s="13">
        <v>35640448</v>
      </c>
      <c r="B3432" s="11" t="s">
        <v>3747</v>
      </c>
      <c r="C3432" s="9">
        <v>267864516</v>
      </c>
      <c r="D3432" s="1" t="s">
        <v>2429</v>
      </c>
      <c r="E3432" s="1" t="s">
        <v>1731</v>
      </c>
      <c r="F3432" s="1" t="s">
        <v>1732</v>
      </c>
      <c r="G3432" s="2">
        <v>40.659050000000001</v>
      </c>
      <c r="H3432" s="2">
        <v>-73.882729999999995</v>
      </c>
      <c r="I3432" s="1" t="s">
        <v>20</v>
      </c>
      <c r="J3432" s="44">
        <v>99</v>
      </c>
      <c r="K3432" s="2">
        <v>2</v>
      </c>
      <c r="L3432" s="2">
        <v>1</v>
      </c>
      <c r="M3432" s="3">
        <v>43637</v>
      </c>
      <c r="N3432" s="2">
        <v>1</v>
      </c>
      <c r="O3432" s="2">
        <v>1</v>
      </c>
      <c r="P3432" s="4">
        <v>144</v>
      </c>
      <c r="U3432" s="38">
        <f t="shared" si="954"/>
        <v>-2.0921633035653215E-2</v>
      </c>
      <c r="V3432" s="39">
        <f t="shared" si="955"/>
        <v>2.0921633035653215E-2</v>
      </c>
      <c r="W3432" s="39" t="str">
        <f t="shared" si="956"/>
        <v>TIDAK</v>
      </c>
      <c r="X3432" s="38">
        <f t="shared" si="957"/>
        <v>-0.26113135442473173</v>
      </c>
      <c r="Y3432" s="39">
        <f t="shared" si="958"/>
        <v>0.26113135442473173</v>
      </c>
      <c r="Z3432" s="39" t="str">
        <f t="shared" si="959"/>
        <v>TIDAK</v>
      </c>
      <c r="AA3432" s="38">
        <f t="shared" si="960"/>
        <v>-0.88539865113910388</v>
      </c>
      <c r="AB3432" s="39">
        <f t="shared" si="961"/>
        <v>0.88539865113910388</v>
      </c>
      <c r="AC3432" s="39" t="str">
        <f t="shared" si="962"/>
        <v>TIDAK</v>
      </c>
      <c r="AD3432" s="38">
        <f t="shared" si="963"/>
        <v>-0.43383141196549468</v>
      </c>
      <c r="AE3432" s="39">
        <f t="shared" si="964"/>
        <v>0.43383141196549468</v>
      </c>
      <c r="AF3432" s="39" t="str">
        <f t="shared" si="965"/>
        <v>TIDAK</v>
      </c>
      <c r="AG3432" s="38">
        <f t="shared" si="966"/>
        <v>-0.27078855981472416</v>
      </c>
      <c r="AH3432" s="39">
        <f t="shared" si="967"/>
        <v>0.27078855981472416</v>
      </c>
      <c r="AI3432" s="39" t="str">
        <f t="shared" si="968"/>
        <v>TIDAK</v>
      </c>
      <c r="AJ3432" s="38">
        <f t="shared" si="969"/>
        <v>-0.56889174252591612</v>
      </c>
      <c r="AK3432" s="39">
        <f t="shared" si="970"/>
        <v>0.56889174252591612</v>
      </c>
      <c r="AL3432" s="39" t="str">
        <f t="shared" si="971"/>
        <v>TIDAK</v>
      </c>
    </row>
    <row r="3433" spans="1:38" ht="14" x14ac:dyDescent="0.3">
      <c r="A3433" s="13">
        <v>35648435</v>
      </c>
      <c r="B3433" s="11" t="s">
        <v>1109</v>
      </c>
      <c r="C3433" s="9">
        <v>241454071</v>
      </c>
      <c r="D3433" s="1" t="s">
        <v>2539</v>
      </c>
      <c r="E3433" s="1" t="s">
        <v>548</v>
      </c>
      <c r="F3433" s="1" t="s">
        <v>2531</v>
      </c>
      <c r="G3433" s="2">
        <v>40.81879</v>
      </c>
      <c r="H3433" s="2">
        <v>-73.88646</v>
      </c>
      <c r="I3433" s="1" t="s">
        <v>19</v>
      </c>
      <c r="J3433" s="44">
        <v>35</v>
      </c>
      <c r="K3433" s="2">
        <v>2</v>
      </c>
      <c r="L3433" s="2">
        <v>1</v>
      </c>
      <c r="M3433" s="3">
        <v>43642</v>
      </c>
      <c r="N3433" s="2">
        <v>1</v>
      </c>
      <c r="O3433" s="2">
        <v>2</v>
      </c>
      <c r="P3433" s="4">
        <v>59</v>
      </c>
      <c r="U3433" s="38">
        <f t="shared" si="954"/>
        <v>-0.42379711893676097</v>
      </c>
      <c r="V3433" s="39">
        <f t="shared" si="955"/>
        <v>0.42379711893676097</v>
      </c>
      <c r="W3433" s="39" t="str">
        <f t="shared" si="956"/>
        <v>TIDAK</v>
      </c>
      <c r="X3433" s="38">
        <f t="shared" si="957"/>
        <v>-0.26113135442473173</v>
      </c>
      <c r="Y3433" s="39">
        <f t="shared" si="958"/>
        <v>0.26113135442473173</v>
      </c>
      <c r="Z3433" s="39" t="str">
        <f t="shared" si="959"/>
        <v>TIDAK</v>
      </c>
      <c r="AA3433" s="38">
        <f t="shared" si="960"/>
        <v>-0.7217902099232989</v>
      </c>
      <c r="AB3433" s="39">
        <f t="shared" si="961"/>
        <v>0.7217902099232989</v>
      </c>
      <c r="AC3433" s="39" t="str">
        <f t="shared" si="962"/>
        <v>TIDAK</v>
      </c>
      <c r="AD3433" s="38">
        <f t="shared" si="963"/>
        <v>-0.35542191004144635</v>
      </c>
      <c r="AE3433" s="39">
        <f t="shared" si="964"/>
        <v>0.35542191004144635</v>
      </c>
      <c r="AF3433" s="39" t="str">
        <f t="shared" si="965"/>
        <v>TIDAK</v>
      </c>
      <c r="AG3433" s="38">
        <f t="shared" si="966"/>
        <v>0.29220996718343462</v>
      </c>
      <c r="AH3433" s="39">
        <f t="shared" si="967"/>
        <v>0.29220996718343462</v>
      </c>
      <c r="AI3433" s="39" t="str">
        <f t="shared" si="968"/>
        <v>TIDAK</v>
      </c>
      <c r="AJ3433" s="38">
        <f t="shared" si="969"/>
        <v>1.0502080718495983</v>
      </c>
      <c r="AK3433" s="39">
        <f t="shared" si="970"/>
        <v>1.0502080718495983</v>
      </c>
      <c r="AL3433" s="39" t="str">
        <f t="shared" si="971"/>
        <v>TIDAK</v>
      </c>
    </row>
    <row r="3434" spans="1:38" ht="14" x14ac:dyDescent="0.3">
      <c r="A3434" s="13">
        <v>35655950</v>
      </c>
      <c r="B3434" s="11" t="s">
        <v>1152</v>
      </c>
      <c r="C3434" s="9">
        <v>50742613</v>
      </c>
      <c r="D3434" s="1" t="s">
        <v>471</v>
      </c>
      <c r="E3434" s="1" t="s">
        <v>548</v>
      </c>
      <c r="F3434" s="1" t="s">
        <v>1203</v>
      </c>
      <c r="G3434" s="2">
        <v>40.847209999999997</v>
      </c>
      <c r="H3434" s="2">
        <v>-73.832220000000007</v>
      </c>
      <c r="I3434" s="1" t="s">
        <v>20</v>
      </c>
      <c r="J3434" s="44">
        <v>37</v>
      </c>
      <c r="K3434" s="2">
        <v>5</v>
      </c>
      <c r="L3434" s="2">
        <v>10</v>
      </c>
      <c r="M3434" s="3">
        <v>43285</v>
      </c>
      <c r="N3434" s="2">
        <v>0.25</v>
      </c>
      <c r="O3434" s="2">
        <v>1</v>
      </c>
      <c r="P3434" s="4">
        <v>0</v>
      </c>
      <c r="U3434" s="38">
        <f t="shared" si="954"/>
        <v>-0.12378345922317009</v>
      </c>
      <c r="V3434" s="39">
        <f t="shared" si="955"/>
        <v>0.12378345922317009</v>
      </c>
      <c r="W3434" s="39" t="str">
        <f t="shared" si="956"/>
        <v>TIDAK</v>
      </c>
      <c r="X3434" s="38">
        <f t="shared" si="957"/>
        <v>-0.26113135442473173</v>
      </c>
      <c r="Y3434" s="39">
        <f t="shared" si="958"/>
        <v>0.26113135442473173</v>
      </c>
      <c r="Z3434" s="39" t="str">
        <f t="shared" si="959"/>
        <v>TIDAK</v>
      </c>
      <c r="AA3434" s="38">
        <f t="shared" si="960"/>
        <v>-0.84449654083515258</v>
      </c>
      <c r="AB3434" s="39">
        <f t="shared" si="961"/>
        <v>0.84449654083515258</v>
      </c>
      <c r="AC3434" s="39" t="str">
        <f t="shared" si="962"/>
        <v>TIDAK</v>
      </c>
      <c r="AD3434" s="38">
        <f t="shared" si="963"/>
        <v>8.8898600861494287E-2</v>
      </c>
      <c r="AE3434" s="39">
        <f t="shared" si="964"/>
        <v>8.8898600861494287E-2</v>
      </c>
      <c r="AF3434" s="39" t="str">
        <f t="shared" si="965"/>
        <v>TIDAK</v>
      </c>
      <c r="AG3434" s="38">
        <f t="shared" si="966"/>
        <v>-0.27078855981472416</v>
      </c>
      <c r="AH3434" s="39">
        <f t="shared" si="967"/>
        <v>0.27078855981472416</v>
      </c>
      <c r="AI3434" s="39" t="str">
        <f t="shared" si="968"/>
        <v>TIDAK</v>
      </c>
      <c r="AJ3434" s="38">
        <f t="shared" si="969"/>
        <v>-4.4183469348666078E-2</v>
      </c>
      <c r="AK3434" s="39">
        <f t="shared" si="970"/>
        <v>4.4183469348666078E-2</v>
      </c>
      <c r="AL3434" s="39" t="str">
        <f t="shared" si="971"/>
        <v>TIDAK</v>
      </c>
    </row>
    <row r="3435" spans="1:38" ht="14" x14ac:dyDescent="0.3">
      <c r="A3435" s="13">
        <v>35656431</v>
      </c>
      <c r="B3435" s="11" t="s">
        <v>4286</v>
      </c>
      <c r="C3435" s="9">
        <v>266792224</v>
      </c>
      <c r="D3435" s="1" t="s">
        <v>615</v>
      </c>
      <c r="E3435" s="1" t="s">
        <v>17</v>
      </c>
      <c r="F3435" s="1" t="s">
        <v>2689</v>
      </c>
      <c r="G3435" s="2">
        <v>40.748330000000003</v>
      </c>
      <c r="H3435" s="2">
        <v>-73.908270000000002</v>
      </c>
      <c r="I3435" s="1" t="s">
        <v>19</v>
      </c>
      <c r="J3435" s="44">
        <v>90</v>
      </c>
      <c r="K3435" s="2">
        <v>2</v>
      </c>
      <c r="L3435" s="2">
        <v>1</v>
      </c>
      <c r="M3435" s="3">
        <v>43647</v>
      </c>
      <c r="N3435" s="2">
        <v>1</v>
      </c>
      <c r="O3435" s="2">
        <v>1</v>
      </c>
      <c r="P3435" s="4">
        <v>365</v>
      </c>
      <c r="U3435" s="38">
        <f t="shared" si="954"/>
        <v>0.66482387488112593</v>
      </c>
      <c r="V3435" s="39">
        <f t="shared" si="955"/>
        <v>0.66482387488112593</v>
      </c>
      <c r="W3435" s="39" t="str">
        <f t="shared" si="956"/>
        <v>TIDAK</v>
      </c>
      <c r="X3435" s="38">
        <f t="shared" si="957"/>
        <v>0.1447753227252192</v>
      </c>
      <c r="Y3435" s="39">
        <f t="shared" si="958"/>
        <v>0.1447753227252192</v>
      </c>
      <c r="Z3435" s="39" t="str">
        <f t="shared" si="959"/>
        <v>TIDAK</v>
      </c>
      <c r="AA3435" s="38">
        <f t="shared" si="960"/>
        <v>-0.88539865113910388</v>
      </c>
      <c r="AB3435" s="39">
        <f t="shared" si="961"/>
        <v>0.88539865113910388</v>
      </c>
      <c r="AC3435" s="39" t="str">
        <f t="shared" si="962"/>
        <v>TIDAK</v>
      </c>
      <c r="AD3435" s="38">
        <f t="shared" si="963"/>
        <v>-0.43383141196549468</v>
      </c>
      <c r="AE3435" s="39">
        <f t="shared" si="964"/>
        <v>0.43383141196549468</v>
      </c>
      <c r="AF3435" s="39" t="str">
        <f t="shared" si="965"/>
        <v>TIDAK</v>
      </c>
      <c r="AG3435" s="38">
        <f t="shared" si="966"/>
        <v>-0.27078855981472416</v>
      </c>
      <c r="AH3435" s="39">
        <f t="shared" si="967"/>
        <v>0.27078855981472416</v>
      </c>
      <c r="AI3435" s="39" t="str">
        <f t="shared" si="968"/>
        <v>TIDAK</v>
      </c>
      <c r="AJ3435" s="38">
        <f t="shared" si="969"/>
        <v>-0.53890841263007327</v>
      </c>
      <c r="AK3435" s="39">
        <f t="shared" si="970"/>
        <v>0.53890841263007327</v>
      </c>
      <c r="AL3435" s="39" t="str">
        <f t="shared" si="971"/>
        <v>TIDAK</v>
      </c>
    </row>
    <row r="3436" spans="1:38" ht="14" x14ac:dyDescent="0.3">
      <c r="A3436" s="13">
        <v>35656689</v>
      </c>
      <c r="B3436" s="11" t="s">
        <v>2508</v>
      </c>
      <c r="C3436" s="9">
        <v>267989700</v>
      </c>
      <c r="D3436" s="1" t="s">
        <v>3674</v>
      </c>
      <c r="E3436" s="1" t="s">
        <v>17</v>
      </c>
      <c r="F3436" s="1" t="s">
        <v>3634</v>
      </c>
      <c r="G3436" s="2">
        <v>40.74174</v>
      </c>
      <c r="H3436" s="2">
        <v>-73.908169999999998</v>
      </c>
      <c r="I3436" s="1" t="s">
        <v>20</v>
      </c>
      <c r="J3436" s="44">
        <v>179</v>
      </c>
      <c r="K3436" s="2">
        <v>1</v>
      </c>
      <c r="L3436" s="2">
        <v>1</v>
      </c>
      <c r="M3436" s="3">
        <v>43638</v>
      </c>
      <c r="N3436" s="2">
        <v>1</v>
      </c>
      <c r="O3436" s="2">
        <v>1</v>
      </c>
      <c r="P3436" s="4">
        <v>321</v>
      </c>
      <c r="U3436" s="38">
        <f t="shared" si="954"/>
        <v>8.1940193151863669E-2</v>
      </c>
      <c r="V3436" s="39">
        <f t="shared" si="955"/>
        <v>8.1940193151863669E-2</v>
      </c>
      <c r="W3436" s="39" t="str">
        <f t="shared" si="956"/>
        <v>TIDAK</v>
      </c>
      <c r="X3436" s="38">
        <f t="shared" si="957"/>
        <v>-0.26113135442473173</v>
      </c>
      <c r="Y3436" s="39">
        <f t="shared" si="958"/>
        <v>0.26113135442473173</v>
      </c>
      <c r="Z3436" s="39" t="str">
        <f t="shared" si="959"/>
        <v>TIDAK</v>
      </c>
      <c r="AA3436" s="38">
        <f t="shared" si="960"/>
        <v>-0.88539865113910388</v>
      </c>
      <c r="AB3436" s="39">
        <f t="shared" si="961"/>
        <v>0.88539865113910388</v>
      </c>
      <c r="AC3436" s="39" t="str">
        <f t="shared" si="962"/>
        <v>TIDAK</v>
      </c>
      <c r="AD3436" s="38">
        <f t="shared" si="963"/>
        <v>-0.43383141196549468</v>
      </c>
      <c r="AE3436" s="39">
        <f t="shared" si="964"/>
        <v>0.43383141196549468</v>
      </c>
      <c r="AF3436" s="39" t="str">
        <f t="shared" si="965"/>
        <v>TIDAK</v>
      </c>
      <c r="AG3436" s="38">
        <f t="shared" si="966"/>
        <v>-0.27078855981472416</v>
      </c>
      <c r="AH3436" s="39">
        <f t="shared" si="967"/>
        <v>0.27078855981472416</v>
      </c>
      <c r="AI3436" s="39" t="str">
        <f t="shared" si="968"/>
        <v>TIDAK</v>
      </c>
      <c r="AJ3436" s="38">
        <f t="shared" si="969"/>
        <v>-0.16411678893203752</v>
      </c>
      <c r="AK3436" s="39">
        <f t="shared" si="970"/>
        <v>0.16411678893203752</v>
      </c>
      <c r="AL3436" s="39" t="str">
        <f t="shared" si="971"/>
        <v>TIDAK</v>
      </c>
    </row>
    <row r="3437" spans="1:38" ht="14" x14ac:dyDescent="0.3">
      <c r="A3437" s="13">
        <v>35672714</v>
      </c>
      <c r="B3437" s="11" t="s">
        <v>1072</v>
      </c>
      <c r="C3437" s="9">
        <v>244817841</v>
      </c>
      <c r="D3437" s="1" t="s">
        <v>2818</v>
      </c>
      <c r="E3437" s="1" t="s">
        <v>1731</v>
      </c>
      <c r="F3437" s="1" t="s">
        <v>1732</v>
      </c>
      <c r="G3437" s="2">
        <v>40.669829999999997</v>
      </c>
      <c r="H3437" s="2">
        <v>-73.894109999999998</v>
      </c>
      <c r="I3437" s="1" t="s">
        <v>19</v>
      </c>
      <c r="J3437" s="44">
        <v>38</v>
      </c>
      <c r="K3437" s="2">
        <v>7</v>
      </c>
      <c r="L3437" s="2">
        <v>3</v>
      </c>
      <c r="M3437" s="3">
        <v>43630</v>
      </c>
      <c r="N3437" s="2">
        <v>1.7</v>
      </c>
      <c r="O3437" s="2">
        <v>13</v>
      </c>
      <c r="P3437" s="4">
        <v>296</v>
      </c>
      <c r="U3437" s="38">
        <f t="shared" si="954"/>
        <v>-0.4666562131815597</v>
      </c>
      <c r="V3437" s="39">
        <f t="shared" si="955"/>
        <v>0.4666562131815597</v>
      </c>
      <c r="W3437" s="39" t="str">
        <f t="shared" si="956"/>
        <v>TIDAK</v>
      </c>
      <c r="X3437" s="38">
        <f t="shared" si="957"/>
        <v>-0.26113135442473173</v>
      </c>
      <c r="Y3437" s="39">
        <f t="shared" si="958"/>
        <v>0.26113135442473173</v>
      </c>
      <c r="Z3437" s="39" t="str">
        <f t="shared" si="959"/>
        <v>TIDAK</v>
      </c>
      <c r="AA3437" s="38">
        <f t="shared" si="960"/>
        <v>-0.88539865113910388</v>
      </c>
      <c r="AB3437" s="39">
        <f t="shared" si="961"/>
        <v>0.88539865113910388</v>
      </c>
      <c r="AC3437" s="39" t="str">
        <f t="shared" si="962"/>
        <v>TIDAK</v>
      </c>
      <c r="AD3437" s="38">
        <f t="shared" si="963"/>
        <v>-0.43383141196549468</v>
      </c>
      <c r="AE3437" s="39">
        <f t="shared" si="964"/>
        <v>0.43383141196549468</v>
      </c>
      <c r="AF3437" s="39" t="str">
        <f t="shared" si="965"/>
        <v>TIDAK</v>
      </c>
      <c r="AG3437" s="38">
        <f t="shared" si="966"/>
        <v>-0.15818885441509239</v>
      </c>
      <c r="AH3437" s="39">
        <f t="shared" si="967"/>
        <v>0.15818885441509239</v>
      </c>
      <c r="AI3437" s="39" t="str">
        <f t="shared" si="968"/>
        <v>TIDAK</v>
      </c>
      <c r="AJ3437" s="38">
        <f t="shared" si="969"/>
        <v>-0.80126254921869822</v>
      </c>
      <c r="AK3437" s="39">
        <f t="shared" si="970"/>
        <v>0.80126254921869822</v>
      </c>
      <c r="AL3437" s="39" t="str">
        <f t="shared" si="971"/>
        <v>TIDAK</v>
      </c>
    </row>
    <row r="3438" spans="1:38" ht="14" x14ac:dyDescent="0.3">
      <c r="A3438" s="13">
        <v>35686575</v>
      </c>
      <c r="B3438" s="11" t="s">
        <v>2328</v>
      </c>
      <c r="C3438" s="9">
        <v>266316634</v>
      </c>
      <c r="D3438" s="1" t="s">
        <v>1876</v>
      </c>
      <c r="E3438" s="1" t="s">
        <v>17</v>
      </c>
      <c r="F3438" s="1" t="s">
        <v>1736</v>
      </c>
      <c r="G3438" s="2">
        <v>40.757550000000002</v>
      </c>
      <c r="H3438" s="2">
        <v>-73.861990000000006</v>
      </c>
      <c r="I3438" s="1" t="s">
        <v>20</v>
      </c>
      <c r="J3438" s="44">
        <v>250</v>
      </c>
      <c r="K3438" s="2">
        <v>2</v>
      </c>
      <c r="L3438" s="2">
        <v>2</v>
      </c>
      <c r="M3438" s="3">
        <v>43646</v>
      </c>
      <c r="N3438" s="2">
        <v>2</v>
      </c>
      <c r="O3438" s="2">
        <v>1</v>
      </c>
      <c r="P3438" s="4">
        <v>338</v>
      </c>
      <c r="U3438" s="38">
        <f t="shared" si="954"/>
        <v>-0.44951257548364021</v>
      </c>
      <c r="V3438" s="39">
        <f t="shared" si="955"/>
        <v>0.44951257548364021</v>
      </c>
      <c r="W3438" s="39" t="str">
        <f t="shared" si="956"/>
        <v>TIDAK</v>
      </c>
      <c r="X3438" s="38">
        <f t="shared" si="957"/>
        <v>0.1447753227252192</v>
      </c>
      <c r="Y3438" s="39">
        <f t="shared" si="958"/>
        <v>0.1447753227252192</v>
      </c>
      <c r="Z3438" s="39" t="str">
        <f t="shared" si="959"/>
        <v>TIDAK</v>
      </c>
      <c r="AA3438" s="38">
        <f t="shared" si="960"/>
        <v>-0.51727965840354273</v>
      </c>
      <c r="AB3438" s="39">
        <f t="shared" si="961"/>
        <v>0.51727965840354273</v>
      </c>
      <c r="AC3438" s="39" t="str">
        <f t="shared" si="962"/>
        <v>TIDAK</v>
      </c>
      <c r="AD3438" s="38">
        <f t="shared" si="963"/>
        <v>-0.82587892158573639</v>
      </c>
      <c r="AE3438" s="39">
        <f t="shared" si="964"/>
        <v>0.82587892158573639</v>
      </c>
      <c r="AF3438" s="39" t="str">
        <f t="shared" si="965"/>
        <v>TIDAK</v>
      </c>
      <c r="AG3438" s="38">
        <f t="shared" si="966"/>
        <v>-0.27078855981472416</v>
      </c>
      <c r="AH3438" s="39">
        <f t="shared" si="967"/>
        <v>0.27078855981472416</v>
      </c>
      <c r="AI3438" s="39" t="str">
        <f t="shared" si="968"/>
        <v>TIDAK</v>
      </c>
      <c r="AJ3438" s="38">
        <f t="shared" si="969"/>
        <v>-1.2435166651823804</v>
      </c>
      <c r="AK3438" s="39">
        <f t="shared" si="970"/>
        <v>1.2435166651823804</v>
      </c>
      <c r="AL3438" s="39" t="str">
        <f t="shared" si="971"/>
        <v>TIDAK</v>
      </c>
    </row>
    <row r="3439" spans="1:38" ht="14" x14ac:dyDescent="0.3">
      <c r="A3439" s="13">
        <v>35686594</v>
      </c>
      <c r="B3439" s="11" t="s">
        <v>3475</v>
      </c>
      <c r="C3439" s="9">
        <v>244116720</v>
      </c>
      <c r="D3439" s="1" t="s">
        <v>1110</v>
      </c>
      <c r="E3439" s="1" t="s">
        <v>548</v>
      </c>
      <c r="F3439" s="1" t="s">
        <v>798</v>
      </c>
      <c r="G3439" s="2">
        <v>40.827539999999999</v>
      </c>
      <c r="H3439" s="2">
        <v>-73.821240000000003</v>
      </c>
      <c r="I3439" s="1" t="s">
        <v>19</v>
      </c>
      <c r="J3439" s="44">
        <v>65</v>
      </c>
      <c r="K3439" s="2">
        <v>1</v>
      </c>
      <c r="L3439" s="2">
        <v>1</v>
      </c>
      <c r="M3439" s="3">
        <v>43634</v>
      </c>
      <c r="N3439" s="2">
        <v>1</v>
      </c>
      <c r="O3439" s="2">
        <v>1</v>
      </c>
      <c r="P3439" s="4">
        <v>365</v>
      </c>
      <c r="U3439" s="38">
        <f t="shared" si="954"/>
        <v>4.7938235112260034E-3</v>
      </c>
      <c r="V3439" s="39">
        <f t="shared" si="955"/>
        <v>4.7938235112260034E-3</v>
      </c>
      <c r="W3439" s="39" t="str">
        <f t="shared" si="956"/>
        <v>TIDAK</v>
      </c>
      <c r="X3439" s="38">
        <f t="shared" si="957"/>
        <v>-0.26113135442473173</v>
      </c>
      <c r="Y3439" s="39">
        <f t="shared" si="958"/>
        <v>0.26113135442473173</v>
      </c>
      <c r="Z3439" s="39" t="str">
        <f t="shared" si="959"/>
        <v>TIDAK</v>
      </c>
      <c r="AA3439" s="38">
        <f t="shared" si="960"/>
        <v>-0.88539865113910388</v>
      </c>
      <c r="AB3439" s="39">
        <f t="shared" si="961"/>
        <v>0.88539865113910388</v>
      </c>
      <c r="AC3439" s="39" t="str">
        <f t="shared" si="962"/>
        <v>TIDAK</v>
      </c>
      <c r="AD3439" s="38">
        <f t="shared" si="963"/>
        <v>-0.43383141196549468</v>
      </c>
      <c r="AE3439" s="39">
        <f t="shared" si="964"/>
        <v>0.43383141196549468</v>
      </c>
      <c r="AF3439" s="39" t="str">
        <f t="shared" si="965"/>
        <v>TIDAK</v>
      </c>
      <c r="AG3439" s="38">
        <f t="shared" si="966"/>
        <v>-0.27078855981472416</v>
      </c>
      <c r="AH3439" s="39">
        <f t="shared" si="967"/>
        <v>0.27078855981472416</v>
      </c>
      <c r="AI3439" s="39" t="str">
        <f t="shared" si="968"/>
        <v>TIDAK</v>
      </c>
      <c r="AJ3439" s="38">
        <f t="shared" si="969"/>
        <v>1.4924621878132804</v>
      </c>
      <c r="AK3439" s="39">
        <f t="shared" si="970"/>
        <v>1.4924621878132804</v>
      </c>
      <c r="AL3439" s="39" t="str">
        <f t="shared" si="971"/>
        <v>TIDAK</v>
      </c>
    </row>
    <row r="3440" spans="1:38" ht="14" x14ac:dyDescent="0.3">
      <c r="A3440" s="13">
        <v>35712515</v>
      </c>
      <c r="B3440" s="11" t="s">
        <v>780</v>
      </c>
      <c r="C3440" s="9">
        <v>244817841</v>
      </c>
      <c r="D3440" s="1" t="s">
        <v>2818</v>
      </c>
      <c r="E3440" s="1" t="s">
        <v>1731</v>
      </c>
      <c r="F3440" s="1" t="s">
        <v>1732</v>
      </c>
      <c r="G3440" s="2">
        <v>40.66816</v>
      </c>
      <c r="H3440" s="2">
        <v>-73.895769999999999</v>
      </c>
      <c r="I3440" s="1" t="s">
        <v>19</v>
      </c>
      <c r="J3440" s="44">
        <v>38</v>
      </c>
      <c r="K3440" s="2">
        <v>7</v>
      </c>
      <c r="L3440" s="2">
        <v>3</v>
      </c>
      <c r="M3440" s="3">
        <v>43623</v>
      </c>
      <c r="N3440" s="2">
        <v>1.61</v>
      </c>
      <c r="O3440" s="2">
        <v>13</v>
      </c>
      <c r="P3440" s="4">
        <v>239</v>
      </c>
      <c r="U3440" s="38">
        <f t="shared" si="954"/>
        <v>0.76768570106864287</v>
      </c>
      <c r="V3440" s="39">
        <f t="shared" si="955"/>
        <v>0.76768570106864287</v>
      </c>
      <c r="W3440" s="39" t="str">
        <f t="shared" si="956"/>
        <v>TIDAK</v>
      </c>
      <c r="X3440" s="38">
        <f t="shared" si="957"/>
        <v>-0.39643358014138202</v>
      </c>
      <c r="Y3440" s="39">
        <f t="shared" si="958"/>
        <v>0.39643358014138202</v>
      </c>
      <c r="Z3440" s="39" t="str">
        <f t="shared" si="959"/>
        <v>TIDAK</v>
      </c>
      <c r="AA3440" s="38">
        <f t="shared" si="960"/>
        <v>-0.88539865113910388</v>
      </c>
      <c r="AB3440" s="39">
        <f t="shared" si="961"/>
        <v>0.88539865113910388</v>
      </c>
      <c r="AC3440" s="39" t="str">
        <f t="shared" si="962"/>
        <v>TIDAK</v>
      </c>
      <c r="AD3440" s="38">
        <f t="shared" si="963"/>
        <v>-0.43383141196549468</v>
      </c>
      <c r="AE3440" s="39">
        <f t="shared" si="964"/>
        <v>0.43383141196549468</v>
      </c>
      <c r="AF3440" s="39" t="str">
        <f t="shared" si="965"/>
        <v>TIDAK</v>
      </c>
      <c r="AG3440" s="38">
        <f t="shared" si="966"/>
        <v>-0.27078855981472416</v>
      </c>
      <c r="AH3440" s="39">
        <f t="shared" si="967"/>
        <v>0.27078855981472416</v>
      </c>
      <c r="AI3440" s="39" t="str">
        <f t="shared" si="968"/>
        <v>TIDAK</v>
      </c>
      <c r="AJ3440" s="38">
        <f t="shared" si="969"/>
        <v>1.162645558959009</v>
      </c>
      <c r="AK3440" s="39">
        <f t="shared" si="970"/>
        <v>1.162645558959009</v>
      </c>
      <c r="AL3440" s="39" t="str">
        <f t="shared" si="971"/>
        <v>TIDAK</v>
      </c>
    </row>
    <row r="3441" spans="1:38" ht="14" x14ac:dyDescent="0.3">
      <c r="A3441" s="13">
        <v>35714753</v>
      </c>
      <c r="B3441" s="11" t="s">
        <v>832</v>
      </c>
      <c r="C3441" s="9">
        <v>18263672</v>
      </c>
      <c r="D3441" s="1" t="s">
        <v>81</v>
      </c>
      <c r="E3441" s="1" t="s">
        <v>1731</v>
      </c>
      <c r="F3441" s="1" t="s">
        <v>3213</v>
      </c>
      <c r="G3441" s="2">
        <v>40.692430000000002</v>
      </c>
      <c r="H3441" s="2">
        <v>-73.907409999999999</v>
      </c>
      <c r="I3441" s="1" t="s">
        <v>20</v>
      </c>
      <c r="J3441" s="44">
        <v>100</v>
      </c>
      <c r="K3441" s="2">
        <v>2</v>
      </c>
      <c r="L3441" s="2">
        <v>3</v>
      </c>
      <c r="M3441" s="3">
        <v>43632</v>
      </c>
      <c r="N3441" s="2">
        <v>1.73</v>
      </c>
      <c r="O3441" s="2">
        <v>1</v>
      </c>
      <c r="P3441" s="4">
        <v>35</v>
      </c>
      <c r="U3441" s="38">
        <f t="shared" si="954"/>
        <v>-0.44094075663468046</v>
      </c>
      <c r="V3441" s="39">
        <f t="shared" si="955"/>
        <v>0.44094075663468046</v>
      </c>
      <c r="W3441" s="39" t="str">
        <f t="shared" si="956"/>
        <v>TIDAK</v>
      </c>
      <c r="X3441" s="38">
        <f t="shared" si="957"/>
        <v>0.41537977415851984</v>
      </c>
      <c r="Y3441" s="39">
        <f t="shared" si="958"/>
        <v>0.41537977415851984</v>
      </c>
      <c r="Z3441" s="39" t="str">
        <f t="shared" si="959"/>
        <v>TIDAK</v>
      </c>
      <c r="AA3441" s="38">
        <f t="shared" si="960"/>
        <v>-0.80359443053120139</v>
      </c>
      <c r="AB3441" s="39">
        <f t="shared" si="961"/>
        <v>0.80359443053120139</v>
      </c>
      <c r="AC3441" s="39" t="str">
        <f t="shared" si="962"/>
        <v>TIDAK</v>
      </c>
      <c r="AD3441" s="38">
        <f t="shared" si="963"/>
        <v>-6.7920402986602429E-2</v>
      </c>
      <c r="AE3441" s="39">
        <f t="shared" si="964"/>
        <v>6.7920402986602429E-2</v>
      </c>
      <c r="AF3441" s="39" t="str">
        <f t="shared" si="965"/>
        <v>TIDAK</v>
      </c>
      <c r="AG3441" s="38">
        <f t="shared" si="966"/>
        <v>1.0804079049808568</v>
      </c>
      <c r="AH3441" s="39">
        <f t="shared" si="967"/>
        <v>1.0804079049808568</v>
      </c>
      <c r="AI3441" s="39" t="str">
        <f t="shared" si="968"/>
        <v>TIDAK</v>
      </c>
      <c r="AJ3441" s="38">
        <f t="shared" si="969"/>
        <v>0.97524974710999113</v>
      </c>
      <c r="AK3441" s="39">
        <f t="shared" si="970"/>
        <v>0.97524974710999113</v>
      </c>
      <c r="AL3441" s="39" t="str">
        <f t="shared" si="971"/>
        <v>TIDAK</v>
      </c>
    </row>
    <row r="3442" spans="1:38" ht="14" x14ac:dyDescent="0.3">
      <c r="A3442" s="13">
        <v>35719112</v>
      </c>
      <c r="B3442" s="11" t="s">
        <v>4829</v>
      </c>
      <c r="C3442" s="9">
        <v>128681436</v>
      </c>
      <c r="D3442" s="1" t="s">
        <v>813</v>
      </c>
      <c r="E3442" s="1" t="s">
        <v>17</v>
      </c>
      <c r="F3442" s="1" t="s">
        <v>642</v>
      </c>
      <c r="G3442" s="2">
        <v>40.75938</v>
      </c>
      <c r="H3442" s="2">
        <v>-73.801240000000007</v>
      </c>
      <c r="I3442" s="1" t="s">
        <v>19</v>
      </c>
      <c r="J3442" s="44">
        <v>40</v>
      </c>
      <c r="K3442" s="2">
        <v>1</v>
      </c>
      <c r="L3442" s="2">
        <v>1</v>
      </c>
      <c r="M3442" s="3">
        <v>43647</v>
      </c>
      <c r="N3442" s="2">
        <v>1</v>
      </c>
      <c r="O3442" s="2">
        <v>1</v>
      </c>
      <c r="P3442" s="4">
        <v>66</v>
      </c>
      <c r="U3442" s="38">
        <f t="shared" si="954"/>
        <v>1.3762848393447844</v>
      </c>
      <c r="V3442" s="39">
        <f t="shared" si="955"/>
        <v>1.3762848393447844</v>
      </c>
      <c r="W3442" s="39" t="str">
        <f t="shared" si="956"/>
        <v>TIDAK</v>
      </c>
      <c r="X3442" s="38">
        <f t="shared" si="957"/>
        <v>-0.26113135442473173</v>
      </c>
      <c r="Y3442" s="39">
        <f t="shared" si="958"/>
        <v>0.26113135442473173</v>
      </c>
      <c r="Z3442" s="39" t="str">
        <f t="shared" si="959"/>
        <v>TIDAK</v>
      </c>
      <c r="AA3442" s="38">
        <f t="shared" si="960"/>
        <v>-0.84449654083515258</v>
      </c>
      <c r="AB3442" s="39">
        <f t="shared" si="961"/>
        <v>0.84449654083515258</v>
      </c>
      <c r="AC3442" s="39" t="str">
        <f t="shared" si="962"/>
        <v>TIDAK</v>
      </c>
      <c r="AD3442" s="38">
        <f t="shared" si="963"/>
        <v>8.8898600861494287E-2</v>
      </c>
      <c r="AE3442" s="39">
        <f t="shared" si="964"/>
        <v>8.8898600861494287E-2</v>
      </c>
      <c r="AF3442" s="39" t="str">
        <f t="shared" si="965"/>
        <v>TIDAK</v>
      </c>
      <c r="AG3442" s="38">
        <f t="shared" si="966"/>
        <v>-0.27078855981472416</v>
      </c>
      <c r="AH3442" s="39">
        <f t="shared" si="967"/>
        <v>0.27078855981472416</v>
      </c>
      <c r="AI3442" s="39" t="str">
        <f t="shared" si="968"/>
        <v>TIDAK</v>
      </c>
      <c r="AJ3442" s="38">
        <f t="shared" si="969"/>
        <v>1.2900747110163411</v>
      </c>
      <c r="AK3442" s="39">
        <f t="shared" si="970"/>
        <v>1.2900747110163411</v>
      </c>
      <c r="AL3442" s="39" t="str">
        <f t="shared" si="971"/>
        <v>TIDAK</v>
      </c>
    </row>
    <row r="3443" spans="1:38" ht="14" x14ac:dyDescent="0.3">
      <c r="A3443" s="13">
        <v>35733228</v>
      </c>
      <c r="B3443" s="11" t="s">
        <v>2408</v>
      </c>
      <c r="C3443" s="9">
        <v>16851857</v>
      </c>
      <c r="D3443" s="1" t="s">
        <v>51</v>
      </c>
      <c r="E3443" s="1" t="s">
        <v>548</v>
      </c>
      <c r="F3443" s="1" t="s">
        <v>1429</v>
      </c>
      <c r="G3443" s="2">
        <v>40.896410000000003</v>
      </c>
      <c r="H3443" s="2">
        <v>-73.850769999999997</v>
      </c>
      <c r="I3443" s="1" t="s">
        <v>20</v>
      </c>
      <c r="J3443" s="44">
        <v>88</v>
      </c>
      <c r="K3443" s="2">
        <v>5</v>
      </c>
      <c r="L3443" s="2">
        <v>8</v>
      </c>
      <c r="M3443" s="3">
        <v>43579</v>
      </c>
      <c r="N3443" s="2">
        <v>0.61</v>
      </c>
      <c r="O3443" s="2">
        <v>4</v>
      </c>
      <c r="P3443" s="4">
        <v>322</v>
      </c>
      <c r="U3443" s="38">
        <f t="shared" si="954"/>
        <v>-0.2095016477127675</v>
      </c>
      <c r="V3443" s="39">
        <f t="shared" si="955"/>
        <v>0.2095016477127675</v>
      </c>
      <c r="W3443" s="39" t="str">
        <f t="shared" si="956"/>
        <v>TIDAK</v>
      </c>
      <c r="X3443" s="38">
        <f t="shared" si="957"/>
        <v>-0.39643358014138202</v>
      </c>
      <c r="Y3443" s="39">
        <f t="shared" si="958"/>
        <v>0.39643358014138202</v>
      </c>
      <c r="Z3443" s="39" t="str">
        <f t="shared" si="959"/>
        <v>TIDAK</v>
      </c>
      <c r="AA3443" s="38">
        <f t="shared" si="960"/>
        <v>-0.88539865113910388</v>
      </c>
      <c r="AB3443" s="39">
        <f t="shared" si="961"/>
        <v>0.88539865113910388</v>
      </c>
      <c r="AC3443" s="39" t="str">
        <f t="shared" si="962"/>
        <v>TIDAK</v>
      </c>
      <c r="AD3443" s="38">
        <f t="shared" si="963"/>
        <v>-0.43383141196549468</v>
      </c>
      <c r="AE3443" s="39">
        <f t="shared" si="964"/>
        <v>0.43383141196549468</v>
      </c>
      <c r="AF3443" s="39" t="str">
        <f t="shared" si="965"/>
        <v>TIDAK</v>
      </c>
      <c r="AG3443" s="38">
        <f t="shared" si="966"/>
        <v>-0.27078855981472416</v>
      </c>
      <c r="AH3443" s="39">
        <f t="shared" si="967"/>
        <v>0.27078855981472416</v>
      </c>
      <c r="AI3443" s="39" t="str">
        <f t="shared" si="968"/>
        <v>TIDAK</v>
      </c>
      <c r="AJ3443" s="38">
        <f t="shared" si="969"/>
        <v>1.4924621878132804</v>
      </c>
      <c r="AK3443" s="39">
        <f t="shared" si="970"/>
        <v>1.4924621878132804</v>
      </c>
      <c r="AL3443" s="39" t="str">
        <f t="shared" si="971"/>
        <v>TIDAK</v>
      </c>
    </row>
    <row r="3444" spans="1:38" ht="14" x14ac:dyDescent="0.3">
      <c r="A3444" s="13">
        <v>35735822</v>
      </c>
      <c r="B3444" s="11" t="s">
        <v>4593</v>
      </c>
      <c r="C3444" s="9">
        <v>133130957</v>
      </c>
      <c r="D3444" s="1" t="s">
        <v>2509</v>
      </c>
      <c r="E3444" s="1" t="s">
        <v>17</v>
      </c>
      <c r="F3444" s="1" t="s">
        <v>1971</v>
      </c>
      <c r="G3444" s="2">
        <v>40.745089999999998</v>
      </c>
      <c r="H3444" s="2">
        <v>-73.884919999999994</v>
      </c>
      <c r="I3444" s="1" t="s">
        <v>20</v>
      </c>
      <c r="J3444" s="44">
        <v>120</v>
      </c>
      <c r="K3444" s="2">
        <v>1</v>
      </c>
      <c r="L3444" s="2">
        <v>1</v>
      </c>
      <c r="M3444" s="3">
        <v>43641</v>
      </c>
      <c r="N3444" s="2">
        <v>1</v>
      </c>
      <c r="O3444" s="2">
        <v>1</v>
      </c>
      <c r="P3444" s="4">
        <v>331</v>
      </c>
      <c r="U3444" s="38">
        <f t="shared" si="954"/>
        <v>-0.44094075663468046</v>
      </c>
      <c r="V3444" s="39">
        <f t="shared" si="955"/>
        <v>0.44094075663468046</v>
      </c>
      <c r="W3444" s="39" t="str">
        <f t="shared" si="956"/>
        <v>TIDAK</v>
      </c>
      <c r="X3444" s="38">
        <f t="shared" si="957"/>
        <v>0.41537977415851984</v>
      </c>
      <c r="Y3444" s="39">
        <f t="shared" si="958"/>
        <v>0.41537977415851984</v>
      </c>
      <c r="Z3444" s="39" t="str">
        <f t="shared" si="959"/>
        <v>TIDAK</v>
      </c>
      <c r="AA3444" s="38">
        <f t="shared" si="960"/>
        <v>-0.80359443053120139</v>
      </c>
      <c r="AB3444" s="39">
        <f t="shared" si="961"/>
        <v>0.80359443053120139</v>
      </c>
      <c r="AC3444" s="39" t="str">
        <f t="shared" si="962"/>
        <v>TIDAK</v>
      </c>
      <c r="AD3444" s="38">
        <f t="shared" si="963"/>
        <v>-0.11496610414103135</v>
      </c>
      <c r="AE3444" s="39">
        <f t="shared" si="964"/>
        <v>0.11496610414103135</v>
      </c>
      <c r="AF3444" s="39" t="str">
        <f t="shared" si="965"/>
        <v>TIDAK</v>
      </c>
      <c r="AG3444" s="38">
        <f t="shared" si="966"/>
        <v>1.0804079049808568</v>
      </c>
      <c r="AH3444" s="39">
        <f t="shared" si="967"/>
        <v>1.0804079049808568</v>
      </c>
      <c r="AI3444" s="39" t="str">
        <f t="shared" si="968"/>
        <v>TIDAK</v>
      </c>
      <c r="AJ3444" s="38">
        <f t="shared" si="969"/>
        <v>0.54798729609423036</v>
      </c>
      <c r="AK3444" s="39">
        <f t="shared" si="970"/>
        <v>0.54798729609423036</v>
      </c>
      <c r="AL3444" s="39" t="str">
        <f t="shared" si="971"/>
        <v>TIDAK</v>
      </c>
    </row>
    <row r="3445" spans="1:38" ht="14" x14ac:dyDescent="0.3">
      <c r="A3445" s="13">
        <v>35736396</v>
      </c>
      <c r="B3445" s="11" t="s">
        <v>1480</v>
      </c>
      <c r="C3445" s="9">
        <v>96608840</v>
      </c>
      <c r="D3445" s="1" t="s">
        <v>1082</v>
      </c>
      <c r="E3445" s="1" t="s">
        <v>1731</v>
      </c>
      <c r="F3445" s="1" t="s">
        <v>3213</v>
      </c>
      <c r="G3445" s="2">
        <v>40.684339999999999</v>
      </c>
      <c r="H3445" s="2">
        <v>-73.906400000000005</v>
      </c>
      <c r="I3445" s="1" t="s">
        <v>20</v>
      </c>
      <c r="J3445" s="44">
        <v>90</v>
      </c>
      <c r="K3445" s="2">
        <v>3</v>
      </c>
      <c r="L3445" s="2">
        <v>1</v>
      </c>
      <c r="M3445" s="3">
        <v>43648</v>
      </c>
      <c r="N3445" s="2">
        <v>1</v>
      </c>
      <c r="O3445" s="2">
        <v>1</v>
      </c>
      <c r="P3445" s="4">
        <v>329</v>
      </c>
      <c r="U3445" s="38">
        <f t="shared" si="954"/>
        <v>9.05120120008234E-2</v>
      </c>
      <c r="V3445" s="39">
        <f t="shared" si="955"/>
        <v>9.05120120008234E-2</v>
      </c>
      <c r="W3445" s="39" t="str">
        <f t="shared" si="956"/>
        <v>TIDAK</v>
      </c>
      <c r="X3445" s="38">
        <f t="shared" si="957"/>
        <v>-0.26113135442473173</v>
      </c>
      <c r="Y3445" s="39">
        <f t="shared" si="958"/>
        <v>0.26113135442473173</v>
      </c>
      <c r="Z3445" s="39" t="str">
        <f t="shared" si="959"/>
        <v>TIDAK</v>
      </c>
      <c r="AA3445" s="38">
        <f t="shared" si="960"/>
        <v>-0.80359443053120139</v>
      </c>
      <c r="AB3445" s="39">
        <f t="shared" si="961"/>
        <v>0.80359443053120139</v>
      </c>
      <c r="AC3445" s="39" t="str">
        <f t="shared" si="962"/>
        <v>TIDAK</v>
      </c>
      <c r="AD3445" s="38">
        <f t="shared" si="963"/>
        <v>-5.223850260179274E-2</v>
      </c>
      <c r="AE3445" s="39">
        <f t="shared" si="964"/>
        <v>5.223850260179274E-2</v>
      </c>
      <c r="AF3445" s="39" t="str">
        <f t="shared" si="965"/>
        <v>TIDAK</v>
      </c>
      <c r="AG3445" s="38">
        <f t="shared" si="966"/>
        <v>-0.27078855981472416</v>
      </c>
      <c r="AH3445" s="39">
        <f t="shared" si="967"/>
        <v>0.27078855981472416</v>
      </c>
      <c r="AI3445" s="39" t="str">
        <f t="shared" si="968"/>
        <v>TIDAK</v>
      </c>
      <c r="AJ3445" s="38">
        <f t="shared" si="969"/>
        <v>-0.98116252859375541</v>
      </c>
      <c r="AK3445" s="39">
        <f t="shared" si="970"/>
        <v>0.98116252859375541</v>
      </c>
      <c r="AL3445" s="39" t="str">
        <f t="shared" si="971"/>
        <v>TIDAK</v>
      </c>
    </row>
    <row r="3446" spans="1:38" ht="14" x14ac:dyDescent="0.3">
      <c r="A3446" s="13">
        <v>35736648</v>
      </c>
      <c r="B3446" s="11" t="s">
        <v>1835</v>
      </c>
      <c r="C3446" s="9">
        <v>16950644</v>
      </c>
      <c r="D3446" s="1" t="s">
        <v>2724</v>
      </c>
      <c r="E3446" s="1" t="s">
        <v>17</v>
      </c>
      <c r="F3446" s="1" t="s">
        <v>1736</v>
      </c>
      <c r="G3446" s="2">
        <v>40.75103</v>
      </c>
      <c r="H3446" s="2">
        <v>-73.891300000000001</v>
      </c>
      <c r="I3446" s="1" t="s">
        <v>19</v>
      </c>
      <c r="J3446" s="44">
        <v>85</v>
      </c>
      <c r="K3446" s="2">
        <v>1</v>
      </c>
      <c r="L3446" s="2">
        <v>2</v>
      </c>
      <c r="M3446" s="3">
        <v>43653</v>
      </c>
      <c r="N3446" s="2">
        <v>2</v>
      </c>
      <c r="O3446" s="2">
        <v>1</v>
      </c>
      <c r="P3446" s="4">
        <v>42</v>
      </c>
      <c r="U3446" s="38">
        <f t="shared" si="954"/>
        <v>-0.42379711893676097</v>
      </c>
      <c r="V3446" s="39">
        <f t="shared" si="955"/>
        <v>0.42379711893676097</v>
      </c>
      <c r="W3446" s="39" t="str">
        <f t="shared" si="956"/>
        <v>TIDAK</v>
      </c>
      <c r="X3446" s="38">
        <f t="shared" si="957"/>
        <v>-0.39643358014138202</v>
      </c>
      <c r="Y3446" s="39">
        <f t="shared" si="958"/>
        <v>0.39643358014138202</v>
      </c>
      <c r="Z3446" s="39" t="str">
        <f t="shared" si="959"/>
        <v>TIDAK</v>
      </c>
      <c r="AA3446" s="38">
        <f t="shared" si="960"/>
        <v>-0.88539865113910388</v>
      </c>
      <c r="AB3446" s="39">
        <f t="shared" si="961"/>
        <v>0.88539865113910388</v>
      </c>
      <c r="AC3446" s="39" t="str">
        <f t="shared" si="962"/>
        <v>TIDAK</v>
      </c>
      <c r="AD3446" s="38">
        <f t="shared" si="963"/>
        <v>-0.43383141196549468</v>
      </c>
      <c r="AE3446" s="39">
        <f t="shared" si="964"/>
        <v>0.43383141196549468</v>
      </c>
      <c r="AF3446" s="39" t="str">
        <f t="shared" si="965"/>
        <v>TIDAK</v>
      </c>
      <c r="AG3446" s="38">
        <f t="shared" si="966"/>
        <v>-0.27078855981472416</v>
      </c>
      <c r="AH3446" s="39">
        <f t="shared" si="967"/>
        <v>0.27078855981472416</v>
      </c>
      <c r="AI3446" s="39" t="str">
        <f t="shared" si="968"/>
        <v>TIDAK</v>
      </c>
      <c r="AJ3446" s="38">
        <f t="shared" si="969"/>
        <v>-0.74879172190097321</v>
      </c>
      <c r="AK3446" s="39">
        <f t="shared" si="970"/>
        <v>0.74879172190097321</v>
      </c>
      <c r="AL3446" s="39" t="str">
        <f t="shared" si="971"/>
        <v>TIDAK</v>
      </c>
    </row>
    <row r="3447" spans="1:38" ht="14" x14ac:dyDescent="0.3">
      <c r="A3447" s="13">
        <v>35739486</v>
      </c>
      <c r="B3447" s="11" t="s">
        <v>592</v>
      </c>
      <c r="C3447" s="9">
        <v>4202557</v>
      </c>
      <c r="D3447" s="1" t="s">
        <v>3030</v>
      </c>
      <c r="E3447" s="1" t="s">
        <v>17</v>
      </c>
      <c r="F3447" s="1" t="s">
        <v>1744</v>
      </c>
      <c r="G3447" s="2">
        <v>40.694369999999999</v>
      </c>
      <c r="H3447" s="2">
        <v>-73.898830000000004</v>
      </c>
      <c r="I3447" s="1" t="s">
        <v>20</v>
      </c>
      <c r="J3447" s="44">
        <v>150</v>
      </c>
      <c r="K3447" s="2">
        <v>2</v>
      </c>
      <c r="L3447" s="2">
        <v>3</v>
      </c>
      <c r="M3447" s="3">
        <v>43651</v>
      </c>
      <c r="N3447" s="2">
        <v>3</v>
      </c>
      <c r="O3447" s="2">
        <v>1</v>
      </c>
      <c r="P3447" s="4">
        <v>146</v>
      </c>
      <c r="U3447" s="38">
        <f t="shared" si="954"/>
        <v>-1.2349814186693477E-2</v>
      </c>
      <c r="V3447" s="39">
        <f t="shared" si="955"/>
        <v>1.2349814186693477E-2</v>
      </c>
      <c r="W3447" s="39" t="str">
        <f t="shared" si="956"/>
        <v>TIDAK</v>
      </c>
      <c r="X3447" s="38">
        <f t="shared" si="957"/>
        <v>0.1447753227252192</v>
      </c>
      <c r="Y3447" s="39">
        <f t="shared" si="958"/>
        <v>0.1447753227252192</v>
      </c>
      <c r="Z3447" s="39" t="str">
        <f t="shared" si="959"/>
        <v>TIDAK</v>
      </c>
      <c r="AA3447" s="38">
        <f t="shared" si="960"/>
        <v>-0.59908387901144522</v>
      </c>
      <c r="AB3447" s="39">
        <f t="shared" si="961"/>
        <v>0.59908387901144522</v>
      </c>
      <c r="AC3447" s="39" t="str">
        <f t="shared" si="962"/>
        <v>TIDAK</v>
      </c>
      <c r="AD3447" s="38">
        <f t="shared" si="963"/>
        <v>-0.63769611696802031</v>
      </c>
      <c r="AE3447" s="39">
        <f t="shared" si="964"/>
        <v>0.63769611696802031</v>
      </c>
      <c r="AF3447" s="39" t="str">
        <f t="shared" si="965"/>
        <v>TIDAK</v>
      </c>
      <c r="AG3447" s="38">
        <f t="shared" si="966"/>
        <v>6.7010556384171097E-2</v>
      </c>
      <c r="AH3447" s="39">
        <f t="shared" si="967"/>
        <v>6.7010556384171097E-2</v>
      </c>
      <c r="AI3447" s="39" t="str">
        <f t="shared" si="968"/>
        <v>TIDAK</v>
      </c>
      <c r="AJ3447" s="38">
        <f t="shared" si="969"/>
        <v>1.1701413914329697</v>
      </c>
      <c r="AK3447" s="39">
        <f t="shared" si="970"/>
        <v>1.1701413914329697</v>
      </c>
      <c r="AL3447" s="39" t="str">
        <f t="shared" si="971"/>
        <v>TIDAK</v>
      </c>
    </row>
    <row r="3448" spans="1:38" ht="14" x14ac:dyDescent="0.3">
      <c r="A3448" s="13">
        <v>35800600</v>
      </c>
      <c r="B3448" s="11" t="s">
        <v>5140</v>
      </c>
      <c r="C3448" s="9">
        <v>241985816</v>
      </c>
      <c r="D3448" s="1" t="s">
        <v>782</v>
      </c>
      <c r="E3448" s="1" t="s">
        <v>17</v>
      </c>
      <c r="F3448" s="1" t="s">
        <v>291</v>
      </c>
      <c r="G3448" s="2">
        <v>40.768419999999999</v>
      </c>
      <c r="H3448" s="2">
        <v>-73.906329999999997</v>
      </c>
      <c r="I3448" s="1" t="s">
        <v>19</v>
      </c>
      <c r="J3448" s="44">
        <v>100</v>
      </c>
      <c r="K3448" s="2">
        <v>1</v>
      </c>
      <c r="L3448" s="2">
        <v>2</v>
      </c>
      <c r="M3448" s="3">
        <v>43641</v>
      </c>
      <c r="N3448" s="2">
        <v>2</v>
      </c>
      <c r="O3448" s="2">
        <v>3</v>
      </c>
      <c r="P3448" s="4">
        <v>179</v>
      </c>
      <c r="U3448" s="38">
        <f t="shared" si="954"/>
        <v>0.26194838898001821</v>
      </c>
      <c r="V3448" s="39">
        <f t="shared" si="955"/>
        <v>0.26194838898001821</v>
      </c>
      <c r="W3448" s="39" t="str">
        <f t="shared" si="956"/>
        <v>TIDAK</v>
      </c>
      <c r="X3448" s="38">
        <f t="shared" si="957"/>
        <v>-0.39643358014138202</v>
      </c>
      <c r="Y3448" s="39">
        <f t="shared" si="958"/>
        <v>0.39643358014138202</v>
      </c>
      <c r="Z3448" s="39" t="str">
        <f t="shared" si="959"/>
        <v>TIDAK</v>
      </c>
      <c r="AA3448" s="38">
        <f t="shared" si="960"/>
        <v>-0.88539865113910388</v>
      </c>
      <c r="AB3448" s="39">
        <f t="shared" si="961"/>
        <v>0.88539865113910388</v>
      </c>
      <c r="AC3448" s="39" t="str">
        <f t="shared" si="962"/>
        <v>TIDAK</v>
      </c>
      <c r="AD3448" s="38">
        <f t="shared" si="963"/>
        <v>-0.43383141196549468</v>
      </c>
      <c r="AE3448" s="39">
        <f t="shared" si="964"/>
        <v>0.43383141196549468</v>
      </c>
      <c r="AF3448" s="39" t="str">
        <f t="shared" si="965"/>
        <v>TIDAK</v>
      </c>
      <c r="AG3448" s="38">
        <f t="shared" si="966"/>
        <v>-0.27078855981472416</v>
      </c>
      <c r="AH3448" s="39">
        <f t="shared" si="967"/>
        <v>0.27078855981472416</v>
      </c>
      <c r="AI3448" s="39" t="str">
        <f t="shared" si="968"/>
        <v>TIDAK</v>
      </c>
      <c r="AJ3448" s="38">
        <f t="shared" si="969"/>
        <v>1.2376038836986161</v>
      </c>
      <c r="AK3448" s="39">
        <f t="shared" si="970"/>
        <v>1.2376038836986161</v>
      </c>
      <c r="AL3448" s="39" t="str">
        <f t="shared" si="971"/>
        <v>TIDAK</v>
      </c>
    </row>
    <row r="3449" spans="1:38" ht="14" x14ac:dyDescent="0.3">
      <c r="A3449" s="13">
        <v>35803621</v>
      </c>
      <c r="B3449" s="11" t="s">
        <v>4306</v>
      </c>
      <c r="C3449" s="9">
        <v>264296595</v>
      </c>
      <c r="D3449" s="1" t="s">
        <v>1162</v>
      </c>
      <c r="E3449" s="1" t="s">
        <v>17</v>
      </c>
      <c r="F3449" s="1" t="s">
        <v>642</v>
      </c>
      <c r="G3449" s="2">
        <v>40.758110000000002</v>
      </c>
      <c r="H3449" s="2">
        <v>-73.825040000000001</v>
      </c>
      <c r="I3449" s="1" t="s">
        <v>24</v>
      </c>
      <c r="J3449" s="44">
        <v>69</v>
      </c>
      <c r="K3449" s="2">
        <v>1</v>
      </c>
      <c r="L3449" s="2">
        <v>2</v>
      </c>
      <c r="M3449" s="3">
        <v>43639</v>
      </c>
      <c r="N3449" s="2">
        <v>2</v>
      </c>
      <c r="O3449" s="2">
        <v>3</v>
      </c>
      <c r="P3449" s="4">
        <v>355</v>
      </c>
      <c r="U3449" s="38">
        <f t="shared" si="954"/>
        <v>4.7938235112260034E-3</v>
      </c>
      <c r="V3449" s="39">
        <f t="shared" si="955"/>
        <v>4.7938235112260034E-3</v>
      </c>
      <c r="W3449" s="39" t="str">
        <f t="shared" si="956"/>
        <v>TIDAK</v>
      </c>
      <c r="X3449" s="38">
        <f t="shared" si="957"/>
        <v>-0.12582912870808141</v>
      </c>
      <c r="Y3449" s="39">
        <f t="shared" si="958"/>
        <v>0.12582912870808141</v>
      </c>
      <c r="Z3449" s="39" t="str">
        <f t="shared" si="959"/>
        <v>TIDAK</v>
      </c>
      <c r="AA3449" s="38">
        <f t="shared" si="960"/>
        <v>-0.88539865113910388</v>
      </c>
      <c r="AB3449" s="39">
        <f t="shared" si="961"/>
        <v>0.88539865113910388</v>
      </c>
      <c r="AC3449" s="39" t="str">
        <f t="shared" si="962"/>
        <v>TIDAK</v>
      </c>
      <c r="AD3449" s="38">
        <f t="shared" si="963"/>
        <v>-0.43383141196549468</v>
      </c>
      <c r="AE3449" s="39">
        <f t="shared" si="964"/>
        <v>0.43383141196549468</v>
      </c>
      <c r="AF3449" s="39" t="str">
        <f t="shared" si="965"/>
        <v>TIDAK</v>
      </c>
      <c r="AG3449" s="38">
        <f t="shared" si="966"/>
        <v>-0.27078855981472416</v>
      </c>
      <c r="AH3449" s="39">
        <f t="shared" si="967"/>
        <v>0.27078855981472416</v>
      </c>
      <c r="AI3449" s="39" t="str">
        <f t="shared" si="968"/>
        <v>TIDAK</v>
      </c>
      <c r="AJ3449" s="38">
        <f t="shared" si="969"/>
        <v>1.2226122187506947</v>
      </c>
      <c r="AK3449" s="39">
        <f t="shared" si="970"/>
        <v>1.2226122187506947</v>
      </c>
      <c r="AL3449" s="39" t="str">
        <f t="shared" si="971"/>
        <v>TIDAK</v>
      </c>
    </row>
    <row r="3450" spans="1:38" ht="14" x14ac:dyDescent="0.3">
      <c r="A3450" s="13">
        <v>35843422</v>
      </c>
      <c r="B3450" s="11" t="s">
        <v>5151</v>
      </c>
      <c r="C3450" s="9">
        <v>255641440</v>
      </c>
      <c r="D3450" s="1" t="s">
        <v>675</v>
      </c>
      <c r="E3450" s="1" t="s">
        <v>17</v>
      </c>
      <c r="F3450" s="1" t="s">
        <v>642</v>
      </c>
      <c r="G3450" s="2">
        <v>40.76108</v>
      </c>
      <c r="H3450" s="2">
        <v>-73.807360000000003</v>
      </c>
      <c r="I3450" s="1" t="s">
        <v>19</v>
      </c>
      <c r="J3450" s="44">
        <v>32</v>
      </c>
      <c r="K3450" s="2">
        <v>1</v>
      </c>
      <c r="L3450" s="2">
        <v>3</v>
      </c>
      <c r="M3450" s="3">
        <v>43611</v>
      </c>
      <c r="N3450" s="2">
        <v>1.76</v>
      </c>
      <c r="O3450" s="2">
        <v>7</v>
      </c>
      <c r="P3450" s="4">
        <v>285</v>
      </c>
      <c r="U3450" s="38">
        <f t="shared" si="954"/>
        <v>-3.8065270733572694E-2</v>
      </c>
      <c r="V3450" s="39">
        <f t="shared" si="955"/>
        <v>3.8065270733572694E-2</v>
      </c>
      <c r="W3450" s="39" t="str">
        <f t="shared" si="956"/>
        <v>TIDAK</v>
      </c>
      <c r="X3450" s="38">
        <f t="shared" si="957"/>
        <v>-0.39643358014138202</v>
      </c>
      <c r="Y3450" s="39">
        <f t="shared" si="958"/>
        <v>0.39643358014138202</v>
      </c>
      <c r="Z3450" s="39" t="str">
        <f t="shared" si="959"/>
        <v>TIDAK</v>
      </c>
      <c r="AA3450" s="38">
        <f t="shared" si="960"/>
        <v>-0.84449654083515258</v>
      </c>
      <c r="AB3450" s="39">
        <f t="shared" si="961"/>
        <v>0.84449654083515258</v>
      </c>
      <c r="AC3450" s="39" t="str">
        <f t="shared" si="962"/>
        <v>TIDAK</v>
      </c>
      <c r="AD3450" s="38">
        <f t="shared" si="963"/>
        <v>8.8898600861494287E-2</v>
      </c>
      <c r="AE3450" s="39">
        <f t="shared" si="964"/>
        <v>8.8898600861494287E-2</v>
      </c>
      <c r="AF3450" s="39" t="str">
        <f t="shared" si="965"/>
        <v>TIDAK</v>
      </c>
      <c r="AG3450" s="38">
        <f t="shared" si="966"/>
        <v>-0.27078855981472416</v>
      </c>
      <c r="AH3450" s="39">
        <f t="shared" si="967"/>
        <v>0.27078855981472416</v>
      </c>
      <c r="AI3450" s="39" t="str">
        <f t="shared" si="968"/>
        <v>TIDAK</v>
      </c>
      <c r="AJ3450" s="38">
        <f t="shared" si="969"/>
        <v>-0.9286917012760304</v>
      </c>
      <c r="AK3450" s="39">
        <f t="shared" si="970"/>
        <v>0.9286917012760304</v>
      </c>
      <c r="AL3450" s="39" t="str">
        <f t="shared" si="971"/>
        <v>TIDAK</v>
      </c>
    </row>
    <row r="3451" spans="1:38" ht="14" x14ac:dyDescent="0.3">
      <c r="A3451" s="13">
        <v>35865346</v>
      </c>
      <c r="B3451" s="11" t="s">
        <v>4866</v>
      </c>
      <c r="C3451" s="9">
        <v>218116366</v>
      </c>
      <c r="D3451" s="1" t="s">
        <v>2575</v>
      </c>
      <c r="E3451" s="1" t="s">
        <v>548</v>
      </c>
      <c r="F3451" s="1" t="s">
        <v>2542</v>
      </c>
      <c r="G3451" s="2">
        <v>40.828310000000002</v>
      </c>
      <c r="H3451" s="2">
        <v>-73.887460000000004</v>
      </c>
      <c r="I3451" s="1" t="s">
        <v>19</v>
      </c>
      <c r="J3451" s="44">
        <v>80</v>
      </c>
      <c r="K3451" s="2">
        <v>1</v>
      </c>
      <c r="L3451" s="2">
        <v>3</v>
      </c>
      <c r="M3451" s="3">
        <v>43647</v>
      </c>
      <c r="N3451" s="2">
        <v>3</v>
      </c>
      <c r="O3451" s="2">
        <v>2</v>
      </c>
      <c r="P3451" s="4">
        <v>89</v>
      </c>
      <c r="U3451" s="38">
        <f t="shared" si="954"/>
        <v>0.51910295444881038</v>
      </c>
      <c r="V3451" s="39">
        <f t="shared" si="955"/>
        <v>0.51910295444881038</v>
      </c>
      <c r="W3451" s="39" t="str">
        <f t="shared" si="956"/>
        <v>TIDAK</v>
      </c>
      <c r="X3451" s="38">
        <f t="shared" si="957"/>
        <v>-0.26113135442473173</v>
      </c>
      <c r="Y3451" s="39">
        <f t="shared" si="958"/>
        <v>0.26113135442473173</v>
      </c>
      <c r="Z3451" s="39" t="str">
        <f t="shared" si="959"/>
        <v>TIDAK</v>
      </c>
      <c r="AA3451" s="38">
        <f t="shared" si="960"/>
        <v>-0.80359443053120139</v>
      </c>
      <c r="AB3451" s="39">
        <f t="shared" si="961"/>
        <v>0.80359443053120139</v>
      </c>
      <c r="AC3451" s="39" t="str">
        <f t="shared" si="962"/>
        <v>TIDAK</v>
      </c>
      <c r="AD3451" s="38">
        <f t="shared" si="963"/>
        <v>0.6116286136884832</v>
      </c>
      <c r="AE3451" s="39">
        <f t="shared" si="964"/>
        <v>0.6116286136884832</v>
      </c>
      <c r="AF3451" s="39" t="str">
        <f t="shared" si="965"/>
        <v>TIDAK</v>
      </c>
      <c r="AG3451" s="38">
        <f t="shared" si="966"/>
        <v>-0.27078855981472416</v>
      </c>
      <c r="AH3451" s="39">
        <f t="shared" si="967"/>
        <v>0.27078855981472416</v>
      </c>
      <c r="AI3451" s="39" t="str">
        <f t="shared" si="968"/>
        <v>TIDAK</v>
      </c>
      <c r="AJ3451" s="38">
        <f t="shared" si="969"/>
        <v>-0.14912512398411609</v>
      </c>
      <c r="AK3451" s="39">
        <f t="shared" si="970"/>
        <v>0.14912512398411609</v>
      </c>
      <c r="AL3451" s="39" t="str">
        <f t="shared" si="971"/>
        <v>TIDAK</v>
      </c>
    </row>
    <row r="3452" spans="1:38" ht="14" x14ac:dyDescent="0.3">
      <c r="A3452" s="13">
        <v>35877559</v>
      </c>
      <c r="B3452" s="11" t="s">
        <v>5069</v>
      </c>
      <c r="C3452" s="9">
        <v>128843123</v>
      </c>
      <c r="D3452" s="1" t="s">
        <v>1448</v>
      </c>
      <c r="E3452" s="1" t="s">
        <v>1731</v>
      </c>
      <c r="F3452" s="1" t="s">
        <v>1732</v>
      </c>
      <c r="G3452" s="2">
        <v>40.665880000000001</v>
      </c>
      <c r="H3452" s="2">
        <v>-73.891000000000005</v>
      </c>
      <c r="I3452" s="1" t="s">
        <v>19</v>
      </c>
      <c r="J3452" s="44">
        <v>48</v>
      </c>
      <c r="K3452" s="2">
        <v>1</v>
      </c>
      <c r="L3452" s="2">
        <v>1</v>
      </c>
      <c r="M3452" s="3">
        <v>43640</v>
      </c>
      <c r="N3452" s="2">
        <v>1</v>
      </c>
      <c r="O3452" s="2">
        <v>2</v>
      </c>
      <c r="P3452" s="4">
        <v>334</v>
      </c>
      <c r="U3452" s="38">
        <f t="shared" si="954"/>
        <v>9.05120120008234E-2</v>
      </c>
      <c r="V3452" s="39">
        <f t="shared" si="955"/>
        <v>9.05120120008234E-2</v>
      </c>
      <c r="W3452" s="39" t="str">
        <f t="shared" si="956"/>
        <v>TIDAK</v>
      </c>
      <c r="X3452" s="38">
        <f t="shared" si="957"/>
        <v>-0.39643358014138202</v>
      </c>
      <c r="Y3452" s="39">
        <f t="shared" si="958"/>
        <v>0.39643358014138202</v>
      </c>
      <c r="Z3452" s="39" t="str">
        <f t="shared" si="959"/>
        <v>TIDAK</v>
      </c>
      <c r="AA3452" s="38">
        <f t="shared" si="960"/>
        <v>-0.84449654083515258</v>
      </c>
      <c r="AB3452" s="39">
        <f t="shared" si="961"/>
        <v>0.84449654083515258</v>
      </c>
      <c r="AC3452" s="39" t="str">
        <f t="shared" si="962"/>
        <v>TIDAK</v>
      </c>
      <c r="AD3452" s="38">
        <f t="shared" si="963"/>
        <v>8.8898600861494287E-2</v>
      </c>
      <c r="AE3452" s="39">
        <f t="shared" si="964"/>
        <v>8.8898600861494287E-2</v>
      </c>
      <c r="AF3452" s="39" t="str">
        <f t="shared" si="965"/>
        <v>TIDAK</v>
      </c>
      <c r="AG3452" s="38">
        <f t="shared" si="966"/>
        <v>-4.5589149015460649E-2</v>
      </c>
      <c r="AH3452" s="39">
        <f t="shared" si="967"/>
        <v>4.5589149015460649E-2</v>
      </c>
      <c r="AI3452" s="39" t="str">
        <f t="shared" si="968"/>
        <v>TIDAK</v>
      </c>
      <c r="AJ3452" s="38">
        <f t="shared" si="969"/>
        <v>9.8237347656587495E-2</v>
      </c>
      <c r="AK3452" s="39">
        <f t="shared" si="970"/>
        <v>9.8237347656587495E-2</v>
      </c>
      <c r="AL3452" s="39" t="str">
        <f t="shared" si="971"/>
        <v>TIDAK</v>
      </c>
    </row>
    <row r="3453" spans="1:38" ht="14" x14ac:dyDescent="0.3">
      <c r="A3453" s="13">
        <v>35877681</v>
      </c>
      <c r="B3453" s="11" t="s">
        <v>5070</v>
      </c>
      <c r="C3453" s="9">
        <v>268198789</v>
      </c>
      <c r="D3453" s="1" t="s">
        <v>1998</v>
      </c>
      <c r="E3453" s="1" t="s">
        <v>1731</v>
      </c>
      <c r="F3453" s="1" t="s">
        <v>1918</v>
      </c>
      <c r="G3453" s="2">
        <v>40.678040000000003</v>
      </c>
      <c r="H3453" s="2">
        <v>-73.867609999999999</v>
      </c>
      <c r="I3453" s="1" t="s">
        <v>19</v>
      </c>
      <c r="J3453" s="44">
        <v>48</v>
      </c>
      <c r="K3453" s="2">
        <v>2</v>
      </c>
      <c r="L3453" s="2">
        <v>1</v>
      </c>
      <c r="M3453" s="3">
        <v>43648</v>
      </c>
      <c r="N3453" s="2">
        <v>1</v>
      </c>
      <c r="O3453" s="2">
        <v>2</v>
      </c>
      <c r="P3453" s="4">
        <v>348</v>
      </c>
      <c r="U3453" s="38">
        <f t="shared" si="954"/>
        <v>-0.17521437231692855</v>
      </c>
      <c r="V3453" s="39">
        <f t="shared" si="955"/>
        <v>0.17521437231692855</v>
      </c>
      <c r="W3453" s="39" t="str">
        <f t="shared" si="956"/>
        <v>TIDAK</v>
      </c>
      <c r="X3453" s="38">
        <f t="shared" si="957"/>
        <v>-0.39643358014138202</v>
      </c>
      <c r="Y3453" s="39">
        <f t="shared" si="958"/>
        <v>0.39643358014138202</v>
      </c>
      <c r="Z3453" s="39" t="str">
        <f t="shared" si="959"/>
        <v>TIDAK</v>
      </c>
      <c r="AA3453" s="38">
        <f t="shared" si="960"/>
        <v>-0.84449654083515258</v>
      </c>
      <c r="AB3453" s="39">
        <f t="shared" si="961"/>
        <v>0.84449654083515258</v>
      </c>
      <c r="AC3453" s="39" t="str">
        <f t="shared" si="962"/>
        <v>TIDAK</v>
      </c>
      <c r="AD3453" s="38">
        <f t="shared" si="963"/>
        <v>8.8898600861494287E-2</v>
      </c>
      <c r="AE3453" s="39">
        <f t="shared" si="964"/>
        <v>8.8898600861494287E-2</v>
      </c>
      <c r="AF3453" s="39" t="str">
        <f t="shared" si="965"/>
        <v>TIDAK</v>
      </c>
      <c r="AG3453" s="38">
        <f t="shared" si="966"/>
        <v>-4.5589149015460649E-2</v>
      </c>
      <c r="AH3453" s="39">
        <f t="shared" si="967"/>
        <v>4.5589149015460649E-2</v>
      </c>
      <c r="AI3453" s="39" t="str">
        <f t="shared" si="968"/>
        <v>TIDAK</v>
      </c>
      <c r="AJ3453" s="38">
        <f t="shared" si="969"/>
        <v>1.4175038630736732</v>
      </c>
      <c r="AK3453" s="39">
        <f t="shared" si="970"/>
        <v>1.4175038630736732</v>
      </c>
      <c r="AL3453" s="39" t="str">
        <f t="shared" si="971"/>
        <v>TIDAK</v>
      </c>
    </row>
    <row r="3454" spans="1:38" ht="14" x14ac:dyDescent="0.3">
      <c r="A3454" s="13">
        <v>35915753</v>
      </c>
      <c r="B3454" s="11" t="s">
        <v>1075</v>
      </c>
      <c r="C3454" s="9">
        <v>220125576</v>
      </c>
      <c r="D3454" s="1" t="s">
        <v>1481</v>
      </c>
      <c r="E3454" s="1" t="s">
        <v>17</v>
      </c>
      <c r="F3454" s="1" t="s">
        <v>1342</v>
      </c>
      <c r="G3454" s="2">
        <v>40.672600000000003</v>
      </c>
      <c r="H3454" s="2">
        <v>-73.845669999999998</v>
      </c>
      <c r="I3454" s="1" t="s">
        <v>20</v>
      </c>
      <c r="J3454" s="44">
        <v>85</v>
      </c>
      <c r="K3454" s="2">
        <v>3</v>
      </c>
      <c r="L3454" s="2">
        <v>1</v>
      </c>
      <c r="M3454" s="3">
        <v>43654</v>
      </c>
      <c r="N3454" s="2">
        <v>1</v>
      </c>
      <c r="O3454" s="2">
        <v>3</v>
      </c>
      <c r="P3454" s="4">
        <v>52</v>
      </c>
      <c r="U3454" s="38">
        <f t="shared" si="954"/>
        <v>-0.49237166972843893</v>
      </c>
      <c r="V3454" s="39">
        <f t="shared" si="955"/>
        <v>0.49237166972843893</v>
      </c>
      <c r="W3454" s="39" t="str">
        <f t="shared" si="956"/>
        <v>TIDAK</v>
      </c>
      <c r="X3454" s="38">
        <f t="shared" si="957"/>
        <v>-0.39643358014138202</v>
      </c>
      <c r="Y3454" s="39">
        <f t="shared" si="958"/>
        <v>0.39643358014138202</v>
      </c>
      <c r="Z3454" s="39" t="str">
        <f t="shared" si="959"/>
        <v>TIDAK</v>
      </c>
      <c r="AA3454" s="38">
        <f t="shared" si="960"/>
        <v>-0.80359443053120139</v>
      </c>
      <c r="AB3454" s="39">
        <f t="shared" si="961"/>
        <v>0.80359443053120139</v>
      </c>
      <c r="AC3454" s="39" t="str">
        <f t="shared" si="962"/>
        <v>TIDAK</v>
      </c>
      <c r="AD3454" s="38">
        <f t="shared" si="963"/>
        <v>-3.6556602216983057E-2</v>
      </c>
      <c r="AE3454" s="39">
        <f t="shared" si="964"/>
        <v>3.6556602216983057E-2</v>
      </c>
      <c r="AF3454" s="39" t="str">
        <f t="shared" si="965"/>
        <v>TIDAK</v>
      </c>
      <c r="AG3454" s="38">
        <f t="shared" si="966"/>
        <v>0.40480967258306638</v>
      </c>
      <c r="AH3454" s="39">
        <f t="shared" si="967"/>
        <v>0.40480967258306638</v>
      </c>
      <c r="AI3454" s="39" t="str">
        <f t="shared" si="968"/>
        <v>TIDAK</v>
      </c>
      <c r="AJ3454" s="38">
        <f t="shared" si="969"/>
        <v>0.89279558989642327</v>
      </c>
      <c r="AK3454" s="39">
        <f t="shared" si="970"/>
        <v>0.89279558989642327</v>
      </c>
      <c r="AL3454" s="39" t="str">
        <f t="shared" si="971"/>
        <v>TIDAK</v>
      </c>
    </row>
    <row r="3455" spans="1:38" ht="14" x14ac:dyDescent="0.3">
      <c r="A3455" s="13">
        <v>35916310</v>
      </c>
      <c r="B3455" s="11" t="s">
        <v>2852</v>
      </c>
      <c r="C3455" s="9">
        <v>35783912</v>
      </c>
      <c r="D3455" s="1" t="s">
        <v>2707</v>
      </c>
      <c r="E3455" s="1" t="s">
        <v>548</v>
      </c>
      <c r="F3455" s="1" t="s">
        <v>2421</v>
      </c>
      <c r="G3455" s="2">
        <v>40.862490000000001</v>
      </c>
      <c r="H3455" s="2">
        <v>-73.892340000000004</v>
      </c>
      <c r="I3455" s="1" t="s">
        <v>19</v>
      </c>
      <c r="J3455" s="44">
        <v>39</v>
      </c>
      <c r="K3455" s="2">
        <v>3</v>
      </c>
      <c r="L3455" s="2">
        <v>1</v>
      </c>
      <c r="M3455" s="3">
        <v>43653</v>
      </c>
      <c r="N3455" s="2">
        <v>1</v>
      </c>
      <c r="O3455" s="2">
        <v>8</v>
      </c>
      <c r="P3455" s="4">
        <v>180</v>
      </c>
      <c r="U3455" s="38">
        <f t="shared" si="954"/>
        <v>-8.0924364978371396E-2</v>
      </c>
      <c r="V3455" s="39">
        <f t="shared" si="955"/>
        <v>8.0924364978371396E-2</v>
      </c>
      <c r="W3455" s="39" t="str">
        <f t="shared" si="956"/>
        <v>TIDAK</v>
      </c>
      <c r="X3455" s="38">
        <f t="shared" si="957"/>
        <v>-0.39643358014138202</v>
      </c>
      <c r="Y3455" s="39">
        <f t="shared" si="958"/>
        <v>0.39643358014138202</v>
      </c>
      <c r="Z3455" s="39" t="str">
        <f t="shared" si="959"/>
        <v>TIDAK</v>
      </c>
      <c r="AA3455" s="38">
        <f t="shared" si="960"/>
        <v>-0.80359443053120139</v>
      </c>
      <c r="AB3455" s="39">
        <f t="shared" si="961"/>
        <v>0.80359443053120139</v>
      </c>
      <c r="AC3455" s="39" t="str">
        <f t="shared" si="962"/>
        <v>TIDAK</v>
      </c>
      <c r="AD3455" s="38">
        <f t="shared" si="963"/>
        <v>0.6116286136884832</v>
      </c>
      <c r="AE3455" s="39">
        <f t="shared" si="964"/>
        <v>0.6116286136884832</v>
      </c>
      <c r="AF3455" s="39" t="str">
        <f t="shared" si="965"/>
        <v>TIDAK</v>
      </c>
      <c r="AG3455" s="38">
        <f t="shared" si="966"/>
        <v>-0.15818885441509239</v>
      </c>
      <c r="AH3455" s="39">
        <f t="shared" si="967"/>
        <v>0.15818885441509239</v>
      </c>
      <c r="AI3455" s="39" t="str">
        <f t="shared" si="968"/>
        <v>TIDAK</v>
      </c>
      <c r="AJ3455" s="38">
        <f t="shared" si="969"/>
        <v>-0.57638757499987681</v>
      </c>
      <c r="AK3455" s="39">
        <f t="shared" si="970"/>
        <v>0.57638757499987681</v>
      </c>
      <c r="AL3455" s="39" t="str">
        <f t="shared" si="971"/>
        <v>TIDAK</v>
      </c>
    </row>
    <row r="3456" spans="1:38" ht="14" x14ac:dyDescent="0.3">
      <c r="A3456" s="13">
        <v>35934018</v>
      </c>
      <c r="B3456" s="11" t="s">
        <v>5162</v>
      </c>
      <c r="C3456" s="9">
        <v>153371127</v>
      </c>
      <c r="D3456" s="1" t="s">
        <v>447</v>
      </c>
      <c r="E3456" s="1" t="s">
        <v>17</v>
      </c>
      <c r="F3456" s="1" t="s">
        <v>1736</v>
      </c>
      <c r="G3456" s="2">
        <v>40.750230000000002</v>
      </c>
      <c r="H3456" s="2">
        <v>-73.877719999999997</v>
      </c>
      <c r="I3456" s="1" t="s">
        <v>24</v>
      </c>
      <c r="J3456" s="44">
        <v>27</v>
      </c>
      <c r="K3456" s="2">
        <v>1</v>
      </c>
      <c r="L3456" s="2">
        <v>4</v>
      </c>
      <c r="M3456" s="3">
        <v>43626</v>
      </c>
      <c r="N3456" s="2">
        <v>2.73</v>
      </c>
      <c r="O3456" s="2">
        <v>2</v>
      </c>
      <c r="P3456" s="4">
        <v>355</v>
      </c>
      <c r="U3456" s="38">
        <f t="shared" si="954"/>
        <v>-0.35522256814508307</v>
      </c>
      <c r="V3456" s="39">
        <f t="shared" si="955"/>
        <v>0.35522256814508307</v>
      </c>
      <c r="W3456" s="39" t="str">
        <f t="shared" si="956"/>
        <v>TIDAK</v>
      </c>
      <c r="X3456" s="38">
        <f t="shared" si="957"/>
        <v>-0.39643358014138202</v>
      </c>
      <c r="Y3456" s="39">
        <f t="shared" si="958"/>
        <v>0.39643358014138202</v>
      </c>
      <c r="Z3456" s="39" t="str">
        <f t="shared" si="959"/>
        <v>TIDAK</v>
      </c>
      <c r="AA3456" s="38">
        <f t="shared" si="960"/>
        <v>-0.88539865113910388</v>
      </c>
      <c r="AB3456" s="39">
        <f t="shared" si="961"/>
        <v>0.88539865113910388</v>
      </c>
      <c r="AC3456" s="39" t="str">
        <f t="shared" si="962"/>
        <v>TIDAK</v>
      </c>
      <c r="AD3456" s="38">
        <f t="shared" si="963"/>
        <v>-0.43383141196549468</v>
      </c>
      <c r="AE3456" s="39">
        <f t="shared" si="964"/>
        <v>0.43383141196549468</v>
      </c>
      <c r="AF3456" s="39" t="str">
        <f t="shared" si="965"/>
        <v>TIDAK</v>
      </c>
      <c r="AG3456" s="38">
        <f t="shared" si="966"/>
        <v>-0.15818885441509239</v>
      </c>
      <c r="AH3456" s="39">
        <f t="shared" si="967"/>
        <v>0.15818885441509239</v>
      </c>
      <c r="AI3456" s="39" t="str">
        <f t="shared" si="968"/>
        <v>TIDAK</v>
      </c>
      <c r="AJ3456" s="38">
        <f t="shared" si="969"/>
        <v>1.2600913811204983</v>
      </c>
      <c r="AK3456" s="39">
        <f t="shared" si="970"/>
        <v>1.2600913811204983</v>
      </c>
      <c r="AL3456" s="39" t="str">
        <f t="shared" si="971"/>
        <v>TIDAK</v>
      </c>
    </row>
    <row r="3457" spans="1:38" ht="14" x14ac:dyDescent="0.3">
      <c r="A3457" s="13">
        <v>35938640</v>
      </c>
      <c r="B3457" s="11" t="s">
        <v>3411</v>
      </c>
      <c r="C3457" s="9">
        <v>35783912</v>
      </c>
      <c r="D3457" s="1" t="s">
        <v>2707</v>
      </c>
      <c r="E3457" s="1" t="s">
        <v>548</v>
      </c>
      <c r="F3457" s="1" t="s">
        <v>2421</v>
      </c>
      <c r="G3457" s="2">
        <v>40.864269999999998</v>
      </c>
      <c r="H3457" s="2">
        <v>-73.892150000000001</v>
      </c>
      <c r="I3457" s="1" t="s">
        <v>19</v>
      </c>
      <c r="J3457" s="44">
        <v>39</v>
      </c>
      <c r="K3457" s="2">
        <v>2</v>
      </c>
      <c r="L3457" s="2">
        <v>1</v>
      </c>
      <c r="M3457" s="3">
        <v>43647</v>
      </c>
      <c r="N3457" s="2">
        <v>1</v>
      </c>
      <c r="O3457" s="2">
        <v>8</v>
      </c>
      <c r="P3457" s="4">
        <v>175</v>
      </c>
      <c r="U3457" s="38">
        <f t="shared" si="954"/>
        <v>-0.35522256814508307</v>
      </c>
      <c r="V3457" s="39">
        <f t="shared" si="955"/>
        <v>0.35522256814508307</v>
      </c>
      <c r="W3457" s="39" t="str">
        <f t="shared" si="956"/>
        <v>TIDAK</v>
      </c>
      <c r="X3457" s="38">
        <f t="shared" si="957"/>
        <v>-0.26113135442473173</v>
      </c>
      <c r="Y3457" s="39">
        <f t="shared" si="958"/>
        <v>0.26113135442473173</v>
      </c>
      <c r="Z3457" s="39" t="str">
        <f t="shared" si="959"/>
        <v>TIDAK</v>
      </c>
      <c r="AA3457" s="38">
        <f t="shared" si="960"/>
        <v>-0.88539865113910388</v>
      </c>
      <c r="AB3457" s="39">
        <f t="shared" si="961"/>
        <v>0.88539865113910388</v>
      </c>
      <c r="AC3457" s="39" t="str">
        <f t="shared" si="962"/>
        <v>TIDAK</v>
      </c>
      <c r="AD3457" s="38">
        <f t="shared" si="963"/>
        <v>-0.43383141196549468</v>
      </c>
      <c r="AE3457" s="39">
        <f t="shared" si="964"/>
        <v>0.43383141196549468</v>
      </c>
      <c r="AF3457" s="39" t="str">
        <f t="shared" si="965"/>
        <v>TIDAK</v>
      </c>
      <c r="AG3457" s="38">
        <f t="shared" si="966"/>
        <v>-0.15818885441509239</v>
      </c>
      <c r="AH3457" s="39">
        <f t="shared" si="967"/>
        <v>0.15818885441509239</v>
      </c>
      <c r="AI3457" s="39" t="str">
        <f t="shared" si="968"/>
        <v>TIDAK</v>
      </c>
      <c r="AJ3457" s="38">
        <f t="shared" si="969"/>
        <v>1.3650330357559481</v>
      </c>
      <c r="AK3457" s="39">
        <f t="shared" si="970"/>
        <v>1.3650330357559481</v>
      </c>
      <c r="AL3457" s="39" t="str">
        <f t="shared" si="971"/>
        <v>TIDAK</v>
      </c>
    </row>
    <row r="3458" spans="1:38" ht="14" x14ac:dyDescent="0.3">
      <c r="A3458" s="13">
        <v>35941134</v>
      </c>
      <c r="B3458" s="11" t="s">
        <v>2035</v>
      </c>
      <c r="C3458" s="9">
        <v>167819022</v>
      </c>
      <c r="D3458" s="1" t="s">
        <v>1076</v>
      </c>
      <c r="E3458" s="1" t="s">
        <v>17</v>
      </c>
      <c r="F3458" s="1" t="s">
        <v>852</v>
      </c>
      <c r="G3458" s="2">
        <v>40.713160000000002</v>
      </c>
      <c r="H3458" s="2">
        <v>-73.81953</v>
      </c>
      <c r="I3458" s="1" t="s">
        <v>20</v>
      </c>
      <c r="J3458" s="44">
        <v>85</v>
      </c>
      <c r="K3458" s="2">
        <v>5</v>
      </c>
      <c r="L3458" s="2">
        <v>1</v>
      </c>
      <c r="M3458" s="3">
        <v>43638</v>
      </c>
      <c r="N3458" s="2">
        <v>1</v>
      </c>
      <c r="O3458" s="2">
        <v>1</v>
      </c>
      <c r="P3458" s="4">
        <v>54</v>
      </c>
      <c r="U3458" s="38">
        <f t="shared" si="954"/>
        <v>-3.8065270733572694E-2</v>
      </c>
      <c r="V3458" s="39">
        <f t="shared" si="955"/>
        <v>3.8065270733572694E-2</v>
      </c>
      <c r="W3458" s="39" t="str">
        <f t="shared" si="956"/>
        <v>TIDAK</v>
      </c>
      <c r="X3458" s="38">
        <f t="shared" si="957"/>
        <v>-0.12582912870808141</v>
      </c>
      <c r="Y3458" s="39">
        <f t="shared" si="958"/>
        <v>0.12582912870808141</v>
      </c>
      <c r="Z3458" s="39" t="str">
        <f t="shared" si="959"/>
        <v>TIDAK</v>
      </c>
      <c r="AA3458" s="38">
        <f t="shared" si="960"/>
        <v>-0.88539865113910388</v>
      </c>
      <c r="AB3458" s="39">
        <f t="shared" si="961"/>
        <v>0.88539865113910388</v>
      </c>
      <c r="AC3458" s="39" t="str">
        <f t="shared" si="962"/>
        <v>TIDAK</v>
      </c>
      <c r="AD3458" s="38">
        <f t="shared" si="963"/>
        <v>-0.43383141196549468</v>
      </c>
      <c r="AE3458" s="39">
        <f t="shared" si="964"/>
        <v>0.43383141196549468</v>
      </c>
      <c r="AF3458" s="39" t="str">
        <f t="shared" si="965"/>
        <v>TIDAK</v>
      </c>
      <c r="AG3458" s="38">
        <f t="shared" si="966"/>
        <v>-4.5589149015460649E-2</v>
      </c>
      <c r="AH3458" s="39">
        <f t="shared" si="967"/>
        <v>4.5589149015460649E-2</v>
      </c>
      <c r="AI3458" s="39" t="str">
        <f t="shared" si="968"/>
        <v>TIDAK</v>
      </c>
      <c r="AJ3458" s="38">
        <f t="shared" si="969"/>
        <v>-0.85373337653642323</v>
      </c>
      <c r="AK3458" s="39">
        <f t="shared" si="970"/>
        <v>0.85373337653642323</v>
      </c>
      <c r="AL3458" s="39" t="str">
        <f t="shared" si="971"/>
        <v>TIDAK</v>
      </c>
    </row>
    <row r="3459" spans="1:38" ht="14" x14ac:dyDescent="0.3">
      <c r="A3459" s="13">
        <v>35945256</v>
      </c>
      <c r="B3459" s="11" t="s">
        <v>723</v>
      </c>
      <c r="C3459" s="9">
        <v>203266238</v>
      </c>
      <c r="D3459" s="1" t="s">
        <v>66</v>
      </c>
      <c r="E3459" s="1" t="s">
        <v>548</v>
      </c>
      <c r="F3459" s="1" t="s">
        <v>1560</v>
      </c>
      <c r="G3459" s="2">
        <v>40.855890000000002</v>
      </c>
      <c r="H3459" s="2">
        <v>-73.858249999999998</v>
      </c>
      <c r="I3459" s="1" t="s">
        <v>19</v>
      </c>
      <c r="J3459" s="44">
        <v>85</v>
      </c>
      <c r="K3459" s="2">
        <v>5</v>
      </c>
      <c r="L3459" s="2">
        <v>5</v>
      </c>
      <c r="M3459" s="3">
        <v>43645</v>
      </c>
      <c r="N3459" s="2">
        <v>0.85</v>
      </c>
      <c r="O3459" s="2">
        <v>5</v>
      </c>
      <c r="P3459" s="4">
        <v>343</v>
      </c>
      <c r="U3459" s="38">
        <f t="shared" si="954"/>
        <v>-0.43236893778572072</v>
      </c>
      <c r="V3459" s="39">
        <f t="shared" si="955"/>
        <v>0.43236893778572072</v>
      </c>
      <c r="W3459" s="39" t="str">
        <f t="shared" si="956"/>
        <v>TIDAK</v>
      </c>
      <c r="X3459" s="38">
        <f t="shared" si="957"/>
        <v>-0.12582912870808141</v>
      </c>
      <c r="Y3459" s="39">
        <f t="shared" si="958"/>
        <v>0.12582912870808141</v>
      </c>
      <c r="Z3459" s="39" t="str">
        <f t="shared" si="959"/>
        <v>TIDAK</v>
      </c>
      <c r="AA3459" s="38">
        <f t="shared" si="960"/>
        <v>-0.88539865113910388</v>
      </c>
      <c r="AB3459" s="39">
        <f t="shared" si="961"/>
        <v>0.88539865113910388</v>
      </c>
      <c r="AC3459" s="39" t="str">
        <f t="shared" si="962"/>
        <v>TIDAK</v>
      </c>
      <c r="AD3459" s="38">
        <f t="shared" si="963"/>
        <v>-0.43383141196549468</v>
      </c>
      <c r="AE3459" s="39">
        <f t="shared" si="964"/>
        <v>0.43383141196549468</v>
      </c>
      <c r="AF3459" s="39" t="str">
        <f t="shared" si="965"/>
        <v>TIDAK</v>
      </c>
      <c r="AG3459" s="38">
        <f t="shared" si="966"/>
        <v>0.51740937798269815</v>
      </c>
      <c r="AH3459" s="39">
        <f t="shared" si="967"/>
        <v>0.51740937798269815</v>
      </c>
      <c r="AI3459" s="39" t="str">
        <f t="shared" si="968"/>
        <v>TIDAK</v>
      </c>
      <c r="AJ3459" s="38">
        <f t="shared" si="969"/>
        <v>0.10573318013054821</v>
      </c>
      <c r="AK3459" s="39">
        <f t="shared" si="970"/>
        <v>0.10573318013054821</v>
      </c>
      <c r="AL3459" s="39" t="str">
        <f t="shared" si="971"/>
        <v>TIDAK</v>
      </c>
    </row>
    <row r="3460" spans="1:38" ht="14" x14ac:dyDescent="0.3">
      <c r="A3460" s="13">
        <v>35945823</v>
      </c>
      <c r="B3460" s="11" t="s">
        <v>4609</v>
      </c>
      <c r="C3460" s="9">
        <v>266779292</v>
      </c>
      <c r="D3460" s="1" t="s">
        <v>1018</v>
      </c>
      <c r="E3460" s="1" t="s">
        <v>17</v>
      </c>
      <c r="F3460" s="1" t="s">
        <v>901</v>
      </c>
      <c r="G3460" s="2">
        <v>40.71913</v>
      </c>
      <c r="H3460" s="2">
        <v>-73.816000000000003</v>
      </c>
      <c r="I3460" s="1" t="s">
        <v>19</v>
      </c>
      <c r="J3460" s="44">
        <v>90</v>
      </c>
      <c r="K3460" s="2">
        <v>1</v>
      </c>
      <c r="L3460" s="2">
        <v>2</v>
      </c>
      <c r="M3460" s="3">
        <v>43646</v>
      </c>
      <c r="N3460" s="2">
        <v>2</v>
      </c>
      <c r="O3460" s="2">
        <v>1</v>
      </c>
      <c r="P3460" s="4">
        <v>90</v>
      </c>
      <c r="U3460" s="38">
        <f t="shared" si="954"/>
        <v>-0.53523076397323766</v>
      </c>
      <c r="V3460" s="39">
        <f t="shared" si="955"/>
        <v>0.53523076397323766</v>
      </c>
      <c r="W3460" s="39" t="str">
        <f t="shared" si="956"/>
        <v>TIDAK</v>
      </c>
      <c r="X3460" s="38">
        <f t="shared" si="957"/>
        <v>-0.39643358014138202</v>
      </c>
      <c r="Y3460" s="39">
        <f t="shared" si="958"/>
        <v>0.39643358014138202</v>
      </c>
      <c r="Z3460" s="39" t="str">
        <f t="shared" si="959"/>
        <v>TIDAK</v>
      </c>
      <c r="AA3460" s="38">
        <f t="shared" si="960"/>
        <v>-0.7626923202272502</v>
      </c>
      <c r="AB3460" s="39">
        <f t="shared" si="961"/>
        <v>0.7626923202272502</v>
      </c>
      <c r="AC3460" s="39" t="str">
        <f t="shared" si="962"/>
        <v>TIDAK</v>
      </c>
      <c r="AD3460" s="38">
        <f t="shared" si="963"/>
        <v>0.4704915102251962</v>
      </c>
      <c r="AE3460" s="39">
        <f t="shared" si="964"/>
        <v>0.4704915102251962</v>
      </c>
      <c r="AF3460" s="39" t="str">
        <f t="shared" si="965"/>
        <v>TIDAK</v>
      </c>
      <c r="AG3460" s="38">
        <f t="shared" si="966"/>
        <v>-0.15818885441509239</v>
      </c>
      <c r="AH3460" s="39">
        <f t="shared" si="967"/>
        <v>0.15818885441509239</v>
      </c>
      <c r="AI3460" s="39" t="str">
        <f t="shared" si="968"/>
        <v>TIDAK</v>
      </c>
      <c r="AJ3460" s="38">
        <f t="shared" si="969"/>
        <v>1.4175038630736732</v>
      </c>
      <c r="AK3460" s="39">
        <f t="shared" si="970"/>
        <v>1.4175038630736732</v>
      </c>
      <c r="AL3460" s="39" t="str">
        <f t="shared" si="971"/>
        <v>TIDAK</v>
      </c>
    </row>
    <row r="3461" spans="1:38" ht="14" x14ac:dyDescent="0.3">
      <c r="A3461" s="13">
        <v>35945923</v>
      </c>
      <c r="B3461" s="11" t="s">
        <v>1973</v>
      </c>
      <c r="C3461" s="9">
        <v>26543881</v>
      </c>
      <c r="D3461" s="1" t="s">
        <v>1039</v>
      </c>
      <c r="E3461" s="1" t="s">
        <v>17</v>
      </c>
      <c r="F3461" s="1" t="s">
        <v>825</v>
      </c>
      <c r="G3461" s="2">
        <v>40.584470000000003</v>
      </c>
      <c r="H3461" s="2">
        <v>-73.817040000000006</v>
      </c>
      <c r="I3461" s="1" t="s">
        <v>20</v>
      </c>
      <c r="J3461" s="44">
        <v>200</v>
      </c>
      <c r="K3461" s="2">
        <v>3</v>
      </c>
      <c r="L3461" s="2">
        <v>2</v>
      </c>
      <c r="M3461" s="3">
        <v>43646</v>
      </c>
      <c r="N3461" s="2">
        <v>2</v>
      </c>
      <c r="O3461" s="2">
        <v>1</v>
      </c>
      <c r="P3461" s="4">
        <v>261</v>
      </c>
      <c r="U3461" s="38">
        <f t="shared" si="954"/>
        <v>-0.43236893778572072</v>
      </c>
      <c r="V3461" s="39">
        <f t="shared" si="955"/>
        <v>0.43236893778572072</v>
      </c>
      <c r="W3461" s="39" t="str">
        <f t="shared" si="956"/>
        <v>TIDAK</v>
      </c>
      <c r="X3461" s="38">
        <f t="shared" si="957"/>
        <v>-0.26113135442473173</v>
      </c>
      <c r="Y3461" s="39">
        <f t="shared" si="958"/>
        <v>0.26113135442473173</v>
      </c>
      <c r="Z3461" s="39" t="str">
        <f t="shared" si="959"/>
        <v>TIDAK</v>
      </c>
      <c r="AA3461" s="38">
        <f t="shared" si="960"/>
        <v>-0.88539865113910388</v>
      </c>
      <c r="AB3461" s="39">
        <f t="shared" si="961"/>
        <v>0.88539865113910388</v>
      </c>
      <c r="AC3461" s="39" t="str">
        <f t="shared" si="962"/>
        <v>TIDAK</v>
      </c>
      <c r="AD3461" s="38">
        <f t="shared" si="963"/>
        <v>-0.43383141196549468</v>
      </c>
      <c r="AE3461" s="39">
        <f t="shared" si="964"/>
        <v>0.43383141196549468</v>
      </c>
      <c r="AF3461" s="39" t="str">
        <f t="shared" si="965"/>
        <v>TIDAK</v>
      </c>
      <c r="AG3461" s="38">
        <f t="shared" si="966"/>
        <v>0.51740937798269815</v>
      </c>
      <c r="AH3461" s="39">
        <f t="shared" si="967"/>
        <v>0.51740937798269815</v>
      </c>
      <c r="AI3461" s="39" t="str">
        <f t="shared" si="968"/>
        <v>TIDAK</v>
      </c>
      <c r="AJ3461" s="38">
        <f t="shared" si="969"/>
        <v>6.8254017760744634E-2</v>
      </c>
      <c r="AK3461" s="39">
        <f t="shared" si="970"/>
        <v>6.8254017760744634E-2</v>
      </c>
      <c r="AL3461" s="39" t="str">
        <f t="shared" si="971"/>
        <v>TIDAK</v>
      </c>
    </row>
    <row r="3462" spans="1:38" ht="14" x14ac:dyDescent="0.3">
      <c r="A3462" s="13">
        <v>35946652</v>
      </c>
      <c r="B3462" s="11" t="s">
        <v>35</v>
      </c>
      <c r="C3462" s="9">
        <v>263053182</v>
      </c>
      <c r="D3462" s="1" t="s">
        <v>1952</v>
      </c>
      <c r="E3462" s="1" t="s">
        <v>17</v>
      </c>
      <c r="F3462" s="1" t="s">
        <v>1647</v>
      </c>
      <c r="G3462" s="2">
        <v>40.725819999999999</v>
      </c>
      <c r="H3462" s="2">
        <v>-73.865719999999996</v>
      </c>
      <c r="I3462" s="1" t="s">
        <v>19</v>
      </c>
      <c r="J3462" s="44">
        <v>85</v>
      </c>
      <c r="K3462" s="2">
        <v>1</v>
      </c>
      <c r="L3462" s="2">
        <v>3</v>
      </c>
      <c r="M3462" s="3">
        <v>43651</v>
      </c>
      <c r="N3462" s="2">
        <v>3</v>
      </c>
      <c r="O3462" s="2">
        <v>10</v>
      </c>
      <c r="P3462" s="4">
        <v>112</v>
      </c>
      <c r="U3462" s="38">
        <f t="shared" ref="U3462:U3490" si="972">STANDARDIZE(J3458,$S$5,$S$6)</f>
        <v>-3.8065270733572694E-2</v>
      </c>
      <c r="V3462" s="39">
        <f t="shared" ref="V3462:V3490" si="973">ABS(U3462)</f>
        <v>3.8065270733572694E-2</v>
      </c>
      <c r="W3462" s="39" t="str">
        <f t="shared" ref="W3462:W3490" si="974">IF(V3462&gt;3,"OUTLIER","TIDAK")</f>
        <v>TIDAK</v>
      </c>
      <c r="X3462" s="38">
        <f t="shared" ref="X3462:X3490" si="975">STANDARDIZE(K3458,$S$9,$S$10)</f>
        <v>0.1447753227252192</v>
      </c>
      <c r="Y3462" s="39">
        <f t="shared" ref="Y3462:Y3490" si="976">ABS(X3462)</f>
        <v>0.1447753227252192</v>
      </c>
      <c r="Z3462" s="39" t="str">
        <f t="shared" ref="Z3462:Z3490" si="977">IF(Y3462&gt;3,"OUTLIER","TIDAK")</f>
        <v>TIDAK</v>
      </c>
      <c r="AA3462" s="38">
        <f t="shared" ref="AA3462:AA3490" si="978">STANDARDIZE(L3458,$S$13,$S$14)</f>
        <v>-0.88539865113910388</v>
      </c>
      <c r="AB3462" s="39">
        <f t="shared" ref="AB3462:AB3490" si="979">ABS(AA3462)</f>
        <v>0.88539865113910388</v>
      </c>
      <c r="AC3462" s="39" t="str">
        <f t="shared" ref="AC3462:AC3490" si="980">IF(AB3462&gt;3,"OUTLIER","TIDAK")</f>
        <v>TIDAK</v>
      </c>
      <c r="AD3462" s="38">
        <f t="shared" ref="AD3462:AD3490" si="981">STANDARDIZE(N3458,$S$17,$S$18)</f>
        <v>-0.43383141196549468</v>
      </c>
      <c r="AE3462" s="39">
        <f t="shared" ref="AE3462:AE3490" si="982">ABS(AD3462)</f>
        <v>0.43383141196549468</v>
      </c>
      <c r="AF3462" s="39" t="str">
        <f t="shared" ref="AF3462:AF3490" si="983">IF(AE3462&gt;3,"OUTLIER","TIDAK")</f>
        <v>TIDAK</v>
      </c>
      <c r="AG3462" s="38">
        <f t="shared" ref="AG3462:AG3490" si="984">STANDARDIZE(O3458,$S$21,$S$22)</f>
        <v>-0.27078855981472416</v>
      </c>
      <c r="AH3462" s="39">
        <f t="shared" ref="AH3462:AH3490" si="985">ABS(AG3462)</f>
        <v>0.27078855981472416</v>
      </c>
      <c r="AI3462" s="39" t="str">
        <f t="shared" ref="AI3462:AI3490" si="986">IF(AH3462&gt;3,"OUTLIER","TIDAK")</f>
        <v>TIDAK</v>
      </c>
      <c r="AJ3462" s="38">
        <f t="shared" ref="AJ3462:AJ3490" si="987">STANDARDIZE(P3458,$S$25,$S$26)</f>
        <v>-0.83874171158850186</v>
      </c>
      <c r="AK3462" s="39">
        <f t="shared" ref="AK3462:AK3490" si="988">ABS(AJ3462)</f>
        <v>0.83874171158850186</v>
      </c>
      <c r="AL3462" s="39" t="str">
        <f t="shared" ref="AL3462:AL3490" si="989">IF(AK3462&gt;3,"OUTLIER","TIDAK")</f>
        <v>TIDAK</v>
      </c>
    </row>
    <row r="3463" spans="1:38" ht="14" x14ac:dyDescent="0.3">
      <c r="A3463" s="13">
        <v>35946932</v>
      </c>
      <c r="B3463" s="11" t="s">
        <v>5141</v>
      </c>
      <c r="C3463" s="9">
        <v>267414692</v>
      </c>
      <c r="D3463" s="1" t="s">
        <v>782</v>
      </c>
      <c r="E3463" s="1" t="s">
        <v>17</v>
      </c>
      <c r="F3463" s="1" t="s">
        <v>642</v>
      </c>
      <c r="G3463" s="2">
        <v>40.759320000000002</v>
      </c>
      <c r="H3463" s="2">
        <v>-73.798590000000004</v>
      </c>
      <c r="I3463" s="1" t="s">
        <v>19</v>
      </c>
      <c r="J3463" s="44">
        <v>70</v>
      </c>
      <c r="K3463" s="2">
        <v>1</v>
      </c>
      <c r="L3463" s="2">
        <v>2</v>
      </c>
      <c r="M3463" s="3">
        <v>43646</v>
      </c>
      <c r="N3463" s="2">
        <v>2</v>
      </c>
      <c r="O3463" s="2">
        <v>1</v>
      </c>
      <c r="P3463" s="4">
        <v>365</v>
      </c>
      <c r="U3463" s="38">
        <f t="shared" si="972"/>
        <v>-3.8065270733572694E-2</v>
      </c>
      <c r="V3463" s="39">
        <f t="shared" si="973"/>
        <v>3.8065270733572694E-2</v>
      </c>
      <c r="W3463" s="39" t="str">
        <f t="shared" si="974"/>
        <v>TIDAK</v>
      </c>
      <c r="X3463" s="38">
        <f t="shared" si="975"/>
        <v>0.1447753227252192</v>
      </c>
      <c r="Y3463" s="39">
        <f t="shared" si="976"/>
        <v>0.1447753227252192</v>
      </c>
      <c r="Z3463" s="39" t="str">
        <f t="shared" si="977"/>
        <v>TIDAK</v>
      </c>
      <c r="AA3463" s="38">
        <f t="shared" si="978"/>
        <v>-0.7217902099232989</v>
      </c>
      <c r="AB3463" s="39">
        <f t="shared" si="979"/>
        <v>0.7217902099232989</v>
      </c>
      <c r="AC3463" s="39" t="str">
        <f t="shared" si="980"/>
        <v>TIDAK</v>
      </c>
      <c r="AD3463" s="38">
        <f t="shared" si="981"/>
        <v>-0.51224091388954307</v>
      </c>
      <c r="AE3463" s="39">
        <f t="shared" si="982"/>
        <v>0.51224091388954307</v>
      </c>
      <c r="AF3463" s="39" t="str">
        <f t="shared" si="983"/>
        <v>TIDAK</v>
      </c>
      <c r="AG3463" s="38">
        <f t="shared" si="984"/>
        <v>0.17961026178380285</v>
      </c>
      <c r="AH3463" s="39">
        <f t="shared" si="985"/>
        <v>0.17961026178380285</v>
      </c>
      <c r="AI3463" s="39" t="str">
        <f t="shared" si="986"/>
        <v>TIDAK</v>
      </c>
      <c r="AJ3463" s="38">
        <f t="shared" si="987"/>
        <v>1.3275538733861447</v>
      </c>
      <c r="AK3463" s="39">
        <f t="shared" si="988"/>
        <v>1.3275538733861447</v>
      </c>
      <c r="AL3463" s="39" t="str">
        <f t="shared" si="989"/>
        <v>TIDAK</v>
      </c>
    </row>
    <row r="3464" spans="1:38" ht="14" x14ac:dyDescent="0.3">
      <c r="A3464" s="13">
        <v>35996222</v>
      </c>
      <c r="B3464" s="11" t="s">
        <v>1554</v>
      </c>
      <c r="C3464" s="9">
        <v>230720704</v>
      </c>
      <c r="D3464" s="1" t="s">
        <v>2835</v>
      </c>
      <c r="E3464" s="1" t="s">
        <v>548</v>
      </c>
      <c r="F3464" s="1" t="s">
        <v>2836</v>
      </c>
      <c r="G3464" s="2">
        <v>40.91234</v>
      </c>
      <c r="H3464" s="2">
        <v>-73.894170000000003</v>
      </c>
      <c r="I3464" s="1" t="s">
        <v>19</v>
      </c>
      <c r="J3464" s="44">
        <v>40</v>
      </c>
      <c r="K3464" s="2">
        <v>1</v>
      </c>
      <c r="L3464" s="2">
        <v>1</v>
      </c>
      <c r="M3464" s="3">
        <v>43646</v>
      </c>
      <c r="N3464" s="2">
        <v>1</v>
      </c>
      <c r="O3464" s="2">
        <v>3</v>
      </c>
      <c r="P3464" s="4">
        <v>179</v>
      </c>
      <c r="U3464" s="38">
        <f t="shared" si="972"/>
        <v>4.7938235112260034E-3</v>
      </c>
      <c r="V3464" s="39">
        <f t="shared" si="973"/>
        <v>4.7938235112260034E-3</v>
      </c>
      <c r="W3464" s="39" t="str">
        <f t="shared" si="974"/>
        <v>TIDAK</v>
      </c>
      <c r="X3464" s="38">
        <f t="shared" si="975"/>
        <v>-0.39643358014138202</v>
      </c>
      <c r="Y3464" s="39">
        <f t="shared" si="976"/>
        <v>0.39643358014138202</v>
      </c>
      <c r="Z3464" s="39" t="str">
        <f t="shared" si="977"/>
        <v>TIDAK</v>
      </c>
      <c r="AA3464" s="38">
        <f t="shared" si="978"/>
        <v>-0.84449654083515258</v>
      </c>
      <c r="AB3464" s="39">
        <f t="shared" si="979"/>
        <v>0.84449654083515258</v>
      </c>
      <c r="AC3464" s="39" t="str">
        <f t="shared" si="980"/>
        <v>TIDAK</v>
      </c>
      <c r="AD3464" s="38">
        <f t="shared" si="981"/>
        <v>8.8898600861494287E-2</v>
      </c>
      <c r="AE3464" s="39">
        <f t="shared" si="982"/>
        <v>8.8898600861494287E-2</v>
      </c>
      <c r="AF3464" s="39" t="str">
        <f t="shared" si="983"/>
        <v>TIDAK</v>
      </c>
      <c r="AG3464" s="38">
        <f t="shared" si="984"/>
        <v>-0.27078855981472416</v>
      </c>
      <c r="AH3464" s="39">
        <f t="shared" si="985"/>
        <v>0.27078855981472416</v>
      </c>
      <c r="AI3464" s="39" t="str">
        <f t="shared" si="986"/>
        <v>TIDAK</v>
      </c>
      <c r="AJ3464" s="38">
        <f t="shared" si="987"/>
        <v>-0.56889174252591612</v>
      </c>
      <c r="AK3464" s="39">
        <f t="shared" si="988"/>
        <v>0.56889174252591612</v>
      </c>
      <c r="AL3464" s="39" t="str">
        <f t="shared" si="989"/>
        <v>TIDAK</v>
      </c>
    </row>
    <row r="3465" spans="1:38" ht="14" x14ac:dyDescent="0.3">
      <c r="A3465" s="13">
        <v>36039490</v>
      </c>
      <c r="B3465" s="11" t="s">
        <v>3805</v>
      </c>
      <c r="C3465" s="9">
        <v>259013161</v>
      </c>
      <c r="D3465" s="1" t="s">
        <v>3243</v>
      </c>
      <c r="E3465" s="1" t="s">
        <v>17</v>
      </c>
      <c r="F3465" s="1" t="s">
        <v>2689</v>
      </c>
      <c r="G3465" s="2">
        <v>40.743020000000001</v>
      </c>
      <c r="H3465" s="2">
        <v>-73.902869999999993</v>
      </c>
      <c r="I3465" s="1" t="s">
        <v>20</v>
      </c>
      <c r="J3465" s="44">
        <v>150</v>
      </c>
      <c r="K3465" s="2">
        <v>1</v>
      </c>
      <c r="L3465" s="2">
        <v>3</v>
      </c>
      <c r="M3465" s="3">
        <v>43631</v>
      </c>
      <c r="N3465" s="2">
        <v>1.91</v>
      </c>
      <c r="O3465" s="2">
        <v>2</v>
      </c>
      <c r="P3465" s="4">
        <v>155</v>
      </c>
      <c r="U3465" s="38">
        <f t="shared" si="972"/>
        <v>0.94769389689679739</v>
      </c>
      <c r="V3465" s="39">
        <f t="shared" si="973"/>
        <v>0.94769389689679739</v>
      </c>
      <c r="W3465" s="39" t="str">
        <f t="shared" si="974"/>
        <v>TIDAK</v>
      </c>
      <c r="X3465" s="38">
        <f t="shared" si="975"/>
        <v>-0.12582912870808141</v>
      </c>
      <c r="Y3465" s="39">
        <f t="shared" si="976"/>
        <v>0.12582912870808141</v>
      </c>
      <c r="Z3465" s="39" t="str">
        <f t="shared" si="977"/>
        <v>TIDAK</v>
      </c>
      <c r="AA3465" s="38">
        <f t="shared" si="978"/>
        <v>-0.84449654083515258</v>
      </c>
      <c r="AB3465" s="39">
        <f t="shared" si="979"/>
        <v>0.84449654083515258</v>
      </c>
      <c r="AC3465" s="39" t="str">
        <f t="shared" si="980"/>
        <v>TIDAK</v>
      </c>
      <c r="AD3465" s="38">
        <f t="shared" si="981"/>
        <v>8.8898600861494287E-2</v>
      </c>
      <c r="AE3465" s="39">
        <f t="shared" si="982"/>
        <v>8.8898600861494287E-2</v>
      </c>
      <c r="AF3465" s="39" t="str">
        <f t="shared" si="983"/>
        <v>TIDAK</v>
      </c>
      <c r="AG3465" s="38">
        <f t="shared" si="984"/>
        <v>-0.27078855981472416</v>
      </c>
      <c r="AH3465" s="39">
        <f t="shared" si="985"/>
        <v>0.27078855981472416</v>
      </c>
      <c r="AI3465" s="39" t="str">
        <f t="shared" si="986"/>
        <v>TIDAK</v>
      </c>
      <c r="AJ3465" s="38">
        <f t="shared" si="987"/>
        <v>0.71289561052136607</v>
      </c>
      <c r="AK3465" s="39">
        <f t="shared" si="988"/>
        <v>0.71289561052136607</v>
      </c>
      <c r="AL3465" s="39" t="str">
        <f t="shared" si="989"/>
        <v>TIDAK</v>
      </c>
    </row>
    <row r="3466" spans="1:38" ht="14" x14ac:dyDescent="0.3">
      <c r="A3466" s="13">
        <v>36040477</v>
      </c>
      <c r="B3466" s="11" t="s">
        <v>3789</v>
      </c>
      <c r="C3466" s="9">
        <v>173794097</v>
      </c>
      <c r="D3466" s="1" t="s">
        <v>698</v>
      </c>
      <c r="E3466" s="1" t="s">
        <v>17</v>
      </c>
      <c r="F3466" s="1" t="s">
        <v>1736</v>
      </c>
      <c r="G3466" s="2">
        <v>40.753039999999999</v>
      </c>
      <c r="H3466" s="2">
        <v>-73.876609999999999</v>
      </c>
      <c r="I3466" s="1" t="s">
        <v>19</v>
      </c>
      <c r="J3466" s="44">
        <v>40</v>
      </c>
      <c r="K3466" s="2">
        <v>2</v>
      </c>
      <c r="L3466" s="2">
        <v>2</v>
      </c>
      <c r="M3466" s="3">
        <v>43637</v>
      </c>
      <c r="N3466" s="2">
        <v>2</v>
      </c>
      <c r="O3466" s="2">
        <v>1</v>
      </c>
      <c r="P3466" s="4">
        <v>3</v>
      </c>
      <c r="U3466" s="38">
        <f t="shared" si="972"/>
        <v>-3.8065270733572694E-2</v>
      </c>
      <c r="V3466" s="39">
        <f t="shared" si="973"/>
        <v>3.8065270733572694E-2</v>
      </c>
      <c r="W3466" s="39" t="str">
        <f t="shared" si="974"/>
        <v>TIDAK</v>
      </c>
      <c r="X3466" s="38">
        <f t="shared" si="975"/>
        <v>-0.39643358014138202</v>
      </c>
      <c r="Y3466" s="39">
        <f t="shared" si="976"/>
        <v>0.39643358014138202</v>
      </c>
      <c r="Z3466" s="39" t="str">
        <f t="shared" si="977"/>
        <v>TIDAK</v>
      </c>
      <c r="AA3466" s="38">
        <f t="shared" si="978"/>
        <v>-0.80359443053120139</v>
      </c>
      <c r="AB3466" s="39">
        <f t="shared" si="979"/>
        <v>0.80359443053120139</v>
      </c>
      <c r="AC3466" s="39" t="str">
        <f t="shared" si="980"/>
        <v>TIDAK</v>
      </c>
      <c r="AD3466" s="38">
        <f t="shared" si="981"/>
        <v>0.6116286136884832</v>
      </c>
      <c r="AE3466" s="39">
        <f t="shared" si="982"/>
        <v>0.6116286136884832</v>
      </c>
      <c r="AF3466" s="39" t="str">
        <f t="shared" si="983"/>
        <v>TIDAK</v>
      </c>
      <c r="AG3466" s="38">
        <f t="shared" si="984"/>
        <v>0.74260878878196168</v>
      </c>
      <c r="AH3466" s="39">
        <f t="shared" si="985"/>
        <v>0.74260878878196168</v>
      </c>
      <c r="AI3466" s="39" t="str">
        <f t="shared" si="986"/>
        <v>TIDAK</v>
      </c>
      <c r="AJ3466" s="38">
        <f t="shared" si="987"/>
        <v>-0.40398342809878035</v>
      </c>
      <c r="AK3466" s="39">
        <f t="shared" si="988"/>
        <v>0.40398342809878035</v>
      </c>
      <c r="AL3466" s="39" t="str">
        <f t="shared" si="989"/>
        <v>TIDAK</v>
      </c>
    </row>
    <row r="3467" spans="1:38" ht="14" x14ac:dyDescent="0.3">
      <c r="A3467" s="13">
        <v>36040561</v>
      </c>
      <c r="B3467" s="11" t="s">
        <v>2834</v>
      </c>
      <c r="C3467" s="9">
        <v>270314994</v>
      </c>
      <c r="D3467" s="1" t="s">
        <v>3412</v>
      </c>
      <c r="E3467" s="1" t="s">
        <v>1731</v>
      </c>
      <c r="F3467" s="1" t="s">
        <v>2385</v>
      </c>
      <c r="G3467" s="2">
        <v>40.640779999999999</v>
      </c>
      <c r="H3467" s="2">
        <v>-73.905749999999998</v>
      </c>
      <c r="I3467" s="1" t="s">
        <v>20</v>
      </c>
      <c r="J3467" s="44">
        <v>110</v>
      </c>
      <c r="K3467" s="2">
        <v>2</v>
      </c>
      <c r="L3467" s="2">
        <v>1</v>
      </c>
      <c r="M3467" s="3">
        <v>43647</v>
      </c>
      <c r="N3467" s="2">
        <v>1</v>
      </c>
      <c r="O3467" s="2">
        <v>1</v>
      </c>
      <c r="P3467" s="4">
        <v>360</v>
      </c>
      <c r="U3467" s="38">
        <f t="shared" si="972"/>
        <v>-0.1666425534679688</v>
      </c>
      <c r="V3467" s="39">
        <f t="shared" si="973"/>
        <v>0.1666425534679688</v>
      </c>
      <c r="W3467" s="39" t="str">
        <f t="shared" si="974"/>
        <v>TIDAK</v>
      </c>
      <c r="X3467" s="38">
        <f t="shared" si="975"/>
        <v>-0.39643358014138202</v>
      </c>
      <c r="Y3467" s="39">
        <f t="shared" si="976"/>
        <v>0.39643358014138202</v>
      </c>
      <c r="Z3467" s="39" t="str">
        <f t="shared" si="977"/>
        <v>TIDAK</v>
      </c>
      <c r="AA3467" s="38">
        <f t="shared" si="978"/>
        <v>-0.84449654083515258</v>
      </c>
      <c r="AB3467" s="39">
        <f t="shared" si="979"/>
        <v>0.84449654083515258</v>
      </c>
      <c r="AC3467" s="39" t="str">
        <f t="shared" si="980"/>
        <v>TIDAK</v>
      </c>
      <c r="AD3467" s="38">
        <f t="shared" si="981"/>
        <v>8.8898600861494287E-2</v>
      </c>
      <c r="AE3467" s="39">
        <f t="shared" si="982"/>
        <v>8.8898600861494287E-2</v>
      </c>
      <c r="AF3467" s="39" t="str">
        <f t="shared" si="983"/>
        <v>TIDAK</v>
      </c>
      <c r="AG3467" s="38">
        <f t="shared" si="984"/>
        <v>-0.27078855981472416</v>
      </c>
      <c r="AH3467" s="39">
        <f t="shared" si="985"/>
        <v>0.27078855981472416</v>
      </c>
      <c r="AI3467" s="39" t="str">
        <f t="shared" si="986"/>
        <v>TIDAK</v>
      </c>
      <c r="AJ3467" s="38">
        <f t="shared" si="987"/>
        <v>1.4924621878132804</v>
      </c>
      <c r="AK3467" s="39">
        <f t="shared" si="988"/>
        <v>1.4924621878132804</v>
      </c>
      <c r="AL3467" s="39" t="str">
        <f t="shared" si="989"/>
        <v>TIDAK</v>
      </c>
    </row>
    <row r="3468" spans="1:38" ht="14" x14ac:dyDescent="0.3">
      <c r="A3468" s="13">
        <v>36040924</v>
      </c>
      <c r="B3468" s="11" t="s">
        <v>4848</v>
      </c>
      <c r="C3468" s="9">
        <v>267902045</v>
      </c>
      <c r="D3468" s="1" t="s">
        <v>2079</v>
      </c>
      <c r="E3468" s="1" t="s">
        <v>17</v>
      </c>
      <c r="F3468" s="1" t="s">
        <v>1971</v>
      </c>
      <c r="G3468" s="2">
        <v>40.746960000000001</v>
      </c>
      <c r="H3468" s="2">
        <v>-73.871039999999994</v>
      </c>
      <c r="I3468" s="1" t="s">
        <v>20</v>
      </c>
      <c r="J3468" s="44">
        <v>130</v>
      </c>
      <c r="K3468" s="2">
        <v>1</v>
      </c>
      <c r="L3468" s="2">
        <v>2</v>
      </c>
      <c r="M3468" s="3">
        <v>43646</v>
      </c>
      <c r="N3468" s="2">
        <v>2</v>
      </c>
      <c r="O3468" s="2">
        <v>1</v>
      </c>
      <c r="P3468" s="4">
        <v>148</v>
      </c>
      <c r="U3468" s="38">
        <f t="shared" si="972"/>
        <v>-0.42379711893676097</v>
      </c>
      <c r="V3468" s="39">
        <f t="shared" si="973"/>
        <v>0.42379711893676097</v>
      </c>
      <c r="W3468" s="39" t="str">
        <f t="shared" si="974"/>
        <v>TIDAK</v>
      </c>
      <c r="X3468" s="38">
        <f t="shared" si="975"/>
        <v>-0.39643358014138202</v>
      </c>
      <c r="Y3468" s="39">
        <f t="shared" si="976"/>
        <v>0.39643358014138202</v>
      </c>
      <c r="Z3468" s="39" t="str">
        <f t="shared" si="977"/>
        <v>TIDAK</v>
      </c>
      <c r="AA3468" s="38">
        <f t="shared" si="978"/>
        <v>-0.88539865113910388</v>
      </c>
      <c r="AB3468" s="39">
        <f t="shared" si="979"/>
        <v>0.88539865113910388</v>
      </c>
      <c r="AC3468" s="39" t="str">
        <f t="shared" si="980"/>
        <v>TIDAK</v>
      </c>
      <c r="AD3468" s="38">
        <f t="shared" si="981"/>
        <v>-0.43383141196549468</v>
      </c>
      <c r="AE3468" s="39">
        <f t="shared" si="982"/>
        <v>0.43383141196549468</v>
      </c>
      <c r="AF3468" s="39" t="str">
        <f t="shared" si="983"/>
        <v>TIDAK</v>
      </c>
      <c r="AG3468" s="38">
        <f t="shared" si="984"/>
        <v>-4.5589149015460649E-2</v>
      </c>
      <c r="AH3468" s="39">
        <f t="shared" si="985"/>
        <v>4.5589149015460649E-2</v>
      </c>
      <c r="AI3468" s="39" t="str">
        <f t="shared" si="986"/>
        <v>TIDAK</v>
      </c>
      <c r="AJ3468" s="38">
        <f t="shared" si="987"/>
        <v>9.8237347656587495E-2</v>
      </c>
      <c r="AK3468" s="39">
        <f t="shared" si="988"/>
        <v>9.8237347656587495E-2</v>
      </c>
      <c r="AL3468" s="39" t="str">
        <f t="shared" si="989"/>
        <v>TIDAK</v>
      </c>
    </row>
    <row r="3469" spans="1:38" ht="14" x14ac:dyDescent="0.3">
      <c r="A3469" s="13">
        <v>36041232</v>
      </c>
      <c r="B3469" s="11" t="s">
        <v>2918</v>
      </c>
      <c r="C3469" s="9">
        <v>270340525</v>
      </c>
      <c r="D3469" s="1" t="s">
        <v>2036</v>
      </c>
      <c r="E3469" s="1" t="s">
        <v>1731</v>
      </c>
      <c r="F3469" s="1" t="s">
        <v>1732</v>
      </c>
      <c r="G3469" s="2">
        <v>40.665480000000002</v>
      </c>
      <c r="H3469" s="2">
        <v>-73.869349999999997</v>
      </c>
      <c r="I3469" s="1" t="s">
        <v>19</v>
      </c>
      <c r="J3469" s="44">
        <v>60</v>
      </c>
      <c r="K3469" s="2">
        <v>1</v>
      </c>
      <c r="L3469" s="2">
        <v>1</v>
      </c>
      <c r="M3469" s="3">
        <v>43640</v>
      </c>
      <c r="N3469" s="2">
        <v>1</v>
      </c>
      <c r="O3469" s="2">
        <v>1</v>
      </c>
      <c r="P3469" s="4">
        <v>361</v>
      </c>
      <c r="U3469" s="38">
        <f t="shared" si="972"/>
        <v>0.51910295444881038</v>
      </c>
      <c r="V3469" s="39">
        <f t="shared" si="973"/>
        <v>0.51910295444881038</v>
      </c>
      <c r="W3469" s="39" t="str">
        <f t="shared" si="974"/>
        <v>TIDAK</v>
      </c>
      <c r="X3469" s="38">
        <f t="shared" si="975"/>
        <v>-0.39643358014138202</v>
      </c>
      <c r="Y3469" s="39">
        <f t="shared" si="976"/>
        <v>0.39643358014138202</v>
      </c>
      <c r="Z3469" s="39" t="str">
        <f t="shared" si="977"/>
        <v>TIDAK</v>
      </c>
      <c r="AA3469" s="38">
        <f t="shared" si="978"/>
        <v>-0.80359443053120139</v>
      </c>
      <c r="AB3469" s="39">
        <f t="shared" si="979"/>
        <v>0.80359443053120139</v>
      </c>
      <c r="AC3469" s="39" t="str">
        <f t="shared" si="980"/>
        <v>TIDAK</v>
      </c>
      <c r="AD3469" s="38">
        <f t="shared" si="981"/>
        <v>4.1852899707065239E-2</v>
      </c>
      <c r="AE3469" s="39">
        <f t="shared" si="982"/>
        <v>4.1852899707065239E-2</v>
      </c>
      <c r="AF3469" s="39" t="str">
        <f t="shared" si="983"/>
        <v>TIDAK</v>
      </c>
      <c r="AG3469" s="38">
        <f t="shared" si="984"/>
        <v>-0.15818885441509239</v>
      </c>
      <c r="AH3469" s="39">
        <f t="shared" si="985"/>
        <v>0.15818885441509239</v>
      </c>
      <c r="AI3469" s="39" t="str">
        <f t="shared" si="986"/>
        <v>TIDAK</v>
      </c>
      <c r="AJ3469" s="38">
        <f t="shared" si="987"/>
        <v>-8.1662631718469644E-2</v>
      </c>
      <c r="AK3469" s="39">
        <f t="shared" si="988"/>
        <v>8.1662631718469644E-2</v>
      </c>
      <c r="AL3469" s="39" t="str">
        <f t="shared" si="989"/>
        <v>TIDAK</v>
      </c>
    </row>
    <row r="3470" spans="1:38" ht="14" x14ac:dyDescent="0.3">
      <c r="A3470" s="13">
        <v>36041377</v>
      </c>
      <c r="B3470" s="11" t="s">
        <v>5152</v>
      </c>
      <c r="C3470" s="9">
        <v>164701861</v>
      </c>
      <c r="D3470" s="1" t="s">
        <v>1224</v>
      </c>
      <c r="E3470" s="1" t="s">
        <v>1731</v>
      </c>
      <c r="F3470" s="1" t="s">
        <v>1732</v>
      </c>
      <c r="G3470" s="2">
        <v>40.673369999999998</v>
      </c>
      <c r="H3470" s="2">
        <v>-73.888459999999995</v>
      </c>
      <c r="I3470" s="1" t="s">
        <v>20</v>
      </c>
      <c r="J3470" s="44">
        <v>225</v>
      </c>
      <c r="K3470" s="2">
        <v>3</v>
      </c>
      <c r="L3470" s="2">
        <v>3</v>
      </c>
      <c r="M3470" s="3">
        <v>43646</v>
      </c>
      <c r="N3470" s="2">
        <v>3</v>
      </c>
      <c r="O3470" s="2">
        <v>2</v>
      </c>
      <c r="P3470" s="4">
        <v>136</v>
      </c>
      <c r="U3470" s="38">
        <f t="shared" si="972"/>
        <v>-0.42379711893676097</v>
      </c>
      <c r="V3470" s="39">
        <f t="shared" si="973"/>
        <v>0.42379711893676097</v>
      </c>
      <c r="W3470" s="39" t="str">
        <f t="shared" si="974"/>
        <v>TIDAK</v>
      </c>
      <c r="X3470" s="38">
        <f t="shared" si="975"/>
        <v>-0.26113135442473173</v>
      </c>
      <c r="Y3470" s="39">
        <f t="shared" si="976"/>
        <v>0.26113135442473173</v>
      </c>
      <c r="Z3470" s="39" t="str">
        <f t="shared" si="977"/>
        <v>TIDAK</v>
      </c>
      <c r="AA3470" s="38">
        <f t="shared" si="978"/>
        <v>-0.84449654083515258</v>
      </c>
      <c r="AB3470" s="39">
        <f t="shared" si="979"/>
        <v>0.84449654083515258</v>
      </c>
      <c r="AC3470" s="39" t="str">
        <f t="shared" si="980"/>
        <v>TIDAK</v>
      </c>
      <c r="AD3470" s="38">
        <f t="shared" si="981"/>
        <v>8.8898600861494287E-2</v>
      </c>
      <c r="AE3470" s="39">
        <f t="shared" si="982"/>
        <v>8.8898600861494287E-2</v>
      </c>
      <c r="AF3470" s="39" t="str">
        <f t="shared" si="983"/>
        <v>TIDAK</v>
      </c>
      <c r="AG3470" s="38">
        <f t="shared" si="984"/>
        <v>-0.27078855981472416</v>
      </c>
      <c r="AH3470" s="39">
        <f t="shared" si="985"/>
        <v>0.27078855981472416</v>
      </c>
      <c r="AI3470" s="39" t="str">
        <f t="shared" si="986"/>
        <v>TIDAK</v>
      </c>
      <c r="AJ3470" s="38">
        <f t="shared" si="987"/>
        <v>-1.2210291677604983</v>
      </c>
      <c r="AK3470" s="39">
        <f t="shared" si="988"/>
        <v>1.2210291677604983</v>
      </c>
      <c r="AL3470" s="39" t="str">
        <f t="shared" si="989"/>
        <v>TIDAK</v>
      </c>
    </row>
    <row r="3471" spans="1:38" ht="14" x14ac:dyDescent="0.3">
      <c r="A3471" s="13">
        <v>36060652</v>
      </c>
      <c r="B3471" s="11" t="s">
        <v>3748</v>
      </c>
      <c r="C3471" s="9">
        <v>270796745</v>
      </c>
      <c r="D3471" s="1" t="s">
        <v>1351</v>
      </c>
      <c r="E3471" s="1" t="s">
        <v>548</v>
      </c>
      <c r="F3471" s="1" t="s">
        <v>1500</v>
      </c>
      <c r="G3471" s="2">
        <v>40.868859999999998</v>
      </c>
      <c r="H3471" s="2">
        <v>-73.849149999999995</v>
      </c>
      <c r="I3471" s="1" t="s">
        <v>20</v>
      </c>
      <c r="J3471" s="44">
        <v>140</v>
      </c>
      <c r="K3471" s="2">
        <v>2</v>
      </c>
      <c r="L3471" s="2">
        <v>1</v>
      </c>
      <c r="M3471" s="3">
        <v>43646</v>
      </c>
      <c r="N3471" s="2">
        <v>1</v>
      </c>
      <c r="O3471" s="2">
        <v>1</v>
      </c>
      <c r="P3471" s="4">
        <v>175</v>
      </c>
      <c r="U3471" s="38">
        <f t="shared" si="972"/>
        <v>0.17623020049042079</v>
      </c>
      <c r="V3471" s="39">
        <f t="shared" si="973"/>
        <v>0.17623020049042079</v>
      </c>
      <c r="W3471" s="39" t="str">
        <f t="shared" si="974"/>
        <v>TIDAK</v>
      </c>
      <c r="X3471" s="38">
        <f t="shared" si="975"/>
        <v>-0.26113135442473173</v>
      </c>
      <c r="Y3471" s="39">
        <f t="shared" si="976"/>
        <v>0.26113135442473173</v>
      </c>
      <c r="Z3471" s="39" t="str">
        <f t="shared" si="977"/>
        <v>TIDAK</v>
      </c>
      <c r="AA3471" s="38">
        <f t="shared" si="978"/>
        <v>-0.88539865113910388</v>
      </c>
      <c r="AB3471" s="39">
        <f t="shared" si="979"/>
        <v>0.88539865113910388</v>
      </c>
      <c r="AC3471" s="39" t="str">
        <f t="shared" si="980"/>
        <v>TIDAK</v>
      </c>
      <c r="AD3471" s="38">
        <f t="shared" si="981"/>
        <v>-0.43383141196549468</v>
      </c>
      <c r="AE3471" s="39">
        <f t="shared" si="982"/>
        <v>0.43383141196549468</v>
      </c>
      <c r="AF3471" s="39" t="str">
        <f t="shared" si="983"/>
        <v>TIDAK</v>
      </c>
      <c r="AG3471" s="38">
        <f t="shared" si="984"/>
        <v>-0.27078855981472416</v>
      </c>
      <c r="AH3471" s="39">
        <f t="shared" si="985"/>
        <v>0.27078855981472416</v>
      </c>
      <c r="AI3471" s="39" t="str">
        <f t="shared" si="986"/>
        <v>TIDAK</v>
      </c>
      <c r="AJ3471" s="38">
        <f t="shared" si="987"/>
        <v>1.4549830254434768</v>
      </c>
      <c r="AK3471" s="39">
        <f t="shared" si="988"/>
        <v>1.4549830254434768</v>
      </c>
      <c r="AL3471" s="39" t="str">
        <f t="shared" si="989"/>
        <v>TIDAK</v>
      </c>
    </row>
    <row r="3472" spans="1:38" ht="14" x14ac:dyDescent="0.3">
      <c r="A3472" s="13">
        <v>36068351</v>
      </c>
      <c r="B3472" s="11" t="s">
        <v>1925</v>
      </c>
      <c r="C3472" s="9">
        <v>28891151</v>
      </c>
      <c r="D3472" s="1" t="s">
        <v>2579</v>
      </c>
      <c r="E3472" s="1" t="s">
        <v>1731</v>
      </c>
      <c r="F3472" s="1" t="s">
        <v>1732</v>
      </c>
      <c r="G3472" s="2">
        <v>40.667720000000003</v>
      </c>
      <c r="H3472" s="2">
        <v>-73.888130000000004</v>
      </c>
      <c r="I3472" s="1" t="s">
        <v>19</v>
      </c>
      <c r="J3472" s="44">
        <v>75</v>
      </c>
      <c r="K3472" s="2">
        <v>2</v>
      </c>
      <c r="L3472" s="2">
        <v>2</v>
      </c>
      <c r="M3472" s="3">
        <v>43652</v>
      </c>
      <c r="N3472" s="2">
        <v>2</v>
      </c>
      <c r="O3472" s="2">
        <v>4</v>
      </c>
      <c r="P3472" s="4">
        <v>349</v>
      </c>
      <c r="U3472" s="38">
        <f t="shared" si="972"/>
        <v>0.3476665774696156</v>
      </c>
      <c r="V3472" s="39">
        <f t="shared" si="973"/>
        <v>0.3476665774696156</v>
      </c>
      <c r="W3472" s="39" t="str">
        <f t="shared" si="974"/>
        <v>TIDAK</v>
      </c>
      <c r="X3472" s="38">
        <f t="shared" si="975"/>
        <v>-0.39643358014138202</v>
      </c>
      <c r="Y3472" s="39">
        <f t="shared" si="976"/>
        <v>0.39643358014138202</v>
      </c>
      <c r="Z3472" s="39" t="str">
        <f t="shared" si="977"/>
        <v>TIDAK</v>
      </c>
      <c r="AA3472" s="38">
        <f t="shared" si="978"/>
        <v>-0.84449654083515258</v>
      </c>
      <c r="AB3472" s="39">
        <f t="shared" si="979"/>
        <v>0.84449654083515258</v>
      </c>
      <c r="AC3472" s="39" t="str">
        <f t="shared" si="980"/>
        <v>TIDAK</v>
      </c>
      <c r="AD3472" s="38">
        <f t="shared" si="981"/>
        <v>8.8898600861494287E-2</v>
      </c>
      <c r="AE3472" s="39">
        <f t="shared" si="982"/>
        <v>8.8898600861494287E-2</v>
      </c>
      <c r="AF3472" s="39" t="str">
        <f t="shared" si="983"/>
        <v>TIDAK</v>
      </c>
      <c r="AG3472" s="38">
        <f t="shared" si="984"/>
        <v>-0.27078855981472416</v>
      </c>
      <c r="AH3472" s="39">
        <f t="shared" si="985"/>
        <v>0.27078855981472416</v>
      </c>
      <c r="AI3472" s="39" t="str">
        <f t="shared" si="986"/>
        <v>TIDAK</v>
      </c>
      <c r="AJ3472" s="38">
        <f t="shared" si="987"/>
        <v>-0.13413345903619464</v>
      </c>
      <c r="AK3472" s="39">
        <f t="shared" si="988"/>
        <v>0.13413345903619464</v>
      </c>
      <c r="AL3472" s="39" t="str">
        <f t="shared" si="989"/>
        <v>TIDAK</v>
      </c>
    </row>
    <row r="3473" spans="1:38" ht="14" x14ac:dyDescent="0.3">
      <c r="A3473" s="13">
        <v>36071960</v>
      </c>
      <c r="B3473" s="11" t="s">
        <v>5277</v>
      </c>
      <c r="C3473" s="9">
        <v>230720704</v>
      </c>
      <c r="D3473" s="1" t="s">
        <v>2835</v>
      </c>
      <c r="E3473" s="1" t="s">
        <v>548</v>
      </c>
      <c r="F3473" s="1" t="s">
        <v>2836</v>
      </c>
      <c r="G3473" s="2">
        <v>40.913060000000002</v>
      </c>
      <c r="H3473" s="2">
        <v>-73.893889999999999</v>
      </c>
      <c r="I3473" s="1" t="s">
        <v>19</v>
      </c>
      <c r="J3473" s="44">
        <v>40</v>
      </c>
      <c r="K3473" s="2">
        <v>1</v>
      </c>
      <c r="L3473" s="2">
        <v>1</v>
      </c>
      <c r="M3473" s="3">
        <v>43652</v>
      </c>
      <c r="N3473" s="2">
        <v>1</v>
      </c>
      <c r="O3473" s="2">
        <v>3</v>
      </c>
      <c r="P3473" s="4">
        <v>175</v>
      </c>
      <c r="U3473" s="38">
        <f t="shared" si="972"/>
        <v>-0.25236074195756619</v>
      </c>
      <c r="V3473" s="39">
        <f t="shared" si="973"/>
        <v>0.25236074195756619</v>
      </c>
      <c r="W3473" s="39" t="str">
        <f t="shared" si="974"/>
        <v>TIDAK</v>
      </c>
      <c r="X3473" s="38">
        <f t="shared" si="975"/>
        <v>-0.39643358014138202</v>
      </c>
      <c r="Y3473" s="39">
        <f t="shared" si="976"/>
        <v>0.39643358014138202</v>
      </c>
      <c r="Z3473" s="39" t="str">
        <f t="shared" si="977"/>
        <v>TIDAK</v>
      </c>
      <c r="AA3473" s="38">
        <f t="shared" si="978"/>
        <v>-0.88539865113910388</v>
      </c>
      <c r="AB3473" s="39">
        <f t="shared" si="979"/>
        <v>0.88539865113910388</v>
      </c>
      <c r="AC3473" s="39" t="str">
        <f t="shared" si="980"/>
        <v>TIDAK</v>
      </c>
      <c r="AD3473" s="38">
        <f t="shared" si="981"/>
        <v>-0.43383141196549468</v>
      </c>
      <c r="AE3473" s="39">
        <f t="shared" si="982"/>
        <v>0.43383141196549468</v>
      </c>
      <c r="AF3473" s="39" t="str">
        <f t="shared" si="983"/>
        <v>TIDAK</v>
      </c>
      <c r="AG3473" s="38">
        <f t="shared" si="984"/>
        <v>-0.27078855981472416</v>
      </c>
      <c r="AH3473" s="39">
        <f t="shared" si="985"/>
        <v>0.27078855981472416</v>
      </c>
      <c r="AI3473" s="39" t="str">
        <f t="shared" si="986"/>
        <v>TIDAK</v>
      </c>
      <c r="AJ3473" s="38">
        <f t="shared" si="987"/>
        <v>1.4624788579174375</v>
      </c>
      <c r="AK3473" s="39">
        <f t="shared" si="988"/>
        <v>1.4624788579174375</v>
      </c>
      <c r="AL3473" s="39" t="str">
        <f t="shared" si="989"/>
        <v>TIDAK</v>
      </c>
    </row>
    <row r="3474" spans="1:38" ht="14" x14ac:dyDescent="0.3">
      <c r="A3474" s="13">
        <v>36101190</v>
      </c>
      <c r="B3474" s="11" t="s">
        <v>853</v>
      </c>
      <c r="C3474" s="9">
        <v>230720704</v>
      </c>
      <c r="D3474" s="1" t="s">
        <v>2835</v>
      </c>
      <c r="E3474" s="1" t="s">
        <v>548</v>
      </c>
      <c r="F3474" s="1" t="s">
        <v>2836</v>
      </c>
      <c r="G3474" s="2">
        <v>40.911670000000001</v>
      </c>
      <c r="H3474" s="2">
        <v>-73.895660000000007</v>
      </c>
      <c r="I3474" s="1" t="s">
        <v>19</v>
      </c>
      <c r="J3474" s="44">
        <v>40</v>
      </c>
      <c r="K3474" s="2">
        <v>1</v>
      </c>
      <c r="L3474" s="2">
        <v>1</v>
      </c>
      <c r="M3474" s="3">
        <v>43652</v>
      </c>
      <c r="N3474" s="2">
        <v>1</v>
      </c>
      <c r="O3474" s="2">
        <v>3</v>
      </c>
      <c r="P3474" s="4">
        <v>174</v>
      </c>
      <c r="U3474" s="38">
        <f t="shared" si="972"/>
        <v>1.1619893681207909</v>
      </c>
      <c r="V3474" s="39">
        <f t="shared" si="973"/>
        <v>1.1619893681207909</v>
      </c>
      <c r="W3474" s="39" t="str">
        <f t="shared" si="974"/>
        <v>TIDAK</v>
      </c>
      <c r="X3474" s="38">
        <f t="shared" si="975"/>
        <v>-0.12582912870808141</v>
      </c>
      <c r="Y3474" s="39">
        <f t="shared" si="976"/>
        <v>0.12582912870808141</v>
      </c>
      <c r="Z3474" s="39" t="str">
        <f t="shared" si="977"/>
        <v>TIDAK</v>
      </c>
      <c r="AA3474" s="38">
        <f t="shared" si="978"/>
        <v>-0.80359443053120139</v>
      </c>
      <c r="AB3474" s="39">
        <f t="shared" si="979"/>
        <v>0.80359443053120139</v>
      </c>
      <c r="AC3474" s="39" t="str">
        <f t="shared" si="980"/>
        <v>TIDAK</v>
      </c>
      <c r="AD3474" s="38">
        <f t="shared" si="981"/>
        <v>0.6116286136884832</v>
      </c>
      <c r="AE3474" s="39">
        <f t="shared" si="982"/>
        <v>0.6116286136884832</v>
      </c>
      <c r="AF3474" s="39" t="str">
        <f t="shared" si="983"/>
        <v>TIDAK</v>
      </c>
      <c r="AG3474" s="38">
        <f t="shared" si="984"/>
        <v>-0.15818885441509239</v>
      </c>
      <c r="AH3474" s="39">
        <f t="shared" si="985"/>
        <v>0.15818885441509239</v>
      </c>
      <c r="AI3474" s="39" t="str">
        <f t="shared" si="986"/>
        <v>TIDAK</v>
      </c>
      <c r="AJ3474" s="38">
        <f t="shared" si="987"/>
        <v>-0.22408344872372321</v>
      </c>
      <c r="AK3474" s="39">
        <f t="shared" si="988"/>
        <v>0.22408344872372321</v>
      </c>
      <c r="AL3474" s="39" t="str">
        <f t="shared" si="989"/>
        <v>TIDAK</v>
      </c>
    </row>
    <row r="3475" spans="1:38" ht="14" x14ac:dyDescent="0.3">
      <c r="A3475" s="13">
        <v>36101396</v>
      </c>
      <c r="B3475" s="11" t="s">
        <v>178</v>
      </c>
      <c r="C3475" s="9">
        <v>263945896</v>
      </c>
      <c r="D3475" s="1" t="s">
        <v>2324</v>
      </c>
      <c r="E3475" s="1" t="s">
        <v>17</v>
      </c>
      <c r="F3475" s="1" t="s">
        <v>1971</v>
      </c>
      <c r="G3475" s="2">
        <v>40.746960000000001</v>
      </c>
      <c r="H3475" s="2">
        <v>-73.87912</v>
      </c>
      <c r="I3475" s="1" t="s">
        <v>19</v>
      </c>
      <c r="J3475" s="44">
        <v>45</v>
      </c>
      <c r="K3475" s="2">
        <v>2</v>
      </c>
      <c r="L3475" s="2">
        <v>3</v>
      </c>
      <c r="M3475" s="3">
        <v>43647</v>
      </c>
      <c r="N3475" s="2">
        <v>2.14</v>
      </c>
      <c r="O3475" s="2">
        <v>1</v>
      </c>
      <c r="P3475" s="4">
        <v>64</v>
      </c>
      <c r="U3475" s="38">
        <f t="shared" si="972"/>
        <v>0.43338476595921299</v>
      </c>
      <c r="V3475" s="39">
        <f t="shared" si="973"/>
        <v>0.43338476595921299</v>
      </c>
      <c r="W3475" s="39" t="str">
        <f t="shared" si="974"/>
        <v>TIDAK</v>
      </c>
      <c r="X3475" s="38">
        <f t="shared" si="975"/>
        <v>-0.26113135442473173</v>
      </c>
      <c r="Y3475" s="39">
        <f t="shared" si="976"/>
        <v>0.26113135442473173</v>
      </c>
      <c r="Z3475" s="39" t="str">
        <f t="shared" si="977"/>
        <v>TIDAK</v>
      </c>
      <c r="AA3475" s="38">
        <f t="shared" si="978"/>
        <v>-0.88539865113910388</v>
      </c>
      <c r="AB3475" s="39">
        <f t="shared" si="979"/>
        <v>0.88539865113910388</v>
      </c>
      <c r="AC3475" s="39" t="str">
        <f t="shared" si="980"/>
        <v>TIDAK</v>
      </c>
      <c r="AD3475" s="38">
        <f t="shared" si="981"/>
        <v>-0.43383141196549468</v>
      </c>
      <c r="AE3475" s="39">
        <f t="shared" si="982"/>
        <v>0.43383141196549468</v>
      </c>
      <c r="AF3475" s="39" t="str">
        <f t="shared" si="983"/>
        <v>TIDAK</v>
      </c>
      <c r="AG3475" s="38">
        <f t="shared" si="984"/>
        <v>-0.27078855981472416</v>
      </c>
      <c r="AH3475" s="39">
        <f t="shared" si="985"/>
        <v>0.27078855981472416</v>
      </c>
      <c r="AI3475" s="39" t="str">
        <f t="shared" si="986"/>
        <v>TIDAK</v>
      </c>
      <c r="AJ3475" s="38">
        <f t="shared" si="987"/>
        <v>6.8254017760744634E-2</v>
      </c>
      <c r="AK3475" s="39">
        <f t="shared" si="988"/>
        <v>6.8254017760744634E-2</v>
      </c>
      <c r="AL3475" s="39" t="str">
        <f t="shared" si="989"/>
        <v>TIDAK</v>
      </c>
    </row>
    <row r="3476" spans="1:38" ht="14" x14ac:dyDescent="0.3">
      <c r="A3476" s="13">
        <v>36108811</v>
      </c>
      <c r="B3476" s="11" t="s">
        <v>4830</v>
      </c>
      <c r="C3476" s="9">
        <v>271275248</v>
      </c>
      <c r="D3476" s="1" t="s">
        <v>3512</v>
      </c>
      <c r="E3476" s="1" t="s">
        <v>1731</v>
      </c>
      <c r="F3476" s="1" t="s">
        <v>3213</v>
      </c>
      <c r="G3476" s="2">
        <v>40.690570000000001</v>
      </c>
      <c r="H3476" s="2">
        <v>-73.906710000000004</v>
      </c>
      <c r="I3476" s="1" t="s">
        <v>19</v>
      </c>
      <c r="J3476" s="44">
        <v>50</v>
      </c>
      <c r="K3476" s="2">
        <v>2</v>
      </c>
      <c r="L3476" s="2">
        <v>1</v>
      </c>
      <c r="M3476" s="3">
        <v>43646</v>
      </c>
      <c r="N3476" s="2">
        <v>1</v>
      </c>
      <c r="O3476" s="2">
        <v>1</v>
      </c>
      <c r="P3476" s="4">
        <v>15</v>
      </c>
      <c r="U3476" s="38">
        <f t="shared" si="972"/>
        <v>-0.12378345922317009</v>
      </c>
      <c r="V3476" s="39">
        <f t="shared" si="973"/>
        <v>0.12378345922317009</v>
      </c>
      <c r="W3476" s="39" t="str">
        <f t="shared" si="974"/>
        <v>TIDAK</v>
      </c>
      <c r="X3476" s="38">
        <f t="shared" si="975"/>
        <v>-0.26113135442473173</v>
      </c>
      <c r="Y3476" s="39">
        <f t="shared" si="976"/>
        <v>0.26113135442473173</v>
      </c>
      <c r="Z3476" s="39" t="str">
        <f t="shared" si="977"/>
        <v>TIDAK</v>
      </c>
      <c r="AA3476" s="38">
        <f t="shared" si="978"/>
        <v>-0.84449654083515258</v>
      </c>
      <c r="AB3476" s="39">
        <f t="shared" si="979"/>
        <v>0.84449654083515258</v>
      </c>
      <c r="AC3476" s="39" t="str">
        <f t="shared" si="980"/>
        <v>TIDAK</v>
      </c>
      <c r="AD3476" s="38">
        <f t="shared" si="981"/>
        <v>8.8898600861494287E-2</v>
      </c>
      <c r="AE3476" s="39">
        <f t="shared" si="982"/>
        <v>8.8898600861494287E-2</v>
      </c>
      <c r="AF3476" s="39" t="str">
        <f t="shared" si="983"/>
        <v>TIDAK</v>
      </c>
      <c r="AG3476" s="38">
        <f t="shared" si="984"/>
        <v>6.7010556384171097E-2</v>
      </c>
      <c r="AH3476" s="39">
        <f t="shared" si="985"/>
        <v>6.7010556384171097E-2</v>
      </c>
      <c r="AI3476" s="39" t="str">
        <f t="shared" si="986"/>
        <v>TIDAK</v>
      </c>
      <c r="AJ3476" s="38">
        <f t="shared" si="987"/>
        <v>1.372528868229909</v>
      </c>
      <c r="AK3476" s="39">
        <f t="shared" si="988"/>
        <v>1.372528868229909</v>
      </c>
      <c r="AL3476" s="39" t="str">
        <f t="shared" si="989"/>
        <v>TIDAK</v>
      </c>
    </row>
    <row r="3477" spans="1:38" ht="14" x14ac:dyDescent="0.3">
      <c r="A3477" s="13">
        <v>36145317</v>
      </c>
      <c r="B3477" s="11" t="s">
        <v>968</v>
      </c>
      <c r="C3477" s="9">
        <v>209374833</v>
      </c>
      <c r="D3477" s="1" t="s">
        <v>449</v>
      </c>
      <c r="E3477" s="1" t="s">
        <v>17</v>
      </c>
      <c r="F3477" s="1" t="s">
        <v>439</v>
      </c>
      <c r="G3477" s="2">
        <v>40.595550000000003</v>
      </c>
      <c r="H3477" s="2">
        <v>-73.769419999999997</v>
      </c>
      <c r="I3477" s="1" t="s">
        <v>20</v>
      </c>
      <c r="J3477" s="44">
        <v>99</v>
      </c>
      <c r="K3477" s="2">
        <v>3</v>
      </c>
      <c r="L3477" s="2">
        <v>5</v>
      </c>
      <c r="M3477" s="3">
        <v>43630</v>
      </c>
      <c r="N3477" s="2">
        <v>3.41</v>
      </c>
      <c r="O3477" s="2">
        <v>2</v>
      </c>
      <c r="P3477" s="4">
        <v>246</v>
      </c>
      <c r="U3477" s="38">
        <f t="shared" si="972"/>
        <v>-0.42379711893676097</v>
      </c>
      <c r="V3477" s="39">
        <f t="shared" si="973"/>
        <v>0.42379711893676097</v>
      </c>
      <c r="W3477" s="39" t="str">
        <f t="shared" si="974"/>
        <v>TIDAK</v>
      </c>
      <c r="X3477" s="38">
        <f t="shared" si="975"/>
        <v>-0.39643358014138202</v>
      </c>
      <c r="Y3477" s="39">
        <f t="shared" si="976"/>
        <v>0.39643358014138202</v>
      </c>
      <c r="Z3477" s="39" t="str">
        <f t="shared" si="977"/>
        <v>TIDAK</v>
      </c>
      <c r="AA3477" s="38">
        <f t="shared" si="978"/>
        <v>-0.88539865113910388</v>
      </c>
      <c r="AB3477" s="39">
        <f t="shared" si="979"/>
        <v>0.88539865113910388</v>
      </c>
      <c r="AC3477" s="39" t="str">
        <f t="shared" si="980"/>
        <v>TIDAK</v>
      </c>
      <c r="AD3477" s="38">
        <f t="shared" si="981"/>
        <v>-0.43383141196549468</v>
      </c>
      <c r="AE3477" s="39">
        <f t="shared" si="982"/>
        <v>0.43383141196549468</v>
      </c>
      <c r="AF3477" s="39" t="str">
        <f t="shared" si="983"/>
        <v>TIDAK</v>
      </c>
      <c r="AG3477" s="38">
        <f t="shared" si="984"/>
        <v>-4.5589149015460649E-2</v>
      </c>
      <c r="AH3477" s="39">
        <f t="shared" si="985"/>
        <v>4.5589149015460649E-2</v>
      </c>
      <c r="AI3477" s="39" t="str">
        <f t="shared" si="986"/>
        <v>TIDAK</v>
      </c>
      <c r="AJ3477" s="38">
        <f t="shared" si="987"/>
        <v>6.8254017760744634E-2</v>
      </c>
      <c r="AK3477" s="39">
        <f t="shared" si="988"/>
        <v>6.8254017760744634E-2</v>
      </c>
      <c r="AL3477" s="39" t="str">
        <f t="shared" si="989"/>
        <v>TIDAK</v>
      </c>
    </row>
    <row r="3478" spans="1:38" ht="14" x14ac:dyDescent="0.3">
      <c r="A3478" s="13">
        <v>36145727</v>
      </c>
      <c r="B3478" s="11" t="s">
        <v>1715</v>
      </c>
      <c r="C3478" s="9">
        <v>268149976</v>
      </c>
      <c r="D3478" s="1" t="s">
        <v>2329</v>
      </c>
      <c r="E3478" s="1" t="s">
        <v>17</v>
      </c>
      <c r="F3478" s="1" t="s">
        <v>1971</v>
      </c>
      <c r="G3478" s="2">
        <v>40.731499999999997</v>
      </c>
      <c r="H3478" s="2">
        <v>-73.879310000000004</v>
      </c>
      <c r="I3478" s="1" t="s">
        <v>19</v>
      </c>
      <c r="J3478" s="44">
        <v>35</v>
      </c>
      <c r="K3478" s="2">
        <v>1</v>
      </c>
      <c r="L3478" s="2">
        <v>2</v>
      </c>
      <c r="M3478" s="3">
        <v>43634</v>
      </c>
      <c r="N3478" s="2">
        <v>2</v>
      </c>
      <c r="O3478" s="2">
        <v>1</v>
      </c>
      <c r="P3478" s="4">
        <v>23</v>
      </c>
      <c r="U3478" s="38">
        <f t="shared" si="972"/>
        <v>-0.42379711893676097</v>
      </c>
      <c r="V3478" s="39">
        <f t="shared" si="973"/>
        <v>0.42379711893676097</v>
      </c>
      <c r="W3478" s="39" t="str">
        <f t="shared" si="974"/>
        <v>TIDAK</v>
      </c>
      <c r="X3478" s="38">
        <f t="shared" si="975"/>
        <v>-0.39643358014138202</v>
      </c>
      <c r="Y3478" s="39">
        <f t="shared" si="976"/>
        <v>0.39643358014138202</v>
      </c>
      <c r="Z3478" s="39" t="str">
        <f t="shared" si="977"/>
        <v>TIDAK</v>
      </c>
      <c r="AA3478" s="38">
        <f t="shared" si="978"/>
        <v>-0.88539865113910388</v>
      </c>
      <c r="AB3478" s="39">
        <f t="shared" si="979"/>
        <v>0.88539865113910388</v>
      </c>
      <c r="AC3478" s="39" t="str">
        <f t="shared" si="980"/>
        <v>TIDAK</v>
      </c>
      <c r="AD3478" s="38">
        <f t="shared" si="981"/>
        <v>-0.43383141196549468</v>
      </c>
      <c r="AE3478" s="39">
        <f t="shared" si="982"/>
        <v>0.43383141196549468</v>
      </c>
      <c r="AF3478" s="39" t="str">
        <f t="shared" si="983"/>
        <v>TIDAK</v>
      </c>
      <c r="AG3478" s="38">
        <f t="shared" si="984"/>
        <v>-4.5589149015460649E-2</v>
      </c>
      <c r="AH3478" s="39">
        <f t="shared" si="985"/>
        <v>4.5589149015460649E-2</v>
      </c>
      <c r="AI3478" s="39" t="str">
        <f t="shared" si="986"/>
        <v>TIDAK</v>
      </c>
      <c r="AJ3478" s="38">
        <f t="shared" si="987"/>
        <v>6.0758185286783922E-2</v>
      </c>
      <c r="AK3478" s="39">
        <f t="shared" si="988"/>
        <v>6.0758185286783922E-2</v>
      </c>
      <c r="AL3478" s="39" t="str">
        <f t="shared" si="989"/>
        <v>TIDAK</v>
      </c>
    </row>
    <row r="3479" spans="1:38" ht="14" x14ac:dyDescent="0.3">
      <c r="A3479" s="13">
        <v>36170749</v>
      </c>
      <c r="B3479" s="11" t="s">
        <v>5142</v>
      </c>
      <c r="C3479" s="9">
        <v>110644265</v>
      </c>
      <c r="D3479" s="1" t="s">
        <v>902</v>
      </c>
      <c r="E3479" s="1" t="s">
        <v>17</v>
      </c>
      <c r="F3479" s="1" t="s">
        <v>1647</v>
      </c>
      <c r="G3479" s="2">
        <v>40.727330000000002</v>
      </c>
      <c r="H3479" s="2">
        <v>-73.860470000000007</v>
      </c>
      <c r="I3479" s="1" t="s">
        <v>20</v>
      </c>
      <c r="J3479" s="44">
        <v>75</v>
      </c>
      <c r="K3479" s="2">
        <v>1</v>
      </c>
      <c r="L3479" s="2">
        <v>2</v>
      </c>
      <c r="M3479" s="3">
        <v>43639</v>
      </c>
      <c r="N3479" s="2">
        <v>2</v>
      </c>
      <c r="O3479" s="2">
        <v>1</v>
      </c>
      <c r="P3479" s="4">
        <v>1</v>
      </c>
      <c r="U3479" s="38">
        <f t="shared" si="972"/>
        <v>-0.38093802469196231</v>
      </c>
      <c r="V3479" s="39">
        <f t="shared" si="973"/>
        <v>0.38093802469196231</v>
      </c>
      <c r="W3479" s="39" t="str">
        <f t="shared" si="974"/>
        <v>TIDAK</v>
      </c>
      <c r="X3479" s="38">
        <f t="shared" si="975"/>
        <v>-0.26113135442473173</v>
      </c>
      <c r="Y3479" s="39">
        <f t="shared" si="976"/>
        <v>0.26113135442473173</v>
      </c>
      <c r="Z3479" s="39" t="str">
        <f t="shared" si="977"/>
        <v>TIDAK</v>
      </c>
      <c r="AA3479" s="38">
        <f t="shared" si="978"/>
        <v>-0.80359443053120139</v>
      </c>
      <c r="AB3479" s="39">
        <f t="shared" si="979"/>
        <v>0.80359443053120139</v>
      </c>
      <c r="AC3479" s="39" t="str">
        <f t="shared" si="980"/>
        <v>TIDAK</v>
      </c>
      <c r="AD3479" s="38">
        <f t="shared" si="981"/>
        <v>0.16208080265727282</v>
      </c>
      <c r="AE3479" s="39">
        <f t="shared" si="982"/>
        <v>0.16208080265727282</v>
      </c>
      <c r="AF3479" s="39" t="str">
        <f t="shared" si="983"/>
        <v>TIDAK</v>
      </c>
      <c r="AG3479" s="38">
        <f t="shared" si="984"/>
        <v>-0.27078855981472416</v>
      </c>
      <c r="AH3479" s="39">
        <f t="shared" si="985"/>
        <v>0.27078855981472416</v>
      </c>
      <c r="AI3479" s="39" t="str">
        <f t="shared" si="986"/>
        <v>TIDAK</v>
      </c>
      <c r="AJ3479" s="38">
        <f t="shared" si="987"/>
        <v>-0.76378338684889469</v>
      </c>
      <c r="AK3479" s="39">
        <f t="shared" si="988"/>
        <v>0.76378338684889469</v>
      </c>
      <c r="AL3479" s="39" t="str">
        <f t="shared" si="989"/>
        <v>TIDAK</v>
      </c>
    </row>
    <row r="3480" spans="1:38" ht="14" x14ac:dyDescent="0.3">
      <c r="A3480" s="13">
        <v>36177135</v>
      </c>
      <c r="B3480" s="11" t="s">
        <v>4287</v>
      </c>
      <c r="C3480" s="9">
        <v>267710728</v>
      </c>
      <c r="D3480" s="1" t="s">
        <v>409</v>
      </c>
      <c r="E3480" s="1" t="s">
        <v>548</v>
      </c>
      <c r="F3480" s="1" t="s">
        <v>1347</v>
      </c>
      <c r="G3480" s="2">
        <v>40.861429999999999</v>
      </c>
      <c r="H3480" s="2">
        <v>-73.845730000000003</v>
      </c>
      <c r="I3480" s="1" t="s">
        <v>20</v>
      </c>
      <c r="J3480" s="44">
        <v>79</v>
      </c>
      <c r="K3480" s="2">
        <v>2</v>
      </c>
      <c r="L3480" s="2">
        <v>1</v>
      </c>
      <c r="M3480" s="3">
        <v>43642</v>
      </c>
      <c r="N3480" s="2">
        <v>1</v>
      </c>
      <c r="O3480" s="2">
        <v>2</v>
      </c>
      <c r="P3480" s="4">
        <v>354</v>
      </c>
      <c r="U3480" s="38">
        <f t="shared" si="972"/>
        <v>-0.33807893044716358</v>
      </c>
      <c r="V3480" s="39">
        <f t="shared" si="973"/>
        <v>0.33807893044716358</v>
      </c>
      <c r="W3480" s="39" t="str">
        <f t="shared" si="974"/>
        <v>TIDAK</v>
      </c>
      <c r="X3480" s="38">
        <f t="shared" si="975"/>
        <v>-0.26113135442473173</v>
      </c>
      <c r="Y3480" s="39">
        <f t="shared" si="976"/>
        <v>0.26113135442473173</v>
      </c>
      <c r="Z3480" s="39" t="str">
        <f t="shared" si="977"/>
        <v>TIDAK</v>
      </c>
      <c r="AA3480" s="38">
        <f t="shared" si="978"/>
        <v>-0.88539865113910388</v>
      </c>
      <c r="AB3480" s="39">
        <f t="shared" si="979"/>
        <v>0.88539865113910388</v>
      </c>
      <c r="AC3480" s="39" t="str">
        <f t="shared" si="980"/>
        <v>TIDAK</v>
      </c>
      <c r="AD3480" s="38">
        <f t="shared" si="981"/>
        <v>-0.43383141196549468</v>
      </c>
      <c r="AE3480" s="39">
        <f t="shared" si="982"/>
        <v>0.43383141196549468</v>
      </c>
      <c r="AF3480" s="39" t="str">
        <f t="shared" si="983"/>
        <v>TIDAK</v>
      </c>
      <c r="AG3480" s="38">
        <f t="shared" si="984"/>
        <v>-0.27078855981472416</v>
      </c>
      <c r="AH3480" s="39">
        <f t="shared" si="985"/>
        <v>0.27078855981472416</v>
      </c>
      <c r="AI3480" s="39" t="str">
        <f t="shared" si="986"/>
        <v>TIDAK</v>
      </c>
      <c r="AJ3480" s="38">
        <f t="shared" si="987"/>
        <v>-1.1310791780729696</v>
      </c>
      <c r="AK3480" s="39">
        <f t="shared" si="988"/>
        <v>1.1310791780729696</v>
      </c>
      <c r="AL3480" s="39" t="str">
        <f t="shared" si="989"/>
        <v>TIDAK</v>
      </c>
    </row>
    <row r="3481" spans="1:38" ht="14" x14ac:dyDescent="0.3">
      <c r="A3481" s="13">
        <v>36182136</v>
      </c>
      <c r="B3481" s="11" t="s">
        <v>534</v>
      </c>
      <c r="C3481" s="9">
        <v>73676969</v>
      </c>
      <c r="D3481" s="1" t="s">
        <v>1575</v>
      </c>
      <c r="E3481" s="1" t="s">
        <v>548</v>
      </c>
      <c r="F3481" s="1" t="s">
        <v>1512</v>
      </c>
      <c r="G3481" s="2">
        <v>40.878520000000002</v>
      </c>
      <c r="H3481" s="2">
        <v>-73.850030000000004</v>
      </c>
      <c r="I3481" s="1" t="s">
        <v>19</v>
      </c>
      <c r="J3481" s="44">
        <v>36</v>
      </c>
      <c r="K3481" s="2">
        <v>2</v>
      </c>
      <c r="L3481" s="2">
        <v>2</v>
      </c>
      <c r="M3481" s="3">
        <v>43651</v>
      </c>
      <c r="N3481" s="2">
        <v>2</v>
      </c>
      <c r="O3481" s="2">
        <v>3</v>
      </c>
      <c r="P3481" s="4">
        <v>47</v>
      </c>
      <c r="U3481" s="38">
        <f t="shared" si="972"/>
        <v>8.1940193151863669E-2</v>
      </c>
      <c r="V3481" s="39">
        <f t="shared" si="973"/>
        <v>8.1940193151863669E-2</v>
      </c>
      <c r="W3481" s="39" t="str">
        <f t="shared" si="974"/>
        <v>TIDAK</v>
      </c>
      <c r="X3481" s="38">
        <f t="shared" si="975"/>
        <v>-0.12582912870808141</v>
      </c>
      <c r="Y3481" s="39">
        <f t="shared" si="976"/>
        <v>0.12582912870808141</v>
      </c>
      <c r="Z3481" s="39" t="str">
        <f t="shared" si="977"/>
        <v>TIDAK</v>
      </c>
      <c r="AA3481" s="38">
        <f t="shared" si="978"/>
        <v>-0.7217902099232989</v>
      </c>
      <c r="AB3481" s="39">
        <f t="shared" si="979"/>
        <v>0.7217902099232989</v>
      </c>
      <c r="AC3481" s="39" t="str">
        <f t="shared" si="980"/>
        <v>TIDAK</v>
      </c>
      <c r="AD3481" s="38">
        <f t="shared" si="981"/>
        <v>0.82594791894754882</v>
      </c>
      <c r="AE3481" s="39">
        <f t="shared" si="982"/>
        <v>0.82594791894754882</v>
      </c>
      <c r="AF3481" s="39" t="str">
        <f t="shared" si="983"/>
        <v>TIDAK</v>
      </c>
      <c r="AG3481" s="38">
        <f t="shared" si="984"/>
        <v>-0.15818885441509239</v>
      </c>
      <c r="AH3481" s="39">
        <f t="shared" si="985"/>
        <v>0.15818885441509239</v>
      </c>
      <c r="AI3481" s="39" t="str">
        <f t="shared" si="986"/>
        <v>TIDAK</v>
      </c>
      <c r="AJ3481" s="38">
        <f t="shared" si="987"/>
        <v>0.60045812341195537</v>
      </c>
      <c r="AK3481" s="39">
        <f t="shared" si="988"/>
        <v>0.60045812341195537</v>
      </c>
      <c r="AL3481" s="39" t="str">
        <f t="shared" si="989"/>
        <v>TIDAK</v>
      </c>
    </row>
    <row r="3482" spans="1:38" ht="14" x14ac:dyDescent="0.3">
      <c r="A3482" s="13">
        <v>36227447</v>
      </c>
      <c r="B3482" s="11" t="s">
        <v>4288</v>
      </c>
      <c r="C3482" s="9">
        <v>30839692</v>
      </c>
      <c r="D3482" s="1" t="s">
        <v>836</v>
      </c>
      <c r="E3482" s="1" t="s">
        <v>17</v>
      </c>
      <c r="F3482" s="1" t="s">
        <v>642</v>
      </c>
      <c r="G3482" s="2">
        <v>40.754060000000003</v>
      </c>
      <c r="H3482" s="2">
        <v>-73.806129999999996</v>
      </c>
      <c r="I3482" s="1" t="s">
        <v>24</v>
      </c>
      <c r="J3482" s="44">
        <v>25</v>
      </c>
      <c r="K3482" s="2">
        <v>1</v>
      </c>
      <c r="L3482" s="2">
        <v>1</v>
      </c>
      <c r="M3482" s="3">
        <v>43646</v>
      </c>
      <c r="N3482" s="2">
        <v>1</v>
      </c>
      <c r="O3482" s="2">
        <v>3</v>
      </c>
      <c r="P3482" s="4">
        <v>86</v>
      </c>
      <c r="U3482" s="38">
        <f t="shared" si="972"/>
        <v>-0.4666562131815597</v>
      </c>
      <c r="V3482" s="39">
        <f t="shared" si="973"/>
        <v>0.4666562131815597</v>
      </c>
      <c r="W3482" s="39" t="str">
        <f t="shared" si="974"/>
        <v>TIDAK</v>
      </c>
      <c r="X3482" s="38">
        <f t="shared" si="975"/>
        <v>-0.39643358014138202</v>
      </c>
      <c r="Y3482" s="39">
        <f t="shared" si="976"/>
        <v>0.39643358014138202</v>
      </c>
      <c r="Z3482" s="39" t="str">
        <f t="shared" si="977"/>
        <v>TIDAK</v>
      </c>
      <c r="AA3482" s="38">
        <f t="shared" si="978"/>
        <v>-0.84449654083515258</v>
      </c>
      <c r="AB3482" s="39">
        <f t="shared" si="979"/>
        <v>0.84449654083515258</v>
      </c>
      <c r="AC3482" s="39" t="str">
        <f t="shared" si="980"/>
        <v>TIDAK</v>
      </c>
      <c r="AD3482" s="38">
        <f t="shared" si="981"/>
        <v>8.8898600861494287E-2</v>
      </c>
      <c r="AE3482" s="39">
        <f t="shared" si="982"/>
        <v>8.8898600861494287E-2</v>
      </c>
      <c r="AF3482" s="39" t="str">
        <f t="shared" si="983"/>
        <v>TIDAK</v>
      </c>
      <c r="AG3482" s="38">
        <f t="shared" si="984"/>
        <v>-0.27078855981472416</v>
      </c>
      <c r="AH3482" s="39">
        <f t="shared" si="985"/>
        <v>0.27078855981472416</v>
      </c>
      <c r="AI3482" s="39" t="str">
        <f t="shared" si="986"/>
        <v>TIDAK</v>
      </c>
      <c r="AJ3482" s="38">
        <f t="shared" si="987"/>
        <v>-1.071112518281284</v>
      </c>
      <c r="AK3482" s="39">
        <f t="shared" si="988"/>
        <v>1.071112518281284</v>
      </c>
      <c r="AL3482" s="39" t="str">
        <f t="shared" si="989"/>
        <v>TIDAK</v>
      </c>
    </row>
    <row r="3483" spans="1:38" ht="14" x14ac:dyDescent="0.3">
      <c r="A3483" s="13">
        <v>36229420</v>
      </c>
      <c r="B3483" s="11" t="s">
        <v>4289</v>
      </c>
      <c r="C3483" s="9">
        <v>271616449</v>
      </c>
      <c r="D3483" s="1" t="s">
        <v>1626</v>
      </c>
      <c r="E3483" s="1" t="s">
        <v>548</v>
      </c>
      <c r="F3483" s="1" t="s">
        <v>1627</v>
      </c>
      <c r="G3483" s="2">
        <v>40.834899999999998</v>
      </c>
      <c r="H3483" s="2">
        <v>-73.852590000000006</v>
      </c>
      <c r="I3483" s="1" t="s">
        <v>19</v>
      </c>
      <c r="J3483" s="44">
        <v>40</v>
      </c>
      <c r="K3483" s="2">
        <v>3</v>
      </c>
      <c r="L3483" s="2">
        <v>1</v>
      </c>
      <c r="M3483" s="3">
        <v>43644</v>
      </c>
      <c r="N3483" s="2">
        <v>1</v>
      </c>
      <c r="O3483" s="2">
        <v>1</v>
      </c>
      <c r="P3483" s="4">
        <v>68</v>
      </c>
      <c r="U3483" s="38">
        <f t="shared" si="972"/>
        <v>-0.12378345922317009</v>
      </c>
      <c r="V3483" s="39">
        <f t="shared" si="973"/>
        <v>0.12378345922317009</v>
      </c>
      <c r="W3483" s="39" t="str">
        <f t="shared" si="974"/>
        <v>TIDAK</v>
      </c>
      <c r="X3483" s="38">
        <f t="shared" si="975"/>
        <v>-0.39643358014138202</v>
      </c>
      <c r="Y3483" s="39">
        <f t="shared" si="976"/>
        <v>0.39643358014138202</v>
      </c>
      <c r="Z3483" s="39" t="str">
        <f t="shared" si="977"/>
        <v>TIDAK</v>
      </c>
      <c r="AA3483" s="38">
        <f t="shared" si="978"/>
        <v>-0.84449654083515258</v>
      </c>
      <c r="AB3483" s="39">
        <f t="shared" si="979"/>
        <v>0.84449654083515258</v>
      </c>
      <c r="AC3483" s="39" t="str">
        <f t="shared" si="980"/>
        <v>TIDAK</v>
      </c>
      <c r="AD3483" s="38">
        <f t="shared" si="981"/>
        <v>8.8898600861494287E-2</v>
      </c>
      <c r="AE3483" s="39">
        <f t="shared" si="982"/>
        <v>8.8898600861494287E-2</v>
      </c>
      <c r="AF3483" s="39" t="str">
        <f t="shared" si="983"/>
        <v>TIDAK</v>
      </c>
      <c r="AG3483" s="38">
        <f t="shared" si="984"/>
        <v>-0.27078855981472416</v>
      </c>
      <c r="AH3483" s="39">
        <f t="shared" si="985"/>
        <v>0.27078855981472416</v>
      </c>
      <c r="AI3483" s="39" t="str">
        <f t="shared" si="986"/>
        <v>TIDAK</v>
      </c>
      <c r="AJ3483" s="38">
        <f t="shared" si="987"/>
        <v>-1.2360208327084197</v>
      </c>
      <c r="AK3483" s="39">
        <f t="shared" si="988"/>
        <v>1.2360208327084197</v>
      </c>
      <c r="AL3483" s="39" t="str">
        <f t="shared" si="989"/>
        <v>TIDAK</v>
      </c>
    </row>
    <row r="3484" spans="1:38" ht="14" x14ac:dyDescent="0.3">
      <c r="A3484" s="13">
        <v>36236013</v>
      </c>
      <c r="B3484" s="11" t="s">
        <v>2671</v>
      </c>
      <c r="C3484" s="9">
        <v>271885652</v>
      </c>
      <c r="D3484" s="1" t="s">
        <v>937</v>
      </c>
      <c r="E3484" s="1" t="s">
        <v>17</v>
      </c>
      <c r="F3484" s="1" t="s">
        <v>825</v>
      </c>
      <c r="G3484" s="2">
        <v>40.588180000000001</v>
      </c>
      <c r="H3484" s="2">
        <v>-73.813019999999995</v>
      </c>
      <c r="I3484" s="1" t="s">
        <v>20</v>
      </c>
      <c r="J3484" s="44">
        <v>139</v>
      </c>
      <c r="K3484" s="2">
        <v>1</v>
      </c>
      <c r="L3484" s="2">
        <v>1</v>
      </c>
      <c r="M3484" s="3">
        <v>43651</v>
      </c>
      <c r="N3484" s="2">
        <v>1</v>
      </c>
      <c r="O3484" s="2">
        <v>4</v>
      </c>
      <c r="P3484" s="4">
        <v>171</v>
      </c>
      <c r="U3484" s="38">
        <f t="shared" si="972"/>
        <v>-8.9496183827331141E-2</v>
      </c>
      <c r="V3484" s="39">
        <f t="shared" si="973"/>
        <v>8.9496183827331141E-2</v>
      </c>
      <c r="W3484" s="39" t="str">
        <f t="shared" si="974"/>
        <v>TIDAK</v>
      </c>
      <c r="X3484" s="38">
        <f t="shared" si="975"/>
        <v>-0.26113135442473173</v>
      </c>
      <c r="Y3484" s="39">
        <f t="shared" si="976"/>
        <v>0.26113135442473173</v>
      </c>
      <c r="Z3484" s="39" t="str">
        <f t="shared" si="977"/>
        <v>TIDAK</v>
      </c>
      <c r="AA3484" s="38">
        <f t="shared" si="978"/>
        <v>-0.88539865113910388</v>
      </c>
      <c r="AB3484" s="39">
        <f t="shared" si="979"/>
        <v>0.88539865113910388</v>
      </c>
      <c r="AC3484" s="39" t="str">
        <f t="shared" si="980"/>
        <v>TIDAK</v>
      </c>
      <c r="AD3484" s="38">
        <f t="shared" si="981"/>
        <v>-0.43383141196549468</v>
      </c>
      <c r="AE3484" s="39">
        <f t="shared" si="982"/>
        <v>0.43383141196549468</v>
      </c>
      <c r="AF3484" s="39" t="str">
        <f t="shared" si="983"/>
        <v>TIDAK</v>
      </c>
      <c r="AG3484" s="38">
        <f t="shared" si="984"/>
        <v>-0.15818885441509239</v>
      </c>
      <c r="AH3484" s="39">
        <f t="shared" si="985"/>
        <v>0.15818885441509239</v>
      </c>
      <c r="AI3484" s="39" t="str">
        <f t="shared" si="986"/>
        <v>TIDAK</v>
      </c>
      <c r="AJ3484" s="38">
        <f t="shared" si="987"/>
        <v>1.4100080305997125</v>
      </c>
      <c r="AK3484" s="39">
        <f t="shared" si="988"/>
        <v>1.4100080305997125</v>
      </c>
      <c r="AL3484" s="39" t="str">
        <f t="shared" si="989"/>
        <v>TIDAK</v>
      </c>
    </row>
    <row r="3485" spans="1:38" ht="14" x14ac:dyDescent="0.3">
      <c r="A3485" s="13">
        <v>36280646</v>
      </c>
      <c r="B3485" s="11" t="s">
        <v>3749</v>
      </c>
      <c r="C3485" s="9">
        <v>271844440</v>
      </c>
      <c r="D3485" s="1" t="s">
        <v>911</v>
      </c>
      <c r="E3485" s="1" t="s">
        <v>17</v>
      </c>
      <c r="F3485" s="1" t="s">
        <v>825</v>
      </c>
      <c r="G3485" s="2">
        <v>40.590290000000003</v>
      </c>
      <c r="H3485" s="2">
        <v>-73.81277</v>
      </c>
      <c r="I3485" s="1" t="s">
        <v>20</v>
      </c>
      <c r="J3485" s="44">
        <v>99</v>
      </c>
      <c r="K3485" s="2">
        <v>1</v>
      </c>
      <c r="L3485" s="2">
        <v>1</v>
      </c>
      <c r="M3485" s="3">
        <v>43650</v>
      </c>
      <c r="N3485" s="2">
        <v>1</v>
      </c>
      <c r="O3485" s="2">
        <v>3</v>
      </c>
      <c r="P3485" s="4">
        <v>176</v>
      </c>
      <c r="U3485" s="38">
        <f t="shared" si="972"/>
        <v>-0.45808439433259995</v>
      </c>
      <c r="V3485" s="39">
        <f t="shared" si="973"/>
        <v>0.45808439433259995</v>
      </c>
      <c r="W3485" s="39" t="str">
        <f t="shared" si="974"/>
        <v>TIDAK</v>
      </c>
      <c r="X3485" s="38">
        <f t="shared" si="975"/>
        <v>-0.26113135442473173</v>
      </c>
      <c r="Y3485" s="39">
        <f t="shared" si="976"/>
        <v>0.26113135442473173</v>
      </c>
      <c r="Z3485" s="39" t="str">
        <f t="shared" si="977"/>
        <v>TIDAK</v>
      </c>
      <c r="AA3485" s="38">
        <f t="shared" si="978"/>
        <v>-0.84449654083515258</v>
      </c>
      <c r="AB3485" s="39">
        <f t="shared" si="979"/>
        <v>0.84449654083515258</v>
      </c>
      <c r="AC3485" s="39" t="str">
        <f t="shared" si="980"/>
        <v>TIDAK</v>
      </c>
      <c r="AD3485" s="38">
        <f t="shared" si="981"/>
        <v>8.8898600861494287E-2</v>
      </c>
      <c r="AE3485" s="39">
        <f t="shared" si="982"/>
        <v>8.8898600861494287E-2</v>
      </c>
      <c r="AF3485" s="39" t="str">
        <f t="shared" si="983"/>
        <v>TIDAK</v>
      </c>
      <c r="AG3485" s="38">
        <f t="shared" si="984"/>
        <v>-4.5589149015460649E-2</v>
      </c>
      <c r="AH3485" s="39">
        <f t="shared" si="985"/>
        <v>4.5589149015460649E-2</v>
      </c>
      <c r="AI3485" s="39" t="str">
        <f t="shared" si="986"/>
        <v>TIDAK</v>
      </c>
      <c r="AJ3485" s="38">
        <f t="shared" si="987"/>
        <v>-0.89121253890622676</v>
      </c>
      <c r="AK3485" s="39">
        <f t="shared" si="988"/>
        <v>0.89121253890622676</v>
      </c>
      <c r="AL3485" s="39" t="str">
        <f t="shared" si="989"/>
        <v>TIDAK</v>
      </c>
    </row>
    <row r="3486" spans="1:38" ht="14.5" thickBot="1" x14ac:dyDescent="0.35">
      <c r="A3486" s="14">
        <v>36309284</v>
      </c>
      <c r="B3486" s="12" t="s">
        <v>3750</v>
      </c>
      <c r="C3486" s="10">
        <v>271885652</v>
      </c>
      <c r="D3486" s="5" t="s">
        <v>937</v>
      </c>
      <c r="E3486" s="5" t="s">
        <v>17</v>
      </c>
      <c r="F3486" s="5" t="s">
        <v>825</v>
      </c>
      <c r="G3486" s="6">
        <v>40.587899999999998</v>
      </c>
      <c r="H3486" s="6">
        <v>-73.812690000000003</v>
      </c>
      <c r="I3486" s="5" t="s">
        <v>20</v>
      </c>
      <c r="J3486" s="45">
        <v>99</v>
      </c>
      <c r="K3486" s="6">
        <v>1</v>
      </c>
      <c r="L3486" s="6">
        <v>1</v>
      </c>
      <c r="M3486" s="7">
        <v>43652</v>
      </c>
      <c r="N3486" s="6">
        <v>1</v>
      </c>
      <c r="O3486" s="6">
        <v>4</v>
      </c>
      <c r="P3486" s="8">
        <v>162</v>
      </c>
      <c r="U3486" s="38">
        <f t="shared" si="972"/>
        <v>-0.55237440167115703</v>
      </c>
      <c r="V3486" s="39">
        <f t="shared" si="973"/>
        <v>0.55237440167115703</v>
      </c>
      <c r="W3486" s="39" t="str">
        <f t="shared" si="974"/>
        <v>TIDAK</v>
      </c>
      <c r="X3486" s="38">
        <f t="shared" si="975"/>
        <v>-0.39643358014138202</v>
      </c>
      <c r="Y3486" s="39">
        <f t="shared" si="976"/>
        <v>0.39643358014138202</v>
      </c>
      <c r="Z3486" s="39" t="str">
        <f t="shared" si="977"/>
        <v>TIDAK</v>
      </c>
      <c r="AA3486" s="38">
        <f t="shared" si="978"/>
        <v>-0.88539865113910388</v>
      </c>
      <c r="AB3486" s="39">
        <f t="shared" si="979"/>
        <v>0.88539865113910388</v>
      </c>
      <c r="AC3486" s="39" t="str">
        <f t="shared" si="980"/>
        <v>TIDAK</v>
      </c>
      <c r="AD3486" s="38">
        <f t="shared" si="981"/>
        <v>-0.43383141196549468</v>
      </c>
      <c r="AE3486" s="39">
        <f t="shared" si="982"/>
        <v>0.43383141196549468</v>
      </c>
      <c r="AF3486" s="39" t="str">
        <f t="shared" si="983"/>
        <v>TIDAK</v>
      </c>
      <c r="AG3486" s="38">
        <f t="shared" si="984"/>
        <v>-4.5589149015460649E-2</v>
      </c>
      <c r="AH3486" s="39">
        <f t="shared" si="985"/>
        <v>4.5589149015460649E-2</v>
      </c>
      <c r="AI3486" s="39" t="str">
        <f t="shared" si="986"/>
        <v>TIDAK</v>
      </c>
      <c r="AJ3486" s="38">
        <f t="shared" si="987"/>
        <v>-0.59887507242175897</v>
      </c>
      <c r="AK3486" s="39">
        <f t="shared" si="988"/>
        <v>0.59887507242175897</v>
      </c>
      <c r="AL3486" s="39" t="str">
        <f t="shared" si="989"/>
        <v>TIDAK</v>
      </c>
    </row>
    <row r="3487" spans="1:38" x14ac:dyDescent="0.25">
      <c r="U3487" s="38">
        <f t="shared" si="972"/>
        <v>-0.42379711893676097</v>
      </c>
      <c r="V3487" s="39">
        <f t="shared" si="973"/>
        <v>0.42379711893676097</v>
      </c>
      <c r="W3487" s="39" t="str">
        <f t="shared" si="974"/>
        <v>TIDAK</v>
      </c>
      <c r="X3487" s="38">
        <f t="shared" si="975"/>
        <v>-0.12582912870808141</v>
      </c>
      <c r="Y3487" s="39">
        <f t="shared" si="976"/>
        <v>0.12582912870808141</v>
      </c>
      <c r="Z3487" s="39" t="str">
        <f t="shared" si="977"/>
        <v>TIDAK</v>
      </c>
      <c r="AA3487" s="38">
        <f t="shared" si="978"/>
        <v>-0.88539865113910388</v>
      </c>
      <c r="AB3487" s="39">
        <f t="shared" si="979"/>
        <v>0.88539865113910388</v>
      </c>
      <c r="AC3487" s="39" t="str">
        <f t="shared" si="980"/>
        <v>TIDAK</v>
      </c>
      <c r="AD3487" s="38">
        <f t="shared" si="981"/>
        <v>-0.43383141196549468</v>
      </c>
      <c r="AE3487" s="39">
        <f t="shared" si="982"/>
        <v>0.43383141196549468</v>
      </c>
      <c r="AF3487" s="39" t="str">
        <f t="shared" si="983"/>
        <v>TIDAK</v>
      </c>
      <c r="AG3487" s="38">
        <f t="shared" si="984"/>
        <v>-0.27078855981472416</v>
      </c>
      <c r="AH3487" s="39">
        <f t="shared" si="985"/>
        <v>0.27078855981472416</v>
      </c>
      <c r="AI3487" s="39" t="str">
        <f t="shared" si="986"/>
        <v>TIDAK</v>
      </c>
      <c r="AJ3487" s="38">
        <f t="shared" si="987"/>
        <v>-0.73380005695305184</v>
      </c>
      <c r="AK3487" s="39">
        <f t="shared" si="988"/>
        <v>0.73380005695305184</v>
      </c>
      <c r="AL3487" s="39" t="str">
        <f t="shared" si="989"/>
        <v>TIDAK</v>
      </c>
    </row>
    <row r="3488" spans="1:38" x14ac:dyDescent="0.25">
      <c r="U3488" s="38">
        <f t="shared" si="972"/>
        <v>0.42481294711025325</v>
      </c>
      <c r="V3488" s="39">
        <f t="shared" si="973"/>
        <v>0.42481294711025325</v>
      </c>
      <c r="W3488" s="39" t="str">
        <f t="shared" si="974"/>
        <v>TIDAK</v>
      </c>
      <c r="X3488" s="38">
        <f t="shared" si="975"/>
        <v>-0.39643358014138202</v>
      </c>
      <c r="Y3488" s="39">
        <f t="shared" si="976"/>
        <v>0.39643358014138202</v>
      </c>
      <c r="Z3488" s="39" t="str">
        <f t="shared" si="977"/>
        <v>TIDAK</v>
      </c>
      <c r="AA3488" s="38">
        <f t="shared" si="978"/>
        <v>-0.88539865113910388</v>
      </c>
      <c r="AB3488" s="39">
        <f t="shared" si="979"/>
        <v>0.88539865113910388</v>
      </c>
      <c r="AC3488" s="39" t="str">
        <f t="shared" si="980"/>
        <v>TIDAK</v>
      </c>
      <c r="AD3488" s="38">
        <f t="shared" si="981"/>
        <v>-0.43383141196549468</v>
      </c>
      <c r="AE3488" s="39">
        <f t="shared" si="982"/>
        <v>0.43383141196549468</v>
      </c>
      <c r="AF3488" s="39" t="str">
        <f t="shared" si="983"/>
        <v>TIDAK</v>
      </c>
      <c r="AG3488" s="38">
        <f t="shared" si="984"/>
        <v>6.7010556384171097E-2</v>
      </c>
      <c r="AH3488" s="39">
        <f t="shared" si="985"/>
        <v>6.7010556384171097E-2</v>
      </c>
      <c r="AI3488" s="39" t="str">
        <f t="shared" si="986"/>
        <v>TIDAK</v>
      </c>
      <c r="AJ3488" s="38">
        <f t="shared" si="987"/>
        <v>3.827068786490178E-2</v>
      </c>
      <c r="AK3488" s="39">
        <f t="shared" si="988"/>
        <v>3.827068786490178E-2</v>
      </c>
      <c r="AL3488" s="39" t="str">
        <f t="shared" si="989"/>
        <v>TIDAK</v>
      </c>
    </row>
    <row r="3489" spans="21:38" x14ac:dyDescent="0.25">
      <c r="U3489" s="38">
        <f t="shared" si="972"/>
        <v>8.1940193151863669E-2</v>
      </c>
      <c r="V3489" s="39">
        <f t="shared" si="973"/>
        <v>8.1940193151863669E-2</v>
      </c>
      <c r="W3489" s="39" t="str">
        <f t="shared" si="974"/>
        <v>TIDAK</v>
      </c>
      <c r="X3489" s="38">
        <f t="shared" si="975"/>
        <v>-0.39643358014138202</v>
      </c>
      <c r="Y3489" s="39">
        <f t="shared" si="976"/>
        <v>0.39643358014138202</v>
      </c>
      <c r="Z3489" s="39" t="str">
        <f t="shared" si="977"/>
        <v>TIDAK</v>
      </c>
      <c r="AA3489" s="38">
        <f t="shared" si="978"/>
        <v>-0.88539865113910388</v>
      </c>
      <c r="AB3489" s="39">
        <f t="shared" si="979"/>
        <v>0.88539865113910388</v>
      </c>
      <c r="AC3489" s="39" t="str">
        <f t="shared" si="980"/>
        <v>TIDAK</v>
      </c>
      <c r="AD3489" s="38">
        <f t="shared" si="981"/>
        <v>-0.43383141196549468</v>
      </c>
      <c r="AE3489" s="39">
        <f t="shared" si="982"/>
        <v>0.43383141196549468</v>
      </c>
      <c r="AF3489" s="39" t="str">
        <f t="shared" si="983"/>
        <v>TIDAK</v>
      </c>
      <c r="AG3489" s="38">
        <f t="shared" si="984"/>
        <v>-4.5589149015460649E-2</v>
      </c>
      <c r="AH3489" s="39">
        <f t="shared" si="985"/>
        <v>4.5589149015460649E-2</v>
      </c>
      <c r="AI3489" s="39" t="str">
        <f t="shared" si="986"/>
        <v>TIDAK</v>
      </c>
      <c r="AJ3489" s="38">
        <f t="shared" si="987"/>
        <v>7.574985023470536E-2</v>
      </c>
      <c r="AK3489" s="39">
        <f t="shared" si="988"/>
        <v>7.574985023470536E-2</v>
      </c>
      <c r="AL3489" s="39" t="str">
        <f t="shared" si="989"/>
        <v>TIDAK</v>
      </c>
    </row>
    <row r="3490" spans="21:38" x14ac:dyDescent="0.25">
      <c r="U3490" s="38">
        <f t="shared" si="972"/>
        <v>8.1940193151863669E-2</v>
      </c>
      <c r="V3490" s="39">
        <f t="shared" si="973"/>
        <v>8.1940193151863669E-2</v>
      </c>
      <c r="W3490" s="39" t="str">
        <f t="shared" si="974"/>
        <v>TIDAK</v>
      </c>
      <c r="X3490" s="38">
        <f t="shared" si="975"/>
        <v>-0.39643358014138202</v>
      </c>
      <c r="Y3490" s="39">
        <f t="shared" si="976"/>
        <v>0.39643358014138202</v>
      </c>
      <c r="Z3490" s="39" t="str">
        <f t="shared" si="977"/>
        <v>TIDAK</v>
      </c>
      <c r="AA3490" s="38">
        <f t="shared" si="978"/>
        <v>-0.88539865113910388</v>
      </c>
      <c r="AB3490" s="39">
        <f t="shared" si="979"/>
        <v>0.88539865113910388</v>
      </c>
      <c r="AC3490" s="39" t="str">
        <f t="shared" si="980"/>
        <v>TIDAK</v>
      </c>
      <c r="AD3490" s="38">
        <f t="shared" si="981"/>
        <v>-0.43383141196549468</v>
      </c>
      <c r="AE3490" s="39">
        <f t="shared" si="982"/>
        <v>0.43383141196549468</v>
      </c>
      <c r="AF3490" s="39" t="str">
        <f t="shared" si="983"/>
        <v>TIDAK</v>
      </c>
      <c r="AG3490" s="38">
        <f t="shared" si="984"/>
        <v>6.7010556384171097E-2</v>
      </c>
      <c r="AH3490" s="39">
        <f t="shared" si="985"/>
        <v>6.7010556384171097E-2</v>
      </c>
      <c r="AI3490" s="39" t="str">
        <f t="shared" si="986"/>
        <v>TIDAK</v>
      </c>
      <c r="AJ3490" s="38">
        <f t="shared" si="987"/>
        <v>-2.9191804400744648E-2</v>
      </c>
      <c r="AK3490" s="39">
        <f t="shared" si="988"/>
        <v>2.9191804400744648E-2</v>
      </c>
      <c r="AL3490" s="39" t="str">
        <f t="shared" si="989"/>
        <v>TIDAK</v>
      </c>
    </row>
  </sheetData>
  <autoFilter ref="A1:P3486" xr:uid="{6465F9B1-43CC-4440-BBC2-E4D1A045BFD9}"/>
  <mergeCells count="12">
    <mergeCell ref="R4:S4"/>
    <mergeCell ref="R24:S24"/>
    <mergeCell ref="R20:S20"/>
    <mergeCell ref="R16:S16"/>
    <mergeCell ref="R12:S12"/>
    <mergeCell ref="R8:S8"/>
    <mergeCell ref="AD4:AF4"/>
    <mergeCell ref="AG4:AI4"/>
    <mergeCell ref="AJ4:AL4"/>
    <mergeCell ref="U4:W4"/>
    <mergeCell ref="X4:Z4"/>
    <mergeCell ref="AA4:AC4"/>
  </mergeCells>
  <conditionalFormatting sqref="A2:A3486">
    <cfRule type="duplicateValues" dxfId="13" priority="6"/>
    <cfRule type="duplicateValues" dxfId="12" priority="7"/>
  </conditionalFormatting>
  <conditionalFormatting sqref="A2:A3486">
    <cfRule type="duplicateValues" dxfId="11" priority="10"/>
  </conditionalFormatting>
  <conditionalFormatting sqref="A2:B3486">
    <cfRule type="duplicateValues" dxfId="10" priority="12"/>
  </conditionalFormatting>
  <conditionalFormatting sqref="B2:B3486">
    <cfRule type="duplicateValues" dxfId="9" priority="14"/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77C57-3C93-481C-98CF-4821803F85F6}">
  <dimension ref="A1:O37"/>
  <sheetViews>
    <sheetView tabSelected="1" workbookViewId="0">
      <selection activeCell="N21" sqref="N21"/>
    </sheetView>
  </sheetViews>
  <sheetFormatPr defaultRowHeight="12.5" x14ac:dyDescent="0.25"/>
  <cols>
    <col min="2" max="2" width="34.08984375" bestFit="1" customWidth="1"/>
    <col min="3" max="3" width="14.453125" bestFit="1" customWidth="1"/>
    <col min="4" max="4" width="12.6328125" bestFit="1" customWidth="1"/>
    <col min="5" max="5" width="13.54296875" bestFit="1" customWidth="1"/>
    <col min="6" max="6" width="14.90625" bestFit="1" customWidth="1"/>
    <col min="7" max="7" width="9.7265625" customWidth="1"/>
    <col min="8" max="8" width="13.54296875" bestFit="1" customWidth="1"/>
    <col min="9" max="9" width="14.26953125" bestFit="1" customWidth="1"/>
    <col min="10" max="10" width="9.81640625" customWidth="1"/>
    <col min="11" max="11" width="9.54296875" customWidth="1"/>
    <col min="12" max="12" width="9.81640625" customWidth="1"/>
    <col min="13" max="13" width="9.54296875" customWidth="1"/>
    <col min="14" max="14" width="11.1796875" customWidth="1"/>
    <col min="15" max="15" width="11.08984375" bestFit="1" customWidth="1"/>
    <col min="16" max="16" width="14.1796875" bestFit="1" customWidth="1"/>
    <col min="17" max="17" width="12.36328125" bestFit="1" customWidth="1"/>
    <col min="18" max="18" width="14.90625" bestFit="1" customWidth="1"/>
    <col min="19" max="19" width="38.90625" bestFit="1" customWidth="1"/>
    <col min="20" max="20" width="41.54296875" bestFit="1" customWidth="1"/>
    <col min="21" max="21" width="34.453125" bestFit="1" customWidth="1"/>
    <col min="22" max="22" width="37" bestFit="1" customWidth="1"/>
    <col min="23" max="23" width="20.453125" bestFit="1" customWidth="1"/>
    <col min="24" max="24" width="23" bestFit="1" customWidth="1"/>
    <col min="25" max="25" width="15.90625" bestFit="1" customWidth="1"/>
    <col min="26" max="26" width="18.453125" bestFit="1" customWidth="1"/>
    <col min="27" max="27" width="37.453125" bestFit="1" customWidth="1"/>
    <col min="28" max="28" width="40" bestFit="1" customWidth="1"/>
    <col min="29" max="29" width="41" bestFit="1" customWidth="1"/>
    <col min="30" max="30" width="43.54296875" bestFit="1" customWidth="1"/>
    <col min="31" max="31" width="31.26953125" bestFit="1" customWidth="1"/>
    <col min="32" max="32" width="33.81640625" bestFit="1" customWidth="1"/>
    <col min="33" max="33" width="21.36328125" bestFit="1" customWidth="1"/>
    <col min="34" max="34" width="23.90625" bestFit="1" customWidth="1"/>
    <col min="35" max="35" width="33.26953125" bestFit="1" customWidth="1"/>
    <col min="36" max="36" width="35.81640625" bestFit="1" customWidth="1"/>
    <col min="37" max="37" width="37.1796875" bestFit="1" customWidth="1"/>
    <col min="38" max="38" width="39.7265625" bestFit="1" customWidth="1"/>
    <col min="39" max="39" width="13.7265625" bestFit="1" customWidth="1"/>
    <col min="40" max="40" width="16.26953125" bestFit="1" customWidth="1"/>
    <col min="41" max="41" width="35.26953125" bestFit="1" customWidth="1"/>
    <col min="42" max="42" width="37.81640625" bestFit="1" customWidth="1"/>
    <col min="43" max="43" width="6.54296875" bestFit="1" customWidth="1"/>
    <col min="44" max="44" width="9" bestFit="1" customWidth="1"/>
    <col min="45" max="45" width="43.90625" bestFit="1" customWidth="1"/>
    <col min="46" max="46" width="46.453125" bestFit="1" customWidth="1"/>
    <col min="47" max="47" width="10" bestFit="1" customWidth="1"/>
    <col min="48" max="48" width="12.453125" bestFit="1" customWidth="1"/>
    <col min="49" max="49" width="34.36328125" bestFit="1" customWidth="1"/>
    <col min="50" max="50" width="36.90625" bestFit="1" customWidth="1"/>
    <col min="51" max="51" width="45.54296875" bestFit="1" customWidth="1"/>
    <col min="52" max="52" width="48.08984375" bestFit="1" customWidth="1"/>
    <col min="53" max="53" width="7.36328125" bestFit="1" customWidth="1"/>
    <col min="54" max="54" width="9.81640625" bestFit="1" customWidth="1"/>
    <col min="55" max="55" width="15.453125" bestFit="1" customWidth="1"/>
    <col min="56" max="56" width="18" bestFit="1" customWidth="1"/>
    <col min="57" max="57" width="14.7265625" bestFit="1" customWidth="1"/>
    <col min="58" max="58" width="17.26953125" bestFit="1" customWidth="1"/>
    <col min="59" max="59" width="26.6328125" bestFit="1" customWidth="1"/>
    <col min="60" max="60" width="29.26953125" bestFit="1" customWidth="1"/>
    <col min="61" max="61" width="30.90625" bestFit="1" customWidth="1"/>
    <col min="62" max="62" width="33.453125" bestFit="1" customWidth="1"/>
    <col min="63" max="63" width="32.90625" bestFit="1" customWidth="1"/>
    <col min="64" max="64" width="35.453125" bestFit="1" customWidth="1"/>
    <col min="65" max="65" width="17.6328125" bestFit="1" customWidth="1"/>
    <col min="66" max="66" width="20.1796875" bestFit="1" customWidth="1"/>
    <col min="67" max="67" width="43.6328125" bestFit="1" customWidth="1"/>
    <col min="68" max="68" width="46.1796875" bestFit="1" customWidth="1"/>
    <col min="69" max="69" width="32.08984375" bestFit="1" customWidth="1"/>
    <col min="70" max="70" width="34.6328125" bestFit="1" customWidth="1"/>
    <col min="71" max="71" width="47.453125" bestFit="1" customWidth="1"/>
    <col min="72" max="72" width="50" bestFit="1" customWidth="1"/>
    <col min="73" max="73" width="47.36328125" bestFit="1" customWidth="1"/>
    <col min="74" max="74" width="49.90625" bestFit="1" customWidth="1"/>
    <col min="75" max="75" width="31.81640625" bestFit="1" customWidth="1"/>
    <col min="76" max="76" width="34.36328125" bestFit="1" customWidth="1"/>
    <col min="77" max="77" width="14.08984375" bestFit="1" customWidth="1"/>
    <col min="78" max="78" width="16.6328125" bestFit="1" customWidth="1"/>
    <col min="79" max="79" width="12.81640625" bestFit="1" customWidth="1"/>
    <col min="80" max="80" width="15.36328125" bestFit="1" customWidth="1"/>
    <col min="81" max="81" width="20.453125" bestFit="1" customWidth="1"/>
    <col min="82" max="82" width="23" bestFit="1" customWidth="1"/>
    <col min="83" max="83" width="20.1796875" bestFit="1" customWidth="1"/>
    <col min="84" max="84" width="22.7265625" bestFit="1" customWidth="1"/>
    <col min="85" max="85" width="34.81640625" bestFit="1" customWidth="1"/>
    <col min="86" max="86" width="37.453125" bestFit="1" customWidth="1"/>
    <col min="87" max="87" width="14.7265625" bestFit="1" customWidth="1"/>
    <col min="88" max="88" width="17.26953125" bestFit="1" customWidth="1"/>
    <col min="89" max="89" width="41.81640625" bestFit="1" customWidth="1"/>
    <col min="90" max="90" width="44.36328125" bestFit="1" customWidth="1"/>
    <col min="91" max="91" width="40.7265625" bestFit="1" customWidth="1"/>
    <col min="92" max="92" width="43.26953125" bestFit="1" customWidth="1"/>
    <col min="93" max="93" width="34.1796875" bestFit="1" customWidth="1"/>
    <col min="94" max="94" width="36.7265625" bestFit="1" customWidth="1"/>
    <col min="95" max="95" width="29.7265625" bestFit="1" customWidth="1"/>
    <col min="96" max="96" width="32.26953125" bestFit="1" customWidth="1"/>
    <col min="97" max="97" width="49.6328125" bestFit="1" customWidth="1"/>
    <col min="98" max="98" width="52.1796875" bestFit="1" customWidth="1"/>
    <col min="99" max="99" width="36.1796875" bestFit="1" customWidth="1"/>
    <col min="100" max="100" width="38.7265625" bestFit="1" customWidth="1"/>
    <col min="101" max="101" width="28.36328125" bestFit="1" customWidth="1"/>
    <col min="102" max="102" width="30.90625" bestFit="1" customWidth="1"/>
    <col min="103" max="103" width="32.453125" bestFit="1" customWidth="1"/>
    <col min="104" max="104" width="35" bestFit="1" customWidth="1"/>
    <col min="105" max="105" width="44" bestFit="1" customWidth="1"/>
    <col min="106" max="106" width="46.54296875" bestFit="1" customWidth="1"/>
    <col min="107" max="107" width="25.6328125" bestFit="1" customWidth="1"/>
    <col min="108" max="108" width="28.1796875" bestFit="1" customWidth="1"/>
    <col min="109" max="109" width="34.54296875" bestFit="1" customWidth="1"/>
    <col min="110" max="110" width="37.08984375" bestFit="1" customWidth="1"/>
    <col min="111" max="111" width="11.7265625" bestFit="1" customWidth="1"/>
    <col min="112" max="112" width="14.26953125" bestFit="1" customWidth="1"/>
    <col min="113" max="113" width="49.08984375" bestFit="1" customWidth="1"/>
    <col min="114" max="114" width="51.6328125" bestFit="1" customWidth="1"/>
    <col min="115" max="115" width="35.81640625" bestFit="1" customWidth="1"/>
    <col min="116" max="116" width="38.36328125" bestFit="1" customWidth="1"/>
    <col min="117" max="117" width="47.54296875" bestFit="1" customWidth="1"/>
    <col min="118" max="118" width="50.08984375" bestFit="1" customWidth="1"/>
    <col min="119" max="119" width="33.90625" bestFit="1" customWidth="1"/>
    <col min="120" max="120" width="36.453125" bestFit="1" customWidth="1"/>
    <col min="121" max="121" width="37.54296875" bestFit="1" customWidth="1"/>
    <col min="122" max="122" width="40.08984375" bestFit="1" customWidth="1"/>
    <col min="123" max="123" width="33.453125" bestFit="1" customWidth="1"/>
    <col min="124" max="124" width="36" bestFit="1" customWidth="1"/>
    <col min="125" max="125" width="10.08984375" bestFit="1" customWidth="1"/>
    <col min="126" max="126" width="12.54296875" bestFit="1" customWidth="1"/>
    <col min="127" max="127" width="26.08984375" bestFit="1" customWidth="1"/>
    <col min="128" max="128" width="28.6328125" bestFit="1" customWidth="1"/>
    <col min="129" max="129" width="43.81640625" bestFit="1" customWidth="1"/>
    <col min="130" max="130" width="46.36328125" bestFit="1" customWidth="1"/>
    <col min="131" max="131" width="13.453125" bestFit="1" customWidth="1"/>
    <col min="132" max="132" width="16" bestFit="1" customWidth="1"/>
    <col min="133" max="133" width="37.6328125" bestFit="1" customWidth="1"/>
    <col min="134" max="134" width="40.1796875" bestFit="1" customWidth="1"/>
    <col min="135" max="135" width="12" bestFit="1" customWidth="1"/>
    <col min="136" max="136" width="14.54296875" bestFit="1" customWidth="1"/>
    <col min="137" max="137" width="18.1796875" bestFit="1" customWidth="1"/>
    <col min="138" max="138" width="20.7265625" bestFit="1" customWidth="1"/>
    <col min="139" max="139" width="44.7265625" bestFit="1" customWidth="1"/>
    <col min="140" max="140" width="47.26953125" bestFit="1" customWidth="1"/>
    <col min="141" max="141" width="26.54296875" bestFit="1" customWidth="1"/>
    <col min="142" max="142" width="29.08984375" bestFit="1" customWidth="1"/>
    <col min="143" max="143" width="48.54296875" bestFit="1" customWidth="1"/>
    <col min="144" max="144" width="51.08984375" bestFit="1" customWidth="1"/>
    <col min="145" max="145" width="46.08984375" bestFit="1" customWidth="1"/>
    <col min="146" max="146" width="48.6328125" bestFit="1" customWidth="1"/>
    <col min="147" max="147" width="40.7265625" bestFit="1" customWidth="1"/>
    <col min="148" max="148" width="43.26953125" bestFit="1" customWidth="1"/>
    <col min="149" max="149" width="21.26953125" bestFit="1" customWidth="1"/>
    <col min="150" max="150" width="23.81640625" bestFit="1" customWidth="1"/>
    <col min="151" max="151" width="49" bestFit="1" customWidth="1"/>
    <col min="152" max="152" width="51.54296875" bestFit="1" customWidth="1"/>
    <col min="153" max="153" width="31.81640625" bestFit="1" customWidth="1"/>
    <col min="154" max="154" width="34.36328125" bestFit="1" customWidth="1"/>
    <col min="155" max="155" width="35.7265625" bestFit="1" customWidth="1"/>
    <col min="156" max="156" width="38.26953125" bestFit="1" customWidth="1"/>
    <col min="157" max="157" width="36.54296875" bestFit="1" customWidth="1"/>
    <col min="158" max="158" width="39.08984375" bestFit="1" customWidth="1"/>
    <col min="159" max="159" width="34.6328125" bestFit="1" customWidth="1"/>
    <col min="160" max="160" width="37.1796875" bestFit="1" customWidth="1"/>
    <col min="161" max="161" width="20.26953125" bestFit="1" customWidth="1"/>
    <col min="162" max="162" width="22.81640625" bestFit="1" customWidth="1"/>
    <col min="163" max="163" width="24.7265625" bestFit="1" customWidth="1"/>
    <col min="164" max="164" width="27.26953125" bestFit="1" customWidth="1"/>
    <col min="165" max="165" width="47.453125" bestFit="1" customWidth="1"/>
    <col min="166" max="166" width="50" bestFit="1" customWidth="1"/>
    <col min="167" max="167" width="20.54296875" bestFit="1" customWidth="1"/>
    <col min="168" max="168" width="23.08984375" bestFit="1" customWidth="1"/>
    <col min="169" max="169" width="25.26953125" bestFit="1" customWidth="1"/>
    <col min="170" max="170" width="27.81640625" bestFit="1" customWidth="1"/>
    <col min="171" max="171" width="19.1796875" bestFit="1" customWidth="1"/>
    <col min="172" max="172" width="21.7265625" bestFit="1" customWidth="1"/>
    <col min="173" max="173" width="15.1796875" bestFit="1" customWidth="1"/>
    <col min="174" max="174" width="17.7265625" bestFit="1" customWidth="1"/>
    <col min="175" max="175" width="33.36328125" bestFit="1" customWidth="1"/>
    <col min="176" max="176" width="35.90625" bestFit="1" customWidth="1"/>
    <col min="177" max="177" width="43.54296875" bestFit="1" customWidth="1"/>
    <col min="178" max="178" width="46.08984375" bestFit="1" customWidth="1"/>
    <col min="179" max="179" width="21.81640625" bestFit="1" customWidth="1"/>
    <col min="180" max="180" width="24.36328125" bestFit="1" customWidth="1"/>
    <col min="181" max="181" width="36.453125" bestFit="1" customWidth="1"/>
    <col min="182" max="182" width="39" bestFit="1" customWidth="1"/>
    <col min="183" max="183" width="21.6328125" bestFit="1" customWidth="1"/>
    <col min="184" max="184" width="24.1796875" bestFit="1" customWidth="1"/>
    <col min="185" max="185" width="7.36328125" bestFit="1" customWidth="1"/>
    <col min="186" max="186" width="9.81640625" bestFit="1" customWidth="1"/>
    <col min="187" max="187" width="8.453125" bestFit="1" customWidth="1"/>
    <col min="188" max="188" width="10.90625" bestFit="1" customWidth="1"/>
    <col min="189" max="189" width="15.453125" bestFit="1" customWidth="1"/>
    <col min="190" max="190" width="18" bestFit="1" customWidth="1"/>
    <col min="191" max="191" width="16.6328125" bestFit="1" customWidth="1"/>
    <col min="192" max="192" width="19.1796875" bestFit="1" customWidth="1"/>
    <col min="193" max="193" width="49.08984375" bestFit="1" customWidth="1"/>
    <col min="194" max="194" width="51.6328125" bestFit="1" customWidth="1"/>
    <col min="195" max="195" width="8.453125" bestFit="1" customWidth="1"/>
    <col min="196" max="196" width="10.90625" bestFit="1" customWidth="1"/>
    <col min="197" max="197" width="20.1796875" bestFit="1" customWidth="1"/>
    <col min="198" max="198" width="22.7265625" bestFit="1" customWidth="1"/>
    <col min="199" max="199" width="21.1796875" bestFit="1" customWidth="1"/>
    <col min="200" max="200" width="23.7265625" bestFit="1" customWidth="1"/>
    <col min="201" max="201" width="33.1796875" bestFit="1" customWidth="1"/>
    <col min="202" max="202" width="35.7265625" bestFit="1" customWidth="1"/>
    <col min="203" max="203" width="24" bestFit="1" customWidth="1"/>
    <col min="204" max="204" width="26.54296875" bestFit="1" customWidth="1"/>
    <col min="205" max="205" width="26.26953125" bestFit="1" customWidth="1"/>
    <col min="206" max="206" width="28.81640625" bestFit="1" customWidth="1"/>
    <col min="207" max="207" width="27.81640625" bestFit="1" customWidth="1"/>
    <col min="208" max="208" width="30.36328125" bestFit="1" customWidth="1"/>
    <col min="209" max="209" width="31.26953125" bestFit="1" customWidth="1"/>
    <col min="210" max="210" width="33.81640625" bestFit="1" customWidth="1"/>
    <col min="211" max="211" width="27.7265625" bestFit="1" customWidth="1"/>
    <col min="212" max="212" width="30.26953125" bestFit="1" customWidth="1"/>
    <col min="213" max="213" width="31" bestFit="1" customWidth="1"/>
    <col min="214" max="214" width="33.54296875" bestFit="1" customWidth="1"/>
    <col min="215" max="215" width="23" bestFit="1" customWidth="1"/>
    <col min="216" max="216" width="25.54296875" bestFit="1" customWidth="1"/>
    <col min="217" max="217" width="21.90625" bestFit="1" customWidth="1"/>
    <col min="218" max="218" width="24.453125" bestFit="1" customWidth="1"/>
    <col min="219" max="219" width="39.08984375" bestFit="1" customWidth="1"/>
    <col min="220" max="220" width="41.6328125" bestFit="1" customWidth="1"/>
    <col min="221" max="221" width="26.453125" bestFit="1" customWidth="1"/>
    <col min="222" max="222" width="29" bestFit="1" customWidth="1"/>
    <col min="223" max="223" width="17.90625" bestFit="1" customWidth="1"/>
    <col min="224" max="224" width="20.453125" bestFit="1" customWidth="1"/>
    <col min="225" max="225" width="6" bestFit="1" customWidth="1"/>
    <col min="226" max="226" width="8.453125" bestFit="1" customWidth="1"/>
    <col min="227" max="227" width="28" bestFit="1" customWidth="1"/>
    <col min="228" max="228" width="30.54296875" bestFit="1" customWidth="1"/>
    <col min="229" max="229" width="31.26953125" bestFit="1" customWidth="1"/>
    <col min="230" max="230" width="33.81640625" bestFit="1" customWidth="1"/>
    <col min="231" max="231" width="50" bestFit="1" customWidth="1"/>
    <col min="232" max="232" width="52.54296875" bestFit="1" customWidth="1"/>
    <col min="233" max="233" width="18.90625" bestFit="1" customWidth="1"/>
    <col min="234" max="234" width="21.453125" bestFit="1" customWidth="1"/>
    <col min="235" max="235" width="22.81640625" bestFit="1" customWidth="1"/>
    <col min="236" max="236" width="25.36328125" bestFit="1" customWidth="1"/>
    <col min="237" max="237" width="45.08984375" bestFit="1" customWidth="1"/>
    <col min="238" max="238" width="47.6328125" bestFit="1" customWidth="1"/>
    <col min="239" max="239" width="10.6328125" bestFit="1" customWidth="1"/>
    <col min="240" max="240" width="13.1796875" bestFit="1" customWidth="1"/>
    <col min="241" max="241" width="41.6328125" bestFit="1" customWidth="1"/>
    <col min="242" max="242" width="44.1796875" bestFit="1" customWidth="1"/>
    <col min="243" max="243" width="12.6328125" bestFit="1" customWidth="1"/>
    <col min="244" max="244" width="15.1796875" bestFit="1" customWidth="1"/>
    <col min="245" max="245" width="9.453125" bestFit="1" customWidth="1"/>
    <col min="246" max="246" width="11.90625" bestFit="1" customWidth="1"/>
    <col min="247" max="247" width="11.6328125" bestFit="1" customWidth="1"/>
    <col min="248" max="248" width="14.1796875" bestFit="1" customWidth="1"/>
    <col min="249" max="249" width="12.36328125" bestFit="1" customWidth="1"/>
    <col min="250" max="250" width="14.90625" bestFit="1" customWidth="1"/>
    <col min="251" max="251" width="49.08984375" bestFit="1" customWidth="1"/>
    <col min="252" max="252" width="51.6328125" bestFit="1" customWidth="1"/>
    <col min="253" max="253" width="46" bestFit="1" customWidth="1"/>
    <col min="254" max="254" width="48.54296875" bestFit="1" customWidth="1"/>
    <col min="255" max="255" width="19.81640625" bestFit="1" customWidth="1"/>
    <col min="256" max="256" width="22.36328125" bestFit="1" customWidth="1"/>
    <col min="257" max="257" width="21.1796875" bestFit="1" customWidth="1"/>
    <col min="258" max="258" width="23.7265625" bestFit="1" customWidth="1"/>
    <col min="259" max="259" width="21" bestFit="1" customWidth="1"/>
    <col min="260" max="260" width="23.54296875" bestFit="1" customWidth="1"/>
    <col min="261" max="261" width="17.26953125" bestFit="1" customWidth="1"/>
    <col min="262" max="262" width="19.81640625" bestFit="1" customWidth="1"/>
    <col min="263" max="263" width="15.453125" bestFit="1" customWidth="1"/>
    <col min="264" max="264" width="18" bestFit="1" customWidth="1"/>
    <col min="265" max="265" width="38.81640625" bestFit="1" customWidth="1"/>
    <col min="266" max="266" width="41.36328125" bestFit="1" customWidth="1"/>
    <col min="267" max="267" width="46.453125" bestFit="1" customWidth="1"/>
    <col min="268" max="268" width="49" bestFit="1" customWidth="1"/>
    <col min="269" max="269" width="23.54296875" bestFit="1" customWidth="1"/>
    <col min="270" max="270" width="26.08984375" bestFit="1" customWidth="1"/>
    <col min="271" max="271" width="18" bestFit="1" customWidth="1"/>
    <col min="272" max="272" width="20.54296875" bestFit="1" customWidth="1"/>
    <col min="273" max="273" width="51.54296875" bestFit="1" customWidth="1"/>
    <col min="274" max="274" width="54.08984375" bestFit="1" customWidth="1"/>
    <col min="275" max="275" width="32.08984375" bestFit="1" customWidth="1"/>
    <col min="276" max="276" width="34.6328125" bestFit="1" customWidth="1"/>
    <col min="277" max="277" width="22.54296875" bestFit="1" customWidth="1"/>
    <col min="278" max="278" width="25.1796875" bestFit="1" customWidth="1"/>
    <col min="279" max="279" width="57.1796875" bestFit="1" customWidth="1"/>
    <col min="280" max="280" width="59.7265625" bestFit="1" customWidth="1"/>
    <col min="281" max="281" width="17.453125" bestFit="1" customWidth="1"/>
    <col min="282" max="282" width="20" bestFit="1" customWidth="1"/>
    <col min="283" max="283" width="26.6328125" bestFit="1" customWidth="1"/>
    <col min="284" max="284" width="29.26953125" bestFit="1" customWidth="1"/>
    <col min="285" max="285" width="10.90625" bestFit="1" customWidth="1"/>
    <col min="286" max="286" width="13.453125" bestFit="1" customWidth="1"/>
    <col min="287" max="287" width="45.7265625" bestFit="1" customWidth="1"/>
    <col min="288" max="288" width="48.26953125" bestFit="1" customWidth="1"/>
    <col min="289" max="289" width="34.26953125" bestFit="1" customWidth="1"/>
    <col min="290" max="290" width="36.81640625" bestFit="1" customWidth="1"/>
    <col min="291" max="291" width="13.7265625" bestFit="1" customWidth="1"/>
    <col min="292" max="292" width="16.26953125" bestFit="1" customWidth="1"/>
    <col min="293" max="293" width="46.08984375" bestFit="1" customWidth="1"/>
    <col min="294" max="294" width="48.6328125" bestFit="1" customWidth="1"/>
    <col min="295" max="295" width="36.08984375" bestFit="1" customWidth="1"/>
    <col min="296" max="296" width="38.6328125" bestFit="1" customWidth="1"/>
    <col min="297" max="297" width="35.54296875" bestFit="1" customWidth="1"/>
    <col min="298" max="298" width="38.08984375" bestFit="1" customWidth="1"/>
    <col min="299" max="299" width="37.08984375" bestFit="1" customWidth="1"/>
    <col min="300" max="300" width="39.6328125" bestFit="1" customWidth="1"/>
    <col min="301" max="301" width="25.1796875" bestFit="1" customWidth="1"/>
    <col min="302" max="302" width="27.7265625" bestFit="1" customWidth="1"/>
    <col min="303" max="303" width="14.1796875" bestFit="1" customWidth="1"/>
    <col min="304" max="304" width="16.7265625" bestFit="1" customWidth="1"/>
    <col min="305" max="305" width="16.6328125" bestFit="1" customWidth="1"/>
    <col min="306" max="306" width="19.1796875" bestFit="1" customWidth="1"/>
    <col min="307" max="307" width="36.54296875" bestFit="1" customWidth="1"/>
    <col min="308" max="308" width="39.08984375" bestFit="1" customWidth="1"/>
    <col min="309" max="309" width="33.7265625" bestFit="1" customWidth="1"/>
    <col min="310" max="310" width="36.26953125" bestFit="1" customWidth="1"/>
    <col min="311" max="311" width="23.453125" bestFit="1" customWidth="1"/>
    <col min="312" max="312" width="26" bestFit="1" customWidth="1"/>
    <col min="313" max="313" width="13.6328125" bestFit="1" customWidth="1"/>
    <col min="314" max="314" width="16.1796875" bestFit="1" customWidth="1"/>
    <col min="315" max="315" width="46.1796875" bestFit="1" customWidth="1"/>
    <col min="316" max="316" width="48.7265625" bestFit="1" customWidth="1"/>
    <col min="317" max="317" width="21" bestFit="1" customWidth="1"/>
    <col min="318" max="318" width="23.54296875" bestFit="1" customWidth="1"/>
    <col min="319" max="319" width="13.26953125" bestFit="1" customWidth="1"/>
    <col min="320" max="320" width="15.81640625" bestFit="1" customWidth="1"/>
    <col min="321" max="321" width="18.26953125" bestFit="1" customWidth="1"/>
    <col min="322" max="322" width="20.81640625" bestFit="1" customWidth="1"/>
    <col min="323" max="323" width="19.453125" bestFit="1" customWidth="1"/>
    <col min="324" max="324" width="22" bestFit="1" customWidth="1"/>
    <col min="325" max="325" width="32.36328125" bestFit="1" customWidth="1"/>
    <col min="326" max="326" width="34.90625" bestFit="1" customWidth="1"/>
    <col min="327" max="327" width="46.7265625" bestFit="1" customWidth="1"/>
    <col min="328" max="328" width="49.26953125" bestFit="1" customWidth="1"/>
    <col min="329" max="329" width="20.7265625" bestFit="1" customWidth="1"/>
    <col min="330" max="330" width="23.26953125" bestFit="1" customWidth="1"/>
    <col min="331" max="331" width="14.81640625" bestFit="1" customWidth="1"/>
    <col min="332" max="332" width="17.36328125" bestFit="1" customWidth="1"/>
    <col min="333" max="333" width="36.1796875" bestFit="1" customWidth="1"/>
    <col min="334" max="334" width="38.7265625" bestFit="1" customWidth="1"/>
    <col min="335" max="335" width="48.36328125" bestFit="1" customWidth="1"/>
    <col min="336" max="336" width="50.90625" bestFit="1" customWidth="1"/>
    <col min="337" max="337" width="17.453125" bestFit="1" customWidth="1"/>
    <col min="338" max="338" width="20" bestFit="1" customWidth="1"/>
    <col min="339" max="339" width="21.453125" bestFit="1" customWidth="1"/>
    <col min="340" max="340" width="24" bestFit="1" customWidth="1"/>
    <col min="341" max="341" width="12.7265625" bestFit="1" customWidth="1"/>
    <col min="342" max="342" width="15.26953125" bestFit="1" customWidth="1"/>
    <col min="343" max="343" width="16.08984375" bestFit="1" customWidth="1"/>
    <col min="344" max="344" width="18.6328125" bestFit="1" customWidth="1"/>
    <col min="345" max="345" width="36.7265625" bestFit="1" customWidth="1"/>
    <col min="346" max="346" width="39.26953125" bestFit="1" customWidth="1"/>
    <col min="347" max="347" width="40" bestFit="1" customWidth="1"/>
    <col min="348" max="348" width="42.54296875" bestFit="1" customWidth="1"/>
    <col min="349" max="349" width="43.90625" bestFit="1" customWidth="1"/>
    <col min="350" max="350" width="46.453125" bestFit="1" customWidth="1"/>
    <col min="351" max="351" width="30.36328125" bestFit="1" customWidth="1"/>
    <col min="352" max="352" width="32.90625" bestFit="1" customWidth="1"/>
    <col min="353" max="353" width="5.453125" bestFit="1" customWidth="1"/>
    <col min="354" max="354" width="7.90625" bestFit="1" customWidth="1"/>
    <col min="355" max="355" width="24.453125" bestFit="1" customWidth="1"/>
    <col min="356" max="356" width="27" bestFit="1" customWidth="1"/>
    <col min="357" max="357" width="17" bestFit="1" customWidth="1"/>
    <col min="358" max="358" width="19.54296875" bestFit="1" customWidth="1"/>
    <col min="359" max="359" width="38.6328125" bestFit="1" customWidth="1"/>
    <col min="360" max="360" width="41.1796875" bestFit="1" customWidth="1"/>
    <col min="361" max="361" width="30.7265625" bestFit="1" customWidth="1"/>
    <col min="362" max="362" width="33.36328125" bestFit="1" customWidth="1"/>
    <col min="363" max="363" width="20.7265625" bestFit="1" customWidth="1"/>
    <col min="364" max="364" width="23.26953125" bestFit="1" customWidth="1"/>
    <col min="365" max="365" width="28.453125" bestFit="1" customWidth="1"/>
    <col min="366" max="366" width="31" bestFit="1" customWidth="1"/>
    <col min="367" max="367" width="4.81640625" bestFit="1" customWidth="1"/>
    <col min="368" max="368" width="6.08984375" bestFit="1" customWidth="1"/>
    <col min="369" max="369" width="18.08984375" bestFit="1" customWidth="1"/>
    <col min="370" max="370" width="20.6328125" bestFit="1" customWidth="1"/>
    <col min="371" max="371" width="31" bestFit="1" customWidth="1"/>
    <col min="372" max="372" width="33.54296875" bestFit="1" customWidth="1"/>
    <col min="373" max="373" width="33" bestFit="1" customWidth="1"/>
    <col min="374" max="374" width="35.54296875" bestFit="1" customWidth="1"/>
    <col min="375" max="375" width="16.26953125" bestFit="1" customWidth="1"/>
    <col min="376" max="376" width="18.81640625" bestFit="1" customWidth="1"/>
    <col min="377" max="377" width="28.08984375" bestFit="1" customWidth="1"/>
    <col min="378" max="378" width="30.6328125" bestFit="1" customWidth="1"/>
    <col min="379" max="379" width="18.453125" bestFit="1" customWidth="1"/>
    <col min="380" max="380" width="21.08984375" bestFit="1" customWidth="1"/>
    <col min="381" max="381" width="31.1796875" bestFit="1" customWidth="1"/>
    <col min="382" max="382" width="33.7265625" bestFit="1" customWidth="1"/>
    <col min="383" max="383" width="21" bestFit="1" customWidth="1"/>
    <col min="384" max="384" width="23.54296875" bestFit="1" customWidth="1"/>
    <col min="385" max="385" width="8.7265625" bestFit="1" customWidth="1"/>
    <col min="386" max="386" width="11.1796875" bestFit="1" customWidth="1"/>
    <col min="387" max="387" width="8.7265625" bestFit="1" customWidth="1"/>
    <col min="388" max="388" width="11.1796875" bestFit="1" customWidth="1"/>
    <col min="389" max="389" width="14.81640625" bestFit="1" customWidth="1"/>
    <col min="390" max="390" width="17.36328125" bestFit="1" customWidth="1"/>
    <col min="391" max="391" width="20.08984375" bestFit="1" customWidth="1"/>
    <col min="392" max="392" width="22.6328125" bestFit="1" customWidth="1"/>
    <col min="393" max="393" width="26.453125" bestFit="1" customWidth="1"/>
    <col min="394" max="394" width="29" bestFit="1" customWidth="1"/>
    <col min="395" max="395" width="20.453125" bestFit="1" customWidth="1"/>
    <col min="396" max="396" width="23" bestFit="1" customWidth="1"/>
    <col min="397" max="397" width="18.453125" bestFit="1" customWidth="1"/>
    <col min="398" max="398" width="21.08984375" bestFit="1" customWidth="1"/>
    <col min="399" max="399" width="25.90625" bestFit="1" customWidth="1"/>
    <col min="400" max="400" width="28.453125" bestFit="1" customWidth="1"/>
    <col min="401" max="401" width="39.453125" bestFit="1" customWidth="1"/>
    <col min="402" max="402" width="42" bestFit="1" customWidth="1"/>
    <col min="403" max="403" width="53.90625" bestFit="1" customWidth="1"/>
    <col min="404" max="404" width="56.453125" bestFit="1" customWidth="1"/>
    <col min="405" max="405" width="32.26953125" bestFit="1" customWidth="1"/>
    <col min="406" max="406" width="34.81640625" bestFit="1" customWidth="1"/>
    <col min="407" max="407" width="39.26953125" bestFit="1" customWidth="1"/>
    <col min="408" max="408" width="41.81640625" bestFit="1" customWidth="1"/>
    <col min="409" max="409" width="32.7265625" bestFit="1" customWidth="1"/>
    <col min="410" max="410" width="35.26953125" bestFit="1" customWidth="1"/>
    <col min="411" max="411" width="18" bestFit="1" customWidth="1"/>
    <col min="412" max="412" width="20.54296875" bestFit="1" customWidth="1"/>
    <col min="413" max="413" width="22.36328125" bestFit="1" customWidth="1"/>
    <col min="414" max="414" width="24.90625" bestFit="1" customWidth="1"/>
    <col min="415" max="415" width="35.7265625" bestFit="1" customWidth="1"/>
    <col min="416" max="416" width="38.26953125" bestFit="1" customWidth="1"/>
    <col min="417" max="417" width="19.6328125" bestFit="1" customWidth="1"/>
    <col min="418" max="418" width="22.1796875" bestFit="1" customWidth="1"/>
    <col min="419" max="419" width="24.54296875" bestFit="1" customWidth="1"/>
    <col min="420" max="420" width="27.08984375" bestFit="1" customWidth="1"/>
    <col min="421" max="421" width="19.453125" bestFit="1" customWidth="1"/>
    <col min="422" max="422" width="22" bestFit="1" customWidth="1"/>
    <col min="423" max="423" width="24.26953125" bestFit="1" customWidth="1"/>
    <col min="424" max="424" width="26.81640625" bestFit="1" customWidth="1"/>
    <col min="425" max="425" width="39.6328125" bestFit="1" customWidth="1"/>
    <col min="426" max="426" width="42.1796875" bestFit="1" customWidth="1"/>
    <col min="427" max="427" width="47.81640625" bestFit="1" customWidth="1"/>
    <col min="428" max="428" width="50.36328125" bestFit="1" customWidth="1"/>
    <col min="429" max="429" width="45.7265625" bestFit="1" customWidth="1"/>
    <col min="430" max="430" width="48.26953125" bestFit="1" customWidth="1"/>
    <col min="431" max="431" width="37.26953125" bestFit="1" customWidth="1"/>
    <col min="432" max="432" width="39.81640625" bestFit="1" customWidth="1"/>
    <col min="433" max="433" width="15" bestFit="1" customWidth="1"/>
    <col min="434" max="434" width="17.54296875" bestFit="1" customWidth="1"/>
    <col min="435" max="435" width="32.1796875" bestFit="1" customWidth="1"/>
    <col min="436" max="436" width="34.7265625" bestFit="1" customWidth="1"/>
    <col min="437" max="437" width="25.36328125" bestFit="1" customWidth="1"/>
    <col min="438" max="438" width="27.90625" bestFit="1" customWidth="1"/>
    <col min="439" max="439" width="34.453125" bestFit="1" customWidth="1"/>
    <col min="440" max="440" width="37" bestFit="1" customWidth="1"/>
    <col min="441" max="441" width="13.453125" bestFit="1" customWidth="1"/>
    <col min="442" max="442" width="16" bestFit="1" customWidth="1"/>
    <col min="443" max="443" width="30.08984375" bestFit="1" customWidth="1"/>
    <col min="444" max="444" width="32.6328125" bestFit="1" customWidth="1"/>
    <col min="445" max="445" width="42.1796875" bestFit="1" customWidth="1"/>
    <col min="446" max="446" width="44.7265625" bestFit="1" customWidth="1"/>
    <col min="447" max="447" width="25.08984375" bestFit="1" customWidth="1"/>
    <col min="448" max="448" width="27.6328125" bestFit="1" customWidth="1"/>
    <col min="449" max="449" width="15.26953125" bestFit="1" customWidth="1"/>
    <col min="450" max="450" width="17.81640625" bestFit="1" customWidth="1"/>
    <col min="451" max="451" width="17.1796875" bestFit="1" customWidth="1"/>
    <col min="452" max="452" width="19.7265625" bestFit="1" customWidth="1"/>
    <col min="453" max="453" width="30.08984375" bestFit="1" customWidth="1"/>
    <col min="454" max="454" width="32.6328125" bestFit="1" customWidth="1"/>
    <col min="455" max="455" width="29.81640625" bestFit="1" customWidth="1"/>
    <col min="456" max="456" width="32.36328125" bestFit="1" customWidth="1"/>
    <col min="457" max="457" width="33.26953125" bestFit="1" customWidth="1"/>
    <col min="458" max="458" width="35.81640625" bestFit="1" customWidth="1"/>
    <col min="459" max="459" width="9" bestFit="1" customWidth="1"/>
    <col min="460" max="460" width="11.453125" bestFit="1" customWidth="1"/>
    <col min="461" max="461" width="14.7265625" bestFit="1" customWidth="1"/>
    <col min="462" max="462" width="17.26953125" bestFit="1" customWidth="1"/>
    <col min="463" max="463" width="11.54296875" bestFit="1" customWidth="1"/>
    <col min="464" max="464" width="14.08984375" bestFit="1" customWidth="1"/>
    <col min="465" max="465" width="12.26953125" bestFit="1" customWidth="1"/>
    <col min="466" max="466" width="14.81640625" bestFit="1" customWidth="1"/>
    <col min="467" max="467" width="23.26953125" bestFit="1" customWidth="1"/>
    <col min="468" max="468" width="25.81640625" bestFit="1" customWidth="1"/>
    <col min="469" max="469" width="40.81640625" bestFit="1" customWidth="1"/>
    <col min="470" max="470" width="43.36328125" bestFit="1" customWidth="1"/>
    <col min="471" max="471" width="9.90625" bestFit="1" customWidth="1"/>
    <col min="472" max="472" width="12.36328125" bestFit="1" customWidth="1"/>
    <col min="473" max="473" width="16.08984375" bestFit="1" customWidth="1"/>
    <col min="474" max="474" width="18.6328125" bestFit="1" customWidth="1"/>
    <col min="475" max="475" width="19.7265625" bestFit="1" customWidth="1"/>
    <col min="476" max="476" width="22.26953125" bestFit="1" customWidth="1"/>
    <col min="477" max="477" width="12.6328125" bestFit="1" customWidth="1"/>
    <col min="478" max="478" width="15.1796875" bestFit="1" customWidth="1"/>
    <col min="479" max="479" width="28" bestFit="1" customWidth="1"/>
    <col min="480" max="480" width="30.54296875" bestFit="1" customWidth="1"/>
    <col min="481" max="481" width="33.90625" bestFit="1" customWidth="1"/>
    <col min="482" max="482" width="36.453125" bestFit="1" customWidth="1"/>
    <col min="483" max="483" width="24.26953125" bestFit="1" customWidth="1"/>
    <col min="484" max="484" width="26.81640625" bestFit="1" customWidth="1"/>
    <col min="485" max="485" width="24.90625" bestFit="1" customWidth="1"/>
    <col min="486" max="486" width="27.453125" bestFit="1" customWidth="1"/>
    <col min="487" max="487" width="44.7265625" bestFit="1" customWidth="1"/>
    <col min="488" max="488" width="47.26953125" bestFit="1" customWidth="1"/>
    <col min="489" max="489" width="33.1796875" bestFit="1" customWidth="1"/>
    <col min="490" max="490" width="35.7265625" bestFit="1" customWidth="1"/>
    <col min="491" max="491" width="44.453125" bestFit="1" customWidth="1"/>
    <col min="492" max="492" width="47" bestFit="1" customWidth="1"/>
    <col min="493" max="493" width="43.54296875" bestFit="1" customWidth="1"/>
    <col min="494" max="494" width="46.08984375" bestFit="1" customWidth="1"/>
    <col min="495" max="495" width="21.08984375" bestFit="1" customWidth="1"/>
    <col min="496" max="496" width="23.6328125" bestFit="1" customWidth="1"/>
    <col min="497" max="497" width="32" bestFit="1" customWidth="1"/>
    <col min="498" max="498" width="34.54296875" bestFit="1" customWidth="1"/>
    <col min="499" max="499" width="32.26953125" bestFit="1" customWidth="1"/>
    <col min="500" max="500" width="34.81640625" bestFit="1" customWidth="1"/>
    <col min="501" max="501" width="24.90625" bestFit="1" customWidth="1"/>
    <col min="502" max="502" width="27.453125" bestFit="1" customWidth="1"/>
    <col min="503" max="503" width="21.26953125" bestFit="1" customWidth="1"/>
    <col min="504" max="504" width="23.81640625" bestFit="1" customWidth="1"/>
    <col min="505" max="505" width="46.6328125" bestFit="1" customWidth="1"/>
    <col min="506" max="506" width="49.1796875" bestFit="1" customWidth="1"/>
    <col min="507" max="507" width="15.26953125" bestFit="1" customWidth="1"/>
    <col min="508" max="508" width="17.81640625" bestFit="1" customWidth="1"/>
    <col min="509" max="509" width="13.6328125" bestFit="1" customWidth="1"/>
    <col min="510" max="510" width="16.1796875" bestFit="1" customWidth="1"/>
    <col min="511" max="511" width="34.7265625" bestFit="1" customWidth="1"/>
    <col min="512" max="512" width="37.26953125" bestFit="1" customWidth="1"/>
    <col min="513" max="513" width="24.6328125" bestFit="1" customWidth="1"/>
    <col min="514" max="514" width="27.1796875" bestFit="1" customWidth="1"/>
    <col min="515" max="515" width="45.6328125" bestFit="1" customWidth="1"/>
    <col min="516" max="516" width="48.1796875" bestFit="1" customWidth="1"/>
    <col min="517" max="517" width="11.90625" bestFit="1" customWidth="1"/>
    <col min="518" max="518" width="14.453125" bestFit="1" customWidth="1"/>
    <col min="519" max="519" width="25.7265625" bestFit="1" customWidth="1"/>
    <col min="520" max="520" width="28.26953125" bestFit="1" customWidth="1"/>
    <col min="521" max="521" width="28.90625" bestFit="1" customWidth="1"/>
    <col min="522" max="522" width="31.453125" bestFit="1" customWidth="1"/>
    <col min="523" max="523" width="38.90625" bestFit="1" customWidth="1"/>
    <col min="524" max="524" width="41.54296875" bestFit="1" customWidth="1"/>
    <col min="525" max="525" width="17.54296875" bestFit="1" customWidth="1"/>
    <col min="526" max="526" width="20.08984375" bestFit="1" customWidth="1"/>
    <col min="527" max="527" width="35" bestFit="1" customWidth="1"/>
    <col min="528" max="528" width="37.54296875" bestFit="1" customWidth="1"/>
    <col min="529" max="529" width="44.26953125" bestFit="1" customWidth="1"/>
    <col min="530" max="530" width="46.81640625" bestFit="1" customWidth="1"/>
    <col min="531" max="531" width="36.90625" bestFit="1" customWidth="1"/>
    <col min="532" max="532" width="39.453125" bestFit="1" customWidth="1"/>
    <col min="533" max="533" width="19.6328125" bestFit="1" customWidth="1"/>
    <col min="534" max="534" width="22.1796875" bestFit="1" customWidth="1"/>
    <col min="535" max="535" width="43.7265625" bestFit="1" customWidth="1"/>
    <col min="536" max="536" width="46.26953125" bestFit="1" customWidth="1"/>
    <col min="537" max="537" width="45.54296875" bestFit="1" customWidth="1"/>
    <col min="538" max="538" width="48.08984375" bestFit="1" customWidth="1"/>
    <col min="539" max="539" width="44.54296875" bestFit="1" customWidth="1"/>
    <col min="540" max="540" width="47.08984375" bestFit="1" customWidth="1"/>
    <col min="541" max="541" width="29.08984375" bestFit="1" customWidth="1"/>
    <col min="542" max="542" width="31.6328125" bestFit="1" customWidth="1"/>
    <col min="543" max="543" width="27.90625" bestFit="1" customWidth="1"/>
    <col min="544" max="544" width="30.453125" bestFit="1" customWidth="1"/>
    <col min="545" max="545" width="25.453125" bestFit="1" customWidth="1"/>
    <col min="546" max="546" width="28" bestFit="1" customWidth="1"/>
    <col min="547" max="547" width="43.54296875" bestFit="1" customWidth="1"/>
    <col min="548" max="548" width="46.08984375" bestFit="1" customWidth="1"/>
    <col min="549" max="549" width="33.7265625" bestFit="1" customWidth="1"/>
    <col min="550" max="550" width="36.26953125" bestFit="1" customWidth="1"/>
    <col min="551" max="551" width="26" bestFit="1" customWidth="1"/>
    <col min="552" max="552" width="28.54296875" bestFit="1" customWidth="1"/>
    <col min="553" max="553" width="17.90625" bestFit="1" customWidth="1"/>
    <col min="554" max="554" width="20.453125" bestFit="1" customWidth="1"/>
    <col min="555" max="555" width="35.453125" bestFit="1" customWidth="1"/>
    <col min="556" max="556" width="38" bestFit="1" customWidth="1"/>
    <col min="557" max="557" width="32.90625" bestFit="1" customWidth="1"/>
    <col min="558" max="558" width="35.453125" bestFit="1" customWidth="1"/>
    <col min="559" max="559" width="39.08984375" bestFit="1" customWidth="1"/>
    <col min="560" max="560" width="41.6328125" bestFit="1" customWidth="1"/>
    <col min="561" max="561" width="27.1796875" bestFit="1" customWidth="1"/>
    <col min="562" max="562" width="29.7265625" bestFit="1" customWidth="1"/>
    <col min="563" max="563" width="31.36328125" bestFit="1" customWidth="1"/>
    <col min="564" max="564" width="33.90625" bestFit="1" customWidth="1"/>
    <col min="565" max="565" width="30.08984375" bestFit="1" customWidth="1"/>
    <col min="566" max="566" width="32.6328125" bestFit="1" customWidth="1"/>
    <col min="567" max="567" width="9.90625" bestFit="1" customWidth="1"/>
    <col min="568" max="568" width="12.36328125" bestFit="1" customWidth="1"/>
    <col min="569" max="569" width="14.1796875" bestFit="1" customWidth="1"/>
    <col min="570" max="570" width="16.7265625" bestFit="1" customWidth="1"/>
    <col min="571" max="571" width="14.36328125" bestFit="1" customWidth="1"/>
    <col min="572" max="572" width="17" bestFit="1" customWidth="1"/>
    <col min="573" max="573" width="14.36328125" bestFit="1" customWidth="1"/>
    <col min="574" max="574" width="17" bestFit="1" customWidth="1"/>
    <col min="575" max="575" width="16.08984375" bestFit="1" customWidth="1"/>
    <col min="576" max="576" width="18.6328125" bestFit="1" customWidth="1"/>
    <col min="577" max="577" width="22.7265625" bestFit="1" customWidth="1"/>
    <col min="578" max="578" width="25.26953125" bestFit="1" customWidth="1"/>
    <col min="579" max="579" width="34.81640625" bestFit="1" customWidth="1"/>
    <col min="580" max="580" width="37.453125" bestFit="1" customWidth="1"/>
    <col min="581" max="581" width="13.1796875" bestFit="1" customWidth="1"/>
    <col min="582" max="582" width="15.7265625" bestFit="1" customWidth="1"/>
    <col min="583" max="583" width="20.6328125" bestFit="1" customWidth="1"/>
    <col min="584" max="584" width="23.1796875" bestFit="1" customWidth="1"/>
    <col min="585" max="585" width="22.1796875" bestFit="1" customWidth="1"/>
    <col min="586" max="586" width="24.7265625" bestFit="1" customWidth="1"/>
    <col min="587" max="587" width="10.26953125" bestFit="1" customWidth="1"/>
    <col min="588" max="588" width="12.7265625" bestFit="1" customWidth="1"/>
    <col min="589" max="589" width="54.7265625" bestFit="1" customWidth="1"/>
    <col min="590" max="590" width="57.26953125" bestFit="1" customWidth="1"/>
    <col min="591" max="591" width="42.08984375" bestFit="1" customWidth="1"/>
    <col min="592" max="592" width="44.6328125" bestFit="1" customWidth="1"/>
    <col min="593" max="593" width="40.54296875" bestFit="1" customWidth="1"/>
    <col min="594" max="594" width="43.08984375" bestFit="1" customWidth="1"/>
    <col min="595" max="595" width="48.26953125" bestFit="1" customWidth="1"/>
    <col min="596" max="596" width="50.81640625" bestFit="1" customWidth="1"/>
    <col min="597" max="597" width="24.90625" bestFit="1" customWidth="1"/>
    <col min="598" max="598" width="27.453125" bestFit="1" customWidth="1"/>
    <col min="599" max="599" width="37" bestFit="1" customWidth="1"/>
    <col min="600" max="600" width="39.54296875" bestFit="1" customWidth="1"/>
    <col min="601" max="601" width="12.7265625" bestFit="1" customWidth="1"/>
    <col min="602" max="602" width="15.26953125" bestFit="1" customWidth="1"/>
    <col min="603" max="603" width="35" bestFit="1" customWidth="1"/>
    <col min="604" max="604" width="37.54296875" bestFit="1" customWidth="1"/>
    <col min="605" max="605" width="26.6328125" bestFit="1" customWidth="1"/>
    <col min="606" max="606" width="29.26953125" bestFit="1" customWidth="1"/>
    <col min="607" max="607" width="26.08984375" bestFit="1" customWidth="1"/>
    <col min="608" max="608" width="28.6328125" bestFit="1" customWidth="1"/>
    <col min="609" max="609" width="26.08984375" bestFit="1" customWidth="1"/>
    <col min="610" max="610" width="28.6328125" bestFit="1" customWidth="1"/>
    <col min="611" max="611" width="39.7265625" bestFit="1" customWidth="1"/>
    <col min="612" max="612" width="42.26953125" bestFit="1" customWidth="1"/>
    <col min="613" max="613" width="18" bestFit="1" customWidth="1"/>
    <col min="614" max="614" width="20.54296875" bestFit="1" customWidth="1"/>
    <col min="615" max="615" width="14.1796875" bestFit="1" customWidth="1"/>
    <col min="616" max="616" width="16.7265625" bestFit="1" customWidth="1"/>
    <col min="617" max="617" width="28.36328125" bestFit="1" customWidth="1"/>
    <col min="618" max="618" width="30.90625" bestFit="1" customWidth="1"/>
    <col min="619" max="619" width="34.54296875" bestFit="1" customWidth="1"/>
    <col min="620" max="620" width="37.08984375" bestFit="1" customWidth="1"/>
    <col min="621" max="621" width="33.08984375" bestFit="1" customWidth="1"/>
    <col min="622" max="622" width="35.6328125" bestFit="1" customWidth="1"/>
    <col min="623" max="623" width="30.1796875" bestFit="1" customWidth="1"/>
    <col min="624" max="624" width="32.7265625" bestFit="1" customWidth="1"/>
    <col min="625" max="625" width="25.26953125" bestFit="1" customWidth="1"/>
    <col min="626" max="626" width="27.81640625" bestFit="1" customWidth="1"/>
    <col min="627" max="627" width="33.36328125" bestFit="1" customWidth="1"/>
    <col min="628" max="628" width="35.90625" bestFit="1" customWidth="1"/>
    <col min="629" max="629" width="38.08984375" bestFit="1" customWidth="1"/>
    <col min="630" max="630" width="40.6328125" bestFit="1" customWidth="1"/>
    <col min="631" max="631" width="12.453125" bestFit="1" customWidth="1"/>
    <col min="632" max="632" width="15" bestFit="1" customWidth="1"/>
    <col min="633" max="633" width="5.36328125" bestFit="1" customWidth="1"/>
    <col min="634" max="634" width="7.81640625" bestFit="1" customWidth="1"/>
    <col min="635" max="635" width="46.7265625" bestFit="1" customWidth="1"/>
    <col min="636" max="636" width="49.26953125" bestFit="1" customWidth="1"/>
    <col min="637" max="637" width="33.26953125" bestFit="1" customWidth="1"/>
    <col min="638" max="638" width="35.81640625" bestFit="1" customWidth="1"/>
    <col min="639" max="639" width="5.54296875" bestFit="1" customWidth="1"/>
    <col min="640" max="640" width="8" bestFit="1" customWidth="1"/>
    <col min="641" max="641" width="38.54296875" bestFit="1" customWidth="1"/>
    <col min="642" max="642" width="41.08984375" bestFit="1" customWidth="1"/>
    <col min="643" max="643" width="35.36328125" bestFit="1" customWidth="1"/>
    <col min="644" max="644" width="37.90625" bestFit="1" customWidth="1"/>
    <col min="645" max="645" width="35.81640625" bestFit="1" customWidth="1"/>
    <col min="646" max="646" width="38.36328125" bestFit="1" customWidth="1"/>
    <col min="647" max="647" width="47" bestFit="1" customWidth="1"/>
    <col min="648" max="648" width="49.54296875" bestFit="1" customWidth="1"/>
    <col min="649" max="649" width="31.81640625" bestFit="1" customWidth="1"/>
    <col min="650" max="650" width="34.36328125" bestFit="1" customWidth="1"/>
    <col min="651" max="651" width="24.90625" bestFit="1" customWidth="1"/>
    <col min="652" max="652" width="27.453125" bestFit="1" customWidth="1"/>
    <col min="653" max="653" width="34.08984375" bestFit="1" customWidth="1"/>
    <col min="654" max="654" width="36.6328125" bestFit="1" customWidth="1"/>
    <col min="655" max="655" width="15.54296875" bestFit="1" customWidth="1"/>
    <col min="656" max="656" width="18.08984375" bestFit="1" customWidth="1"/>
    <col min="657" max="657" width="25.08984375" bestFit="1" customWidth="1"/>
    <col min="658" max="658" width="27.6328125" bestFit="1" customWidth="1"/>
    <col min="659" max="659" width="7" bestFit="1" customWidth="1"/>
    <col min="660" max="660" width="9.453125" bestFit="1" customWidth="1"/>
    <col min="661" max="661" width="20.36328125" bestFit="1" customWidth="1"/>
    <col min="662" max="662" width="22.90625" bestFit="1" customWidth="1"/>
    <col min="663" max="663" width="10.54296875" bestFit="1" customWidth="1"/>
    <col min="664" max="664" width="13.08984375" bestFit="1" customWidth="1"/>
    <col min="665" max="665" width="16.6328125" bestFit="1" customWidth="1"/>
    <col min="666" max="666" width="19.1796875" bestFit="1" customWidth="1"/>
    <col min="667" max="667" width="32.7265625" bestFit="1" customWidth="1"/>
    <col min="668" max="668" width="35.26953125" bestFit="1" customWidth="1"/>
    <col min="669" max="669" width="32.81640625" bestFit="1" customWidth="1"/>
    <col min="670" max="670" width="35.36328125" bestFit="1" customWidth="1"/>
    <col min="671" max="671" width="12.6328125" bestFit="1" customWidth="1"/>
    <col min="672" max="672" width="15.1796875" bestFit="1" customWidth="1"/>
    <col min="673" max="673" width="8.54296875" bestFit="1" customWidth="1"/>
    <col min="674" max="674" width="11" bestFit="1" customWidth="1"/>
    <col min="675" max="675" width="24.36328125" bestFit="1" customWidth="1"/>
    <col min="676" max="676" width="26.90625" bestFit="1" customWidth="1"/>
    <col min="677" max="677" width="44.54296875" bestFit="1" customWidth="1"/>
    <col min="678" max="678" width="47.08984375" bestFit="1" customWidth="1"/>
    <col min="679" max="679" width="39.453125" bestFit="1" customWidth="1"/>
    <col min="680" max="680" width="42" bestFit="1" customWidth="1"/>
    <col min="681" max="681" width="48.36328125" bestFit="1" customWidth="1"/>
    <col min="682" max="682" width="50.90625" bestFit="1" customWidth="1"/>
    <col min="683" max="683" width="39.26953125" bestFit="1" customWidth="1"/>
    <col min="684" max="684" width="41.81640625" bestFit="1" customWidth="1"/>
    <col min="685" max="685" width="16.90625" bestFit="1" customWidth="1"/>
    <col min="686" max="686" width="19.453125" bestFit="1" customWidth="1"/>
    <col min="687" max="687" width="41.6328125" bestFit="1" customWidth="1"/>
    <col min="688" max="688" width="44.1796875" bestFit="1" customWidth="1"/>
    <col min="689" max="689" width="27.7265625" bestFit="1" customWidth="1"/>
    <col min="690" max="690" width="30.26953125" bestFit="1" customWidth="1"/>
    <col min="691" max="691" width="10.6328125" bestFit="1" customWidth="1"/>
    <col min="692" max="692" width="13.1796875" bestFit="1" customWidth="1"/>
    <col min="693" max="693" width="10.453125" bestFit="1" customWidth="1"/>
    <col min="694" max="694" width="13" bestFit="1" customWidth="1"/>
    <col min="695" max="695" width="22.26953125" bestFit="1" customWidth="1"/>
    <col min="696" max="696" width="24.81640625" bestFit="1" customWidth="1"/>
    <col min="697" max="697" width="45.453125" bestFit="1" customWidth="1"/>
    <col min="698" max="698" width="48" bestFit="1" customWidth="1"/>
    <col min="699" max="699" width="19" bestFit="1" customWidth="1"/>
    <col min="700" max="700" width="21.54296875" bestFit="1" customWidth="1"/>
    <col min="701" max="701" width="33.36328125" bestFit="1" customWidth="1"/>
    <col min="702" max="702" width="35.90625" bestFit="1" customWidth="1"/>
    <col min="703" max="703" width="41.6328125" bestFit="1" customWidth="1"/>
    <col min="704" max="704" width="44.1796875" bestFit="1" customWidth="1"/>
    <col min="705" max="705" width="19.36328125" bestFit="1" customWidth="1"/>
    <col min="706" max="706" width="21.90625" bestFit="1" customWidth="1"/>
    <col min="707" max="707" width="44.453125" bestFit="1" customWidth="1"/>
    <col min="708" max="708" width="47" bestFit="1" customWidth="1"/>
    <col min="709" max="709" width="27.90625" bestFit="1" customWidth="1"/>
    <col min="710" max="710" width="30.453125" bestFit="1" customWidth="1"/>
    <col min="711" max="711" width="57.36328125" bestFit="1" customWidth="1"/>
    <col min="712" max="712" width="59.90625" bestFit="1" customWidth="1"/>
    <col min="713" max="713" width="37.81640625" bestFit="1" customWidth="1"/>
    <col min="714" max="714" width="40.36328125" bestFit="1" customWidth="1"/>
    <col min="715" max="715" width="44.54296875" bestFit="1" customWidth="1"/>
    <col min="716" max="716" width="47.08984375" bestFit="1" customWidth="1"/>
    <col min="717" max="717" width="13.54296875" bestFit="1" customWidth="1"/>
    <col min="718" max="718" width="16.08984375" bestFit="1" customWidth="1"/>
    <col min="719" max="719" width="44.81640625" bestFit="1" customWidth="1"/>
    <col min="720" max="720" width="47.36328125" bestFit="1" customWidth="1"/>
    <col min="721" max="721" width="19.1796875" bestFit="1" customWidth="1"/>
    <col min="722" max="722" width="21.7265625" bestFit="1" customWidth="1"/>
    <col min="723" max="723" width="22.08984375" bestFit="1" customWidth="1"/>
    <col min="724" max="724" width="24.6328125" bestFit="1" customWidth="1"/>
    <col min="725" max="725" width="21.7265625" bestFit="1" customWidth="1"/>
    <col min="726" max="726" width="24.26953125" bestFit="1" customWidth="1"/>
    <col min="727" max="727" width="26.6328125" bestFit="1" customWidth="1"/>
    <col min="728" max="728" width="29.26953125" bestFit="1" customWidth="1"/>
    <col min="729" max="729" width="48.453125" bestFit="1" customWidth="1"/>
    <col min="730" max="730" width="51" bestFit="1" customWidth="1"/>
    <col min="731" max="731" width="43.81640625" bestFit="1" customWidth="1"/>
    <col min="732" max="732" width="46.36328125" bestFit="1" customWidth="1"/>
    <col min="733" max="733" width="22.7265625" bestFit="1" customWidth="1"/>
    <col min="734" max="734" width="25.26953125" bestFit="1" customWidth="1"/>
    <col min="735" max="735" width="34" bestFit="1" customWidth="1"/>
    <col min="736" max="736" width="36.54296875" bestFit="1" customWidth="1"/>
    <col min="737" max="737" width="44.6328125" bestFit="1" customWidth="1"/>
    <col min="738" max="738" width="47.1796875" bestFit="1" customWidth="1"/>
    <col min="739" max="739" width="34.26953125" bestFit="1" customWidth="1"/>
    <col min="740" max="740" width="36.81640625" bestFit="1" customWidth="1"/>
    <col min="741" max="741" width="13.7265625" bestFit="1" customWidth="1"/>
    <col min="742" max="742" width="16.26953125" bestFit="1" customWidth="1"/>
    <col min="743" max="743" width="12.81640625" bestFit="1" customWidth="1"/>
    <col min="744" max="744" width="15.36328125" bestFit="1" customWidth="1"/>
    <col min="745" max="745" width="19.453125" bestFit="1" customWidth="1"/>
    <col min="746" max="746" width="22" bestFit="1" customWidth="1"/>
    <col min="747" max="747" width="20" bestFit="1" customWidth="1"/>
    <col min="748" max="748" width="22.54296875" bestFit="1" customWidth="1"/>
    <col min="749" max="749" width="23.54296875" bestFit="1" customWidth="1"/>
    <col min="750" max="750" width="26.08984375" bestFit="1" customWidth="1"/>
    <col min="751" max="751" width="23" bestFit="1" customWidth="1"/>
    <col min="752" max="752" width="25.54296875" bestFit="1" customWidth="1"/>
    <col min="753" max="753" width="14.6328125" bestFit="1" customWidth="1"/>
    <col min="754" max="754" width="17.1796875" bestFit="1" customWidth="1"/>
    <col min="755" max="755" width="21.54296875" bestFit="1" customWidth="1"/>
    <col min="756" max="756" width="24.08984375" bestFit="1" customWidth="1"/>
    <col min="757" max="757" width="38.81640625" bestFit="1" customWidth="1"/>
    <col min="758" max="758" width="41.36328125" bestFit="1" customWidth="1"/>
    <col min="759" max="759" width="34.36328125" bestFit="1" customWidth="1"/>
    <col min="760" max="760" width="36.90625" bestFit="1" customWidth="1"/>
    <col min="761" max="761" width="13.90625" bestFit="1" customWidth="1"/>
    <col min="762" max="762" width="16.453125" bestFit="1" customWidth="1"/>
    <col min="763" max="763" width="18.453125" bestFit="1" customWidth="1"/>
    <col min="764" max="764" width="21.08984375" bestFit="1" customWidth="1"/>
    <col min="765" max="765" width="27.08984375" bestFit="1" customWidth="1"/>
    <col min="766" max="766" width="29.6328125" bestFit="1" customWidth="1"/>
    <col min="767" max="767" width="24.54296875" bestFit="1" customWidth="1"/>
    <col min="768" max="768" width="27.08984375" bestFit="1" customWidth="1"/>
    <col min="769" max="769" width="26.26953125" bestFit="1" customWidth="1"/>
    <col min="770" max="770" width="28.81640625" bestFit="1" customWidth="1"/>
    <col min="771" max="771" width="13.81640625" bestFit="1" customWidth="1"/>
    <col min="772" max="772" width="16.36328125" bestFit="1" customWidth="1"/>
    <col min="773" max="773" width="20.54296875" bestFit="1" customWidth="1"/>
    <col min="774" max="774" width="23.08984375" bestFit="1" customWidth="1"/>
    <col min="775" max="775" width="18.1796875" bestFit="1" customWidth="1"/>
    <col min="776" max="776" width="20.7265625" bestFit="1" customWidth="1"/>
    <col min="777" max="777" width="12.54296875" bestFit="1" customWidth="1"/>
    <col min="778" max="778" width="15.08984375" bestFit="1" customWidth="1"/>
    <col min="779" max="779" width="6.453125" bestFit="1" customWidth="1"/>
    <col min="780" max="780" width="8.90625" bestFit="1" customWidth="1"/>
    <col min="781" max="781" width="7" bestFit="1" customWidth="1"/>
    <col min="782" max="782" width="9.453125" bestFit="1" customWidth="1"/>
    <col min="783" max="783" width="10.08984375" bestFit="1" customWidth="1"/>
    <col min="784" max="784" width="12.54296875" bestFit="1" customWidth="1"/>
    <col min="785" max="785" width="47.54296875" bestFit="1" customWidth="1"/>
    <col min="786" max="786" width="50.08984375" bestFit="1" customWidth="1"/>
    <col min="787" max="787" width="14.81640625" bestFit="1" customWidth="1"/>
    <col min="788" max="788" width="17.36328125" bestFit="1" customWidth="1"/>
    <col min="789" max="789" width="26.1796875" bestFit="1" customWidth="1"/>
    <col min="790" max="790" width="28.7265625" bestFit="1" customWidth="1"/>
    <col min="791" max="791" width="42.81640625" bestFit="1" customWidth="1"/>
    <col min="792" max="792" width="45.36328125" bestFit="1" customWidth="1"/>
    <col min="793" max="793" width="42.54296875" bestFit="1" customWidth="1"/>
    <col min="794" max="794" width="45.08984375" bestFit="1" customWidth="1"/>
    <col min="795" max="795" width="29.81640625" bestFit="1" customWidth="1"/>
    <col min="796" max="796" width="32.36328125" bestFit="1" customWidth="1"/>
    <col min="797" max="797" width="42.26953125" bestFit="1" customWidth="1"/>
    <col min="798" max="798" width="44.81640625" bestFit="1" customWidth="1"/>
    <col min="799" max="799" width="46.6328125" bestFit="1" customWidth="1"/>
    <col min="800" max="800" width="49.1796875" bestFit="1" customWidth="1"/>
    <col min="801" max="801" width="39.1796875" bestFit="1" customWidth="1"/>
    <col min="802" max="802" width="41.7265625" bestFit="1" customWidth="1"/>
    <col min="803" max="803" width="36.26953125" bestFit="1" customWidth="1"/>
    <col min="804" max="804" width="38.81640625" bestFit="1" customWidth="1"/>
    <col min="805" max="805" width="26.90625" bestFit="1" customWidth="1"/>
    <col min="806" max="806" width="29.453125" bestFit="1" customWidth="1"/>
    <col min="807" max="807" width="17.7265625" bestFit="1" customWidth="1"/>
    <col min="808" max="808" width="20.26953125" bestFit="1" customWidth="1"/>
    <col min="809" max="809" width="47.453125" bestFit="1" customWidth="1"/>
    <col min="810" max="810" width="50" bestFit="1" customWidth="1"/>
    <col min="811" max="811" width="38.6328125" bestFit="1" customWidth="1"/>
    <col min="812" max="812" width="41.1796875" bestFit="1" customWidth="1"/>
    <col min="813" max="813" width="48" bestFit="1" customWidth="1"/>
    <col min="814" max="814" width="50.54296875" bestFit="1" customWidth="1"/>
    <col min="815" max="815" width="29.54296875" bestFit="1" customWidth="1"/>
    <col min="816" max="816" width="32.08984375" bestFit="1" customWidth="1"/>
    <col min="817" max="817" width="44.7265625" bestFit="1" customWidth="1"/>
    <col min="818" max="818" width="47.26953125" bestFit="1" customWidth="1"/>
    <col min="819" max="819" width="42.36328125" bestFit="1" customWidth="1"/>
    <col min="820" max="820" width="44.90625" bestFit="1" customWidth="1"/>
    <col min="821" max="821" width="45.36328125" bestFit="1" customWidth="1"/>
    <col min="822" max="822" width="47.90625" bestFit="1" customWidth="1"/>
    <col min="823" max="823" width="57.1796875" bestFit="1" customWidth="1"/>
    <col min="824" max="824" width="59.7265625" bestFit="1" customWidth="1"/>
    <col min="825" max="825" width="36.26953125" bestFit="1" customWidth="1"/>
    <col min="826" max="826" width="38.81640625" bestFit="1" customWidth="1"/>
    <col min="827" max="827" width="30.08984375" bestFit="1" customWidth="1"/>
    <col min="828" max="828" width="32.6328125" bestFit="1" customWidth="1"/>
    <col min="829" max="829" width="39.08984375" bestFit="1" customWidth="1"/>
    <col min="830" max="830" width="41.6328125" bestFit="1" customWidth="1"/>
    <col min="831" max="831" width="27.36328125" bestFit="1" customWidth="1"/>
    <col min="832" max="832" width="29.90625" bestFit="1" customWidth="1"/>
    <col min="833" max="833" width="35.1796875" bestFit="1" customWidth="1"/>
    <col min="834" max="834" width="37.7265625" bestFit="1" customWidth="1"/>
    <col min="835" max="835" width="39.453125" bestFit="1" customWidth="1"/>
    <col min="836" max="836" width="42" bestFit="1" customWidth="1"/>
    <col min="837" max="837" width="17.1796875" bestFit="1" customWidth="1"/>
    <col min="838" max="838" width="19.7265625" bestFit="1" customWidth="1"/>
    <col min="839" max="839" width="28.36328125" bestFit="1" customWidth="1"/>
    <col min="840" max="840" width="30.90625" bestFit="1" customWidth="1"/>
    <col min="841" max="841" width="33.08984375" bestFit="1" customWidth="1"/>
    <col min="842" max="842" width="35.6328125" bestFit="1" customWidth="1"/>
    <col min="843" max="843" width="41.54296875" bestFit="1" customWidth="1"/>
    <col min="844" max="844" width="44.08984375" bestFit="1" customWidth="1"/>
    <col min="845" max="845" width="40.54296875" bestFit="1" customWidth="1"/>
    <col min="846" max="846" width="43.08984375" bestFit="1" customWidth="1"/>
    <col min="847" max="847" width="42.54296875" bestFit="1" customWidth="1"/>
    <col min="848" max="848" width="45.08984375" bestFit="1" customWidth="1"/>
    <col min="849" max="849" width="32" bestFit="1" customWidth="1"/>
    <col min="850" max="850" width="34.54296875" bestFit="1" customWidth="1"/>
    <col min="851" max="851" width="52.453125" bestFit="1" customWidth="1"/>
    <col min="852" max="852" width="55" bestFit="1" customWidth="1"/>
    <col min="853" max="853" width="31.36328125" bestFit="1" customWidth="1"/>
    <col min="854" max="854" width="33.90625" bestFit="1" customWidth="1"/>
    <col min="855" max="855" width="24.1796875" bestFit="1" customWidth="1"/>
    <col min="856" max="856" width="26.7265625" bestFit="1" customWidth="1"/>
    <col min="857" max="857" width="22.7265625" bestFit="1" customWidth="1"/>
    <col min="858" max="858" width="25.26953125" bestFit="1" customWidth="1"/>
    <col min="859" max="859" width="30.6328125" bestFit="1" customWidth="1"/>
    <col min="860" max="860" width="33.1796875" bestFit="1" customWidth="1"/>
    <col min="861" max="861" width="20.08984375" bestFit="1" customWidth="1"/>
    <col min="862" max="862" width="22.6328125" bestFit="1" customWidth="1"/>
    <col min="863" max="863" width="34.36328125" bestFit="1" customWidth="1"/>
    <col min="864" max="864" width="36.90625" bestFit="1" customWidth="1"/>
    <col min="865" max="865" width="19.6328125" bestFit="1" customWidth="1"/>
    <col min="866" max="866" width="22.1796875" bestFit="1" customWidth="1"/>
    <col min="867" max="867" width="16.08984375" bestFit="1" customWidth="1"/>
    <col min="868" max="868" width="18.6328125" bestFit="1" customWidth="1"/>
    <col min="869" max="869" width="34.26953125" bestFit="1" customWidth="1"/>
    <col min="870" max="870" width="36.81640625" bestFit="1" customWidth="1"/>
    <col min="871" max="871" width="42.1796875" bestFit="1" customWidth="1"/>
    <col min="872" max="872" width="44.7265625" bestFit="1" customWidth="1"/>
    <col min="873" max="873" width="31.1796875" bestFit="1" customWidth="1"/>
    <col min="874" max="874" width="33.7265625" bestFit="1" customWidth="1"/>
    <col min="875" max="875" width="25.453125" bestFit="1" customWidth="1"/>
    <col min="876" max="876" width="28" bestFit="1" customWidth="1"/>
    <col min="877" max="877" width="34.08984375" bestFit="1" customWidth="1"/>
    <col min="878" max="878" width="36.6328125" bestFit="1" customWidth="1"/>
    <col min="879" max="879" width="34.54296875" bestFit="1" customWidth="1"/>
    <col min="880" max="880" width="37.08984375" bestFit="1" customWidth="1"/>
    <col min="881" max="881" width="44.453125" bestFit="1" customWidth="1"/>
    <col min="882" max="882" width="47" bestFit="1" customWidth="1"/>
    <col min="883" max="883" width="26.1796875" bestFit="1" customWidth="1"/>
    <col min="884" max="884" width="28.7265625" bestFit="1" customWidth="1"/>
    <col min="885" max="885" width="36.54296875" bestFit="1" customWidth="1"/>
    <col min="886" max="886" width="39.08984375" bestFit="1" customWidth="1"/>
    <col min="887" max="887" width="21.54296875" bestFit="1" customWidth="1"/>
    <col min="888" max="888" width="24.08984375" bestFit="1" customWidth="1"/>
    <col min="889" max="889" width="53.453125" bestFit="1" customWidth="1"/>
    <col min="890" max="890" width="56" bestFit="1" customWidth="1"/>
    <col min="891" max="891" width="20.81640625" bestFit="1" customWidth="1"/>
    <col min="892" max="892" width="23.36328125" bestFit="1" customWidth="1"/>
    <col min="893" max="893" width="25.08984375" bestFit="1" customWidth="1"/>
    <col min="894" max="894" width="27.6328125" bestFit="1" customWidth="1"/>
    <col min="895" max="895" width="26.26953125" bestFit="1" customWidth="1"/>
    <col min="896" max="896" width="28.81640625" bestFit="1" customWidth="1"/>
    <col min="897" max="897" width="26.54296875" bestFit="1" customWidth="1"/>
    <col min="898" max="898" width="29.08984375" bestFit="1" customWidth="1"/>
    <col min="899" max="899" width="20.90625" bestFit="1" customWidth="1"/>
    <col min="900" max="900" width="23.453125" bestFit="1" customWidth="1"/>
    <col min="901" max="901" width="35.453125" bestFit="1" customWidth="1"/>
    <col min="902" max="902" width="38" bestFit="1" customWidth="1"/>
    <col min="903" max="903" width="31.81640625" bestFit="1" customWidth="1"/>
    <col min="904" max="904" width="34.36328125" bestFit="1" customWidth="1"/>
    <col min="905" max="905" width="21.26953125" bestFit="1" customWidth="1"/>
    <col min="906" max="906" width="23.81640625" bestFit="1" customWidth="1"/>
    <col min="907" max="907" width="46.6328125" bestFit="1" customWidth="1"/>
    <col min="908" max="908" width="49.1796875" bestFit="1" customWidth="1"/>
    <col min="909" max="909" width="38" bestFit="1" customWidth="1"/>
    <col min="910" max="910" width="40.54296875" bestFit="1" customWidth="1"/>
    <col min="911" max="911" width="24.7265625" bestFit="1" customWidth="1"/>
    <col min="912" max="912" width="27.26953125" bestFit="1" customWidth="1"/>
    <col min="913" max="913" width="25.7265625" bestFit="1" customWidth="1"/>
    <col min="914" max="914" width="28.26953125" bestFit="1" customWidth="1"/>
    <col min="915" max="915" width="30.36328125" bestFit="1" customWidth="1"/>
    <col min="916" max="916" width="32.90625" bestFit="1" customWidth="1"/>
    <col min="917" max="917" width="31.453125" bestFit="1" customWidth="1"/>
    <col min="918" max="918" width="34" bestFit="1" customWidth="1"/>
    <col min="919" max="919" width="18.1796875" bestFit="1" customWidth="1"/>
    <col min="920" max="920" width="20.7265625" bestFit="1" customWidth="1"/>
    <col min="921" max="921" width="26.08984375" bestFit="1" customWidth="1"/>
    <col min="922" max="922" width="28.6328125" bestFit="1" customWidth="1"/>
    <col min="923" max="923" width="14.6328125" bestFit="1" customWidth="1"/>
    <col min="924" max="924" width="17.1796875" bestFit="1" customWidth="1"/>
    <col min="925" max="925" width="42.90625" bestFit="1" customWidth="1"/>
    <col min="926" max="926" width="45.453125" bestFit="1" customWidth="1"/>
    <col min="927" max="927" width="30.453125" bestFit="1" customWidth="1"/>
    <col min="928" max="928" width="33" bestFit="1" customWidth="1"/>
    <col min="929" max="929" width="22.36328125" bestFit="1" customWidth="1"/>
    <col min="930" max="930" width="24.90625" bestFit="1" customWidth="1"/>
    <col min="931" max="931" width="44" bestFit="1" customWidth="1"/>
    <col min="932" max="932" width="46.54296875" bestFit="1" customWidth="1"/>
    <col min="933" max="933" width="34.26953125" bestFit="1" customWidth="1"/>
    <col min="934" max="934" width="36.81640625" bestFit="1" customWidth="1"/>
    <col min="935" max="935" width="41.90625" bestFit="1" customWidth="1"/>
    <col min="936" max="936" width="44.453125" bestFit="1" customWidth="1"/>
    <col min="937" max="937" width="28.54296875" bestFit="1" customWidth="1"/>
    <col min="938" max="938" width="31.08984375" bestFit="1" customWidth="1"/>
    <col min="939" max="939" width="42.6328125" bestFit="1" customWidth="1"/>
    <col min="940" max="940" width="45.1796875" bestFit="1" customWidth="1"/>
    <col min="941" max="941" width="24.453125" bestFit="1" customWidth="1"/>
    <col min="942" max="942" width="27" bestFit="1" customWidth="1"/>
    <col min="943" max="943" width="34" bestFit="1" customWidth="1"/>
    <col min="944" max="944" width="36.54296875" bestFit="1" customWidth="1"/>
    <col min="945" max="945" width="15.1796875" bestFit="1" customWidth="1"/>
    <col min="946" max="946" width="17.7265625" bestFit="1" customWidth="1"/>
    <col min="947" max="947" width="19.453125" bestFit="1" customWidth="1"/>
    <col min="948" max="948" width="22" bestFit="1" customWidth="1"/>
    <col min="949" max="949" width="38" bestFit="1" customWidth="1"/>
    <col min="950" max="950" width="40.54296875" bestFit="1" customWidth="1"/>
    <col min="951" max="951" width="31.1796875" bestFit="1" customWidth="1"/>
    <col min="952" max="952" width="33.7265625" bestFit="1" customWidth="1"/>
    <col min="953" max="953" width="27.26953125" bestFit="1" customWidth="1"/>
    <col min="954" max="954" width="29.81640625" bestFit="1" customWidth="1"/>
    <col min="955" max="955" width="22.26953125" bestFit="1" customWidth="1"/>
    <col min="956" max="956" width="24.81640625" bestFit="1" customWidth="1"/>
    <col min="957" max="957" width="29.36328125" bestFit="1" customWidth="1"/>
    <col min="958" max="958" width="31.90625" bestFit="1" customWidth="1"/>
    <col min="959" max="959" width="26.90625" bestFit="1" customWidth="1"/>
    <col min="960" max="960" width="29.453125" bestFit="1" customWidth="1"/>
    <col min="961" max="961" width="27.6328125" bestFit="1" customWidth="1"/>
    <col min="962" max="962" width="30.1796875" bestFit="1" customWidth="1"/>
    <col min="963" max="963" width="31.54296875" bestFit="1" customWidth="1"/>
    <col min="964" max="964" width="34.08984375" bestFit="1" customWidth="1"/>
    <col min="965" max="965" width="25" bestFit="1" customWidth="1"/>
    <col min="966" max="966" width="27.54296875" bestFit="1" customWidth="1"/>
    <col min="967" max="967" width="21.08984375" bestFit="1" customWidth="1"/>
    <col min="968" max="968" width="23.6328125" bestFit="1" customWidth="1"/>
    <col min="969" max="969" width="26.08984375" bestFit="1" customWidth="1"/>
    <col min="970" max="970" width="28.6328125" bestFit="1" customWidth="1"/>
    <col min="971" max="971" width="21.6328125" bestFit="1" customWidth="1"/>
    <col min="972" max="972" width="24.1796875" bestFit="1" customWidth="1"/>
    <col min="973" max="973" width="40.08984375" bestFit="1" customWidth="1"/>
    <col min="974" max="974" width="42.6328125" bestFit="1" customWidth="1"/>
    <col min="975" max="975" width="46" bestFit="1" customWidth="1"/>
    <col min="976" max="976" width="48.54296875" bestFit="1" customWidth="1"/>
    <col min="977" max="977" width="23.453125" bestFit="1" customWidth="1"/>
    <col min="978" max="978" width="26" bestFit="1" customWidth="1"/>
    <col min="979" max="979" width="42.453125" bestFit="1" customWidth="1"/>
    <col min="980" max="980" width="45" bestFit="1" customWidth="1"/>
    <col min="981" max="981" width="25.54296875" bestFit="1" customWidth="1"/>
    <col min="982" max="982" width="28.08984375" bestFit="1" customWidth="1"/>
    <col min="983" max="983" width="26.90625" bestFit="1" customWidth="1"/>
    <col min="984" max="984" width="29.453125" bestFit="1" customWidth="1"/>
    <col min="985" max="985" width="42.26953125" bestFit="1" customWidth="1"/>
    <col min="986" max="986" width="44.81640625" bestFit="1" customWidth="1"/>
    <col min="987" max="987" width="44.08984375" bestFit="1" customWidth="1"/>
    <col min="988" max="988" width="46.6328125" bestFit="1" customWidth="1"/>
    <col min="989" max="989" width="32.7265625" bestFit="1" customWidth="1"/>
    <col min="990" max="990" width="35.26953125" bestFit="1" customWidth="1"/>
    <col min="991" max="991" width="47.54296875" bestFit="1" customWidth="1"/>
    <col min="992" max="992" width="50.08984375" bestFit="1" customWidth="1"/>
    <col min="993" max="993" width="44.453125" bestFit="1" customWidth="1"/>
    <col min="994" max="994" width="47" bestFit="1" customWidth="1"/>
    <col min="995" max="995" width="33.36328125" bestFit="1" customWidth="1"/>
    <col min="996" max="996" width="35.90625" bestFit="1" customWidth="1"/>
    <col min="997" max="997" width="26.54296875" bestFit="1" customWidth="1"/>
    <col min="998" max="998" width="29.08984375" bestFit="1" customWidth="1"/>
    <col min="999" max="999" width="27.6328125" bestFit="1" customWidth="1"/>
    <col min="1000" max="1000" width="30.1796875" bestFit="1" customWidth="1"/>
    <col min="1001" max="1001" width="46.6328125" bestFit="1" customWidth="1"/>
    <col min="1002" max="1002" width="49.1796875" bestFit="1" customWidth="1"/>
    <col min="1003" max="1003" width="29.90625" bestFit="1" customWidth="1"/>
    <col min="1004" max="1004" width="32.453125" bestFit="1" customWidth="1"/>
    <col min="1005" max="1005" width="20.1796875" bestFit="1" customWidth="1"/>
    <col min="1006" max="1006" width="22.7265625" bestFit="1" customWidth="1"/>
    <col min="1007" max="1007" width="18.90625" bestFit="1" customWidth="1"/>
    <col min="1008" max="1008" width="21.453125" bestFit="1" customWidth="1"/>
    <col min="1009" max="1009" width="6.36328125" bestFit="1" customWidth="1"/>
    <col min="1010" max="1010" width="8.81640625" bestFit="1" customWidth="1"/>
    <col min="1011" max="1011" width="50.7265625" bestFit="1" customWidth="1"/>
    <col min="1012" max="1012" width="53.26953125" bestFit="1" customWidth="1"/>
    <col min="1013" max="1013" width="35.26953125" bestFit="1" customWidth="1"/>
    <col min="1014" max="1014" width="37.81640625" bestFit="1" customWidth="1"/>
    <col min="1015" max="1015" width="23.26953125" bestFit="1" customWidth="1"/>
    <col min="1016" max="1016" width="25.81640625" bestFit="1" customWidth="1"/>
    <col min="1017" max="1017" width="8.54296875" bestFit="1" customWidth="1"/>
    <col min="1018" max="1018" width="11" bestFit="1" customWidth="1"/>
    <col min="1019" max="1019" width="15.1796875" bestFit="1" customWidth="1"/>
    <col min="1020" max="1020" width="17.7265625" bestFit="1" customWidth="1"/>
    <col min="1021" max="1021" width="45" bestFit="1" customWidth="1"/>
    <col min="1022" max="1022" width="47.54296875" bestFit="1" customWidth="1"/>
    <col min="1023" max="1023" width="10.81640625" bestFit="1" customWidth="1"/>
    <col min="1024" max="1024" width="13.36328125" bestFit="1" customWidth="1"/>
    <col min="1025" max="1025" width="17.1796875" bestFit="1" customWidth="1"/>
    <col min="1026" max="1026" width="19.7265625" bestFit="1" customWidth="1"/>
    <col min="1027" max="1027" width="27" bestFit="1" customWidth="1"/>
    <col min="1028" max="1028" width="29.54296875" bestFit="1" customWidth="1"/>
    <col min="1029" max="1029" width="25.81640625" bestFit="1" customWidth="1"/>
    <col min="1030" max="1030" width="28.36328125" bestFit="1" customWidth="1"/>
    <col min="1031" max="1031" width="44.6328125" bestFit="1" customWidth="1"/>
    <col min="1032" max="1032" width="47.1796875" bestFit="1" customWidth="1"/>
    <col min="1033" max="1033" width="52.6328125" bestFit="1" customWidth="1"/>
    <col min="1034" max="1034" width="55.1796875" bestFit="1" customWidth="1"/>
    <col min="1035" max="1035" width="16.453125" bestFit="1" customWidth="1"/>
    <col min="1036" max="1036" width="19" bestFit="1" customWidth="1"/>
    <col min="1037" max="1037" width="45.26953125" bestFit="1" customWidth="1"/>
    <col min="1038" max="1038" width="47.81640625" bestFit="1" customWidth="1"/>
    <col min="1039" max="1039" width="43" bestFit="1" customWidth="1"/>
    <col min="1040" max="1040" width="45.6328125" bestFit="1" customWidth="1"/>
    <col min="1041" max="1041" width="24.6328125" bestFit="1" customWidth="1"/>
    <col min="1042" max="1042" width="27.1796875" bestFit="1" customWidth="1"/>
    <col min="1043" max="1043" width="23.90625" bestFit="1" customWidth="1"/>
    <col min="1044" max="1044" width="26.453125" bestFit="1" customWidth="1"/>
    <col min="1045" max="1045" width="33.08984375" bestFit="1" customWidth="1"/>
    <col min="1046" max="1046" width="35.6328125" bestFit="1" customWidth="1"/>
    <col min="1047" max="1047" width="16.08984375" bestFit="1" customWidth="1"/>
    <col min="1048" max="1048" width="18.6328125" bestFit="1" customWidth="1"/>
    <col min="1049" max="1049" width="9.08984375" bestFit="1" customWidth="1"/>
    <col min="1050" max="1050" width="11.54296875" bestFit="1" customWidth="1"/>
    <col min="1051" max="1051" width="19.26953125" bestFit="1" customWidth="1"/>
    <col min="1052" max="1052" width="21.81640625" bestFit="1" customWidth="1"/>
    <col min="1053" max="1053" width="20.7265625" bestFit="1" customWidth="1"/>
    <col min="1054" max="1054" width="23.26953125" bestFit="1" customWidth="1"/>
    <col min="1055" max="1055" width="30.1796875" bestFit="1" customWidth="1"/>
    <col min="1056" max="1056" width="32.7265625" bestFit="1" customWidth="1"/>
    <col min="1057" max="1057" width="42.81640625" bestFit="1" customWidth="1"/>
    <col min="1058" max="1058" width="45.36328125" bestFit="1" customWidth="1"/>
    <col min="1059" max="1059" width="20.6328125" bestFit="1" customWidth="1"/>
    <col min="1060" max="1060" width="23.1796875" bestFit="1" customWidth="1"/>
    <col min="1061" max="1061" width="16.54296875" bestFit="1" customWidth="1"/>
    <col min="1062" max="1062" width="19.08984375" bestFit="1" customWidth="1"/>
    <col min="1063" max="1063" width="16.453125" bestFit="1" customWidth="1"/>
    <col min="1064" max="1064" width="19" bestFit="1" customWidth="1"/>
    <col min="1065" max="1065" width="47" bestFit="1" customWidth="1"/>
    <col min="1066" max="1066" width="49.54296875" bestFit="1" customWidth="1"/>
    <col min="1067" max="1067" width="22.54296875" bestFit="1" customWidth="1"/>
    <col min="1068" max="1068" width="25.1796875" bestFit="1" customWidth="1"/>
    <col min="1069" max="1069" width="35.26953125" bestFit="1" customWidth="1"/>
    <col min="1070" max="1070" width="37.81640625" bestFit="1" customWidth="1"/>
    <col min="1071" max="1071" width="19" bestFit="1" customWidth="1"/>
    <col min="1072" max="1072" width="21.54296875" bestFit="1" customWidth="1"/>
    <col min="1073" max="1073" width="34.26953125" bestFit="1" customWidth="1"/>
    <col min="1074" max="1074" width="36.81640625" bestFit="1" customWidth="1"/>
    <col min="1075" max="1075" width="34.81640625" bestFit="1" customWidth="1"/>
    <col min="1076" max="1076" width="37.453125" bestFit="1" customWidth="1"/>
    <col min="1077" max="1077" width="9.36328125" bestFit="1" customWidth="1"/>
    <col min="1078" max="1078" width="11.81640625" bestFit="1" customWidth="1"/>
    <col min="1079" max="1079" width="42.453125" bestFit="1" customWidth="1"/>
    <col min="1080" max="1080" width="45" bestFit="1" customWidth="1"/>
    <col min="1081" max="1081" width="32" bestFit="1" customWidth="1"/>
    <col min="1082" max="1082" width="34.54296875" bestFit="1" customWidth="1"/>
    <col min="1083" max="1083" width="17.54296875" bestFit="1" customWidth="1"/>
    <col min="1084" max="1084" width="20.08984375" bestFit="1" customWidth="1"/>
    <col min="1085" max="1085" width="27.08984375" bestFit="1" customWidth="1"/>
    <col min="1086" max="1086" width="29.6328125" bestFit="1" customWidth="1"/>
    <col min="1087" max="1087" width="48.453125" bestFit="1" customWidth="1"/>
    <col min="1088" max="1088" width="51" bestFit="1" customWidth="1"/>
    <col min="1089" max="1089" width="16.90625" bestFit="1" customWidth="1"/>
    <col min="1090" max="1090" width="19.453125" bestFit="1" customWidth="1"/>
    <col min="1091" max="1091" width="32.26953125" bestFit="1" customWidth="1"/>
    <col min="1092" max="1092" width="34.81640625" bestFit="1" customWidth="1"/>
    <col min="1093" max="1093" width="45.81640625" bestFit="1" customWidth="1"/>
    <col min="1094" max="1094" width="48.36328125" bestFit="1" customWidth="1"/>
    <col min="1095" max="1095" width="34.7265625" bestFit="1" customWidth="1"/>
    <col min="1096" max="1096" width="37.26953125" bestFit="1" customWidth="1"/>
    <col min="1097" max="1097" width="41.36328125" bestFit="1" customWidth="1"/>
    <col min="1098" max="1098" width="43.90625" bestFit="1" customWidth="1"/>
    <col min="1099" max="1099" width="30.08984375" bestFit="1" customWidth="1"/>
    <col min="1100" max="1100" width="32.6328125" bestFit="1" customWidth="1"/>
    <col min="1101" max="1101" width="19.7265625" bestFit="1" customWidth="1"/>
    <col min="1102" max="1102" width="22.26953125" bestFit="1" customWidth="1"/>
    <col min="1103" max="1103" width="31.26953125" bestFit="1" customWidth="1"/>
    <col min="1104" max="1104" width="33.81640625" bestFit="1" customWidth="1"/>
    <col min="1105" max="1105" width="26" bestFit="1" customWidth="1"/>
    <col min="1106" max="1106" width="28.54296875" bestFit="1" customWidth="1"/>
    <col min="1107" max="1107" width="25.26953125" bestFit="1" customWidth="1"/>
    <col min="1108" max="1108" width="27.81640625" bestFit="1" customWidth="1"/>
    <col min="1109" max="1109" width="5" bestFit="1" customWidth="1"/>
    <col min="1110" max="1110" width="7.453125" bestFit="1" customWidth="1"/>
    <col min="1111" max="1111" width="7.26953125" bestFit="1" customWidth="1"/>
    <col min="1112" max="1112" width="9.7265625" bestFit="1" customWidth="1"/>
    <col min="1113" max="1113" width="12.7265625" bestFit="1" customWidth="1"/>
    <col min="1114" max="1114" width="15.26953125" bestFit="1" customWidth="1"/>
    <col min="1115" max="1115" width="17.26953125" bestFit="1" customWidth="1"/>
    <col min="1116" max="1116" width="19.81640625" bestFit="1" customWidth="1"/>
    <col min="1117" max="1117" width="21.1796875" bestFit="1" customWidth="1"/>
    <col min="1118" max="1118" width="23.7265625" bestFit="1" customWidth="1"/>
    <col min="1119" max="1119" width="39.26953125" bestFit="1" customWidth="1"/>
    <col min="1120" max="1120" width="41.81640625" bestFit="1" customWidth="1"/>
    <col min="1121" max="1121" width="21.6328125" bestFit="1" customWidth="1"/>
    <col min="1122" max="1122" width="24.1796875" bestFit="1" customWidth="1"/>
    <col min="1123" max="1123" width="11.90625" bestFit="1" customWidth="1"/>
    <col min="1124" max="1124" width="14.453125" bestFit="1" customWidth="1"/>
    <col min="1125" max="1125" width="16" bestFit="1" customWidth="1"/>
    <col min="1126" max="1126" width="18.54296875" bestFit="1" customWidth="1"/>
    <col min="1127" max="1127" width="37.08984375" bestFit="1" customWidth="1"/>
    <col min="1128" max="1128" width="39.6328125" bestFit="1" customWidth="1"/>
    <col min="1129" max="1129" width="6.6328125" bestFit="1" customWidth="1"/>
    <col min="1130" max="1130" width="9.08984375" bestFit="1" customWidth="1"/>
    <col min="1131" max="1131" width="36" bestFit="1" customWidth="1"/>
    <col min="1132" max="1132" width="38.54296875" bestFit="1" customWidth="1"/>
    <col min="1133" max="1133" width="28.7265625" bestFit="1" customWidth="1"/>
    <col min="1134" max="1134" width="31.26953125" bestFit="1" customWidth="1"/>
    <col min="1135" max="1135" width="15.36328125" bestFit="1" customWidth="1"/>
    <col min="1136" max="1136" width="17.90625" bestFit="1" customWidth="1"/>
    <col min="1137" max="1137" width="6.90625" bestFit="1" customWidth="1"/>
    <col min="1138" max="1138" width="9.36328125" bestFit="1" customWidth="1"/>
    <col min="1139" max="1139" width="45.08984375" bestFit="1" customWidth="1"/>
    <col min="1140" max="1140" width="47.6328125" bestFit="1" customWidth="1"/>
    <col min="1141" max="1141" width="13.7265625" bestFit="1" customWidth="1"/>
    <col min="1142" max="1142" width="16.26953125" bestFit="1" customWidth="1"/>
    <col min="1143" max="1143" width="16" bestFit="1" customWidth="1"/>
    <col min="1144" max="1144" width="18.54296875" bestFit="1" customWidth="1"/>
    <col min="1145" max="1145" width="41" bestFit="1" customWidth="1"/>
    <col min="1146" max="1146" width="43.54296875" bestFit="1" customWidth="1"/>
    <col min="1147" max="1147" width="17.08984375" bestFit="1" customWidth="1"/>
    <col min="1148" max="1148" width="19.6328125" bestFit="1" customWidth="1"/>
    <col min="1149" max="1149" width="11.6328125" bestFit="1" customWidth="1"/>
    <col min="1150" max="1150" width="14.1796875" bestFit="1" customWidth="1"/>
    <col min="1151" max="1151" width="12.36328125" bestFit="1" customWidth="1"/>
    <col min="1152" max="1152" width="14.90625" bestFit="1" customWidth="1"/>
    <col min="1153" max="1153" width="31.1796875" bestFit="1" customWidth="1"/>
    <col min="1154" max="1154" width="33.7265625" bestFit="1" customWidth="1"/>
    <col min="1155" max="1155" width="30.54296875" bestFit="1" customWidth="1"/>
    <col min="1156" max="1156" width="33.08984375" bestFit="1" customWidth="1"/>
    <col min="1157" max="1157" width="21.81640625" bestFit="1" customWidth="1"/>
    <col min="1158" max="1158" width="24.36328125" bestFit="1" customWidth="1"/>
    <col min="1159" max="1159" width="37.26953125" bestFit="1" customWidth="1"/>
    <col min="1160" max="1160" width="39.81640625" bestFit="1" customWidth="1"/>
    <col min="1161" max="1161" width="26.26953125" bestFit="1" customWidth="1"/>
    <col min="1162" max="1162" width="28.81640625" bestFit="1" customWidth="1"/>
    <col min="1163" max="1163" width="41.453125" bestFit="1" customWidth="1"/>
    <col min="1164" max="1164" width="44" bestFit="1" customWidth="1"/>
    <col min="1165" max="1165" width="29.7265625" bestFit="1" customWidth="1"/>
    <col min="1166" max="1166" width="32.26953125" bestFit="1" customWidth="1"/>
    <col min="1167" max="1167" width="37.6328125" bestFit="1" customWidth="1"/>
    <col min="1168" max="1168" width="40.1796875" bestFit="1" customWidth="1"/>
    <col min="1169" max="1169" width="34.81640625" bestFit="1" customWidth="1"/>
    <col min="1170" max="1170" width="37.453125" bestFit="1" customWidth="1"/>
    <col min="1171" max="1171" width="32.26953125" bestFit="1" customWidth="1"/>
    <col min="1172" max="1172" width="34.81640625" bestFit="1" customWidth="1"/>
    <col min="1173" max="1173" width="40.26953125" bestFit="1" customWidth="1"/>
    <col min="1174" max="1174" width="42.81640625" bestFit="1" customWidth="1"/>
    <col min="1175" max="1175" width="38.90625" bestFit="1" customWidth="1"/>
    <col min="1176" max="1176" width="41.54296875" bestFit="1" customWidth="1"/>
    <col min="1177" max="1177" width="36" bestFit="1" customWidth="1"/>
    <col min="1178" max="1178" width="38.54296875" bestFit="1" customWidth="1"/>
    <col min="1179" max="1179" width="44.7265625" bestFit="1" customWidth="1"/>
    <col min="1180" max="1180" width="47.26953125" bestFit="1" customWidth="1"/>
    <col min="1181" max="1181" width="47.54296875" bestFit="1" customWidth="1"/>
    <col min="1182" max="1182" width="50.08984375" bestFit="1" customWidth="1"/>
    <col min="1183" max="1183" width="45.453125" bestFit="1" customWidth="1"/>
    <col min="1184" max="1184" width="48" bestFit="1" customWidth="1"/>
    <col min="1185" max="1185" width="31.453125" bestFit="1" customWidth="1"/>
    <col min="1186" max="1186" width="34" bestFit="1" customWidth="1"/>
    <col min="1187" max="1187" width="41.36328125" bestFit="1" customWidth="1"/>
    <col min="1188" max="1188" width="43.90625" bestFit="1" customWidth="1"/>
    <col min="1189" max="1189" width="34.453125" bestFit="1" customWidth="1"/>
    <col min="1190" max="1190" width="37" bestFit="1" customWidth="1"/>
    <col min="1191" max="1191" width="36.54296875" bestFit="1" customWidth="1"/>
    <col min="1192" max="1192" width="39.08984375" bestFit="1" customWidth="1"/>
    <col min="1193" max="1193" width="7.7265625" bestFit="1" customWidth="1"/>
    <col min="1194" max="1194" width="10.1796875" bestFit="1" customWidth="1"/>
    <col min="1195" max="1195" width="8.26953125" bestFit="1" customWidth="1"/>
    <col min="1196" max="1196" width="10.7265625" bestFit="1" customWidth="1"/>
    <col min="1197" max="1197" width="42.90625" bestFit="1" customWidth="1"/>
    <col min="1198" max="1198" width="45.453125" bestFit="1" customWidth="1"/>
    <col min="1199" max="1199" width="46.7265625" bestFit="1" customWidth="1"/>
    <col min="1200" max="1200" width="49.26953125" bestFit="1" customWidth="1"/>
    <col min="1201" max="1201" width="43.36328125" bestFit="1" customWidth="1"/>
    <col min="1202" max="1202" width="45.90625" bestFit="1" customWidth="1"/>
    <col min="1203" max="1203" width="29.1796875" bestFit="1" customWidth="1"/>
    <col min="1204" max="1204" width="31.7265625" bestFit="1" customWidth="1"/>
    <col min="1205" max="1205" width="44" bestFit="1" customWidth="1"/>
    <col min="1206" max="1206" width="46.54296875" bestFit="1" customWidth="1"/>
    <col min="1207" max="1207" width="32.7265625" bestFit="1" customWidth="1"/>
    <col min="1208" max="1208" width="35.26953125" bestFit="1" customWidth="1"/>
    <col min="1209" max="1209" width="16.36328125" bestFit="1" customWidth="1"/>
    <col min="1210" max="1210" width="18.90625" bestFit="1" customWidth="1"/>
    <col min="1211" max="1211" width="44.6328125" bestFit="1" customWidth="1"/>
    <col min="1212" max="1212" width="47.1796875" bestFit="1" customWidth="1"/>
    <col min="1213" max="1213" width="30.54296875" bestFit="1" customWidth="1"/>
    <col min="1214" max="1214" width="33.08984375" bestFit="1" customWidth="1"/>
    <col min="1215" max="1215" width="38.1796875" bestFit="1" customWidth="1"/>
    <col min="1216" max="1216" width="40.7265625" bestFit="1" customWidth="1"/>
    <col min="1217" max="1217" width="25" bestFit="1" customWidth="1"/>
    <col min="1218" max="1218" width="27.54296875" bestFit="1" customWidth="1"/>
    <col min="1219" max="1219" width="33.36328125" bestFit="1" customWidth="1"/>
    <col min="1220" max="1220" width="35.90625" bestFit="1" customWidth="1"/>
    <col min="1221" max="1221" width="38" bestFit="1" customWidth="1"/>
    <col min="1222" max="1222" width="40.54296875" bestFit="1" customWidth="1"/>
    <col min="1223" max="1223" width="22.90625" bestFit="1" customWidth="1"/>
    <col min="1224" max="1224" width="25.453125" bestFit="1" customWidth="1"/>
    <col min="1225" max="1225" width="38.26953125" bestFit="1" customWidth="1"/>
    <col min="1226" max="1226" width="40.81640625" bestFit="1" customWidth="1"/>
    <col min="1227" max="1227" width="23.26953125" bestFit="1" customWidth="1"/>
    <col min="1228" max="1228" width="25.81640625" bestFit="1" customWidth="1"/>
    <col min="1229" max="1229" width="37.26953125" bestFit="1" customWidth="1"/>
    <col min="1230" max="1230" width="39.81640625" bestFit="1" customWidth="1"/>
    <col min="1231" max="1231" width="23" bestFit="1" customWidth="1"/>
    <col min="1232" max="1232" width="25.54296875" bestFit="1" customWidth="1"/>
    <col min="1233" max="1233" width="44.1796875" bestFit="1" customWidth="1"/>
    <col min="1234" max="1234" width="46.7265625" bestFit="1" customWidth="1"/>
    <col min="1235" max="1235" width="32.36328125" bestFit="1" customWidth="1"/>
    <col min="1236" max="1236" width="34.90625" bestFit="1" customWidth="1"/>
    <col min="1237" max="1237" width="27.90625" bestFit="1" customWidth="1"/>
    <col min="1238" max="1238" width="30.453125" bestFit="1" customWidth="1"/>
    <col min="1239" max="1239" width="21.6328125" bestFit="1" customWidth="1"/>
    <col min="1240" max="1240" width="24.1796875" bestFit="1" customWidth="1"/>
    <col min="1241" max="1241" width="33.1796875" bestFit="1" customWidth="1"/>
    <col min="1242" max="1242" width="35.7265625" bestFit="1" customWidth="1"/>
    <col min="1243" max="1243" width="18.90625" bestFit="1" customWidth="1"/>
    <col min="1244" max="1244" width="21.453125" bestFit="1" customWidth="1"/>
    <col min="1245" max="1245" width="39.08984375" bestFit="1" customWidth="1"/>
    <col min="1246" max="1246" width="41.6328125" bestFit="1" customWidth="1"/>
    <col min="1247" max="1247" width="34.26953125" bestFit="1" customWidth="1"/>
    <col min="1248" max="1248" width="36.81640625" bestFit="1" customWidth="1"/>
    <col min="1249" max="1249" width="34.453125" bestFit="1" customWidth="1"/>
    <col min="1250" max="1250" width="37" bestFit="1" customWidth="1"/>
    <col min="1251" max="1251" width="46.90625" bestFit="1" customWidth="1"/>
    <col min="1252" max="1252" width="49.453125" bestFit="1" customWidth="1"/>
    <col min="1253" max="1253" width="45.26953125" bestFit="1" customWidth="1"/>
    <col min="1254" max="1254" width="47.81640625" bestFit="1" customWidth="1"/>
    <col min="1255" max="1255" width="34.36328125" bestFit="1" customWidth="1"/>
    <col min="1256" max="1256" width="36.90625" bestFit="1" customWidth="1"/>
    <col min="1257" max="1257" width="22.81640625" bestFit="1" customWidth="1"/>
    <col min="1258" max="1258" width="25.36328125" bestFit="1" customWidth="1"/>
    <col min="1259" max="1259" width="22.453125" bestFit="1" customWidth="1"/>
    <col min="1260" max="1260" width="25" bestFit="1" customWidth="1"/>
    <col min="1261" max="1261" width="45.08984375" bestFit="1" customWidth="1"/>
    <col min="1262" max="1262" width="47.6328125" bestFit="1" customWidth="1"/>
    <col min="1263" max="1263" width="48.54296875" bestFit="1" customWidth="1"/>
    <col min="1264" max="1264" width="51.08984375" bestFit="1" customWidth="1"/>
    <col min="1265" max="1265" width="28.36328125" bestFit="1" customWidth="1"/>
    <col min="1266" max="1266" width="30.90625" bestFit="1" customWidth="1"/>
    <col min="1267" max="1267" width="50.453125" bestFit="1" customWidth="1"/>
    <col min="1268" max="1268" width="53" bestFit="1" customWidth="1"/>
    <col min="1269" max="1269" width="31.90625" bestFit="1" customWidth="1"/>
    <col min="1270" max="1270" width="34.453125" bestFit="1" customWidth="1"/>
    <col min="1271" max="1271" width="35.36328125" bestFit="1" customWidth="1"/>
    <col min="1272" max="1272" width="37.90625" bestFit="1" customWidth="1"/>
    <col min="1273" max="1273" width="23.54296875" bestFit="1" customWidth="1"/>
    <col min="1274" max="1274" width="26.08984375" bestFit="1" customWidth="1"/>
    <col min="1275" max="1275" width="33" bestFit="1" customWidth="1"/>
    <col min="1276" max="1276" width="35.54296875" bestFit="1" customWidth="1"/>
    <col min="1277" max="1277" width="45.54296875" bestFit="1" customWidth="1"/>
    <col min="1278" max="1278" width="48.08984375" bestFit="1" customWidth="1"/>
    <col min="1279" max="1279" width="17.1796875" bestFit="1" customWidth="1"/>
    <col min="1280" max="1280" width="19.7265625" bestFit="1" customWidth="1"/>
    <col min="1281" max="1281" width="41.1796875" bestFit="1" customWidth="1"/>
    <col min="1282" max="1282" width="43.7265625" bestFit="1" customWidth="1"/>
    <col min="1283" max="1283" width="24.36328125" bestFit="1" customWidth="1"/>
    <col min="1284" max="1284" width="26.90625" bestFit="1" customWidth="1"/>
    <col min="1285" max="1285" width="23.90625" bestFit="1" customWidth="1"/>
    <col min="1286" max="1286" width="26.453125" bestFit="1" customWidth="1"/>
    <col min="1287" max="1287" width="48.7265625" bestFit="1" customWidth="1"/>
    <col min="1288" max="1288" width="51.26953125" bestFit="1" customWidth="1"/>
    <col min="1289" max="1289" width="46.08984375" bestFit="1" customWidth="1"/>
    <col min="1290" max="1290" width="48.6328125" bestFit="1" customWidth="1"/>
    <col min="1291" max="1291" width="24.81640625" bestFit="1" customWidth="1"/>
    <col min="1292" max="1292" width="27.36328125" bestFit="1" customWidth="1"/>
    <col min="1293" max="1293" width="13.08984375" bestFit="1" customWidth="1"/>
    <col min="1294" max="1294" width="15.6328125" bestFit="1" customWidth="1"/>
    <col min="1295" max="1295" width="13.6328125" bestFit="1" customWidth="1"/>
    <col min="1296" max="1296" width="16.1796875" bestFit="1" customWidth="1"/>
    <col min="1297" max="1297" width="27.26953125" bestFit="1" customWidth="1"/>
    <col min="1298" max="1298" width="29.81640625" bestFit="1" customWidth="1"/>
    <col min="1299" max="1299" width="19.54296875" bestFit="1" customWidth="1"/>
    <col min="1300" max="1300" width="22.08984375" bestFit="1" customWidth="1"/>
    <col min="1301" max="1301" width="17.453125" bestFit="1" customWidth="1"/>
    <col min="1302" max="1302" width="20" bestFit="1" customWidth="1"/>
    <col min="1303" max="1303" width="33.26953125" bestFit="1" customWidth="1"/>
    <col min="1304" max="1304" width="35.81640625" bestFit="1" customWidth="1"/>
    <col min="1305" max="1305" width="12.6328125" bestFit="1" customWidth="1"/>
    <col min="1306" max="1306" width="15.1796875" bestFit="1" customWidth="1"/>
    <col min="1307" max="1307" width="14.54296875" bestFit="1" customWidth="1"/>
    <col min="1308" max="1308" width="17.08984375" bestFit="1" customWidth="1"/>
    <col min="1309" max="1309" width="37.26953125" bestFit="1" customWidth="1"/>
    <col min="1310" max="1310" width="39.81640625" bestFit="1" customWidth="1"/>
    <col min="1311" max="1311" width="10.7265625" bestFit="1" customWidth="1"/>
    <col min="1312" max="1312" width="13.26953125" bestFit="1" customWidth="1"/>
    <col min="1313" max="1313" width="28.7265625" bestFit="1" customWidth="1"/>
    <col min="1314" max="1314" width="31.26953125" bestFit="1" customWidth="1"/>
    <col min="1315" max="1315" width="54" bestFit="1" customWidth="1"/>
    <col min="1316" max="1316" width="56.54296875" bestFit="1" customWidth="1"/>
    <col min="1317" max="1317" width="50.54296875" bestFit="1" customWidth="1"/>
    <col min="1318" max="1318" width="53.08984375" bestFit="1" customWidth="1"/>
    <col min="1319" max="1319" width="35.1796875" bestFit="1" customWidth="1"/>
    <col min="1320" max="1320" width="37.7265625" bestFit="1" customWidth="1"/>
    <col min="1321" max="1321" width="16.81640625" bestFit="1" customWidth="1"/>
    <col min="1322" max="1322" width="19.36328125" bestFit="1" customWidth="1"/>
    <col min="1323" max="1323" width="27.26953125" bestFit="1" customWidth="1"/>
    <col min="1324" max="1324" width="29.81640625" bestFit="1" customWidth="1"/>
    <col min="1325" max="1325" width="22" bestFit="1" customWidth="1"/>
    <col min="1326" max="1326" width="24.54296875" bestFit="1" customWidth="1"/>
    <col min="1327" max="1327" width="21.6328125" bestFit="1" customWidth="1"/>
    <col min="1328" max="1328" width="24.1796875" bestFit="1" customWidth="1"/>
    <col min="1329" max="1329" width="38.54296875" bestFit="1" customWidth="1"/>
    <col min="1330" max="1330" width="41.08984375" bestFit="1" customWidth="1"/>
    <col min="1331" max="1331" width="14.1796875" bestFit="1" customWidth="1"/>
    <col min="1332" max="1332" width="16.7265625" bestFit="1" customWidth="1"/>
    <col min="1333" max="1333" width="22.36328125" bestFit="1" customWidth="1"/>
    <col min="1334" max="1334" width="24.90625" bestFit="1" customWidth="1"/>
    <col min="1335" max="1335" width="26.453125" bestFit="1" customWidth="1"/>
    <col min="1336" max="1336" width="29" bestFit="1" customWidth="1"/>
    <col min="1337" max="1337" width="27.08984375" bestFit="1" customWidth="1"/>
    <col min="1338" max="1338" width="29.6328125" bestFit="1" customWidth="1"/>
    <col min="1339" max="1339" width="45.54296875" bestFit="1" customWidth="1"/>
    <col min="1340" max="1340" width="48.08984375" bestFit="1" customWidth="1"/>
    <col min="1341" max="1341" width="23.6328125" bestFit="1" customWidth="1"/>
    <col min="1342" max="1342" width="26.1796875" bestFit="1" customWidth="1"/>
    <col min="1343" max="1343" width="18.90625" bestFit="1" customWidth="1"/>
    <col min="1344" max="1344" width="21.453125" bestFit="1" customWidth="1"/>
    <col min="1345" max="1345" width="34.1796875" bestFit="1" customWidth="1"/>
    <col min="1346" max="1346" width="36.7265625" bestFit="1" customWidth="1"/>
    <col min="1347" max="1347" width="16.453125" bestFit="1" customWidth="1"/>
    <col min="1348" max="1348" width="19" bestFit="1" customWidth="1"/>
    <col min="1349" max="1349" width="23.90625" bestFit="1" customWidth="1"/>
    <col min="1350" max="1350" width="26.453125" bestFit="1" customWidth="1"/>
    <col min="1351" max="1351" width="36.1796875" bestFit="1" customWidth="1"/>
    <col min="1352" max="1352" width="38.7265625" bestFit="1" customWidth="1"/>
    <col min="1353" max="1353" width="22" bestFit="1" customWidth="1"/>
    <col min="1354" max="1354" width="24.54296875" bestFit="1" customWidth="1"/>
    <col min="1355" max="1355" width="43.453125" bestFit="1" customWidth="1"/>
    <col min="1356" max="1356" width="46" bestFit="1" customWidth="1"/>
    <col min="1357" max="1357" width="28.453125" bestFit="1" customWidth="1"/>
    <col min="1358" max="1358" width="31" bestFit="1" customWidth="1"/>
    <col min="1359" max="1359" width="27.7265625" bestFit="1" customWidth="1"/>
    <col min="1360" max="1360" width="30.26953125" bestFit="1" customWidth="1"/>
    <col min="1361" max="1361" width="56.6328125" bestFit="1" customWidth="1"/>
    <col min="1362" max="1362" width="59.1796875" bestFit="1" customWidth="1"/>
    <col min="1363" max="1363" width="48.54296875" bestFit="1" customWidth="1"/>
    <col min="1364" max="1364" width="51.08984375" bestFit="1" customWidth="1"/>
    <col min="1365" max="1365" width="14.54296875" bestFit="1" customWidth="1"/>
    <col min="1366" max="1366" width="17.08984375" bestFit="1" customWidth="1"/>
    <col min="1367" max="1367" width="19.54296875" bestFit="1" customWidth="1"/>
    <col min="1368" max="1368" width="22.08984375" bestFit="1" customWidth="1"/>
    <col min="1369" max="1369" width="29.26953125" bestFit="1" customWidth="1"/>
    <col min="1370" max="1370" width="31.81640625" bestFit="1" customWidth="1"/>
    <col min="1371" max="1371" width="17.54296875" bestFit="1" customWidth="1"/>
    <col min="1372" max="1372" width="20.08984375" bestFit="1" customWidth="1"/>
    <col min="1373" max="1373" width="21.1796875" bestFit="1" customWidth="1"/>
    <col min="1374" max="1374" width="23.7265625" bestFit="1" customWidth="1"/>
    <col min="1375" max="1375" width="43.54296875" bestFit="1" customWidth="1"/>
    <col min="1376" max="1376" width="46.08984375" bestFit="1" customWidth="1"/>
    <col min="1377" max="1377" width="37" bestFit="1" customWidth="1"/>
    <col min="1378" max="1378" width="39.54296875" bestFit="1" customWidth="1"/>
    <col min="1379" max="1379" width="6.90625" bestFit="1" customWidth="1"/>
    <col min="1380" max="1380" width="9.36328125" bestFit="1" customWidth="1"/>
    <col min="1381" max="1381" width="8.6328125" bestFit="1" customWidth="1"/>
    <col min="1382" max="1382" width="11.08984375" bestFit="1" customWidth="1"/>
    <col min="1383" max="1383" width="17.81640625" bestFit="1" customWidth="1"/>
    <col min="1384" max="1384" width="20.36328125" bestFit="1" customWidth="1"/>
    <col min="1385" max="1385" width="16.7265625" bestFit="1" customWidth="1"/>
    <col min="1386" max="1386" width="19.26953125" bestFit="1" customWidth="1"/>
    <col min="1387" max="1387" width="31.36328125" bestFit="1" customWidth="1"/>
    <col min="1388" max="1388" width="33.90625" bestFit="1" customWidth="1"/>
    <col min="1389" max="1389" width="19.6328125" bestFit="1" customWidth="1"/>
    <col min="1390" max="1390" width="22.1796875" bestFit="1" customWidth="1"/>
    <col min="1391" max="1391" width="32.54296875" bestFit="1" customWidth="1"/>
    <col min="1392" max="1392" width="35.08984375" bestFit="1" customWidth="1"/>
    <col min="1393" max="1393" width="37.7265625" bestFit="1" customWidth="1"/>
    <col min="1394" max="1394" width="40.26953125" bestFit="1" customWidth="1"/>
    <col min="1395" max="1395" width="19.26953125" bestFit="1" customWidth="1"/>
    <col min="1396" max="1396" width="21.81640625" bestFit="1" customWidth="1"/>
    <col min="1397" max="1397" width="24.453125" bestFit="1" customWidth="1"/>
    <col min="1398" max="1398" width="27" bestFit="1" customWidth="1"/>
    <col min="1399" max="1399" width="17.7265625" bestFit="1" customWidth="1"/>
    <col min="1400" max="1400" width="20.26953125" bestFit="1" customWidth="1"/>
    <col min="1401" max="1401" width="40.54296875" bestFit="1" customWidth="1"/>
    <col min="1402" max="1402" width="43.08984375" bestFit="1" customWidth="1"/>
    <col min="1403" max="1403" width="21.453125" bestFit="1" customWidth="1"/>
    <col min="1404" max="1404" width="24" bestFit="1" customWidth="1"/>
    <col min="1405" max="1405" width="30.08984375" bestFit="1" customWidth="1"/>
    <col min="1406" max="1406" width="32.6328125" bestFit="1" customWidth="1"/>
    <col min="1407" max="1407" width="49.453125" bestFit="1" customWidth="1"/>
    <col min="1408" max="1408" width="52" bestFit="1" customWidth="1"/>
    <col min="1409" max="1409" width="14" bestFit="1" customWidth="1"/>
    <col min="1410" max="1410" width="16.54296875" bestFit="1" customWidth="1"/>
    <col min="1411" max="1411" width="12.7265625" bestFit="1" customWidth="1"/>
    <col min="1412" max="1412" width="15.26953125" bestFit="1" customWidth="1"/>
    <col min="1413" max="1413" width="18.26953125" bestFit="1" customWidth="1"/>
    <col min="1414" max="1414" width="20.81640625" bestFit="1" customWidth="1"/>
    <col min="1415" max="1415" width="14.6328125" bestFit="1" customWidth="1"/>
    <col min="1416" max="1416" width="17.1796875" bestFit="1" customWidth="1"/>
    <col min="1417" max="1417" width="58.08984375" bestFit="1" customWidth="1"/>
    <col min="1418" max="1418" width="60.6328125" bestFit="1" customWidth="1"/>
    <col min="1419" max="1419" width="44.36328125" bestFit="1" customWidth="1"/>
    <col min="1420" max="1420" width="46.90625" bestFit="1" customWidth="1"/>
    <col min="1421" max="1421" width="16.7265625" bestFit="1" customWidth="1"/>
    <col min="1422" max="1422" width="19.26953125" bestFit="1" customWidth="1"/>
    <col min="1423" max="1423" width="25.36328125" bestFit="1" customWidth="1"/>
    <col min="1424" max="1424" width="27.90625" bestFit="1" customWidth="1"/>
    <col min="1425" max="1425" width="38.36328125" bestFit="1" customWidth="1"/>
    <col min="1426" max="1426" width="40.90625" bestFit="1" customWidth="1"/>
    <col min="1427" max="1427" width="17.90625" bestFit="1" customWidth="1"/>
    <col min="1428" max="1428" width="20.453125" bestFit="1" customWidth="1"/>
    <col min="1429" max="1429" width="16.7265625" bestFit="1" customWidth="1"/>
    <col min="1430" max="1430" width="19.26953125" bestFit="1" customWidth="1"/>
    <col min="1431" max="1431" width="17.36328125" bestFit="1" customWidth="1"/>
    <col min="1432" max="1433" width="19.90625" bestFit="1" customWidth="1"/>
    <col min="1434" max="1434" width="22.453125" bestFit="1" customWidth="1"/>
    <col min="1435" max="1435" width="21.81640625" bestFit="1" customWidth="1"/>
    <col min="1436" max="1436" width="24.36328125" bestFit="1" customWidth="1"/>
    <col min="1437" max="1437" width="22.453125" bestFit="1" customWidth="1"/>
    <col min="1438" max="1438" width="25" bestFit="1" customWidth="1"/>
    <col min="1439" max="1439" width="19.453125" bestFit="1" customWidth="1"/>
    <col min="1440" max="1440" width="22" bestFit="1" customWidth="1"/>
    <col min="1441" max="1441" width="28.54296875" bestFit="1" customWidth="1"/>
    <col min="1442" max="1442" width="31.08984375" bestFit="1" customWidth="1"/>
    <col min="1443" max="1443" width="34.26953125" bestFit="1" customWidth="1"/>
    <col min="1444" max="1444" width="36.81640625" bestFit="1" customWidth="1"/>
    <col min="1445" max="1445" width="49.6328125" bestFit="1" customWidth="1"/>
    <col min="1446" max="1446" width="52.1796875" bestFit="1" customWidth="1"/>
    <col min="1447" max="1447" width="18.453125" bestFit="1" customWidth="1"/>
    <col min="1448" max="1448" width="21.08984375" bestFit="1" customWidth="1"/>
    <col min="1449" max="1449" width="9.1796875" bestFit="1" customWidth="1"/>
    <col min="1450" max="1450" width="11.6328125" bestFit="1" customWidth="1"/>
    <col min="1451" max="1451" width="32.6328125" bestFit="1" customWidth="1"/>
    <col min="1452" max="1452" width="35.1796875" bestFit="1" customWidth="1"/>
    <col min="1453" max="1453" width="17" bestFit="1" customWidth="1"/>
    <col min="1454" max="1454" width="19.54296875" bestFit="1" customWidth="1"/>
    <col min="1455" max="1455" width="32.08984375" bestFit="1" customWidth="1"/>
    <col min="1456" max="1456" width="34.6328125" bestFit="1" customWidth="1"/>
    <col min="1457" max="1457" width="32.54296875" bestFit="1" customWidth="1"/>
    <col min="1458" max="1458" width="35.08984375" bestFit="1" customWidth="1"/>
    <col min="1459" max="1459" width="17" bestFit="1" customWidth="1"/>
    <col min="1460" max="1460" width="19.54296875" bestFit="1" customWidth="1"/>
    <col min="1461" max="1461" width="32.1796875" bestFit="1" customWidth="1"/>
    <col min="1462" max="1462" width="34.7265625" bestFit="1" customWidth="1"/>
    <col min="1463" max="1463" width="17.90625" bestFit="1" customWidth="1"/>
    <col min="1464" max="1464" width="20.453125" bestFit="1" customWidth="1"/>
    <col min="1465" max="1465" width="17.90625" bestFit="1" customWidth="1"/>
    <col min="1466" max="1466" width="20.453125" bestFit="1" customWidth="1"/>
    <col min="1467" max="1467" width="37.1796875" bestFit="1" customWidth="1"/>
    <col min="1468" max="1468" width="39.7265625" bestFit="1" customWidth="1"/>
    <col min="1469" max="1469" width="11.26953125" bestFit="1" customWidth="1"/>
    <col min="1470" max="1470" width="13.81640625" bestFit="1" customWidth="1"/>
    <col min="1471" max="1471" width="48.1796875" bestFit="1" customWidth="1"/>
    <col min="1472" max="1472" width="50.7265625" bestFit="1" customWidth="1"/>
    <col min="1473" max="1473" width="35.1796875" bestFit="1" customWidth="1"/>
    <col min="1474" max="1474" width="37.7265625" bestFit="1" customWidth="1"/>
    <col min="1475" max="1475" width="42.6328125" bestFit="1" customWidth="1"/>
    <col min="1476" max="1476" width="45.1796875" bestFit="1" customWidth="1"/>
    <col min="1477" max="1477" width="40.453125" bestFit="1" customWidth="1"/>
    <col min="1478" max="1478" width="43" bestFit="1" customWidth="1"/>
    <col min="1479" max="1479" width="47.54296875" bestFit="1" customWidth="1"/>
    <col min="1480" max="1480" width="50.08984375" bestFit="1" customWidth="1"/>
    <col min="1481" max="1481" width="40.08984375" bestFit="1" customWidth="1"/>
    <col min="1482" max="1482" width="42.6328125" bestFit="1" customWidth="1"/>
    <col min="1483" max="1483" width="29" bestFit="1" customWidth="1"/>
    <col min="1484" max="1484" width="31.54296875" bestFit="1" customWidth="1"/>
    <col min="1485" max="1485" width="19.26953125" bestFit="1" customWidth="1"/>
    <col min="1486" max="1486" width="21.81640625" bestFit="1" customWidth="1"/>
    <col min="1487" max="1487" width="19.6328125" bestFit="1" customWidth="1"/>
    <col min="1488" max="1488" width="22.1796875" bestFit="1" customWidth="1"/>
    <col min="1489" max="1489" width="45.7265625" bestFit="1" customWidth="1"/>
    <col min="1490" max="1490" width="48.26953125" bestFit="1" customWidth="1"/>
    <col min="1491" max="1491" width="36" bestFit="1" customWidth="1"/>
    <col min="1492" max="1492" width="38.54296875" bestFit="1" customWidth="1"/>
    <col min="1493" max="1493" width="29.08984375" bestFit="1" customWidth="1"/>
    <col min="1494" max="1494" width="31.6328125" bestFit="1" customWidth="1"/>
    <col min="1495" max="1495" width="34" bestFit="1" customWidth="1"/>
    <col min="1496" max="1496" width="36.54296875" bestFit="1" customWidth="1"/>
    <col min="1497" max="1497" width="29.54296875" bestFit="1" customWidth="1"/>
    <col min="1498" max="1498" width="32.08984375" bestFit="1" customWidth="1"/>
    <col min="1499" max="1499" width="22.1796875" bestFit="1" customWidth="1"/>
    <col min="1500" max="1500" width="24.7265625" bestFit="1" customWidth="1"/>
    <col min="1501" max="1501" width="23.08984375" bestFit="1" customWidth="1"/>
    <col min="1502" max="1502" width="25.6328125" bestFit="1" customWidth="1"/>
    <col min="1503" max="1503" width="36.453125" bestFit="1" customWidth="1"/>
    <col min="1504" max="1504" width="39" bestFit="1" customWidth="1"/>
    <col min="1505" max="1505" width="30.36328125" bestFit="1" customWidth="1"/>
    <col min="1506" max="1506" width="32.90625" bestFit="1" customWidth="1"/>
    <col min="1507" max="1507" width="26.453125" bestFit="1" customWidth="1"/>
    <col min="1508" max="1508" width="29" bestFit="1" customWidth="1"/>
    <col min="1509" max="1509" width="35.54296875" bestFit="1" customWidth="1"/>
    <col min="1510" max="1510" width="38.08984375" bestFit="1" customWidth="1"/>
    <col min="1511" max="1511" width="28.54296875" bestFit="1" customWidth="1"/>
    <col min="1512" max="1512" width="31.08984375" bestFit="1" customWidth="1"/>
    <col min="1513" max="1513" width="18.6328125" bestFit="1" customWidth="1"/>
    <col min="1514" max="1514" width="21.1796875" bestFit="1" customWidth="1"/>
    <col min="1515" max="1515" width="33.54296875" bestFit="1" customWidth="1"/>
    <col min="1516" max="1516" width="36.08984375" bestFit="1" customWidth="1"/>
    <col min="1517" max="1517" width="18.36328125" bestFit="1" customWidth="1"/>
    <col min="1518" max="1518" width="20.90625" bestFit="1" customWidth="1"/>
    <col min="1519" max="1519" width="14.36328125" bestFit="1" customWidth="1"/>
    <col min="1520" max="1520" width="17" bestFit="1" customWidth="1"/>
    <col min="1521" max="1521" width="13.7265625" bestFit="1" customWidth="1"/>
    <col min="1522" max="1522" width="16.26953125" bestFit="1" customWidth="1"/>
    <col min="1523" max="1523" width="18.26953125" bestFit="1" customWidth="1"/>
    <col min="1524" max="1524" width="20.81640625" bestFit="1" customWidth="1"/>
    <col min="1525" max="1525" width="19.26953125" bestFit="1" customWidth="1"/>
    <col min="1526" max="1526" width="21.81640625" bestFit="1" customWidth="1"/>
    <col min="1527" max="1527" width="47.90625" bestFit="1" customWidth="1"/>
    <col min="1528" max="1528" width="50.453125" bestFit="1" customWidth="1"/>
    <col min="1529" max="1529" width="47.7265625" bestFit="1" customWidth="1"/>
    <col min="1530" max="1530" width="50.26953125" bestFit="1" customWidth="1"/>
    <col min="1531" max="1531" width="40.54296875" bestFit="1" customWidth="1"/>
    <col min="1532" max="1532" width="43.08984375" bestFit="1" customWidth="1"/>
    <col min="1533" max="1533" width="35.6328125" bestFit="1" customWidth="1"/>
    <col min="1534" max="1534" width="38.1796875" bestFit="1" customWidth="1"/>
    <col min="1535" max="1535" width="33.453125" bestFit="1" customWidth="1"/>
    <col min="1536" max="1536" width="36" bestFit="1" customWidth="1"/>
    <col min="1537" max="1537" width="39.453125" bestFit="1" customWidth="1"/>
    <col min="1538" max="1538" width="42" bestFit="1" customWidth="1"/>
    <col min="1539" max="1539" width="25.453125" bestFit="1" customWidth="1"/>
    <col min="1540" max="1540" width="28" bestFit="1" customWidth="1"/>
    <col min="1541" max="1541" width="41.1796875" bestFit="1" customWidth="1"/>
    <col min="1542" max="1542" width="43.7265625" bestFit="1" customWidth="1"/>
    <col min="1543" max="1543" width="20.36328125" bestFit="1" customWidth="1"/>
    <col min="1544" max="1544" width="22.90625" bestFit="1" customWidth="1"/>
    <col min="1545" max="1545" width="6.81640625" bestFit="1" customWidth="1"/>
    <col min="1546" max="1546" width="9.26953125" bestFit="1" customWidth="1"/>
    <col min="1547" max="1547" width="46.08984375" bestFit="1" customWidth="1"/>
    <col min="1548" max="1548" width="48.6328125" bestFit="1" customWidth="1"/>
    <col min="1549" max="1549" width="24.1796875" bestFit="1" customWidth="1"/>
    <col min="1550" max="1550" width="26.7265625" bestFit="1" customWidth="1"/>
    <col min="1551" max="1551" width="32.1796875" bestFit="1" customWidth="1"/>
    <col min="1552" max="1552" width="34.7265625" bestFit="1" customWidth="1"/>
    <col min="1553" max="1553" width="32.36328125" bestFit="1" customWidth="1"/>
    <col min="1554" max="1554" width="34.90625" bestFit="1" customWidth="1"/>
    <col min="1555" max="1555" width="31.26953125" bestFit="1" customWidth="1"/>
    <col min="1556" max="1556" width="33.81640625" bestFit="1" customWidth="1"/>
    <col min="1557" max="1557" width="9.90625" bestFit="1" customWidth="1"/>
    <col min="1558" max="1558" width="12.36328125" bestFit="1" customWidth="1"/>
    <col min="1559" max="1559" width="21.81640625" bestFit="1" customWidth="1"/>
    <col min="1560" max="1560" width="24.36328125" bestFit="1" customWidth="1"/>
    <col min="1561" max="1561" width="17.08984375" bestFit="1" customWidth="1"/>
    <col min="1562" max="1562" width="19.6328125" bestFit="1" customWidth="1"/>
    <col min="1563" max="1563" width="17.26953125" bestFit="1" customWidth="1"/>
    <col min="1564" max="1564" width="19.81640625" bestFit="1" customWidth="1"/>
    <col min="1565" max="1565" width="24.6328125" bestFit="1" customWidth="1"/>
    <col min="1566" max="1566" width="27.1796875" bestFit="1" customWidth="1"/>
    <col min="1567" max="1567" width="28.81640625" bestFit="1" customWidth="1"/>
    <col min="1568" max="1568" width="31.36328125" bestFit="1" customWidth="1"/>
    <col min="1569" max="1569" width="33.36328125" bestFit="1" customWidth="1"/>
    <col min="1570" max="1570" width="35.90625" bestFit="1" customWidth="1"/>
    <col min="1571" max="1571" width="46.36328125" bestFit="1" customWidth="1"/>
    <col min="1572" max="1572" width="48.90625" bestFit="1" customWidth="1"/>
    <col min="1573" max="1573" width="29.08984375" bestFit="1" customWidth="1"/>
    <col min="1574" max="1574" width="31.6328125" bestFit="1" customWidth="1"/>
    <col min="1575" max="1575" width="11.453125" bestFit="1" customWidth="1"/>
    <col min="1576" max="1576" width="14" bestFit="1" customWidth="1"/>
    <col min="1577" max="1577" width="30.26953125" bestFit="1" customWidth="1"/>
    <col min="1578" max="1578" width="32.81640625" bestFit="1" customWidth="1"/>
    <col min="1579" max="1579" width="11.36328125" bestFit="1" customWidth="1"/>
    <col min="1580" max="1580" width="13.90625" bestFit="1" customWidth="1"/>
    <col min="1581" max="1581" width="29.6328125" bestFit="1" customWidth="1"/>
    <col min="1582" max="1582" width="32.1796875" bestFit="1" customWidth="1"/>
    <col min="1583" max="1583" width="24.1796875" bestFit="1" customWidth="1"/>
    <col min="1584" max="1584" width="26.7265625" bestFit="1" customWidth="1"/>
    <col min="1585" max="1585" width="7.26953125" bestFit="1" customWidth="1"/>
    <col min="1586" max="1586" width="9.7265625" bestFit="1" customWidth="1"/>
    <col min="1587" max="1587" width="7.81640625" bestFit="1" customWidth="1"/>
    <col min="1588" max="1588" width="10.26953125" bestFit="1" customWidth="1"/>
    <col min="1589" max="1589" width="34.1796875" bestFit="1" customWidth="1"/>
    <col min="1590" max="1590" width="36.7265625" bestFit="1" customWidth="1"/>
    <col min="1591" max="1591" width="23.453125" bestFit="1" customWidth="1"/>
    <col min="1592" max="1592" width="26" bestFit="1" customWidth="1"/>
    <col min="1593" max="1593" width="23.6328125" bestFit="1" customWidth="1"/>
    <col min="1594" max="1594" width="26.1796875" bestFit="1" customWidth="1"/>
    <col min="1595" max="1595" width="29.81640625" bestFit="1" customWidth="1"/>
    <col min="1596" max="1596" width="32.36328125" bestFit="1" customWidth="1"/>
    <col min="1597" max="1597" width="32" bestFit="1" customWidth="1"/>
    <col min="1598" max="1598" width="34.54296875" bestFit="1" customWidth="1"/>
    <col min="1599" max="1599" width="40.26953125" bestFit="1" customWidth="1"/>
    <col min="1600" max="1600" width="42.81640625" bestFit="1" customWidth="1"/>
    <col min="1601" max="1601" width="45.81640625" bestFit="1" customWidth="1"/>
    <col min="1602" max="1602" width="48.36328125" bestFit="1" customWidth="1"/>
    <col min="1603" max="1603" width="34.81640625" bestFit="1" customWidth="1"/>
    <col min="1604" max="1604" width="37.453125" bestFit="1" customWidth="1"/>
    <col min="1605" max="1605" width="34.26953125" bestFit="1" customWidth="1"/>
    <col min="1606" max="1606" width="36.81640625" bestFit="1" customWidth="1"/>
    <col min="1607" max="1607" width="20.7265625" bestFit="1" customWidth="1"/>
    <col min="1608" max="1608" width="23.26953125" bestFit="1" customWidth="1"/>
    <col min="1609" max="1609" width="40.54296875" bestFit="1" customWidth="1"/>
    <col min="1610" max="1610" width="43.08984375" bestFit="1" customWidth="1"/>
    <col min="1611" max="1611" width="15.90625" bestFit="1" customWidth="1"/>
    <col min="1612" max="1612" width="18.453125" bestFit="1" customWidth="1"/>
    <col min="1613" max="1613" width="48.36328125" bestFit="1" customWidth="1"/>
    <col min="1614" max="1614" width="50.90625" bestFit="1" customWidth="1"/>
    <col min="1615" max="1615" width="21.453125" bestFit="1" customWidth="1"/>
    <col min="1616" max="1616" width="24" bestFit="1" customWidth="1"/>
    <col min="1617" max="1617" width="16.6328125" bestFit="1" customWidth="1"/>
    <col min="1618" max="1618" width="19.1796875" bestFit="1" customWidth="1"/>
    <col min="1619" max="1619" width="30.26953125" bestFit="1" customWidth="1"/>
    <col min="1620" max="1620" width="32.81640625" bestFit="1" customWidth="1"/>
    <col min="1621" max="1621" width="30.26953125" bestFit="1" customWidth="1"/>
    <col min="1622" max="1622" width="32.81640625" bestFit="1" customWidth="1"/>
    <col min="1623" max="1623" width="42.08984375" bestFit="1" customWidth="1"/>
    <col min="1624" max="1624" width="44.6328125" bestFit="1" customWidth="1"/>
    <col min="1625" max="1625" width="51.7265625" bestFit="1" customWidth="1"/>
    <col min="1626" max="1626" width="54.26953125" bestFit="1" customWidth="1"/>
    <col min="1627" max="1627" width="30.26953125" bestFit="1" customWidth="1"/>
    <col min="1628" max="1628" width="32.81640625" bestFit="1" customWidth="1"/>
    <col min="1629" max="1629" width="40.26953125" bestFit="1" customWidth="1"/>
    <col min="1630" max="1630" width="42.81640625" bestFit="1" customWidth="1"/>
    <col min="1631" max="1631" width="20.26953125" bestFit="1" customWidth="1"/>
    <col min="1632" max="1632" width="22.81640625" bestFit="1" customWidth="1"/>
    <col min="1633" max="1633" width="43.6328125" bestFit="1" customWidth="1"/>
    <col min="1634" max="1634" width="46.1796875" bestFit="1" customWidth="1"/>
    <col min="1635" max="1635" width="17.7265625" bestFit="1" customWidth="1"/>
    <col min="1636" max="1636" width="20.26953125" bestFit="1" customWidth="1"/>
    <col min="1637" max="1637" width="28.26953125" bestFit="1" customWidth="1"/>
    <col min="1638" max="1638" width="30.81640625" bestFit="1" customWidth="1"/>
    <col min="1639" max="1639" width="30.90625" bestFit="1" customWidth="1"/>
    <col min="1640" max="1640" width="33.453125" bestFit="1" customWidth="1"/>
    <col min="1641" max="1641" width="32.26953125" bestFit="1" customWidth="1"/>
    <col min="1642" max="1642" width="34.81640625" bestFit="1" customWidth="1"/>
    <col min="1643" max="1643" width="13.36328125" bestFit="1" customWidth="1"/>
    <col min="1644" max="1644" width="15.90625" bestFit="1" customWidth="1"/>
    <col min="1645" max="1645" width="29.453125" bestFit="1" customWidth="1"/>
    <col min="1646" max="1646" width="32" bestFit="1" customWidth="1"/>
    <col min="1647" max="1647" width="20" bestFit="1" customWidth="1"/>
    <col min="1648" max="1648" width="22.54296875" bestFit="1" customWidth="1"/>
    <col min="1649" max="1649" width="26" bestFit="1" customWidth="1"/>
    <col min="1650" max="1650" width="28.54296875" bestFit="1" customWidth="1"/>
    <col min="1651" max="1651" width="8.26953125" bestFit="1" customWidth="1"/>
    <col min="1652" max="1652" width="10.7265625" bestFit="1" customWidth="1"/>
    <col min="1653" max="1653" width="26.453125" bestFit="1" customWidth="1"/>
    <col min="1654" max="1654" width="29" bestFit="1" customWidth="1"/>
    <col min="1655" max="1655" width="28.90625" bestFit="1" customWidth="1"/>
    <col min="1656" max="1656" width="31.453125" bestFit="1" customWidth="1"/>
    <col min="1657" max="1657" width="19.36328125" bestFit="1" customWidth="1"/>
    <col min="1658" max="1658" width="21.90625" bestFit="1" customWidth="1"/>
    <col min="1659" max="1659" width="35.6328125" bestFit="1" customWidth="1"/>
    <col min="1660" max="1660" width="38.1796875" bestFit="1" customWidth="1"/>
    <col min="1661" max="1661" width="41.81640625" bestFit="1" customWidth="1"/>
    <col min="1662" max="1662" width="44.36328125" bestFit="1" customWidth="1"/>
    <col min="1663" max="1663" width="22.26953125" bestFit="1" customWidth="1"/>
    <col min="1664" max="1664" width="24.81640625" bestFit="1" customWidth="1"/>
    <col min="1665" max="1665" width="13.453125" bestFit="1" customWidth="1"/>
    <col min="1666" max="1666" width="16" bestFit="1" customWidth="1"/>
    <col min="1667" max="1667" width="14" bestFit="1" customWidth="1"/>
    <col min="1668" max="1668" width="16.54296875" bestFit="1" customWidth="1"/>
    <col min="1669" max="1669" width="23.7265625" bestFit="1" customWidth="1"/>
    <col min="1670" max="1670" width="26.26953125" bestFit="1" customWidth="1"/>
    <col min="1671" max="1671" width="19.90625" bestFit="1" customWidth="1"/>
    <col min="1672" max="1672" width="22.453125" bestFit="1" customWidth="1"/>
    <col min="1673" max="1673" width="38.90625" bestFit="1" customWidth="1"/>
    <col min="1674" max="1674" width="41.54296875" bestFit="1" customWidth="1"/>
    <col min="1675" max="1675" width="16.7265625" bestFit="1" customWidth="1"/>
    <col min="1676" max="1676" width="19.26953125" bestFit="1" customWidth="1"/>
    <col min="1677" max="1677" width="33.81640625" bestFit="1" customWidth="1"/>
    <col min="1678" max="1678" width="36.36328125" bestFit="1" customWidth="1"/>
    <col min="1679" max="1679" width="30.54296875" bestFit="1" customWidth="1"/>
    <col min="1680" max="1680" width="33.08984375" bestFit="1" customWidth="1"/>
    <col min="1681" max="1681" width="9" bestFit="1" customWidth="1"/>
    <col min="1682" max="1682" width="11.453125" bestFit="1" customWidth="1"/>
    <col min="1683" max="1683" width="19.90625" bestFit="1" customWidth="1"/>
    <col min="1684" max="1684" width="22.453125" bestFit="1" customWidth="1"/>
    <col min="1685" max="1685" width="9.26953125" bestFit="1" customWidth="1"/>
    <col min="1686" max="1686" width="11.7265625" bestFit="1" customWidth="1"/>
    <col min="1687" max="1687" width="9.453125" bestFit="1" customWidth="1"/>
    <col min="1688" max="1688" width="11.90625" bestFit="1" customWidth="1"/>
    <col min="1689" max="1689" width="36.1796875" bestFit="1" customWidth="1"/>
    <col min="1690" max="1690" width="38.7265625" bestFit="1" customWidth="1"/>
    <col min="1691" max="1691" width="15" bestFit="1" customWidth="1"/>
    <col min="1692" max="1692" width="17.54296875" bestFit="1" customWidth="1"/>
    <col min="1693" max="1693" width="14.08984375" bestFit="1" customWidth="1"/>
    <col min="1694" max="1694" width="16.6328125" bestFit="1" customWidth="1"/>
    <col min="1695" max="1695" width="49.7265625" bestFit="1" customWidth="1"/>
    <col min="1696" max="1696" width="52.26953125" bestFit="1" customWidth="1"/>
    <col min="1697" max="1697" width="13" bestFit="1" customWidth="1"/>
    <col min="1698" max="1698" width="15.54296875" bestFit="1" customWidth="1"/>
    <col min="1699" max="1699" width="28.1796875" bestFit="1" customWidth="1"/>
    <col min="1700" max="1700" width="30.7265625" bestFit="1" customWidth="1"/>
    <col min="1701" max="1701" width="41.08984375" bestFit="1" customWidth="1"/>
    <col min="1702" max="1702" width="43.6328125" bestFit="1" customWidth="1"/>
    <col min="1703" max="1703" width="35.81640625" bestFit="1" customWidth="1"/>
    <col min="1704" max="1704" width="38.36328125" bestFit="1" customWidth="1"/>
    <col min="1705" max="1705" width="47.36328125" bestFit="1" customWidth="1"/>
    <col min="1706" max="1706" width="49.90625" bestFit="1" customWidth="1"/>
    <col min="1707" max="1707" width="30.54296875" bestFit="1" customWidth="1"/>
    <col min="1708" max="1708" width="33.08984375" bestFit="1" customWidth="1"/>
    <col min="1709" max="1709" width="17.36328125" bestFit="1" customWidth="1"/>
    <col min="1710" max="1710" width="19.90625" bestFit="1" customWidth="1"/>
    <col min="1711" max="1711" width="24.81640625" bestFit="1" customWidth="1"/>
    <col min="1712" max="1712" width="27.36328125" bestFit="1" customWidth="1"/>
    <col min="1713" max="1713" width="35.1796875" bestFit="1" customWidth="1"/>
    <col min="1714" max="1714" width="37.7265625" bestFit="1" customWidth="1"/>
    <col min="1715" max="1715" width="18.1796875" bestFit="1" customWidth="1"/>
    <col min="1716" max="1716" width="20.7265625" bestFit="1" customWidth="1"/>
    <col min="1717" max="1717" width="29" bestFit="1" customWidth="1"/>
    <col min="1718" max="1718" width="31.54296875" bestFit="1" customWidth="1"/>
    <col min="1719" max="1719" width="55.54296875" bestFit="1" customWidth="1"/>
    <col min="1720" max="1720" width="58.08984375" bestFit="1" customWidth="1"/>
    <col min="1721" max="1721" width="37.1796875" bestFit="1" customWidth="1"/>
    <col min="1722" max="1722" width="39.7265625" bestFit="1" customWidth="1"/>
    <col min="1723" max="1723" width="31.08984375" bestFit="1" customWidth="1"/>
    <col min="1724" max="1724" width="33.6328125" bestFit="1" customWidth="1"/>
    <col min="1725" max="1725" width="38" bestFit="1" customWidth="1"/>
    <col min="1726" max="1726" width="40.54296875" bestFit="1" customWidth="1"/>
    <col min="1727" max="1727" width="17.81640625" bestFit="1" customWidth="1"/>
    <col min="1728" max="1728" width="20.36328125" bestFit="1" customWidth="1"/>
    <col min="1729" max="1729" width="43" bestFit="1" customWidth="1"/>
    <col min="1730" max="1730" width="45.6328125" bestFit="1" customWidth="1"/>
    <col min="1731" max="1731" width="27.453125" bestFit="1" customWidth="1"/>
    <col min="1732" max="1732" width="30" bestFit="1" customWidth="1"/>
    <col min="1733" max="1733" width="29.81640625" bestFit="1" customWidth="1"/>
    <col min="1734" max="1734" width="32.36328125" bestFit="1" customWidth="1"/>
    <col min="1735" max="1735" width="42.08984375" bestFit="1" customWidth="1"/>
    <col min="1736" max="1736" width="44.6328125" bestFit="1" customWidth="1"/>
    <col min="1737" max="1737" width="48.54296875" bestFit="1" customWidth="1"/>
    <col min="1738" max="1738" width="51.08984375" bestFit="1" customWidth="1"/>
    <col min="1739" max="1739" width="31.08984375" bestFit="1" customWidth="1"/>
    <col min="1740" max="1740" width="33.6328125" bestFit="1" customWidth="1"/>
    <col min="1741" max="1741" width="34.7265625" bestFit="1" customWidth="1"/>
    <col min="1742" max="1742" width="37.26953125" bestFit="1" customWidth="1"/>
    <col min="1743" max="1743" width="43.7265625" bestFit="1" customWidth="1"/>
    <col min="1744" max="1744" width="46.26953125" bestFit="1" customWidth="1"/>
    <col min="1745" max="1745" width="19.26953125" bestFit="1" customWidth="1"/>
    <col min="1746" max="1746" width="21.81640625" bestFit="1" customWidth="1"/>
    <col min="1747" max="1747" width="28.90625" bestFit="1" customWidth="1"/>
    <col min="1748" max="1748" width="31.453125" bestFit="1" customWidth="1"/>
    <col min="1749" max="1749" width="41.54296875" bestFit="1" customWidth="1"/>
    <col min="1750" max="1750" width="44.08984375" bestFit="1" customWidth="1"/>
    <col min="1751" max="1751" width="37.1796875" bestFit="1" customWidth="1"/>
    <col min="1752" max="1752" width="39.7265625" bestFit="1" customWidth="1"/>
    <col min="1753" max="1753" width="8" bestFit="1" customWidth="1"/>
    <col min="1754" max="1754" width="10.453125" bestFit="1" customWidth="1"/>
    <col min="1755" max="1755" width="8.54296875" bestFit="1" customWidth="1"/>
    <col min="1756" max="1756" width="11" bestFit="1" customWidth="1"/>
    <col min="1757" max="1757" width="20.7265625" bestFit="1" customWidth="1"/>
    <col min="1758" max="1758" width="23.26953125" bestFit="1" customWidth="1"/>
    <col min="1759" max="1759" width="42" bestFit="1" customWidth="1"/>
    <col min="1760" max="1760" width="44.54296875" bestFit="1" customWidth="1"/>
    <col min="1761" max="1761" width="24.7265625" bestFit="1" customWidth="1"/>
    <col min="1762" max="1762" width="27.26953125" bestFit="1" customWidth="1"/>
    <col min="1763" max="1763" width="36.7265625" bestFit="1" customWidth="1"/>
    <col min="1764" max="1764" width="39.26953125" bestFit="1" customWidth="1"/>
    <col min="1765" max="1765" width="28.90625" bestFit="1" customWidth="1"/>
    <col min="1766" max="1766" width="31.453125" bestFit="1" customWidth="1"/>
    <col min="1767" max="1767" width="48.36328125" bestFit="1" customWidth="1"/>
    <col min="1768" max="1768" width="50.90625" bestFit="1" customWidth="1"/>
    <col min="1769" max="1769" width="23.453125" bestFit="1" customWidth="1"/>
    <col min="1770" max="1770" width="26" bestFit="1" customWidth="1"/>
    <col min="1771" max="1771" width="21.81640625" bestFit="1" customWidth="1"/>
    <col min="1772" max="1772" width="24.36328125" bestFit="1" customWidth="1"/>
    <col min="1773" max="1773" width="28.1796875" bestFit="1" customWidth="1"/>
    <col min="1774" max="1774" width="30.7265625" bestFit="1" customWidth="1"/>
    <col min="1775" max="1775" width="34.1796875" bestFit="1" customWidth="1"/>
    <col min="1776" max="1776" width="36.7265625" bestFit="1" customWidth="1"/>
    <col min="1777" max="1777" width="31.54296875" bestFit="1" customWidth="1"/>
    <col min="1778" max="1778" width="34.08984375" bestFit="1" customWidth="1"/>
    <col min="1779" max="1779" width="48.453125" bestFit="1" customWidth="1"/>
    <col min="1780" max="1780" width="51" bestFit="1" customWidth="1"/>
    <col min="1781" max="1781" width="34.1796875" bestFit="1" customWidth="1"/>
    <col min="1782" max="1782" width="36.7265625" bestFit="1" customWidth="1"/>
    <col min="1783" max="1783" width="16.08984375" bestFit="1" customWidth="1"/>
    <col min="1784" max="1784" width="18.6328125" bestFit="1" customWidth="1"/>
    <col min="1785" max="1785" width="27.7265625" bestFit="1" customWidth="1"/>
    <col min="1786" max="1786" width="30.26953125" bestFit="1" customWidth="1"/>
    <col min="1787" max="1787" width="12.81640625" bestFit="1" customWidth="1"/>
    <col min="1788" max="1788" width="15.36328125" bestFit="1" customWidth="1"/>
    <col min="1789" max="1789" width="13.36328125" bestFit="1" customWidth="1"/>
    <col min="1790" max="1790" width="15.90625" bestFit="1" customWidth="1"/>
    <col min="1791" max="1791" width="18.08984375" bestFit="1" customWidth="1"/>
    <col min="1792" max="1792" width="20.6328125" bestFit="1" customWidth="1"/>
    <col min="1793" max="1793" width="23.54296875" bestFit="1" customWidth="1"/>
    <col min="1794" max="1794" width="26.08984375" bestFit="1" customWidth="1"/>
    <col min="1795" max="1795" width="24.08984375" bestFit="1" customWidth="1"/>
    <col min="1796" max="1796" width="26.6328125" bestFit="1" customWidth="1"/>
    <col min="1797" max="1797" width="35" bestFit="1" customWidth="1"/>
    <col min="1798" max="1798" width="37.54296875" bestFit="1" customWidth="1"/>
    <col min="1799" max="1799" width="24.6328125" bestFit="1" customWidth="1"/>
    <col min="1800" max="1800" width="27.1796875" bestFit="1" customWidth="1"/>
    <col min="1801" max="1801" width="47.81640625" bestFit="1" customWidth="1"/>
    <col min="1802" max="1802" width="50.36328125" bestFit="1" customWidth="1"/>
    <col min="1803" max="1803" width="25.08984375" bestFit="1" customWidth="1"/>
    <col min="1804" max="1804" width="27.6328125" bestFit="1" customWidth="1"/>
    <col min="1805" max="1805" width="22.90625" bestFit="1" customWidth="1"/>
    <col min="1806" max="1806" width="25.453125" bestFit="1" customWidth="1"/>
    <col min="1807" max="1807" width="34.54296875" bestFit="1" customWidth="1"/>
    <col min="1808" max="1808" width="37.08984375" bestFit="1" customWidth="1"/>
    <col min="1809" max="1809" width="28.7265625" bestFit="1" customWidth="1"/>
    <col min="1810" max="1810" width="31.26953125" bestFit="1" customWidth="1"/>
    <col min="1811" max="1811" width="29.1796875" bestFit="1" customWidth="1"/>
    <col min="1812" max="1812" width="31.7265625" bestFit="1" customWidth="1"/>
    <col min="1813" max="1813" width="48.54296875" bestFit="1" customWidth="1"/>
    <col min="1814" max="1814" width="51.08984375" bestFit="1" customWidth="1"/>
    <col min="1815" max="1815" width="45.453125" bestFit="1" customWidth="1"/>
    <col min="1816" max="1816" width="48" bestFit="1" customWidth="1"/>
    <col min="1817" max="1817" width="11.36328125" bestFit="1" customWidth="1"/>
    <col min="1818" max="1818" width="13.90625" bestFit="1" customWidth="1"/>
    <col min="1819" max="1819" width="24.26953125" bestFit="1" customWidth="1"/>
    <col min="1820" max="1820" width="26.81640625" bestFit="1" customWidth="1"/>
    <col min="1821" max="1821" width="53.7265625" bestFit="1" customWidth="1"/>
    <col min="1822" max="1822" width="56.26953125" bestFit="1" customWidth="1"/>
    <col min="1823" max="1823" width="27.08984375" bestFit="1" customWidth="1"/>
    <col min="1824" max="1824" width="29.6328125" bestFit="1" customWidth="1"/>
    <col min="1825" max="1825" width="35.26953125" bestFit="1" customWidth="1"/>
    <col min="1826" max="1826" width="37.81640625" bestFit="1" customWidth="1"/>
    <col min="1827" max="1827" width="42.7265625" bestFit="1" customWidth="1"/>
    <col min="1828" max="1828" width="45.26953125" bestFit="1" customWidth="1"/>
    <col min="1829" max="1829" width="37.54296875" bestFit="1" customWidth="1"/>
    <col min="1830" max="1830" width="40.08984375" bestFit="1" customWidth="1"/>
    <col min="1831" max="1831" width="14.6328125" bestFit="1" customWidth="1"/>
    <col min="1832" max="1832" width="17.1796875" bestFit="1" customWidth="1"/>
    <col min="1833" max="1833" width="33.453125" bestFit="1" customWidth="1"/>
    <col min="1834" max="1834" width="36" bestFit="1" customWidth="1"/>
    <col min="1835" max="1835" width="46.36328125" bestFit="1" customWidth="1"/>
    <col min="1836" max="1836" width="48.90625" bestFit="1" customWidth="1"/>
    <col min="1837" max="1837" width="32.453125" bestFit="1" customWidth="1"/>
    <col min="1838" max="1838" width="35" bestFit="1" customWidth="1"/>
    <col min="1839" max="1839" width="28.1796875" bestFit="1" customWidth="1"/>
    <col min="1840" max="1840" width="30.7265625" bestFit="1" customWidth="1"/>
    <col min="1841" max="1841" width="40.1796875" bestFit="1" customWidth="1"/>
    <col min="1842" max="1842" width="42.7265625" bestFit="1" customWidth="1"/>
    <col min="1843" max="1843" width="35.08984375" bestFit="1" customWidth="1"/>
    <col min="1844" max="1844" width="37.6328125" bestFit="1" customWidth="1"/>
    <col min="1845" max="1845" width="53.7265625" bestFit="1" customWidth="1"/>
    <col min="1846" max="1846" width="56.26953125" bestFit="1" customWidth="1"/>
    <col min="1847" max="1847" width="18.6328125" bestFit="1" customWidth="1"/>
    <col min="1848" max="1848" width="21.1796875" bestFit="1" customWidth="1"/>
    <col min="1849" max="1849" width="9.90625" bestFit="1" customWidth="1"/>
    <col min="1850" max="1850" width="12.36328125" bestFit="1" customWidth="1"/>
    <col min="1851" max="1851" width="14.81640625" bestFit="1" customWidth="1"/>
    <col min="1852" max="1852" width="17.36328125" bestFit="1" customWidth="1"/>
    <col min="1853" max="1853" width="15.36328125" bestFit="1" customWidth="1"/>
    <col min="1854" max="1854" width="17.90625" bestFit="1" customWidth="1"/>
    <col min="1855" max="1855" width="45.90625" bestFit="1" customWidth="1"/>
    <col min="1856" max="1856" width="48.453125" bestFit="1" customWidth="1"/>
    <col min="1857" max="1857" width="47.54296875" bestFit="1" customWidth="1"/>
    <col min="1858" max="1858" width="50.08984375" bestFit="1" customWidth="1"/>
    <col min="1859" max="1859" width="47.54296875" bestFit="1" customWidth="1"/>
    <col min="1860" max="1860" width="50.08984375" bestFit="1" customWidth="1"/>
    <col min="1861" max="1861" width="47.54296875" bestFit="1" customWidth="1"/>
    <col min="1862" max="1862" width="50.08984375" bestFit="1" customWidth="1"/>
    <col min="1863" max="1863" width="28.26953125" bestFit="1" customWidth="1"/>
    <col min="1864" max="1864" width="30.81640625" bestFit="1" customWidth="1"/>
    <col min="1865" max="1865" width="14.08984375" bestFit="1" customWidth="1"/>
    <col min="1866" max="1866" width="16.6328125" bestFit="1" customWidth="1"/>
    <col min="1867" max="1867" width="12.1796875" bestFit="1" customWidth="1"/>
    <col min="1868" max="1868" width="14.7265625" bestFit="1" customWidth="1"/>
    <col min="1869" max="1869" width="46.7265625" bestFit="1" customWidth="1"/>
    <col min="1870" max="1870" width="49.26953125" bestFit="1" customWidth="1"/>
    <col min="1871" max="1871" width="48" bestFit="1" customWidth="1"/>
    <col min="1872" max="1872" width="50.54296875" bestFit="1" customWidth="1"/>
    <col min="1873" max="1873" width="21.90625" bestFit="1" customWidth="1"/>
    <col min="1874" max="1874" width="24.453125" bestFit="1" customWidth="1"/>
    <col min="1875" max="1875" width="44.1796875" bestFit="1" customWidth="1"/>
    <col min="1876" max="1876" width="46.7265625" bestFit="1" customWidth="1"/>
    <col min="1877" max="1877" width="20.54296875" bestFit="1" customWidth="1"/>
    <col min="1878" max="1878" width="23.08984375" bestFit="1" customWidth="1"/>
    <col min="1879" max="1879" width="34.7265625" bestFit="1" customWidth="1"/>
    <col min="1880" max="1880" width="37.26953125" bestFit="1" customWidth="1"/>
    <col min="1881" max="1881" width="41.90625" bestFit="1" customWidth="1"/>
    <col min="1882" max="1882" width="44.453125" bestFit="1" customWidth="1"/>
    <col min="1883" max="1883" width="31.54296875" bestFit="1" customWidth="1"/>
    <col min="1884" max="1884" width="34.08984375" bestFit="1" customWidth="1"/>
    <col min="1885" max="1885" width="33.6328125" bestFit="1" customWidth="1"/>
    <col min="1886" max="1886" width="36.1796875" bestFit="1" customWidth="1"/>
    <col min="1887" max="1887" width="18.453125" bestFit="1" customWidth="1"/>
    <col min="1888" max="1888" width="21.08984375" bestFit="1" customWidth="1"/>
    <col min="1889" max="1889" width="33.36328125" bestFit="1" customWidth="1"/>
    <col min="1890" max="1890" width="35.90625" bestFit="1" customWidth="1"/>
    <col min="1891" max="1891" width="24.1796875" bestFit="1" customWidth="1"/>
    <col min="1892" max="1892" width="26.7265625" bestFit="1" customWidth="1"/>
    <col min="1893" max="1893" width="23.6328125" bestFit="1" customWidth="1"/>
    <col min="1894" max="1894" width="26.1796875" bestFit="1" customWidth="1"/>
    <col min="1895" max="1895" width="21.7265625" bestFit="1" customWidth="1"/>
    <col min="1896" max="1896" width="24.26953125" bestFit="1" customWidth="1"/>
    <col min="1897" max="1897" width="44.36328125" bestFit="1" customWidth="1"/>
    <col min="1898" max="1898" width="46.90625" bestFit="1" customWidth="1"/>
    <col min="1899" max="1899" width="25.36328125" bestFit="1" customWidth="1"/>
    <col min="1900" max="1900" width="27.90625" bestFit="1" customWidth="1"/>
    <col min="1901" max="1901" width="17.81640625" bestFit="1" customWidth="1"/>
    <col min="1902" max="1902" width="20.36328125" bestFit="1" customWidth="1"/>
    <col min="1903" max="1903" width="25.7265625" bestFit="1" customWidth="1"/>
    <col min="1904" max="1904" width="28.26953125" bestFit="1" customWidth="1"/>
    <col min="1905" max="1905" width="14.81640625" bestFit="1" customWidth="1"/>
    <col min="1906" max="1906" width="17.36328125" bestFit="1" customWidth="1"/>
    <col min="1907" max="1907" width="6.81640625" bestFit="1" customWidth="1"/>
    <col min="1908" max="1908" width="9.26953125" bestFit="1" customWidth="1"/>
    <col min="1909" max="1909" width="45" bestFit="1" customWidth="1"/>
    <col min="1910" max="1910" width="47.54296875" bestFit="1" customWidth="1"/>
    <col min="1911" max="1911" width="21.26953125" bestFit="1" customWidth="1"/>
    <col min="1912" max="1912" width="23.81640625" bestFit="1" customWidth="1"/>
    <col min="1913" max="1913" width="25.1796875" bestFit="1" customWidth="1"/>
    <col min="1914" max="1914" width="27.7265625" bestFit="1" customWidth="1"/>
    <col min="1915" max="1915" width="24.7265625" bestFit="1" customWidth="1"/>
    <col min="1916" max="1916" width="27.26953125" bestFit="1" customWidth="1"/>
    <col min="1917" max="1917" width="40" bestFit="1" customWidth="1"/>
    <col min="1918" max="1918" width="42.54296875" bestFit="1" customWidth="1"/>
    <col min="1919" max="1919" width="20.90625" bestFit="1" customWidth="1"/>
    <col min="1920" max="1920" width="23.453125" bestFit="1" customWidth="1"/>
    <col min="1921" max="1921" width="8" bestFit="1" customWidth="1"/>
    <col min="1922" max="1922" width="10.453125" bestFit="1" customWidth="1"/>
    <col min="1923" max="1923" width="29.1796875" bestFit="1" customWidth="1"/>
    <col min="1924" max="1924" width="31.7265625" bestFit="1" customWidth="1"/>
    <col min="1925" max="1925" width="28.08984375" bestFit="1" customWidth="1"/>
    <col min="1926" max="1926" width="30.6328125" bestFit="1" customWidth="1"/>
    <col min="1927" max="1927" width="27.6328125" bestFit="1" customWidth="1"/>
    <col min="1928" max="1928" width="30.1796875" bestFit="1" customWidth="1"/>
    <col min="1929" max="1929" width="14.36328125" bestFit="1" customWidth="1"/>
    <col min="1930" max="1930" width="17" bestFit="1" customWidth="1"/>
    <col min="1931" max="1931" width="16.36328125" bestFit="1" customWidth="1"/>
    <col min="1932" max="1932" width="18.90625" bestFit="1" customWidth="1"/>
    <col min="1933" max="1933" width="7.26953125" bestFit="1" customWidth="1"/>
    <col min="1934" max="1934" width="9.7265625" bestFit="1" customWidth="1"/>
    <col min="1935" max="1935" width="29.453125" bestFit="1" customWidth="1"/>
    <col min="1936" max="1936" width="32" bestFit="1" customWidth="1"/>
    <col min="1937" max="1937" width="39.36328125" bestFit="1" customWidth="1"/>
    <col min="1938" max="1938" width="41.90625" bestFit="1" customWidth="1"/>
    <col min="1939" max="1939" width="28.1796875" bestFit="1" customWidth="1"/>
    <col min="1940" max="1940" width="30.7265625" bestFit="1" customWidth="1"/>
    <col min="1941" max="1941" width="12.81640625" bestFit="1" customWidth="1"/>
    <col min="1942" max="1942" width="15.36328125" bestFit="1" customWidth="1"/>
    <col min="1943" max="1943" width="56.453125" bestFit="1" customWidth="1"/>
    <col min="1944" max="1944" width="59" bestFit="1" customWidth="1"/>
    <col min="1945" max="1945" width="41.08984375" bestFit="1" customWidth="1"/>
    <col min="1946" max="1946" width="43.6328125" bestFit="1" customWidth="1"/>
    <col min="1947" max="1947" width="46.36328125" bestFit="1" customWidth="1"/>
    <col min="1948" max="1948" width="48.90625" bestFit="1" customWidth="1"/>
    <col min="1949" max="1949" width="35.54296875" bestFit="1" customWidth="1"/>
    <col min="1950" max="1950" width="38.08984375" bestFit="1" customWidth="1"/>
    <col min="1951" max="1951" width="40.90625" bestFit="1" customWidth="1"/>
    <col min="1952" max="1952" width="43.453125" bestFit="1" customWidth="1"/>
    <col min="1953" max="1953" width="34.453125" bestFit="1" customWidth="1"/>
    <col min="1954" max="1954" width="37" bestFit="1" customWidth="1"/>
    <col min="1955" max="1955" width="34.6328125" bestFit="1" customWidth="1"/>
    <col min="1956" max="1956" width="37.1796875" bestFit="1" customWidth="1"/>
    <col min="1957" max="1957" width="30.26953125" bestFit="1" customWidth="1"/>
    <col min="1958" max="1958" width="32.81640625" bestFit="1" customWidth="1"/>
    <col min="1959" max="1959" width="23.81640625" bestFit="1" customWidth="1"/>
    <col min="1960" max="1960" width="26.36328125" bestFit="1" customWidth="1"/>
    <col min="1961" max="1961" width="19.26953125" bestFit="1" customWidth="1"/>
    <col min="1962" max="1962" width="21.81640625" bestFit="1" customWidth="1"/>
    <col min="1963" max="1963" width="31.54296875" bestFit="1" customWidth="1"/>
    <col min="1964" max="1964" width="34.08984375" bestFit="1" customWidth="1"/>
    <col min="1965" max="1965" width="45.6328125" bestFit="1" customWidth="1"/>
    <col min="1966" max="1966" width="48.1796875" bestFit="1" customWidth="1"/>
    <col min="1967" max="1967" width="20.6328125" bestFit="1" customWidth="1"/>
    <col min="1968" max="1968" width="23.1796875" bestFit="1" customWidth="1"/>
    <col min="1969" max="1969" width="8.26953125" bestFit="1" customWidth="1"/>
    <col min="1970" max="1970" width="10.7265625" bestFit="1" customWidth="1"/>
    <col min="1971" max="1971" width="17.26953125" bestFit="1" customWidth="1"/>
    <col min="1972" max="1972" width="19.81640625" bestFit="1" customWidth="1"/>
    <col min="1973" max="1973" width="34.453125" bestFit="1" customWidth="1"/>
    <col min="1974" max="1974" width="37" bestFit="1" customWidth="1"/>
    <col min="1975" max="1975" width="28.36328125" bestFit="1" customWidth="1"/>
    <col min="1976" max="1976" width="30.90625" bestFit="1" customWidth="1"/>
    <col min="1977" max="1977" width="27.08984375" bestFit="1" customWidth="1"/>
    <col min="1978" max="1978" width="29.6328125" bestFit="1" customWidth="1"/>
    <col min="1979" max="1979" width="33.08984375" bestFit="1" customWidth="1"/>
    <col min="1980" max="1980" width="35.6328125" bestFit="1" customWidth="1"/>
    <col min="1981" max="1981" width="36.26953125" bestFit="1" customWidth="1"/>
    <col min="1982" max="1982" width="38.81640625" bestFit="1" customWidth="1"/>
    <col min="1983" max="1983" width="45.81640625" bestFit="1" customWidth="1"/>
    <col min="1984" max="1984" width="48.36328125" bestFit="1" customWidth="1"/>
    <col min="1985" max="1985" width="30.26953125" bestFit="1" customWidth="1"/>
    <col min="1986" max="1986" width="32.81640625" bestFit="1" customWidth="1"/>
    <col min="1987" max="1987" width="20.26953125" bestFit="1" customWidth="1"/>
    <col min="1988" max="1988" width="22.81640625" bestFit="1" customWidth="1"/>
    <col min="1989" max="1989" width="16.7265625" bestFit="1" customWidth="1"/>
    <col min="1990" max="1990" width="19.26953125" bestFit="1" customWidth="1"/>
    <col min="1991" max="1991" width="46.1796875" bestFit="1" customWidth="1"/>
    <col min="1992" max="1992" width="48.7265625" bestFit="1" customWidth="1"/>
    <col min="1993" max="1993" width="21.7265625" bestFit="1" customWidth="1"/>
    <col min="1994" max="1994" width="24.26953125" bestFit="1" customWidth="1"/>
    <col min="1995" max="1995" width="25" bestFit="1" customWidth="1"/>
    <col min="1996" max="1996" width="27.54296875" bestFit="1" customWidth="1"/>
    <col min="1997" max="1997" width="35.36328125" bestFit="1" customWidth="1"/>
    <col min="1998" max="1998" width="37.90625" bestFit="1" customWidth="1"/>
    <col min="1999" max="1999" width="45.7265625" bestFit="1" customWidth="1"/>
    <col min="2000" max="2000" width="48.26953125" bestFit="1" customWidth="1"/>
    <col min="2001" max="2001" width="44.08984375" bestFit="1" customWidth="1"/>
    <col min="2002" max="2002" width="46.6328125" bestFit="1" customWidth="1"/>
    <col min="2003" max="2003" width="19.453125" bestFit="1" customWidth="1"/>
    <col min="2004" max="2004" width="22" bestFit="1" customWidth="1"/>
    <col min="2005" max="2005" width="36.1796875" bestFit="1" customWidth="1"/>
    <col min="2006" max="2006" width="38.7265625" bestFit="1" customWidth="1"/>
    <col min="2007" max="2007" width="22.36328125" bestFit="1" customWidth="1"/>
    <col min="2008" max="2008" width="24.90625" bestFit="1" customWidth="1"/>
    <col min="2009" max="2009" width="27.81640625" bestFit="1" customWidth="1"/>
    <col min="2010" max="2010" width="30.36328125" bestFit="1" customWidth="1"/>
    <col min="2011" max="2011" width="37.6328125" bestFit="1" customWidth="1"/>
    <col min="2012" max="2012" width="40.1796875" bestFit="1" customWidth="1"/>
    <col min="2013" max="2013" width="49.08984375" bestFit="1" customWidth="1"/>
    <col min="2014" max="2014" width="51.6328125" bestFit="1" customWidth="1"/>
    <col min="2015" max="2015" width="50.90625" bestFit="1" customWidth="1"/>
    <col min="2016" max="2016" width="53.453125" bestFit="1" customWidth="1"/>
    <col min="2017" max="2017" width="38.36328125" bestFit="1" customWidth="1"/>
    <col min="2018" max="2018" width="40.90625" bestFit="1" customWidth="1"/>
    <col min="2019" max="2019" width="45.6328125" bestFit="1" customWidth="1"/>
    <col min="2020" max="2020" width="48.1796875" bestFit="1" customWidth="1"/>
    <col min="2021" max="2021" width="39.08984375" bestFit="1" customWidth="1"/>
    <col min="2022" max="2022" width="41.6328125" bestFit="1" customWidth="1"/>
    <col min="2023" max="2023" width="29.36328125" bestFit="1" customWidth="1"/>
    <col min="2024" max="2024" width="31.90625" bestFit="1" customWidth="1"/>
    <col min="2025" max="2025" width="34" bestFit="1" customWidth="1"/>
    <col min="2026" max="2026" width="36.54296875" bestFit="1" customWidth="1"/>
    <col min="2027" max="2027" width="15.7265625" bestFit="1" customWidth="1"/>
    <col min="2028" max="2028" width="18.26953125" bestFit="1" customWidth="1"/>
    <col min="2029" max="2029" width="35.453125" bestFit="1" customWidth="1"/>
    <col min="2030" max="2030" width="38" bestFit="1" customWidth="1"/>
    <col min="2031" max="2031" width="16.26953125" bestFit="1" customWidth="1"/>
    <col min="2032" max="2032" width="18.81640625" bestFit="1" customWidth="1"/>
    <col min="2033" max="2033" width="34.7265625" bestFit="1" customWidth="1"/>
    <col min="2034" max="2034" width="37.26953125" bestFit="1" customWidth="1"/>
    <col min="2035" max="2035" width="32.81640625" bestFit="1" customWidth="1"/>
    <col min="2036" max="2036" width="35.36328125" bestFit="1" customWidth="1"/>
    <col min="2037" max="2037" width="22.1796875" bestFit="1" customWidth="1"/>
    <col min="2038" max="2038" width="24.7265625" bestFit="1" customWidth="1"/>
    <col min="2039" max="2039" width="24.54296875" bestFit="1" customWidth="1"/>
    <col min="2040" max="2040" width="27.08984375" bestFit="1" customWidth="1"/>
    <col min="2041" max="2041" width="41.54296875" bestFit="1" customWidth="1"/>
    <col min="2042" max="2042" width="44.08984375" bestFit="1" customWidth="1"/>
    <col min="2043" max="2043" width="36.36328125" bestFit="1" customWidth="1"/>
    <col min="2044" max="2044" width="38.90625" bestFit="1" customWidth="1"/>
    <col min="2045" max="2045" width="42.7265625" bestFit="1" customWidth="1"/>
    <col min="2046" max="2046" width="45.26953125" bestFit="1" customWidth="1"/>
    <col min="2047" max="2047" width="32.26953125" bestFit="1" customWidth="1"/>
    <col min="2048" max="2048" width="34.81640625" bestFit="1" customWidth="1"/>
    <col min="2049" max="2049" width="26.453125" bestFit="1" customWidth="1"/>
    <col min="2050" max="2050" width="29" bestFit="1" customWidth="1"/>
    <col min="2051" max="2051" width="18.6328125" bestFit="1" customWidth="1"/>
    <col min="2052" max="2052" width="21.1796875" bestFit="1" customWidth="1"/>
    <col min="2053" max="2053" width="11" bestFit="1" customWidth="1"/>
    <col min="2054" max="2054" width="13.54296875" bestFit="1" customWidth="1"/>
    <col min="2055" max="2055" width="31.1796875" bestFit="1" customWidth="1"/>
    <col min="2056" max="2056" width="33.7265625" bestFit="1" customWidth="1"/>
    <col min="2057" max="2057" width="48.1796875" bestFit="1" customWidth="1"/>
    <col min="2058" max="2058" width="50.7265625" bestFit="1" customWidth="1"/>
    <col min="2059" max="2059" width="26.1796875" bestFit="1" customWidth="1"/>
    <col min="2060" max="2060" width="28.7265625" bestFit="1" customWidth="1"/>
    <col min="2061" max="2061" width="15.90625" bestFit="1" customWidth="1"/>
    <col min="2062" max="2062" width="18.453125" bestFit="1" customWidth="1"/>
    <col min="2063" max="2063" width="25.6328125" bestFit="1" customWidth="1"/>
    <col min="2064" max="2064" width="28.1796875" bestFit="1" customWidth="1"/>
    <col min="2065" max="2065" width="49.90625" bestFit="1" customWidth="1"/>
    <col min="2066" max="2066" width="52.453125" bestFit="1" customWidth="1"/>
    <col min="2067" max="2067" width="29.453125" bestFit="1" customWidth="1"/>
    <col min="2068" max="2068" width="32" bestFit="1" customWidth="1"/>
    <col min="2069" max="2069" width="43.54296875" bestFit="1" customWidth="1"/>
    <col min="2070" max="2070" width="46.08984375" bestFit="1" customWidth="1"/>
    <col min="2071" max="2071" width="15" bestFit="1" customWidth="1"/>
    <col min="2072" max="2072" width="17.54296875" bestFit="1" customWidth="1"/>
    <col min="2073" max="2073" width="30.08984375" bestFit="1" customWidth="1"/>
    <col min="2074" max="2074" width="32.6328125" bestFit="1" customWidth="1"/>
    <col min="2075" max="2075" width="35.90625" bestFit="1" customWidth="1"/>
    <col min="2076" max="2076" width="38.453125" bestFit="1" customWidth="1"/>
    <col min="2077" max="2077" width="33.6328125" bestFit="1" customWidth="1"/>
    <col min="2078" max="2078" width="36.1796875" bestFit="1" customWidth="1"/>
    <col min="2079" max="2079" width="29.90625" bestFit="1" customWidth="1"/>
    <col min="2080" max="2080" width="32.453125" bestFit="1" customWidth="1"/>
    <col min="2081" max="2081" width="25.7265625" bestFit="1" customWidth="1"/>
    <col min="2082" max="2082" width="28.26953125" bestFit="1" customWidth="1"/>
    <col min="2083" max="2083" width="32.54296875" bestFit="1" customWidth="1"/>
    <col min="2084" max="2084" width="35.08984375" bestFit="1" customWidth="1"/>
    <col min="2085" max="2085" width="30.453125" bestFit="1" customWidth="1"/>
    <col min="2086" max="2086" width="33" bestFit="1" customWidth="1"/>
    <col min="2087" max="2087" width="29.81640625" bestFit="1" customWidth="1"/>
    <col min="2088" max="2088" width="32.36328125" bestFit="1" customWidth="1"/>
    <col min="2089" max="2089" width="26.54296875" bestFit="1" customWidth="1"/>
    <col min="2090" max="2090" width="29.08984375" bestFit="1" customWidth="1"/>
    <col min="2091" max="2091" width="44.54296875" bestFit="1" customWidth="1"/>
    <col min="2092" max="2092" width="47.08984375" bestFit="1" customWidth="1"/>
    <col min="2093" max="2093" width="16.7265625" bestFit="1" customWidth="1"/>
    <col min="2094" max="2094" width="19.26953125" bestFit="1" customWidth="1"/>
    <col min="2095" max="2095" width="9.26953125" bestFit="1" customWidth="1"/>
    <col min="2096" max="2096" width="11.7265625" bestFit="1" customWidth="1"/>
    <col min="2097" max="2097" width="30.6328125" bestFit="1" customWidth="1"/>
    <col min="2098" max="2098" width="33.1796875" bestFit="1" customWidth="1"/>
    <col min="2099" max="2099" width="16" bestFit="1" customWidth="1"/>
    <col min="2100" max="2100" width="18.54296875" bestFit="1" customWidth="1"/>
    <col min="2101" max="2101" width="18.6328125" bestFit="1" customWidth="1"/>
    <col min="2102" max="2102" width="21.1796875" bestFit="1" customWidth="1"/>
    <col min="2103" max="2103" width="16.81640625" bestFit="1" customWidth="1"/>
    <col min="2104" max="2104" width="19.36328125" bestFit="1" customWidth="1"/>
    <col min="2105" max="2105" width="23.26953125" bestFit="1" customWidth="1"/>
    <col min="2106" max="2106" width="25.81640625" bestFit="1" customWidth="1"/>
    <col min="2107" max="2107" width="36.08984375" bestFit="1" customWidth="1"/>
    <col min="2108" max="2108" width="38.6328125" bestFit="1" customWidth="1"/>
    <col min="2109" max="2109" width="39.6328125" bestFit="1" customWidth="1"/>
    <col min="2110" max="2110" width="42.1796875" bestFit="1" customWidth="1"/>
    <col min="2111" max="2111" width="19.1796875" bestFit="1" customWidth="1"/>
    <col min="2112" max="2112" width="21.7265625" bestFit="1" customWidth="1"/>
    <col min="2113" max="2113" width="19.54296875" bestFit="1" customWidth="1"/>
    <col min="2114" max="2114" width="22.08984375" bestFit="1" customWidth="1"/>
    <col min="2115" max="2115" width="32.08984375" bestFit="1" customWidth="1"/>
    <col min="2116" max="2116" width="34.6328125" bestFit="1" customWidth="1"/>
    <col min="2117" max="2117" width="25.26953125" bestFit="1" customWidth="1"/>
    <col min="2118" max="2118" width="27.81640625" bestFit="1" customWidth="1"/>
    <col min="2119" max="2119" width="16.26953125" bestFit="1" customWidth="1"/>
    <col min="2120" max="2120" width="18.81640625" bestFit="1" customWidth="1"/>
    <col min="2121" max="2121" width="23.81640625" bestFit="1" customWidth="1"/>
    <col min="2122" max="2122" width="26.36328125" bestFit="1" customWidth="1"/>
    <col min="2123" max="2123" width="36.81640625" bestFit="1" customWidth="1"/>
    <col min="2124" max="2124" width="39.36328125" bestFit="1" customWidth="1"/>
    <col min="2125" max="2125" width="35" bestFit="1" customWidth="1"/>
    <col min="2126" max="2126" width="37.54296875" bestFit="1" customWidth="1"/>
    <col min="2127" max="2127" width="38.1796875" bestFit="1" customWidth="1"/>
    <col min="2128" max="2128" width="40.7265625" bestFit="1" customWidth="1"/>
    <col min="2129" max="2129" width="35.90625" bestFit="1" customWidth="1"/>
    <col min="2130" max="2130" width="38.453125" bestFit="1" customWidth="1"/>
    <col min="2131" max="2131" width="31.26953125" bestFit="1" customWidth="1"/>
    <col min="2132" max="2132" width="33.81640625" bestFit="1" customWidth="1"/>
    <col min="2133" max="2133" width="31.6328125" bestFit="1" customWidth="1"/>
    <col min="2134" max="2134" width="34.1796875" bestFit="1" customWidth="1"/>
    <col min="2135" max="2135" width="29.1796875" bestFit="1" customWidth="1"/>
    <col min="2136" max="2136" width="31.7265625" bestFit="1" customWidth="1"/>
    <col min="2137" max="2137" width="33.81640625" bestFit="1" customWidth="1"/>
    <col min="2138" max="2138" width="36.36328125" bestFit="1" customWidth="1"/>
    <col min="2139" max="2139" width="18.7265625" bestFit="1" customWidth="1"/>
    <col min="2140" max="2140" width="21.26953125" bestFit="1" customWidth="1"/>
    <col min="2141" max="2141" width="13.1796875" bestFit="1" customWidth="1"/>
    <col min="2142" max="2142" width="15.7265625" bestFit="1" customWidth="1"/>
    <col min="2143" max="2143" width="11.36328125" bestFit="1" customWidth="1"/>
    <col min="2144" max="2144" width="13.90625" bestFit="1" customWidth="1"/>
    <col min="2145" max="2145" width="32.453125" bestFit="1" customWidth="1"/>
    <col min="2146" max="2146" width="35" bestFit="1" customWidth="1"/>
    <col min="2147" max="2147" width="38.453125" bestFit="1" customWidth="1"/>
    <col min="2148" max="2148" width="41" bestFit="1" customWidth="1"/>
    <col min="2149" max="2149" width="31.90625" bestFit="1" customWidth="1"/>
    <col min="2150" max="2150" width="34.453125" bestFit="1" customWidth="1"/>
    <col min="2151" max="2151" width="45.453125" bestFit="1" customWidth="1"/>
    <col min="2152" max="2152" width="48" bestFit="1" customWidth="1"/>
    <col min="2153" max="2153" width="48.54296875" bestFit="1" customWidth="1"/>
    <col min="2154" max="2154" width="51.08984375" bestFit="1" customWidth="1"/>
    <col min="2155" max="2155" width="45" bestFit="1" customWidth="1"/>
    <col min="2156" max="2156" width="47.54296875" bestFit="1" customWidth="1"/>
    <col min="2157" max="2157" width="17.453125" bestFit="1" customWidth="1"/>
    <col min="2158" max="2158" width="20" bestFit="1" customWidth="1"/>
    <col min="2159" max="2159" width="26.453125" bestFit="1" customWidth="1"/>
    <col min="2160" max="2160" width="29" bestFit="1" customWidth="1"/>
    <col min="2161" max="2161" width="17" bestFit="1" customWidth="1"/>
    <col min="2162" max="2162" width="19.54296875" bestFit="1" customWidth="1"/>
    <col min="2163" max="2163" width="47.54296875" bestFit="1" customWidth="1"/>
    <col min="2164" max="2164" width="50.08984375" bestFit="1" customWidth="1"/>
    <col min="2165" max="2165" width="27.08984375" bestFit="1" customWidth="1"/>
    <col min="2166" max="2166" width="29.6328125" bestFit="1" customWidth="1"/>
    <col min="2167" max="2167" width="21.6328125" bestFit="1" customWidth="1"/>
    <col min="2168" max="2168" width="24.1796875" bestFit="1" customWidth="1"/>
    <col min="2169" max="2169" width="21.6328125" bestFit="1" customWidth="1"/>
    <col min="2170" max="2170" width="24.1796875" bestFit="1" customWidth="1"/>
    <col min="2171" max="2171" width="25.453125" bestFit="1" customWidth="1"/>
    <col min="2172" max="2172" width="28" bestFit="1" customWidth="1"/>
    <col min="2173" max="2173" width="13.08984375" bestFit="1" customWidth="1"/>
    <col min="2174" max="2174" width="15.6328125" bestFit="1" customWidth="1"/>
    <col min="2175" max="2175" width="24" bestFit="1" customWidth="1"/>
    <col min="2176" max="2176" width="26.54296875" bestFit="1" customWidth="1"/>
    <col min="2177" max="2177" width="13.08984375" bestFit="1" customWidth="1"/>
    <col min="2178" max="2178" width="15.6328125" bestFit="1" customWidth="1"/>
    <col min="2179" max="2179" width="10.6328125" bestFit="1" customWidth="1"/>
    <col min="2180" max="2180" width="13.1796875" bestFit="1" customWidth="1"/>
    <col min="2181" max="2181" width="21.1796875" bestFit="1" customWidth="1"/>
    <col min="2182" max="2182" width="23.7265625" bestFit="1" customWidth="1"/>
    <col min="2183" max="2183" width="38.6328125" bestFit="1" customWidth="1"/>
    <col min="2184" max="2184" width="41.1796875" bestFit="1" customWidth="1"/>
    <col min="2185" max="2185" width="24.1796875" bestFit="1" customWidth="1"/>
    <col min="2186" max="2186" width="26.7265625" bestFit="1" customWidth="1"/>
    <col min="2187" max="2187" width="25.7265625" bestFit="1" customWidth="1"/>
    <col min="2188" max="2188" width="28.26953125" bestFit="1" customWidth="1"/>
    <col min="2189" max="2189" width="39.54296875" bestFit="1" customWidth="1"/>
    <col min="2190" max="2190" width="42.08984375" bestFit="1" customWidth="1"/>
    <col min="2191" max="2191" width="32.6328125" bestFit="1" customWidth="1"/>
    <col min="2192" max="2192" width="35.1796875" bestFit="1" customWidth="1"/>
    <col min="2193" max="2193" width="18.26953125" bestFit="1" customWidth="1"/>
    <col min="2194" max="2194" width="20.81640625" bestFit="1" customWidth="1"/>
    <col min="2195" max="2195" width="40.36328125" bestFit="1" customWidth="1"/>
    <col min="2196" max="2196" width="42.90625" bestFit="1" customWidth="1"/>
    <col min="2197" max="2197" width="26.36328125" bestFit="1" customWidth="1"/>
    <col min="2198" max="2198" width="28.90625" bestFit="1" customWidth="1"/>
    <col min="2199" max="2199" width="33.7265625" bestFit="1" customWidth="1"/>
    <col min="2200" max="2200" width="36.26953125" bestFit="1" customWidth="1"/>
    <col min="2201" max="2201" width="44.453125" bestFit="1" customWidth="1"/>
    <col min="2202" max="2202" width="47" bestFit="1" customWidth="1"/>
    <col min="2203" max="2203" width="30.08984375" bestFit="1" customWidth="1"/>
    <col min="2204" max="2204" width="32.6328125" bestFit="1" customWidth="1"/>
    <col min="2205" max="2205" width="15.6328125" bestFit="1" customWidth="1"/>
    <col min="2206" max="2206" width="18.1796875" bestFit="1" customWidth="1"/>
    <col min="2207" max="2207" width="35.81640625" bestFit="1" customWidth="1"/>
    <col min="2208" max="2208" width="38.36328125" bestFit="1" customWidth="1"/>
    <col min="2209" max="2209" width="40.26953125" bestFit="1" customWidth="1"/>
    <col min="2210" max="2210" width="42.81640625" bestFit="1" customWidth="1"/>
    <col min="2211" max="2211" width="11.54296875" bestFit="1" customWidth="1"/>
    <col min="2212" max="2212" width="14.08984375" bestFit="1" customWidth="1"/>
    <col min="2213" max="2213" width="47.36328125" bestFit="1" customWidth="1"/>
    <col min="2214" max="2214" width="49.90625" bestFit="1" customWidth="1"/>
    <col min="2215" max="2215" width="13.1796875" bestFit="1" customWidth="1"/>
    <col min="2216" max="2216" width="15.7265625" bestFit="1" customWidth="1"/>
    <col min="2217" max="2217" width="11.6328125" bestFit="1" customWidth="1"/>
    <col min="2218" max="2218" width="14.1796875" bestFit="1" customWidth="1"/>
    <col min="2219" max="2219" width="39.6328125" bestFit="1" customWidth="1"/>
    <col min="2220" max="2220" width="42.1796875" bestFit="1" customWidth="1"/>
    <col min="2221" max="2221" width="35.90625" bestFit="1" customWidth="1"/>
    <col min="2222" max="2222" width="38.453125" bestFit="1" customWidth="1"/>
    <col min="2223" max="2223" width="42.90625" bestFit="1" customWidth="1"/>
    <col min="2224" max="2224" width="45.453125" bestFit="1" customWidth="1"/>
    <col min="2225" max="2225" width="14.81640625" bestFit="1" customWidth="1"/>
    <col min="2226" max="2226" width="17.36328125" bestFit="1" customWidth="1"/>
    <col min="2227" max="2227" width="11.81640625" bestFit="1" customWidth="1"/>
    <col min="2228" max="2228" width="14.36328125" bestFit="1" customWidth="1"/>
    <col min="2229" max="2229" width="26.1796875" bestFit="1" customWidth="1"/>
    <col min="2230" max="2230" width="28.7265625" bestFit="1" customWidth="1"/>
    <col min="2231" max="2231" width="48.54296875" bestFit="1" customWidth="1"/>
    <col min="2232" max="2232" width="51.08984375" bestFit="1" customWidth="1"/>
    <col min="2233" max="2233" width="46.90625" bestFit="1" customWidth="1"/>
    <col min="2234" max="2234" width="49.453125" bestFit="1" customWidth="1"/>
    <col min="2235" max="2235" width="21.54296875" bestFit="1" customWidth="1"/>
    <col min="2236" max="2236" width="24.08984375" bestFit="1" customWidth="1"/>
    <col min="2237" max="2237" width="22.36328125" bestFit="1" customWidth="1"/>
    <col min="2238" max="2238" width="24.90625" bestFit="1" customWidth="1"/>
    <col min="2239" max="2239" width="33.26953125" bestFit="1" customWidth="1"/>
    <col min="2240" max="2240" width="35.81640625" bestFit="1" customWidth="1"/>
    <col min="2241" max="2241" width="30.90625" bestFit="1" customWidth="1"/>
    <col min="2242" max="2242" width="33.453125" bestFit="1" customWidth="1"/>
    <col min="2243" max="2243" width="48.6328125" bestFit="1" customWidth="1"/>
    <col min="2244" max="2244" width="51.1796875" bestFit="1" customWidth="1"/>
    <col min="2245" max="2245" width="49.81640625" bestFit="1" customWidth="1"/>
    <col min="2246" max="2246" width="52.36328125" bestFit="1" customWidth="1"/>
    <col min="2247" max="2247" width="27.90625" bestFit="1" customWidth="1"/>
    <col min="2248" max="2248" width="30.453125" bestFit="1" customWidth="1"/>
    <col min="2249" max="2249" width="50.6328125" bestFit="1" customWidth="1"/>
    <col min="2250" max="2250" width="53.1796875" bestFit="1" customWidth="1"/>
    <col min="2251" max="2251" width="17.26953125" bestFit="1" customWidth="1"/>
    <col min="2252" max="2252" width="19.81640625" bestFit="1" customWidth="1"/>
    <col min="2253" max="2253" width="19.6328125" bestFit="1" customWidth="1"/>
    <col min="2254" max="2254" width="22.1796875" bestFit="1" customWidth="1"/>
    <col min="2255" max="2255" width="19.54296875" bestFit="1" customWidth="1"/>
    <col min="2256" max="2256" width="22.08984375" bestFit="1" customWidth="1"/>
    <col min="2257" max="2257" width="20.54296875" bestFit="1" customWidth="1"/>
    <col min="2258" max="2258" width="23.08984375" bestFit="1" customWidth="1"/>
    <col min="2259" max="2259" width="33.6328125" bestFit="1" customWidth="1"/>
    <col min="2260" max="2260" width="36.1796875" bestFit="1" customWidth="1"/>
    <col min="2261" max="2261" width="27.26953125" bestFit="1" customWidth="1"/>
    <col min="2262" max="2262" width="29.81640625" bestFit="1" customWidth="1"/>
    <col min="2263" max="2263" width="56.453125" bestFit="1" customWidth="1"/>
    <col min="2264" max="2264" width="59" bestFit="1" customWidth="1"/>
    <col min="2265" max="2265" width="47.26953125" bestFit="1" customWidth="1"/>
    <col min="2266" max="2266" width="49.81640625" bestFit="1" customWidth="1"/>
    <col min="2267" max="2267" width="25.36328125" bestFit="1" customWidth="1"/>
    <col min="2268" max="2268" width="27.90625" bestFit="1" customWidth="1"/>
    <col min="2269" max="2269" width="34.81640625" bestFit="1" customWidth="1"/>
    <col min="2270" max="2270" width="37.453125" bestFit="1" customWidth="1"/>
    <col min="2271" max="2271" width="30.90625" bestFit="1" customWidth="1"/>
    <col min="2272" max="2272" width="33.453125" bestFit="1" customWidth="1"/>
    <col min="2273" max="2273" width="29.6328125" bestFit="1" customWidth="1"/>
    <col min="2274" max="2274" width="32.1796875" bestFit="1" customWidth="1"/>
    <col min="2275" max="2275" width="47.81640625" bestFit="1" customWidth="1"/>
    <col min="2276" max="2276" width="50.36328125" bestFit="1" customWidth="1"/>
    <col min="2277" max="2277" width="47.81640625" bestFit="1" customWidth="1"/>
    <col min="2278" max="2278" width="50.36328125" bestFit="1" customWidth="1"/>
    <col min="2279" max="2279" width="35.453125" bestFit="1" customWidth="1"/>
    <col min="2280" max="2280" width="38" bestFit="1" customWidth="1"/>
    <col min="2281" max="2281" width="35.81640625" bestFit="1" customWidth="1"/>
    <col min="2282" max="2282" width="38.36328125" bestFit="1" customWidth="1"/>
    <col min="2283" max="2283" width="33.36328125" bestFit="1" customWidth="1"/>
    <col min="2284" max="2284" width="35.90625" bestFit="1" customWidth="1"/>
    <col min="2285" max="2285" width="29.6328125" bestFit="1" customWidth="1"/>
    <col min="2286" max="2286" width="32.1796875" bestFit="1" customWidth="1"/>
    <col min="2287" max="2287" width="19.26953125" bestFit="1" customWidth="1"/>
    <col min="2288" max="2288" width="21.81640625" bestFit="1" customWidth="1"/>
    <col min="2289" max="2289" width="46.08984375" bestFit="1" customWidth="1"/>
    <col min="2290" max="2290" width="48.6328125" bestFit="1" customWidth="1"/>
    <col min="2291" max="2291" width="40.81640625" bestFit="1" customWidth="1"/>
    <col min="2292" max="2292" width="43.36328125" bestFit="1" customWidth="1"/>
    <col min="2293" max="2293" width="37.90625" bestFit="1" customWidth="1"/>
    <col min="2294" max="2294" width="40.453125" bestFit="1" customWidth="1"/>
    <col min="2295" max="2295" width="49.6328125" bestFit="1" customWidth="1"/>
    <col min="2296" max="2296" width="52.1796875" bestFit="1" customWidth="1"/>
    <col min="2297" max="2297" width="45" bestFit="1" customWidth="1"/>
    <col min="2298" max="2298" width="47.54296875" bestFit="1" customWidth="1"/>
    <col min="2299" max="2299" width="29.08984375" bestFit="1" customWidth="1"/>
    <col min="2300" max="2300" width="31.6328125" bestFit="1" customWidth="1"/>
    <col min="2301" max="2301" width="48.81640625" bestFit="1" customWidth="1"/>
    <col min="2302" max="2302" width="51.36328125" bestFit="1" customWidth="1"/>
    <col min="2303" max="2303" width="12.26953125" bestFit="1" customWidth="1"/>
    <col min="2304" max="2304" width="14.81640625" bestFit="1" customWidth="1"/>
    <col min="2305" max="2305" width="24.81640625" bestFit="1" customWidth="1"/>
    <col min="2306" max="2306" width="27.36328125" bestFit="1" customWidth="1"/>
    <col min="2307" max="2307" width="14.08984375" bestFit="1" customWidth="1"/>
    <col min="2308" max="2308" width="16.6328125" bestFit="1" customWidth="1"/>
    <col min="2309" max="2309" width="32.54296875" bestFit="1" customWidth="1"/>
    <col min="2310" max="2310" width="35.08984375" bestFit="1" customWidth="1"/>
    <col min="2311" max="2311" width="28.90625" bestFit="1" customWidth="1"/>
    <col min="2312" max="2312" width="31.453125" bestFit="1" customWidth="1"/>
    <col min="2313" max="2313" width="39.6328125" bestFit="1" customWidth="1"/>
    <col min="2314" max="2314" width="42.1796875" bestFit="1" customWidth="1"/>
    <col min="2315" max="2315" width="21.08984375" bestFit="1" customWidth="1"/>
    <col min="2316" max="2316" width="23.6328125" bestFit="1" customWidth="1"/>
    <col min="2317" max="2317" width="39.81640625" bestFit="1" customWidth="1"/>
    <col min="2318" max="2318" width="42.36328125" bestFit="1" customWidth="1"/>
    <col min="2319" max="2319" width="27.08984375" bestFit="1" customWidth="1"/>
    <col min="2320" max="2320" width="29.6328125" bestFit="1" customWidth="1"/>
    <col min="2321" max="2321" width="35.7265625" bestFit="1" customWidth="1"/>
    <col min="2322" max="2322" width="38.26953125" bestFit="1" customWidth="1"/>
    <col min="2323" max="2323" width="24.08984375" bestFit="1" customWidth="1"/>
    <col min="2324" max="2324" width="26.6328125" bestFit="1" customWidth="1"/>
    <col min="2325" max="2325" width="26.453125" bestFit="1" customWidth="1"/>
    <col min="2326" max="2327" width="29" bestFit="1" customWidth="1"/>
    <col min="2328" max="2328" width="31.54296875" bestFit="1" customWidth="1"/>
    <col min="2329" max="2329" width="52.453125" bestFit="1" customWidth="1"/>
    <col min="2330" max="2330" width="55" bestFit="1" customWidth="1"/>
    <col min="2331" max="2331" width="26.6328125" bestFit="1" customWidth="1"/>
    <col min="2332" max="2332" width="29.26953125" bestFit="1" customWidth="1"/>
    <col min="2333" max="2333" width="22.54296875" bestFit="1" customWidth="1"/>
    <col min="2334" max="2334" width="25.1796875" bestFit="1" customWidth="1"/>
    <col min="2335" max="2335" width="40.81640625" bestFit="1" customWidth="1"/>
    <col min="2336" max="2336" width="43.36328125" bestFit="1" customWidth="1"/>
    <col min="2337" max="2337" width="39.453125" bestFit="1" customWidth="1"/>
    <col min="2338" max="2338" width="42" bestFit="1" customWidth="1"/>
    <col min="2339" max="2339" width="22.90625" bestFit="1" customWidth="1"/>
    <col min="2340" max="2340" width="25.453125" bestFit="1" customWidth="1"/>
    <col min="2341" max="2341" width="33.26953125" bestFit="1" customWidth="1"/>
    <col min="2342" max="2342" width="35.81640625" bestFit="1" customWidth="1"/>
    <col min="2343" max="2343" width="48.453125" bestFit="1" customWidth="1"/>
    <col min="2344" max="2344" width="51" bestFit="1" customWidth="1"/>
    <col min="2345" max="2345" width="25.08984375" bestFit="1" customWidth="1"/>
    <col min="2346" max="2346" width="27.6328125" bestFit="1" customWidth="1"/>
    <col min="2347" max="2347" width="30.90625" bestFit="1" customWidth="1"/>
    <col min="2348" max="2348" width="33.453125" bestFit="1" customWidth="1"/>
    <col min="2349" max="2349" width="33.1796875" bestFit="1" customWidth="1"/>
    <col min="2350" max="2350" width="35.7265625" bestFit="1" customWidth="1"/>
    <col min="2351" max="2351" width="20.54296875" bestFit="1" customWidth="1"/>
    <col min="2352" max="2352" width="23.08984375" bestFit="1" customWidth="1"/>
    <col min="2353" max="2353" width="21.1796875" bestFit="1" customWidth="1"/>
    <col min="2354" max="2354" width="23.7265625" bestFit="1" customWidth="1"/>
    <col min="2355" max="2355" width="28.7265625" bestFit="1" customWidth="1"/>
    <col min="2356" max="2356" width="31.26953125" bestFit="1" customWidth="1"/>
    <col min="2357" max="2357" width="22.90625" bestFit="1" customWidth="1"/>
    <col min="2358" max="2358" width="25.453125" bestFit="1" customWidth="1"/>
    <col min="2359" max="2359" width="23.453125" bestFit="1" customWidth="1"/>
    <col min="2360" max="2360" width="26" bestFit="1" customWidth="1"/>
    <col min="2361" max="2361" width="28" bestFit="1" customWidth="1"/>
    <col min="2362" max="2362" width="30.54296875" bestFit="1" customWidth="1"/>
    <col min="2363" max="2363" width="36.7265625" bestFit="1" customWidth="1"/>
    <col min="2364" max="2364" width="39.26953125" bestFit="1" customWidth="1"/>
    <col min="2365" max="2365" width="43.36328125" bestFit="1" customWidth="1"/>
    <col min="2366" max="2366" width="45.90625" bestFit="1" customWidth="1"/>
    <col min="2367" max="2367" width="28.1796875" bestFit="1" customWidth="1"/>
    <col min="2368" max="2368" width="30.7265625" bestFit="1" customWidth="1"/>
    <col min="2369" max="2369" width="20.54296875" bestFit="1" customWidth="1"/>
    <col min="2370" max="2370" width="23.08984375" bestFit="1" customWidth="1"/>
    <col min="2371" max="2371" width="26.26953125" bestFit="1" customWidth="1"/>
    <col min="2372" max="2372" width="28.81640625" bestFit="1" customWidth="1"/>
    <col min="2373" max="2373" width="41.54296875" bestFit="1" customWidth="1"/>
    <col min="2374" max="2374" width="44.08984375" bestFit="1" customWidth="1"/>
    <col min="2375" max="2375" width="29.08984375" bestFit="1" customWidth="1"/>
    <col min="2376" max="2376" width="31.6328125" bestFit="1" customWidth="1"/>
    <col min="2377" max="2377" width="34.1796875" bestFit="1" customWidth="1"/>
    <col min="2378" max="2378" width="36.7265625" bestFit="1" customWidth="1"/>
    <col min="2379" max="2379" width="34.81640625" bestFit="1" customWidth="1"/>
    <col min="2380" max="2380" width="37.453125" bestFit="1" customWidth="1"/>
    <col min="2381" max="2381" width="32.81640625" bestFit="1" customWidth="1"/>
    <col min="2382" max="2382" width="35.36328125" bestFit="1" customWidth="1"/>
    <col min="2383" max="2383" width="24" bestFit="1" customWidth="1"/>
    <col min="2384" max="2384" width="26.54296875" bestFit="1" customWidth="1"/>
    <col min="2385" max="2385" width="28" bestFit="1" customWidth="1"/>
    <col min="2386" max="2386" width="30.54296875" bestFit="1" customWidth="1"/>
    <col min="2387" max="2387" width="30.453125" bestFit="1" customWidth="1"/>
    <col min="2388" max="2388" width="33" bestFit="1" customWidth="1"/>
    <col min="2389" max="2389" width="25.6328125" bestFit="1" customWidth="1"/>
    <col min="2390" max="2390" width="28.1796875" bestFit="1" customWidth="1"/>
    <col min="2391" max="2391" width="45" bestFit="1" customWidth="1"/>
    <col min="2392" max="2392" width="47.54296875" bestFit="1" customWidth="1"/>
    <col min="2393" max="2393" width="22.453125" bestFit="1" customWidth="1"/>
    <col min="2394" max="2394" width="25" bestFit="1" customWidth="1"/>
    <col min="2395" max="2395" width="48.26953125" bestFit="1" customWidth="1"/>
    <col min="2396" max="2396" width="50.81640625" bestFit="1" customWidth="1"/>
    <col min="2397" max="2397" width="23.54296875" bestFit="1" customWidth="1"/>
    <col min="2398" max="2398" width="26.08984375" bestFit="1" customWidth="1"/>
    <col min="2399" max="2399" width="28.7265625" bestFit="1" customWidth="1"/>
    <col min="2400" max="2400" width="31.26953125" bestFit="1" customWidth="1"/>
    <col min="2401" max="2401" width="46.453125" bestFit="1" customWidth="1"/>
    <col min="2402" max="2402" width="49" bestFit="1" customWidth="1"/>
    <col min="2403" max="2403" width="40.81640625" bestFit="1" customWidth="1"/>
    <col min="2404" max="2404" width="43.36328125" bestFit="1" customWidth="1"/>
    <col min="2405" max="2405" width="40.08984375" bestFit="1" customWidth="1"/>
    <col min="2406" max="2406" width="42.6328125" bestFit="1" customWidth="1"/>
    <col min="2407" max="2407" width="32" bestFit="1" customWidth="1"/>
    <col min="2408" max="2408" width="34.54296875" bestFit="1" customWidth="1"/>
    <col min="2409" max="2409" width="26.453125" bestFit="1" customWidth="1"/>
    <col min="2410" max="2410" width="29" bestFit="1" customWidth="1"/>
    <col min="2411" max="2411" width="36.1796875" bestFit="1" customWidth="1"/>
    <col min="2412" max="2412" width="38.7265625" bestFit="1" customWidth="1"/>
    <col min="2413" max="2413" width="11.08984375" bestFit="1" customWidth="1"/>
    <col min="2414" max="2414" width="13.6328125" bestFit="1" customWidth="1"/>
    <col min="2415" max="2415" width="12.81640625" bestFit="1" customWidth="1"/>
    <col min="2416" max="2416" width="15.36328125" bestFit="1" customWidth="1"/>
    <col min="2417" max="2417" width="32" bestFit="1" customWidth="1"/>
    <col min="2418" max="2418" width="34.54296875" bestFit="1" customWidth="1"/>
    <col min="2419" max="2419" width="44.1796875" bestFit="1" customWidth="1"/>
    <col min="2420" max="2420" width="46.7265625" bestFit="1" customWidth="1"/>
    <col min="2421" max="2421" width="44.1796875" bestFit="1" customWidth="1"/>
    <col min="2422" max="2422" width="46.7265625" bestFit="1" customWidth="1"/>
    <col min="2423" max="2423" width="19.453125" bestFit="1" customWidth="1"/>
    <col min="2424" max="2424" width="22" bestFit="1" customWidth="1"/>
    <col min="2425" max="2425" width="28.1796875" bestFit="1" customWidth="1"/>
    <col min="2426" max="2426" width="30.7265625" bestFit="1" customWidth="1"/>
    <col min="2427" max="2427" width="25.81640625" bestFit="1" customWidth="1"/>
    <col min="2428" max="2428" width="28.36328125" bestFit="1" customWidth="1"/>
    <col min="2429" max="2429" width="30" bestFit="1" customWidth="1"/>
    <col min="2430" max="2431" width="32.54296875" bestFit="1" customWidth="1"/>
    <col min="2432" max="2432" width="35.08984375" bestFit="1" customWidth="1"/>
    <col min="2433" max="2433" width="29.54296875" bestFit="1" customWidth="1"/>
    <col min="2434" max="2434" width="32.08984375" bestFit="1" customWidth="1"/>
    <col min="2435" max="2435" width="41.90625" bestFit="1" customWidth="1"/>
    <col min="2436" max="2437" width="44.453125" bestFit="1" customWidth="1"/>
    <col min="2438" max="2438" width="47" bestFit="1" customWidth="1"/>
    <col min="2439" max="2439" width="28.1796875" bestFit="1" customWidth="1"/>
    <col min="2440" max="2440" width="30.7265625" bestFit="1" customWidth="1"/>
    <col min="2441" max="2441" width="31.7265625" bestFit="1" customWidth="1"/>
    <col min="2442" max="2442" width="34.26953125" bestFit="1" customWidth="1"/>
    <col min="2443" max="2443" width="25.90625" bestFit="1" customWidth="1"/>
    <col min="2444" max="2444" width="28.453125" bestFit="1" customWidth="1"/>
    <col min="2445" max="2445" width="23.453125" bestFit="1" customWidth="1"/>
    <col min="2446" max="2446" width="26" bestFit="1" customWidth="1"/>
    <col min="2447" max="2447" width="26.90625" bestFit="1" customWidth="1"/>
    <col min="2448" max="2448" width="29.453125" bestFit="1" customWidth="1"/>
    <col min="2449" max="2449" width="37.90625" bestFit="1" customWidth="1"/>
    <col min="2450" max="2450" width="40.453125" bestFit="1" customWidth="1"/>
    <col min="2451" max="2451" width="46.7265625" bestFit="1" customWidth="1"/>
    <col min="2452" max="2452" width="49.26953125" bestFit="1" customWidth="1"/>
    <col min="2453" max="2453" width="33.1796875" bestFit="1" customWidth="1"/>
    <col min="2454" max="2454" width="35.7265625" bestFit="1" customWidth="1"/>
    <col min="2455" max="2455" width="10.90625" bestFit="1" customWidth="1"/>
    <col min="2456" max="2456" width="13.453125" bestFit="1" customWidth="1"/>
    <col min="2457" max="2457" width="31.81640625" bestFit="1" customWidth="1"/>
    <col min="2458" max="2458" width="34.36328125" bestFit="1" customWidth="1"/>
    <col min="2459" max="2459" width="30.7265625" bestFit="1" customWidth="1"/>
    <col min="2460" max="2460" width="33.36328125" bestFit="1" customWidth="1"/>
    <col min="2461" max="2461" width="33.1796875" bestFit="1" customWidth="1"/>
    <col min="2462" max="2462" width="35.7265625" bestFit="1" customWidth="1"/>
    <col min="2463" max="2463" width="17.54296875" bestFit="1" customWidth="1"/>
    <col min="2464" max="2464" width="20.08984375" bestFit="1" customWidth="1"/>
    <col min="2465" max="2465" width="26.1796875" bestFit="1" customWidth="1"/>
    <col min="2466" max="2466" width="28.7265625" bestFit="1" customWidth="1"/>
    <col min="2467" max="2467" width="46.90625" bestFit="1" customWidth="1"/>
    <col min="2468" max="2468" width="49.453125" bestFit="1" customWidth="1"/>
    <col min="2469" max="2469" width="50.36328125" bestFit="1" customWidth="1"/>
    <col min="2470" max="2470" width="52.90625" bestFit="1" customWidth="1"/>
    <col min="2471" max="2471" width="53.453125" bestFit="1" customWidth="1"/>
    <col min="2472" max="2472" width="56" bestFit="1" customWidth="1"/>
    <col min="2473" max="2473" width="50.81640625" bestFit="1" customWidth="1"/>
    <col min="2474" max="2474" width="53.36328125" bestFit="1" customWidth="1"/>
    <col min="2475" max="2475" width="46" bestFit="1" customWidth="1"/>
    <col min="2476" max="2476" width="48.54296875" bestFit="1" customWidth="1"/>
    <col min="2477" max="2477" width="22.90625" bestFit="1" customWidth="1"/>
    <col min="2478" max="2478" width="25.453125" bestFit="1" customWidth="1"/>
    <col min="2479" max="2479" width="11.36328125" bestFit="1" customWidth="1"/>
    <col min="2480" max="2480" width="13.90625" bestFit="1" customWidth="1"/>
    <col min="2481" max="2481" width="11.81640625" bestFit="1" customWidth="1"/>
    <col min="2482" max="2482" width="14.36328125" bestFit="1" customWidth="1"/>
    <col min="2483" max="2483" width="20.08984375" bestFit="1" customWidth="1"/>
    <col min="2484" max="2484" width="22.6328125" bestFit="1" customWidth="1"/>
    <col min="2485" max="2485" width="37.36328125" bestFit="1" customWidth="1"/>
    <col min="2486" max="2486" width="39.90625" bestFit="1" customWidth="1"/>
    <col min="2487" max="2487" width="28.6328125" bestFit="1" customWidth="1"/>
    <col min="2488" max="2488" width="31.1796875" bestFit="1" customWidth="1"/>
    <col min="2489" max="2489" width="25.6328125" bestFit="1" customWidth="1"/>
    <col min="2490" max="2490" width="28.1796875" bestFit="1" customWidth="1"/>
    <col min="2491" max="2491" width="29.6328125" bestFit="1" customWidth="1"/>
    <col min="2492" max="2492" width="32.1796875" bestFit="1" customWidth="1"/>
    <col min="2493" max="2493" width="43.26953125" bestFit="1" customWidth="1"/>
    <col min="2494" max="2494" width="45.81640625" bestFit="1" customWidth="1"/>
    <col min="2495" max="2495" width="29.36328125" bestFit="1" customWidth="1"/>
    <col min="2496" max="2496" width="31.90625" bestFit="1" customWidth="1"/>
    <col min="2497" max="2497" width="25" bestFit="1" customWidth="1"/>
    <col min="2498" max="2498" width="27.54296875" bestFit="1" customWidth="1"/>
    <col min="2499" max="2499" width="35.81640625" bestFit="1" customWidth="1"/>
    <col min="2500" max="2500" width="38.36328125" bestFit="1" customWidth="1"/>
    <col min="2501" max="2501" width="48" bestFit="1" customWidth="1"/>
    <col min="2502" max="2502" width="50.54296875" bestFit="1" customWidth="1"/>
    <col min="2503" max="2503" width="39.36328125" bestFit="1" customWidth="1"/>
    <col min="2504" max="2504" width="41.90625" bestFit="1" customWidth="1"/>
    <col min="2505" max="2505" width="23.08984375" bestFit="1" customWidth="1"/>
    <col min="2506" max="2506" width="25.6328125" bestFit="1" customWidth="1"/>
    <col min="2507" max="2507" width="14.1796875" bestFit="1" customWidth="1"/>
    <col min="2508" max="2508" width="16.7265625" bestFit="1" customWidth="1"/>
    <col min="2509" max="2509" width="14.08984375" bestFit="1" customWidth="1"/>
    <col min="2510" max="2510" width="16.6328125" bestFit="1" customWidth="1"/>
    <col min="2511" max="2511" width="15.7265625" bestFit="1" customWidth="1"/>
    <col min="2512" max="2512" width="18.26953125" bestFit="1" customWidth="1"/>
    <col min="2513" max="2513" width="6.453125" bestFit="1" customWidth="1"/>
    <col min="2514" max="2514" width="8.90625" bestFit="1" customWidth="1"/>
    <col min="2515" max="2515" width="7" bestFit="1" customWidth="1"/>
    <col min="2516" max="2516" width="9.453125" bestFit="1" customWidth="1"/>
    <col min="2517" max="2517" width="29.6328125" bestFit="1" customWidth="1"/>
    <col min="2518" max="2518" width="32.1796875" bestFit="1" customWidth="1"/>
    <col min="2519" max="2519" width="27.453125" bestFit="1" customWidth="1"/>
    <col min="2520" max="2520" width="30" bestFit="1" customWidth="1"/>
    <col min="2521" max="2521" width="46.1796875" bestFit="1" customWidth="1"/>
    <col min="2522" max="2522" width="48.7265625" bestFit="1" customWidth="1"/>
    <col min="2523" max="2523" width="33.08984375" bestFit="1" customWidth="1"/>
    <col min="2524" max="2524" width="35.6328125" bestFit="1" customWidth="1"/>
    <col min="2525" max="2525" width="43" bestFit="1" customWidth="1"/>
    <col min="2526" max="2526" width="45.6328125" bestFit="1" customWidth="1"/>
    <col min="2527" max="2527" width="46.08984375" bestFit="1" customWidth="1"/>
    <col min="2528" max="2528" width="48.6328125" bestFit="1" customWidth="1"/>
    <col min="2529" max="2529" width="15.7265625" bestFit="1" customWidth="1"/>
    <col min="2530" max="2530" width="18.26953125" bestFit="1" customWidth="1"/>
    <col min="2531" max="2531" width="45.7265625" bestFit="1" customWidth="1"/>
    <col min="2532" max="2532" width="48.26953125" bestFit="1" customWidth="1"/>
    <col min="2533" max="2533" width="47.54296875" bestFit="1" customWidth="1"/>
    <col min="2534" max="2534" width="50.08984375" bestFit="1" customWidth="1"/>
    <col min="2535" max="2535" width="11.453125" bestFit="1" customWidth="1"/>
    <col min="2536" max="2536" width="14" bestFit="1" customWidth="1"/>
    <col min="2537" max="2537" width="18.6328125" bestFit="1" customWidth="1"/>
    <col min="2538" max="2538" width="21.1796875" bestFit="1" customWidth="1"/>
    <col min="2539" max="2539" width="27.81640625" bestFit="1" customWidth="1"/>
    <col min="2540" max="2540" width="30.36328125" bestFit="1" customWidth="1"/>
    <col min="2541" max="2541" width="52.6328125" bestFit="1" customWidth="1"/>
    <col min="2542" max="2542" width="55.1796875" bestFit="1" customWidth="1"/>
    <col min="2543" max="2543" width="36.1796875" bestFit="1" customWidth="1"/>
    <col min="2544" max="2544" width="38.7265625" bestFit="1" customWidth="1"/>
    <col min="2545" max="2545" width="26.1796875" bestFit="1" customWidth="1"/>
    <col min="2546" max="2546" width="28.7265625" bestFit="1" customWidth="1"/>
    <col min="2547" max="2547" width="50.26953125" bestFit="1" customWidth="1"/>
    <col min="2548" max="2548" width="52.81640625" bestFit="1" customWidth="1"/>
    <col min="2549" max="2549" width="19.6328125" bestFit="1" customWidth="1"/>
    <col min="2550" max="2550" width="22.1796875" bestFit="1" customWidth="1"/>
    <col min="2551" max="2551" width="12.54296875" bestFit="1" customWidth="1"/>
    <col min="2552" max="2552" width="15.08984375" bestFit="1" customWidth="1"/>
    <col min="2553" max="2553" width="42.7265625" bestFit="1" customWidth="1"/>
    <col min="2554" max="2554" width="45.26953125" bestFit="1" customWidth="1"/>
    <col min="2555" max="2555" width="17" bestFit="1" customWidth="1"/>
    <col min="2556" max="2556" width="19.54296875" bestFit="1" customWidth="1"/>
    <col min="2557" max="2557" width="17.26953125" bestFit="1" customWidth="1"/>
    <col min="2558" max="2558" width="19.81640625" bestFit="1" customWidth="1"/>
    <col min="2559" max="2559" width="20.1796875" bestFit="1" customWidth="1"/>
    <col min="2560" max="2560" width="22.7265625" bestFit="1" customWidth="1"/>
    <col min="2561" max="2561" width="22.08984375" bestFit="1" customWidth="1"/>
    <col min="2562" max="2562" width="24.6328125" bestFit="1" customWidth="1"/>
    <col min="2563" max="2563" width="63.26953125" bestFit="1" customWidth="1"/>
    <col min="2564" max="2564" width="65.81640625" bestFit="1" customWidth="1"/>
    <col min="2565" max="2565" width="17.26953125" bestFit="1" customWidth="1"/>
    <col min="2566" max="2566" width="19.81640625" bestFit="1" customWidth="1"/>
    <col min="2567" max="2567" width="34.54296875" bestFit="1" customWidth="1"/>
    <col min="2568" max="2568" width="37.08984375" bestFit="1" customWidth="1"/>
    <col min="2569" max="2569" width="24.7265625" bestFit="1" customWidth="1"/>
    <col min="2570" max="2570" width="27.26953125" bestFit="1" customWidth="1"/>
    <col min="2571" max="2571" width="34.08984375" bestFit="1" customWidth="1"/>
    <col min="2572" max="2572" width="36.6328125" bestFit="1" customWidth="1"/>
    <col min="2573" max="2573" width="26.6328125" bestFit="1" customWidth="1"/>
    <col min="2574" max="2574" width="29.26953125" bestFit="1" customWidth="1"/>
    <col min="2575" max="2575" width="17.54296875" bestFit="1" customWidth="1"/>
    <col min="2576" max="2576" width="20.08984375" bestFit="1" customWidth="1"/>
    <col min="2577" max="2577" width="30.7265625" bestFit="1" customWidth="1"/>
    <col min="2578" max="2578" width="33.36328125" bestFit="1" customWidth="1"/>
    <col min="2579" max="2579" width="33" bestFit="1" customWidth="1"/>
    <col min="2580" max="2580" width="35.54296875" bestFit="1" customWidth="1"/>
    <col min="2581" max="2581" width="28.36328125" bestFit="1" customWidth="1"/>
    <col min="2582" max="2582" width="30.90625" bestFit="1" customWidth="1"/>
    <col min="2583" max="2583" width="13.26953125" bestFit="1" customWidth="1"/>
    <col min="2584" max="2584" width="15.81640625" bestFit="1" customWidth="1"/>
    <col min="2585" max="2585" width="23" bestFit="1" customWidth="1"/>
    <col min="2586" max="2586" width="25.54296875" bestFit="1" customWidth="1"/>
    <col min="2587" max="2587" width="34.54296875" bestFit="1" customWidth="1"/>
    <col min="2588" max="2588" width="37.08984375" bestFit="1" customWidth="1"/>
    <col min="2589" max="2589" width="20.1796875" bestFit="1" customWidth="1"/>
    <col min="2590" max="2590" width="22.7265625" bestFit="1" customWidth="1"/>
    <col min="2591" max="2591" width="15.36328125" bestFit="1" customWidth="1"/>
    <col min="2592" max="2592" width="17.90625" bestFit="1" customWidth="1"/>
    <col min="2593" max="2593" width="8.453125" bestFit="1" customWidth="1"/>
    <col min="2594" max="2594" width="10.90625" bestFit="1" customWidth="1"/>
    <col min="2595" max="2595" width="39.90625" bestFit="1" customWidth="1"/>
    <col min="2596" max="2596" width="42.453125" bestFit="1" customWidth="1"/>
    <col min="2597" max="2597" width="12.81640625" bestFit="1" customWidth="1"/>
    <col min="2598" max="2598" width="15.36328125" bestFit="1" customWidth="1"/>
    <col min="2599" max="2599" width="29.36328125" bestFit="1" customWidth="1"/>
    <col min="2600" max="2600" width="31.90625" bestFit="1" customWidth="1"/>
    <col min="2601" max="2601" width="29.26953125" bestFit="1" customWidth="1"/>
    <col min="2602" max="2602" width="31.81640625" bestFit="1" customWidth="1"/>
    <col min="2603" max="2603" width="41.26953125" bestFit="1" customWidth="1"/>
    <col min="2604" max="2604" width="43.81640625" bestFit="1" customWidth="1"/>
    <col min="2605" max="2605" width="48.36328125" bestFit="1" customWidth="1"/>
    <col min="2606" max="2606" width="50.90625" bestFit="1" customWidth="1"/>
    <col min="2607" max="2607" width="12.7265625" bestFit="1" customWidth="1"/>
    <col min="2608" max="2608" width="15.26953125" bestFit="1" customWidth="1"/>
    <col min="2609" max="2609" width="32.36328125" bestFit="1" customWidth="1"/>
    <col min="2610" max="2610" width="34.90625" bestFit="1" customWidth="1"/>
    <col min="2611" max="2611" width="27" bestFit="1" customWidth="1"/>
    <col min="2612" max="2612" width="29.54296875" bestFit="1" customWidth="1"/>
    <col min="2613" max="2613" width="31.36328125" bestFit="1" customWidth="1"/>
    <col min="2614" max="2614" width="33.90625" bestFit="1" customWidth="1"/>
    <col min="2615" max="2615" width="39.26953125" bestFit="1" customWidth="1"/>
    <col min="2616" max="2616" width="41.81640625" bestFit="1" customWidth="1"/>
    <col min="2617" max="2617" width="42.36328125" bestFit="1" customWidth="1"/>
    <col min="2618" max="2618" width="44.90625" bestFit="1" customWidth="1"/>
    <col min="2619" max="2619" width="9.453125" bestFit="1" customWidth="1"/>
    <col min="2620" max="2620" width="11.90625" bestFit="1" customWidth="1"/>
    <col min="2621" max="2621" width="31.6328125" bestFit="1" customWidth="1"/>
    <col min="2622" max="2622" width="34.1796875" bestFit="1" customWidth="1"/>
    <col min="2623" max="2623" width="26.08984375" bestFit="1" customWidth="1"/>
    <col min="2624" max="2624" width="28.6328125" bestFit="1" customWidth="1"/>
    <col min="2625" max="2625" width="23.54296875" bestFit="1" customWidth="1"/>
    <col min="2626" max="2626" width="26.08984375" bestFit="1" customWidth="1"/>
    <col min="2627" max="2627" width="31.453125" bestFit="1" customWidth="1"/>
    <col min="2628" max="2628" width="34" bestFit="1" customWidth="1"/>
    <col min="2629" max="2629" width="22.08984375" bestFit="1" customWidth="1"/>
    <col min="2630" max="2630" width="24.6328125" bestFit="1" customWidth="1"/>
    <col min="2631" max="2631" width="17.08984375" bestFit="1" customWidth="1"/>
    <col min="2632" max="2632" width="19.6328125" bestFit="1" customWidth="1"/>
    <col min="2633" max="2633" width="21.1796875" bestFit="1" customWidth="1"/>
    <col min="2634" max="2634" width="23.7265625" bestFit="1" customWidth="1"/>
    <col min="2635" max="2635" width="29" bestFit="1" customWidth="1"/>
    <col min="2636" max="2636" width="31.54296875" bestFit="1" customWidth="1"/>
    <col min="2637" max="2637" width="21.08984375" bestFit="1" customWidth="1"/>
    <col min="2638" max="2638" width="23.6328125" bestFit="1" customWidth="1"/>
    <col min="2639" max="2639" width="29.7265625" bestFit="1" customWidth="1"/>
    <col min="2640" max="2640" width="32.26953125" bestFit="1" customWidth="1"/>
    <col min="2641" max="2641" width="27.6328125" bestFit="1" customWidth="1"/>
    <col min="2642" max="2642" width="30.1796875" bestFit="1" customWidth="1"/>
    <col min="2643" max="2643" width="24" bestFit="1" customWidth="1"/>
    <col min="2644" max="2644" width="26.54296875" bestFit="1" customWidth="1"/>
    <col min="2645" max="2645" width="48.81640625" bestFit="1" customWidth="1"/>
    <col min="2646" max="2646" width="51.36328125" bestFit="1" customWidth="1"/>
    <col min="2647" max="2647" width="25.08984375" bestFit="1" customWidth="1"/>
    <col min="2648" max="2648" width="27.6328125" bestFit="1" customWidth="1"/>
    <col min="2649" max="2649" width="4.81640625" bestFit="1" customWidth="1"/>
    <col min="2650" max="2650" width="7.1796875" bestFit="1" customWidth="1"/>
    <col min="2651" max="2651" width="28.90625" bestFit="1" customWidth="1"/>
    <col min="2652" max="2652" width="31.453125" bestFit="1" customWidth="1"/>
    <col min="2653" max="2653" width="43.54296875" bestFit="1" customWidth="1"/>
    <col min="2654" max="2654" width="46.08984375" bestFit="1" customWidth="1"/>
    <col min="2655" max="2655" width="36.54296875" bestFit="1" customWidth="1"/>
    <col min="2656" max="2656" width="39.08984375" bestFit="1" customWidth="1"/>
    <col min="2657" max="2657" width="25.54296875" bestFit="1" customWidth="1"/>
    <col min="2658" max="2658" width="28.08984375" bestFit="1" customWidth="1"/>
    <col min="2659" max="2659" width="33.1796875" bestFit="1" customWidth="1"/>
    <col min="2660" max="2660" width="35.7265625" bestFit="1" customWidth="1"/>
    <col min="2661" max="2661" width="9" bestFit="1" customWidth="1"/>
    <col min="2662" max="2662" width="11.453125" bestFit="1" customWidth="1"/>
    <col min="2663" max="2663" width="28.453125" bestFit="1" customWidth="1"/>
    <col min="2664" max="2664" width="31" bestFit="1" customWidth="1"/>
    <col min="2665" max="2665" width="48.08984375" bestFit="1" customWidth="1"/>
    <col min="2666" max="2666" width="50.6328125" bestFit="1" customWidth="1"/>
    <col min="2667" max="2667" width="36.90625" bestFit="1" customWidth="1"/>
    <col min="2668" max="2668" width="39.453125" bestFit="1" customWidth="1"/>
    <col min="2669" max="2669" width="38" bestFit="1" customWidth="1"/>
    <col min="2670" max="2670" width="40.54296875" bestFit="1" customWidth="1"/>
    <col min="2671" max="2671" width="12.7265625" bestFit="1" customWidth="1"/>
    <col min="2672" max="2672" width="15.26953125" bestFit="1" customWidth="1"/>
    <col min="2673" max="2673" width="27.6328125" bestFit="1" customWidth="1"/>
    <col min="2674" max="2674" width="30.1796875" bestFit="1" customWidth="1"/>
    <col min="2675" max="2675" width="16.90625" bestFit="1" customWidth="1"/>
    <col min="2676" max="2676" width="19.453125" bestFit="1" customWidth="1"/>
    <col min="2677" max="2677" width="28.26953125" bestFit="1" customWidth="1"/>
    <col min="2678" max="2678" width="30.81640625" bestFit="1" customWidth="1"/>
    <col min="2679" max="2679" width="20.1796875" bestFit="1" customWidth="1"/>
    <col min="2680" max="2680" width="22.7265625" bestFit="1" customWidth="1"/>
    <col min="2681" max="2681" width="35.26953125" bestFit="1" customWidth="1"/>
    <col min="2682" max="2682" width="37.81640625" bestFit="1" customWidth="1"/>
    <col min="2683" max="2683" width="24.90625" bestFit="1" customWidth="1"/>
    <col min="2684" max="2684" width="27.453125" bestFit="1" customWidth="1"/>
    <col min="2685" max="2685" width="31.81640625" bestFit="1" customWidth="1"/>
    <col min="2686" max="2686" width="34.36328125" bestFit="1" customWidth="1"/>
    <col min="2687" max="2687" width="12.6328125" bestFit="1" customWidth="1"/>
    <col min="2688" max="2688" width="15.1796875" bestFit="1" customWidth="1"/>
    <col min="2689" max="2689" width="34.453125" bestFit="1" customWidth="1"/>
    <col min="2690" max="2690" width="37" bestFit="1" customWidth="1"/>
    <col min="2691" max="2691" width="24.54296875" bestFit="1" customWidth="1"/>
    <col min="2692" max="2692" width="27.08984375" bestFit="1" customWidth="1"/>
    <col min="2693" max="2693" width="19.54296875" bestFit="1" customWidth="1"/>
    <col min="2694" max="2694" width="22.08984375" bestFit="1" customWidth="1"/>
    <col min="2695" max="2695" width="47.36328125" bestFit="1" customWidth="1"/>
    <col min="2696" max="2696" width="49.90625" bestFit="1" customWidth="1"/>
    <col min="2697" max="2697" width="36.54296875" bestFit="1" customWidth="1"/>
    <col min="2698" max="2698" width="39.08984375" bestFit="1" customWidth="1"/>
    <col min="2699" max="2699" width="18.6328125" bestFit="1" customWidth="1"/>
    <col min="2700" max="2700" width="21.1796875" bestFit="1" customWidth="1"/>
    <col min="2701" max="2701" width="44.7265625" bestFit="1" customWidth="1"/>
    <col min="2702" max="2702" width="47.26953125" bestFit="1" customWidth="1"/>
    <col min="2703" max="2703" width="45.26953125" bestFit="1" customWidth="1"/>
    <col min="2704" max="2704" width="47.81640625" bestFit="1" customWidth="1"/>
    <col min="2705" max="2705" width="19.453125" bestFit="1" customWidth="1"/>
    <col min="2706" max="2706" width="22" bestFit="1" customWidth="1"/>
    <col min="2707" max="2707" width="45.54296875" bestFit="1" customWidth="1"/>
    <col min="2708" max="2708" width="48.08984375" bestFit="1" customWidth="1"/>
    <col min="2709" max="2709" width="13.26953125" bestFit="1" customWidth="1"/>
    <col min="2710" max="2710" width="15.81640625" bestFit="1" customWidth="1"/>
    <col min="2711" max="2711" width="19.6328125" bestFit="1" customWidth="1"/>
    <col min="2712" max="2712" width="22.1796875" bestFit="1" customWidth="1"/>
    <col min="2713" max="2713" width="23.36328125" bestFit="1" customWidth="1"/>
    <col min="2714" max="2714" width="25.90625" bestFit="1" customWidth="1"/>
    <col min="2715" max="2715" width="27.1796875" bestFit="1" customWidth="1"/>
    <col min="2716" max="2716" width="29.7265625" bestFit="1" customWidth="1"/>
    <col min="2717" max="2717" width="24.7265625" bestFit="1" customWidth="1"/>
    <col min="2718" max="2718" width="27.26953125" bestFit="1" customWidth="1"/>
    <col min="2719" max="2719" width="41.6328125" bestFit="1" customWidth="1"/>
    <col min="2720" max="2720" width="44.1796875" bestFit="1" customWidth="1"/>
    <col min="2721" max="2721" width="15.7265625" bestFit="1" customWidth="1"/>
    <col min="2722" max="2722" width="18.26953125" bestFit="1" customWidth="1"/>
    <col min="2723" max="2723" width="34.1796875" bestFit="1" customWidth="1"/>
    <col min="2724" max="2724" width="36.7265625" bestFit="1" customWidth="1"/>
    <col min="2725" max="2725" width="16.26953125" bestFit="1" customWidth="1"/>
    <col min="2726" max="2726" width="18.81640625" bestFit="1" customWidth="1"/>
    <col min="2727" max="2727" width="15.54296875" bestFit="1" customWidth="1"/>
    <col min="2728" max="2728" width="18.08984375" bestFit="1" customWidth="1"/>
    <col min="2729" max="2729" width="20.54296875" bestFit="1" customWidth="1"/>
    <col min="2730" max="2730" width="23.08984375" bestFit="1" customWidth="1"/>
    <col min="2731" max="2731" width="38.81640625" bestFit="1" customWidth="1"/>
    <col min="2732" max="2732" width="41.36328125" bestFit="1" customWidth="1"/>
    <col min="2733" max="2733" width="19" bestFit="1" customWidth="1"/>
    <col min="2734" max="2734" width="21.54296875" bestFit="1" customWidth="1"/>
    <col min="2735" max="2735" width="47.26953125" bestFit="1" customWidth="1"/>
    <col min="2736" max="2736" width="49.81640625" bestFit="1" customWidth="1"/>
    <col min="2737" max="2737" width="47.08984375" bestFit="1" customWidth="1"/>
    <col min="2738" max="2738" width="49.7265625" bestFit="1" customWidth="1"/>
    <col min="2739" max="2739" width="23.90625" bestFit="1" customWidth="1"/>
    <col min="2740" max="2740" width="26.453125" bestFit="1" customWidth="1"/>
    <col min="2741" max="2741" width="23.90625" bestFit="1" customWidth="1"/>
    <col min="2742" max="2742" width="26.453125" bestFit="1" customWidth="1"/>
    <col min="2743" max="2743" width="47.26953125" bestFit="1" customWidth="1"/>
    <col min="2744" max="2744" width="49.81640625" bestFit="1" customWidth="1"/>
    <col min="2745" max="2745" width="48.453125" bestFit="1" customWidth="1"/>
    <col min="2746" max="2746" width="51" bestFit="1" customWidth="1"/>
    <col min="2747" max="2747" width="48" bestFit="1" customWidth="1"/>
    <col min="2748" max="2748" width="50.54296875" bestFit="1" customWidth="1"/>
    <col min="2749" max="2749" width="34.26953125" bestFit="1" customWidth="1"/>
    <col min="2750" max="2750" width="36.81640625" bestFit="1" customWidth="1"/>
    <col min="2751" max="2751" width="33.26953125" bestFit="1" customWidth="1"/>
    <col min="2752" max="2752" width="35.81640625" bestFit="1" customWidth="1"/>
    <col min="2753" max="2753" width="35.08984375" bestFit="1" customWidth="1"/>
    <col min="2754" max="2754" width="37.6328125" bestFit="1" customWidth="1"/>
    <col min="2755" max="2755" width="45.54296875" bestFit="1" customWidth="1"/>
    <col min="2756" max="2756" width="48.08984375" bestFit="1" customWidth="1"/>
    <col min="2757" max="2757" width="42" bestFit="1" customWidth="1"/>
    <col min="2758" max="2758" width="44.54296875" bestFit="1" customWidth="1"/>
    <col min="2759" max="2759" width="16" bestFit="1" customWidth="1"/>
    <col min="2760" max="2760" width="18.54296875" bestFit="1" customWidth="1"/>
    <col min="2761" max="2761" width="42" bestFit="1" customWidth="1"/>
    <col min="2762" max="2762" width="44.54296875" bestFit="1" customWidth="1"/>
    <col min="2763" max="2763" width="33.81640625" bestFit="1" customWidth="1"/>
    <col min="2764" max="2764" width="36.36328125" bestFit="1" customWidth="1"/>
    <col min="2765" max="2765" width="22.81640625" bestFit="1" customWidth="1"/>
    <col min="2766" max="2766" width="25.36328125" bestFit="1" customWidth="1"/>
    <col min="2767" max="2767" width="36.08984375" bestFit="1" customWidth="1"/>
    <col min="2768" max="2768" width="38.6328125" bestFit="1" customWidth="1"/>
    <col min="2769" max="2769" width="32.36328125" bestFit="1" customWidth="1"/>
    <col min="2770" max="2770" width="34.90625" bestFit="1" customWidth="1"/>
    <col min="2771" max="2771" width="6.7265625" bestFit="1" customWidth="1"/>
    <col min="2772" max="2772" width="9.1796875" bestFit="1" customWidth="1"/>
    <col min="2773" max="2773" width="13.453125" bestFit="1" customWidth="1"/>
    <col min="2774" max="2774" width="16" bestFit="1" customWidth="1"/>
    <col min="2775" max="2775" width="7.54296875" bestFit="1" customWidth="1"/>
    <col min="2776" max="2776" width="10" bestFit="1" customWidth="1"/>
    <col min="2777" max="2777" width="8.54296875" bestFit="1" customWidth="1"/>
    <col min="2778" max="2778" width="11" bestFit="1" customWidth="1"/>
    <col min="2779" max="2779" width="17.54296875" bestFit="1" customWidth="1"/>
    <col min="2780" max="2780" width="20.08984375" bestFit="1" customWidth="1"/>
    <col min="2781" max="2781" width="22.26953125" bestFit="1" customWidth="1"/>
    <col min="2782" max="2782" width="24.81640625" bestFit="1" customWidth="1"/>
    <col min="2783" max="2783" width="44.6328125" bestFit="1" customWidth="1"/>
    <col min="2784" max="2784" width="47.1796875" bestFit="1" customWidth="1"/>
    <col min="2785" max="2785" width="27.1796875" bestFit="1" customWidth="1"/>
    <col min="2786" max="2786" width="29.7265625" bestFit="1" customWidth="1"/>
    <col min="2787" max="2787" width="34" bestFit="1" customWidth="1"/>
    <col min="2788" max="2788" width="36.54296875" bestFit="1" customWidth="1"/>
    <col min="2789" max="2789" width="40.81640625" bestFit="1" customWidth="1"/>
    <col min="2790" max="2790" width="43.36328125" bestFit="1" customWidth="1"/>
    <col min="2791" max="2791" width="20" bestFit="1" customWidth="1"/>
    <col min="2792" max="2792" width="22.54296875" bestFit="1" customWidth="1"/>
    <col min="2793" max="2793" width="46.26953125" bestFit="1" customWidth="1"/>
    <col min="2794" max="2794" width="48.81640625" bestFit="1" customWidth="1"/>
    <col min="2795" max="2795" width="41.26953125" bestFit="1" customWidth="1"/>
    <col min="2796" max="2796" width="43.81640625" bestFit="1" customWidth="1"/>
    <col min="2797" max="2797" width="17.1796875" bestFit="1" customWidth="1"/>
    <col min="2798" max="2798" width="19.7265625" bestFit="1" customWidth="1"/>
    <col min="2799" max="2799" width="16.90625" bestFit="1" customWidth="1"/>
    <col min="2800" max="2800" width="19.453125" bestFit="1" customWidth="1"/>
    <col min="2801" max="2801" width="33.7265625" bestFit="1" customWidth="1"/>
    <col min="2802" max="2802" width="36.26953125" bestFit="1" customWidth="1"/>
    <col min="2803" max="2803" width="33.453125" bestFit="1" customWidth="1"/>
    <col min="2804" max="2804" width="36" bestFit="1" customWidth="1"/>
    <col min="2805" max="2805" width="12.7265625" bestFit="1" customWidth="1"/>
    <col min="2806" max="2806" width="15.26953125" bestFit="1" customWidth="1"/>
    <col min="2807" max="2807" width="34" bestFit="1" customWidth="1"/>
    <col min="2808" max="2808" width="36.54296875" bestFit="1" customWidth="1"/>
    <col min="2809" max="2809" width="18.26953125" bestFit="1" customWidth="1"/>
    <col min="2810" max="2810" width="20.81640625" bestFit="1" customWidth="1"/>
    <col min="2811" max="2811" width="33.36328125" bestFit="1" customWidth="1"/>
    <col min="2812" max="2812" width="35.90625" bestFit="1" customWidth="1"/>
    <col min="2813" max="2813" width="38.90625" bestFit="1" customWidth="1"/>
    <col min="2814" max="2814" width="41.54296875" bestFit="1" customWidth="1"/>
    <col min="2815" max="2815" width="43.1796875" bestFit="1" customWidth="1"/>
    <col min="2816" max="2816" width="45.7265625" bestFit="1" customWidth="1"/>
    <col min="2817" max="2817" width="15.7265625" bestFit="1" customWidth="1"/>
    <col min="2818" max="2818" width="18.26953125" bestFit="1" customWidth="1"/>
    <col min="2819" max="2819" width="30.54296875" bestFit="1" customWidth="1"/>
    <col min="2820" max="2820" width="33.08984375" bestFit="1" customWidth="1"/>
    <col min="2821" max="2821" width="46.36328125" bestFit="1" customWidth="1"/>
    <col min="2822" max="2822" width="48.90625" bestFit="1" customWidth="1"/>
    <col min="2823" max="2823" width="30.7265625" bestFit="1" customWidth="1"/>
    <col min="2824" max="2824" width="33.36328125" bestFit="1" customWidth="1"/>
    <col min="2825" max="2825" width="35.1796875" bestFit="1" customWidth="1"/>
    <col min="2826" max="2826" width="37.7265625" bestFit="1" customWidth="1"/>
    <col min="2827" max="2827" width="30.1796875" bestFit="1" customWidth="1"/>
    <col min="2828" max="2828" width="32.7265625" bestFit="1" customWidth="1"/>
    <col min="2829" max="2829" width="30.36328125" bestFit="1" customWidth="1"/>
    <col min="2830" max="2830" width="32.90625" bestFit="1" customWidth="1"/>
    <col min="2831" max="2831" width="16.36328125" bestFit="1" customWidth="1"/>
    <col min="2832" max="2832" width="18.90625" bestFit="1" customWidth="1"/>
    <col min="2833" max="2833" width="17.08984375" bestFit="1" customWidth="1"/>
    <col min="2834" max="2834" width="19.6328125" bestFit="1" customWidth="1"/>
    <col min="2835" max="2835" width="41.08984375" bestFit="1" customWidth="1"/>
    <col min="2836" max="2836" width="43.6328125" bestFit="1" customWidth="1"/>
    <col min="2837" max="2837" width="40.26953125" bestFit="1" customWidth="1"/>
    <col min="2838" max="2838" width="42.81640625" bestFit="1" customWidth="1"/>
    <col min="2839" max="2839" width="50.90625" bestFit="1" customWidth="1"/>
    <col min="2840" max="2840" width="53.453125" bestFit="1" customWidth="1"/>
    <col min="2841" max="2841" width="39.54296875" bestFit="1" customWidth="1"/>
    <col min="2842" max="2842" width="42.08984375" bestFit="1" customWidth="1"/>
    <col min="2843" max="2843" width="40.08984375" bestFit="1" customWidth="1"/>
    <col min="2844" max="2844" width="42.6328125" bestFit="1" customWidth="1"/>
    <col min="2845" max="2845" width="20.1796875" bestFit="1" customWidth="1"/>
    <col min="2846" max="2846" width="22.7265625" bestFit="1" customWidth="1"/>
    <col min="2847" max="2847" width="19.453125" bestFit="1" customWidth="1"/>
    <col min="2848" max="2848" width="22" bestFit="1" customWidth="1"/>
    <col min="2849" max="2849" width="12.1796875" bestFit="1" customWidth="1"/>
    <col min="2850" max="2850" width="14.7265625" bestFit="1" customWidth="1"/>
    <col min="2851" max="2851" width="43.453125" bestFit="1" customWidth="1"/>
    <col min="2852" max="2852" width="46" bestFit="1" customWidth="1"/>
    <col min="2853" max="2853" width="44.90625" bestFit="1" customWidth="1"/>
    <col min="2854" max="2854" width="47.453125" bestFit="1" customWidth="1"/>
    <col min="2855" max="2855" width="19.7265625" bestFit="1" customWidth="1"/>
    <col min="2856" max="2856" width="22.26953125" bestFit="1" customWidth="1"/>
    <col min="2857" max="2857" width="15.7265625" bestFit="1" customWidth="1"/>
    <col min="2858" max="2858" width="18.26953125" bestFit="1" customWidth="1"/>
    <col min="2859" max="2859" width="7.36328125" bestFit="1" customWidth="1"/>
    <col min="2860" max="2860" width="9.81640625" bestFit="1" customWidth="1"/>
    <col min="2861" max="2861" width="29.90625" bestFit="1" customWidth="1"/>
    <col min="2862" max="2862" width="32.453125" bestFit="1" customWidth="1"/>
    <col min="2863" max="2863" width="36.08984375" bestFit="1" customWidth="1"/>
    <col min="2864" max="2864" width="38.6328125" bestFit="1" customWidth="1"/>
    <col min="2865" max="2865" width="24.1796875" bestFit="1" customWidth="1"/>
    <col min="2866" max="2866" width="26.7265625" bestFit="1" customWidth="1"/>
    <col min="2867" max="2867" width="23.36328125" bestFit="1" customWidth="1"/>
    <col min="2868" max="2868" width="25.90625" bestFit="1" customWidth="1"/>
    <col min="2869" max="2869" width="15.08984375" bestFit="1" customWidth="1"/>
    <col min="2870" max="2870" width="17.6328125" bestFit="1" customWidth="1"/>
    <col min="2871" max="2871" width="26.90625" bestFit="1" customWidth="1"/>
    <col min="2872" max="2872" width="29.453125" bestFit="1" customWidth="1"/>
    <col min="2873" max="2873" width="44" bestFit="1" customWidth="1"/>
    <col min="2874" max="2874" width="46.54296875" bestFit="1" customWidth="1"/>
    <col min="2875" max="2875" width="40.1796875" bestFit="1" customWidth="1"/>
    <col min="2876" max="2876" width="42.7265625" bestFit="1" customWidth="1"/>
    <col min="2877" max="2877" width="33.7265625" bestFit="1" customWidth="1"/>
    <col min="2878" max="2878" width="36.26953125" bestFit="1" customWidth="1"/>
    <col min="2879" max="2879" width="29.453125" bestFit="1" customWidth="1"/>
    <col min="2880" max="2880" width="32" bestFit="1" customWidth="1"/>
    <col min="2881" max="2881" width="18" bestFit="1" customWidth="1"/>
    <col min="2882" max="2882" width="20.54296875" bestFit="1" customWidth="1"/>
    <col min="2883" max="2883" width="41.6328125" bestFit="1" customWidth="1"/>
    <col min="2884" max="2884" width="44.1796875" bestFit="1" customWidth="1"/>
    <col min="2885" max="2885" width="42.81640625" bestFit="1" customWidth="1"/>
    <col min="2886" max="2886" width="45.36328125" bestFit="1" customWidth="1"/>
    <col min="2887" max="2887" width="35.81640625" bestFit="1" customWidth="1"/>
    <col min="2888" max="2888" width="38.36328125" bestFit="1" customWidth="1"/>
    <col min="2889" max="2889" width="21.36328125" bestFit="1" customWidth="1"/>
    <col min="2890" max="2890" width="23.90625" bestFit="1" customWidth="1"/>
    <col min="2891" max="2891" width="45.36328125" bestFit="1" customWidth="1"/>
    <col min="2892" max="2892" width="47.90625" bestFit="1" customWidth="1"/>
    <col min="2893" max="2893" width="22" bestFit="1" customWidth="1"/>
    <col min="2894" max="2894" width="24.54296875" bestFit="1" customWidth="1"/>
    <col min="2895" max="2895" width="9.453125" bestFit="1" customWidth="1"/>
    <col min="2896" max="2896" width="11.90625" bestFit="1" customWidth="1"/>
    <col min="2897" max="2897" width="48.54296875" bestFit="1" customWidth="1"/>
    <col min="2898" max="2898" width="51.08984375" bestFit="1" customWidth="1"/>
    <col min="2899" max="2899" width="30.1796875" bestFit="1" customWidth="1"/>
    <col min="2900" max="2900" width="32.7265625" bestFit="1" customWidth="1"/>
    <col min="2901" max="2901" width="46.90625" bestFit="1" customWidth="1"/>
    <col min="2902" max="2902" width="49.453125" bestFit="1" customWidth="1"/>
    <col min="2903" max="2903" width="27.54296875" bestFit="1" customWidth="1"/>
    <col min="2904" max="2904" width="30.08984375" bestFit="1" customWidth="1"/>
    <col min="2905" max="2905" width="12.26953125" bestFit="1" customWidth="1"/>
    <col min="2906" max="2906" width="14.81640625" bestFit="1" customWidth="1"/>
    <col min="2907" max="2907" width="28.81640625" bestFit="1" customWidth="1"/>
    <col min="2908" max="2908" width="31.36328125" bestFit="1" customWidth="1"/>
    <col min="2909" max="2909" width="12.54296875" bestFit="1" customWidth="1"/>
    <col min="2910" max="2910" width="15.08984375" bestFit="1" customWidth="1"/>
    <col min="2911" max="2911" width="30.6328125" bestFit="1" customWidth="1"/>
    <col min="2912" max="2912" width="33.1796875" bestFit="1" customWidth="1"/>
    <col min="2913" max="2913" width="38.81640625" bestFit="1" customWidth="1"/>
    <col min="2914" max="2914" width="41.36328125" bestFit="1" customWidth="1"/>
    <col min="2915" max="2915" width="26.26953125" bestFit="1" customWidth="1"/>
    <col min="2916" max="2916" width="28.81640625" bestFit="1" customWidth="1"/>
    <col min="2917" max="2917" width="12.90625" bestFit="1" customWidth="1"/>
    <col min="2918" max="2918" width="15.453125" bestFit="1" customWidth="1"/>
    <col min="2919" max="2919" width="19.453125" bestFit="1" customWidth="1"/>
    <col min="2920" max="2920" width="22" bestFit="1" customWidth="1"/>
    <col min="2921" max="2921" width="24.6328125" bestFit="1" customWidth="1"/>
    <col min="2922" max="2922" width="27.1796875" bestFit="1" customWidth="1"/>
    <col min="2923" max="2923" width="6.453125" bestFit="1" customWidth="1"/>
    <col min="2924" max="2924" width="8.90625" bestFit="1" customWidth="1"/>
    <col min="2925" max="2925" width="42.1796875" bestFit="1" customWidth="1"/>
    <col min="2926" max="2926" width="44.7265625" bestFit="1" customWidth="1"/>
    <col min="2927" max="2927" width="22" bestFit="1" customWidth="1"/>
    <col min="2928" max="2928" width="24.54296875" bestFit="1" customWidth="1"/>
    <col min="2929" max="2929" width="35.6328125" bestFit="1" customWidth="1"/>
    <col min="2930" max="2930" width="38.1796875" bestFit="1" customWidth="1"/>
    <col min="2931" max="2931" width="25" bestFit="1" customWidth="1"/>
    <col min="2932" max="2932" width="27.54296875" bestFit="1" customWidth="1"/>
    <col min="2933" max="2933" width="7.81640625" bestFit="1" customWidth="1"/>
    <col min="2934" max="2934" width="10.26953125" bestFit="1" customWidth="1"/>
    <col min="2935" max="2935" width="41.26953125" bestFit="1" customWidth="1"/>
    <col min="2936" max="2936" width="43.81640625" bestFit="1" customWidth="1"/>
    <col min="2937" max="2937" width="15.1796875" bestFit="1" customWidth="1"/>
    <col min="2938" max="2938" width="17.7265625" bestFit="1" customWidth="1"/>
    <col min="2939" max="2939" width="19.26953125" bestFit="1" customWidth="1"/>
    <col min="2940" max="2940" width="21.81640625" bestFit="1" customWidth="1"/>
    <col min="2941" max="2941" width="46.08984375" bestFit="1" customWidth="1"/>
    <col min="2942" max="2942" width="48.6328125" bestFit="1" customWidth="1"/>
    <col min="2943" max="2943" width="21.36328125" bestFit="1" customWidth="1"/>
    <col min="2944" max="2944" width="23.90625" bestFit="1" customWidth="1"/>
    <col min="2945" max="2945" width="16" bestFit="1" customWidth="1"/>
    <col min="2946" max="2946" width="18.54296875" bestFit="1" customWidth="1"/>
    <col min="2947" max="2947" width="13.08984375" bestFit="1" customWidth="1"/>
    <col min="2948" max="2948" width="15.6328125" bestFit="1" customWidth="1"/>
    <col min="2949" max="2949" width="19.453125" bestFit="1" customWidth="1"/>
    <col min="2950" max="2950" width="22" bestFit="1" customWidth="1"/>
    <col min="2951" max="2951" width="13.54296875" bestFit="1" customWidth="1"/>
    <col min="2952" max="2952" width="16.08984375" bestFit="1" customWidth="1"/>
    <col min="2953" max="2953" width="24" bestFit="1" customWidth="1"/>
    <col min="2954" max="2954" width="26.54296875" bestFit="1" customWidth="1"/>
    <col min="2955" max="2955" width="7.1796875" bestFit="1" customWidth="1"/>
    <col min="2956" max="2956" width="9.6328125" bestFit="1" customWidth="1"/>
    <col min="2957" max="2957" width="46.6328125" bestFit="1" customWidth="1"/>
    <col min="2958" max="2958" width="49.1796875" bestFit="1" customWidth="1"/>
    <col min="2959" max="2959" width="22.7265625" bestFit="1" customWidth="1"/>
    <col min="2960" max="2960" width="25.26953125" bestFit="1" customWidth="1"/>
    <col min="2961" max="2961" width="23.26953125" bestFit="1" customWidth="1"/>
    <col min="2962" max="2962" width="25.81640625" bestFit="1" customWidth="1"/>
    <col min="2963" max="2963" width="46.1796875" bestFit="1" customWidth="1"/>
    <col min="2964" max="2964" width="48.7265625" bestFit="1" customWidth="1"/>
    <col min="2965" max="2965" width="37.1796875" bestFit="1" customWidth="1"/>
    <col min="2966" max="2966" width="39.7265625" bestFit="1" customWidth="1"/>
    <col min="2967" max="2967" width="46.7265625" bestFit="1" customWidth="1"/>
    <col min="2968" max="2968" width="49.26953125" bestFit="1" customWidth="1"/>
    <col min="2969" max="2969" width="25.08984375" bestFit="1" customWidth="1"/>
    <col min="2970" max="2970" width="27.6328125" bestFit="1" customWidth="1"/>
    <col min="2971" max="2971" width="41.453125" bestFit="1" customWidth="1"/>
    <col min="2972" max="2972" width="44" bestFit="1" customWidth="1"/>
    <col min="2973" max="2973" width="26.90625" bestFit="1" customWidth="1"/>
    <col min="2974" max="2974" width="29.453125" bestFit="1" customWidth="1"/>
    <col min="2975" max="2975" width="31.81640625" bestFit="1" customWidth="1"/>
    <col min="2976" max="2976" width="34.36328125" bestFit="1" customWidth="1"/>
    <col min="2977" max="2977" width="18.26953125" bestFit="1" customWidth="1"/>
    <col min="2978" max="2978" width="20.81640625" bestFit="1" customWidth="1"/>
    <col min="2979" max="2979" width="46.7265625" bestFit="1" customWidth="1"/>
    <col min="2980" max="2980" width="49.26953125" bestFit="1" customWidth="1"/>
    <col min="2981" max="2981" width="37.6328125" bestFit="1" customWidth="1"/>
    <col min="2982" max="2982" width="40.1796875" bestFit="1" customWidth="1"/>
    <col min="2983" max="2983" width="31.08984375" bestFit="1" customWidth="1"/>
    <col min="2984" max="2984" width="33.6328125" bestFit="1" customWidth="1"/>
    <col min="2985" max="2985" width="39.81640625" bestFit="1" customWidth="1"/>
    <col min="2986" max="2986" width="42.36328125" bestFit="1" customWidth="1"/>
    <col min="2987" max="2987" width="32.6328125" bestFit="1" customWidth="1"/>
    <col min="2988" max="2988" width="35.1796875" bestFit="1" customWidth="1"/>
    <col min="2989" max="2989" width="36.1796875" bestFit="1" customWidth="1"/>
    <col min="2990" max="2990" width="38.7265625" bestFit="1" customWidth="1"/>
    <col min="2991" max="2991" width="26.08984375" bestFit="1" customWidth="1"/>
    <col min="2992" max="2992" width="28.6328125" bestFit="1" customWidth="1"/>
    <col min="2993" max="2993" width="49.26953125" bestFit="1" customWidth="1"/>
    <col min="2994" max="2994" width="51.81640625" bestFit="1" customWidth="1"/>
    <col min="2995" max="2995" width="17" bestFit="1" customWidth="1"/>
    <col min="2996" max="2996" width="19.54296875" bestFit="1" customWidth="1"/>
    <col min="2997" max="2997" width="36.81640625" bestFit="1" customWidth="1"/>
    <col min="2998" max="2998" width="39.36328125" bestFit="1" customWidth="1"/>
    <col min="2999" max="2999" width="45.08984375" bestFit="1" customWidth="1"/>
    <col min="3000" max="3000" width="47.6328125" bestFit="1" customWidth="1"/>
    <col min="3001" max="3001" width="33.08984375" bestFit="1" customWidth="1"/>
    <col min="3002" max="3002" width="35.6328125" bestFit="1" customWidth="1"/>
    <col min="3003" max="3003" width="38.36328125" bestFit="1" customWidth="1"/>
    <col min="3004" max="3004" width="40.90625" bestFit="1" customWidth="1"/>
    <col min="3005" max="3005" width="7.6328125" bestFit="1" customWidth="1"/>
    <col min="3006" max="3006" width="10.08984375" bestFit="1" customWidth="1"/>
    <col min="3007" max="3007" width="17.1796875" bestFit="1" customWidth="1"/>
    <col min="3008" max="3008" width="19.7265625" bestFit="1" customWidth="1"/>
    <col min="3009" max="3009" width="43.1796875" bestFit="1" customWidth="1"/>
    <col min="3010" max="3010" width="45.7265625" bestFit="1" customWidth="1"/>
    <col min="3011" max="3011" width="36.81640625" bestFit="1" customWidth="1"/>
    <col min="3012" max="3012" width="39.36328125" bestFit="1" customWidth="1"/>
    <col min="3013" max="3013" width="11.90625" bestFit="1" customWidth="1"/>
    <col min="3014" max="3014" width="14.453125" bestFit="1" customWidth="1"/>
    <col min="3015" max="3015" width="14.90625" bestFit="1" customWidth="1"/>
    <col min="3016" max="3016" width="17.453125" bestFit="1" customWidth="1"/>
    <col min="3017" max="3017" width="33.81640625" bestFit="1" customWidth="1"/>
    <col min="3018" max="3018" width="36.36328125" bestFit="1" customWidth="1"/>
    <col min="3019" max="3019" width="23.7265625" bestFit="1" customWidth="1"/>
    <col min="3020" max="3020" width="26.26953125" bestFit="1" customWidth="1"/>
    <col min="3021" max="3021" width="14" bestFit="1" customWidth="1"/>
    <col min="3022" max="3022" width="16.54296875" bestFit="1" customWidth="1"/>
    <col min="3023" max="3023" width="18.6328125" bestFit="1" customWidth="1"/>
    <col min="3024" max="3024" width="21.1796875" bestFit="1" customWidth="1"/>
    <col min="3025" max="3025" width="44.08984375" bestFit="1" customWidth="1"/>
    <col min="3026" max="3026" width="46.6328125" bestFit="1" customWidth="1"/>
    <col min="3027" max="3027" width="31.6328125" bestFit="1" customWidth="1"/>
    <col min="3028" max="3028" width="34.1796875" bestFit="1" customWidth="1"/>
    <col min="3029" max="3029" width="21.6328125" bestFit="1" customWidth="1"/>
    <col min="3030" max="3030" width="24.1796875" bestFit="1" customWidth="1"/>
    <col min="3031" max="3031" width="37.81640625" bestFit="1" customWidth="1"/>
    <col min="3032" max="3032" width="40.36328125" bestFit="1" customWidth="1"/>
    <col min="3033" max="3033" width="23.6328125" bestFit="1" customWidth="1"/>
    <col min="3034" max="3034" width="26.1796875" bestFit="1" customWidth="1"/>
    <col min="3035" max="3035" width="28.1796875" bestFit="1" customWidth="1"/>
    <col min="3036" max="3036" width="30.7265625" bestFit="1" customWidth="1"/>
    <col min="3037" max="3037" width="32.08984375" bestFit="1" customWidth="1"/>
    <col min="3038" max="3038" width="34.6328125" bestFit="1" customWidth="1"/>
    <col min="3039" max="3039" width="21.7265625" bestFit="1" customWidth="1"/>
    <col min="3040" max="3040" width="24.26953125" bestFit="1" customWidth="1"/>
    <col min="3041" max="3041" width="16.90625" bestFit="1" customWidth="1"/>
    <col min="3042" max="3042" width="19.453125" bestFit="1" customWidth="1"/>
    <col min="3043" max="3043" width="22.7265625" bestFit="1" customWidth="1"/>
    <col min="3044" max="3044" width="25.26953125" bestFit="1" customWidth="1"/>
    <col min="3045" max="3045" width="33.36328125" bestFit="1" customWidth="1"/>
    <col min="3046" max="3046" width="35.90625" bestFit="1" customWidth="1"/>
    <col min="3047" max="3047" width="57.26953125" bestFit="1" customWidth="1"/>
    <col min="3048" max="3048" width="59.81640625" bestFit="1" customWidth="1"/>
    <col min="3049" max="3049" width="34.81640625" bestFit="1" customWidth="1"/>
    <col min="3050" max="3050" width="37.453125" bestFit="1" customWidth="1"/>
    <col min="3051" max="3051" width="24" bestFit="1" customWidth="1"/>
    <col min="3052" max="3052" width="26.54296875" bestFit="1" customWidth="1"/>
    <col min="3053" max="3053" width="29.90625" bestFit="1" customWidth="1"/>
    <col min="3054" max="3054" width="32.453125" bestFit="1" customWidth="1"/>
    <col min="3055" max="3055" width="27.7265625" bestFit="1" customWidth="1"/>
    <col min="3056" max="3056" width="30.26953125" bestFit="1" customWidth="1"/>
    <col min="3057" max="3057" width="12.453125" bestFit="1" customWidth="1"/>
    <col min="3058" max="3058" width="15" bestFit="1" customWidth="1"/>
    <col min="3059" max="3059" width="34.81640625" bestFit="1" customWidth="1"/>
    <col min="3060" max="3060" width="37.453125" bestFit="1" customWidth="1"/>
    <col min="3061" max="3061" width="35.1796875" bestFit="1" customWidth="1"/>
    <col min="3062" max="3062" width="37.7265625" bestFit="1" customWidth="1"/>
    <col min="3063" max="3063" width="12.81640625" bestFit="1" customWidth="1"/>
    <col min="3064" max="3064" width="15.36328125" bestFit="1" customWidth="1"/>
    <col min="3065" max="3065" width="42.90625" bestFit="1" customWidth="1"/>
    <col min="3066" max="3066" width="45.453125" bestFit="1" customWidth="1"/>
    <col min="3067" max="3067" width="43.7265625" bestFit="1" customWidth="1"/>
    <col min="3068" max="3068" width="46.26953125" bestFit="1" customWidth="1"/>
    <col min="3069" max="3069" width="33.81640625" bestFit="1" customWidth="1"/>
    <col min="3070" max="3070" width="36.36328125" bestFit="1" customWidth="1"/>
    <col min="3071" max="3071" width="35.90625" bestFit="1" customWidth="1"/>
    <col min="3072" max="3072" width="38.453125" bestFit="1" customWidth="1"/>
    <col min="3073" max="3073" width="42.26953125" bestFit="1" customWidth="1"/>
    <col min="3074" max="3074" width="44.81640625" bestFit="1" customWidth="1"/>
    <col min="3075" max="3075" width="23.453125" bestFit="1" customWidth="1"/>
    <col min="3076" max="3076" width="26" bestFit="1" customWidth="1"/>
    <col min="3077" max="3077" width="29.453125" bestFit="1" customWidth="1"/>
    <col min="3078" max="3078" width="32" bestFit="1" customWidth="1"/>
    <col min="3079" max="3079" width="12.90625" bestFit="1" customWidth="1"/>
    <col min="3080" max="3080" width="15.453125" bestFit="1" customWidth="1"/>
    <col min="3081" max="3081" width="35.453125" bestFit="1" customWidth="1"/>
    <col min="3082" max="3082" width="38" bestFit="1" customWidth="1"/>
    <col min="3083" max="3083" width="32.453125" bestFit="1" customWidth="1"/>
    <col min="3084" max="3084" width="35" bestFit="1" customWidth="1"/>
    <col min="3085" max="3085" width="12.36328125" bestFit="1" customWidth="1"/>
    <col min="3086" max="3086" width="14.90625" bestFit="1" customWidth="1"/>
    <col min="3087" max="3087" width="20.26953125" bestFit="1" customWidth="1"/>
    <col min="3088" max="3088" width="22.81640625" bestFit="1" customWidth="1"/>
    <col min="3089" max="3089" width="39.26953125" bestFit="1" customWidth="1"/>
    <col min="3090" max="3090" width="41.81640625" bestFit="1" customWidth="1"/>
    <col min="3091" max="3091" width="21" bestFit="1" customWidth="1"/>
    <col min="3092" max="3092" width="23.54296875" bestFit="1" customWidth="1"/>
    <col min="3093" max="3093" width="28.08984375" bestFit="1" customWidth="1"/>
    <col min="3094" max="3094" width="30.6328125" bestFit="1" customWidth="1"/>
    <col min="3095" max="3095" width="35.08984375" bestFit="1" customWidth="1"/>
    <col min="3096" max="3096" width="37.6328125" bestFit="1" customWidth="1"/>
    <col min="3097" max="3097" width="4.81640625" bestFit="1" customWidth="1"/>
    <col min="3098" max="3098" width="6.1796875" bestFit="1" customWidth="1"/>
    <col min="3099" max="3099" width="18.26953125" bestFit="1" customWidth="1"/>
    <col min="3100" max="3100" width="20.81640625" bestFit="1" customWidth="1"/>
    <col min="3101" max="3101" width="19.08984375" bestFit="1" customWidth="1"/>
    <col min="3102" max="3102" width="21.6328125" bestFit="1" customWidth="1"/>
    <col min="3103" max="3103" width="21.90625" bestFit="1" customWidth="1"/>
    <col min="3104" max="3104" width="24.453125" bestFit="1" customWidth="1"/>
    <col min="3105" max="3105" width="46" bestFit="1" customWidth="1"/>
    <col min="3106" max="3106" width="48.54296875" bestFit="1" customWidth="1"/>
    <col min="3107" max="3107" width="55.453125" bestFit="1" customWidth="1"/>
    <col min="3108" max="3108" width="58" bestFit="1" customWidth="1"/>
    <col min="3109" max="3109" width="25.36328125" bestFit="1" customWidth="1"/>
    <col min="3110" max="3110" width="27.90625" bestFit="1" customWidth="1"/>
    <col min="3111" max="3111" width="18.7265625" bestFit="1" customWidth="1"/>
    <col min="3112" max="3112" width="21.26953125" bestFit="1" customWidth="1"/>
    <col min="3113" max="3113" width="43.81640625" bestFit="1" customWidth="1"/>
    <col min="3114" max="3114" width="46.36328125" bestFit="1" customWidth="1"/>
    <col min="3115" max="3115" width="37.08984375" bestFit="1" customWidth="1"/>
    <col min="3116" max="3116" width="39.6328125" bestFit="1" customWidth="1"/>
    <col min="3117" max="3117" width="43.1796875" bestFit="1" customWidth="1"/>
    <col min="3118" max="3118" width="45.7265625" bestFit="1" customWidth="1"/>
    <col min="3119" max="3119" width="25.08984375" bestFit="1" customWidth="1"/>
    <col min="3120" max="3120" width="27.6328125" bestFit="1" customWidth="1"/>
    <col min="3121" max="3121" width="16.36328125" bestFit="1" customWidth="1"/>
    <col min="3122" max="3122" width="18.90625" bestFit="1" customWidth="1"/>
    <col min="3123" max="3123" width="22.08984375" bestFit="1" customWidth="1"/>
    <col min="3124" max="3124" width="24.6328125" bestFit="1" customWidth="1"/>
    <col min="3125" max="3125" width="37.90625" bestFit="1" customWidth="1"/>
    <col min="3126" max="3126" width="40.453125" bestFit="1" customWidth="1"/>
    <col min="3127" max="3127" width="37" bestFit="1" customWidth="1"/>
    <col min="3128" max="3128" width="39.54296875" bestFit="1" customWidth="1"/>
    <col min="3129" max="3129" width="48.81640625" bestFit="1" customWidth="1"/>
    <col min="3130" max="3130" width="51.36328125" bestFit="1" customWidth="1"/>
    <col min="3131" max="3131" width="36.81640625" bestFit="1" customWidth="1"/>
    <col min="3132" max="3132" width="39.36328125" bestFit="1" customWidth="1"/>
    <col min="3133" max="3133" width="32.26953125" bestFit="1" customWidth="1"/>
    <col min="3134" max="3134" width="34.81640625" bestFit="1" customWidth="1"/>
    <col min="3135" max="3135" width="17" bestFit="1" customWidth="1"/>
    <col min="3136" max="3136" width="19.54296875" bestFit="1" customWidth="1"/>
    <col min="3137" max="3137" width="15.7265625" bestFit="1" customWidth="1"/>
    <col min="3138" max="3138" width="18.26953125" bestFit="1" customWidth="1"/>
    <col min="3139" max="3139" width="16.54296875" bestFit="1" customWidth="1"/>
    <col min="3140" max="3140" width="19.08984375" bestFit="1" customWidth="1"/>
    <col min="3141" max="3141" width="13.81640625" bestFit="1" customWidth="1"/>
    <col min="3142" max="3142" width="16.36328125" bestFit="1" customWidth="1"/>
    <col min="3143" max="3143" width="16.81640625" bestFit="1" customWidth="1"/>
    <col min="3144" max="3144" width="19.36328125" bestFit="1" customWidth="1"/>
    <col min="3145" max="3145" width="24.36328125" bestFit="1" customWidth="1"/>
    <col min="3146" max="3146" width="26.90625" bestFit="1" customWidth="1"/>
    <col min="3147" max="3147" width="45.54296875" bestFit="1" customWidth="1"/>
    <col min="3148" max="3148" width="48.08984375" bestFit="1" customWidth="1"/>
    <col min="3149" max="3149" width="48.54296875" bestFit="1" customWidth="1"/>
    <col min="3150" max="3150" width="51.08984375" bestFit="1" customWidth="1"/>
    <col min="3151" max="3151" width="19.81640625" bestFit="1" customWidth="1"/>
    <col min="3152" max="3152" width="22.36328125" bestFit="1" customWidth="1"/>
    <col min="3153" max="3153" width="17.1796875" bestFit="1" customWidth="1"/>
    <col min="3154" max="3154" width="19.7265625" bestFit="1" customWidth="1"/>
    <col min="3155" max="3155" width="19.1796875" bestFit="1" customWidth="1"/>
    <col min="3156" max="3156" width="21.7265625" bestFit="1" customWidth="1"/>
    <col min="3157" max="3157" width="14.08984375" bestFit="1" customWidth="1"/>
    <col min="3158" max="3158" width="16.6328125" bestFit="1" customWidth="1"/>
    <col min="3159" max="3159" width="15.81640625" bestFit="1" customWidth="1"/>
    <col min="3160" max="3160" width="18.36328125" bestFit="1" customWidth="1"/>
    <col min="3161" max="3161" width="23.54296875" bestFit="1" customWidth="1"/>
    <col min="3162" max="3162" width="26.08984375" bestFit="1" customWidth="1"/>
    <col min="3163" max="3163" width="26.453125" bestFit="1" customWidth="1"/>
    <col min="3164" max="3164" width="29" bestFit="1" customWidth="1"/>
    <col min="3165" max="3165" width="39.08984375" bestFit="1" customWidth="1"/>
    <col min="3166" max="3166" width="41.6328125" bestFit="1" customWidth="1"/>
    <col min="3167" max="3167" width="17.26953125" bestFit="1" customWidth="1"/>
    <col min="3168" max="3168" width="19.81640625" bestFit="1" customWidth="1"/>
    <col min="3169" max="3169" width="11.81640625" bestFit="1" customWidth="1"/>
    <col min="3170" max="3170" width="14.36328125" bestFit="1" customWidth="1"/>
    <col min="3171" max="3171" width="30.36328125" bestFit="1" customWidth="1"/>
    <col min="3172" max="3172" width="32.90625" bestFit="1" customWidth="1"/>
    <col min="3173" max="3173" width="13.54296875" bestFit="1" customWidth="1"/>
    <col min="3174" max="3174" width="16.08984375" bestFit="1" customWidth="1"/>
    <col min="3175" max="3175" width="23.453125" bestFit="1" customWidth="1"/>
    <col min="3176" max="3176" width="26" bestFit="1" customWidth="1"/>
    <col min="3177" max="3177" width="24.36328125" bestFit="1" customWidth="1"/>
    <col min="3178" max="3178" width="26.90625" bestFit="1" customWidth="1"/>
    <col min="3179" max="3179" width="16.81640625" bestFit="1" customWidth="1"/>
    <col min="3180" max="3180" width="19.36328125" bestFit="1" customWidth="1"/>
    <col min="3181" max="3181" width="12.7265625" bestFit="1" customWidth="1"/>
    <col min="3182" max="3182" width="15.26953125" bestFit="1" customWidth="1"/>
    <col min="3183" max="3183" width="13.26953125" bestFit="1" customWidth="1"/>
    <col min="3184" max="3184" width="15.81640625" bestFit="1" customWidth="1"/>
    <col min="3185" max="3185" width="37.26953125" bestFit="1" customWidth="1"/>
    <col min="3186" max="3186" width="39.81640625" bestFit="1" customWidth="1"/>
    <col min="3187" max="3187" width="13.6328125" bestFit="1" customWidth="1"/>
    <col min="3188" max="3188" width="16.1796875" bestFit="1" customWidth="1"/>
    <col min="3189" max="3189" width="5.26953125" bestFit="1" customWidth="1"/>
    <col min="3190" max="3190" width="7.7265625" bestFit="1" customWidth="1"/>
    <col min="3191" max="3191" width="31.08984375" bestFit="1" customWidth="1"/>
    <col min="3192" max="3192" width="33.6328125" bestFit="1" customWidth="1"/>
    <col min="3193" max="3193" width="34.08984375" bestFit="1" customWidth="1"/>
    <col min="3194" max="3194" width="36.6328125" bestFit="1" customWidth="1"/>
    <col min="3195" max="3195" width="39.08984375" bestFit="1" customWidth="1"/>
    <col min="3196" max="3196" width="41.6328125" bestFit="1" customWidth="1"/>
    <col min="3197" max="3197" width="35.26953125" bestFit="1" customWidth="1"/>
    <col min="3198" max="3198" width="37.81640625" bestFit="1" customWidth="1"/>
    <col min="3199" max="3199" width="33.7265625" bestFit="1" customWidth="1"/>
    <col min="3200" max="3200" width="36.26953125" bestFit="1" customWidth="1"/>
    <col min="3201" max="3201" width="29.08984375" bestFit="1" customWidth="1"/>
    <col min="3202" max="3202" width="31.6328125" bestFit="1" customWidth="1"/>
    <col min="3203" max="3203" width="25.1796875" bestFit="1" customWidth="1"/>
    <col min="3204" max="3204" width="27.7265625" bestFit="1" customWidth="1"/>
    <col min="3205" max="3205" width="28.26953125" bestFit="1" customWidth="1"/>
    <col min="3206" max="3206" width="30.81640625" bestFit="1" customWidth="1"/>
    <col min="3207" max="3207" width="12.6328125" bestFit="1" customWidth="1"/>
    <col min="3208" max="3208" width="15.1796875" bestFit="1" customWidth="1"/>
    <col min="3209" max="3209" width="7.36328125" bestFit="1" customWidth="1"/>
    <col min="3210" max="3210" width="9.81640625" bestFit="1" customWidth="1"/>
    <col min="3211" max="3211" width="28.6328125" bestFit="1" customWidth="1"/>
    <col min="3212" max="3212" width="31.1796875" bestFit="1" customWidth="1"/>
    <col min="3213" max="3213" width="26.54296875" bestFit="1" customWidth="1"/>
    <col min="3214" max="3214" width="29.08984375" bestFit="1" customWidth="1"/>
    <col min="3215" max="3215" width="22.26953125" bestFit="1" customWidth="1"/>
    <col min="3216" max="3216" width="24.81640625" bestFit="1" customWidth="1"/>
    <col min="3217" max="3217" width="23.36328125" bestFit="1" customWidth="1"/>
    <col min="3218" max="3218" width="25.90625" bestFit="1" customWidth="1"/>
    <col min="3219" max="3219" width="23.90625" bestFit="1" customWidth="1"/>
    <col min="3220" max="3220" width="26.453125" bestFit="1" customWidth="1"/>
    <col min="3221" max="3221" width="38.54296875" bestFit="1" customWidth="1"/>
    <col min="3222" max="3222" width="41.08984375" bestFit="1" customWidth="1"/>
    <col min="3223" max="3223" width="49.90625" bestFit="1" customWidth="1"/>
    <col min="3224" max="3224" width="52.453125" bestFit="1" customWidth="1"/>
    <col min="3225" max="3225" width="32.453125" bestFit="1" customWidth="1"/>
    <col min="3226" max="3226" width="35" bestFit="1" customWidth="1"/>
    <col min="3227" max="3227" width="23.7265625" bestFit="1" customWidth="1"/>
    <col min="3228" max="3228" width="26.26953125" bestFit="1" customWidth="1"/>
    <col min="3229" max="3229" width="44.453125" bestFit="1" customWidth="1"/>
    <col min="3230" max="3230" width="47" bestFit="1" customWidth="1"/>
    <col min="3231" max="3231" width="16.54296875" bestFit="1" customWidth="1"/>
    <col min="3232" max="3232" width="19.08984375" bestFit="1" customWidth="1"/>
    <col min="3233" max="3233" width="18.36328125" bestFit="1" customWidth="1"/>
    <col min="3234" max="3235" width="20.90625" bestFit="1" customWidth="1"/>
    <col min="3236" max="3236" width="23.453125" bestFit="1" customWidth="1"/>
    <col min="3237" max="3237" width="37.08984375" bestFit="1" customWidth="1"/>
    <col min="3238" max="3238" width="39.6328125" bestFit="1" customWidth="1"/>
    <col min="3239" max="3239" width="18.7265625" bestFit="1" customWidth="1"/>
    <col min="3240" max="3240" width="21.26953125" bestFit="1" customWidth="1"/>
    <col min="3241" max="3241" width="32.36328125" bestFit="1" customWidth="1"/>
    <col min="3242" max="3242" width="34.90625" bestFit="1" customWidth="1"/>
    <col min="3243" max="3243" width="27.6328125" bestFit="1" customWidth="1"/>
    <col min="3244" max="3244" width="30.1796875" bestFit="1" customWidth="1"/>
    <col min="3245" max="3245" width="21.81640625" bestFit="1" customWidth="1"/>
    <col min="3246" max="3246" width="24.36328125" bestFit="1" customWidth="1"/>
    <col min="3247" max="3247" width="18.81640625" bestFit="1" customWidth="1"/>
    <col min="3248" max="3248" width="21.36328125" bestFit="1" customWidth="1"/>
    <col min="3249" max="3249" width="34.6328125" bestFit="1" customWidth="1"/>
    <col min="3250" max="3250" width="37.1796875" bestFit="1" customWidth="1"/>
    <col min="3251" max="3251" width="26.453125" bestFit="1" customWidth="1"/>
    <col min="3252" max="3252" width="29" bestFit="1" customWidth="1"/>
    <col min="3253" max="3253" width="21.6328125" bestFit="1" customWidth="1"/>
    <col min="3254" max="3254" width="24.1796875" bestFit="1" customWidth="1"/>
    <col min="3255" max="3255" width="28.54296875" bestFit="1" customWidth="1"/>
    <col min="3256" max="3256" width="31.08984375" bestFit="1" customWidth="1"/>
    <col min="3257" max="3257" width="25.6328125" bestFit="1" customWidth="1"/>
    <col min="3258" max="3258" width="28.1796875" bestFit="1" customWidth="1"/>
    <col min="3259" max="3259" width="28.36328125" bestFit="1" customWidth="1"/>
    <col min="3260" max="3260" width="30.90625" bestFit="1" customWidth="1"/>
    <col min="3261" max="3261" width="30.1796875" bestFit="1" customWidth="1"/>
    <col min="3262" max="3262" width="32.7265625" bestFit="1" customWidth="1"/>
    <col min="3263" max="3263" width="19.81640625" bestFit="1" customWidth="1"/>
    <col min="3264" max="3264" width="22.36328125" bestFit="1" customWidth="1"/>
    <col min="3265" max="3265" width="8.453125" bestFit="1" customWidth="1"/>
    <col min="3266" max="3266" width="10.90625" bestFit="1" customWidth="1"/>
    <col min="3267" max="3267" width="29.36328125" bestFit="1" customWidth="1"/>
    <col min="3268" max="3268" width="31.90625" bestFit="1" customWidth="1"/>
    <col min="3269" max="3269" width="13.90625" bestFit="1" customWidth="1"/>
    <col min="3270" max="3270" width="16.453125" bestFit="1" customWidth="1"/>
    <col min="3271" max="3271" width="27.1796875" bestFit="1" customWidth="1"/>
    <col min="3272" max="3272" width="29.7265625" bestFit="1" customWidth="1"/>
    <col min="3273" max="3273" width="27.7265625" bestFit="1" customWidth="1"/>
    <col min="3274" max="3274" width="30.26953125" bestFit="1" customWidth="1"/>
    <col min="3275" max="3275" width="28.26953125" bestFit="1" customWidth="1"/>
    <col min="3276" max="3276" width="30.81640625" bestFit="1" customWidth="1"/>
    <col min="3277" max="3277" width="6.90625" bestFit="1" customWidth="1"/>
    <col min="3278" max="3278" width="9.36328125" bestFit="1" customWidth="1"/>
    <col min="3279" max="3279" width="12" bestFit="1" customWidth="1"/>
    <col min="3280" max="3280" width="14.54296875" bestFit="1" customWidth="1"/>
    <col min="3281" max="3281" width="19.6328125" bestFit="1" customWidth="1"/>
    <col min="3282" max="3282" width="22.1796875" bestFit="1" customWidth="1"/>
    <col min="3283" max="3283" width="23.1796875" bestFit="1" customWidth="1"/>
    <col min="3284" max="3284" width="25.7265625" bestFit="1" customWidth="1"/>
    <col min="3285" max="3285" width="23.26953125" bestFit="1" customWidth="1"/>
    <col min="3286" max="3286" width="25.81640625" bestFit="1" customWidth="1"/>
    <col min="3287" max="3287" width="43.36328125" bestFit="1" customWidth="1"/>
    <col min="3288" max="3288" width="45.90625" bestFit="1" customWidth="1"/>
    <col min="3289" max="3289" width="13.90625" bestFit="1" customWidth="1"/>
    <col min="3290" max="3290" width="16.453125" bestFit="1" customWidth="1"/>
    <col min="3291" max="3291" width="57" bestFit="1" customWidth="1"/>
    <col min="3292" max="3292" width="59.54296875" bestFit="1" customWidth="1"/>
    <col min="3293" max="3293" width="23.90625" bestFit="1" customWidth="1"/>
    <col min="3294" max="3294" width="26.453125" bestFit="1" customWidth="1"/>
    <col min="3295" max="3295" width="21.90625" bestFit="1" customWidth="1"/>
    <col min="3296" max="3296" width="24.453125" bestFit="1" customWidth="1"/>
    <col min="3297" max="3297" width="48.54296875" bestFit="1" customWidth="1"/>
    <col min="3298" max="3298" width="51.08984375" bestFit="1" customWidth="1"/>
    <col min="3299" max="3299" width="27.7265625" bestFit="1" customWidth="1"/>
    <col min="3300" max="3300" width="30.26953125" bestFit="1" customWidth="1"/>
    <col min="3301" max="3301" width="24.08984375" bestFit="1" customWidth="1"/>
    <col min="3302" max="3302" width="26.6328125" bestFit="1" customWidth="1"/>
    <col min="3303" max="3303" width="25.453125" bestFit="1" customWidth="1"/>
    <col min="3304" max="3304" width="28" bestFit="1" customWidth="1"/>
    <col min="3305" max="3305" width="6.90625" bestFit="1" customWidth="1"/>
    <col min="3306" max="3306" width="9.36328125" bestFit="1" customWidth="1"/>
    <col min="3307" max="3307" width="8.1796875" bestFit="1" customWidth="1"/>
    <col min="3308" max="3308" width="10.6328125" bestFit="1" customWidth="1"/>
    <col min="3309" max="3309" width="57.81640625" bestFit="1" customWidth="1"/>
    <col min="3310" max="3310" width="60.36328125" bestFit="1" customWidth="1"/>
    <col min="3311" max="3311" width="25.1796875" bestFit="1" customWidth="1"/>
    <col min="3312" max="3312" width="27.7265625" bestFit="1" customWidth="1"/>
    <col min="3313" max="3313" width="46.90625" bestFit="1" customWidth="1"/>
    <col min="3314" max="3314" width="49.453125" bestFit="1" customWidth="1"/>
    <col min="3315" max="3315" width="39.453125" bestFit="1" customWidth="1"/>
    <col min="3316" max="3316" width="42" bestFit="1" customWidth="1"/>
    <col min="3317" max="3317" width="29.1796875" bestFit="1" customWidth="1"/>
    <col min="3318" max="3318" width="31.7265625" bestFit="1" customWidth="1"/>
    <col min="3319" max="3319" width="55.81640625" bestFit="1" customWidth="1"/>
    <col min="3320" max="3320" width="58.36328125" bestFit="1" customWidth="1"/>
    <col min="3321" max="3321" width="34.7265625" bestFit="1" customWidth="1"/>
    <col min="3322" max="3322" width="37.26953125" bestFit="1" customWidth="1"/>
    <col min="3323" max="3323" width="39.1796875" bestFit="1" customWidth="1"/>
    <col min="3324" max="3324" width="41.7265625" bestFit="1" customWidth="1"/>
    <col min="3325" max="3325" width="48.7265625" bestFit="1" customWidth="1"/>
    <col min="3326" max="3326" width="51.26953125" bestFit="1" customWidth="1"/>
    <col min="3327" max="3327" width="29.6328125" bestFit="1" customWidth="1"/>
    <col min="3328" max="3328" width="32.1796875" bestFit="1" customWidth="1"/>
    <col min="3329" max="3329" width="19.54296875" bestFit="1" customWidth="1"/>
    <col min="3330" max="3330" width="22.08984375" bestFit="1" customWidth="1"/>
    <col min="3331" max="3331" width="24.6328125" bestFit="1" customWidth="1"/>
    <col min="3332" max="3332" width="27.1796875" bestFit="1" customWidth="1"/>
    <col min="3333" max="3333" width="23.54296875" bestFit="1" customWidth="1"/>
    <col min="3334" max="3334" width="26.08984375" bestFit="1" customWidth="1"/>
    <col min="3335" max="3335" width="43.54296875" bestFit="1" customWidth="1"/>
    <col min="3336" max="3336" width="46.08984375" bestFit="1" customWidth="1"/>
    <col min="3337" max="3337" width="45.36328125" bestFit="1" customWidth="1"/>
    <col min="3338" max="3338" width="47.90625" bestFit="1" customWidth="1"/>
    <col min="3339" max="3339" width="49.6328125" bestFit="1" customWidth="1"/>
    <col min="3340" max="3340" width="52.1796875" bestFit="1" customWidth="1"/>
    <col min="3341" max="3341" width="18.08984375" bestFit="1" customWidth="1"/>
    <col min="3342" max="3342" width="20.6328125" bestFit="1" customWidth="1"/>
    <col min="3343" max="3343" width="22.26953125" bestFit="1" customWidth="1"/>
    <col min="3344" max="3344" width="24.81640625" bestFit="1" customWidth="1"/>
    <col min="3345" max="3345" width="13.26953125" bestFit="1" customWidth="1"/>
    <col min="3346" max="3346" width="15.81640625" bestFit="1" customWidth="1"/>
    <col min="3347" max="3347" width="20.7265625" bestFit="1" customWidth="1"/>
    <col min="3348" max="3348" width="23.26953125" bestFit="1" customWidth="1"/>
    <col min="3349" max="3349" width="27.81640625" bestFit="1" customWidth="1"/>
    <col min="3350" max="3350" width="30.36328125" bestFit="1" customWidth="1"/>
    <col min="3351" max="3351" width="35.81640625" bestFit="1" customWidth="1"/>
    <col min="3352" max="3352" width="38.36328125" bestFit="1" customWidth="1"/>
    <col min="3353" max="3353" width="36.36328125" bestFit="1" customWidth="1"/>
    <col min="3354" max="3354" width="38.90625" bestFit="1" customWidth="1"/>
    <col min="3355" max="3355" width="34.453125" bestFit="1" customWidth="1"/>
    <col min="3356" max="3356" width="37" bestFit="1" customWidth="1"/>
    <col min="3357" max="3357" width="20.7265625" bestFit="1" customWidth="1"/>
    <col min="3358" max="3358" width="23.26953125" bestFit="1" customWidth="1"/>
    <col min="3359" max="3359" width="28.81640625" bestFit="1" customWidth="1"/>
    <col min="3360" max="3360" width="31.36328125" bestFit="1" customWidth="1"/>
    <col min="3361" max="3361" width="9.1796875" bestFit="1" customWidth="1"/>
    <col min="3362" max="3362" width="11.6328125" bestFit="1" customWidth="1"/>
    <col min="3363" max="3363" width="10.7265625" bestFit="1" customWidth="1"/>
    <col min="3364" max="3364" width="13.26953125" bestFit="1" customWidth="1"/>
    <col min="3365" max="3365" width="42.1796875" bestFit="1" customWidth="1"/>
    <col min="3366" max="3366" width="44.7265625" bestFit="1" customWidth="1"/>
    <col min="3367" max="3367" width="25.90625" bestFit="1" customWidth="1"/>
    <col min="3368" max="3368" width="28.453125" bestFit="1" customWidth="1"/>
    <col min="3369" max="3369" width="21.36328125" bestFit="1" customWidth="1"/>
    <col min="3370" max="3370" width="23.90625" bestFit="1" customWidth="1"/>
    <col min="3371" max="3371" width="10.453125" bestFit="1" customWidth="1"/>
    <col min="3372" max="3373" width="13" bestFit="1" customWidth="1"/>
    <col min="3374" max="3374" width="15.54296875" bestFit="1" customWidth="1"/>
    <col min="3375" max="3375" width="46.36328125" bestFit="1" customWidth="1"/>
    <col min="3376" max="3376" width="48.90625" bestFit="1" customWidth="1"/>
    <col min="3377" max="3377" width="32" bestFit="1" customWidth="1"/>
    <col min="3378" max="3378" width="34.54296875" bestFit="1" customWidth="1"/>
    <col min="3379" max="3379" width="29.1796875" bestFit="1" customWidth="1"/>
    <col min="3380" max="3380" width="31.7265625" bestFit="1" customWidth="1"/>
    <col min="3381" max="3381" width="23.453125" bestFit="1" customWidth="1"/>
    <col min="3382" max="3382" width="26" bestFit="1" customWidth="1"/>
    <col min="3383" max="3383" width="24.81640625" bestFit="1" customWidth="1"/>
    <col min="3384" max="3384" width="27.36328125" bestFit="1" customWidth="1"/>
    <col min="3385" max="3385" width="25.36328125" bestFit="1" customWidth="1"/>
    <col min="3386" max="3386" width="27.90625" bestFit="1" customWidth="1"/>
    <col min="3387" max="3387" width="20.7265625" bestFit="1" customWidth="1"/>
    <col min="3388" max="3388" width="23.26953125" bestFit="1" customWidth="1"/>
    <col min="3389" max="3389" width="24.90625" bestFit="1" customWidth="1"/>
    <col min="3390" max="3390" width="27.453125" bestFit="1" customWidth="1"/>
    <col min="3391" max="3391" width="23.81640625" bestFit="1" customWidth="1"/>
    <col min="3392" max="3392" width="26.36328125" bestFit="1" customWidth="1"/>
    <col min="3393" max="3393" width="25.453125" bestFit="1" customWidth="1"/>
    <col min="3394" max="3394" width="28" bestFit="1" customWidth="1"/>
    <col min="3395" max="3395" width="25.453125" bestFit="1" customWidth="1"/>
    <col min="3396" max="3396" width="28" bestFit="1" customWidth="1"/>
    <col min="3397" max="3397" width="13.08984375" bestFit="1" customWidth="1"/>
    <col min="3398" max="3398" width="15.6328125" bestFit="1" customWidth="1"/>
    <col min="3399" max="3399" width="22.7265625" bestFit="1" customWidth="1"/>
    <col min="3400" max="3400" width="25.26953125" bestFit="1" customWidth="1"/>
    <col min="3401" max="3401" width="35.453125" bestFit="1" customWidth="1"/>
    <col min="3402" max="3402" width="38" bestFit="1" customWidth="1"/>
    <col min="3403" max="3403" width="24.6328125" bestFit="1" customWidth="1"/>
    <col min="3404" max="3404" width="27.1796875" bestFit="1" customWidth="1"/>
    <col min="3405" max="3405" width="35.36328125" bestFit="1" customWidth="1"/>
    <col min="3406" max="3406" width="37.90625" bestFit="1" customWidth="1"/>
    <col min="3407" max="3407" width="35.453125" bestFit="1" customWidth="1"/>
    <col min="3408" max="3408" width="38" bestFit="1" customWidth="1"/>
    <col min="3409" max="3409" width="45.54296875" bestFit="1" customWidth="1"/>
    <col min="3410" max="3410" width="48.08984375" bestFit="1" customWidth="1"/>
    <col min="3411" max="3411" width="21.453125" bestFit="1" customWidth="1"/>
    <col min="3412" max="3412" width="24" bestFit="1" customWidth="1"/>
    <col min="3413" max="3413" width="22.7265625" bestFit="1" customWidth="1"/>
    <col min="3414" max="3414" width="25.26953125" bestFit="1" customWidth="1"/>
    <col min="3415" max="3415" width="17" bestFit="1" customWidth="1"/>
    <col min="3416" max="3416" width="19.54296875" bestFit="1" customWidth="1"/>
    <col min="3417" max="3417" width="24.6328125" bestFit="1" customWidth="1"/>
    <col min="3418" max="3418" width="27.1796875" bestFit="1" customWidth="1"/>
    <col min="3419" max="3419" width="8.90625" bestFit="1" customWidth="1"/>
    <col min="3420" max="3420" width="11.36328125" bestFit="1" customWidth="1"/>
    <col min="3421" max="3421" width="12.453125" bestFit="1" customWidth="1"/>
    <col min="3422" max="3422" width="15" bestFit="1" customWidth="1"/>
    <col min="3423" max="3423" width="28.453125" bestFit="1" customWidth="1"/>
    <col min="3424" max="3424" width="31" bestFit="1" customWidth="1"/>
    <col min="3425" max="3425" width="45.1796875" bestFit="1" customWidth="1"/>
    <col min="3426" max="3426" width="47.7265625" bestFit="1" customWidth="1"/>
    <col min="3427" max="3427" width="45.1796875" bestFit="1" customWidth="1"/>
    <col min="3428" max="3428" width="47.7265625" bestFit="1" customWidth="1"/>
    <col min="3429" max="3429" width="16" bestFit="1" customWidth="1"/>
    <col min="3430" max="3430" width="18.54296875" bestFit="1" customWidth="1"/>
    <col min="3431" max="3431" width="23.08984375" bestFit="1" customWidth="1"/>
    <col min="3432" max="3432" width="25.6328125" bestFit="1" customWidth="1"/>
    <col min="3433" max="3433" width="43.7265625" bestFit="1" customWidth="1"/>
    <col min="3434" max="3434" width="46.26953125" bestFit="1" customWidth="1"/>
    <col min="3435" max="3435" width="41.90625" bestFit="1" customWidth="1"/>
    <col min="3436" max="3436" width="44.453125" bestFit="1" customWidth="1"/>
    <col min="3437" max="3437" width="39.36328125" bestFit="1" customWidth="1"/>
    <col min="3438" max="3438" width="41.90625" bestFit="1" customWidth="1"/>
    <col min="3439" max="3439" width="13.36328125" bestFit="1" customWidth="1"/>
    <col min="3440" max="3440" width="15.90625" bestFit="1" customWidth="1"/>
    <col min="3441" max="3441" width="15.81640625" bestFit="1" customWidth="1"/>
    <col min="3442" max="3442" width="18.36328125" bestFit="1" customWidth="1"/>
    <col min="3443" max="3443" width="28.81640625" bestFit="1" customWidth="1"/>
    <col min="3444" max="3444" width="31.36328125" bestFit="1" customWidth="1"/>
    <col min="3445" max="3445" width="28.1796875" bestFit="1" customWidth="1"/>
    <col min="3446" max="3446" width="30.7265625" bestFit="1" customWidth="1"/>
    <col min="3447" max="3447" width="26.1796875" bestFit="1" customWidth="1"/>
    <col min="3448" max="3448" width="28.7265625" bestFit="1" customWidth="1"/>
    <col min="3449" max="3449" width="24.453125" bestFit="1" customWidth="1"/>
    <col min="3450" max="3450" width="27" bestFit="1" customWidth="1"/>
    <col min="3451" max="3451" width="14.6328125" bestFit="1" customWidth="1"/>
    <col min="3452" max="3452" width="17.1796875" bestFit="1" customWidth="1"/>
    <col min="3453" max="3453" width="53.54296875" bestFit="1" customWidth="1"/>
    <col min="3454" max="3454" width="56.08984375" bestFit="1" customWidth="1"/>
    <col min="3455" max="3455" width="52.54296875" bestFit="1" customWidth="1"/>
    <col min="3456" max="3456" width="55.08984375" bestFit="1" customWidth="1"/>
    <col min="3457" max="3457" width="51.6328125" bestFit="1" customWidth="1"/>
    <col min="3458" max="3458" width="54.1796875" bestFit="1" customWidth="1"/>
    <col min="3459" max="3459" width="30.08984375" bestFit="1" customWidth="1"/>
    <col min="3460" max="3460" width="32.6328125" bestFit="1" customWidth="1"/>
    <col min="3461" max="3461" width="47.7265625" bestFit="1" customWidth="1"/>
    <col min="3462" max="3462" width="50.26953125" bestFit="1" customWidth="1"/>
    <col min="3463" max="3463" width="46.6328125" bestFit="1" customWidth="1"/>
    <col min="3464" max="3464" width="49.1796875" bestFit="1" customWidth="1"/>
    <col min="3465" max="3465" width="20.81640625" bestFit="1" customWidth="1"/>
    <col min="3466" max="3466" width="23.36328125" bestFit="1" customWidth="1"/>
    <col min="3467" max="3467" width="10.54296875" bestFit="1" customWidth="1"/>
    <col min="3468" max="3468" width="13.08984375" bestFit="1" customWidth="1"/>
    <col min="3469" max="3469" width="28.1796875" bestFit="1" customWidth="1"/>
    <col min="3470" max="3470" width="30.7265625" bestFit="1" customWidth="1"/>
    <col min="3471" max="3471" width="51.54296875" bestFit="1" customWidth="1"/>
    <col min="3472" max="3472" width="54.08984375" bestFit="1" customWidth="1"/>
    <col min="3473" max="3473" width="30.08984375" bestFit="1" customWidth="1"/>
    <col min="3474" max="3474" width="32.6328125" bestFit="1" customWidth="1"/>
    <col min="3475" max="3475" width="12.81640625" bestFit="1" customWidth="1"/>
    <col min="3476" max="3476" width="15.36328125" bestFit="1" customWidth="1"/>
    <col min="3477" max="3477" width="5.54296875" bestFit="1" customWidth="1"/>
    <col min="3478" max="3478" width="8" bestFit="1" customWidth="1"/>
    <col min="3479" max="3479" width="6.08984375" bestFit="1" customWidth="1"/>
    <col min="3480" max="3480" width="8.54296875" bestFit="1" customWidth="1"/>
    <col min="3481" max="3481" width="21.08984375" bestFit="1" customWidth="1"/>
    <col min="3482" max="3482" width="23.6328125" bestFit="1" customWidth="1"/>
    <col min="3483" max="3483" width="7.7265625" bestFit="1" customWidth="1"/>
    <col min="3484" max="3484" width="10.1796875" bestFit="1" customWidth="1"/>
    <col min="3485" max="3485" width="20.90625" bestFit="1" customWidth="1"/>
    <col min="3486" max="3486" width="23.453125" bestFit="1" customWidth="1"/>
    <col min="3487" max="3487" width="14.36328125" bestFit="1" customWidth="1"/>
    <col min="3488" max="3488" width="17" bestFit="1" customWidth="1"/>
    <col min="3489" max="3489" width="31.26953125" bestFit="1" customWidth="1"/>
    <col min="3490" max="3490" width="33.81640625" bestFit="1" customWidth="1"/>
    <col min="3491" max="3491" width="8.6328125" bestFit="1" customWidth="1"/>
    <col min="3492" max="3492" width="11.08984375" bestFit="1" customWidth="1"/>
    <col min="3493" max="3493" width="12.90625" bestFit="1" customWidth="1"/>
    <col min="3494" max="3494" width="15.453125" bestFit="1" customWidth="1"/>
    <col min="3495" max="3495" width="21.90625" bestFit="1" customWidth="1"/>
    <col min="3496" max="3496" width="24.453125" bestFit="1" customWidth="1"/>
    <col min="3497" max="3497" width="11.6328125" bestFit="1" customWidth="1"/>
    <col min="3498" max="3498" width="14.1796875" bestFit="1" customWidth="1"/>
    <col min="3499" max="3499" width="20.1796875" bestFit="1" customWidth="1"/>
    <col min="3500" max="3500" width="22.7265625" bestFit="1" customWidth="1"/>
    <col min="3501" max="3501" width="13.6328125" bestFit="1" customWidth="1"/>
    <col min="3502" max="3502" width="16.1796875" bestFit="1" customWidth="1"/>
    <col min="3503" max="3503" width="46" bestFit="1" customWidth="1"/>
    <col min="3504" max="3504" width="48.54296875" bestFit="1" customWidth="1"/>
    <col min="3505" max="3505" width="10.08984375" bestFit="1" customWidth="1"/>
    <col min="3506" max="3506" width="12.54296875" bestFit="1" customWidth="1"/>
    <col min="3507" max="3507" width="35.453125" bestFit="1" customWidth="1"/>
    <col min="3508" max="3508" width="38" bestFit="1" customWidth="1"/>
    <col min="3509" max="3509" width="23.7265625" bestFit="1" customWidth="1"/>
    <col min="3510" max="3510" width="26.26953125" bestFit="1" customWidth="1"/>
    <col min="3511" max="3511" width="20.08984375" bestFit="1" customWidth="1"/>
    <col min="3512" max="3512" width="22.6328125" bestFit="1" customWidth="1"/>
    <col min="3513" max="3513" width="21" bestFit="1" customWidth="1"/>
    <col min="3514" max="3514" width="23.54296875" bestFit="1" customWidth="1"/>
    <col min="3515" max="3515" width="17.7265625" bestFit="1" customWidth="1"/>
    <col min="3516" max="3516" width="20.26953125" bestFit="1" customWidth="1"/>
    <col min="3517" max="3517" width="17.453125" bestFit="1" customWidth="1"/>
    <col min="3518" max="3518" width="20" bestFit="1" customWidth="1"/>
    <col min="3519" max="3519" width="17.90625" bestFit="1" customWidth="1"/>
    <col min="3520" max="3520" width="20.453125" bestFit="1" customWidth="1"/>
    <col min="3521" max="3521" width="14.08984375" bestFit="1" customWidth="1"/>
    <col min="3522" max="3522" width="16.6328125" bestFit="1" customWidth="1"/>
    <col min="3523" max="3523" width="12.453125" bestFit="1" customWidth="1"/>
    <col min="3524" max="3524" width="15" bestFit="1" customWidth="1"/>
    <col min="3525" max="3525" width="23.1796875" bestFit="1" customWidth="1"/>
    <col min="3526" max="3526" width="25.7265625" bestFit="1" customWidth="1"/>
    <col min="3527" max="3527" width="27.81640625" bestFit="1" customWidth="1"/>
    <col min="3528" max="3528" width="30.36328125" bestFit="1" customWidth="1"/>
    <col min="3529" max="3529" width="43.81640625" bestFit="1" customWidth="1"/>
    <col min="3530" max="3530" width="46.36328125" bestFit="1" customWidth="1"/>
    <col min="3531" max="3531" width="17.7265625" bestFit="1" customWidth="1"/>
    <col min="3532" max="3532" width="20.26953125" bestFit="1" customWidth="1"/>
    <col min="3533" max="3533" width="24.6328125" bestFit="1" customWidth="1"/>
    <col min="3534" max="3534" width="27.1796875" bestFit="1" customWidth="1"/>
    <col min="3535" max="3535" width="48.453125" bestFit="1" customWidth="1"/>
    <col min="3536" max="3536" width="51" bestFit="1" customWidth="1"/>
    <col min="3537" max="3537" width="36.36328125" bestFit="1" customWidth="1"/>
    <col min="3538" max="3538" width="38.90625" bestFit="1" customWidth="1"/>
    <col min="3539" max="3539" width="25" bestFit="1" customWidth="1"/>
    <col min="3540" max="3540" width="27.54296875" bestFit="1" customWidth="1"/>
    <col min="3541" max="3541" width="6.7265625" bestFit="1" customWidth="1"/>
    <col min="3542" max="3542" width="9.1796875" bestFit="1" customWidth="1"/>
    <col min="3543" max="3543" width="7.90625" bestFit="1" customWidth="1"/>
    <col min="3544" max="3544" width="10.36328125" bestFit="1" customWidth="1"/>
    <col min="3545" max="3545" width="33.36328125" bestFit="1" customWidth="1"/>
    <col min="3546" max="3546" width="35.90625" bestFit="1" customWidth="1"/>
    <col min="3547" max="3547" width="31.54296875" bestFit="1" customWidth="1"/>
    <col min="3548" max="3548" width="34.08984375" bestFit="1" customWidth="1"/>
    <col min="3549" max="3549" width="21.453125" bestFit="1" customWidth="1"/>
    <col min="3550" max="3550" width="24" bestFit="1" customWidth="1"/>
    <col min="3551" max="3551" width="32.36328125" bestFit="1" customWidth="1"/>
    <col min="3552" max="3552" width="34.90625" bestFit="1" customWidth="1"/>
    <col min="3553" max="3553" width="42.81640625" bestFit="1" customWidth="1"/>
    <col min="3554" max="3554" width="45.36328125" bestFit="1" customWidth="1"/>
    <col min="3555" max="3555" width="55.08984375" bestFit="1" customWidth="1"/>
    <col min="3556" max="3556" width="57.6328125" bestFit="1" customWidth="1"/>
    <col min="3557" max="3557" width="38.453125" bestFit="1" customWidth="1"/>
    <col min="3558" max="3558" width="41" bestFit="1" customWidth="1"/>
    <col min="3559" max="3559" width="30.26953125" bestFit="1" customWidth="1"/>
    <col min="3560" max="3560" width="32.81640625" bestFit="1" customWidth="1"/>
    <col min="3561" max="3561" width="44.36328125" bestFit="1" customWidth="1"/>
    <col min="3562" max="3562" width="46.90625" bestFit="1" customWidth="1"/>
    <col min="3563" max="3563" width="32.453125" bestFit="1" customWidth="1"/>
    <col min="3564" max="3564" width="35" bestFit="1" customWidth="1"/>
    <col min="3565" max="3565" width="36.453125" bestFit="1" customWidth="1"/>
    <col min="3566" max="3566" width="39" bestFit="1" customWidth="1"/>
    <col min="3567" max="3567" width="30.6328125" bestFit="1" customWidth="1"/>
    <col min="3568" max="3568" width="33.1796875" bestFit="1" customWidth="1"/>
    <col min="3569" max="3569" width="22.54296875" bestFit="1" customWidth="1"/>
    <col min="3570" max="3570" width="25.1796875" bestFit="1" customWidth="1"/>
    <col min="3571" max="3571" width="38.1796875" bestFit="1" customWidth="1"/>
    <col min="3572" max="3572" width="40.7265625" bestFit="1" customWidth="1"/>
    <col min="3573" max="3573" width="48.54296875" bestFit="1" customWidth="1"/>
    <col min="3574" max="3574" width="51.08984375" bestFit="1" customWidth="1"/>
    <col min="3575" max="3575" width="21.36328125" bestFit="1" customWidth="1"/>
    <col min="3576" max="3576" width="23.90625" bestFit="1" customWidth="1"/>
    <col min="3577" max="3577" width="21.36328125" bestFit="1" customWidth="1"/>
    <col min="3578" max="3578" width="23.90625" bestFit="1" customWidth="1"/>
    <col min="3579" max="3579" width="49.6328125" bestFit="1" customWidth="1"/>
    <col min="3580" max="3580" width="52.1796875" bestFit="1" customWidth="1"/>
    <col min="3581" max="3581" width="49.26953125" bestFit="1" customWidth="1"/>
    <col min="3582" max="3582" width="51.81640625" bestFit="1" customWidth="1"/>
    <col min="3583" max="3583" width="41.1796875" bestFit="1" customWidth="1"/>
    <col min="3584" max="3584" width="43.7265625" bestFit="1" customWidth="1"/>
    <col min="3585" max="3585" width="49.7265625" bestFit="1" customWidth="1"/>
    <col min="3586" max="3586" width="52.26953125" bestFit="1" customWidth="1"/>
    <col min="3587" max="3587" width="34" bestFit="1" customWidth="1"/>
    <col min="3588" max="3588" width="36.54296875" bestFit="1" customWidth="1"/>
    <col min="3589" max="3589" width="48" bestFit="1" customWidth="1"/>
    <col min="3590" max="3590" width="50.54296875" bestFit="1" customWidth="1"/>
    <col min="3591" max="3591" width="24.90625" bestFit="1" customWidth="1"/>
    <col min="3592" max="3592" width="27.453125" bestFit="1" customWidth="1"/>
    <col min="3593" max="3593" width="35.81640625" bestFit="1" customWidth="1"/>
    <col min="3594" max="3594" width="38.36328125" bestFit="1" customWidth="1"/>
    <col min="3595" max="3595" width="28.90625" bestFit="1" customWidth="1"/>
    <col min="3596" max="3596" width="31.453125" bestFit="1" customWidth="1"/>
    <col min="3597" max="3597" width="28.08984375" bestFit="1" customWidth="1"/>
    <col min="3598" max="3598" width="30.6328125" bestFit="1" customWidth="1"/>
    <col min="3599" max="3599" width="31.90625" bestFit="1" customWidth="1"/>
    <col min="3600" max="3600" width="34.453125" bestFit="1" customWidth="1"/>
    <col min="3601" max="3601" width="27.1796875" bestFit="1" customWidth="1"/>
    <col min="3602" max="3602" width="29.7265625" bestFit="1" customWidth="1"/>
    <col min="3603" max="3603" width="50.7265625" bestFit="1" customWidth="1"/>
    <col min="3604" max="3604" width="53.26953125" bestFit="1" customWidth="1"/>
    <col min="3605" max="3605" width="33.7265625" bestFit="1" customWidth="1"/>
    <col min="3606" max="3606" width="36.26953125" bestFit="1" customWidth="1"/>
    <col min="3607" max="3607" width="36.90625" bestFit="1" customWidth="1"/>
    <col min="3608" max="3608" width="39.453125" bestFit="1" customWidth="1"/>
    <col min="3609" max="3609" width="41.6328125" bestFit="1" customWidth="1"/>
    <col min="3610" max="3610" width="44.1796875" bestFit="1" customWidth="1"/>
    <col min="3611" max="3611" width="40.36328125" bestFit="1" customWidth="1"/>
    <col min="3612" max="3612" width="42.90625" bestFit="1" customWidth="1"/>
    <col min="3613" max="3613" width="19.6328125" bestFit="1" customWidth="1"/>
    <col min="3614" max="3614" width="22.1796875" bestFit="1" customWidth="1"/>
    <col min="3615" max="3615" width="45.54296875" bestFit="1" customWidth="1"/>
    <col min="3616" max="3616" width="48.08984375" bestFit="1" customWidth="1"/>
    <col min="3617" max="3617" width="33.90625" bestFit="1" customWidth="1"/>
    <col min="3618" max="3618" width="36.453125" bestFit="1" customWidth="1"/>
    <col min="3619" max="3619" width="42.36328125" bestFit="1" customWidth="1"/>
    <col min="3620" max="3620" width="44.90625" bestFit="1" customWidth="1"/>
    <col min="3621" max="3621" width="35.81640625" bestFit="1" customWidth="1"/>
    <col min="3622" max="3622" width="38.36328125" bestFit="1" customWidth="1"/>
    <col min="3623" max="3623" width="40.26953125" bestFit="1" customWidth="1"/>
    <col min="3624" max="3624" width="42.81640625" bestFit="1" customWidth="1"/>
    <col min="3625" max="3625" width="43.90625" bestFit="1" customWidth="1"/>
    <col min="3626" max="3626" width="46.453125" bestFit="1" customWidth="1"/>
    <col min="3627" max="3627" width="38.36328125" bestFit="1" customWidth="1"/>
    <col min="3628" max="3628" width="40.90625" bestFit="1" customWidth="1"/>
    <col min="3629" max="3629" width="35.81640625" bestFit="1" customWidth="1"/>
    <col min="3630" max="3630" width="38.36328125" bestFit="1" customWidth="1"/>
    <col min="3631" max="3631" width="48" bestFit="1" customWidth="1"/>
    <col min="3632" max="3632" width="50.54296875" bestFit="1" customWidth="1"/>
    <col min="3633" max="3633" width="12.36328125" bestFit="1" customWidth="1"/>
    <col min="3634" max="3634" width="14.90625" bestFit="1" customWidth="1"/>
    <col min="3635" max="3635" width="15.54296875" bestFit="1" customWidth="1"/>
    <col min="3636" max="3636" width="18.08984375" bestFit="1" customWidth="1"/>
    <col min="3637" max="3637" width="40.81640625" bestFit="1" customWidth="1"/>
    <col min="3638" max="3638" width="43.36328125" bestFit="1" customWidth="1"/>
    <col min="3639" max="3639" width="50.08984375" bestFit="1" customWidth="1"/>
    <col min="3640" max="3640" width="52.6328125" bestFit="1" customWidth="1"/>
    <col min="3641" max="3641" width="40.453125" bestFit="1" customWidth="1"/>
    <col min="3642" max="3642" width="43" bestFit="1" customWidth="1"/>
    <col min="3643" max="3643" width="31.54296875" bestFit="1" customWidth="1"/>
    <col min="3644" max="3644" width="34.08984375" bestFit="1" customWidth="1"/>
    <col min="3645" max="3645" width="42" bestFit="1" customWidth="1"/>
    <col min="3646" max="3646" width="44.54296875" bestFit="1" customWidth="1"/>
    <col min="3647" max="3647" width="44" bestFit="1" customWidth="1"/>
    <col min="3648" max="3648" width="46.54296875" bestFit="1" customWidth="1"/>
    <col min="3649" max="3649" width="22.36328125" bestFit="1" customWidth="1"/>
    <col min="3650" max="3650" width="24.90625" bestFit="1" customWidth="1"/>
    <col min="3651" max="3651" width="43.36328125" bestFit="1" customWidth="1"/>
    <col min="3652" max="3652" width="45.90625" bestFit="1" customWidth="1"/>
    <col min="3653" max="3653" width="45.1796875" bestFit="1" customWidth="1"/>
    <col min="3654" max="3654" width="47.7265625" bestFit="1" customWidth="1"/>
    <col min="3655" max="3655" width="33.54296875" bestFit="1" customWidth="1"/>
    <col min="3656" max="3656" width="36.08984375" bestFit="1" customWidth="1"/>
    <col min="3657" max="3657" width="13.54296875" bestFit="1" customWidth="1"/>
    <col min="3658" max="3658" width="16.08984375" bestFit="1" customWidth="1"/>
    <col min="3659" max="3659" width="26.08984375" bestFit="1" customWidth="1"/>
    <col min="3660" max="3660" width="28.6328125" bestFit="1" customWidth="1"/>
    <col min="3661" max="3661" width="22.36328125" bestFit="1" customWidth="1"/>
    <col min="3662" max="3662" width="24.90625" bestFit="1" customWidth="1"/>
    <col min="3663" max="3663" width="21.90625" bestFit="1" customWidth="1"/>
    <col min="3664" max="3664" width="24.453125" bestFit="1" customWidth="1"/>
    <col min="3665" max="3665" width="32.453125" bestFit="1" customWidth="1"/>
    <col min="3666" max="3666" width="35" bestFit="1" customWidth="1"/>
    <col min="3667" max="3667" width="33" bestFit="1" customWidth="1"/>
    <col min="3668" max="3668" width="35.54296875" bestFit="1" customWidth="1"/>
    <col min="3669" max="3669" width="19.08984375" bestFit="1" customWidth="1"/>
    <col min="3670" max="3670" width="21.6328125" bestFit="1" customWidth="1"/>
    <col min="3671" max="3671" width="44.36328125" bestFit="1" customWidth="1"/>
    <col min="3672" max="3672" width="46.90625" bestFit="1" customWidth="1"/>
    <col min="3673" max="3673" width="22.90625" bestFit="1" customWidth="1"/>
    <col min="3674" max="3674" width="25.453125" bestFit="1" customWidth="1"/>
    <col min="3675" max="3675" width="26.36328125" bestFit="1" customWidth="1"/>
    <col min="3676" max="3676" width="28.90625" bestFit="1" customWidth="1"/>
    <col min="3677" max="3677" width="10.6328125" bestFit="1" customWidth="1"/>
    <col min="3678" max="3678" width="13.1796875" bestFit="1" customWidth="1"/>
    <col min="3679" max="3679" width="28.54296875" bestFit="1" customWidth="1"/>
    <col min="3680" max="3680" width="31.08984375" bestFit="1" customWidth="1"/>
    <col min="3681" max="3681" width="22.90625" bestFit="1" customWidth="1"/>
    <col min="3682" max="3682" width="25.453125" bestFit="1" customWidth="1"/>
    <col min="3683" max="3683" width="20.1796875" bestFit="1" customWidth="1"/>
    <col min="3684" max="3684" width="22.7265625" bestFit="1" customWidth="1"/>
    <col min="3685" max="3685" width="22.90625" bestFit="1" customWidth="1"/>
    <col min="3686" max="3686" width="25.453125" bestFit="1" customWidth="1"/>
    <col min="3687" max="3687" width="28.6328125" bestFit="1" customWidth="1"/>
    <col min="3688" max="3688" width="31.1796875" bestFit="1" customWidth="1"/>
    <col min="3689" max="3689" width="5" bestFit="1" customWidth="1"/>
    <col min="3690" max="3690" width="7.453125" bestFit="1" customWidth="1"/>
    <col min="3691" max="3691" width="6.1796875" bestFit="1" customWidth="1"/>
    <col min="3692" max="3692" width="8.6328125" bestFit="1" customWidth="1"/>
    <col min="3693" max="3693" width="16" bestFit="1" customWidth="1"/>
    <col min="3694" max="3694" width="18.54296875" bestFit="1" customWidth="1"/>
    <col min="3695" max="3695" width="14" bestFit="1" customWidth="1"/>
    <col min="3696" max="3696" width="16.54296875" bestFit="1" customWidth="1"/>
    <col min="3697" max="3697" width="25.26953125" bestFit="1" customWidth="1"/>
    <col min="3698" max="3698" width="27.81640625" bestFit="1" customWidth="1"/>
    <col min="3699" max="3699" width="38" bestFit="1" customWidth="1"/>
    <col min="3700" max="3700" width="40.54296875" bestFit="1" customWidth="1"/>
    <col min="3701" max="3701" width="31.54296875" bestFit="1" customWidth="1"/>
    <col min="3702" max="3702" width="34.08984375" bestFit="1" customWidth="1"/>
    <col min="3703" max="3703" width="6.81640625" bestFit="1" customWidth="1"/>
    <col min="3704" max="3704" width="9.26953125" bestFit="1" customWidth="1"/>
    <col min="3705" max="3705" width="27.54296875" bestFit="1" customWidth="1"/>
    <col min="3706" max="3706" width="30.08984375" bestFit="1" customWidth="1"/>
    <col min="3707" max="3707" width="22.81640625" bestFit="1" customWidth="1"/>
    <col min="3708" max="3708" width="25.36328125" bestFit="1" customWidth="1"/>
    <col min="3709" max="3709" width="13.81640625" bestFit="1" customWidth="1"/>
    <col min="3710" max="3710" width="16.36328125" bestFit="1" customWidth="1"/>
    <col min="3711" max="3711" width="39.54296875" bestFit="1" customWidth="1"/>
    <col min="3712" max="3712" width="42.08984375" bestFit="1" customWidth="1"/>
    <col min="3713" max="3713" width="19.90625" bestFit="1" customWidth="1"/>
    <col min="3714" max="3714" width="22.453125" bestFit="1" customWidth="1"/>
    <col min="3715" max="3715" width="14" bestFit="1" customWidth="1"/>
    <col min="3716" max="3716" width="16.54296875" bestFit="1" customWidth="1"/>
    <col min="3717" max="3717" width="20.81640625" bestFit="1" customWidth="1"/>
    <col min="3718" max="3718" width="23.36328125" bestFit="1" customWidth="1"/>
    <col min="3719" max="3719" width="48.26953125" bestFit="1" customWidth="1"/>
    <col min="3720" max="3720" width="50.81640625" bestFit="1" customWidth="1"/>
    <col min="3721" max="3721" width="19.6328125" bestFit="1" customWidth="1"/>
    <col min="3722" max="3722" width="22.1796875" bestFit="1" customWidth="1"/>
    <col min="3723" max="3723" width="14.7265625" bestFit="1" customWidth="1"/>
    <col min="3724" max="3724" width="17.26953125" bestFit="1" customWidth="1"/>
    <col min="3725" max="3725" width="16.7265625" bestFit="1" customWidth="1"/>
    <col min="3726" max="3726" width="19.26953125" bestFit="1" customWidth="1"/>
    <col min="3727" max="3727" width="6" bestFit="1" customWidth="1"/>
    <col min="3728" max="3728" width="8.453125" bestFit="1" customWidth="1"/>
    <col min="3729" max="3729" width="12.81640625" bestFit="1" customWidth="1"/>
    <col min="3730" max="3730" width="15.36328125" bestFit="1" customWidth="1"/>
    <col min="3731" max="3731" width="22.08984375" bestFit="1" customWidth="1"/>
    <col min="3732" max="3732" width="24.6328125" bestFit="1" customWidth="1"/>
    <col min="3733" max="3733" width="21.7265625" bestFit="1" customWidth="1"/>
    <col min="3734" max="3734" width="24.26953125" bestFit="1" customWidth="1"/>
    <col min="3735" max="3735" width="14.81640625" bestFit="1" customWidth="1"/>
    <col min="3736" max="3736" width="17.36328125" bestFit="1" customWidth="1"/>
    <col min="3737" max="3737" width="26.26953125" bestFit="1" customWidth="1"/>
    <col min="3738" max="3738" width="28.81640625" bestFit="1" customWidth="1"/>
    <col min="3739" max="3739" width="13.7265625" bestFit="1" customWidth="1"/>
    <col min="3740" max="3740" width="16.26953125" bestFit="1" customWidth="1"/>
    <col min="3741" max="3741" width="31.54296875" bestFit="1" customWidth="1"/>
    <col min="3742" max="3742" width="34.08984375" bestFit="1" customWidth="1"/>
    <col min="3743" max="3743" width="12.36328125" bestFit="1" customWidth="1"/>
    <col min="3744" max="3744" width="14.90625" bestFit="1" customWidth="1"/>
    <col min="3745" max="3745" width="14" bestFit="1" customWidth="1"/>
    <col min="3746" max="3746" width="16.54296875" bestFit="1" customWidth="1"/>
    <col min="3747" max="3747" width="13.36328125" bestFit="1" customWidth="1"/>
    <col min="3748" max="3748" width="15.90625" bestFit="1" customWidth="1"/>
    <col min="3749" max="3749" width="11.08984375" bestFit="1" customWidth="1"/>
    <col min="3750" max="3750" width="13.6328125" bestFit="1" customWidth="1"/>
    <col min="3751" max="3751" width="8.08984375" bestFit="1" customWidth="1"/>
    <col min="3752" max="3752" width="10.54296875" bestFit="1" customWidth="1"/>
    <col min="3753" max="3753" width="8.6328125" bestFit="1" customWidth="1"/>
    <col min="3754" max="3754" width="11.08984375" bestFit="1" customWidth="1"/>
    <col min="3755" max="3755" width="31.36328125" bestFit="1" customWidth="1"/>
    <col min="3756" max="3756" width="33.90625" bestFit="1" customWidth="1"/>
    <col min="3757" max="3757" width="56.26953125" bestFit="1" customWidth="1"/>
    <col min="3758" max="3758" width="58.81640625" bestFit="1" customWidth="1"/>
    <col min="3759" max="3759" width="25.54296875" bestFit="1" customWidth="1"/>
    <col min="3760" max="3760" width="28.08984375" bestFit="1" customWidth="1"/>
    <col min="3761" max="3761" width="9.6328125" bestFit="1" customWidth="1"/>
    <col min="3762" max="3762" width="12.08984375" bestFit="1" customWidth="1"/>
    <col min="3763" max="3763" width="45.81640625" bestFit="1" customWidth="1"/>
    <col min="3764" max="3764" width="48.36328125" bestFit="1" customWidth="1"/>
    <col min="3765" max="3765" width="38.1796875" bestFit="1" customWidth="1"/>
    <col min="3766" max="3766" width="40.7265625" bestFit="1" customWidth="1"/>
    <col min="3767" max="3767" width="37.81640625" bestFit="1" customWidth="1"/>
    <col min="3768" max="3768" width="40.36328125" bestFit="1" customWidth="1"/>
    <col min="3769" max="3769" width="25.453125" bestFit="1" customWidth="1"/>
    <col min="3770" max="3770" width="28" bestFit="1" customWidth="1"/>
    <col min="3771" max="3771" width="21" bestFit="1" customWidth="1"/>
    <col min="3772" max="3772" width="23.54296875" bestFit="1" customWidth="1"/>
    <col min="3773" max="3773" width="30.36328125" bestFit="1" customWidth="1"/>
    <col min="3774" max="3774" width="32.90625" bestFit="1" customWidth="1"/>
    <col min="3775" max="3775" width="31.453125" bestFit="1" customWidth="1"/>
    <col min="3776" max="3776" width="34" bestFit="1" customWidth="1"/>
    <col min="3777" max="3777" width="40.6328125" bestFit="1" customWidth="1"/>
    <col min="3778" max="3778" width="43.1796875" bestFit="1" customWidth="1"/>
    <col min="3779" max="3779" width="19" bestFit="1" customWidth="1"/>
    <col min="3780" max="3780" width="21.54296875" bestFit="1" customWidth="1"/>
    <col min="3781" max="3781" width="41.90625" bestFit="1" customWidth="1"/>
    <col min="3782" max="3782" width="44.453125" bestFit="1" customWidth="1"/>
    <col min="3783" max="3783" width="42.453125" bestFit="1" customWidth="1"/>
    <col min="3784" max="3784" width="45" bestFit="1" customWidth="1"/>
    <col min="3785" max="3785" width="16" bestFit="1" customWidth="1"/>
    <col min="3786" max="3786" width="18.54296875" bestFit="1" customWidth="1"/>
    <col min="3787" max="3787" width="27" bestFit="1" customWidth="1"/>
    <col min="3788" max="3788" width="29.54296875" bestFit="1" customWidth="1"/>
    <col min="3789" max="3789" width="42" bestFit="1" customWidth="1"/>
    <col min="3790" max="3790" width="44.54296875" bestFit="1" customWidth="1"/>
    <col min="3791" max="3791" width="45.36328125" bestFit="1" customWidth="1"/>
    <col min="3792" max="3792" width="47.90625" bestFit="1" customWidth="1"/>
    <col min="3793" max="3793" width="46.453125" bestFit="1" customWidth="1"/>
    <col min="3794" max="3794" width="49" bestFit="1" customWidth="1"/>
    <col min="3795" max="3795" width="38.08984375" bestFit="1" customWidth="1"/>
    <col min="3796" max="3796" width="40.6328125" bestFit="1" customWidth="1"/>
    <col min="3797" max="3797" width="35.81640625" bestFit="1" customWidth="1"/>
    <col min="3798" max="3798" width="38.36328125" bestFit="1" customWidth="1"/>
    <col min="3799" max="3799" width="43.453125" bestFit="1" customWidth="1"/>
    <col min="3800" max="3800" width="46" bestFit="1" customWidth="1"/>
    <col min="3801" max="3801" width="13.08984375" bestFit="1" customWidth="1"/>
    <col min="3802" max="3802" width="15.6328125" bestFit="1" customWidth="1"/>
    <col min="3803" max="3803" width="30.36328125" bestFit="1" customWidth="1"/>
    <col min="3804" max="3804" width="32.90625" bestFit="1" customWidth="1"/>
    <col min="3805" max="3805" width="23.36328125" bestFit="1" customWidth="1"/>
    <col min="3806" max="3806" width="25.90625" bestFit="1" customWidth="1"/>
    <col min="3807" max="3807" width="32.08984375" bestFit="1" customWidth="1"/>
    <col min="3808" max="3808" width="34.6328125" bestFit="1" customWidth="1"/>
    <col min="3809" max="3809" width="41.08984375" bestFit="1" customWidth="1"/>
    <col min="3810" max="3810" width="43.6328125" bestFit="1" customWidth="1"/>
    <col min="3811" max="3811" width="21.08984375" bestFit="1" customWidth="1"/>
    <col min="3812" max="3812" width="23.6328125" bestFit="1" customWidth="1"/>
    <col min="3813" max="3813" width="14.1796875" bestFit="1" customWidth="1"/>
    <col min="3814" max="3814" width="16.7265625" bestFit="1" customWidth="1"/>
    <col min="3815" max="3815" width="41" bestFit="1" customWidth="1"/>
    <col min="3816" max="3816" width="43.54296875" bestFit="1" customWidth="1"/>
    <col min="3817" max="3817" width="34.36328125" bestFit="1" customWidth="1"/>
    <col min="3818" max="3818" width="36.90625" bestFit="1" customWidth="1"/>
    <col min="3819" max="3819" width="28.7265625" bestFit="1" customWidth="1"/>
    <col min="3820" max="3820" width="31.26953125" bestFit="1" customWidth="1"/>
    <col min="3821" max="3821" width="31.81640625" bestFit="1" customWidth="1"/>
    <col min="3822" max="3822" width="34.36328125" bestFit="1" customWidth="1"/>
    <col min="3823" max="3823" width="12.6328125" bestFit="1" customWidth="1"/>
    <col min="3824" max="3824" width="15.1796875" bestFit="1" customWidth="1"/>
    <col min="3825" max="3825" width="38.1796875" bestFit="1" customWidth="1"/>
    <col min="3826" max="3826" width="40.7265625" bestFit="1" customWidth="1"/>
    <col min="3827" max="3827" width="22.81640625" bestFit="1" customWidth="1"/>
    <col min="3828" max="3828" width="25.36328125" bestFit="1" customWidth="1"/>
    <col min="3829" max="3829" width="14.81640625" bestFit="1" customWidth="1"/>
    <col min="3830" max="3830" width="17.36328125" bestFit="1" customWidth="1"/>
    <col min="3831" max="3831" width="22.81640625" bestFit="1" customWidth="1"/>
    <col min="3832" max="3832" width="25.36328125" bestFit="1" customWidth="1"/>
    <col min="3833" max="3833" width="35.90625" bestFit="1" customWidth="1"/>
    <col min="3834" max="3834" width="38.453125" bestFit="1" customWidth="1"/>
    <col min="3835" max="3835" width="45.90625" bestFit="1" customWidth="1"/>
    <col min="3836" max="3836" width="48.453125" bestFit="1" customWidth="1"/>
    <col min="3837" max="3837" width="46.26953125" bestFit="1" customWidth="1"/>
    <col min="3838" max="3838" width="48.81640625" bestFit="1" customWidth="1"/>
    <col min="3839" max="3839" width="30.90625" bestFit="1" customWidth="1"/>
    <col min="3840" max="3840" width="33.453125" bestFit="1" customWidth="1"/>
    <col min="3841" max="3841" width="48.36328125" bestFit="1" customWidth="1"/>
    <col min="3842" max="3842" width="50.90625" bestFit="1" customWidth="1"/>
    <col min="3843" max="3843" width="20.54296875" bestFit="1" customWidth="1"/>
    <col min="3844" max="3844" width="23.08984375" bestFit="1" customWidth="1"/>
    <col min="3845" max="3845" width="33.08984375" bestFit="1" customWidth="1"/>
    <col min="3846" max="3846" width="35.6328125" bestFit="1" customWidth="1"/>
    <col min="3847" max="3847" width="36.81640625" bestFit="1" customWidth="1"/>
    <col min="3848" max="3848" width="39.36328125" bestFit="1" customWidth="1"/>
    <col min="3849" max="3849" width="37.7265625" bestFit="1" customWidth="1"/>
    <col min="3850" max="3850" width="40.26953125" bestFit="1" customWidth="1"/>
    <col min="3851" max="3851" width="24" bestFit="1" customWidth="1"/>
    <col min="3852" max="3852" width="26.54296875" bestFit="1" customWidth="1"/>
    <col min="3853" max="3853" width="17.7265625" bestFit="1" customWidth="1"/>
    <col min="3854" max="3854" width="20.26953125" bestFit="1" customWidth="1"/>
    <col min="3855" max="3855" width="22.36328125" bestFit="1" customWidth="1"/>
    <col min="3856" max="3856" width="24.90625" bestFit="1" customWidth="1"/>
    <col min="3857" max="3857" width="7.81640625" bestFit="1" customWidth="1"/>
    <col min="3858" max="3858" width="10.26953125" bestFit="1" customWidth="1"/>
    <col min="3859" max="3859" width="27" bestFit="1" customWidth="1"/>
    <col min="3860" max="3860" width="29.54296875" bestFit="1" customWidth="1"/>
    <col min="3861" max="3861" width="16.54296875" bestFit="1" customWidth="1"/>
    <col min="3862" max="3862" width="19.08984375" bestFit="1" customWidth="1"/>
    <col min="3863" max="3863" width="32" bestFit="1" customWidth="1"/>
    <col min="3864" max="3864" width="34.54296875" bestFit="1" customWidth="1"/>
    <col min="3865" max="3865" width="16.6328125" bestFit="1" customWidth="1"/>
    <col min="3866" max="3866" width="19.1796875" bestFit="1" customWidth="1"/>
    <col min="3867" max="3867" width="49" bestFit="1" customWidth="1"/>
    <col min="3868" max="3868" width="51.54296875" bestFit="1" customWidth="1"/>
    <col min="3869" max="3869" width="42.08984375" bestFit="1" customWidth="1"/>
    <col min="3870" max="3870" width="44.6328125" bestFit="1" customWidth="1"/>
    <col min="3871" max="3871" width="42.6328125" bestFit="1" customWidth="1"/>
    <col min="3872" max="3872" width="45.1796875" bestFit="1" customWidth="1"/>
    <col min="3873" max="3873" width="22.81640625" bestFit="1" customWidth="1"/>
    <col min="3874" max="3874" width="25.36328125" bestFit="1" customWidth="1"/>
    <col min="3875" max="3875" width="36.81640625" bestFit="1" customWidth="1"/>
    <col min="3876" max="3876" width="39.36328125" bestFit="1" customWidth="1"/>
    <col min="3877" max="3877" width="20.08984375" bestFit="1" customWidth="1"/>
    <col min="3878" max="3878" width="22.6328125" bestFit="1" customWidth="1"/>
    <col min="3879" max="3879" width="21.6328125" bestFit="1" customWidth="1"/>
    <col min="3880" max="3880" width="24.1796875" bestFit="1" customWidth="1"/>
    <col min="3881" max="3881" width="44.6328125" bestFit="1" customWidth="1"/>
    <col min="3882" max="3882" width="47.1796875" bestFit="1" customWidth="1"/>
    <col min="3883" max="3883" width="35.26953125" bestFit="1" customWidth="1"/>
    <col min="3884" max="3884" width="37.81640625" bestFit="1" customWidth="1"/>
    <col min="3885" max="3885" width="27" bestFit="1" customWidth="1"/>
    <col min="3886" max="3886" width="29.54296875" bestFit="1" customWidth="1"/>
    <col min="3887" max="3887" width="30.26953125" bestFit="1" customWidth="1"/>
    <col min="3888" max="3888" width="32.81640625" bestFit="1" customWidth="1"/>
    <col min="3889" max="3889" width="45" bestFit="1" customWidth="1"/>
    <col min="3890" max="3890" width="47.54296875" bestFit="1" customWidth="1"/>
    <col min="3891" max="3891" width="20.453125" bestFit="1" customWidth="1"/>
    <col min="3892" max="3892" width="23" bestFit="1" customWidth="1"/>
    <col min="3893" max="3893" width="29.90625" bestFit="1" customWidth="1"/>
    <col min="3894" max="3894" width="32.453125" bestFit="1" customWidth="1"/>
    <col min="3895" max="3895" width="13.7265625" bestFit="1" customWidth="1"/>
    <col min="3896" max="3896" width="16.26953125" bestFit="1" customWidth="1"/>
    <col min="3897" max="3897" width="35.54296875" bestFit="1" customWidth="1"/>
    <col min="3898" max="3898" width="38.08984375" bestFit="1" customWidth="1"/>
    <col min="3899" max="3899" width="22.81640625" bestFit="1" customWidth="1"/>
    <col min="3900" max="3900" width="25.36328125" bestFit="1" customWidth="1"/>
    <col min="3901" max="3901" width="25.6328125" bestFit="1" customWidth="1"/>
    <col min="3902" max="3902" width="28.1796875" bestFit="1" customWidth="1"/>
    <col min="3903" max="3903" width="19" bestFit="1" customWidth="1"/>
    <col min="3904" max="3904" width="21.54296875" bestFit="1" customWidth="1"/>
    <col min="3905" max="3905" width="16.90625" bestFit="1" customWidth="1"/>
    <col min="3906" max="3906" width="19.453125" bestFit="1" customWidth="1"/>
    <col min="3907" max="3907" width="13" bestFit="1" customWidth="1"/>
    <col min="3908" max="3908" width="15.54296875" bestFit="1" customWidth="1"/>
    <col min="3909" max="3909" width="17.54296875" bestFit="1" customWidth="1"/>
    <col min="3910" max="3910" width="20.08984375" bestFit="1" customWidth="1"/>
    <col min="3911" max="3911" width="33.7265625" bestFit="1" customWidth="1"/>
    <col min="3912" max="3912" width="36.26953125" bestFit="1" customWidth="1"/>
    <col min="3913" max="3913" width="48.26953125" bestFit="1" customWidth="1"/>
    <col min="3914" max="3914" width="50.81640625" bestFit="1" customWidth="1"/>
    <col min="3915" max="3915" width="41.08984375" bestFit="1" customWidth="1"/>
    <col min="3916" max="3916" width="43.6328125" bestFit="1" customWidth="1"/>
    <col min="3917" max="3917" width="24.1796875" bestFit="1" customWidth="1"/>
    <col min="3918" max="3918" width="26.7265625" bestFit="1" customWidth="1"/>
    <col min="3919" max="3919" width="30.36328125" bestFit="1" customWidth="1"/>
    <col min="3920" max="3920" width="32.90625" bestFit="1" customWidth="1"/>
    <col min="3921" max="3921" width="43.7265625" bestFit="1" customWidth="1"/>
    <col min="3922" max="3922" width="46.26953125" bestFit="1" customWidth="1"/>
    <col min="3923" max="3923" width="49.08984375" bestFit="1" customWidth="1"/>
    <col min="3924" max="3924" width="51.6328125" bestFit="1" customWidth="1"/>
    <col min="3925" max="3925" width="25.08984375" bestFit="1" customWidth="1"/>
    <col min="3926" max="3926" width="27.6328125" bestFit="1" customWidth="1"/>
    <col min="3927" max="3927" width="14.54296875" bestFit="1" customWidth="1"/>
    <col min="3928" max="3928" width="17.08984375" bestFit="1" customWidth="1"/>
    <col min="3929" max="3929" width="32.6328125" bestFit="1" customWidth="1"/>
    <col min="3930" max="3930" width="35.1796875" bestFit="1" customWidth="1"/>
    <col min="3931" max="3931" width="45.7265625" bestFit="1" customWidth="1"/>
    <col min="3932" max="3932" width="48.26953125" bestFit="1" customWidth="1"/>
    <col min="3933" max="3933" width="29.7265625" bestFit="1" customWidth="1"/>
    <col min="3934" max="3934" width="32.26953125" bestFit="1" customWidth="1"/>
    <col min="3935" max="3935" width="47.54296875" bestFit="1" customWidth="1"/>
    <col min="3936" max="3936" width="50.08984375" bestFit="1" customWidth="1"/>
    <col min="3937" max="3937" width="44.453125" bestFit="1" customWidth="1"/>
    <col min="3938" max="3938" width="47" bestFit="1" customWidth="1"/>
    <col min="3939" max="3939" width="45.90625" bestFit="1" customWidth="1"/>
    <col min="3940" max="3940" width="48.453125" bestFit="1" customWidth="1"/>
    <col min="3941" max="3941" width="7.08984375" bestFit="1" customWidth="1"/>
    <col min="3942" max="3942" width="9.54296875" bestFit="1" customWidth="1"/>
    <col min="3943" max="3943" width="27.81640625" bestFit="1" customWidth="1"/>
    <col min="3944" max="3944" width="30.36328125" bestFit="1" customWidth="1"/>
    <col min="3945" max="3945" width="27.54296875" bestFit="1" customWidth="1"/>
    <col min="3946" max="3946" width="30.08984375" bestFit="1" customWidth="1"/>
    <col min="3947" max="3947" width="23.90625" bestFit="1" customWidth="1"/>
    <col min="3948" max="3948" width="26.453125" bestFit="1" customWidth="1"/>
    <col min="3949" max="3949" width="12.7265625" bestFit="1" customWidth="1"/>
    <col min="3950" max="3950" width="15.26953125" bestFit="1" customWidth="1"/>
    <col min="3951" max="3951" width="16.7265625" bestFit="1" customWidth="1"/>
    <col min="3952" max="3952" width="19.26953125" bestFit="1" customWidth="1"/>
    <col min="3953" max="3953" width="20.7265625" bestFit="1" customWidth="1"/>
    <col min="3954" max="3954" width="23.26953125" bestFit="1" customWidth="1"/>
    <col min="3955" max="3955" width="14.36328125" bestFit="1" customWidth="1"/>
    <col min="3956" max="3956" width="17" bestFit="1" customWidth="1"/>
    <col min="3957" max="3957" width="18.26953125" bestFit="1" customWidth="1"/>
    <col min="3958" max="3958" width="20.81640625" bestFit="1" customWidth="1"/>
    <col min="3959" max="3959" width="12.36328125" bestFit="1" customWidth="1"/>
    <col min="3960" max="3960" width="14.90625" bestFit="1" customWidth="1"/>
    <col min="3961" max="3961" width="18" bestFit="1" customWidth="1"/>
    <col min="3962" max="3962" width="20.54296875" bestFit="1" customWidth="1"/>
    <col min="3963" max="3963" width="15.81640625" bestFit="1" customWidth="1"/>
    <col min="3964" max="3964" width="18.36328125" bestFit="1" customWidth="1"/>
    <col min="3965" max="3965" width="26.81640625" bestFit="1" customWidth="1"/>
    <col min="3966" max="3966" width="29.36328125" bestFit="1" customWidth="1"/>
    <col min="3967" max="3967" width="48.6328125" bestFit="1" customWidth="1"/>
    <col min="3968" max="3968" width="51.1796875" bestFit="1" customWidth="1"/>
    <col min="3969" max="3969" width="22.453125" bestFit="1" customWidth="1"/>
    <col min="3970" max="3970" width="25" bestFit="1" customWidth="1"/>
    <col min="3971" max="3971" width="40.08984375" bestFit="1" customWidth="1"/>
    <col min="3972" max="3972" width="42.6328125" bestFit="1" customWidth="1"/>
    <col min="3973" max="3973" width="10" bestFit="1" customWidth="1"/>
    <col min="3974" max="3974" width="12.453125" bestFit="1" customWidth="1"/>
    <col min="3975" max="3975" width="17.453125" bestFit="1" customWidth="1"/>
    <col min="3976" max="3976" width="20" bestFit="1" customWidth="1"/>
    <col min="3977" max="3977" width="14.6328125" bestFit="1" customWidth="1"/>
    <col min="3978" max="3978" width="17.1796875" bestFit="1" customWidth="1"/>
    <col min="3979" max="3979" width="29.26953125" bestFit="1" customWidth="1"/>
    <col min="3980" max="3980" width="31.81640625" bestFit="1" customWidth="1"/>
    <col min="3981" max="3981" width="28.90625" bestFit="1" customWidth="1"/>
    <col min="3982" max="3982" width="31.453125" bestFit="1" customWidth="1"/>
    <col min="3983" max="3983" width="29.90625" bestFit="1" customWidth="1"/>
    <col min="3984" max="3984" width="32.453125" bestFit="1" customWidth="1"/>
    <col min="3985" max="3985" width="34.7265625" bestFit="1" customWidth="1"/>
    <col min="3986" max="3986" width="37.26953125" bestFit="1" customWidth="1"/>
    <col min="3987" max="3987" width="50.1796875" bestFit="1" customWidth="1"/>
    <col min="3988" max="3988" width="52.7265625" bestFit="1" customWidth="1"/>
    <col min="3989" max="3989" width="16.36328125" bestFit="1" customWidth="1"/>
    <col min="3990" max="3990" width="18.90625" bestFit="1" customWidth="1"/>
    <col min="3991" max="3991" width="16.90625" bestFit="1" customWidth="1"/>
    <col min="3992" max="3992" width="19.453125" bestFit="1" customWidth="1"/>
    <col min="3993" max="3993" width="37.54296875" bestFit="1" customWidth="1"/>
    <col min="3994" max="3994" width="40.08984375" bestFit="1" customWidth="1"/>
    <col min="3995" max="3995" width="47.7265625" bestFit="1" customWidth="1"/>
    <col min="3996" max="3996" width="50.26953125" bestFit="1" customWidth="1"/>
    <col min="3997" max="3997" width="11" bestFit="1" customWidth="1"/>
    <col min="3998" max="3998" width="13.54296875" bestFit="1" customWidth="1"/>
    <col min="3999" max="3999" width="18.90625" bestFit="1" customWidth="1"/>
    <col min="4000" max="4000" width="21.453125" bestFit="1" customWidth="1"/>
    <col min="4001" max="4001" width="20" bestFit="1" customWidth="1"/>
    <col min="4002" max="4002" width="22.54296875" bestFit="1" customWidth="1"/>
    <col min="4003" max="4003" width="18.453125" bestFit="1" customWidth="1"/>
    <col min="4004" max="4004" width="21.08984375" bestFit="1" customWidth="1"/>
    <col min="4005" max="4005" width="21.26953125" bestFit="1" customWidth="1"/>
    <col min="4006" max="4006" width="23.81640625" bestFit="1" customWidth="1"/>
    <col min="4007" max="4007" width="19.7265625" bestFit="1" customWidth="1"/>
    <col min="4008" max="4008" width="22.26953125" bestFit="1" customWidth="1"/>
    <col min="4009" max="4009" width="43.1796875" bestFit="1" customWidth="1"/>
    <col min="4010" max="4010" width="45.7265625" bestFit="1" customWidth="1"/>
    <col min="4011" max="4011" width="5.54296875" bestFit="1" customWidth="1"/>
    <col min="4012" max="4012" width="8" bestFit="1" customWidth="1"/>
    <col min="4013" max="4013" width="23.453125" bestFit="1" customWidth="1"/>
    <col min="4014" max="4014" width="26" bestFit="1" customWidth="1"/>
    <col min="4015" max="4015" width="14.08984375" bestFit="1" customWidth="1"/>
    <col min="4016" max="4016" width="16.6328125" bestFit="1" customWidth="1"/>
    <col min="4017" max="4017" width="10.81640625" bestFit="1" customWidth="1"/>
    <col min="4018" max="4018" width="13.36328125" bestFit="1" customWidth="1"/>
    <col min="4019" max="4019" width="30.6328125" bestFit="1" customWidth="1"/>
    <col min="4020" max="4020" width="33.1796875" bestFit="1" customWidth="1"/>
    <col min="4021" max="4021" width="39.453125" bestFit="1" customWidth="1"/>
    <col min="4022" max="4022" width="42" bestFit="1" customWidth="1"/>
    <col min="4023" max="4023" width="17.1796875" bestFit="1" customWidth="1"/>
    <col min="4024" max="4024" width="19.7265625" bestFit="1" customWidth="1"/>
    <col min="4025" max="4025" width="34" bestFit="1" customWidth="1"/>
    <col min="4026" max="4026" width="36.54296875" bestFit="1" customWidth="1"/>
    <col min="4027" max="4027" width="45.54296875" bestFit="1" customWidth="1"/>
    <col min="4028" max="4028" width="48.08984375" bestFit="1" customWidth="1"/>
    <col min="4029" max="4029" width="16.1796875" bestFit="1" customWidth="1"/>
    <col min="4030" max="4030" width="18.7265625" bestFit="1" customWidth="1"/>
    <col min="4031" max="4031" width="26.1796875" bestFit="1" customWidth="1"/>
    <col min="4032" max="4032" width="28.7265625" bestFit="1" customWidth="1"/>
    <col min="4033" max="4033" width="44.453125" bestFit="1" customWidth="1"/>
    <col min="4034" max="4034" width="47" bestFit="1" customWidth="1"/>
    <col min="4035" max="4035" width="39.26953125" bestFit="1" customWidth="1"/>
    <col min="4036" max="4036" width="41.81640625" bestFit="1" customWidth="1"/>
    <col min="4037" max="4037" width="21.36328125" bestFit="1" customWidth="1"/>
    <col min="4038" max="4038" width="23.90625" bestFit="1" customWidth="1"/>
    <col min="4039" max="4039" width="13.54296875" bestFit="1" customWidth="1"/>
    <col min="4040" max="4040" width="16.08984375" bestFit="1" customWidth="1"/>
    <col min="4041" max="4041" width="12.1796875" bestFit="1" customWidth="1"/>
    <col min="4042" max="4042" width="14.7265625" bestFit="1" customWidth="1"/>
    <col min="4043" max="4043" width="9" bestFit="1" customWidth="1"/>
    <col min="4044" max="4044" width="11.453125" bestFit="1" customWidth="1"/>
    <col min="4045" max="4045" width="9.54296875" bestFit="1" customWidth="1"/>
    <col min="4046" max="4046" width="12" bestFit="1" customWidth="1"/>
    <col min="4047" max="4047" width="10.54296875" bestFit="1" customWidth="1"/>
    <col min="4048" max="4048" width="13.08984375" bestFit="1" customWidth="1"/>
    <col min="4049" max="4049" width="33.36328125" bestFit="1" customWidth="1"/>
    <col min="4050" max="4050" width="35.90625" bestFit="1" customWidth="1"/>
    <col min="4051" max="4051" width="19.08984375" bestFit="1" customWidth="1"/>
    <col min="4052" max="4052" width="21.6328125" bestFit="1" customWidth="1"/>
    <col min="4053" max="4053" width="26.1796875" bestFit="1" customWidth="1"/>
    <col min="4054" max="4054" width="28.7265625" bestFit="1" customWidth="1"/>
    <col min="4055" max="4055" width="33.90625" bestFit="1" customWidth="1"/>
    <col min="4056" max="4056" width="36.453125" bestFit="1" customWidth="1"/>
    <col min="4057" max="4057" width="40.81640625" bestFit="1" customWidth="1"/>
    <col min="4058" max="4058" width="43.36328125" bestFit="1" customWidth="1"/>
    <col min="4059" max="4059" width="19.6328125" bestFit="1" customWidth="1"/>
    <col min="4060" max="4060" width="22.1796875" bestFit="1" customWidth="1"/>
    <col min="4061" max="4061" width="40.6328125" bestFit="1" customWidth="1"/>
    <col min="4062" max="4062" width="43.1796875" bestFit="1" customWidth="1"/>
    <col min="4063" max="4063" width="43.54296875" bestFit="1" customWidth="1"/>
    <col min="4064" max="4064" width="46.08984375" bestFit="1" customWidth="1"/>
    <col min="4065" max="4065" width="49.54296875" bestFit="1" customWidth="1"/>
    <col min="4066" max="4066" width="52.08984375" bestFit="1" customWidth="1"/>
    <col min="4067" max="4067" width="13" bestFit="1" customWidth="1"/>
    <col min="4068" max="4068" width="15.54296875" bestFit="1" customWidth="1"/>
    <col min="4069" max="4069" width="30.08984375" bestFit="1" customWidth="1"/>
    <col min="4070" max="4070" width="32.6328125" bestFit="1" customWidth="1"/>
    <col min="4071" max="4071" width="30.1796875" bestFit="1" customWidth="1"/>
    <col min="4072" max="4072" width="32.7265625" bestFit="1" customWidth="1"/>
    <col min="4073" max="4073" width="25.08984375" bestFit="1" customWidth="1"/>
    <col min="4074" max="4074" width="27.6328125" bestFit="1" customWidth="1"/>
    <col min="4075" max="4075" width="17.6328125" bestFit="1" customWidth="1"/>
    <col min="4076" max="4076" width="20.1796875" bestFit="1" customWidth="1"/>
    <col min="4077" max="4077" width="43.54296875" bestFit="1" customWidth="1"/>
    <col min="4078" max="4078" width="46.08984375" bestFit="1" customWidth="1"/>
    <col min="4079" max="4079" width="42.54296875" bestFit="1" customWidth="1"/>
    <col min="4080" max="4080" width="45.08984375" bestFit="1" customWidth="1"/>
    <col min="4081" max="4081" width="48.36328125" bestFit="1" customWidth="1"/>
    <col min="4082" max="4082" width="50.90625" bestFit="1" customWidth="1"/>
    <col min="4083" max="4083" width="36.08984375" bestFit="1" customWidth="1"/>
    <col min="4084" max="4084" width="38.6328125" bestFit="1" customWidth="1"/>
    <col min="4085" max="4085" width="13.81640625" bestFit="1" customWidth="1"/>
    <col min="4086" max="4086" width="16.36328125" bestFit="1" customWidth="1"/>
    <col min="4087" max="4087" width="15.453125" bestFit="1" customWidth="1"/>
    <col min="4088" max="4088" width="18" bestFit="1" customWidth="1"/>
    <col min="4089" max="4089" width="25" bestFit="1" customWidth="1"/>
    <col min="4090" max="4090" width="27.54296875" bestFit="1" customWidth="1"/>
    <col min="4091" max="4091" width="47" bestFit="1" customWidth="1"/>
    <col min="4092" max="4092" width="49.54296875" bestFit="1" customWidth="1"/>
    <col min="4093" max="4093" width="40.6328125" bestFit="1" customWidth="1"/>
    <col min="4094" max="4094" width="43.1796875" bestFit="1" customWidth="1"/>
    <col min="4095" max="4095" width="22.36328125" bestFit="1" customWidth="1"/>
    <col min="4096" max="4096" width="24.90625" bestFit="1" customWidth="1"/>
    <col min="4097" max="4097" width="36.08984375" bestFit="1" customWidth="1"/>
    <col min="4098" max="4098" width="38.6328125" bestFit="1" customWidth="1"/>
    <col min="4099" max="4099" width="32.6328125" bestFit="1" customWidth="1"/>
    <col min="4100" max="4100" width="35.1796875" bestFit="1" customWidth="1"/>
    <col min="4101" max="4101" width="28.90625" bestFit="1" customWidth="1"/>
    <col min="4102" max="4102" width="31.453125" bestFit="1" customWidth="1"/>
    <col min="4103" max="4103" width="49.36328125" bestFit="1" customWidth="1"/>
    <col min="4104" max="4104" width="51.90625" bestFit="1" customWidth="1"/>
    <col min="4105" max="4105" width="48.54296875" bestFit="1" customWidth="1"/>
    <col min="4106" max="4106" width="51.08984375" bestFit="1" customWidth="1"/>
    <col min="4107" max="4107" width="41.26953125" bestFit="1" customWidth="1"/>
    <col min="4108" max="4108" width="43.81640625" bestFit="1" customWidth="1"/>
    <col min="4109" max="4109" width="44.453125" bestFit="1" customWidth="1"/>
    <col min="4110" max="4110" width="47" bestFit="1" customWidth="1"/>
    <col min="4111" max="4111" width="42.36328125" bestFit="1" customWidth="1"/>
    <col min="4112" max="4112" width="44.90625" bestFit="1" customWidth="1"/>
    <col min="4113" max="4113" width="29.90625" bestFit="1" customWidth="1"/>
    <col min="4114" max="4114" width="32.453125" bestFit="1" customWidth="1"/>
    <col min="4115" max="4115" width="29.1796875" bestFit="1" customWidth="1"/>
    <col min="4116" max="4116" width="31.7265625" bestFit="1" customWidth="1"/>
    <col min="4117" max="4117" width="45.08984375" bestFit="1" customWidth="1"/>
    <col min="4118" max="4118" width="47.6328125" bestFit="1" customWidth="1"/>
    <col min="4119" max="4119" width="34.6328125" bestFit="1" customWidth="1"/>
    <col min="4120" max="4120" width="37.1796875" bestFit="1" customWidth="1"/>
    <col min="4121" max="4121" width="15.08984375" bestFit="1" customWidth="1"/>
    <col min="4122" max="4122" width="17.6328125" bestFit="1" customWidth="1"/>
    <col min="4123" max="4123" width="22.26953125" bestFit="1" customWidth="1"/>
    <col min="4124" max="4124" width="24.81640625" bestFit="1" customWidth="1"/>
    <col min="4125" max="4125" width="36.81640625" bestFit="1" customWidth="1"/>
    <col min="4126" max="4126" width="39.36328125" bestFit="1" customWidth="1"/>
    <col min="4127" max="4127" width="46.36328125" bestFit="1" customWidth="1"/>
    <col min="4128" max="4128" width="48.90625" bestFit="1" customWidth="1"/>
    <col min="4129" max="4129" width="27.7265625" bestFit="1" customWidth="1"/>
    <col min="4130" max="4130" width="30.26953125" bestFit="1" customWidth="1"/>
    <col min="4131" max="4131" width="20.7265625" bestFit="1" customWidth="1"/>
    <col min="4132" max="4132" width="23.26953125" bestFit="1" customWidth="1"/>
    <col min="4133" max="4133" width="20.36328125" bestFit="1" customWidth="1"/>
    <col min="4134" max="4134" width="22.90625" bestFit="1" customWidth="1"/>
    <col min="4135" max="4135" width="54.36328125" bestFit="1" customWidth="1"/>
    <col min="4136" max="4136" width="56.90625" bestFit="1" customWidth="1"/>
    <col min="4137" max="4137" width="5" bestFit="1" customWidth="1"/>
    <col min="4138" max="4138" width="7.453125" bestFit="1" customWidth="1"/>
    <col min="4139" max="4139" width="15.1796875" bestFit="1" customWidth="1"/>
    <col min="4140" max="4140" width="17.7265625" bestFit="1" customWidth="1"/>
    <col min="4141" max="4141" width="17.36328125" bestFit="1" customWidth="1"/>
    <col min="4142" max="4142" width="19.90625" bestFit="1" customWidth="1"/>
    <col min="4143" max="4143" width="41.36328125" bestFit="1" customWidth="1"/>
    <col min="4144" max="4144" width="43.90625" bestFit="1" customWidth="1"/>
    <col min="4145" max="4145" width="22.81640625" bestFit="1" customWidth="1"/>
    <col min="4146" max="4146" width="25.36328125" bestFit="1" customWidth="1"/>
    <col min="4147" max="4147" width="26.08984375" bestFit="1" customWidth="1"/>
    <col min="4148" max="4148" width="28.6328125" bestFit="1" customWidth="1"/>
    <col min="4149" max="4149" width="17.1796875" bestFit="1" customWidth="1"/>
    <col min="4150" max="4150" width="19.7265625" bestFit="1" customWidth="1"/>
    <col min="4151" max="4151" width="25.26953125" bestFit="1" customWidth="1"/>
    <col min="4152" max="4152" width="27.81640625" bestFit="1" customWidth="1"/>
    <col min="4153" max="4153" width="31.54296875" bestFit="1" customWidth="1"/>
    <col min="4154" max="4154" width="34.08984375" bestFit="1" customWidth="1"/>
    <col min="4155" max="4155" width="25.7265625" bestFit="1" customWidth="1"/>
    <col min="4156" max="4156" width="28.26953125" bestFit="1" customWidth="1"/>
    <col min="4157" max="4157" width="29.6328125" bestFit="1" customWidth="1"/>
    <col min="4158" max="4158" width="32.1796875" bestFit="1" customWidth="1"/>
    <col min="4159" max="4159" width="16.453125" bestFit="1" customWidth="1"/>
    <col min="4160" max="4160" width="19" bestFit="1" customWidth="1"/>
    <col min="4161" max="4161" width="13.90625" bestFit="1" customWidth="1"/>
    <col min="4162" max="4162" width="16.453125" bestFit="1" customWidth="1"/>
    <col min="4163" max="4163" width="16.08984375" bestFit="1" customWidth="1"/>
    <col min="4164" max="4164" width="18.6328125" bestFit="1" customWidth="1"/>
    <col min="4165" max="4165" width="29.08984375" bestFit="1" customWidth="1"/>
    <col min="4166" max="4166" width="31.6328125" bestFit="1" customWidth="1"/>
    <col min="4167" max="4167" width="18.08984375" bestFit="1" customWidth="1"/>
    <col min="4168" max="4168" width="20.6328125" bestFit="1" customWidth="1"/>
    <col min="4169" max="4169" width="26" bestFit="1" customWidth="1"/>
    <col min="4170" max="4170" width="28.54296875" bestFit="1" customWidth="1"/>
    <col min="4171" max="4171" width="10.90625" bestFit="1" customWidth="1"/>
    <col min="4172" max="4172" width="13.453125" bestFit="1" customWidth="1"/>
    <col min="4173" max="4173" width="26.26953125" bestFit="1" customWidth="1"/>
    <col min="4174" max="4174" width="28.81640625" bestFit="1" customWidth="1"/>
    <col min="4175" max="4175" width="18.90625" bestFit="1" customWidth="1"/>
    <col min="4176" max="4176" width="21.453125" bestFit="1" customWidth="1"/>
    <col min="4177" max="4177" width="10.7265625" bestFit="1" customWidth="1"/>
    <col min="4178" max="4178" width="13.26953125" bestFit="1" customWidth="1"/>
    <col min="4179" max="4179" width="25.6328125" bestFit="1" customWidth="1"/>
    <col min="4180" max="4180" width="28.1796875" bestFit="1" customWidth="1"/>
    <col min="4181" max="4181" width="45" bestFit="1" customWidth="1"/>
    <col min="4182" max="4182" width="47.54296875" bestFit="1" customWidth="1"/>
    <col min="4183" max="4183" width="42.26953125" bestFit="1" customWidth="1"/>
    <col min="4184" max="4184" width="44.81640625" bestFit="1" customWidth="1"/>
    <col min="4185" max="4185" width="20.453125" bestFit="1" customWidth="1"/>
    <col min="4186" max="4186" width="23" bestFit="1" customWidth="1"/>
    <col min="4187" max="4187" width="16.7265625" bestFit="1" customWidth="1"/>
    <col min="4188" max="4188" width="19.26953125" bestFit="1" customWidth="1"/>
    <col min="4189" max="4189" width="16.7265625" bestFit="1" customWidth="1"/>
    <col min="4190" max="4190" width="19.26953125" bestFit="1" customWidth="1"/>
    <col min="4191" max="4191" width="6.36328125" bestFit="1" customWidth="1"/>
    <col min="4192" max="4192" width="8.81640625" bestFit="1" customWidth="1"/>
    <col min="4193" max="4193" width="52.7265625" bestFit="1" customWidth="1"/>
    <col min="4194" max="4194" width="55.26953125" bestFit="1" customWidth="1"/>
    <col min="4195" max="4195" width="47.90625" bestFit="1" customWidth="1"/>
    <col min="4196" max="4196" width="50.453125" bestFit="1" customWidth="1"/>
    <col min="4197" max="4197" width="9.1796875" bestFit="1" customWidth="1"/>
    <col min="4198" max="4198" width="11.6328125" bestFit="1" customWidth="1"/>
    <col min="4199" max="4199" width="31.453125" bestFit="1" customWidth="1"/>
    <col min="4200" max="4200" width="34" bestFit="1" customWidth="1"/>
    <col min="4201" max="4201" width="20" bestFit="1" customWidth="1"/>
    <col min="4202" max="4202" width="22.54296875" bestFit="1" customWidth="1"/>
    <col min="4203" max="4203" width="8.36328125" bestFit="1" customWidth="1"/>
    <col min="4204" max="4204" width="10.81640625" bestFit="1" customWidth="1"/>
    <col min="4205" max="4205" width="6.08984375" bestFit="1" customWidth="1"/>
    <col min="4206" max="4206" width="8.54296875" bestFit="1" customWidth="1"/>
    <col min="4207" max="4207" width="7.1796875" bestFit="1" customWidth="1"/>
    <col min="4208" max="4208" width="9.6328125" bestFit="1" customWidth="1"/>
    <col min="4209" max="4209" width="47.6328125" bestFit="1" customWidth="1"/>
    <col min="4210" max="4210" width="50.1796875" bestFit="1" customWidth="1"/>
    <col min="4211" max="4211" width="41.6328125" bestFit="1" customWidth="1"/>
    <col min="4212" max="4212" width="44.1796875" bestFit="1" customWidth="1"/>
    <col min="4213" max="4213" width="47.453125" bestFit="1" customWidth="1"/>
    <col min="4214" max="4214" width="50" bestFit="1" customWidth="1"/>
    <col min="4215" max="4215" width="46.7265625" bestFit="1" customWidth="1"/>
    <col min="4216" max="4216" width="49.26953125" bestFit="1" customWidth="1"/>
    <col min="4217" max="4217" width="26.26953125" bestFit="1" customWidth="1"/>
    <col min="4218" max="4218" width="28.81640625" bestFit="1" customWidth="1"/>
    <col min="4219" max="4219" width="12.453125" bestFit="1" customWidth="1"/>
    <col min="4220" max="4220" width="15" bestFit="1" customWidth="1"/>
    <col min="4221" max="4221" width="28.1796875" bestFit="1" customWidth="1"/>
    <col min="4222" max="4222" width="30.7265625" bestFit="1" customWidth="1"/>
    <col min="4223" max="4223" width="47.81640625" bestFit="1" customWidth="1"/>
    <col min="4224" max="4224" width="50.36328125" bestFit="1" customWidth="1"/>
    <col min="4225" max="4225" width="34" bestFit="1" customWidth="1"/>
    <col min="4226" max="4226" width="36.54296875" bestFit="1" customWidth="1"/>
    <col min="4227" max="4227" width="11.08984375" bestFit="1" customWidth="1"/>
    <col min="4228" max="4228" width="13.6328125" bestFit="1" customWidth="1"/>
    <col min="4229" max="4229" width="29.54296875" bestFit="1" customWidth="1"/>
    <col min="4230" max="4230" width="32.08984375" bestFit="1" customWidth="1"/>
    <col min="4231" max="4231" width="44" bestFit="1" customWidth="1"/>
    <col min="4232" max="4232" width="46.54296875" bestFit="1" customWidth="1"/>
    <col min="4233" max="4233" width="34.6328125" bestFit="1" customWidth="1"/>
    <col min="4234" max="4234" width="37.1796875" bestFit="1" customWidth="1"/>
    <col min="4235" max="4235" width="27.453125" bestFit="1" customWidth="1"/>
    <col min="4236" max="4236" width="30" bestFit="1" customWidth="1"/>
    <col min="4237" max="4237" width="43.6328125" bestFit="1" customWidth="1"/>
    <col min="4238" max="4238" width="46.1796875" bestFit="1" customWidth="1"/>
    <col min="4239" max="4239" width="49" bestFit="1" customWidth="1"/>
    <col min="4240" max="4240" width="51.54296875" bestFit="1" customWidth="1"/>
    <col min="4241" max="4241" width="45.453125" bestFit="1" customWidth="1"/>
    <col min="4242" max="4242" width="48" bestFit="1" customWidth="1"/>
    <col min="4243" max="4243" width="47.6328125" bestFit="1" customWidth="1"/>
    <col min="4244" max="4244" width="50.1796875" bestFit="1" customWidth="1"/>
    <col min="4245" max="4245" width="47.6328125" bestFit="1" customWidth="1"/>
    <col min="4246" max="4246" width="50.1796875" bestFit="1" customWidth="1"/>
    <col min="4247" max="4247" width="20.90625" bestFit="1" customWidth="1"/>
    <col min="4248" max="4248" width="23.453125" bestFit="1" customWidth="1"/>
    <col min="4249" max="4249" width="10.6328125" bestFit="1" customWidth="1"/>
    <col min="4250" max="4250" width="13.1796875" bestFit="1" customWidth="1"/>
    <col min="4251" max="4251" width="48.36328125" bestFit="1" customWidth="1"/>
    <col min="4252" max="4252" width="50.90625" bestFit="1" customWidth="1"/>
    <col min="4253" max="4253" width="29.7265625" bestFit="1" customWidth="1"/>
    <col min="4254" max="4254" width="32.26953125" bestFit="1" customWidth="1"/>
    <col min="4255" max="4255" width="19.7265625" bestFit="1" customWidth="1"/>
    <col min="4256" max="4256" width="22.26953125" bestFit="1" customWidth="1"/>
    <col min="4257" max="4257" width="14.6328125" bestFit="1" customWidth="1"/>
    <col min="4258" max="4258" width="17.1796875" bestFit="1" customWidth="1"/>
    <col min="4259" max="4259" width="15.1796875" bestFit="1" customWidth="1"/>
    <col min="4260" max="4260" width="17.7265625" bestFit="1" customWidth="1"/>
    <col min="4261" max="4261" width="43.1796875" bestFit="1" customWidth="1"/>
    <col min="4262" max="4262" width="45.7265625" bestFit="1" customWidth="1"/>
    <col min="4263" max="4263" width="39.7265625" bestFit="1" customWidth="1"/>
    <col min="4264" max="4264" width="42.26953125" bestFit="1" customWidth="1"/>
    <col min="4265" max="4265" width="22.81640625" bestFit="1" customWidth="1"/>
    <col min="4266" max="4266" width="25.36328125" bestFit="1" customWidth="1"/>
    <col min="4267" max="4267" width="21.36328125" bestFit="1" customWidth="1"/>
    <col min="4268" max="4268" width="23.90625" bestFit="1" customWidth="1"/>
    <col min="4269" max="4269" width="23.6328125" bestFit="1" customWidth="1"/>
    <col min="4270" max="4270" width="26.1796875" bestFit="1" customWidth="1"/>
    <col min="4271" max="4271" width="33.90625" bestFit="1" customWidth="1"/>
    <col min="4272" max="4272" width="36.453125" bestFit="1" customWidth="1"/>
    <col min="4273" max="4273" width="28.26953125" bestFit="1" customWidth="1"/>
    <col min="4274" max="4274" width="30.81640625" bestFit="1" customWidth="1"/>
    <col min="4275" max="4275" width="21.81640625" bestFit="1" customWidth="1"/>
    <col min="4276" max="4276" width="24.36328125" bestFit="1" customWidth="1"/>
    <col min="4277" max="4277" width="27.54296875" bestFit="1" customWidth="1"/>
    <col min="4278" max="4278" width="30.08984375" bestFit="1" customWidth="1"/>
    <col min="4279" max="4279" width="15.26953125" bestFit="1" customWidth="1"/>
    <col min="4280" max="4280" width="17.81640625" bestFit="1" customWidth="1"/>
    <col min="4281" max="4281" width="26.54296875" bestFit="1" customWidth="1"/>
    <col min="4282" max="4282" width="29.08984375" bestFit="1" customWidth="1"/>
    <col min="4283" max="4283" width="32.453125" bestFit="1" customWidth="1"/>
    <col min="4284" max="4284" width="35" bestFit="1" customWidth="1"/>
    <col min="4285" max="4285" width="15.7265625" bestFit="1" customWidth="1"/>
    <col min="4286" max="4286" width="18.26953125" bestFit="1" customWidth="1"/>
    <col min="4287" max="4287" width="20.54296875" bestFit="1" customWidth="1"/>
    <col min="4288" max="4288" width="23.08984375" bestFit="1" customWidth="1"/>
    <col min="4289" max="4289" width="48.90625" bestFit="1" customWidth="1"/>
    <col min="4290" max="4290" width="51.453125" bestFit="1" customWidth="1"/>
    <col min="4291" max="4291" width="43.90625" bestFit="1" customWidth="1"/>
    <col min="4292" max="4292" width="46.453125" bestFit="1" customWidth="1"/>
    <col min="4293" max="4293" width="22.08984375" bestFit="1" customWidth="1"/>
    <col min="4294" max="4294" width="24.6328125" bestFit="1" customWidth="1"/>
    <col min="4295" max="4295" width="24.54296875" bestFit="1" customWidth="1"/>
    <col min="4296" max="4296" width="27.08984375" bestFit="1" customWidth="1"/>
    <col min="4297" max="4297" width="42.26953125" bestFit="1" customWidth="1"/>
    <col min="4298" max="4298" width="44.81640625" bestFit="1" customWidth="1"/>
    <col min="4299" max="4299" width="32.90625" bestFit="1" customWidth="1"/>
    <col min="4300" max="4300" width="35.453125" bestFit="1" customWidth="1"/>
    <col min="4301" max="4301" width="16.90625" bestFit="1" customWidth="1"/>
    <col min="4302" max="4302" width="19.453125" bestFit="1" customWidth="1"/>
    <col min="4303" max="4303" width="30.7265625" bestFit="1" customWidth="1"/>
    <col min="4304" max="4304" width="33.36328125" bestFit="1" customWidth="1"/>
    <col min="4305" max="4305" width="34.81640625" bestFit="1" customWidth="1"/>
    <col min="4306" max="4306" width="37.453125" bestFit="1" customWidth="1"/>
    <col min="4307" max="4307" width="20.81640625" bestFit="1" customWidth="1"/>
    <col min="4308" max="4308" width="23.36328125" bestFit="1" customWidth="1"/>
    <col min="4309" max="4309" width="28.26953125" bestFit="1" customWidth="1"/>
    <col min="4310" max="4310" width="30.81640625" bestFit="1" customWidth="1"/>
    <col min="4311" max="4311" width="46.81640625" bestFit="1" customWidth="1"/>
    <col min="4312" max="4312" width="49.36328125" bestFit="1" customWidth="1"/>
    <col min="4313" max="4313" width="40.7265625" bestFit="1" customWidth="1"/>
    <col min="4314" max="4314" width="43.26953125" bestFit="1" customWidth="1"/>
    <col min="4315" max="4315" width="48.90625" bestFit="1" customWidth="1"/>
    <col min="4316" max="4316" width="51.453125" bestFit="1" customWidth="1"/>
    <col min="4317" max="4317" width="41.1796875" bestFit="1" customWidth="1"/>
    <col min="4318" max="4318" width="43.7265625" bestFit="1" customWidth="1"/>
    <col min="4319" max="4319" width="49.54296875" bestFit="1" customWidth="1"/>
    <col min="4320" max="4320" width="52.08984375" bestFit="1" customWidth="1"/>
    <col min="4321" max="4321" width="41" bestFit="1" customWidth="1"/>
    <col min="4322" max="4322" width="43.54296875" bestFit="1" customWidth="1"/>
    <col min="4323" max="4323" width="46.08984375" bestFit="1" customWidth="1"/>
    <col min="4324" max="4324" width="48.6328125" bestFit="1" customWidth="1"/>
    <col min="4325" max="4325" width="32" bestFit="1" customWidth="1"/>
    <col min="4326" max="4326" width="34.54296875" bestFit="1" customWidth="1"/>
    <col min="4327" max="4327" width="31.36328125" bestFit="1" customWidth="1"/>
    <col min="4328" max="4328" width="33.90625" bestFit="1" customWidth="1"/>
    <col min="4329" max="4329" width="33.6328125" bestFit="1" customWidth="1"/>
    <col min="4330" max="4330" width="36.1796875" bestFit="1" customWidth="1"/>
    <col min="4331" max="4331" width="37.54296875" bestFit="1" customWidth="1"/>
    <col min="4332" max="4332" width="40.08984375" bestFit="1" customWidth="1"/>
    <col min="4333" max="4333" width="47.7265625" bestFit="1" customWidth="1"/>
    <col min="4334" max="4334" width="50.26953125" bestFit="1" customWidth="1"/>
    <col min="4335" max="4335" width="33.1796875" bestFit="1" customWidth="1"/>
    <col min="4336" max="4336" width="35.7265625" bestFit="1" customWidth="1"/>
    <col min="4337" max="4337" width="38.7265625" bestFit="1" customWidth="1"/>
    <col min="4338" max="4338" width="41.26953125" bestFit="1" customWidth="1"/>
    <col min="4339" max="4339" width="49" bestFit="1" customWidth="1"/>
    <col min="4340" max="4340" width="51.54296875" bestFit="1" customWidth="1"/>
    <col min="4341" max="4341" width="38.08984375" bestFit="1" customWidth="1"/>
    <col min="4342" max="4342" width="40.6328125" bestFit="1" customWidth="1"/>
    <col min="4343" max="4343" width="40.54296875" bestFit="1" customWidth="1"/>
    <col min="4344" max="4344" width="43.08984375" bestFit="1" customWidth="1"/>
    <col min="4345" max="4345" width="12.26953125" bestFit="1" customWidth="1"/>
    <col min="4346" max="4346" width="14.81640625" bestFit="1" customWidth="1"/>
    <col min="4347" max="4347" width="51.36328125" bestFit="1" customWidth="1"/>
    <col min="4348" max="4348" width="53.90625" bestFit="1" customWidth="1"/>
    <col min="4349" max="4349" width="52.90625" bestFit="1" customWidth="1"/>
    <col min="4350" max="4350" width="55.453125" bestFit="1" customWidth="1"/>
    <col min="4351" max="4351" width="15.36328125" bestFit="1" customWidth="1"/>
    <col min="4352" max="4352" width="17.90625" bestFit="1" customWidth="1"/>
    <col min="4353" max="4353" width="48.7265625" bestFit="1" customWidth="1"/>
    <col min="4354" max="4354" width="51.26953125" bestFit="1" customWidth="1"/>
    <col min="4355" max="4355" width="40.1796875" bestFit="1" customWidth="1"/>
    <col min="4356" max="4356" width="42.7265625" bestFit="1" customWidth="1"/>
    <col min="4357" max="4357" width="38.6328125" bestFit="1" customWidth="1"/>
    <col min="4358" max="4358" width="41.1796875" bestFit="1" customWidth="1"/>
    <col min="4359" max="4359" width="30.26953125" bestFit="1" customWidth="1"/>
    <col min="4360" max="4360" width="32.81640625" bestFit="1" customWidth="1"/>
    <col min="4361" max="4361" width="28.26953125" bestFit="1" customWidth="1"/>
    <col min="4362" max="4362" width="30.81640625" bestFit="1" customWidth="1"/>
    <col min="4363" max="4363" width="19.90625" bestFit="1" customWidth="1"/>
    <col min="4364" max="4364" width="22.453125" bestFit="1" customWidth="1"/>
    <col min="4365" max="4365" width="37.36328125" bestFit="1" customWidth="1"/>
    <col min="4366" max="4366" width="39.90625" bestFit="1" customWidth="1"/>
    <col min="4367" max="4367" width="40.54296875" bestFit="1" customWidth="1"/>
    <col min="4368" max="4368" width="43.08984375" bestFit="1" customWidth="1"/>
    <col min="4369" max="4369" width="44" bestFit="1" customWidth="1"/>
    <col min="4370" max="4370" width="46.54296875" bestFit="1" customWidth="1"/>
    <col min="4371" max="4371" width="43.7265625" bestFit="1" customWidth="1"/>
    <col min="4372" max="4372" width="46.26953125" bestFit="1" customWidth="1"/>
    <col min="4373" max="4373" width="33.1796875" bestFit="1" customWidth="1"/>
    <col min="4374" max="4374" width="35.7265625" bestFit="1" customWidth="1"/>
    <col min="4375" max="4375" width="30.6328125" bestFit="1" customWidth="1"/>
    <col min="4376" max="4376" width="33.1796875" bestFit="1" customWidth="1"/>
    <col min="4377" max="4377" width="57.1796875" bestFit="1" customWidth="1"/>
    <col min="4378" max="4378" width="59.7265625" bestFit="1" customWidth="1"/>
    <col min="4379" max="4379" width="14.36328125" bestFit="1" customWidth="1"/>
    <col min="4380" max="4380" width="17" bestFit="1" customWidth="1"/>
    <col min="4381" max="4381" width="27.54296875" bestFit="1" customWidth="1"/>
    <col min="4382" max="4382" width="30.08984375" bestFit="1" customWidth="1"/>
    <col min="4383" max="4383" width="27.6328125" bestFit="1" customWidth="1"/>
    <col min="4384" max="4384" width="30.1796875" bestFit="1" customWidth="1"/>
    <col min="4385" max="4385" width="27.6328125" bestFit="1" customWidth="1"/>
    <col min="4386" max="4387" width="30.1796875" bestFit="1" customWidth="1"/>
    <col min="4388" max="4388" width="32.7265625" bestFit="1" customWidth="1"/>
    <col min="4389" max="4389" width="33.6328125" bestFit="1" customWidth="1"/>
    <col min="4390" max="4390" width="36.1796875" bestFit="1" customWidth="1"/>
    <col min="4391" max="4391" width="17.08984375" bestFit="1" customWidth="1"/>
    <col min="4392" max="4392" width="19.6328125" bestFit="1" customWidth="1"/>
    <col min="4393" max="4393" width="30.08984375" bestFit="1" customWidth="1"/>
    <col min="4394" max="4394" width="32.6328125" bestFit="1" customWidth="1"/>
    <col min="4395" max="4395" width="46.54296875" bestFit="1" customWidth="1"/>
    <col min="4396" max="4396" width="49.08984375" bestFit="1" customWidth="1"/>
    <col min="4397" max="4397" width="23.7265625" bestFit="1" customWidth="1"/>
    <col min="4398" max="4398" width="26.26953125" bestFit="1" customWidth="1"/>
    <col min="4399" max="4399" width="39.81640625" bestFit="1" customWidth="1"/>
    <col min="4400" max="4400" width="42.36328125" bestFit="1" customWidth="1"/>
    <col min="4401" max="4401" width="24.26953125" bestFit="1" customWidth="1"/>
    <col min="4402" max="4402" width="26.81640625" bestFit="1" customWidth="1"/>
    <col min="4403" max="4403" width="23.26953125" bestFit="1" customWidth="1"/>
    <col min="4404" max="4404" width="25.81640625" bestFit="1" customWidth="1"/>
    <col min="4405" max="4405" width="34.54296875" bestFit="1" customWidth="1"/>
    <col min="4406" max="4406" width="37.08984375" bestFit="1" customWidth="1"/>
    <col min="4407" max="4407" width="28.81640625" bestFit="1" customWidth="1"/>
    <col min="4408" max="4408" width="31.36328125" bestFit="1" customWidth="1"/>
    <col min="4409" max="4409" width="34.36328125" bestFit="1" customWidth="1"/>
    <col min="4410" max="4410" width="36.90625" bestFit="1" customWidth="1"/>
    <col min="4411" max="4411" width="11.1796875" bestFit="1" customWidth="1"/>
    <col min="4412" max="4412" width="13.7265625" bestFit="1" customWidth="1"/>
    <col min="4413" max="4413" width="32" bestFit="1" customWidth="1"/>
    <col min="4414" max="4414" width="34.54296875" bestFit="1" customWidth="1"/>
    <col min="4415" max="4415" width="49.54296875" bestFit="1" customWidth="1"/>
    <col min="4416" max="4416" width="52.08984375" bestFit="1" customWidth="1"/>
    <col min="4417" max="4417" width="38" bestFit="1" customWidth="1"/>
    <col min="4418" max="4418" width="40.54296875" bestFit="1" customWidth="1"/>
    <col min="4419" max="4419" width="26.36328125" bestFit="1" customWidth="1"/>
    <col min="4420" max="4420" width="28.90625" bestFit="1" customWidth="1"/>
    <col min="4421" max="4421" width="46.26953125" bestFit="1" customWidth="1"/>
    <col min="4422" max="4422" width="48.81640625" bestFit="1" customWidth="1"/>
    <col min="4423" max="4423" width="47.6328125" bestFit="1" customWidth="1"/>
    <col min="4424" max="4424" width="50.1796875" bestFit="1" customWidth="1"/>
    <col min="4425" max="4425" width="19.1796875" bestFit="1" customWidth="1"/>
    <col min="4426" max="4426" width="21.7265625" bestFit="1" customWidth="1"/>
    <col min="4427" max="4427" width="21.1796875" bestFit="1" customWidth="1"/>
    <col min="4428" max="4428" width="23.7265625" bestFit="1" customWidth="1"/>
    <col min="4429" max="4429" width="19.90625" bestFit="1" customWidth="1"/>
    <col min="4430" max="4430" width="22.453125" bestFit="1" customWidth="1"/>
    <col min="4431" max="4431" width="20" bestFit="1" customWidth="1"/>
    <col min="4432" max="4432" width="22.54296875" bestFit="1" customWidth="1"/>
    <col min="4433" max="4433" width="4.81640625" bestFit="1" customWidth="1"/>
    <col min="4434" max="4434" width="7.26953125" bestFit="1" customWidth="1"/>
    <col min="4435" max="4435" width="16.54296875" bestFit="1" customWidth="1"/>
    <col min="4436" max="4436" width="19.08984375" bestFit="1" customWidth="1"/>
    <col min="4437" max="4437" width="17" bestFit="1" customWidth="1"/>
    <col min="4438" max="4438" width="19.54296875" bestFit="1" customWidth="1"/>
    <col min="4439" max="4439" width="8" bestFit="1" customWidth="1"/>
    <col min="4440" max="4440" width="10.453125" bestFit="1" customWidth="1"/>
    <col min="4441" max="4441" width="31.36328125" bestFit="1" customWidth="1"/>
    <col min="4442" max="4442" width="33.90625" bestFit="1" customWidth="1"/>
    <col min="4443" max="4443" width="15.81640625" bestFit="1" customWidth="1"/>
    <col min="4444" max="4444" width="18.36328125" bestFit="1" customWidth="1"/>
    <col min="4445" max="4445" width="13.26953125" bestFit="1" customWidth="1"/>
    <col min="4446" max="4446" width="15.81640625" bestFit="1" customWidth="1"/>
    <col min="4447" max="4447" width="22.90625" bestFit="1" customWidth="1"/>
    <col min="4448" max="4448" width="25.453125" bestFit="1" customWidth="1"/>
    <col min="4449" max="4449" width="57.36328125" bestFit="1" customWidth="1"/>
    <col min="4450" max="4450" width="59.90625" bestFit="1" customWidth="1"/>
    <col min="4451" max="4451" width="51.36328125" bestFit="1" customWidth="1"/>
    <col min="4452" max="4452" width="53.90625" bestFit="1" customWidth="1"/>
    <col min="4453" max="4453" width="51.453125" bestFit="1" customWidth="1"/>
    <col min="4454" max="4454" width="54" bestFit="1" customWidth="1"/>
    <col min="4455" max="4455" width="27.6328125" bestFit="1" customWidth="1"/>
    <col min="4456" max="4456" width="30.1796875" bestFit="1" customWidth="1"/>
    <col min="4457" max="4457" width="33.36328125" bestFit="1" customWidth="1"/>
    <col min="4458" max="4458" width="35.90625" bestFit="1" customWidth="1"/>
    <col min="4459" max="4459" width="6.1796875" bestFit="1" customWidth="1"/>
    <col min="4460" max="4460" width="8.6328125" bestFit="1" customWidth="1"/>
    <col min="4461" max="4461" width="10.1796875" bestFit="1" customWidth="1"/>
    <col min="4462" max="4462" width="12.6328125" bestFit="1" customWidth="1"/>
    <col min="4463" max="4463" width="27.08984375" bestFit="1" customWidth="1"/>
    <col min="4464" max="4464" width="29.6328125" bestFit="1" customWidth="1"/>
    <col min="4465" max="4465" width="24.54296875" bestFit="1" customWidth="1"/>
    <col min="4466" max="4466" width="27.08984375" bestFit="1" customWidth="1"/>
    <col min="4467" max="4467" width="43.6328125" bestFit="1" customWidth="1"/>
    <col min="4468" max="4468" width="46.1796875" bestFit="1" customWidth="1"/>
    <col min="4469" max="4469" width="20.54296875" bestFit="1" customWidth="1"/>
    <col min="4470" max="4470" width="23.08984375" bestFit="1" customWidth="1"/>
    <col min="4471" max="4471" width="15.7265625" bestFit="1" customWidth="1"/>
    <col min="4472" max="4472" width="18.26953125" bestFit="1" customWidth="1"/>
    <col min="4473" max="4473" width="40" bestFit="1" customWidth="1"/>
    <col min="4474" max="4474" width="42.54296875" bestFit="1" customWidth="1"/>
    <col min="4475" max="4475" width="25.81640625" bestFit="1" customWidth="1"/>
    <col min="4476" max="4476" width="28.36328125" bestFit="1" customWidth="1"/>
    <col min="4477" max="4477" width="24" bestFit="1" customWidth="1"/>
    <col min="4478" max="4478" width="26.54296875" bestFit="1" customWidth="1"/>
    <col min="4479" max="4479" width="16.26953125" bestFit="1" customWidth="1"/>
    <col min="4480" max="4480" width="18.81640625" bestFit="1" customWidth="1"/>
    <col min="4481" max="4481" width="27.81640625" bestFit="1" customWidth="1"/>
    <col min="4482" max="4482" width="30.36328125" bestFit="1" customWidth="1"/>
    <col min="4483" max="4483" width="23" bestFit="1" customWidth="1"/>
    <col min="4484" max="4484" width="25.54296875" bestFit="1" customWidth="1"/>
    <col min="4485" max="4485" width="32" bestFit="1" customWidth="1"/>
    <col min="4486" max="4486" width="34.54296875" bestFit="1" customWidth="1"/>
    <col min="4487" max="4487" width="13.90625" bestFit="1" customWidth="1"/>
    <col min="4488" max="4488" width="16.453125" bestFit="1" customWidth="1"/>
    <col min="4489" max="4489" width="24.54296875" bestFit="1" customWidth="1"/>
    <col min="4490" max="4490" width="27.08984375" bestFit="1" customWidth="1"/>
    <col min="4491" max="4491" width="44.90625" bestFit="1" customWidth="1"/>
    <col min="4492" max="4492" width="47.453125" bestFit="1" customWidth="1"/>
    <col min="4493" max="4493" width="18.08984375" bestFit="1" customWidth="1"/>
    <col min="4494" max="4494" width="20.6328125" bestFit="1" customWidth="1"/>
    <col min="4495" max="4495" width="46.54296875" bestFit="1" customWidth="1"/>
    <col min="4496" max="4496" width="49.08984375" bestFit="1" customWidth="1"/>
    <col min="4497" max="4497" width="43" bestFit="1" customWidth="1"/>
    <col min="4498" max="4498" width="45.6328125" bestFit="1" customWidth="1"/>
    <col min="4499" max="4499" width="11.1796875" bestFit="1" customWidth="1"/>
    <col min="4500" max="4500" width="13.7265625" bestFit="1" customWidth="1"/>
    <col min="4501" max="4501" width="23.1796875" bestFit="1" customWidth="1"/>
    <col min="4502" max="4502" width="25.7265625" bestFit="1" customWidth="1"/>
    <col min="4503" max="4503" width="15.54296875" bestFit="1" customWidth="1"/>
    <col min="4504" max="4504" width="18.08984375" bestFit="1" customWidth="1"/>
    <col min="4505" max="4505" width="19.90625" bestFit="1" customWidth="1"/>
    <col min="4506" max="4506" width="22.453125" bestFit="1" customWidth="1"/>
    <col min="4507" max="4507" width="49.90625" bestFit="1" customWidth="1"/>
    <col min="4508" max="4508" width="52.453125" bestFit="1" customWidth="1"/>
    <col min="4509" max="4509" width="19.6328125" bestFit="1" customWidth="1"/>
    <col min="4510" max="4510" width="22.1796875" bestFit="1" customWidth="1"/>
    <col min="4511" max="4511" width="12.1796875" bestFit="1" customWidth="1"/>
    <col min="4512" max="4512" width="14.7265625" bestFit="1" customWidth="1"/>
    <col min="4513" max="4513" width="50.90625" bestFit="1" customWidth="1"/>
    <col min="4514" max="4514" width="53.453125" bestFit="1" customWidth="1"/>
    <col min="4515" max="4515" width="20.81640625" bestFit="1" customWidth="1"/>
    <col min="4516" max="4516" width="23.36328125" bestFit="1" customWidth="1"/>
    <col min="4517" max="4517" width="18.1796875" bestFit="1" customWidth="1"/>
    <col min="4518" max="4518" width="20.7265625" bestFit="1" customWidth="1"/>
    <col min="4519" max="4519" width="13.81640625" bestFit="1" customWidth="1"/>
    <col min="4520" max="4520" width="16.36328125" bestFit="1" customWidth="1"/>
    <col min="4521" max="4521" width="7.36328125" bestFit="1" customWidth="1"/>
    <col min="4522" max="4522" width="9.81640625" bestFit="1" customWidth="1"/>
    <col min="4523" max="4523" width="8.54296875" bestFit="1" customWidth="1"/>
    <col min="4524" max="4524" width="11" bestFit="1" customWidth="1"/>
    <col min="4525" max="4525" width="8.54296875" bestFit="1" customWidth="1"/>
    <col min="4526" max="4526" width="11" bestFit="1" customWidth="1"/>
    <col min="4527" max="4527" width="17.81640625" bestFit="1" customWidth="1"/>
    <col min="4528" max="4528" width="20.36328125" bestFit="1" customWidth="1"/>
    <col min="4529" max="4529" width="18" bestFit="1" customWidth="1"/>
    <col min="4530" max="4530" width="20.54296875" bestFit="1" customWidth="1"/>
    <col min="4531" max="4531" width="16.7265625" bestFit="1" customWidth="1"/>
    <col min="4532" max="4532" width="19.26953125" bestFit="1" customWidth="1"/>
    <col min="4533" max="4533" width="30" bestFit="1" customWidth="1"/>
    <col min="4534" max="4534" width="32.54296875" bestFit="1" customWidth="1"/>
    <col min="4535" max="4535" width="33.453125" bestFit="1" customWidth="1"/>
    <col min="4536" max="4536" width="36" bestFit="1" customWidth="1"/>
    <col min="4537" max="4537" width="27.453125" bestFit="1" customWidth="1"/>
    <col min="4538" max="4538" width="30" bestFit="1" customWidth="1"/>
    <col min="4539" max="4539" width="33.1796875" bestFit="1" customWidth="1"/>
    <col min="4540" max="4540" width="35.7265625" bestFit="1" customWidth="1"/>
    <col min="4541" max="4541" width="14.6328125" bestFit="1" customWidth="1"/>
    <col min="4542" max="4542" width="17.1796875" bestFit="1" customWidth="1"/>
    <col min="4543" max="4543" width="40.6328125" bestFit="1" customWidth="1"/>
    <col min="4544" max="4544" width="43.1796875" bestFit="1" customWidth="1"/>
    <col min="4545" max="4545" width="6" bestFit="1" customWidth="1"/>
    <col min="4546" max="4546" width="8.453125" bestFit="1" customWidth="1"/>
    <col min="4547" max="4547" width="24.81640625" bestFit="1" customWidth="1"/>
    <col min="4548" max="4548" width="27.36328125" bestFit="1" customWidth="1"/>
    <col min="4549" max="4549" width="30.36328125" bestFit="1" customWidth="1"/>
    <col min="4550" max="4550" width="32.90625" bestFit="1" customWidth="1"/>
    <col min="4551" max="4551" width="10.1796875" bestFit="1" customWidth="1"/>
    <col min="4552" max="4552" width="12.6328125" bestFit="1" customWidth="1"/>
    <col min="4553" max="4553" width="14.1796875" bestFit="1" customWidth="1"/>
    <col min="4554" max="4554" width="16.7265625" bestFit="1" customWidth="1"/>
    <col min="4555" max="4555" width="24.08984375" bestFit="1" customWidth="1"/>
    <col min="4556" max="4556" width="26.6328125" bestFit="1" customWidth="1"/>
    <col min="4557" max="4557" width="30.54296875" bestFit="1" customWidth="1"/>
    <col min="4558" max="4558" width="33.08984375" bestFit="1" customWidth="1"/>
    <col min="4559" max="4559" width="34.6328125" bestFit="1" customWidth="1"/>
    <col min="4560" max="4560" width="37.1796875" bestFit="1" customWidth="1"/>
    <col min="4561" max="4561" width="31" bestFit="1" customWidth="1"/>
    <col min="4562" max="4562" width="33.54296875" bestFit="1" customWidth="1"/>
    <col min="4563" max="4563" width="26.453125" bestFit="1" customWidth="1"/>
    <col min="4564" max="4564" width="29" bestFit="1" customWidth="1"/>
    <col min="4565" max="4565" width="48.08984375" bestFit="1" customWidth="1"/>
    <col min="4566" max="4566" width="50.6328125" bestFit="1" customWidth="1"/>
    <col min="4567" max="4567" width="32.26953125" bestFit="1" customWidth="1"/>
    <col min="4568" max="4568" width="34.81640625" bestFit="1" customWidth="1"/>
    <col min="4569" max="4569" width="45.26953125" bestFit="1" customWidth="1"/>
    <col min="4570" max="4570" width="47.81640625" bestFit="1" customWidth="1"/>
    <col min="4571" max="4571" width="47.08984375" bestFit="1" customWidth="1"/>
    <col min="4572" max="4572" width="49.7265625" bestFit="1" customWidth="1"/>
    <col min="4573" max="4573" width="29.36328125" bestFit="1" customWidth="1"/>
    <col min="4574" max="4574" width="31.90625" bestFit="1" customWidth="1"/>
    <col min="4575" max="4575" width="32.1796875" bestFit="1" customWidth="1"/>
    <col min="4576" max="4576" width="34.7265625" bestFit="1" customWidth="1"/>
    <col min="4577" max="4577" width="48.7265625" bestFit="1" customWidth="1"/>
    <col min="4578" max="4578" width="51.26953125" bestFit="1" customWidth="1"/>
    <col min="4579" max="4579" width="11" bestFit="1" customWidth="1"/>
    <col min="4580" max="4580" width="13.54296875" bestFit="1" customWidth="1"/>
    <col min="4581" max="4581" width="42.90625" bestFit="1" customWidth="1"/>
    <col min="4582" max="4582" width="45.453125" bestFit="1" customWidth="1"/>
    <col min="4583" max="4583" width="31" bestFit="1" customWidth="1"/>
    <col min="4584" max="4584" width="33.54296875" bestFit="1" customWidth="1"/>
    <col min="4585" max="4585" width="23.7265625" bestFit="1" customWidth="1"/>
    <col min="4586" max="4586" width="26.26953125" bestFit="1" customWidth="1"/>
    <col min="4587" max="4587" width="20" bestFit="1" customWidth="1"/>
    <col min="4588" max="4588" width="22.54296875" bestFit="1" customWidth="1"/>
    <col min="4589" max="4589" width="12.1796875" bestFit="1" customWidth="1"/>
    <col min="4590" max="4590" width="14.7265625" bestFit="1" customWidth="1"/>
    <col min="4591" max="4591" width="49.90625" bestFit="1" customWidth="1"/>
    <col min="4592" max="4592" width="52.453125" bestFit="1" customWidth="1"/>
    <col min="4593" max="4593" width="35.36328125" bestFit="1" customWidth="1"/>
    <col min="4594" max="4594" width="37.90625" bestFit="1" customWidth="1"/>
    <col min="4595" max="4595" width="15.26953125" bestFit="1" customWidth="1"/>
    <col min="4596" max="4596" width="17.81640625" bestFit="1" customWidth="1"/>
    <col min="4597" max="4597" width="59.36328125" bestFit="1" customWidth="1"/>
    <col min="4598" max="4598" width="62" bestFit="1" customWidth="1"/>
    <col min="4599" max="4599" width="23" bestFit="1" customWidth="1"/>
    <col min="4600" max="4600" width="25.54296875" bestFit="1" customWidth="1"/>
    <col min="4601" max="4601" width="22.54296875" bestFit="1" customWidth="1"/>
    <col min="4602" max="4602" width="25.1796875" bestFit="1" customWidth="1"/>
    <col min="4603" max="4603" width="23" bestFit="1" customWidth="1"/>
    <col min="4604" max="4604" width="25.54296875" bestFit="1" customWidth="1"/>
    <col min="4605" max="4605" width="11.7265625" bestFit="1" customWidth="1"/>
    <col min="4606" max="4606" width="14.26953125" bestFit="1" customWidth="1"/>
    <col min="4607" max="4607" width="20.90625" bestFit="1" customWidth="1"/>
    <col min="4608" max="4608" width="23.453125" bestFit="1" customWidth="1"/>
    <col min="4609" max="4609" width="34" bestFit="1" customWidth="1"/>
    <col min="4610" max="4610" width="36.54296875" bestFit="1" customWidth="1"/>
    <col min="4611" max="4611" width="15.1796875" bestFit="1" customWidth="1"/>
    <col min="4612" max="4612" width="17.7265625" bestFit="1" customWidth="1"/>
    <col min="4613" max="4613" width="12.36328125" bestFit="1" customWidth="1"/>
    <col min="4614" max="4614" width="14.90625" bestFit="1" customWidth="1"/>
    <col min="4615" max="4615" width="12.36328125" bestFit="1" customWidth="1"/>
    <col min="4616" max="4616" width="14.90625" bestFit="1" customWidth="1"/>
    <col min="4617" max="4617" width="12.90625" bestFit="1" customWidth="1"/>
    <col min="4618" max="4618" width="15.453125" bestFit="1" customWidth="1"/>
    <col min="4619" max="4619" width="41.1796875" bestFit="1" customWidth="1"/>
    <col min="4620" max="4620" width="43.7265625" bestFit="1" customWidth="1"/>
    <col min="4621" max="4621" width="19.08984375" bestFit="1" customWidth="1"/>
    <col min="4622" max="4622" width="21.6328125" bestFit="1" customWidth="1"/>
    <col min="4623" max="4623" width="37.453125" bestFit="1" customWidth="1"/>
    <col min="4624" max="4624" width="40" bestFit="1" customWidth="1"/>
    <col min="4625" max="4625" width="9.81640625" bestFit="1" customWidth="1"/>
    <col min="4626" max="4626" width="12.26953125" bestFit="1" customWidth="1"/>
    <col min="4627" max="4627" width="45.6328125" bestFit="1" customWidth="1"/>
    <col min="4628" max="4628" width="48.1796875" bestFit="1" customWidth="1"/>
    <col min="4629" max="4629" width="19.26953125" bestFit="1" customWidth="1"/>
    <col min="4630" max="4630" width="21.81640625" bestFit="1" customWidth="1"/>
    <col min="4631" max="4631" width="23.90625" bestFit="1" customWidth="1"/>
    <col min="4632" max="4632" width="26.453125" bestFit="1" customWidth="1"/>
    <col min="4633" max="4633" width="39.36328125" bestFit="1" customWidth="1"/>
    <col min="4634" max="4634" width="41.90625" bestFit="1" customWidth="1"/>
    <col min="4635" max="4635" width="28.453125" bestFit="1" customWidth="1"/>
    <col min="4636" max="4636" width="31" bestFit="1" customWidth="1"/>
    <col min="4637" max="4637" width="44.08984375" bestFit="1" customWidth="1"/>
    <col min="4638" max="4638" width="46.6328125" bestFit="1" customWidth="1"/>
    <col min="4639" max="4639" width="49.36328125" bestFit="1" customWidth="1"/>
    <col min="4640" max="4640" width="51.90625" bestFit="1" customWidth="1"/>
    <col min="4641" max="4641" width="17.90625" bestFit="1" customWidth="1"/>
    <col min="4642" max="4642" width="20.453125" bestFit="1" customWidth="1"/>
    <col min="4643" max="4643" width="32.453125" bestFit="1" customWidth="1"/>
    <col min="4644" max="4644" width="35" bestFit="1" customWidth="1"/>
    <col min="4645" max="4645" width="15.6328125" bestFit="1" customWidth="1"/>
    <col min="4646" max="4646" width="18.1796875" bestFit="1" customWidth="1"/>
    <col min="4647" max="4647" width="15.36328125" bestFit="1" customWidth="1"/>
    <col min="4648" max="4648" width="17.90625" bestFit="1" customWidth="1"/>
    <col min="4649" max="4649" width="29.54296875" bestFit="1" customWidth="1"/>
    <col min="4650" max="4650" width="32.08984375" bestFit="1" customWidth="1"/>
    <col min="4651" max="4651" width="45.26953125" bestFit="1" customWidth="1"/>
    <col min="4652" max="4652" width="47.81640625" bestFit="1" customWidth="1"/>
    <col min="4653" max="4653" width="32.7265625" bestFit="1" customWidth="1"/>
    <col min="4654" max="4654" width="35.26953125" bestFit="1" customWidth="1"/>
    <col min="4655" max="4655" width="36.6328125" bestFit="1" customWidth="1"/>
    <col min="4656" max="4656" width="39.1796875" bestFit="1" customWidth="1"/>
    <col min="4657" max="4657" width="21.1796875" bestFit="1" customWidth="1"/>
    <col min="4658" max="4658" width="23.7265625" bestFit="1" customWidth="1"/>
    <col min="4659" max="4659" width="17.81640625" bestFit="1" customWidth="1"/>
    <col min="4660" max="4660" width="20.36328125" bestFit="1" customWidth="1"/>
    <col min="4661" max="4661" width="19.453125" bestFit="1" customWidth="1"/>
    <col min="4662" max="4662" width="22" bestFit="1" customWidth="1"/>
    <col min="4663" max="4663" width="28.6328125" bestFit="1" customWidth="1"/>
    <col min="4664" max="4664" width="31.1796875" bestFit="1" customWidth="1"/>
    <col min="4665" max="4665" width="14.1796875" bestFit="1" customWidth="1"/>
    <col min="4666" max="4666" width="16.7265625" bestFit="1" customWidth="1"/>
    <col min="4667" max="4667" width="31.7265625" bestFit="1" customWidth="1"/>
    <col min="4668" max="4668" width="34.26953125" bestFit="1" customWidth="1"/>
    <col min="4669" max="4669" width="14.36328125" bestFit="1" customWidth="1"/>
    <col min="4670" max="4670" width="17" bestFit="1" customWidth="1"/>
    <col min="4671" max="4671" width="14.36328125" bestFit="1" customWidth="1"/>
    <col min="4672" max="4672" width="17" bestFit="1" customWidth="1"/>
    <col min="4673" max="4673" width="14.36328125" bestFit="1" customWidth="1"/>
    <col min="4674" max="4674" width="17" bestFit="1" customWidth="1"/>
    <col min="4675" max="4675" width="14.36328125" bestFit="1" customWidth="1"/>
    <col min="4676" max="4676" width="17" bestFit="1" customWidth="1"/>
    <col min="4677" max="4677" width="41.453125" bestFit="1" customWidth="1"/>
    <col min="4678" max="4678" width="44" bestFit="1" customWidth="1"/>
    <col min="4679" max="4679" width="31.1796875" bestFit="1" customWidth="1"/>
    <col min="4680" max="4680" width="33.7265625" bestFit="1" customWidth="1"/>
    <col min="4681" max="4681" width="44.6328125" bestFit="1" customWidth="1"/>
    <col min="4682" max="4682" width="47.1796875" bestFit="1" customWidth="1"/>
    <col min="4683" max="4683" width="42.81640625" bestFit="1" customWidth="1"/>
    <col min="4684" max="4684" width="45.36328125" bestFit="1" customWidth="1"/>
    <col min="4685" max="4685" width="16.7265625" bestFit="1" customWidth="1"/>
    <col min="4686" max="4686" width="19.26953125" bestFit="1" customWidth="1"/>
    <col min="4687" max="4687" width="40.7265625" bestFit="1" customWidth="1"/>
    <col min="4688" max="4688" width="43.26953125" bestFit="1" customWidth="1"/>
    <col min="4689" max="4689" width="20.6328125" bestFit="1" customWidth="1"/>
    <col min="4690" max="4690" width="23.1796875" bestFit="1" customWidth="1"/>
    <col min="4691" max="4691" width="32.1796875" bestFit="1" customWidth="1"/>
    <col min="4692" max="4692" width="34.7265625" bestFit="1" customWidth="1"/>
    <col min="4693" max="4693" width="43.36328125" bestFit="1" customWidth="1"/>
    <col min="4694" max="4694" width="45.90625" bestFit="1" customWidth="1"/>
    <col min="4695" max="4695" width="33.6328125" bestFit="1" customWidth="1"/>
    <col min="4696" max="4696" width="36.1796875" bestFit="1" customWidth="1"/>
    <col min="4697" max="4697" width="25.36328125" bestFit="1" customWidth="1"/>
    <col min="4698" max="4698" width="27.90625" bestFit="1" customWidth="1"/>
    <col min="4699" max="4699" width="10" bestFit="1" customWidth="1"/>
    <col min="4700" max="4700" width="12.453125" bestFit="1" customWidth="1"/>
    <col min="4701" max="4701" width="7" bestFit="1" customWidth="1"/>
    <col min="4702" max="4702" width="9.453125" bestFit="1" customWidth="1"/>
    <col min="4703" max="4703" width="17" bestFit="1" customWidth="1"/>
    <col min="4704" max="4704" width="19.54296875" bestFit="1" customWidth="1"/>
    <col min="4705" max="4705" width="6.1796875" bestFit="1" customWidth="1"/>
    <col min="4706" max="4706" width="8.6328125" bestFit="1" customWidth="1"/>
    <col min="4707" max="4707" width="7" bestFit="1" customWidth="1"/>
    <col min="4708" max="4708" width="9.453125" bestFit="1" customWidth="1"/>
    <col min="4709" max="4709" width="15.08984375" bestFit="1" customWidth="1"/>
    <col min="4710" max="4710" width="17.6328125" bestFit="1" customWidth="1"/>
    <col min="4711" max="4711" width="25.36328125" bestFit="1" customWidth="1"/>
    <col min="4712" max="4712" width="27.90625" bestFit="1" customWidth="1"/>
    <col min="4713" max="4713" width="9.81640625" bestFit="1" customWidth="1"/>
    <col min="4714" max="4714" width="12.26953125" bestFit="1" customWidth="1"/>
    <col min="4715" max="4715" width="41.6328125" bestFit="1" customWidth="1"/>
    <col min="4716" max="4716" width="44.1796875" bestFit="1" customWidth="1"/>
    <col min="4717" max="4717" width="42.7265625" bestFit="1" customWidth="1"/>
    <col min="4718" max="4718" width="45.26953125" bestFit="1" customWidth="1"/>
    <col min="4719" max="4719" width="40.36328125" bestFit="1" customWidth="1"/>
    <col min="4720" max="4720" width="42.90625" bestFit="1" customWidth="1"/>
    <col min="4721" max="4721" width="54.54296875" bestFit="1" customWidth="1"/>
    <col min="4722" max="4722" width="57.08984375" bestFit="1" customWidth="1"/>
    <col min="4723" max="4723" width="13.54296875" bestFit="1" customWidth="1"/>
    <col min="4724" max="4724" width="16.08984375" bestFit="1" customWidth="1"/>
    <col min="4725" max="4725" width="10.453125" bestFit="1" customWidth="1"/>
    <col min="4726" max="4726" width="13" bestFit="1" customWidth="1"/>
    <col min="4727" max="4727" width="47.08984375" bestFit="1" customWidth="1"/>
    <col min="4728" max="4728" width="49.7265625" bestFit="1" customWidth="1"/>
    <col min="4729" max="4729" width="20.26953125" bestFit="1" customWidth="1"/>
    <col min="4730" max="4730" width="22.81640625" bestFit="1" customWidth="1"/>
    <col min="4731" max="4731" width="20.1796875" bestFit="1" customWidth="1"/>
    <col min="4732" max="4732" width="22.7265625" bestFit="1" customWidth="1"/>
    <col min="4733" max="4733" width="28.26953125" bestFit="1" customWidth="1"/>
    <col min="4734" max="4734" width="30.81640625" bestFit="1" customWidth="1"/>
    <col min="4735" max="4735" width="37.7265625" bestFit="1" customWidth="1"/>
    <col min="4736" max="4736" width="40.26953125" bestFit="1" customWidth="1"/>
    <col min="4737" max="4737" width="10.453125" bestFit="1" customWidth="1"/>
    <col min="4738" max="4738" width="13" bestFit="1" customWidth="1"/>
    <col min="4739" max="4739" width="14.81640625" bestFit="1" customWidth="1"/>
    <col min="4740" max="4741" width="17.36328125" bestFit="1" customWidth="1"/>
    <col min="4742" max="4742" width="19.90625" bestFit="1" customWidth="1"/>
    <col min="4743" max="4743" width="42.7265625" bestFit="1" customWidth="1"/>
    <col min="4744" max="4744" width="45.26953125" bestFit="1" customWidth="1"/>
    <col min="4745" max="4745" width="53.36328125" bestFit="1" customWidth="1"/>
    <col min="4746" max="4746" width="55.90625" bestFit="1" customWidth="1"/>
    <col min="4747" max="4747" width="53.453125" bestFit="1" customWidth="1"/>
    <col min="4748" max="4748" width="56" bestFit="1" customWidth="1"/>
    <col min="4749" max="4749" width="53.453125" bestFit="1" customWidth="1"/>
    <col min="4750" max="4750" width="56" bestFit="1" customWidth="1"/>
    <col min="4751" max="4751" width="53.453125" bestFit="1" customWidth="1"/>
    <col min="4752" max="4752" width="56" bestFit="1" customWidth="1"/>
    <col min="4753" max="4753" width="53.36328125" bestFit="1" customWidth="1"/>
    <col min="4754" max="4754" width="55.90625" bestFit="1" customWidth="1"/>
    <col min="4755" max="4755" width="53.6328125" bestFit="1" customWidth="1"/>
    <col min="4756" max="4756" width="56.1796875" bestFit="1" customWidth="1"/>
    <col min="4757" max="4757" width="37.26953125" bestFit="1" customWidth="1"/>
    <col min="4758" max="4758" width="39.81640625" bestFit="1" customWidth="1"/>
    <col min="4759" max="4759" width="38.453125" bestFit="1" customWidth="1"/>
    <col min="4760" max="4760" width="41" bestFit="1" customWidth="1"/>
    <col min="4761" max="4761" width="18.7265625" bestFit="1" customWidth="1"/>
    <col min="4762" max="4762" width="21.26953125" bestFit="1" customWidth="1"/>
    <col min="4763" max="4763" width="25" bestFit="1" customWidth="1"/>
    <col min="4764" max="4764" width="27.54296875" bestFit="1" customWidth="1"/>
    <col min="4765" max="4765" width="8.453125" bestFit="1" customWidth="1"/>
    <col min="4766" max="4766" width="10.90625" bestFit="1" customWidth="1"/>
    <col min="4767" max="4767" width="9" bestFit="1" customWidth="1"/>
    <col min="4768" max="4768" width="11.453125" bestFit="1" customWidth="1"/>
    <col min="4769" max="4769" width="13.7265625" bestFit="1" customWidth="1"/>
    <col min="4770" max="4770" width="16.26953125" bestFit="1" customWidth="1"/>
    <col min="4771" max="4771" width="24.90625" bestFit="1" customWidth="1"/>
    <col min="4772" max="4772" width="27.453125" bestFit="1" customWidth="1"/>
    <col min="4773" max="4773" width="42.90625" bestFit="1" customWidth="1"/>
    <col min="4774" max="4774" width="45.453125" bestFit="1" customWidth="1"/>
    <col min="4775" max="4775" width="38" bestFit="1" customWidth="1"/>
    <col min="4776" max="4776" width="40.54296875" bestFit="1" customWidth="1"/>
    <col min="4777" max="4777" width="38.90625" bestFit="1" customWidth="1"/>
    <col min="4778" max="4778" width="41.54296875" bestFit="1" customWidth="1"/>
    <col min="4779" max="4779" width="22" bestFit="1" customWidth="1"/>
    <col min="4780" max="4780" width="24.54296875" bestFit="1" customWidth="1"/>
    <col min="4781" max="4781" width="32.36328125" bestFit="1" customWidth="1"/>
    <col min="4782" max="4782" width="34.90625" bestFit="1" customWidth="1"/>
    <col min="4783" max="4783" width="24.90625" bestFit="1" customWidth="1"/>
    <col min="4784" max="4784" width="27.453125" bestFit="1" customWidth="1"/>
    <col min="4785" max="4785" width="35.08984375" bestFit="1" customWidth="1"/>
    <col min="4786" max="4786" width="37.6328125" bestFit="1" customWidth="1"/>
    <col min="4787" max="4787" width="36" bestFit="1" customWidth="1"/>
    <col min="4788" max="4788" width="38.54296875" bestFit="1" customWidth="1"/>
    <col min="4789" max="4789" width="26.36328125" bestFit="1" customWidth="1"/>
    <col min="4790" max="4790" width="28.90625" bestFit="1" customWidth="1"/>
    <col min="4791" max="4791" width="31.90625" bestFit="1" customWidth="1"/>
    <col min="4792" max="4792" width="34.453125" bestFit="1" customWidth="1"/>
    <col min="4793" max="4793" width="21.90625" bestFit="1" customWidth="1"/>
    <col min="4794" max="4794" width="24.453125" bestFit="1" customWidth="1"/>
    <col min="4795" max="4795" width="33.08984375" bestFit="1" customWidth="1"/>
    <col min="4796" max="4796" width="35.6328125" bestFit="1" customWidth="1"/>
    <col min="4797" max="4797" width="39.54296875" bestFit="1" customWidth="1"/>
    <col min="4798" max="4798" width="42.08984375" bestFit="1" customWidth="1"/>
    <col min="4799" max="4799" width="18" bestFit="1" customWidth="1"/>
    <col min="4800" max="4800" width="20.54296875" bestFit="1" customWidth="1"/>
    <col min="4801" max="4801" width="18.36328125" bestFit="1" customWidth="1"/>
    <col min="4802" max="4802" width="20.90625" bestFit="1" customWidth="1"/>
    <col min="4803" max="4803" width="45.08984375" bestFit="1" customWidth="1"/>
    <col min="4804" max="4804" width="47.6328125" bestFit="1" customWidth="1"/>
    <col min="4805" max="4805" width="40.90625" bestFit="1" customWidth="1"/>
    <col min="4806" max="4806" width="43.453125" bestFit="1" customWidth="1"/>
    <col min="4807" max="4807" width="41.36328125" bestFit="1" customWidth="1"/>
    <col min="4808" max="4808" width="43.90625" bestFit="1" customWidth="1"/>
    <col min="4809" max="4809" width="27" bestFit="1" customWidth="1"/>
    <col min="4810" max="4810" width="29.54296875" bestFit="1" customWidth="1"/>
    <col min="4811" max="4811" width="49" bestFit="1" customWidth="1"/>
    <col min="4812" max="4812" width="51.54296875" bestFit="1" customWidth="1"/>
    <col min="4813" max="4813" width="26.453125" bestFit="1" customWidth="1"/>
    <col min="4814" max="4814" width="29" bestFit="1" customWidth="1"/>
    <col min="4815" max="4815" width="45.90625" bestFit="1" customWidth="1"/>
    <col min="4816" max="4816" width="48.453125" bestFit="1" customWidth="1"/>
    <col min="4817" max="4817" width="28.08984375" bestFit="1" customWidth="1"/>
    <col min="4818" max="4818" width="30.6328125" bestFit="1" customWidth="1"/>
    <col min="4819" max="4819" width="47.453125" bestFit="1" customWidth="1"/>
    <col min="4820" max="4820" width="50" bestFit="1" customWidth="1"/>
    <col min="4821" max="4821" width="13" bestFit="1" customWidth="1"/>
    <col min="4822" max="4822" width="15.54296875" bestFit="1" customWidth="1"/>
    <col min="4823" max="4823" width="39.81640625" bestFit="1" customWidth="1"/>
    <col min="4824" max="4824" width="42.36328125" bestFit="1" customWidth="1"/>
    <col min="4825" max="4825" width="47.26953125" bestFit="1" customWidth="1"/>
    <col min="4826" max="4826" width="49.81640625" bestFit="1" customWidth="1"/>
    <col min="4827" max="4827" width="25.7265625" bestFit="1" customWidth="1"/>
    <col min="4828" max="4828" width="28.26953125" bestFit="1" customWidth="1"/>
    <col min="4829" max="4829" width="12.7265625" bestFit="1" customWidth="1"/>
    <col min="4830" max="4830" width="15.26953125" bestFit="1" customWidth="1"/>
    <col min="4831" max="4831" width="38.54296875" bestFit="1" customWidth="1"/>
    <col min="4832" max="4832" width="41.08984375" bestFit="1" customWidth="1"/>
    <col min="4833" max="4833" width="16.90625" bestFit="1" customWidth="1"/>
    <col min="4834" max="4834" width="19.453125" bestFit="1" customWidth="1"/>
    <col min="4835" max="4835" width="17.453125" bestFit="1" customWidth="1"/>
    <col min="4836" max="4836" width="20" bestFit="1" customWidth="1"/>
    <col min="4837" max="4837" width="23.08984375" bestFit="1" customWidth="1"/>
    <col min="4838" max="4838" width="25.6328125" bestFit="1" customWidth="1"/>
    <col min="4839" max="4839" width="37.7265625" bestFit="1" customWidth="1"/>
    <col min="4840" max="4840" width="40.26953125" bestFit="1" customWidth="1"/>
    <col min="4841" max="4841" width="32.6328125" bestFit="1" customWidth="1"/>
    <col min="4842" max="4842" width="35.1796875" bestFit="1" customWidth="1"/>
    <col min="4843" max="4843" width="37.90625" bestFit="1" customWidth="1"/>
    <col min="4844" max="4844" width="40.453125" bestFit="1" customWidth="1"/>
    <col min="4845" max="4845" width="25.90625" bestFit="1" customWidth="1"/>
    <col min="4846" max="4846" width="28.453125" bestFit="1" customWidth="1"/>
    <col min="4847" max="4847" width="27.36328125" bestFit="1" customWidth="1"/>
    <col min="4848" max="4848" width="29.90625" bestFit="1" customWidth="1"/>
    <col min="4849" max="4849" width="31.08984375" bestFit="1" customWidth="1"/>
    <col min="4850" max="4850" width="33.6328125" bestFit="1" customWidth="1"/>
    <col min="4851" max="4851" width="29.1796875" bestFit="1" customWidth="1"/>
    <col min="4852" max="4852" width="31.7265625" bestFit="1" customWidth="1"/>
    <col min="4853" max="4853" width="42.81640625" bestFit="1" customWidth="1"/>
    <col min="4854" max="4854" width="45.36328125" bestFit="1" customWidth="1"/>
    <col min="4855" max="4855" width="31.54296875" bestFit="1" customWidth="1"/>
    <col min="4856" max="4856" width="34.08984375" bestFit="1" customWidth="1"/>
    <col min="4857" max="4857" width="40" bestFit="1" customWidth="1"/>
    <col min="4858" max="4858" width="42.54296875" bestFit="1" customWidth="1"/>
    <col min="4859" max="4859" width="32.90625" bestFit="1" customWidth="1"/>
    <col min="4860" max="4860" width="35.453125" bestFit="1" customWidth="1"/>
    <col min="4861" max="4861" width="48" bestFit="1" customWidth="1"/>
    <col min="4862" max="4862" width="50.54296875" bestFit="1" customWidth="1"/>
    <col min="4863" max="4863" width="38.453125" bestFit="1" customWidth="1"/>
    <col min="4864" max="4864" width="41" bestFit="1" customWidth="1"/>
    <col min="4865" max="4865" width="34" bestFit="1" customWidth="1"/>
    <col min="4866" max="4866" width="36.54296875" bestFit="1" customWidth="1"/>
    <col min="4867" max="4867" width="23.26953125" bestFit="1" customWidth="1"/>
    <col min="4868" max="4868" width="25.81640625" bestFit="1" customWidth="1"/>
    <col min="4869" max="4869" width="38.90625" bestFit="1" customWidth="1"/>
    <col min="4870" max="4870" width="41.54296875" bestFit="1" customWidth="1"/>
    <col min="4871" max="4871" width="19.90625" bestFit="1" customWidth="1"/>
    <col min="4872" max="4872" width="22.453125" bestFit="1" customWidth="1"/>
    <col min="4873" max="4873" width="23.1796875" bestFit="1" customWidth="1"/>
    <col min="4874" max="4874" width="25.7265625" bestFit="1" customWidth="1"/>
    <col min="4875" max="4875" width="38.6328125" bestFit="1" customWidth="1"/>
    <col min="4876" max="4876" width="41.1796875" bestFit="1" customWidth="1"/>
    <col min="4877" max="4877" width="27.81640625" bestFit="1" customWidth="1"/>
    <col min="4878" max="4878" width="30.36328125" bestFit="1" customWidth="1"/>
    <col min="4879" max="4879" width="13.54296875" bestFit="1" customWidth="1"/>
    <col min="4880" max="4880" width="16.08984375" bestFit="1" customWidth="1"/>
    <col min="4881" max="4881" width="18.36328125" bestFit="1" customWidth="1"/>
    <col min="4882" max="4882" width="20.90625" bestFit="1" customWidth="1"/>
    <col min="4883" max="4883" width="26.90625" bestFit="1" customWidth="1"/>
    <col min="4884" max="4884" width="29.453125" bestFit="1" customWidth="1"/>
    <col min="4885" max="4885" width="23" bestFit="1" customWidth="1"/>
    <col min="4886" max="4886" width="25.54296875" bestFit="1" customWidth="1"/>
    <col min="4887" max="4887" width="19" bestFit="1" customWidth="1"/>
    <col min="4888" max="4888" width="21.54296875" bestFit="1" customWidth="1"/>
    <col min="4889" max="4889" width="19.08984375" bestFit="1" customWidth="1"/>
    <col min="4890" max="4890" width="21.6328125" bestFit="1" customWidth="1"/>
    <col min="4891" max="4891" width="27.90625" bestFit="1" customWidth="1"/>
    <col min="4892" max="4892" width="30.453125" bestFit="1" customWidth="1"/>
    <col min="4893" max="4893" width="33.36328125" bestFit="1" customWidth="1"/>
    <col min="4894" max="4894" width="35.90625" bestFit="1" customWidth="1"/>
    <col min="4895" max="4895" width="40.26953125" bestFit="1" customWidth="1"/>
    <col min="4896" max="4896" width="42.81640625" bestFit="1" customWidth="1"/>
    <col min="4897" max="4897" width="28.54296875" bestFit="1" customWidth="1"/>
    <col min="4898" max="4898" width="31.08984375" bestFit="1" customWidth="1"/>
    <col min="4899" max="4899" width="29.7265625" bestFit="1" customWidth="1"/>
    <col min="4900" max="4900" width="32.26953125" bestFit="1" customWidth="1"/>
    <col min="4901" max="4901" width="24.54296875" bestFit="1" customWidth="1"/>
    <col min="4902" max="4902" width="27.08984375" bestFit="1" customWidth="1"/>
    <col min="4903" max="4903" width="32.81640625" bestFit="1" customWidth="1"/>
    <col min="4904" max="4904" width="35.36328125" bestFit="1" customWidth="1"/>
    <col min="4905" max="4905" width="34.36328125" bestFit="1" customWidth="1"/>
    <col min="4906" max="4906" width="36.90625" bestFit="1" customWidth="1"/>
    <col min="4907" max="4907" width="37.453125" bestFit="1" customWidth="1"/>
    <col min="4908" max="4908" width="40" bestFit="1" customWidth="1"/>
    <col min="4909" max="4909" width="16.81640625" bestFit="1" customWidth="1"/>
    <col min="4910" max="4910" width="19.36328125" bestFit="1" customWidth="1"/>
    <col min="4911" max="4911" width="20.81640625" bestFit="1" customWidth="1"/>
    <col min="4912" max="4912" width="23.36328125" bestFit="1" customWidth="1"/>
    <col min="4913" max="4913" width="40" bestFit="1" customWidth="1"/>
    <col min="4914" max="4914" width="42.54296875" bestFit="1" customWidth="1"/>
    <col min="4915" max="4915" width="49.6328125" bestFit="1" customWidth="1"/>
    <col min="4916" max="4916" width="52.1796875" bestFit="1" customWidth="1"/>
    <col min="4917" max="4917" width="44.453125" bestFit="1" customWidth="1"/>
    <col min="4918" max="4918" width="47" bestFit="1" customWidth="1"/>
    <col min="4919" max="4919" width="43.54296875" bestFit="1" customWidth="1"/>
    <col min="4920" max="4920" width="46.08984375" bestFit="1" customWidth="1"/>
    <col min="4921" max="4921" width="23.81640625" bestFit="1" customWidth="1"/>
    <col min="4922" max="4922" width="26.36328125" bestFit="1" customWidth="1"/>
    <col min="4923" max="4923" width="25.1796875" bestFit="1" customWidth="1"/>
    <col min="4924" max="4924" width="27.7265625" bestFit="1" customWidth="1"/>
    <col min="4925" max="4925" width="45.90625" bestFit="1" customWidth="1"/>
    <col min="4926" max="4926" width="48.453125" bestFit="1" customWidth="1"/>
    <col min="4927" max="4927" width="42.453125" bestFit="1" customWidth="1"/>
    <col min="4928" max="4928" width="45" bestFit="1" customWidth="1"/>
    <col min="4929" max="4929" width="47.6328125" bestFit="1" customWidth="1"/>
    <col min="4930" max="4930" width="50.1796875" bestFit="1" customWidth="1"/>
    <col min="4931" max="4931" width="13" bestFit="1" customWidth="1"/>
    <col min="4932" max="4932" width="15.54296875" bestFit="1" customWidth="1"/>
    <col min="4933" max="4933" width="50.08984375" bestFit="1" customWidth="1"/>
    <col min="4934" max="4934" width="52.6328125" bestFit="1" customWidth="1"/>
    <col min="4935" max="4935" width="18.453125" bestFit="1" customWidth="1"/>
    <col min="4936" max="4936" width="21.08984375" bestFit="1" customWidth="1"/>
    <col min="4937" max="4937" width="23.90625" bestFit="1" customWidth="1"/>
    <col min="4938" max="4938" width="26.453125" bestFit="1" customWidth="1"/>
    <col min="4939" max="4939" width="39.26953125" bestFit="1" customWidth="1"/>
    <col min="4940" max="4940" width="41.81640625" bestFit="1" customWidth="1"/>
    <col min="4941" max="4941" width="14.54296875" bestFit="1" customWidth="1"/>
    <col min="4942" max="4942" width="17.08984375" bestFit="1" customWidth="1"/>
    <col min="4943" max="4943" width="30.7265625" bestFit="1" customWidth="1"/>
    <col min="4944" max="4944" width="33.36328125" bestFit="1" customWidth="1"/>
    <col min="4945" max="4945" width="26.08984375" bestFit="1" customWidth="1"/>
    <col min="4946" max="4946" width="28.6328125" bestFit="1" customWidth="1"/>
    <col min="4947" max="4947" width="42.36328125" bestFit="1" customWidth="1"/>
    <col min="4948" max="4948" width="44.90625" bestFit="1" customWidth="1"/>
    <col min="4949" max="4949" width="19.36328125" bestFit="1" customWidth="1"/>
    <col min="4950" max="4950" width="21.90625" bestFit="1" customWidth="1"/>
    <col min="4951" max="4951" width="45.6328125" bestFit="1" customWidth="1"/>
    <col min="4952" max="4952" width="48.1796875" bestFit="1" customWidth="1"/>
    <col min="4953" max="4953" width="31.6328125" bestFit="1" customWidth="1"/>
    <col min="4954" max="4954" width="34.1796875" bestFit="1" customWidth="1"/>
    <col min="4955" max="4955" width="20.453125" bestFit="1" customWidth="1"/>
    <col min="4956" max="4956" width="23" bestFit="1" customWidth="1"/>
    <col min="4957" max="4957" width="16.453125" bestFit="1" customWidth="1"/>
    <col min="4958" max="4958" width="19" bestFit="1" customWidth="1"/>
    <col min="4959" max="4959" width="23.453125" bestFit="1" customWidth="1"/>
    <col min="4960" max="4960" width="26" bestFit="1" customWidth="1"/>
    <col min="4961" max="4961" width="13.54296875" bestFit="1" customWidth="1"/>
    <col min="4962" max="4962" width="16.08984375" bestFit="1" customWidth="1"/>
    <col min="4963" max="4963" width="13.90625" bestFit="1" customWidth="1"/>
    <col min="4964" max="4964" width="16.453125" bestFit="1" customWidth="1"/>
    <col min="4965" max="4965" width="32" bestFit="1" customWidth="1"/>
    <col min="4966" max="4966" width="34.54296875" bestFit="1" customWidth="1"/>
    <col min="4967" max="4967" width="15.08984375" bestFit="1" customWidth="1"/>
    <col min="4968" max="4968" width="17.6328125" bestFit="1" customWidth="1"/>
    <col min="4969" max="4969" width="33.54296875" bestFit="1" customWidth="1"/>
    <col min="4970" max="4970" width="36.08984375" bestFit="1" customWidth="1"/>
    <col min="4971" max="4971" width="42.1796875" bestFit="1" customWidth="1"/>
    <col min="4972" max="4972" width="44.7265625" bestFit="1" customWidth="1"/>
    <col min="4973" max="4973" width="25.7265625" bestFit="1" customWidth="1"/>
    <col min="4974" max="4974" width="28.26953125" bestFit="1" customWidth="1"/>
    <col min="4975" max="4975" width="34.36328125" bestFit="1" customWidth="1"/>
    <col min="4976" max="4976" width="36.90625" bestFit="1" customWidth="1"/>
    <col min="4977" max="4977" width="34.1796875" bestFit="1" customWidth="1"/>
    <col min="4978" max="4978" width="36.7265625" bestFit="1" customWidth="1"/>
    <col min="4979" max="4979" width="50.08984375" bestFit="1" customWidth="1"/>
    <col min="4980" max="4980" width="52.6328125" bestFit="1" customWidth="1"/>
    <col min="4981" max="4981" width="22.7265625" bestFit="1" customWidth="1"/>
    <col min="4982" max="4982" width="25.26953125" bestFit="1" customWidth="1"/>
    <col min="4983" max="4983" width="27.81640625" bestFit="1" customWidth="1"/>
    <col min="4984" max="4984" width="30.36328125" bestFit="1" customWidth="1"/>
    <col min="4985" max="4985" width="22.453125" bestFit="1" customWidth="1"/>
    <col min="4986" max="4986" width="25" bestFit="1" customWidth="1"/>
    <col min="4987" max="4987" width="36" bestFit="1" customWidth="1"/>
    <col min="4988" max="4988" width="38.54296875" bestFit="1" customWidth="1"/>
    <col min="4989" max="4989" width="20.54296875" bestFit="1" customWidth="1"/>
    <col min="4990" max="4990" width="23.08984375" bestFit="1" customWidth="1"/>
    <col min="4991" max="4991" width="26.08984375" bestFit="1" customWidth="1"/>
    <col min="4992" max="4992" width="28.6328125" bestFit="1" customWidth="1"/>
    <col min="4993" max="4993" width="29.36328125" bestFit="1" customWidth="1"/>
    <col min="4994" max="4994" width="31.90625" bestFit="1" customWidth="1"/>
    <col min="4995" max="4995" width="53.26953125" bestFit="1" customWidth="1"/>
    <col min="4996" max="4996" width="55.81640625" bestFit="1" customWidth="1"/>
    <col min="4997" max="4997" width="34.7265625" bestFit="1" customWidth="1"/>
    <col min="4998" max="4998" width="37.26953125" bestFit="1" customWidth="1"/>
    <col min="4999" max="4999" width="28.90625" bestFit="1" customWidth="1"/>
    <col min="5000" max="5000" width="31.453125" bestFit="1" customWidth="1"/>
    <col min="5001" max="5001" width="18.7265625" bestFit="1" customWidth="1"/>
    <col min="5002" max="5002" width="21.26953125" bestFit="1" customWidth="1"/>
    <col min="5003" max="5003" width="47.7265625" bestFit="1" customWidth="1"/>
    <col min="5004" max="5004" width="50.26953125" bestFit="1" customWidth="1"/>
    <col min="5005" max="5005" width="47.26953125" bestFit="1" customWidth="1"/>
    <col min="5006" max="5006" width="49.81640625" bestFit="1" customWidth="1"/>
    <col min="5007" max="5007" width="22.08984375" bestFit="1" customWidth="1"/>
    <col min="5008" max="5008" width="24.6328125" bestFit="1" customWidth="1"/>
    <col min="5009" max="5009" width="23.90625" bestFit="1" customWidth="1"/>
    <col min="5010" max="5010" width="26.453125" bestFit="1" customWidth="1"/>
    <col min="5011" max="5011" width="20.453125" bestFit="1" customWidth="1"/>
    <col min="5012" max="5012" width="23" bestFit="1" customWidth="1"/>
    <col min="5013" max="5013" width="42.1796875" bestFit="1" customWidth="1"/>
    <col min="5014" max="5014" width="44.7265625" bestFit="1" customWidth="1"/>
    <col min="5015" max="5015" width="20.6328125" bestFit="1" customWidth="1"/>
    <col min="5016" max="5016" width="23.1796875" bestFit="1" customWidth="1"/>
    <col min="5017" max="5017" width="44.1796875" bestFit="1" customWidth="1"/>
    <col min="5018" max="5018" width="46.7265625" bestFit="1" customWidth="1"/>
    <col min="5019" max="5019" width="43.90625" bestFit="1" customWidth="1"/>
    <col min="5020" max="5020" width="46.453125" bestFit="1" customWidth="1"/>
    <col min="5021" max="5021" width="29.6328125" bestFit="1" customWidth="1"/>
    <col min="5022" max="5022" width="32.1796875" bestFit="1" customWidth="1"/>
    <col min="5023" max="5023" width="46.6328125" bestFit="1" customWidth="1"/>
    <col min="5024" max="5024" width="49.1796875" bestFit="1" customWidth="1"/>
    <col min="5025" max="5025" width="35.7265625" bestFit="1" customWidth="1"/>
    <col min="5026" max="5026" width="38.26953125" bestFit="1" customWidth="1"/>
    <col min="5027" max="5027" width="25.6328125" bestFit="1" customWidth="1"/>
    <col min="5028" max="5028" width="28.1796875" bestFit="1" customWidth="1"/>
    <col min="5029" max="5029" width="35.453125" bestFit="1" customWidth="1"/>
    <col min="5030" max="5030" width="38" bestFit="1" customWidth="1"/>
    <col min="5031" max="5031" width="40.81640625" bestFit="1" customWidth="1"/>
    <col min="5032" max="5032" width="43.36328125" bestFit="1" customWidth="1"/>
    <col min="5033" max="5033" width="39.453125" bestFit="1" customWidth="1"/>
    <col min="5034" max="5034" width="42" bestFit="1" customWidth="1"/>
    <col min="5035" max="5035" width="46.81640625" bestFit="1" customWidth="1"/>
    <col min="5036" max="5036" width="49.36328125" bestFit="1" customWidth="1"/>
    <col min="5037" max="5037" width="31.6328125" bestFit="1" customWidth="1"/>
    <col min="5038" max="5038" width="34.1796875" bestFit="1" customWidth="1"/>
    <col min="5039" max="5039" width="21.6328125" bestFit="1" customWidth="1"/>
    <col min="5040" max="5040" width="24.1796875" bestFit="1" customWidth="1"/>
    <col min="5041" max="5041" width="24.08984375" bestFit="1" customWidth="1"/>
    <col min="5042" max="5042" width="26.6328125" bestFit="1" customWidth="1"/>
    <col min="5043" max="5043" width="42.90625" bestFit="1" customWidth="1"/>
    <col min="5044" max="5044" width="45.453125" bestFit="1" customWidth="1"/>
    <col min="5045" max="5045" width="39.6328125" bestFit="1" customWidth="1"/>
    <col min="5046" max="5046" width="42.1796875" bestFit="1" customWidth="1"/>
    <col min="5047" max="5047" width="43.54296875" bestFit="1" customWidth="1"/>
    <col min="5048" max="5048" width="46.08984375" bestFit="1" customWidth="1"/>
    <col min="5049" max="5049" width="33.36328125" bestFit="1" customWidth="1"/>
    <col min="5050" max="5050" width="35.90625" bestFit="1" customWidth="1"/>
    <col min="5051" max="5051" width="42" bestFit="1" customWidth="1"/>
    <col min="5052" max="5052" width="44.54296875" bestFit="1" customWidth="1"/>
    <col min="5053" max="5053" width="19.7265625" bestFit="1" customWidth="1"/>
    <col min="5054" max="5054" width="22.26953125" bestFit="1" customWidth="1"/>
    <col min="5055" max="5055" width="35.7265625" bestFit="1" customWidth="1"/>
    <col min="5056" max="5056" width="38.26953125" bestFit="1" customWidth="1"/>
    <col min="5057" max="5057" width="33.08984375" bestFit="1" customWidth="1"/>
    <col min="5058" max="5058" width="35.6328125" bestFit="1" customWidth="1"/>
    <col min="5059" max="5059" width="23" bestFit="1" customWidth="1"/>
    <col min="5060" max="5060" width="25.54296875" bestFit="1" customWidth="1"/>
    <col min="5061" max="5061" width="23.08984375" bestFit="1" customWidth="1"/>
    <col min="5062" max="5062" width="25.6328125" bestFit="1" customWidth="1"/>
    <col min="5063" max="5063" width="27.90625" bestFit="1" customWidth="1"/>
    <col min="5064" max="5064" width="30.453125" bestFit="1" customWidth="1"/>
    <col min="5065" max="5065" width="29.26953125" bestFit="1" customWidth="1"/>
    <col min="5066" max="5066" width="31.81640625" bestFit="1" customWidth="1"/>
    <col min="5067" max="5067" width="25.90625" bestFit="1" customWidth="1"/>
    <col min="5068" max="5068" width="28.453125" bestFit="1" customWidth="1"/>
    <col min="5069" max="5069" width="45" bestFit="1" customWidth="1"/>
    <col min="5070" max="5070" width="47.54296875" bestFit="1" customWidth="1"/>
    <col min="5071" max="5071" width="28" bestFit="1" customWidth="1"/>
    <col min="5072" max="5072" width="30.54296875" bestFit="1" customWidth="1"/>
    <col min="5073" max="5073" width="31.81640625" bestFit="1" customWidth="1"/>
    <col min="5074" max="5074" width="34.36328125" bestFit="1" customWidth="1"/>
    <col min="5075" max="5075" width="24.7265625" bestFit="1" customWidth="1"/>
    <col min="5076" max="5076" width="27.26953125" bestFit="1" customWidth="1"/>
    <col min="5077" max="5077" width="35.81640625" bestFit="1" customWidth="1"/>
    <col min="5078" max="5078" width="38.36328125" bestFit="1" customWidth="1"/>
    <col min="5079" max="5079" width="38.453125" bestFit="1" customWidth="1"/>
    <col min="5080" max="5080" width="41" bestFit="1" customWidth="1"/>
    <col min="5081" max="5081" width="25.453125" bestFit="1" customWidth="1"/>
    <col min="5082" max="5082" width="28" bestFit="1" customWidth="1"/>
    <col min="5083" max="5083" width="33.6328125" bestFit="1" customWidth="1"/>
    <col min="5084" max="5084" width="36.1796875" bestFit="1" customWidth="1"/>
    <col min="5085" max="5085" width="55.54296875" bestFit="1" customWidth="1"/>
    <col min="5086" max="5086" width="58.08984375" bestFit="1" customWidth="1"/>
    <col min="5087" max="5087" width="38" bestFit="1" customWidth="1"/>
    <col min="5088" max="5088" width="40.54296875" bestFit="1" customWidth="1"/>
    <col min="5089" max="5089" width="19.7265625" bestFit="1" customWidth="1"/>
    <col min="5090" max="5090" width="22.26953125" bestFit="1" customWidth="1"/>
    <col min="5091" max="5091" width="22.7265625" bestFit="1" customWidth="1"/>
    <col min="5092" max="5092" width="25.26953125" bestFit="1" customWidth="1"/>
    <col min="5093" max="5093" width="25.453125" bestFit="1" customWidth="1"/>
    <col min="5094" max="5094" width="28" bestFit="1" customWidth="1"/>
    <col min="5095" max="5095" width="22.90625" bestFit="1" customWidth="1"/>
    <col min="5096" max="5096" width="25.453125" bestFit="1" customWidth="1"/>
    <col min="5097" max="5097" width="42.81640625" bestFit="1" customWidth="1"/>
    <col min="5098" max="5098" width="45.36328125" bestFit="1" customWidth="1"/>
    <col min="5099" max="5099" width="42.90625" bestFit="1" customWidth="1"/>
    <col min="5100" max="5100" width="45.453125" bestFit="1" customWidth="1"/>
    <col min="5101" max="5101" width="32" bestFit="1" customWidth="1"/>
    <col min="5102" max="5102" width="34.54296875" bestFit="1" customWidth="1"/>
    <col min="5103" max="5103" width="36.54296875" bestFit="1" customWidth="1"/>
    <col min="5104" max="5104" width="39.08984375" bestFit="1" customWidth="1"/>
    <col min="5105" max="5105" width="44.7265625" bestFit="1" customWidth="1"/>
    <col min="5106" max="5106" width="47.26953125" bestFit="1" customWidth="1"/>
    <col min="5107" max="5107" width="22.54296875" bestFit="1" customWidth="1"/>
    <col min="5108" max="5108" width="25.1796875" bestFit="1" customWidth="1"/>
    <col min="5109" max="5109" width="24.08984375" bestFit="1" customWidth="1"/>
    <col min="5110" max="5110" width="26.6328125" bestFit="1" customWidth="1"/>
    <col min="5111" max="5111" width="27.453125" bestFit="1" customWidth="1"/>
    <col min="5112" max="5112" width="30" bestFit="1" customWidth="1"/>
    <col min="5113" max="5113" width="27.36328125" bestFit="1" customWidth="1"/>
    <col min="5114" max="5114" width="29.90625" bestFit="1" customWidth="1"/>
    <col min="5115" max="5115" width="44.08984375" bestFit="1" customWidth="1"/>
    <col min="5116" max="5116" width="46.6328125" bestFit="1" customWidth="1"/>
    <col min="5117" max="5117" width="33.90625" bestFit="1" customWidth="1"/>
    <col min="5118" max="5118" width="36.453125" bestFit="1" customWidth="1"/>
    <col min="5119" max="5119" width="27.81640625" bestFit="1" customWidth="1"/>
    <col min="5120" max="5120" width="30.36328125" bestFit="1" customWidth="1"/>
    <col min="5121" max="5121" width="35.81640625" bestFit="1" customWidth="1"/>
    <col min="5122" max="5122" width="38.36328125" bestFit="1" customWidth="1"/>
    <col min="5123" max="5123" width="41.90625" bestFit="1" customWidth="1"/>
    <col min="5124" max="5124" width="44.453125" bestFit="1" customWidth="1"/>
    <col min="5125" max="5125" width="44.08984375" bestFit="1" customWidth="1"/>
    <col min="5126" max="5126" width="46.6328125" bestFit="1" customWidth="1"/>
    <col min="5127" max="5127" width="31.54296875" bestFit="1" customWidth="1"/>
    <col min="5128" max="5128" width="34.08984375" bestFit="1" customWidth="1"/>
    <col min="5129" max="5129" width="23.6328125" bestFit="1" customWidth="1"/>
    <col min="5130" max="5130" width="26.1796875" bestFit="1" customWidth="1"/>
    <col min="5131" max="5131" width="33.08984375" bestFit="1" customWidth="1"/>
    <col min="5132" max="5132" width="35.6328125" bestFit="1" customWidth="1"/>
    <col min="5133" max="5133" width="49.81640625" bestFit="1" customWidth="1"/>
    <col min="5134" max="5134" width="52.36328125" bestFit="1" customWidth="1"/>
    <col min="5135" max="5135" width="29.7265625" bestFit="1" customWidth="1"/>
    <col min="5136" max="5136" width="32.26953125" bestFit="1" customWidth="1"/>
    <col min="5137" max="5137" width="29.54296875" bestFit="1" customWidth="1"/>
    <col min="5138" max="5138" width="32.08984375" bestFit="1" customWidth="1"/>
    <col min="5139" max="5139" width="31.7265625" bestFit="1" customWidth="1"/>
    <col min="5140" max="5140" width="34.26953125" bestFit="1" customWidth="1"/>
    <col min="5141" max="5141" width="46.54296875" bestFit="1" customWidth="1"/>
    <col min="5142" max="5142" width="49.08984375" bestFit="1" customWidth="1"/>
    <col min="5143" max="5143" width="49.81640625" bestFit="1" customWidth="1"/>
    <col min="5144" max="5144" width="52.36328125" bestFit="1" customWidth="1"/>
    <col min="5145" max="5145" width="58.08984375" bestFit="1" customWidth="1"/>
    <col min="5146" max="5146" width="60.6328125" bestFit="1" customWidth="1"/>
    <col min="5147" max="5147" width="41.453125" bestFit="1" customWidth="1"/>
    <col min="5148" max="5148" width="44" bestFit="1" customWidth="1"/>
    <col min="5149" max="5149" width="43.54296875" bestFit="1" customWidth="1"/>
    <col min="5150" max="5150" width="46.08984375" bestFit="1" customWidth="1"/>
    <col min="5151" max="5151" width="40.26953125" bestFit="1" customWidth="1"/>
    <col min="5152" max="5152" width="42.81640625" bestFit="1" customWidth="1"/>
    <col min="5153" max="5153" width="14.6328125" bestFit="1" customWidth="1"/>
    <col min="5154" max="5154" width="17.1796875" bestFit="1" customWidth="1"/>
    <col min="5155" max="5155" width="37.36328125" bestFit="1" customWidth="1"/>
    <col min="5156" max="5156" width="39.90625" bestFit="1" customWidth="1"/>
    <col min="5157" max="5157" width="26.90625" bestFit="1" customWidth="1"/>
    <col min="5158" max="5158" width="29.453125" bestFit="1" customWidth="1"/>
    <col min="5159" max="5159" width="24.26953125" bestFit="1" customWidth="1"/>
    <col min="5160" max="5160" width="26.81640625" bestFit="1" customWidth="1"/>
    <col min="5161" max="5161" width="41.26953125" bestFit="1" customWidth="1"/>
    <col min="5162" max="5162" width="43.81640625" bestFit="1" customWidth="1"/>
    <col min="5163" max="5163" width="24.26953125" bestFit="1" customWidth="1"/>
    <col min="5164" max="5164" width="26.81640625" bestFit="1" customWidth="1"/>
    <col min="5165" max="5165" width="41.453125" bestFit="1" customWidth="1"/>
    <col min="5166" max="5166" width="44" bestFit="1" customWidth="1"/>
    <col min="5167" max="5167" width="44.81640625" bestFit="1" customWidth="1"/>
    <col min="5168" max="5168" width="47.36328125" bestFit="1" customWidth="1"/>
    <col min="5169" max="5169" width="29" bestFit="1" customWidth="1"/>
    <col min="5170" max="5170" width="31.54296875" bestFit="1" customWidth="1"/>
    <col min="5171" max="5171" width="24.08984375" bestFit="1" customWidth="1"/>
    <col min="5172" max="5172" width="26.6328125" bestFit="1" customWidth="1"/>
    <col min="5173" max="5173" width="46.453125" bestFit="1" customWidth="1"/>
    <col min="5174" max="5174" width="49" bestFit="1" customWidth="1"/>
    <col min="5175" max="5175" width="23.26953125" bestFit="1" customWidth="1"/>
    <col min="5176" max="5176" width="25.81640625" bestFit="1" customWidth="1"/>
    <col min="5177" max="5177" width="47.90625" bestFit="1" customWidth="1"/>
    <col min="5178" max="5178" width="50.453125" bestFit="1" customWidth="1"/>
    <col min="5179" max="5179" width="48.54296875" bestFit="1" customWidth="1"/>
    <col min="5180" max="5180" width="51.08984375" bestFit="1" customWidth="1"/>
    <col min="5181" max="5181" width="48.90625" bestFit="1" customWidth="1"/>
    <col min="5182" max="5182" width="51.453125" bestFit="1" customWidth="1"/>
    <col min="5183" max="5183" width="13.36328125" bestFit="1" customWidth="1"/>
    <col min="5184" max="5184" width="15.90625" bestFit="1" customWidth="1"/>
    <col min="5185" max="5185" width="40.26953125" bestFit="1" customWidth="1"/>
    <col min="5186" max="5186" width="42.81640625" bestFit="1" customWidth="1"/>
    <col min="5187" max="5187" width="22.81640625" bestFit="1" customWidth="1"/>
    <col min="5188" max="5188" width="25.36328125" bestFit="1" customWidth="1"/>
    <col min="5189" max="5189" width="12.90625" bestFit="1" customWidth="1"/>
    <col min="5190" max="5190" width="15.453125" bestFit="1" customWidth="1"/>
    <col min="5191" max="5191" width="13.453125" bestFit="1" customWidth="1"/>
    <col min="5192" max="5192" width="16" bestFit="1" customWidth="1"/>
    <col min="5193" max="5193" width="11.81640625" bestFit="1" customWidth="1"/>
    <col min="5194" max="5194" width="14.36328125" bestFit="1" customWidth="1"/>
    <col min="5195" max="5195" width="34.08984375" bestFit="1" customWidth="1"/>
    <col min="5196" max="5196" width="36.6328125" bestFit="1" customWidth="1"/>
    <col min="5197" max="5197" width="17.81640625" bestFit="1" customWidth="1"/>
    <col min="5198" max="5198" width="20.36328125" bestFit="1" customWidth="1"/>
    <col min="5199" max="5199" width="18.90625" bestFit="1" customWidth="1"/>
    <col min="5200" max="5200" width="21.453125" bestFit="1" customWidth="1"/>
    <col min="5201" max="5201" width="18.90625" bestFit="1" customWidth="1"/>
    <col min="5202" max="5202" width="21.453125" bestFit="1" customWidth="1"/>
    <col min="5203" max="5203" width="16.7265625" bestFit="1" customWidth="1"/>
    <col min="5204" max="5204" width="19.26953125" bestFit="1" customWidth="1"/>
    <col min="5205" max="5205" width="23.90625" bestFit="1" customWidth="1"/>
    <col min="5206" max="5206" width="26.453125" bestFit="1" customWidth="1"/>
    <col min="5207" max="5207" width="51" bestFit="1" customWidth="1"/>
    <col min="5208" max="5208" width="53.54296875" bestFit="1" customWidth="1"/>
    <col min="5209" max="5209" width="26.81640625" bestFit="1" customWidth="1"/>
    <col min="5210" max="5210" width="29.36328125" bestFit="1" customWidth="1"/>
    <col min="5211" max="5211" width="27.36328125" bestFit="1" customWidth="1"/>
    <col min="5212" max="5212" width="29.90625" bestFit="1" customWidth="1"/>
    <col min="5213" max="5213" width="14.90625" bestFit="1" customWidth="1"/>
    <col min="5214" max="5214" width="17.453125" bestFit="1" customWidth="1"/>
    <col min="5215" max="5215" width="16.453125" bestFit="1" customWidth="1"/>
    <col min="5216" max="5216" width="19" bestFit="1" customWidth="1"/>
    <col min="5217" max="5217" width="28.7265625" bestFit="1" customWidth="1"/>
    <col min="5218" max="5218" width="31.26953125" bestFit="1" customWidth="1"/>
    <col min="5219" max="5219" width="33.7265625" bestFit="1" customWidth="1"/>
    <col min="5220" max="5220" width="36.26953125" bestFit="1" customWidth="1"/>
    <col min="5221" max="5221" width="16.1796875" bestFit="1" customWidth="1"/>
    <col min="5222" max="5222" width="18.7265625" bestFit="1" customWidth="1"/>
    <col min="5223" max="5223" width="41.08984375" bestFit="1" customWidth="1"/>
    <col min="5224" max="5224" width="43.6328125" bestFit="1" customWidth="1"/>
    <col min="5225" max="5225" width="41.54296875" bestFit="1" customWidth="1"/>
    <col min="5226" max="5226" width="44.08984375" bestFit="1" customWidth="1"/>
    <col min="5227" max="5227" width="49.6328125" bestFit="1" customWidth="1"/>
    <col min="5228" max="5228" width="52.1796875" bestFit="1" customWidth="1"/>
    <col min="5229" max="5229" width="47.7265625" bestFit="1" customWidth="1"/>
    <col min="5230" max="5230" width="50.26953125" bestFit="1" customWidth="1"/>
    <col min="5231" max="5231" width="30" bestFit="1" customWidth="1"/>
    <col min="5232" max="5232" width="32.54296875" bestFit="1" customWidth="1"/>
    <col min="5233" max="5233" width="49.6328125" bestFit="1" customWidth="1"/>
    <col min="5234" max="5234" width="52.1796875" bestFit="1" customWidth="1"/>
    <col min="5235" max="5235" width="27" bestFit="1" customWidth="1"/>
    <col min="5236" max="5236" width="29.54296875" bestFit="1" customWidth="1"/>
    <col min="5237" max="5237" width="8.1796875" bestFit="1" customWidth="1"/>
    <col min="5238" max="5238" width="10.6328125" bestFit="1" customWidth="1"/>
    <col min="5240" max="5240" width="11.1796875" bestFit="1" customWidth="1"/>
    <col min="5241" max="5241" width="20.36328125" bestFit="1" customWidth="1"/>
    <col min="5242" max="5242" width="22.90625" bestFit="1" customWidth="1"/>
    <col min="5243" max="5243" width="29.26953125" bestFit="1" customWidth="1"/>
    <col min="5244" max="5244" width="31.81640625" bestFit="1" customWidth="1"/>
    <col min="5245" max="5245" width="35.453125" bestFit="1" customWidth="1"/>
    <col min="5246" max="5246" width="38" bestFit="1" customWidth="1"/>
    <col min="5247" max="5247" width="48.36328125" bestFit="1" customWidth="1"/>
    <col min="5248" max="5248" width="50.90625" bestFit="1" customWidth="1"/>
    <col min="5249" max="5249" width="13.7265625" bestFit="1" customWidth="1"/>
    <col min="5250" max="5250" width="16.26953125" bestFit="1" customWidth="1"/>
    <col min="5251" max="5251" width="20.26953125" bestFit="1" customWidth="1"/>
    <col min="5252" max="5252" width="22.81640625" bestFit="1" customWidth="1"/>
    <col min="5253" max="5253" width="40.6328125" bestFit="1" customWidth="1"/>
    <col min="5254" max="5254" width="43.1796875" bestFit="1" customWidth="1"/>
    <col min="5255" max="5255" width="33.90625" bestFit="1" customWidth="1"/>
    <col min="5256" max="5256" width="36.453125" bestFit="1" customWidth="1"/>
    <col min="5257" max="5257" width="35.36328125" bestFit="1" customWidth="1"/>
    <col min="5258" max="5258" width="37.90625" bestFit="1" customWidth="1"/>
    <col min="5259" max="5259" width="13.26953125" bestFit="1" customWidth="1"/>
    <col min="5260" max="5260" width="15.81640625" bestFit="1" customWidth="1"/>
    <col min="5261" max="5261" width="9.08984375" bestFit="1" customWidth="1"/>
    <col min="5262" max="5262" width="11.54296875" bestFit="1" customWidth="1"/>
    <col min="5263" max="5263" width="33.90625" bestFit="1" customWidth="1"/>
    <col min="5264" max="5264" width="36.453125" bestFit="1" customWidth="1"/>
    <col min="5265" max="5265" width="25.90625" bestFit="1" customWidth="1"/>
    <col min="5266" max="5266" width="28.453125" bestFit="1" customWidth="1"/>
    <col min="5267" max="5267" width="18.7265625" bestFit="1" customWidth="1"/>
    <col min="5268" max="5268" width="21.26953125" bestFit="1" customWidth="1"/>
    <col min="5269" max="5269" width="19.26953125" bestFit="1" customWidth="1"/>
    <col min="5270" max="5270" width="21.81640625" bestFit="1" customWidth="1"/>
    <col min="5271" max="5271" width="35.90625" bestFit="1" customWidth="1"/>
    <col min="5272" max="5272" width="38.453125" bestFit="1" customWidth="1"/>
    <col min="5273" max="5273" width="31.08984375" bestFit="1" customWidth="1"/>
    <col min="5274" max="5274" width="33.6328125" bestFit="1" customWidth="1"/>
    <col min="5275" max="5275" width="13.08984375" bestFit="1" customWidth="1"/>
    <col min="5276" max="5276" width="15.6328125" bestFit="1" customWidth="1"/>
    <col min="5277" max="5277" width="33.36328125" bestFit="1" customWidth="1"/>
    <col min="5278" max="5278" width="35.90625" bestFit="1" customWidth="1"/>
    <col min="5279" max="5279" width="16.1796875" bestFit="1" customWidth="1"/>
    <col min="5280" max="5280" width="18.7265625" bestFit="1" customWidth="1"/>
    <col min="5281" max="5281" width="48.26953125" bestFit="1" customWidth="1"/>
    <col min="5282" max="5282" width="50.81640625" bestFit="1" customWidth="1"/>
    <col min="5283" max="5283" width="28.1796875" bestFit="1" customWidth="1"/>
    <col min="5284" max="5284" width="30.7265625" bestFit="1" customWidth="1"/>
    <col min="5285" max="5285" width="19.08984375" bestFit="1" customWidth="1"/>
    <col min="5286" max="5286" width="21.6328125" bestFit="1" customWidth="1"/>
    <col min="5287" max="5287" width="27" bestFit="1" customWidth="1"/>
    <col min="5288" max="5288" width="29.54296875" bestFit="1" customWidth="1"/>
    <col min="5289" max="5289" width="17" bestFit="1" customWidth="1"/>
    <col min="5290" max="5290" width="19.54296875" bestFit="1" customWidth="1"/>
    <col min="5291" max="5291" width="36.08984375" bestFit="1" customWidth="1"/>
    <col min="5292" max="5292" width="38.6328125" bestFit="1" customWidth="1"/>
    <col min="5293" max="5293" width="34.26953125" bestFit="1" customWidth="1"/>
    <col min="5294" max="5294" width="36.81640625" bestFit="1" customWidth="1"/>
    <col min="5295" max="5295" width="41.54296875" bestFit="1" customWidth="1"/>
    <col min="5296" max="5296" width="44.08984375" bestFit="1" customWidth="1"/>
    <col min="5297" max="5297" width="34" bestFit="1" customWidth="1"/>
    <col min="5298" max="5298" width="36.54296875" bestFit="1" customWidth="1"/>
    <col min="5299" max="5299" width="24.6328125" bestFit="1" customWidth="1"/>
    <col min="5300" max="5300" width="27.1796875" bestFit="1" customWidth="1"/>
    <col min="5301" max="5301" width="25.08984375" bestFit="1" customWidth="1"/>
    <col min="5302" max="5302" width="27.6328125" bestFit="1" customWidth="1"/>
    <col min="5303" max="5303" width="24.90625" bestFit="1" customWidth="1"/>
    <col min="5304" max="5304" width="27.453125" bestFit="1" customWidth="1"/>
    <col min="5305" max="5305" width="24.90625" bestFit="1" customWidth="1"/>
    <col min="5306" max="5306" width="27.453125" bestFit="1" customWidth="1"/>
    <col min="5307" max="5307" width="19.6328125" bestFit="1" customWidth="1"/>
    <col min="5308" max="5308" width="22.1796875" bestFit="1" customWidth="1"/>
    <col min="5309" max="5309" width="37.36328125" bestFit="1" customWidth="1"/>
    <col min="5310" max="5310" width="39.90625" bestFit="1" customWidth="1"/>
    <col min="5311" max="5311" width="15.36328125" bestFit="1" customWidth="1"/>
    <col min="5312" max="5312" width="17.90625" bestFit="1" customWidth="1"/>
    <col min="5313" max="5313" width="36" bestFit="1" customWidth="1"/>
    <col min="5314" max="5314" width="38.54296875" bestFit="1" customWidth="1"/>
    <col min="5315" max="5315" width="30" bestFit="1" customWidth="1"/>
    <col min="5316" max="5316" width="32.54296875" bestFit="1" customWidth="1"/>
    <col min="5317" max="5317" width="15.26953125" bestFit="1" customWidth="1"/>
    <col min="5318" max="5318" width="17.81640625" bestFit="1" customWidth="1"/>
    <col min="5319" max="5319" width="40.36328125" bestFit="1" customWidth="1"/>
    <col min="5320" max="5320" width="42.90625" bestFit="1" customWidth="1"/>
    <col min="5321" max="5321" width="32.36328125" bestFit="1" customWidth="1"/>
    <col min="5322" max="5322" width="34.90625" bestFit="1" customWidth="1"/>
    <col min="5323" max="5323" width="25.1796875" bestFit="1" customWidth="1"/>
    <col min="5324" max="5324" width="27.7265625" bestFit="1" customWidth="1"/>
    <col min="5325" max="5325" width="28.08984375" bestFit="1" customWidth="1"/>
    <col min="5326" max="5326" width="30.6328125" bestFit="1" customWidth="1"/>
    <col min="5327" max="5327" width="31.7265625" bestFit="1" customWidth="1"/>
    <col min="5328" max="5328" width="34.26953125" bestFit="1" customWidth="1"/>
    <col min="5329" max="5329" width="7.08984375" bestFit="1" customWidth="1"/>
    <col min="5330" max="5330" width="9.54296875" bestFit="1" customWidth="1"/>
    <col min="5331" max="5331" width="7.6328125" bestFit="1" customWidth="1"/>
    <col min="5332" max="5332" width="10.08984375" bestFit="1" customWidth="1"/>
    <col min="5333" max="5333" width="44.7265625" bestFit="1" customWidth="1"/>
    <col min="5334" max="5334" width="47.26953125" bestFit="1" customWidth="1"/>
    <col min="5335" max="5335" width="16.26953125" bestFit="1" customWidth="1"/>
    <col min="5336" max="5336" width="18.81640625" bestFit="1" customWidth="1"/>
    <col min="5337" max="5337" width="31.36328125" bestFit="1" customWidth="1"/>
    <col min="5338" max="5338" width="33.90625" bestFit="1" customWidth="1"/>
    <col min="5339" max="5339" width="30.54296875" bestFit="1" customWidth="1"/>
    <col min="5340" max="5340" width="33.08984375" bestFit="1" customWidth="1"/>
    <col min="5341" max="5341" width="36.453125" bestFit="1" customWidth="1"/>
    <col min="5342" max="5342" width="39" bestFit="1" customWidth="1"/>
    <col min="5343" max="5343" width="29" bestFit="1" customWidth="1"/>
    <col min="5344" max="5344" width="31.54296875" bestFit="1" customWidth="1"/>
    <col min="5345" max="5345" width="40.81640625" bestFit="1" customWidth="1"/>
    <col min="5346" max="5346" width="43.36328125" bestFit="1" customWidth="1"/>
    <col min="5347" max="5347" width="38.453125" bestFit="1" customWidth="1"/>
    <col min="5348" max="5348" width="41" bestFit="1" customWidth="1"/>
    <col min="5349" max="5349" width="28.54296875" bestFit="1" customWidth="1"/>
    <col min="5350" max="5350" width="31.08984375" bestFit="1" customWidth="1"/>
    <col min="5351" max="5351" width="14.7265625" bestFit="1" customWidth="1"/>
    <col min="5352" max="5352" width="17.26953125" bestFit="1" customWidth="1"/>
    <col min="5353" max="5353" width="30.90625" bestFit="1" customWidth="1"/>
    <col min="5354" max="5354" width="33.453125" bestFit="1" customWidth="1"/>
    <col min="5355" max="5355" width="25.453125" bestFit="1" customWidth="1"/>
    <col min="5356" max="5356" width="28" bestFit="1" customWidth="1"/>
    <col min="5357" max="5357" width="12.54296875" bestFit="1" customWidth="1"/>
    <col min="5358" max="5358" width="15.08984375" bestFit="1" customWidth="1"/>
    <col min="5359" max="5359" width="12.1796875" bestFit="1" customWidth="1"/>
    <col min="5360" max="5360" width="14.7265625" bestFit="1" customWidth="1"/>
    <col min="5361" max="5361" width="33.7265625" bestFit="1" customWidth="1"/>
    <col min="5362" max="5362" width="36.26953125" bestFit="1" customWidth="1"/>
    <col min="5363" max="5363" width="29.90625" bestFit="1" customWidth="1"/>
    <col min="5364" max="5364" width="32.453125" bestFit="1" customWidth="1"/>
    <col min="5365" max="5365" width="45.81640625" bestFit="1" customWidth="1"/>
    <col min="5366" max="5366" width="48.36328125" bestFit="1" customWidth="1"/>
    <col min="5367" max="5367" width="30" bestFit="1" customWidth="1"/>
    <col min="5368" max="5368" width="32.54296875" bestFit="1" customWidth="1"/>
    <col min="5369" max="5369" width="33" bestFit="1" customWidth="1"/>
    <col min="5370" max="5370" width="35.54296875" bestFit="1" customWidth="1"/>
    <col min="5371" max="5371" width="29.36328125" bestFit="1" customWidth="1"/>
    <col min="5372" max="5372" width="31.90625" bestFit="1" customWidth="1"/>
    <col min="5373" max="5373" width="13.36328125" bestFit="1" customWidth="1"/>
    <col min="5374" max="5374" width="15.90625" bestFit="1" customWidth="1"/>
    <col min="5375" max="5375" width="32.54296875" bestFit="1" customWidth="1"/>
    <col min="5376" max="5376" width="35.08984375" bestFit="1" customWidth="1"/>
    <col min="5377" max="5377" width="22.08984375" bestFit="1" customWidth="1"/>
    <col min="5378" max="5378" width="24.6328125" bestFit="1" customWidth="1"/>
    <col min="5379" max="5379" width="23.6328125" bestFit="1" customWidth="1"/>
    <col min="5380" max="5380" width="26.1796875" bestFit="1" customWidth="1"/>
    <col min="5381" max="5381" width="12.08984375" bestFit="1" customWidth="1"/>
    <col min="5382" max="5382" width="14.6328125" bestFit="1" customWidth="1"/>
    <col min="5383" max="5383" width="36.1796875" bestFit="1" customWidth="1"/>
    <col min="5384" max="5384" width="38.7265625" bestFit="1" customWidth="1"/>
    <col min="5385" max="5385" width="48.36328125" bestFit="1" customWidth="1"/>
    <col min="5386" max="5386" width="50.90625" bestFit="1" customWidth="1"/>
    <col min="5387" max="5387" width="48.36328125" bestFit="1" customWidth="1"/>
    <col min="5388" max="5388" width="50.90625" bestFit="1" customWidth="1"/>
    <col min="5389" max="5389" width="48.36328125" bestFit="1" customWidth="1"/>
    <col min="5390" max="5390" width="50.90625" bestFit="1" customWidth="1"/>
    <col min="5391" max="5391" width="47.81640625" bestFit="1" customWidth="1"/>
    <col min="5392" max="5392" width="50.36328125" bestFit="1" customWidth="1"/>
    <col min="5393" max="5393" width="46" bestFit="1" customWidth="1"/>
    <col min="5394" max="5394" width="48.54296875" bestFit="1" customWidth="1"/>
    <col min="5395" max="5395" width="11.36328125" bestFit="1" customWidth="1"/>
    <col min="5396" max="5396" width="13.90625" bestFit="1" customWidth="1"/>
    <col min="5397" max="5397" width="13.81640625" bestFit="1" customWidth="1"/>
    <col min="5398" max="5398" width="16.36328125" bestFit="1" customWidth="1"/>
    <col min="5399" max="5399" width="11.6328125" bestFit="1" customWidth="1"/>
    <col min="5400" max="5400" width="14.1796875" bestFit="1" customWidth="1"/>
    <col min="5401" max="5401" width="46.54296875" bestFit="1" customWidth="1"/>
    <col min="5402" max="5402" width="49.08984375" bestFit="1" customWidth="1"/>
    <col min="5403" max="5403" width="29.81640625" bestFit="1" customWidth="1"/>
    <col min="5404" max="5404" width="32.36328125" bestFit="1" customWidth="1"/>
    <col min="5405" max="5405" width="20.1796875" bestFit="1" customWidth="1"/>
    <col min="5406" max="5406" width="22.7265625" bestFit="1" customWidth="1"/>
    <col min="5407" max="5407" width="48.36328125" bestFit="1" customWidth="1"/>
    <col min="5408" max="5408" width="50.90625" bestFit="1" customWidth="1"/>
    <col min="5409" max="5409" width="33.08984375" bestFit="1" customWidth="1"/>
    <col min="5410" max="5410" width="35.6328125" bestFit="1" customWidth="1"/>
    <col min="5411" max="5411" width="19.7265625" bestFit="1" customWidth="1"/>
    <col min="5412" max="5412" width="22.26953125" bestFit="1" customWidth="1"/>
    <col min="5413" max="5413" width="7.1796875" bestFit="1" customWidth="1"/>
    <col min="5414" max="5414" width="9.6328125" bestFit="1" customWidth="1"/>
    <col min="5415" max="5415" width="48.81640625" bestFit="1" customWidth="1"/>
    <col min="5416" max="5416" width="51.36328125" bestFit="1" customWidth="1"/>
    <col min="5417" max="5417" width="14.36328125" bestFit="1" customWidth="1"/>
    <col min="5418" max="5418" width="17" bestFit="1" customWidth="1"/>
    <col min="5419" max="5419" width="20.54296875" bestFit="1" customWidth="1"/>
    <col min="5420" max="5420" width="23.08984375" bestFit="1" customWidth="1"/>
    <col min="5421" max="5421" width="9.81640625" bestFit="1" customWidth="1"/>
    <col min="5422" max="5422" width="12.26953125" bestFit="1" customWidth="1"/>
    <col min="5423" max="5423" width="42.453125" bestFit="1" customWidth="1"/>
    <col min="5424" max="5424" width="45" bestFit="1" customWidth="1"/>
    <col min="5425" max="5425" width="24.7265625" bestFit="1" customWidth="1"/>
    <col min="5426" max="5426" width="27.26953125" bestFit="1" customWidth="1"/>
    <col min="5427" max="5427" width="46.6328125" bestFit="1" customWidth="1"/>
    <col min="5428" max="5428" width="49.1796875" bestFit="1" customWidth="1"/>
    <col min="5429" max="5429" width="29.7265625" bestFit="1" customWidth="1"/>
    <col min="5430" max="5430" width="32.26953125" bestFit="1" customWidth="1"/>
    <col min="5431" max="5431" width="42.7265625" bestFit="1" customWidth="1"/>
    <col min="5432" max="5432" width="45.26953125" bestFit="1" customWidth="1"/>
    <col min="5433" max="5433" width="22.7265625" bestFit="1" customWidth="1"/>
    <col min="5434" max="5434" width="25.26953125" bestFit="1" customWidth="1"/>
    <col min="5435" max="5435" width="11.6328125" bestFit="1" customWidth="1"/>
    <col min="5436" max="5436" width="14.1796875" bestFit="1" customWidth="1"/>
    <col min="5437" max="5437" width="46.36328125" bestFit="1" customWidth="1"/>
    <col min="5438" max="5438" width="48.90625" bestFit="1" customWidth="1"/>
    <col min="5439" max="5439" width="47.36328125" bestFit="1" customWidth="1"/>
    <col min="5440" max="5440" width="49.90625" bestFit="1" customWidth="1"/>
    <col min="5441" max="5441" width="31.54296875" bestFit="1" customWidth="1"/>
    <col min="5442" max="5442" width="34.08984375" bestFit="1" customWidth="1"/>
    <col min="5443" max="5443" width="50.6328125" bestFit="1" customWidth="1"/>
    <col min="5444" max="5444" width="53.1796875" bestFit="1" customWidth="1"/>
    <col min="5445" max="5445" width="28" bestFit="1" customWidth="1"/>
    <col min="5446" max="5446" width="30.54296875" bestFit="1" customWidth="1"/>
    <col min="5447" max="5447" width="44.6328125" bestFit="1" customWidth="1"/>
    <col min="5448" max="5448" width="47.1796875" bestFit="1" customWidth="1"/>
    <col min="5449" max="5449" width="17.7265625" bestFit="1" customWidth="1"/>
    <col min="5450" max="5450" width="20.26953125" bestFit="1" customWidth="1"/>
    <col min="5451" max="5451" width="50" bestFit="1" customWidth="1"/>
    <col min="5452" max="5452" width="52.54296875" bestFit="1" customWidth="1"/>
    <col min="5453" max="5453" width="47.81640625" bestFit="1" customWidth="1"/>
    <col min="5454" max="5454" width="50.36328125" bestFit="1" customWidth="1"/>
    <col min="5455" max="5455" width="21" bestFit="1" customWidth="1"/>
    <col min="5456" max="5456" width="23.54296875" bestFit="1" customWidth="1"/>
    <col min="5457" max="5457" width="33.36328125" bestFit="1" customWidth="1"/>
    <col min="5458" max="5458" width="35.90625" bestFit="1" customWidth="1"/>
    <col min="5459" max="5459" width="20.54296875" bestFit="1" customWidth="1"/>
    <col min="5460" max="5460" width="23.08984375" bestFit="1" customWidth="1"/>
    <col min="5461" max="5461" width="36.7265625" bestFit="1" customWidth="1"/>
    <col min="5462" max="5462" width="39.26953125" bestFit="1" customWidth="1"/>
    <col min="5463" max="5463" width="18" bestFit="1" customWidth="1"/>
    <col min="5464" max="5464" width="20.54296875" bestFit="1" customWidth="1"/>
    <col min="5465" max="5465" width="39.6328125" bestFit="1" customWidth="1"/>
    <col min="5466" max="5466" width="42.1796875" bestFit="1" customWidth="1"/>
    <col min="5467" max="5467" width="45.36328125" bestFit="1" customWidth="1"/>
    <col min="5468" max="5468" width="47.90625" bestFit="1" customWidth="1"/>
    <col min="5469" max="5469" width="22" bestFit="1" customWidth="1"/>
    <col min="5470" max="5470" width="24.54296875" bestFit="1" customWidth="1"/>
    <col min="5471" max="5471" width="37.26953125" bestFit="1" customWidth="1"/>
    <col min="5472" max="5472" width="39.81640625" bestFit="1" customWidth="1"/>
    <col min="5473" max="5473" width="14.26953125" bestFit="1" customWidth="1"/>
    <col min="5474" max="5474" width="16.81640625" bestFit="1" customWidth="1"/>
    <col min="5475" max="5475" width="16.54296875" bestFit="1" customWidth="1"/>
    <col min="5476" max="5476" width="19.08984375" bestFit="1" customWidth="1"/>
    <col min="5477" max="5477" width="48.1796875" bestFit="1" customWidth="1"/>
    <col min="5478" max="5478" width="50.7265625" bestFit="1" customWidth="1"/>
    <col min="5479" max="5479" width="36.36328125" bestFit="1" customWidth="1"/>
    <col min="5480" max="5480" width="38.90625" bestFit="1" customWidth="1"/>
    <col min="5481" max="5481" width="18.36328125" bestFit="1" customWidth="1"/>
    <col min="5482" max="5482" width="20.90625" bestFit="1" customWidth="1"/>
    <col min="5483" max="5483" width="27.36328125" bestFit="1" customWidth="1"/>
    <col min="5484" max="5484" width="29.90625" bestFit="1" customWidth="1"/>
    <col min="5485" max="5485" width="32.453125" bestFit="1" customWidth="1"/>
    <col min="5486" max="5486" width="35" bestFit="1" customWidth="1"/>
    <col min="5487" max="5487" width="14.26953125" bestFit="1" customWidth="1"/>
    <col min="5488" max="5488" width="16.81640625" bestFit="1" customWidth="1"/>
    <col min="5489" max="5489" width="22.08984375" bestFit="1" customWidth="1"/>
    <col min="5490" max="5490" width="24.6328125" bestFit="1" customWidth="1"/>
    <col min="5491" max="5491" width="5.26953125" bestFit="1" customWidth="1"/>
    <col min="5492" max="5492" width="7.7265625" bestFit="1" customWidth="1"/>
    <col min="5493" max="5493" width="33.36328125" bestFit="1" customWidth="1"/>
    <col min="5494" max="5494" width="35.90625" bestFit="1" customWidth="1"/>
    <col min="5495" max="5495" width="24.7265625" bestFit="1" customWidth="1"/>
    <col min="5496" max="5496" width="27.26953125" bestFit="1" customWidth="1"/>
    <col min="5497" max="5497" width="23.36328125" bestFit="1" customWidth="1"/>
    <col min="5498" max="5498" width="25.90625" bestFit="1" customWidth="1"/>
    <col min="5499" max="5499" width="22.81640625" bestFit="1" customWidth="1"/>
    <col min="5500" max="5500" width="25.36328125" bestFit="1" customWidth="1"/>
    <col min="5501" max="5501" width="34.08984375" bestFit="1" customWidth="1"/>
    <col min="5502" max="5502" width="36.6328125" bestFit="1" customWidth="1"/>
    <col min="5503" max="5503" width="32.6328125" bestFit="1" customWidth="1"/>
    <col min="5504" max="5504" width="35.1796875" bestFit="1" customWidth="1"/>
    <col min="5505" max="5505" width="20.08984375" bestFit="1" customWidth="1"/>
    <col min="5506" max="5506" width="22.6328125" bestFit="1" customWidth="1"/>
    <col min="5507" max="5507" width="18.7265625" bestFit="1" customWidth="1"/>
    <col min="5508" max="5508" width="21.26953125" bestFit="1" customWidth="1"/>
    <col min="5509" max="5509" width="22.90625" bestFit="1" customWidth="1"/>
    <col min="5510" max="5510" width="25.453125" bestFit="1" customWidth="1"/>
    <col min="5511" max="5511" width="8" bestFit="1" customWidth="1"/>
    <col min="5512" max="5512" width="10.453125" bestFit="1" customWidth="1"/>
    <col min="5513" max="5513" width="9.7265625" bestFit="1" customWidth="1"/>
    <col min="5514" max="5514" width="12.1796875" bestFit="1" customWidth="1"/>
    <col min="5515" max="5515" width="26.08984375" bestFit="1" customWidth="1"/>
    <col min="5516" max="5516" width="28.6328125" bestFit="1" customWidth="1"/>
    <col min="5517" max="5517" width="33.08984375" bestFit="1" customWidth="1"/>
    <col min="5518" max="5518" width="35.6328125" bestFit="1" customWidth="1"/>
    <col min="5519" max="5519" width="31.7265625" bestFit="1" customWidth="1"/>
    <col min="5520" max="5520" width="34.26953125" bestFit="1" customWidth="1"/>
    <col min="5521" max="5521" width="19" bestFit="1" customWidth="1"/>
    <col min="5522" max="5522" width="21.54296875" bestFit="1" customWidth="1"/>
    <col min="5523" max="5523" width="23.7265625" bestFit="1" customWidth="1"/>
    <col min="5524" max="5524" width="26.26953125" bestFit="1" customWidth="1"/>
    <col min="5525" max="5525" width="23.90625" bestFit="1" customWidth="1"/>
    <col min="5526" max="5526" width="26.453125" bestFit="1" customWidth="1"/>
    <col min="5527" max="5527" width="28.54296875" bestFit="1" customWidth="1"/>
    <col min="5528" max="5528" width="31.08984375" bestFit="1" customWidth="1"/>
    <col min="5529" max="5529" width="15.08984375" bestFit="1" customWidth="1"/>
    <col min="5530" max="5530" width="17.6328125" bestFit="1" customWidth="1"/>
    <col min="5531" max="5531" width="44.453125" bestFit="1" customWidth="1"/>
    <col min="5532" max="5532" width="47" bestFit="1" customWidth="1"/>
    <col min="5533" max="5533" width="34.453125" bestFit="1" customWidth="1"/>
    <col min="5534" max="5534" width="37" bestFit="1" customWidth="1"/>
    <col min="5535" max="5535" width="24.54296875" bestFit="1" customWidth="1"/>
    <col min="5536" max="5536" width="27.08984375" bestFit="1" customWidth="1"/>
    <col min="5537" max="5537" width="39.90625" bestFit="1" customWidth="1"/>
    <col min="5538" max="5538" width="42.453125" bestFit="1" customWidth="1"/>
    <col min="5539" max="5539" width="33.08984375" bestFit="1" customWidth="1"/>
    <col min="5540" max="5540" width="35.6328125" bestFit="1" customWidth="1"/>
    <col min="5541" max="5541" width="24.453125" bestFit="1" customWidth="1"/>
    <col min="5542" max="5542" width="27" bestFit="1" customWidth="1"/>
    <col min="5543" max="5543" width="45.1796875" bestFit="1" customWidth="1"/>
    <col min="5544" max="5544" width="47.7265625" bestFit="1" customWidth="1"/>
    <col min="5545" max="5545" width="33.90625" bestFit="1" customWidth="1"/>
    <col min="5546" max="5546" width="36.453125" bestFit="1" customWidth="1"/>
    <col min="5547" max="5547" width="25.1796875" bestFit="1" customWidth="1"/>
    <col min="5548" max="5548" width="27.7265625" bestFit="1" customWidth="1"/>
    <col min="5549" max="5549" width="33.90625" bestFit="1" customWidth="1"/>
    <col min="5550" max="5550" width="36.453125" bestFit="1" customWidth="1"/>
    <col min="5551" max="5551" width="16.1796875" bestFit="1" customWidth="1"/>
    <col min="5552" max="5552" width="18.7265625" bestFit="1" customWidth="1"/>
    <col min="5553" max="5553" width="22.26953125" bestFit="1" customWidth="1"/>
    <col min="5554" max="5554" width="24.81640625" bestFit="1" customWidth="1"/>
    <col min="5555" max="5555" width="30.36328125" bestFit="1" customWidth="1"/>
    <col min="5556" max="5556" width="32.90625" bestFit="1" customWidth="1"/>
    <col min="5557" max="5557" width="16.453125" bestFit="1" customWidth="1"/>
    <col min="5558" max="5558" width="19" bestFit="1" customWidth="1"/>
    <col min="5559" max="5559" width="36.54296875" bestFit="1" customWidth="1"/>
    <col min="5560" max="5560" width="39.08984375" bestFit="1" customWidth="1"/>
    <col min="5561" max="5561" width="34.6328125" bestFit="1" customWidth="1"/>
    <col min="5562" max="5562" width="37.1796875" bestFit="1" customWidth="1"/>
    <col min="5563" max="5563" width="29.54296875" bestFit="1" customWidth="1"/>
    <col min="5564" max="5564" width="32.08984375" bestFit="1" customWidth="1"/>
    <col min="5565" max="5565" width="29.26953125" bestFit="1" customWidth="1"/>
    <col min="5566" max="5566" width="31.81640625" bestFit="1" customWidth="1"/>
    <col min="5567" max="5567" width="42.453125" bestFit="1" customWidth="1"/>
    <col min="5568" max="5568" width="45" bestFit="1" customWidth="1"/>
    <col min="5569" max="5569" width="15.81640625" bestFit="1" customWidth="1"/>
    <col min="5570" max="5570" width="18.36328125" bestFit="1" customWidth="1"/>
    <col min="5571" max="5571" width="26.08984375" bestFit="1" customWidth="1"/>
    <col min="5572" max="5572" width="28.6328125" bestFit="1" customWidth="1"/>
    <col min="5573" max="5573" width="25.7265625" bestFit="1" customWidth="1"/>
    <col min="5574" max="5574" width="28.26953125" bestFit="1" customWidth="1"/>
    <col min="5575" max="5575" width="48.7265625" bestFit="1" customWidth="1"/>
    <col min="5576" max="5576" width="51.26953125" bestFit="1" customWidth="1"/>
    <col min="5577" max="5577" width="24.1796875" bestFit="1" customWidth="1"/>
    <col min="5578" max="5578" width="26.7265625" bestFit="1" customWidth="1"/>
    <col min="5579" max="5579" width="10.08984375" bestFit="1" customWidth="1"/>
    <col min="5580" max="5580" width="12.54296875" bestFit="1" customWidth="1"/>
    <col min="5581" max="5581" width="20.6328125" bestFit="1" customWidth="1"/>
    <col min="5582" max="5582" width="23.1796875" bestFit="1" customWidth="1"/>
    <col min="5583" max="5583" width="38.453125" bestFit="1" customWidth="1"/>
    <col min="5584" max="5584" width="41" bestFit="1" customWidth="1"/>
    <col min="5585" max="5585" width="27.81640625" bestFit="1" customWidth="1"/>
    <col min="5586" max="5586" width="30.36328125" bestFit="1" customWidth="1"/>
    <col min="5587" max="5587" width="22" bestFit="1" customWidth="1"/>
    <col min="5588" max="5588" width="24.54296875" bestFit="1" customWidth="1"/>
    <col min="5589" max="5589" width="34.36328125" bestFit="1" customWidth="1"/>
    <col min="5590" max="5590" width="36.90625" bestFit="1" customWidth="1"/>
    <col min="5591" max="5591" width="24.90625" bestFit="1" customWidth="1"/>
    <col min="5592" max="5592" width="27.453125" bestFit="1" customWidth="1"/>
    <col min="5593" max="5593" width="27.26953125" bestFit="1" customWidth="1"/>
    <col min="5594" max="5594" width="29.81640625" bestFit="1" customWidth="1"/>
    <col min="5595" max="5595" width="12.6328125" bestFit="1" customWidth="1"/>
    <col min="5596" max="5596" width="15.1796875" bestFit="1" customWidth="1"/>
    <col min="5597" max="5597" width="13.90625" bestFit="1" customWidth="1"/>
    <col min="5598" max="5598" width="16.453125" bestFit="1" customWidth="1"/>
    <col min="5599" max="5599" width="25.26953125" bestFit="1" customWidth="1"/>
    <col min="5600" max="5600" width="27.81640625" bestFit="1" customWidth="1"/>
    <col min="5601" max="5601" width="53.453125" bestFit="1" customWidth="1"/>
    <col min="5602" max="5602" width="56" bestFit="1" customWidth="1"/>
    <col min="5603" max="5603" width="31.6328125" bestFit="1" customWidth="1"/>
    <col min="5604" max="5604" width="34.1796875" bestFit="1" customWidth="1"/>
    <col min="5605" max="5605" width="11.81640625" bestFit="1" customWidth="1"/>
    <col min="5606" max="5606" width="14.36328125" bestFit="1" customWidth="1"/>
    <col min="5607" max="5607" width="48" bestFit="1" customWidth="1"/>
    <col min="5608" max="5608" width="50.54296875" bestFit="1" customWidth="1"/>
    <col min="5609" max="5609" width="43.1796875" bestFit="1" customWidth="1"/>
    <col min="5610" max="5610" width="45.7265625" bestFit="1" customWidth="1"/>
    <col min="5611" max="5611" width="37.6328125" bestFit="1" customWidth="1"/>
    <col min="5612" max="5612" width="40.1796875" bestFit="1" customWidth="1"/>
    <col min="5613" max="5613" width="16.6328125" bestFit="1" customWidth="1"/>
    <col min="5614" max="5614" width="19.1796875" bestFit="1" customWidth="1"/>
    <col min="5615" max="5615" width="12.08984375" bestFit="1" customWidth="1"/>
    <col min="5616" max="5616" width="14.6328125" bestFit="1" customWidth="1"/>
    <col min="5617" max="5617" width="46.7265625" bestFit="1" customWidth="1"/>
    <col min="5618" max="5618" width="49.26953125" bestFit="1" customWidth="1"/>
    <col min="5619" max="5619" width="21.6328125" bestFit="1" customWidth="1"/>
    <col min="5620" max="5620" width="24.1796875" bestFit="1" customWidth="1"/>
    <col min="5621" max="5621" width="12.26953125" bestFit="1" customWidth="1"/>
    <col min="5622" max="5622" width="14.81640625" bestFit="1" customWidth="1"/>
    <col min="5623" max="5623" width="13.6328125" bestFit="1" customWidth="1"/>
    <col min="5624" max="5624" width="16.1796875" bestFit="1" customWidth="1"/>
    <col min="5625" max="5625" width="35.54296875" bestFit="1" customWidth="1"/>
    <col min="5626" max="5626" width="38.08984375" bestFit="1" customWidth="1"/>
    <col min="5627" max="5627" width="19.54296875" bestFit="1" customWidth="1"/>
    <col min="5628" max="5628" width="22.08984375" bestFit="1" customWidth="1"/>
    <col min="5629" max="5629" width="30.08984375" bestFit="1" customWidth="1"/>
    <col min="5630" max="5630" width="32.6328125" bestFit="1" customWidth="1"/>
    <col min="5631" max="5631" width="22.453125" bestFit="1" customWidth="1"/>
    <col min="5632" max="5632" width="25" bestFit="1" customWidth="1"/>
    <col min="5633" max="5633" width="18.08984375" bestFit="1" customWidth="1"/>
    <col min="5634" max="5634" width="20.6328125" bestFit="1" customWidth="1"/>
    <col min="5635" max="5635" width="21.7265625" bestFit="1" customWidth="1"/>
    <col min="5636" max="5636" width="24.26953125" bestFit="1" customWidth="1"/>
    <col min="5637" max="5637" width="28.7265625" bestFit="1" customWidth="1"/>
    <col min="5638" max="5638" width="31.26953125" bestFit="1" customWidth="1"/>
    <col min="5639" max="5639" width="27.26953125" bestFit="1" customWidth="1"/>
    <col min="5640" max="5640" width="29.81640625" bestFit="1" customWidth="1"/>
    <col min="5641" max="5641" width="43.90625" bestFit="1" customWidth="1"/>
    <col min="5642" max="5642" width="46.453125" bestFit="1" customWidth="1"/>
    <col min="5643" max="5643" width="15.7265625" bestFit="1" customWidth="1"/>
    <col min="5644" max="5644" width="18.26953125" bestFit="1" customWidth="1"/>
    <col min="5645" max="5645" width="17.7265625" bestFit="1" customWidth="1"/>
    <col min="5646" max="5646" width="20.26953125" bestFit="1" customWidth="1"/>
    <col min="5647" max="5647" width="14.08984375" bestFit="1" customWidth="1"/>
    <col min="5648" max="5648" width="16.6328125" bestFit="1" customWidth="1"/>
    <col min="5649" max="5649" width="35.08984375" bestFit="1" customWidth="1"/>
    <col min="5650" max="5650" width="37.6328125" bestFit="1" customWidth="1"/>
    <col min="5651" max="5651" width="19.08984375" bestFit="1" customWidth="1"/>
    <col min="5652" max="5652" width="21.6328125" bestFit="1" customWidth="1"/>
    <col min="5653" max="5653" width="19" bestFit="1" customWidth="1"/>
    <col min="5654" max="5654" width="21.54296875" bestFit="1" customWidth="1"/>
    <col min="5655" max="5655" width="23.08984375" bestFit="1" customWidth="1"/>
    <col min="5656" max="5656" width="25.6328125" bestFit="1" customWidth="1"/>
    <col min="5657" max="5657" width="21.7265625" bestFit="1" customWidth="1"/>
    <col min="5658" max="5658" width="24.26953125" bestFit="1" customWidth="1"/>
    <col min="5659" max="5659" width="31.08984375" bestFit="1" customWidth="1"/>
    <col min="5660" max="5660" width="33.6328125" bestFit="1" customWidth="1"/>
    <col min="5661" max="5661" width="18.08984375" bestFit="1" customWidth="1"/>
    <col min="5662" max="5662" width="20.6328125" bestFit="1" customWidth="1"/>
    <col min="5663" max="5663" width="41.90625" bestFit="1" customWidth="1"/>
    <col min="5664" max="5664" width="44.453125" bestFit="1" customWidth="1"/>
    <col min="5665" max="5665" width="44.7265625" bestFit="1" customWidth="1"/>
    <col min="5666" max="5666" width="47.26953125" bestFit="1" customWidth="1"/>
    <col min="5667" max="5667" width="42.81640625" bestFit="1" customWidth="1"/>
    <col min="5668" max="5668" width="45.36328125" bestFit="1" customWidth="1"/>
    <col min="5669" max="5669" width="26.90625" bestFit="1" customWidth="1"/>
    <col min="5670" max="5670" width="29.453125" bestFit="1" customWidth="1"/>
    <col min="5671" max="5671" width="45" bestFit="1" customWidth="1"/>
    <col min="5672" max="5672" width="47.54296875" bestFit="1" customWidth="1"/>
    <col min="5673" max="5673" width="43.1796875" bestFit="1" customWidth="1"/>
    <col min="5674" max="5674" width="45.7265625" bestFit="1" customWidth="1"/>
    <col min="5675" max="5675" width="13.90625" bestFit="1" customWidth="1"/>
    <col min="5676" max="5676" width="16.453125" bestFit="1" customWidth="1"/>
    <col min="5677" max="5677" width="11.7265625" bestFit="1" customWidth="1"/>
    <col min="5678" max="5678" width="14.26953125" bestFit="1" customWidth="1"/>
    <col min="5679" max="5679" width="7.26953125" bestFit="1" customWidth="1"/>
    <col min="5680" max="5680" width="9.7265625" bestFit="1" customWidth="1"/>
    <col min="5681" max="5681" width="53.7265625" bestFit="1" customWidth="1"/>
    <col min="5682" max="5682" width="56.26953125" bestFit="1" customWidth="1"/>
    <col min="5683" max="5683" width="19.6328125" bestFit="1" customWidth="1"/>
    <col min="5684" max="5684" width="22.1796875" bestFit="1" customWidth="1"/>
    <col min="5685" max="5685" width="8.1796875" bestFit="1" customWidth="1"/>
    <col min="5686" max="5686" width="10.6328125" bestFit="1" customWidth="1"/>
    <col min="5687" max="5687" width="37.90625" bestFit="1" customWidth="1"/>
    <col min="5688" max="5688" width="40.453125" bestFit="1" customWidth="1"/>
    <col min="5689" max="5689" width="12.7265625" bestFit="1" customWidth="1"/>
    <col min="5690" max="5690" width="15.26953125" bestFit="1" customWidth="1"/>
    <col min="5691" max="5691" width="40.6328125" bestFit="1" customWidth="1"/>
    <col min="5692" max="5692" width="43.1796875" bestFit="1" customWidth="1"/>
    <col min="5693" max="5693" width="45.7265625" bestFit="1" customWidth="1"/>
    <col min="5694" max="5694" width="48.26953125" bestFit="1" customWidth="1"/>
    <col min="5695" max="5695" width="43" bestFit="1" customWidth="1"/>
    <col min="5696" max="5696" width="45.6328125" bestFit="1" customWidth="1"/>
    <col min="5697" max="5697" width="17.453125" bestFit="1" customWidth="1"/>
    <col min="5698" max="5698" width="20" bestFit="1" customWidth="1"/>
    <col min="5699" max="5699" width="29.6328125" bestFit="1" customWidth="1"/>
    <col min="5700" max="5700" width="32.1796875" bestFit="1" customWidth="1"/>
    <col min="5701" max="5701" width="40.81640625" bestFit="1" customWidth="1"/>
    <col min="5702" max="5702" width="43.36328125" bestFit="1" customWidth="1"/>
    <col min="5703" max="5703" width="13.26953125" bestFit="1" customWidth="1"/>
    <col min="5704" max="5704" width="15.81640625" bestFit="1" customWidth="1"/>
    <col min="5705" max="5705" width="13.26953125" bestFit="1" customWidth="1"/>
    <col min="5706" max="5706" width="15.81640625" bestFit="1" customWidth="1"/>
    <col min="5707" max="5707" width="47" bestFit="1" customWidth="1"/>
    <col min="5708" max="5708" width="49.54296875" bestFit="1" customWidth="1"/>
    <col min="5709" max="5709" width="40.54296875" bestFit="1" customWidth="1"/>
    <col min="5710" max="5710" width="43.08984375" bestFit="1" customWidth="1"/>
    <col min="5711" max="5711" width="45.54296875" bestFit="1" customWidth="1"/>
    <col min="5712" max="5712" width="48.08984375" bestFit="1" customWidth="1"/>
    <col min="5713" max="5713" width="41.36328125" bestFit="1" customWidth="1"/>
    <col min="5714" max="5714" width="43.90625" bestFit="1" customWidth="1"/>
    <col min="5715" max="5715" width="22.36328125" bestFit="1" customWidth="1"/>
    <col min="5716" max="5716" width="24.90625" bestFit="1" customWidth="1"/>
    <col min="5717" max="5717" width="30.26953125" bestFit="1" customWidth="1"/>
    <col min="5718" max="5718" width="32.81640625" bestFit="1" customWidth="1"/>
    <col min="5719" max="5719" width="14.54296875" bestFit="1" customWidth="1"/>
    <col min="5720" max="5720" width="17.08984375" bestFit="1" customWidth="1"/>
    <col min="5721" max="5721" width="46.7265625" bestFit="1" customWidth="1"/>
    <col min="5722" max="5722" width="49.26953125" bestFit="1" customWidth="1"/>
    <col min="5723" max="5723" width="16.26953125" bestFit="1" customWidth="1"/>
    <col min="5724" max="5724" width="18.81640625" bestFit="1" customWidth="1"/>
    <col min="5725" max="5725" width="17.6328125" bestFit="1" customWidth="1"/>
    <col min="5726" max="5726" width="20.1796875" bestFit="1" customWidth="1"/>
    <col min="5727" max="5727" width="27.6328125" bestFit="1" customWidth="1"/>
    <col min="5728" max="5728" width="30.1796875" bestFit="1" customWidth="1"/>
    <col min="5729" max="5729" width="41" bestFit="1" customWidth="1"/>
    <col min="5730" max="5730" width="43.54296875" bestFit="1" customWidth="1"/>
    <col min="5731" max="5731" width="36" bestFit="1" customWidth="1"/>
    <col min="5732" max="5732" width="38.54296875" bestFit="1" customWidth="1"/>
    <col min="5733" max="5733" width="22" bestFit="1" customWidth="1"/>
    <col min="5734" max="5734" width="24.54296875" bestFit="1" customWidth="1"/>
    <col min="5735" max="5735" width="34.6328125" bestFit="1" customWidth="1"/>
    <col min="5736" max="5736" width="37.1796875" bestFit="1" customWidth="1"/>
    <col min="5737" max="5737" width="27.453125" bestFit="1" customWidth="1"/>
    <col min="5738" max="5738" width="30" bestFit="1" customWidth="1"/>
    <col min="5739" max="5739" width="19.90625" bestFit="1" customWidth="1"/>
    <col min="5740" max="5740" width="22.453125" bestFit="1" customWidth="1"/>
    <col min="5741" max="5741" width="27.08984375" bestFit="1" customWidth="1"/>
    <col min="5742" max="5742" width="29.6328125" bestFit="1" customWidth="1"/>
    <col min="5743" max="5743" width="50.54296875" bestFit="1" customWidth="1"/>
    <col min="5744" max="5744" width="53.08984375" bestFit="1" customWidth="1"/>
    <col min="5745" max="5745" width="32.26953125" bestFit="1" customWidth="1"/>
    <col min="5746" max="5746" width="34.81640625" bestFit="1" customWidth="1"/>
    <col min="5747" max="5747" width="25.08984375" bestFit="1" customWidth="1"/>
    <col min="5748" max="5748" width="27.6328125" bestFit="1" customWidth="1"/>
    <col min="5749" max="5749" width="29.7265625" bestFit="1" customWidth="1"/>
    <col min="5750" max="5750" width="32.26953125" bestFit="1" customWidth="1"/>
    <col min="5751" max="5751" width="21.54296875" bestFit="1" customWidth="1"/>
    <col min="5752" max="5752" width="24.08984375" bestFit="1" customWidth="1"/>
    <col min="5753" max="5753" width="26.90625" bestFit="1" customWidth="1"/>
    <col min="5754" max="5754" width="29.453125" bestFit="1" customWidth="1"/>
    <col min="5755" max="5755" width="13" bestFit="1" customWidth="1"/>
    <col min="5756" max="5756" width="15.54296875" bestFit="1" customWidth="1"/>
    <col min="5757" max="5757" width="49.1796875" bestFit="1" customWidth="1"/>
    <col min="5758" max="5758" width="51.7265625" bestFit="1" customWidth="1"/>
    <col min="5759" max="5759" width="19.26953125" bestFit="1" customWidth="1"/>
    <col min="5760" max="5760" width="21.81640625" bestFit="1" customWidth="1"/>
    <col min="5761" max="5761" width="16.81640625" bestFit="1" customWidth="1"/>
    <col min="5762" max="5762" width="19.36328125" bestFit="1" customWidth="1"/>
    <col min="5763" max="5763" width="6.90625" bestFit="1" customWidth="1"/>
    <col min="5764" max="5764" width="9.36328125" bestFit="1" customWidth="1"/>
    <col min="5765" max="5765" width="7.453125" bestFit="1" customWidth="1"/>
    <col min="5766" max="5766" width="9.90625" bestFit="1" customWidth="1"/>
    <col min="5767" max="5767" width="29" bestFit="1" customWidth="1"/>
    <col min="5768" max="5768" width="31.54296875" bestFit="1" customWidth="1"/>
    <col min="5769" max="5769" width="21" bestFit="1" customWidth="1"/>
    <col min="5770" max="5770" width="23.54296875" bestFit="1" customWidth="1"/>
    <col min="5771" max="5771" width="22.1796875" bestFit="1" customWidth="1"/>
    <col min="5772" max="5772" width="24.7265625" bestFit="1" customWidth="1"/>
    <col min="5773" max="5773" width="19.453125" bestFit="1" customWidth="1"/>
    <col min="5774" max="5774" width="22" bestFit="1" customWidth="1"/>
    <col min="5775" max="5775" width="34.6328125" bestFit="1" customWidth="1"/>
    <col min="5776" max="5776" width="37.1796875" bestFit="1" customWidth="1"/>
    <col min="5777" max="5777" width="10.36328125" bestFit="1" customWidth="1"/>
    <col min="5778" max="5778" width="12.90625" bestFit="1" customWidth="1"/>
    <col min="5779" max="5779" width="12.1796875" bestFit="1" customWidth="1"/>
    <col min="5780" max="5780" width="14.7265625" bestFit="1" customWidth="1"/>
    <col min="5781" max="5781" width="20.1796875" bestFit="1" customWidth="1"/>
    <col min="5782" max="5782" width="22.7265625" bestFit="1" customWidth="1"/>
    <col min="5783" max="5783" width="38.81640625" bestFit="1" customWidth="1"/>
    <col min="5784" max="5784" width="41.36328125" bestFit="1" customWidth="1"/>
    <col min="5785" max="5785" width="36.453125" bestFit="1" customWidth="1"/>
    <col min="5786" max="5786" width="39" bestFit="1" customWidth="1"/>
    <col min="5787" max="5787" width="37.6328125" bestFit="1" customWidth="1"/>
    <col min="5788" max="5788" width="40.1796875" bestFit="1" customWidth="1"/>
    <col min="5789" max="5789" width="42.81640625" bestFit="1" customWidth="1"/>
    <col min="5790" max="5790" width="45.36328125" bestFit="1" customWidth="1"/>
    <col min="5791" max="5791" width="27.7265625" bestFit="1" customWidth="1"/>
    <col min="5792" max="5792" width="30.26953125" bestFit="1" customWidth="1"/>
    <col min="5793" max="5793" width="38.08984375" bestFit="1" customWidth="1"/>
    <col min="5794" max="5794" width="40.6328125" bestFit="1" customWidth="1"/>
    <col min="5795" max="5795" width="35.08984375" bestFit="1" customWidth="1"/>
    <col min="5796" max="5796" width="37.6328125" bestFit="1" customWidth="1"/>
    <col min="5797" max="5797" width="38.26953125" bestFit="1" customWidth="1"/>
    <col min="5798" max="5798" width="40.81640625" bestFit="1" customWidth="1"/>
    <col min="5799" max="5799" width="15.08984375" bestFit="1" customWidth="1"/>
    <col min="5800" max="5800" width="17.6328125" bestFit="1" customWidth="1"/>
    <col min="5801" max="5801" width="45.453125" bestFit="1" customWidth="1"/>
    <col min="5802" max="5802" width="48" bestFit="1" customWidth="1"/>
    <col min="5803" max="5803" width="32.26953125" bestFit="1" customWidth="1"/>
    <col min="5804" max="5804" width="34.81640625" bestFit="1" customWidth="1"/>
    <col min="5805" max="5805" width="24.7265625" bestFit="1" customWidth="1"/>
    <col min="5806" max="5806" width="27.26953125" bestFit="1" customWidth="1"/>
    <col min="5807" max="5807" width="20.453125" bestFit="1" customWidth="1"/>
    <col min="5808" max="5808" width="23" bestFit="1" customWidth="1"/>
    <col min="5809" max="5809" width="25.26953125" bestFit="1" customWidth="1"/>
    <col min="5810" max="5810" width="27.81640625" bestFit="1" customWidth="1"/>
    <col min="5811" max="5811" width="34.54296875" bestFit="1" customWidth="1"/>
    <col min="5812" max="5812" width="37.08984375" bestFit="1" customWidth="1"/>
    <col min="5813" max="5813" width="47" bestFit="1" customWidth="1"/>
    <col min="5814" max="5814" width="49.54296875" bestFit="1" customWidth="1"/>
    <col min="5815" max="5815" width="45.26953125" bestFit="1" customWidth="1"/>
    <col min="5816" max="5816" width="47.81640625" bestFit="1" customWidth="1"/>
    <col min="5817" max="5817" width="48.54296875" bestFit="1" customWidth="1"/>
    <col min="5818" max="5818" width="51.08984375" bestFit="1" customWidth="1"/>
    <col min="5819" max="5819" width="25" bestFit="1" customWidth="1"/>
    <col min="5820" max="5820" width="27.54296875" bestFit="1" customWidth="1"/>
    <col min="5821" max="5821" width="37.6328125" bestFit="1" customWidth="1"/>
    <col min="5822" max="5822" width="40.1796875" bestFit="1" customWidth="1"/>
    <col min="5823" max="5823" width="19.81640625" bestFit="1" customWidth="1"/>
    <col min="5824" max="5824" width="22.36328125" bestFit="1" customWidth="1"/>
    <col min="5825" max="5825" width="41.1796875" bestFit="1" customWidth="1"/>
    <col min="5826" max="5826" width="43.7265625" bestFit="1" customWidth="1"/>
    <col min="5827" max="5827" width="43.54296875" bestFit="1" customWidth="1"/>
    <col min="5828" max="5828" width="46.08984375" bestFit="1" customWidth="1"/>
    <col min="5829" max="5829" width="13.6328125" bestFit="1" customWidth="1"/>
    <col min="5830" max="5830" width="16.1796875" bestFit="1" customWidth="1"/>
    <col min="5831" max="5831" width="18.7265625" bestFit="1" customWidth="1"/>
    <col min="5832" max="5832" width="21.26953125" bestFit="1" customWidth="1"/>
    <col min="5833" max="5833" width="39.6328125" bestFit="1" customWidth="1"/>
    <col min="5834" max="5834" width="42.1796875" bestFit="1" customWidth="1"/>
    <col min="5835" max="5835" width="41.54296875" bestFit="1" customWidth="1"/>
    <col min="5836" max="5836" width="44.08984375" bestFit="1" customWidth="1"/>
    <col min="5837" max="5837" width="32.7265625" bestFit="1" customWidth="1"/>
    <col min="5838" max="5838" width="35.26953125" bestFit="1" customWidth="1"/>
    <col min="5839" max="5839" width="41.08984375" bestFit="1" customWidth="1"/>
    <col min="5840" max="5840" width="43.6328125" bestFit="1" customWidth="1"/>
    <col min="5841" max="5841" width="36.1796875" bestFit="1" customWidth="1"/>
    <col min="5842" max="5842" width="38.7265625" bestFit="1" customWidth="1"/>
    <col min="5843" max="5843" width="39.81640625" bestFit="1" customWidth="1"/>
    <col min="5844" max="5844" width="42.36328125" bestFit="1" customWidth="1"/>
    <col min="5845" max="5845" width="43.54296875" bestFit="1" customWidth="1"/>
    <col min="5846" max="5846" width="46.08984375" bestFit="1" customWidth="1"/>
    <col min="5847" max="5847" width="46.6328125" bestFit="1" customWidth="1"/>
    <col min="5848" max="5848" width="49.1796875" bestFit="1" customWidth="1"/>
    <col min="5849" max="5849" width="23.453125" bestFit="1" customWidth="1"/>
    <col min="5850" max="5850" width="26" bestFit="1" customWidth="1"/>
    <col min="5851" max="5851" width="55.1796875" bestFit="1" customWidth="1"/>
    <col min="5852" max="5852" width="57.7265625" bestFit="1" customWidth="1"/>
    <col min="5853" max="5853" width="32.26953125" bestFit="1" customWidth="1"/>
    <col min="5854" max="5854" width="34.81640625" bestFit="1" customWidth="1"/>
    <col min="5855" max="5855" width="50.90625" bestFit="1" customWidth="1"/>
    <col min="5856" max="5856" width="53.453125" bestFit="1" customWidth="1"/>
    <col min="5857" max="5857" width="32.1796875" bestFit="1" customWidth="1"/>
    <col min="5858" max="5858" width="34.7265625" bestFit="1" customWidth="1"/>
    <col min="5859" max="5859" width="46.7265625" bestFit="1" customWidth="1"/>
    <col min="5860" max="5860" width="49.26953125" bestFit="1" customWidth="1"/>
    <col min="5861" max="5861" width="42.1796875" bestFit="1" customWidth="1"/>
    <col min="5862" max="5862" width="44.7265625" bestFit="1" customWidth="1"/>
    <col min="5863" max="5863" width="32.81640625" bestFit="1" customWidth="1"/>
    <col min="5864" max="5864" width="35.36328125" bestFit="1" customWidth="1"/>
    <col min="5865" max="5865" width="38.08984375" bestFit="1" customWidth="1"/>
    <col min="5866" max="5866" width="40.6328125" bestFit="1" customWidth="1"/>
    <col min="5867" max="5867" width="31.453125" bestFit="1" customWidth="1"/>
    <col min="5868" max="5868" width="34" bestFit="1" customWidth="1"/>
    <col min="5869" max="5869" width="35.1796875" bestFit="1" customWidth="1"/>
    <col min="5870" max="5870" width="37.7265625" bestFit="1" customWidth="1"/>
    <col min="5871" max="5871" width="28.7265625" bestFit="1" customWidth="1"/>
    <col min="5872" max="5872" width="31.26953125" bestFit="1" customWidth="1"/>
    <col min="5873" max="5873" width="37.90625" bestFit="1" customWidth="1"/>
    <col min="5874" max="5874" width="40.453125" bestFit="1" customWidth="1"/>
    <col min="5875" max="5875" width="31.453125" bestFit="1" customWidth="1"/>
    <col min="5876" max="5876" width="34" bestFit="1" customWidth="1"/>
    <col min="5877" max="5877" width="21.08984375" bestFit="1" customWidth="1"/>
    <col min="5878" max="5878" width="23.6328125" bestFit="1" customWidth="1"/>
    <col min="5879" max="5879" width="24.26953125" bestFit="1" customWidth="1"/>
    <col min="5880" max="5880" width="26.81640625" bestFit="1" customWidth="1"/>
    <col min="5881" max="5881" width="40.26953125" bestFit="1" customWidth="1"/>
    <col min="5882" max="5882" width="42.81640625" bestFit="1" customWidth="1"/>
    <col min="5883" max="5883" width="21.26953125" bestFit="1" customWidth="1"/>
    <col min="5884" max="5884" width="23.81640625" bestFit="1" customWidth="1"/>
    <col min="5885" max="5885" width="26.453125" bestFit="1" customWidth="1"/>
    <col min="5886" max="5886" width="29" bestFit="1" customWidth="1"/>
    <col min="5887" max="5887" width="46.7265625" bestFit="1" customWidth="1"/>
    <col min="5888" max="5888" width="49.26953125" bestFit="1" customWidth="1"/>
    <col min="5889" max="5889" width="35.1796875" bestFit="1" customWidth="1"/>
    <col min="5890" max="5890" width="37.7265625" bestFit="1" customWidth="1"/>
    <col min="5891" max="5891" width="36" bestFit="1" customWidth="1"/>
    <col min="5892" max="5892" width="38.54296875" bestFit="1" customWidth="1"/>
    <col min="5893" max="5893" width="42.36328125" bestFit="1" customWidth="1"/>
    <col min="5894" max="5894" width="44.90625" bestFit="1" customWidth="1"/>
    <col min="5895" max="5895" width="23.1796875" bestFit="1" customWidth="1"/>
    <col min="5896" max="5896" width="25.7265625" bestFit="1" customWidth="1"/>
    <col min="5897" max="5897" width="24.36328125" bestFit="1" customWidth="1"/>
    <col min="5898" max="5898" width="26.90625" bestFit="1" customWidth="1"/>
    <col min="5899" max="5899" width="29.6328125" bestFit="1" customWidth="1"/>
    <col min="5900" max="5900" width="32.1796875" bestFit="1" customWidth="1"/>
    <col min="5901" max="5901" width="37.26953125" bestFit="1" customWidth="1"/>
    <col min="5902" max="5902" width="39.81640625" bestFit="1" customWidth="1"/>
    <col min="5903" max="5903" width="41.81640625" bestFit="1" customWidth="1"/>
    <col min="5904" max="5904" width="44.36328125" bestFit="1" customWidth="1"/>
    <col min="5905" max="5905" width="44.81640625" bestFit="1" customWidth="1"/>
    <col min="5906" max="5906" width="47.36328125" bestFit="1" customWidth="1"/>
    <col min="5907" max="5907" width="35.1796875" bestFit="1" customWidth="1"/>
    <col min="5908" max="5908" width="37.7265625" bestFit="1" customWidth="1"/>
    <col min="5909" max="5909" width="16" bestFit="1" customWidth="1"/>
    <col min="5910" max="5910" width="18.54296875" bestFit="1" customWidth="1"/>
    <col min="5911" max="5911" width="36.54296875" bestFit="1" customWidth="1"/>
    <col min="5912" max="5912" width="39.08984375" bestFit="1" customWidth="1"/>
    <col min="5913" max="5913" width="34.6328125" bestFit="1" customWidth="1"/>
    <col min="5914" max="5914" width="37.1796875" bestFit="1" customWidth="1"/>
    <col min="5915" max="5915" width="26.08984375" bestFit="1" customWidth="1"/>
    <col min="5916" max="5916" width="28.6328125" bestFit="1" customWidth="1"/>
    <col min="5917" max="5917" width="37.54296875" bestFit="1" customWidth="1"/>
    <col min="5918" max="5918" width="40.08984375" bestFit="1" customWidth="1"/>
    <col min="5919" max="5919" width="31.08984375" bestFit="1" customWidth="1"/>
    <col min="5920" max="5920" width="33.6328125" bestFit="1" customWidth="1"/>
    <col min="5921" max="5921" width="27.90625" bestFit="1" customWidth="1"/>
    <col min="5922" max="5922" width="30.453125" bestFit="1" customWidth="1"/>
    <col min="5923" max="5923" width="27.453125" bestFit="1" customWidth="1"/>
    <col min="5924" max="5924" width="30" bestFit="1" customWidth="1"/>
    <col min="5925" max="5925" width="48.453125" bestFit="1" customWidth="1"/>
    <col min="5926" max="5926" width="51" bestFit="1" customWidth="1"/>
    <col min="5927" max="5927" width="24.08984375" bestFit="1" customWidth="1"/>
    <col min="5928" max="5928" width="26.6328125" bestFit="1" customWidth="1"/>
    <col min="5929" max="5929" width="30" bestFit="1" customWidth="1"/>
    <col min="5930" max="5930" width="32.54296875" bestFit="1" customWidth="1"/>
    <col min="5931" max="5931" width="27.81640625" bestFit="1" customWidth="1"/>
    <col min="5932" max="5932" width="30.36328125" bestFit="1" customWidth="1"/>
    <col min="5933" max="5933" width="42.81640625" bestFit="1" customWidth="1"/>
    <col min="5934" max="5934" width="45.36328125" bestFit="1" customWidth="1"/>
    <col min="5935" max="5935" width="16.81640625" bestFit="1" customWidth="1"/>
    <col min="5936" max="5936" width="19.36328125" bestFit="1" customWidth="1"/>
    <col min="5937" max="5937" width="16.54296875" bestFit="1" customWidth="1"/>
    <col min="5938" max="5938" width="19.08984375" bestFit="1" customWidth="1"/>
    <col min="5939" max="5939" width="26.1796875" bestFit="1" customWidth="1"/>
    <col min="5940" max="5940" width="28.7265625" bestFit="1" customWidth="1"/>
    <col min="5941" max="5941" width="27.1796875" bestFit="1" customWidth="1"/>
    <col min="5942" max="5942" width="29.7265625" bestFit="1" customWidth="1"/>
    <col min="5943" max="5943" width="37.453125" bestFit="1" customWidth="1"/>
    <col min="5944" max="5944" width="40" bestFit="1" customWidth="1"/>
    <col min="5945" max="5945" width="26" bestFit="1" customWidth="1"/>
    <col min="5946" max="5946" width="28.54296875" bestFit="1" customWidth="1"/>
    <col min="5947" max="5947" width="41.90625" bestFit="1" customWidth="1"/>
    <col min="5948" max="5948" width="44.453125" bestFit="1" customWidth="1"/>
    <col min="5949" max="5949" width="43.6328125" bestFit="1" customWidth="1"/>
    <col min="5950" max="5950" width="46.1796875" bestFit="1" customWidth="1"/>
    <col min="5951" max="5951" width="14.08984375" bestFit="1" customWidth="1"/>
    <col min="5952" max="5952" width="16.6328125" bestFit="1" customWidth="1"/>
    <col min="5953" max="5953" width="30.90625" bestFit="1" customWidth="1"/>
    <col min="5954" max="5954" width="33.453125" bestFit="1" customWidth="1"/>
    <col min="5955" max="5955" width="48.1796875" bestFit="1" customWidth="1"/>
    <col min="5956" max="5956" width="50.7265625" bestFit="1" customWidth="1"/>
    <col min="5957" max="5957" width="46.08984375" bestFit="1" customWidth="1"/>
    <col min="5958" max="5958" width="48.6328125" bestFit="1" customWidth="1"/>
    <col min="5959" max="5959" width="20.7265625" bestFit="1" customWidth="1"/>
    <col min="5960" max="5960" width="23.26953125" bestFit="1" customWidth="1"/>
    <col min="5961" max="5961" width="8.6328125" bestFit="1" customWidth="1"/>
    <col min="5962" max="5962" width="11.08984375" bestFit="1" customWidth="1"/>
    <col min="5963" max="5963" width="29.36328125" bestFit="1" customWidth="1"/>
    <col min="5964" max="5964" width="31.90625" bestFit="1" customWidth="1"/>
    <col min="5965" max="5965" width="20.453125" bestFit="1" customWidth="1"/>
    <col min="5966" max="5966" width="23" bestFit="1" customWidth="1"/>
    <col min="5967" max="5967" width="15.1796875" bestFit="1" customWidth="1"/>
    <col min="5968" max="5968" width="17.7265625" bestFit="1" customWidth="1"/>
    <col min="5969" max="5969" width="49.453125" bestFit="1" customWidth="1"/>
    <col min="5970" max="5970" width="52" bestFit="1" customWidth="1"/>
    <col min="5971" max="5971" width="47.36328125" bestFit="1" customWidth="1"/>
    <col min="5972" max="5972" width="49.90625" bestFit="1" customWidth="1"/>
    <col min="5973" max="5973" width="44.54296875" bestFit="1" customWidth="1"/>
    <col min="5974" max="5974" width="47.08984375" bestFit="1" customWidth="1"/>
    <col min="5975" max="5975" width="29.54296875" bestFit="1" customWidth="1"/>
    <col min="5976" max="5976" width="32.08984375" bestFit="1" customWidth="1"/>
    <col min="5977" max="5977" width="16.1796875" bestFit="1" customWidth="1"/>
    <col min="5978" max="5978" width="18.7265625" bestFit="1" customWidth="1"/>
    <col min="5979" max="5979" width="16.36328125" bestFit="1" customWidth="1"/>
    <col min="5980" max="5980" width="18.90625" bestFit="1" customWidth="1"/>
    <col min="5981" max="5981" width="23" bestFit="1" customWidth="1"/>
    <col min="5982" max="5982" width="25.54296875" bestFit="1" customWidth="1"/>
    <col min="5983" max="5983" width="24.08984375" bestFit="1" customWidth="1"/>
    <col min="5984" max="5984" width="26.6328125" bestFit="1" customWidth="1"/>
    <col min="5985" max="5985" width="17.6328125" bestFit="1" customWidth="1"/>
    <col min="5986" max="5986" width="20.1796875" bestFit="1" customWidth="1"/>
    <col min="5987" max="5987" width="32.6328125" bestFit="1" customWidth="1"/>
    <col min="5988" max="5988" width="35.1796875" bestFit="1" customWidth="1"/>
    <col min="5989" max="5989" width="15.90625" bestFit="1" customWidth="1"/>
    <col min="5990" max="5990" width="18.453125" bestFit="1" customWidth="1"/>
    <col min="5991" max="5991" width="21.6328125" bestFit="1" customWidth="1"/>
    <col min="5992" max="5992" width="24.1796875" bestFit="1" customWidth="1"/>
    <col min="5993" max="5993" width="8" bestFit="1" customWidth="1"/>
    <col min="5994" max="5994" width="10.453125" bestFit="1" customWidth="1"/>
    <col min="5995" max="5995" width="48.6328125" bestFit="1" customWidth="1"/>
    <col min="5996" max="5996" width="51.1796875" bestFit="1" customWidth="1"/>
    <col min="5997" max="5997" width="41.90625" bestFit="1" customWidth="1"/>
    <col min="5998" max="5998" width="44.453125" bestFit="1" customWidth="1"/>
    <col min="5999" max="5999" width="29.6328125" bestFit="1" customWidth="1"/>
    <col min="6000" max="6000" width="32.1796875" bestFit="1" customWidth="1"/>
    <col min="6001" max="6001" width="45.1796875" bestFit="1" customWidth="1"/>
    <col min="6002" max="6002" width="47.7265625" bestFit="1" customWidth="1"/>
    <col min="6003" max="6003" width="27.08984375" bestFit="1" customWidth="1"/>
    <col min="6004" max="6004" width="29.6328125" bestFit="1" customWidth="1"/>
    <col min="6005" max="6005" width="37.1796875" bestFit="1" customWidth="1"/>
    <col min="6006" max="6006" width="39.7265625" bestFit="1" customWidth="1"/>
    <col min="6007" max="6007" width="49.54296875" bestFit="1" customWidth="1"/>
    <col min="6008" max="6008" width="52.08984375" bestFit="1" customWidth="1"/>
    <col min="6009" max="6009" width="44.453125" bestFit="1" customWidth="1"/>
    <col min="6010" max="6010" width="47" bestFit="1" customWidth="1"/>
    <col min="6011" max="6011" width="39.08984375" bestFit="1" customWidth="1"/>
    <col min="6012" max="6012" width="41.6328125" bestFit="1" customWidth="1"/>
    <col min="6013" max="6013" width="35.81640625" bestFit="1" customWidth="1"/>
    <col min="6014" max="6014" width="38.36328125" bestFit="1" customWidth="1"/>
    <col min="6015" max="6015" width="19.453125" bestFit="1" customWidth="1"/>
    <col min="6016" max="6016" width="22" bestFit="1" customWidth="1"/>
    <col min="6017" max="6017" width="41.6328125" bestFit="1" customWidth="1"/>
    <col min="6018" max="6018" width="44.1796875" bestFit="1" customWidth="1"/>
    <col min="6019" max="6019" width="44" bestFit="1" customWidth="1"/>
    <col min="6020" max="6020" width="46.54296875" bestFit="1" customWidth="1"/>
    <col min="6021" max="6021" width="26.6328125" bestFit="1" customWidth="1"/>
    <col min="6022" max="6022" width="29.26953125" bestFit="1" customWidth="1"/>
    <col min="6023" max="6023" width="33.54296875" bestFit="1" customWidth="1"/>
    <col min="6024" max="6024" width="36.08984375" bestFit="1" customWidth="1"/>
    <col min="6025" max="6025" width="47.7265625" bestFit="1" customWidth="1"/>
    <col min="6026" max="6026" width="50.26953125" bestFit="1" customWidth="1"/>
    <col min="6027" max="6027" width="40.81640625" bestFit="1" customWidth="1"/>
    <col min="6028" max="6028" width="43.36328125" bestFit="1" customWidth="1"/>
    <col min="6029" max="6029" width="23.6328125" bestFit="1" customWidth="1"/>
    <col min="6030" max="6030" width="26.1796875" bestFit="1" customWidth="1"/>
    <col min="6031" max="6031" width="8.81640625" bestFit="1" customWidth="1"/>
    <col min="6032" max="6032" width="11.26953125" bestFit="1" customWidth="1"/>
    <col min="6033" max="6033" width="46.1796875" bestFit="1" customWidth="1"/>
    <col min="6034" max="6034" width="48.7265625" bestFit="1" customWidth="1"/>
    <col min="6035" max="6035" width="42.54296875" bestFit="1" customWidth="1"/>
    <col min="6036" max="6036" width="45.08984375" bestFit="1" customWidth="1"/>
    <col min="6037" max="6037" width="49.08984375" bestFit="1" customWidth="1"/>
    <col min="6038" max="6038" width="51.6328125" bestFit="1" customWidth="1"/>
    <col min="6039" max="6039" width="35.90625" bestFit="1" customWidth="1"/>
    <col min="6040" max="6040" width="38.453125" bestFit="1" customWidth="1"/>
    <col min="6041" max="6041" width="27.26953125" bestFit="1" customWidth="1"/>
    <col min="6042" max="6042" width="29.81640625" bestFit="1" customWidth="1"/>
    <col min="6043" max="6043" width="56.90625" bestFit="1" customWidth="1"/>
    <col min="6044" max="6044" width="59.453125" bestFit="1" customWidth="1"/>
    <col min="6045" max="6045" width="8.54296875" bestFit="1" customWidth="1"/>
    <col min="6046" max="6046" width="11" bestFit="1" customWidth="1"/>
    <col min="6047" max="6047" width="6.81640625" bestFit="1" customWidth="1"/>
    <col min="6048" max="6048" width="9.26953125" bestFit="1" customWidth="1"/>
    <col min="6049" max="6049" width="45.1796875" bestFit="1" customWidth="1"/>
    <col min="6050" max="6050" width="47.7265625" bestFit="1" customWidth="1"/>
    <col min="6051" max="6051" width="19.7265625" bestFit="1" customWidth="1"/>
    <col min="6052" max="6052" width="22.26953125" bestFit="1" customWidth="1"/>
    <col min="6053" max="6053" width="9.36328125" bestFit="1" customWidth="1"/>
    <col min="6054" max="6054" width="11.81640625" bestFit="1" customWidth="1"/>
    <col min="6055" max="6055" width="23" bestFit="1" customWidth="1"/>
    <col min="6056" max="6056" width="25.54296875" bestFit="1" customWidth="1"/>
    <col min="6057" max="6057" width="17.6328125" bestFit="1" customWidth="1"/>
    <col min="6058" max="6058" width="20.1796875" bestFit="1" customWidth="1"/>
    <col min="6059" max="6059" width="16.36328125" bestFit="1" customWidth="1"/>
    <col min="6060" max="6060" width="18.90625" bestFit="1" customWidth="1"/>
    <col min="6061" max="6061" width="14.7265625" bestFit="1" customWidth="1"/>
    <col min="6062" max="6062" width="17.26953125" bestFit="1" customWidth="1"/>
    <col min="6063" max="6063" width="23.90625" bestFit="1" customWidth="1"/>
    <col min="6064" max="6064" width="26.453125" bestFit="1" customWidth="1"/>
    <col min="6065" max="6065" width="24.36328125" bestFit="1" customWidth="1"/>
    <col min="6066" max="6066" width="26.90625" bestFit="1" customWidth="1"/>
    <col min="6067" max="6067" width="51.54296875" bestFit="1" customWidth="1"/>
    <col min="6068" max="6068" width="54.08984375" bestFit="1" customWidth="1"/>
    <col min="6069" max="6069" width="14.1796875" bestFit="1" customWidth="1"/>
    <col min="6070" max="6070" width="16.7265625" bestFit="1" customWidth="1"/>
    <col min="6071" max="6071" width="7.36328125" bestFit="1" customWidth="1"/>
    <col min="6072" max="6072" width="9.81640625" bestFit="1" customWidth="1"/>
    <col min="6073" max="6073" width="24.81640625" bestFit="1" customWidth="1"/>
    <col min="6074" max="6074" width="27.36328125" bestFit="1" customWidth="1"/>
    <col min="6075" max="6075" width="23.1796875" bestFit="1" customWidth="1"/>
    <col min="6076" max="6076" width="25.7265625" bestFit="1" customWidth="1"/>
    <col min="6077" max="6077" width="38.08984375" bestFit="1" customWidth="1"/>
    <col min="6078" max="6078" width="40.6328125" bestFit="1" customWidth="1"/>
    <col min="6079" max="6079" width="41.90625" bestFit="1" customWidth="1"/>
    <col min="6080" max="6080" width="44.453125" bestFit="1" customWidth="1"/>
    <col min="6081" max="6081" width="40.26953125" bestFit="1" customWidth="1"/>
    <col min="6082" max="6082" width="42.81640625" bestFit="1" customWidth="1"/>
    <col min="6083" max="6083" width="23.36328125" bestFit="1" customWidth="1"/>
    <col min="6084" max="6084" width="25.90625" bestFit="1" customWidth="1"/>
    <col min="6085" max="6085" width="7.90625" bestFit="1" customWidth="1"/>
    <col min="6086" max="6086" width="10.36328125" bestFit="1" customWidth="1"/>
    <col min="6087" max="6087" width="8.453125" bestFit="1" customWidth="1"/>
    <col min="6088" max="6088" width="10.90625" bestFit="1" customWidth="1"/>
    <col min="6089" max="6089" width="34.54296875" bestFit="1" customWidth="1"/>
    <col min="6090" max="6090" width="37.08984375" bestFit="1" customWidth="1"/>
    <col min="6091" max="6091" width="32.54296875" bestFit="1" customWidth="1"/>
    <col min="6092" max="6092" width="35.08984375" bestFit="1" customWidth="1"/>
    <col min="6093" max="6093" width="38.26953125" bestFit="1" customWidth="1"/>
    <col min="6094" max="6094" width="40.81640625" bestFit="1" customWidth="1"/>
    <col min="6095" max="6095" width="34.08984375" bestFit="1" customWidth="1"/>
    <col min="6096" max="6096" width="36.6328125" bestFit="1" customWidth="1"/>
    <col min="6097" max="6097" width="35.26953125" bestFit="1" customWidth="1"/>
    <col min="6098" max="6098" width="37.81640625" bestFit="1" customWidth="1"/>
    <col min="6099" max="6099" width="46.81640625" bestFit="1" customWidth="1"/>
    <col min="6100" max="6100" width="49.36328125" bestFit="1" customWidth="1"/>
    <col min="6101" max="6101" width="47.81640625" bestFit="1" customWidth="1"/>
    <col min="6102" max="6102" width="50.36328125" bestFit="1" customWidth="1"/>
    <col min="6103" max="6103" width="38.453125" bestFit="1" customWidth="1"/>
    <col min="6104" max="6104" width="41" bestFit="1" customWidth="1"/>
    <col min="6105" max="6105" width="37.81640625" bestFit="1" customWidth="1"/>
    <col min="6106" max="6106" width="40.36328125" bestFit="1" customWidth="1"/>
    <col min="6107" max="6107" width="27.81640625" bestFit="1" customWidth="1"/>
    <col min="6108" max="6108" width="30.36328125" bestFit="1" customWidth="1"/>
    <col min="6109" max="6109" width="62.36328125" bestFit="1" customWidth="1"/>
    <col min="6110" max="6110" width="64.90625" bestFit="1" customWidth="1"/>
    <col min="6111" max="6111" width="47" bestFit="1" customWidth="1"/>
    <col min="6112" max="6112" width="49.54296875" bestFit="1" customWidth="1"/>
    <col min="6113" max="6113" width="16.26953125" bestFit="1" customWidth="1"/>
    <col min="6114" max="6114" width="18.81640625" bestFit="1" customWidth="1"/>
    <col min="6115" max="6115" width="14.54296875" bestFit="1" customWidth="1"/>
    <col min="6116" max="6116" width="17.08984375" bestFit="1" customWidth="1"/>
    <col min="6117" max="6117" width="13.54296875" bestFit="1" customWidth="1"/>
    <col min="6118" max="6118" width="16.08984375" bestFit="1" customWidth="1"/>
    <col min="6119" max="6119" width="17.81640625" bestFit="1" customWidth="1"/>
    <col min="6120" max="6120" width="20.36328125" bestFit="1" customWidth="1"/>
    <col min="6121" max="6121" width="12.1796875" bestFit="1" customWidth="1"/>
    <col min="6122" max="6122" width="14.7265625" bestFit="1" customWidth="1"/>
    <col min="6123" max="6123" width="47.90625" bestFit="1" customWidth="1"/>
    <col min="6124" max="6124" width="50.453125" bestFit="1" customWidth="1"/>
    <col min="6125" max="6125" width="13.7265625" bestFit="1" customWidth="1"/>
    <col min="6126" max="6126" width="16.26953125" bestFit="1" customWidth="1"/>
    <col min="6127" max="6127" width="22.36328125" bestFit="1" customWidth="1"/>
    <col min="6128" max="6128" width="24.90625" bestFit="1" customWidth="1"/>
    <col min="6129" max="6129" width="27" bestFit="1" customWidth="1"/>
    <col min="6130" max="6130" width="29.54296875" bestFit="1" customWidth="1"/>
    <col min="6131" max="6131" width="36.26953125" bestFit="1" customWidth="1"/>
    <col min="6132" max="6133" width="38.81640625" bestFit="1" customWidth="1"/>
    <col min="6134" max="6134" width="41.36328125" bestFit="1" customWidth="1"/>
    <col min="6135" max="6135" width="39.54296875" bestFit="1" customWidth="1"/>
    <col min="6136" max="6136" width="42.08984375" bestFit="1" customWidth="1"/>
    <col min="6137" max="6137" width="32.08984375" bestFit="1" customWidth="1"/>
    <col min="6138" max="6138" width="34.6328125" bestFit="1" customWidth="1"/>
    <col min="6139" max="6139" width="20.1796875" bestFit="1" customWidth="1"/>
    <col min="6140" max="6140" width="22.7265625" bestFit="1" customWidth="1"/>
    <col min="6141" max="6141" width="35.26953125" bestFit="1" customWidth="1"/>
    <col min="6142" max="6142" width="37.81640625" bestFit="1" customWidth="1"/>
    <col min="6143" max="6143" width="26.54296875" bestFit="1" customWidth="1"/>
    <col min="6144" max="6144" width="29.08984375" bestFit="1" customWidth="1"/>
    <col min="6145" max="6145" width="12.7265625" bestFit="1" customWidth="1"/>
    <col min="6146" max="6146" width="15.26953125" bestFit="1" customWidth="1"/>
    <col min="6147" max="6147" width="52.453125" bestFit="1" customWidth="1"/>
    <col min="6148" max="6148" width="55" bestFit="1" customWidth="1"/>
    <col min="6149" max="6149" width="35" bestFit="1" customWidth="1"/>
    <col min="6150" max="6150" width="37.54296875" bestFit="1" customWidth="1"/>
    <col min="6151" max="6151" width="25" bestFit="1" customWidth="1"/>
    <col min="6152" max="6152" width="27.54296875" bestFit="1" customWidth="1"/>
    <col min="6153" max="6153" width="36.54296875" bestFit="1" customWidth="1"/>
    <col min="6154" max="6154" width="39.08984375" bestFit="1" customWidth="1"/>
    <col min="6155" max="6155" width="24.08984375" bestFit="1" customWidth="1"/>
    <col min="6156" max="6156" width="26.6328125" bestFit="1" customWidth="1"/>
    <col min="6157" max="6157" width="23" bestFit="1" customWidth="1"/>
    <col min="6158" max="6158" width="25.54296875" bestFit="1" customWidth="1"/>
    <col min="6159" max="6159" width="31.90625" bestFit="1" customWidth="1"/>
    <col min="6160" max="6160" width="34.453125" bestFit="1" customWidth="1"/>
    <col min="6161" max="6161" width="28.453125" bestFit="1" customWidth="1"/>
    <col min="6162" max="6162" width="31" bestFit="1" customWidth="1"/>
    <col min="6163" max="6163" width="32.453125" bestFit="1" customWidth="1"/>
    <col min="6164" max="6164" width="35" bestFit="1" customWidth="1"/>
    <col min="6165" max="6165" width="46.08984375" bestFit="1" customWidth="1"/>
    <col min="6166" max="6166" width="48.6328125" bestFit="1" customWidth="1"/>
    <col min="6167" max="6167" width="35.36328125" bestFit="1" customWidth="1"/>
    <col min="6168" max="6168" width="37.90625" bestFit="1" customWidth="1"/>
    <col min="6169" max="6169" width="36.1796875" bestFit="1" customWidth="1"/>
    <col min="6170" max="6170" width="38.7265625" bestFit="1" customWidth="1"/>
    <col min="6171" max="6171" width="12.81640625" bestFit="1" customWidth="1"/>
    <col min="6172" max="6172" width="15.36328125" bestFit="1" customWidth="1"/>
    <col min="6173" max="6173" width="9.54296875" bestFit="1" customWidth="1"/>
    <col min="6174" max="6174" width="12" bestFit="1" customWidth="1"/>
    <col min="6175" max="6175" width="45" bestFit="1" customWidth="1"/>
    <col min="6176" max="6176" width="47.54296875" bestFit="1" customWidth="1"/>
    <col min="6177" max="6177" width="32" bestFit="1" customWidth="1"/>
    <col min="6178" max="6178" width="34.54296875" bestFit="1" customWidth="1"/>
    <col min="6179" max="6179" width="10.26953125" bestFit="1" customWidth="1"/>
    <col min="6180" max="6180" width="12.7265625" bestFit="1" customWidth="1"/>
    <col min="6181" max="6181" width="42.453125" bestFit="1" customWidth="1"/>
    <col min="6182" max="6182" width="45" bestFit="1" customWidth="1"/>
    <col min="6183" max="6183" width="39.1796875" bestFit="1" customWidth="1"/>
    <col min="6184" max="6184" width="41.7265625" bestFit="1" customWidth="1"/>
    <col min="6185" max="6185" width="12.90625" bestFit="1" customWidth="1"/>
    <col min="6186" max="6186" width="15.453125" bestFit="1" customWidth="1"/>
    <col min="6187" max="6187" width="12.36328125" bestFit="1" customWidth="1"/>
    <col min="6188" max="6188" width="14.90625" bestFit="1" customWidth="1"/>
    <col min="6189" max="6189" width="28.26953125" bestFit="1" customWidth="1"/>
    <col min="6190" max="6190" width="30.81640625" bestFit="1" customWidth="1"/>
    <col min="6191" max="6191" width="12.08984375" bestFit="1" customWidth="1"/>
    <col min="6192" max="6192" width="14.6328125" bestFit="1" customWidth="1"/>
    <col min="6193" max="6193" width="35.7265625" bestFit="1" customWidth="1"/>
    <col min="6194" max="6194" width="38.26953125" bestFit="1" customWidth="1"/>
    <col min="6195" max="6195" width="25.6328125" bestFit="1" customWidth="1"/>
    <col min="6196" max="6196" width="28.1796875" bestFit="1" customWidth="1"/>
    <col min="6197" max="6197" width="48.36328125" bestFit="1" customWidth="1"/>
    <col min="6198" max="6198" width="50.90625" bestFit="1" customWidth="1"/>
    <col min="6199" max="6199" width="6.08984375" bestFit="1" customWidth="1"/>
    <col min="6200" max="6200" width="8.54296875" bestFit="1" customWidth="1"/>
    <col min="6201" max="6201" width="40.1796875" bestFit="1" customWidth="1"/>
    <col min="6202" max="6202" width="42.7265625" bestFit="1" customWidth="1"/>
    <col min="6203" max="6203" width="15.81640625" bestFit="1" customWidth="1"/>
    <col min="6204" max="6204" width="18.36328125" bestFit="1" customWidth="1"/>
    <col min="6205" max="6205" width="10.54296875" bestFit="1" customWidth="1"/>
    <col min="6206" max="6206" width="13.08984375" bestFit="1" customWidth="1"/>
    <col min="6207" max="6207" width="7.6328125" bestFit="1" customWidth="1"/>
    <col min="6208" max="6208" width="10.08984375" bestFit="1" customWidth="1"/>
    <col min="6209" max="6209" width="16" bestFit="1" customWidth="1"/>
    <col min="6210" max="6210" width="18.54296875" bestFit="1" customWidth="1"/>
    <col min="6211" max="6211" width="15.26953125" bestFit="1" customWidth="1"/>
    <col min="6212" max="6212" width="17.81640625" bestFit="1" customWidth="1"/>
    <col min="6213" max="6213" width="29.08984375" bestFit="1" customWidth="1"/>
    <col min="6214" max="6214" width="31.6328125" bestFit="1" customWidth="1"/>
    <col min="6215" max="6215" width="41.36328125" bestFit="1" customWidth="1"/>
    <col min="6216" max="6216" width="43.90625" bestFit="1" customWidth="1"/>
    <col min="6217" max="6217" width="57.453125" bestFit="1" customWidth="1"/>
    <col min="6218" max="6218" width="60" bestFit="1" customWidth="1"/>
    <col min="6219" max="6219" width="12.6328125" bestFit="1" customWidth="1"/>
    <col min="6220" max="6220" width="15.1796875" bestFit="1" customWidth="1"/>
    <col min="6221" max="6221" width="28.453125" bestFit="1" customWidth="1"/>
    <col min="6222" max="6222" width="31" bestFit="1" customWidth="1"/>
    <col min="6223" max="6223" width="19.6328125" bestFit="1" customWidth="1"/>
    <col min="6224" max="6224" width="22.1796875" bestFit="1" customWidth="1"/>
    <col min="6225" max="6225" width="45.90625" bestFit="1" customWidth="1"/>
    <col min="6226" max="6226" width="48.453125" bestFit="1" customWidth="1"/>
    <col min="6227" max="6227" width="32.453125" bestFit="1" customWidth="1"/>
    <col min="6228" max="6228" width="35" bestFit="1" customWidth="1"/>
    <col min="6229" max="6229" width="17.90625" bestFit="1" customWidth="1"/>
    <col min="6230" max="6230" width="20.453125" bestFit="1" customWidth="1"/>
    <col min="6231" max="6231" width="27.7265625" bestFit="1" customWidth="1"/>
    <col min="6232" max="6232" width="30.26953125" bestFit="1" customWidth="1"/>
    <col min="6233" max="6233" width="30.1796875" bestFit="1" customWidth="1"/>
    <col min="6234" max="6234" width="32.7265625" bestFit="1" customWidth="1"/>
    <col min="6235" max="6235" width="33.08984375" bestFit="1" customWidth="1"/>
    <col min="6236" max="6236" width="35.6328125" bestFit="1" customWidth="1"/>
    <col min="6237" max="6237" width="31.81640625" bestFit="1" customWidth="1"/>
    <col min="6238" max="6238" width="34.36328125" bestFit="1" customWidth="1"/>
    <col min="6239" max="6239" width="34.453125" bestFit="1" customWidth="1"/>
    <col min="6240" max="6240" width="37" bestFit="1" customWidth="1"/>
    <col min="6241" max="6241" width="12" bestFit="1" customWidth="1"/>
    <col min="6242" max="6242" width="14.54296875" bestFit="1" customWidth="1"/>
    <col min="6243" max="6243" width="40.81640625" bestFit="1" customWidth="1"/>
    <col min="6244" max="6244" width="43.36328125" bestFit="1" customWidth="1"/>
    <col min="6245" max="6245" width="22.7265625" bestFit="1" customWidth="1"/>
    <col min="6246" max="6246" width="25.26953125" bestFit="1" customWidth="1"/>
    <col min="6247" max="6247" width="24.90625" bestFit="1" customWidth="1"/>
    <col min="6248" max="6248" width="27.453125" bestFit="1" customWidth="1"/>
    <col min="6249" max="6249" width="20.7265625" bestFit="1" customWidth="1"/>
    <col min="6250" max="6250" width="23.26953125" bestFit="1" customWidth="1"/>
    <col min="6251" max="6251" width="37.08984375" bestFit="1" customWidth="1"/>
    <col min="6252" max="6252" width="39.6328125" bestFit="1" customWidth="1"/>
    <col min="6253" max="6253" width="22.1796875" bestFit="1" customWidth="1"/>
    <col min="6254" max="6254" width="24.7265625" bestFit="1" customWidth="1"/>
    <col min="6255" max="6255" width="39.26953125" bestFit="1" customWidth="1"/>
    <col min="6256" max="6256" width="41.81640625" bestFit="1" customWidth="1"/>
    <col min="6257" max="6257" width="20.08984375" bestFit="1" customWidth="1"/>
    <col min="6258" max="6258" width="22.6328125" bestFit="1" customWidth="1"/>
    <col min="6259" max="6259" width="17.6328125" bestFit="1" customWidth="1"/>
    <col min="6260" max="6260" width="20.1796875" bestFit="1" customWidth="1"/>
    <col min="6261" max="6261" width="18.453125" bestFit="1" customWidth="1"/>
    <col min="6262" max="6262" width="21.08984375" bestFit="1" customWidth="1"/>
    <col min="6263" max="6263" width="31.1796875" bestFit="1" customWidth="1"/>
    <col min="6264" max="6264" width="33.7265625" bestFit="1" customWidth="1"/>
    <col min="6265" max="6265" width="31.1796875" bestFit="1" customWidth="1"/>
    <col min="6266" max="6266" width="33.7265625" bestFit="1" customWidth="1"/>
    <col min="6267" max="6267" width="26.1796875" bestFit="1" customWidth="1"/>
    <col min="6268" max="6268" width="28.7265625" bestFit="1" customWidth="1"/>
    <col min="6269" max="6269" width="26.1796875" bestFit="1" customWidth="1"/>
    <col min="6270" max="6270" width="28.7265625" bestFit="1" customWidth="1"/>
    <col min="6271" max="6271" width="16.54296875" bestFit="1" customWidth="1"/>
    <col min="6272" max="6272" width="19.08984375" bestFit="1" customWidth="1"/>
    <col min="6273" max="6273" width="36.90625" bestFit="1" customWidth="1"/>
    <col min="6274" max="6274" width="39.453125" bestFit="1" customWidth="1"/>
    <col min="6275" max="6275" width="21.6328125" bestFit="1" customWidth="1"/>
    <col min="6276" max="6276" width="24.1796875" bestFit="1" customWidth="1"/>
    <col min="6277" max="6277" width="18" bestFit="1" customWidth="1"/>
    <col min="6278" max="6278" width="20.54296875" bestFit="1" customWidth="1"/>
    <col min="6279" max="6279" width="14.6328125" bestFit="1" customWidth="1"/>
    <col min="6280" max="6280" width="17.1796875" bestFit="1" customWidth="1"/>
    <col min="6281" max="6281" width="10.81640625" bestFit="1" customWidth="1"/>
    <col min="6282" max="6282" width="13.36328125" bestFit="1" customWidth="1"/>
    <col min="6283" max="6283" width="36.81640625" bestFit="1" customWidth="1"/>
    <col min="6284" max="6284" width="39.36328125" bestFit="1" customWidth="1"/>
    <col min="6285" max="6285" width="36.08984375" bestFit="1" customWidth="1"/>
    <col min="6286" max="6286" width="38.6328125" bestFit="1" customWidth="1"/>
    <col min="6287" max="6287" width="19" bestFit="1" customWidth="1"/>
    <col min="6288" max="6288" width="21.54296875" bestFit="1" customWidth="1"/>
    <col min="6289" max="6289" width="41.7265625" bestFit="1" customWidth="1"/>
    <col min="6290" max="6290" width="44.26953125" bestFit="1" customWidth="1"/>
    <col min="6291" max="6291" width="42.6328125" bestFit="1" customWidth="1"/>
    <col min="6292" max="6292" width="45.1796875" bestFit="1" customWidth="1"/>
    <col min="6293" max="6293" width="15.81640625" bestFit="1" customWidth="1"/>
    <col min="6294" max="6294" width="18.36328125" bestFit="1" customWidth="1"/>
    <col min="6295" max="6295" width="36.54296875" bestFit="1" customWidth="1"/>
    <col min="6296" max="6296" width="39.08984375" bestFit="1" customWidth="1"/>
    <col min="6297" max="6297" width="10.1796875" bestFit="1" customWidth="1"/>
    <col min="6298" max="6298" width="12.6328125" bestFit="1" customWidth="1"/>
    <col min="6299" max="6299" width="14.08984375" bestFit="1" customWidth="1"/>
    <col min="6300" max="6300" width="16.6328125" bestFit="1" customWidth="1"/>
    <col min="6301" max="6301" width="24.54296875" bestFit="1" customWidth="1"/>
    <col min="6302" max="6302" width="27.08984375" bestFit="1" customWidth="1"/>
    <col min="6303" max="6303" width="39.36328125" bestFit="1" customWidth="1"/>
    <col min="6304" max="6304" width="41.90625" bestFit="1" customWidth="1"/>
    <col min="6305" max="6305" width="18.7265625" bestFit="1" customWidth="1"/>
    <col min="6306" max="6306" width="21.26953125" bestFit="1" customWidth="1"/>
    <col min="6307" max="6307" width="46" bestFit="1" customWidth="1"/>
    <col min="6308" max="6308" width="48.54296875" bestFit="1" customWidth="1"/>
    <col min="6309" max="6309" width="20" bestFit="1" customWidth="1"/>
    <col min="6310" max="6310" width="22.54296875" bestFit="1" customWidth="1"/>
    <col min="6311" max="6311" width="21.7265625" bestFit="1" customWidth="1"/>
    <col min="6312" max="6312" width="24.26953125" bestFit="1" customWidth="1"/>
    <col min="6313" max="6313" width="17.6328125" bestFit="1" customWidth="1"/>
    <col min="6314" max="6314" width="20.1796875" bestFit="1" customWidth="1"/>
    <col min="6315" max="6315" width="26" bestFit="1" customWidth="1"/>
    <col min="6316" max="6316" width="28.54296875" bestFit="1" customWidth="1"/>
    <col min="6317" max="6317" width="17.1796875" bestFit="1" customWidth="1"/>
    <col min="6318" max="6318" width="19.7265625" bestFit="1" customWidth="1"/>
    <col min="6319" max="6319" width="48.81640625" bestFit="1" customWidth="1"/>
    <col min="6320" max="6320" width="51.36328125" bestFit="1" customWidth="1"/>
    <col min="6321" max="6321" width="17.54296875" bestFit="1" customWidth="1"/>
    <col min="6322" max="6322" width="20.08984375" bestFit="1" customWidth="1"/>
    <col min="6323" max="6323" width="21.90625" bestFit="1" customWidth="1"/>
    <col min="6324" max="6324" width="24.453125" bestFit="1" customWidth="1"/>
    <col min="6325" max="6325" width="14" bestFit="1" customWidth="1"/>
    <col min="6326" max="6326" width="16.54296875" bestFit="1" customWidth="1"/>
    <col min="6327" max="6327" width="22.36328125" bestFit="1" customWidth="1"/>
    <col min="6328" max="6328" width="24.90625" bestFit="1" customWidth="1"/>
    <col min="6329" max="6329" width="16.1796875" bestFit="1" customWidth="1"/>
    <col min="6330" max="6330" width="18.7265625" bestFit="1" customWidth="1"/>
    <col min="6331" max="6331" width="28.08984375" bestFit="1" customWidth="1"/>
    <col min="6332" max="6332" width="30.6328125" bestFit="1" customWidth="1"/>
    <col min="6333" max="6333" width="31.1796875" bestFit="1" customWidth="1"/>
    <col min="6334" max="6334" width="33.7265625" bestFit="1" customWidth="1"/>
    <col min="6335" max="6335" width="16.81640625" bestFit="1" customWidth="1"/>
    <col min="6336" max="6336" width="19.36328125" bestFit="1" customWidth="1"/>
    <col min="6337" max="6337" width="23.6328125" bestFit="1" customWidth="1"/>
    <col min="6338" max="6338" width="26.1796875" bestFit="1" customWidth="1"/>
    <col min="6339" max="6339" width="18.453125" bestFit="1" customWidth="1"/>
    <col min="6340" max="6340" width="21.08984375" bestFit="1" customWidth="1"/>
    <col min="6341" max="6341" width="17.90625" bestFit="1" customWidth="1"/>
    <col min="6342" max="6342" width="20.453125" bestFit="1" customWidth="1"/>
    <col min="6343" max="6343" width="26.453125" bestFit="1" customWidth="1"/>
    <col min="6344" max="6344" width="29" bestFit="1" customWidth="1"/>
    <col min="6345" max="6345" width="32.453125" bestFit="1" customWidth="1"/>
    <col min="6346" max="6346" width="35" bestFit="1" customWidth="1"/>
    <col min="6347" max="6347" width="19.36328125" bestFit="1" customWidth="1"/>
    <col min="6348" max="6348" width="21.90625" bestFit="1" customWidth="1"/>
    <col min="6349" max="6349" width="25" bestFit="1" customWidth="1"/>
    <col min="6350" max="6350" width="27.54296875" bestFit="1" customWidth="1"/>
    <col min="6351" max="6351" width="16.36328125" bestFit="1" customWidth="1"/>
    <col min="6352" max="6352" width="18.90625" bestFit="1" customWidth="1"/>
    <col min="6353" max="6353" width="18.453125" bestFit="1" customWidth="1"/>
    <col min="6354" max="6354" width="21.08984375" bestFit="1" customWidth="1"/>
    <col min="6355" max="6355" width="34" bestFit="1" customWidth="1"/>
    <col min="6356" max="6356" width="36.54296875" bestFit="1" customWidth="1"/>
    <col min="6357" max="6357" width="10.1796875" bestFit="1" customWidth="1"/>
    <col min="6358" max="6358" width="12.6328125" bestFit="1" customWidth="1"/>
    <col min="6359" max="6359" width="22.54296875" bestFit="1" customWidth="1"/>
    <col min="6360" max="6360" width="25.1796875" bestFit="1" customWidth="1"/>
    <col min="6361" max="6361" width="16.26953125" bestFit="1" customWidth="1"/>
    <col min="6362" max="6362" width="18.81640625" bestFit="1" customWidth="1"/>
    <col min="6363" max="6363" width="28.6328125" bestFit="1" customWidth="1"/>
    <col min="6364" max="6364" width="31.1796875" bestFit="1" customWidth="1"/>
    <col min="6365" max="6365" width="28" bestFit="1" customWidth="1"/>
    <col min="6366" max="6366" width="30.54296875" bestFit="1" customWidth="1"/>
    <col min="6367" max="6367" width="47.6328125" bestFit="1" customWidth="1"/>
    <col min="6368" max="6368" width="50.1796875" bestFit="1" customWidth="1"/>
    <col min="6369" max="6369" width="38.26953125" bestFit="1" customWidth="1"/>
    <col min="6370" max="6370" width="40.81640625" bestFit="1" customWidth="1"/>
    <col min="6371" max="6371" width="13.7265625" bestFit="1" customWidth="1"/>
    <col min="6372" max="6372" width="16.26953125" bestFit="1" customWidth="1"/>
    <col min="6373" max="6373" width="38.08984375" bestFit="1" customWidth="1"/>
    <col min="6374" max="6374" width="40.6328125" bestFit="1" customWidth="1"/>
    <col min="6375" max="6375" width="22.08984375" bestFit="1" customWidth="1"/>
    <col min="6376" max="6376" width="24.6328125" bestFit="1" customWidth="1"/>
    <col min="6377" max="6377" width="19.81640625" bestFit="1" customWidth="1"/>
    <col min="6378" max="6378" width="22.36328125" bestFit="1" customWidth="1"/>
    <col min="6379" max="6379" width="20" bestFit="1" customWidth="1"/>
    <col min="6380" max="6380" width="22.54296875" bestFit="1" customWidth="1"/>
    <col min="6381" max="6381" width="11.81640625" bestFit="1" customWidth="1"/>
    <col min="6382" max="6382" width="14.36328125" bestFit="1" customWidth="1"/>
    <col min="6383" max="6383" width="15.7265625" bestFit="1" customWidth="1"/>
    <col min="6384" max="6384" width="18.26953125" bestFit="1" customWidth="1"/>
    <col min="6385" max="6385" width="30.08984375" bestFit="1" customWidth="1"/>
    <col min="6386" max="6386" width="32.6328125" bestFit="1" customWidth="1"/>
    <col min="6387" max="6387" width="11.26953125" bestFit="1" customWidth="1"/>
    <col min="6388" max="6388" width="13.81640625" bestFit="1" customWidth="1"/>
    <col min="6389" max="6389" width="32.26953125" bestFit="1" customWidth="1"/>
    <col min="6390" max="6390" width="34.81640625" bestFit="1" customWidth="1"/>
    <col min="6391" max="6391" width="12.26953125" bestFit="1" customWidth="1"/>
    <col min="6392" max="6392" width="14.81640625" bestFit="1" customWidth="1"/>
    <col min="6393" max="6393" width="37.90625" bestFit="1" customWidth="1"/>
    <col min="6394" max="6394" width="40.453125" bestFit="1" customWidth="1"/>
    <col min="6395" max="6395" width="17.81640625" bestFit="1" customWidth="1"/>
    <col min="6396" max="6396" width="20.36328125" bestFit="1" customWidth="1"/>
    <col min="6397" max="6397" width="23.26953125" bestFit="1" customWidth="1"/>
    <col min="6398" max="6398" width="25.81640625" bestFit="1" customWidth="1"/>
    <col min="6399" max="6399" width="10.26953125" bestFit="1" customWidth="1"/>
    <col min="6400" max="6400" width="12.7265625" bestFit="1" customWidth="1"/>
    <col min="6401" max="6401" width="27" bestFit="1" customWidth="1"/>
    <col min="6402" max="6402" width="29.54296875" bestFit="1" customWidth="1"/>
    <col min="6403" max="6403" width="20.6328125" bestFit="1" customWidth="1"/>
    <col min="6404" max="6404" width="23.1796875" bestFit="1" customWidth="1"/>
    <col min="6405" max="6405" width="11.453125" bestFit="1" customWidth="1"/>
    <col min="6406" max="6406" width="14" bestFit="1" customWidth="1"/>
    <col min="6407" max="6407" width="16.453125" bestFit="1" customWidth="1"/>
    <col min="6408" max="6408" width="19" bestFit="1" customWidth="1"/>
    <col min="6409" max="6409" width="21.1796875" bestFit="1" customWidth="1"/>
    <col min="6410" max="6410" width="23.7265625" bestFit="1" customWidth="1"/>
    <col min="6411" max="6411" width="16.08984375" bestFit="1" customWidth="1"/>
    <col min="6412" max="6412" width="18.6328125" bestFit="1" customWidth="1"/>
    <col min="6413" max="6413" width="14.7265625" bestFit="1" customWidth="1"/>
    <col min="6414" max="6414" width="17.26953125" bestFit="1" customWidth="1"/>
    <col min="6415" max="6415" width="20.1796875" bestFit="1" customWidth="1"/>
    <col min="6416" max="6416" width="22.7265625" bestFit="1" customWidth="1"/>
    <col min="6417" max="6417" width="38.81640625" bestFit="1" customWidth="1"/>
    <col min="6418" max="6418" width="41.36328125" bestFit="1" customWidth="1"/>
    <col min="6419" max="6419" width="15.08984375" bestFit="1" customWidth="1"/>
    <col min="6420" max="6420" width="17.6328125" bestFit="1" customWidth="1"/>
    <col min="6421" max="6421" width="14.81640625" bestFit="1" customWidth="1"/>
    <col min="6422" max="6422" width="17.36328125" bestFit="1" customWidth="1"/>
    <col min="6423" max="6423" width="18.6328125" bestFit="1" customWidth="1"/>
    <col min="6424" max="6424" width="21.1796875" bestFit="1" customWidth="1"/>
    <col min="6425" max="6425" width="37.36328125" bestFit="1" customWidth="1"/>
    <col min="6426" max="6426" width="39.90625" bestFit="1" customWidth="1"/>
    <col min="6427" max="6427" width="35.36328125" bestFit="1" customWidth="1"/>
    <col min="6428" max="6428" width="37.90625" bestFit="1" customWidth="1"/>
    <col min="6429" max="6429" width="16.1796875" bestFit="1" customWidth="1"/>
    <col min="6430" max="6430" width="18.7265625" bestFit="1" customWidth="1"/>
    <col min="6431" max="6431" width="45.6328125" bestFit="1" customWidth="1"/>
    <col min="6432" max="6432" width="48.1796875" bestFit="1" customWidth="1"/>
    <col min="6433" max="6433" width="43.90625" bestFit="1" customWidth="1"/>
    <col min="6434" max="6434" width="46.453125" bestFit="1" customWidth="1"/>
    <col min="6435" max="6435" width="29.26953125" bestFit="1" customWidth="1"/>
    <col min="6436" max="6436" width="31.81640625" bestFit="1" customWidth="1"/>
    <col min="6437" max="6437" width="28.36328125" bestFit="1" customWidth="1"/>
    <col min="6438" max="6438" width="30.90625" bestFit="1" customWidth="1"/>
    <col min="6439" max="6439" width="15.1796875" bestFit="1" customWidth="1"/>
    <col min="6440" max="6440" width="17.7265625" bestFit="1" customWidth="1"/>
    <col min="6441" max="6441" width="30.26953125" bestFit="1" customWidth="1"/>
    <col min="6442" max="6442" width="32.81640625" bestFit="1" customWidth="1"/>
    <col min="6443" max="6443" width="11.6328125" bestFit="1" customWidth="1"/>
    <col min="6444" max="6444" width="14.1796875" bestFit="1" customWidth="1"/>
    <col min="6445" max="6445" width="32.26953125" bestFit="1" customWidth="1"/>
    <col min="6446" max="6446" width="34.81640625" bestFit="1" customWidth="1"/>
    <col min="6447" max="6447" width="36.7265625" bestFit="1" customWidth="1"/>
    <col min="6448" max="6448" width="39.26953125" bestFit="1" customWidth="1"/>
    <col min="6449" max="6449" width="36.7265625" bestFit="1" customWidth="1"/>
    <col min="6450" max="6450" width="39.26953125" bestFit="1" customWidth="1"/>
    <col min="6451" max="6451" width="33.453125" bestFit="1" customWidth="1"/>
    <col min="6452" max="6452" width="36" bestFit="1" customWidth="1"/>
    <col min="6453" max="6453" width="36.54296875" bestFit="1" customWidth="1"/>
    <col min="6454" max="6454" width="39.08984375" bestFit="1" customWidth="1"/>
    <col min="6455" max="6455" width="10.81640625" bestFit="1" customWidth="1"/>
    <col min="6456" max="6456" width="13.36328125" bestFit="1" customWidth="1"/>
    <col min="6457" max="6457" width="13" bestFit="1" customWidth="1"/>
    <col min="6458" max="6458" width="15.54296875" bestFit="1" customWidth="1"/>
    <col min="6459" max="6459" width="18.7265625" bestFit="1" customWidth="1"/>
    <col min="6460" max="6460" width="21.26953125" bestFit="1" customWidth="1"/>
    <col min="6461" max="6461" width="15.81640625" bestFit="1" customWidth="1"/>
    <col min="6462" max="6462" width="18.36328125" bestFit="1" customWidth="1"/>
    <col min="6463" max="6463" width="33.26953125" bestFit="1" customWidth="1"/>
    <col min="6464" max="6464" width="35.81640625" bestFit="1" customWidth="1"/>
    <col min="6465" max="6465" width="13.26953125" bestFit="1" customWidth="1"/>
    <col min="6466" max="6466" width="15.81640625" bestFit="1" customWidth="1"/>
    <col min="6467" max="6467" width="9.54296875" bestFit="1" customWidth="1"/>
    <col min="6468" max="6468" width="12" bestFit="1" customWidth="1"/>
    <col min="6469" max="6469" width="18.36328125" bestFit="1" customWidth="1"/>
    <col min="6470" max="6470" width="20.90625" bestFit="1" customWidth="1"/>
    <col min="6471" max="6471" width="15.26953125" bestFit="1" customWidth="1"/>
    <col min="6472" max="6472" width="17.81640625" bestFit="1" customWidth="1"/>
    <col min="6473" max="6473" width="16.08984375" bestFit="1" customWidth="1"/>
    <col min="6474" max="6474" width="18.6328125" bestFit="1" customWidth="1"/>
    <col min="6475" max="6475" width="45.7265625" bestFit="1" customWidth="1"/>
    <col min="6476" max="6476" width="48.26953125" bestFit="1" customWidth="1"/>
    <col min="6477" max="6477" width="32.54296875" bestFit="1" customWidth="1"/>
    <col min="6478" max="6478" width="35.08984375" bestFit="1" customWidth="1"/>
    <col min="6479" max="6479" width="17.7265625" bestFit="1" customWidth="1"/>
    <col min="6480" max="6480" width="20.26953125" bestFit="1" customWidth="1"/>
    <col min="6481" max="6481" width="15.36328125" bestFit="1" customWidth="1"/>
    <col min="6482" max="6482" width="17.90625" bestFit="1" customWidth="1"/>
    <col min="6483" max="6483" width="25.7265625" bestFit="1" customWidth="1"/>
    <col min="6484" max="6484" width="28.26953125" bestFit="1" customWidth="1"/>
    <col min="6485" max="6485" width="23.36328125" bestFit="1" customWidth="1"/>
    <col min="6486" max="6486" width="25.90625" bestFit="1" customWidth="1"/>
    <col min="6487" max="6487" width="23.36328125" bestFit="1" customWidth="1"/>
    <col min="6488" max="6488" width="25.90625" bestFit="1" customWidth="1"/>
    <col min="6489" max="6489" width="28.81640625" bestFit="1" customWidth="1"/>
    <col min="6490" max="6490" width="31.36328125" bestFit="1" customWidth="1"/>
    <col min="6491" max="6491" width="10.1796875" bestFit="1" customWidth="1"/>
    <col min="6492" max="6492" width="12.6328125" bestFit="1" customWidth="1"/>
    <col min="6493" max="6493" width="13.81640625" bestFit="1" customWidth="1"/>
    <col min="6494" max="6494" width="16.36328125" bestFit="1" customWidth="1"/>
    <col min="6495" max="6495" width="25.81640625" bestFit="1" customWidth="1"/>
    <col min="6496" max="6496" width="28.36328125" bestFit="1" customWidth="1"/>
    <col min="6497" max="6497" width="5.90625" bestFit="1" customWidth="1"/>
    <col min="6498" max="6498" width="8.36328125" bestFit="1" customWidth="1"/>
    <col min="6499" max="6499" width="24.90625" bestFit="1" customWidth="1"/>
    <col min="6500" max="6500" width="27.453125" bestFit="1" customWidth="1"/>
    <col min="6501" max="6501" width="12.08984375" bestFit="1" customWidth="1"/>
    <col min="6502" max="6502" width="14.6328125" bestFit="1" customWidth="1"/>
    <col min="6503" max="6503" width="11.36328125" bestFit="1" customWidth="1"/>
    <col min="6504" max="6504" width="13.90625" bestFit="1" customWidth="1"/>
    <col min="6505" max="6505" width="11.81640625" bestFit="1" customWidth="1"/>
    <col min="6506" max="6506" width="14.36328125" bestFit="1" customWidth="1"/>
    <col min="6507" max="6507" width="24.1796875" bestFit="1" customWidth="1"/>
    <col min="6508" max="6508" width="26.7265625" bestFit="1" customWidth="1"/>
    <col min="6509" max="6509" width="50.81640625" bestFit="1" customWidth="1"/>
    <col min="6510" max="6510" width="53.36328125" bestFit="1" customWidth="1"/>
    <col min="6511" max="6511" width="47.36328125" bestFit="1" customWidth="1"/>
    <col min="6512" max="6512" width="49.90625" bestFit="1" customWidth="1"/>
    <col min="6513" max="6513" width="40.81640625" bestFit="1" customWidth="1"/>
    <col min="6514" max="6514" width="43.36328125" bestFit="1" customWidth="1"/>
    <col min="6515" max="6515" width="18.7265625" bestFit="1" customWidth="1"/>
    <col min="6516" max="6516" width="21.26953125" bestFit="1" customWidth="1"/>
    <col min="6517" max="6517" width="30.6328125" bestFit="1" customWidth="1"/>
    <col min="6518" max="6518" width="33.1796875" bestFit="1" customWidth="1"/>
    <col min="6519" max="6519" width="18.7265625" bestFit="1" customWidth="1"/>
    <col min="6520" max="6520" width="21.26953125" bestFit="1" customWidth="1"/>
    <col min="6521" max="6521" width="40.26953125" bestFit="1" customWidth="1"/>
    <col min="6522" max="6522" width="42.81640625" bestFit="1" customWidth="1"/>
    <col min="6523" max="6523" width="47.36328125" bestFit="1" customWidth="1"/>
    <col min="6524" max="6524" width="49.90625" bestFit="1" customWidth="1"/>
    <col min="6525" max="6525" width="21" bestFit="1" customWidth="1"/>
    <col min="6526" max="6526" width="23.54296875" bestFit="1" customWidth="1"/>
    <col min="6527" max="6527" width="26.54296875" bestFit="1" customWidth="1"/>
    <col min="6528" max="6528" width="29.08984375" bestFit="1" customWidth="1"/>
    <col min="6529" max="6529" width="38.7265625" bestFit="1" customWidth="1"/>
    <col min="6530" max="6530" width="41.26953125" bestFit="1" customWidth="1"/>
    <col min="6531" max="6531" width="9.26953125" bestFit="1" customWidth="1"/>
    <col min="6532" max="6532" width="11.7265625" bestFit="1" customWidth="1"/>
    <col min="6533" max="6533" width="47.36328125" bestFit="1" customWidth="1"/>
    <col min="6534" max="6534" width="49.90625" bestFit="1" customWidth="1"/>
    <col min="6535" max="6535" width="15.08984375" bestFit="1" customWidth="1"/>
    <col min="6536" max="6536" width="17.6328125" bestFit="1" customWidth="1"/>
    <col min="6537" max="6537" width="17.81640625" bestFit="1" customWidth="1"/>
    <col min="6538" max="6538" width="20.36328125" bestFit="1" customWidth="1"/>
    <col min="6539" max="6539" width="51.453125" bestFit="1" customWidth="1"/>
    <col min="6540" max="6540" width="54" bestFit="1" customWidth="1"/>
    <col min="6541" max="6541" width="46.1796875" bestFit="1" customWidth="1"/>
    <col min="6542" max="6542" width="48.7265625" bestFit="1" customWidth="1"/>
    <col min="6543" max="6543" width="24.453125" bestFit="1" customWidth="1"/>
    <col min="6544" max="6544" width="27" bestFit="1" customWidth="1"/>
    <col min="6545" max="6545" width="13.08984375" bestFit="1" customWidth="1"/>
    <col min="6546" max="6546" width="15.6328125" bestFit="1" customWidth="1"/>
    <col min="6547" max="6547" width="31.36328125" bestFit="1" customWidth="1"/>
    <col min="6548" max="6548" width="33.90625" bestFit="1" customWidth="1"/>
    <col min="6549" max="6549" width="45.54296875" bestFit="1" customWidth="1"/>
    <col min="6550" max="6550" width="48.08984375" bestFit="1" customWidth="1"/>
    <col min="6551" max="6551" width="14" bestFit="1" customWidth="1"/>
    <col min="6552" max="6552" width="16.54296875" bestFit="1" customWidth="1"/>
    <col min="6553" max="6553" width="19.1796875" bestFit="1" customWidth="1"/>
    <col min="6554" max="6554" width="21.7265625" bestFit="1" customWidth="1"/>
    <col min="6555" max="6555" width="19.36328125" bestFit="1" customWidth="1"/>
    <col min="6556" max="6556" width="21.90625" bestFit="1" customWidth="1"/>
    <col min="6557" max="6557" width="33.81640625" bestFit="1" customWidth="1"/>
    <col min="6558" max="6558" width="36.36328125" bestFit="1" customWidth="1"/>
    <col min="6559" max="6559" width="35.36328125" bestFit="1" customWidth="1"/>
    <col min="6560" max="6560" width="37.90625" bestFit="1" customWidth="1"/>
    <col min="6561" max="6561" width="26.6328125" bestFit="1" customWidth="1"/>
    <col min="6562" max="6562" width="29.26953125" bestFit="1" customWidth="1"/>
    <col min="6563" max="6563" width="21.1796875" bestFit="1" customWidth="1"/>
    <col min="6564" max="6564" width="23.7265625" bestFit="1" customWidth="1"/>
    <col min="6565" max="6565" width="49.08984375" bestFit="1" customWidth="1"/>
    <col min="6566" max="6566" width="51.6328125" bestFit="1" customWidth="1"/>
    <col min="6567" max="6567" width="46.26953125" bestFit="1" customWidth="1"/>
    <col min="6568" max="6568" width="48.81640625" bestFit="1" customWidth="1"/>
    <col min="6569" max="6569" width="45.453125" bestFit="1" customWidth="1"/>
    <col min="6570" max="6570" width="48" bestFit="1" customWidth="1"/>
    <col min="6571" max="6571" width="38.36328125" bestFit="1" customWidth="1"/>
    <col min="6572" max="6572" width="40.90625" bestFit="1" customWidth="1"/>
    <col min="6573" max="6573" width="16.08984375" bestFit="1" customWidth="1"/>
    <col min="6574" max="6574" width="18.6328125" bestFit="1" customWidth="1"/>
    <col min="6575" max="6575" width="44.7265625" bestFit="1" customWidth="1"/>
    <col min="6576" max="6576" width="47.26953125" bestFit="1" customWidth="1"/>
    <col min="6577" max="6577" width="32.7265625" bestFit="1" customWidth="1"/>
    <col min="6578" max="6578" width="35.26953125" bestFit="1" customWidth="1"/>
    <col min="6579" max="6579" width="31.08984375" bestFit="1" customWidth="1"/>
    <col min="6580" max="6580" width="33.6328125" bestFit="1" customWidth="1"/>
    <col min="6581" max="6581" width="48" bestFit="1" customWidth="1"/>
    <col min="6582" max="6582" width="50.54296875" bestFit="1" customWidth="1"/>
    <col min="6583" max="6583" width="10.26953125" bestFit="1" customWidth="1"/>
    <col min="6584" max="6584" width="12.7265625" bestFit="1" customWidth="1"/>
    <col min="6585" max="6585" width="17.453125" bestFit="1" customWidth="1"/>
    <col min="6586" max="6586" width="20" bestFit="1" customWidth="1"/>
    <col min="6587" max="6587" width="37" bestFit="1" customWidth="1"/>
    <col min="6588" max="6588" width="39.54296875" bestFit="1" customWidth="1"/>
    <col min="6589" max="6589" width="8.90625" bestFit="1" customWidth="1"/>
    <col min="6590" max="6590" width="11.36328125" bestFit="1" customWidth="1"/>
    <col min="6591" max="6591" width="41.7265625" bestFit="1" customWidth="1"/>
    <col min="6592" max="6592" width="44.26953125" bestFit="1" customWidth="1"/>
    <col min="6593" max="6593" width="15" bestFit="1" customWidth="1"/>
    <col min="6594" max="6594" width="17.54296875" bestFit="1" customWidth="1"/>
    <col min="6595" max="6595" width="22.81640625" bestFit="1" customWidth="1"/>
    <col min="6596" max="6596" width="25.36328125" bestFit="1" customWidth="1"/>
    <col min="6597" max="6597" width="8" bestFit="1" customWidth="1"/>
    <col min="6598" max="6598" width="10.453125" bestFit="1" customWidth="1"/>
    <col min="6599" max="6599" width="22.7265625" bestFit="1" customWidth="1"/>
    <col min="6600" max="6600" width="25.26953125" bestFit="1" customWidth="1"/>
    <col min="6601" max="6601" width="36.1796875" bestFit="1" customWidth="1"/>
    <col min="6602" max="6602" width="38.7265625" bestFit="1" customWidth="1"/>
    <col min="6603" max="6603" width="14.7265625" bestFit="1" customWidth="1"/>
    <col min="6604" max="6604" width="17.26953125" bestFit="1" customWidth="1"/>
    <col min="6605" max="6605" width="12.26953125" bestFit="1" customWidth="1"/>
    <col min="6606" max="6606" width="14.81640625" bestFit="1" customWidth="1"/>
    <col min="6607" max="6607" width="7.453125" bestFit="1" customWidth="1"/>
    <col min="6608" max="6608" width="9.90625" bestFit="1" customWidth="1"/>
    <col min="6609" max="6609" width="8" bestFit="1" customWidth="1"/>
    <col min="6610" max="6610" width="10.453125" bestFit="1" customWidth="1"/>
    <col min="6611" max="6611" width="40.90625" bestFit="1" customWidth="1"/>
    <col min="6612" max="6612" width="43.453125" bestFit="1" customWidth="1"/>
    <col min="6613" max="6613" width="16.08984375" bestFit="1" customWidth="1"/>
    <col min="6614" max="6614" width="18.6328125" bestFit="1" customWidth="1"/>
    <col min="6615" max="6615" width="42.7265625" bestFit="1" customWidth="1"/>
    <col min="6616" max="6616" width="45.26953125" bestFit="1" customWidth="1"/>
    <col min="6617" max="6617" width="30.1796875" bestFit="1" customWidth="1"/>
    <col min="6618" max="6618" width="32.7265625" bestFit="1" customWidth="1"/>
    <col min="6619" max="6619" width="24.1796875" bestFit="1" customWidth="1"/>
    <col min="6620" max="6620" width="26.7265625" bestFit="1" customWidth="1"/>
    <col min="6621" max="6621" width="43.1796875" bestFit="1" customWidth="1"/>
    <col min="6622" max="6622" width="45.7265625" bestFit="1" customWidth="1"/>
    <col min="6623" max="6623" width="20.54296875" bestFit="1" customWidth="1"/>
    <col min="6624" max="6624" width="23.08984375" bestFit="1" customWidth="1"/>
    <col min="6625" max="6625" width="11.7265625" bestFit="1" customWidth="1"/>
    <col min="6626" max="6626" width="14.26953125" bestFit="1" customWidth="1"/>
    <col min="6627" max="6627" width="27.54296875" bestFit="1" customWidth="1"/>
    <col min="6628" max="6628" width="30.08984375" bestFit="1" customWidth="1"/>
    <col min="6629" max="6629" width="14.6328125" bestFit="1" customWidth="1"/>
    <col min="6630" max="6630" width="17.1796875" bestFit="1" customWidth="1"/>
    <col min="6631" max="6631" width="10.26953125" bestFit="1" customWidth="1"/>
    <col min="6632" max="6632" width="12.7265625" bestFit="1" customWidth="1"/>
    <col min="6633" max="6633" width="48.08984375" bestFit="1" customWidth="1"/>
    <col min="6634" max="6634" width="50.6328125" bestFit="1" customWidth="1"/>
    <col min="6635" max="6635" width="34.1796875" bestFit="1" customWidth="1"/>
    <col min="6636" max="6636" width="36.7265625" bestFit="1" customWidth="1"/>
    <col min="6637" max="6637" width="41.7265625" bestFit="1" customWidth="1"/>
    <col min="6638" max="6638" width="44.26953125" bestFit="1" customWidth="1"/>
    <col min="6639" max="6639" width="33.453125" bestFit="1" customWidth="1"/>
    <col min="6640" max="6640" width="36" bestFit="1" customWidth="1"/>
    <col min="6641" max="6641" width="21" bestFit="1" customWidth="1"/>
    <col min="6642" max="6642" width="23.54296875" bestFit="1" customWidth="1"/>
    <col min="6643" max="6643" width="33.90625" bestFit="1" customWidth="1"/>
    <col min="6644" max="6644" width="36.453125" bestFit="1" customWidth="1"/>
    <col min="6645" max="6645" width="28.26953125" bestFit="1" customWidth="1"/>
    <col min="6646" max="6646" width="30.81640625" bestFit="1" customWidth="1"/>
    <col min="6647" max="6647" width="16.90625" bestFit="1" customWidth="1"/>
    <col min="6648" max="6648" width="19.453125" bestFit="1" customWidth="1"/>
    <col min="6649" max="6649" width="20.7265625" bestFit="1" customWidth="1"/>
    <col min="6650" max="6650" width="23.26953125" bestFit="1" customWidth="1"/>
    <col min="6651" max="6651" width="23.54296875" bestFit="1" customWidth="1"/>
    <col min="6652" max="6652" width="26.08984375" bestFit="1" customWidth="1"/>
    <col min="6653" max="6653" width="21.81640625" bestFit="1" customWidth="1"/>
    <col min="6654" max="6654" width="24.36328125" bestFit="1" customWidth="1"/>
    <col min="6655" max="6655" width="20.81640625" bestFit="1" customWidth="1"/>
    <col min="6656" max="6656" width="23.36328125" bestFit="1" customWidth="1"/>
    <col min="6657" max="6657" width="36.453125" bestFit="1" customWidth="1"/>
    <col min="6658" max="6658" width="39" bestFit="1" customWidth="1"/>
    <col min="6659" max="6659" width="40.54296875" bestFit="1" customWidth="1"/>
    <col min="6660" max="6660" width="43.08984375" bestFit="1" customWidth="1"/>
    <col min="6661" max="6661" width="38.7265625" bestFit="1" customWidth="1"/>
    <col min="6662" max="6662" width="41.26953125" bestFit="1" customWidth="1"/>
    <col min="6663" max="6663" width="45.90625" bestFit="1" customWidth="1"/>
    <col min="6664" max="6664" width="48.453125" bestFit="1" customWidth="1"/>
    <col min="6665" max="6665" width="42.6328125" bestFit="1" customWidth="1"/>
    <col min="6666" max="6666" width="45.1796875" bestFit="1" customWidth="1"/>
    <col min="6667" max="6667" width="33.08984375" bestFit="1" customWidth="1"/>
    <col min="6668" max="6668" width="35.6328125" bestFit="1" customWidth="1"/>
    <col min="6669" max="6669" width="35" bestFit="1" customWidth="1"/>
    <col min="6670" max="6670" width="37.54296875" bestFit="1" customWidth="1"/>
    <col min="6671" max="6671" width="18.7265625" bestFit="1" customWidth="1"/>
    <col min="6672" max="6672" width="21.26953125" bestFit="1" customWidth="1"/>
    <col min="6673" max="6673" width="60.26953125" bestFit="1" customWidth="1"/>
    <col min="6674" max="6674" width="62.81640625" bestFit="1" customWidth="1"/>
    <col min="6675" max="6675" width="43.1796875" bestFit="1" customWidth="1"/>
    <col min="6676" max="6676" width="45.7265625" bestFit="1" customWidth="1"/>
    <col min="6677" max="6677" width="32.81640625" bestFit="1" customWidth="1"/>
    <col min="6678" max="6678" width="35.36328125" bestFit="1" customWidth="1"/>
    <col min="6679" max="6679" width="17.453125" bestFit="1" customWidth="1"/>
    <col min="6680" max="6680" width="20" bestFit="1" customWidth="1"/>
    <col min="6681" max="6681" width="4.81640625" bestFit="1" customWidth="1"/>
    <col min="6682" max="6682" width="6.08984375" bestFit="1" customWidth="1"/>
    <col min="6683" max="6683" width="19.36328125" bestFit="1" customWidth="1"/>
    <col min="6684" max="6684" width="21.90625" bestFit="1" customWidth="1"/>
    <col min="6685" max="6685" width="26.6328125" bestFit="1" customWidth="1"/>
    <col min="6686" max="6686" width="29.26953125" bestFit="1" customWidth="1"/>
    <col min="6687" max="6687" width="11.7265625" bestFit="1" customWidth="1"/>
    <col min="6688" max="6688" width="14.26953125" bestFit="1" customWidth="1"/>
    <col min="6689" max="6689" width="46.90625" bestFit="1" customWidth="1"/>
    <col min="6690" max="6690" width="49.453125" bestFit="1" customWidth="1"/>
    <col min="6691" max="6691" width="37.1796875" bestFit="1" customWidth="1"/>
    <col min="6692" max="6692" width="39.7265625" bestFit="1" customWidth="1"/>
    <col min="6693" max="6693" width="31.1796875" bestFit="1" customWidth="1"/>
    <col min="6694" max="6694" width="33.7265625" bestFit="1" customWidth="1"/>
    <col min="6695" max="6695" width="31.54296875" bestFit="1" customWidth="1"/>
    <col min="6696" max="6696" width="34.08984375" bestFit="1" customWidth="1"/>
    <col min="6697" max="6697" width="26.90625" bestFit="1" customWidth="1"/>
    <col min="6698" max="6698" width="29.453125" bestFit="1" customWidth="1"/>
    <col min="6699" max="6699" width="36.7265625" bestFit="1" customWidth="1"/>
    <col min="6700" max="6700" width="39.26953125" bestFit="1" customWidth="1"/>
    <col min="6701" max="6701" width="37.90625" bestFit="1" customWidth="1"/>
    <col min="6702" max="6702" width="40.453125" bestFit="1" customWidth="1"/>
    <col min="6703" max="6703" width="32.453125" bestFit="1" customWidth="1"/>
    <col min="6704" max="6704" width="35" bestFit="1" customWidth="1"/>
    <col min="6705" max="6705" width="15.26953125" bestFit="1" customWidth="1"/>
    <col min="6706" max="6706" width="17.81640625" bestFit="1" customWidth="1"/>
    <col min="6707" max="6707" width="23.90625" bestFit="1" customWidth="1"/>
    <col min="6708" max="6708" width="26.453125" bestFit="1" customWidth="1"/>
    <col min="6709" max="6709" width="23.08984375" bestFit="1" customWidth="1"/>
    <col min="6710" max="6710" width="25.6328125" bestFit="1" customWidth="1"/>
    <col min="6711" max="6711" width="32.26953125" bestFit="1" customWidth="1"/>
    <col min="6712" max="6712" width="34.81640625" bestFit="1" customWidth="1"/>
    <col min="6713" max="6713" width="48.6328125" bestFit="1" customWidth="1"/>
    <col min="6714" max="6714" width="51.1796875" bestFit="1" customWidth="1"/>
    <col min="6715" max="6715" width="17.54296875" bestFit="1" customWidth="1"/>
    <col min="6716" max="6716" width="20.08984375" bestFit="1" customWidth="1"/>
    <col min="6717" max="6717" width="22.90625" bestFit="1" customWidth="1"/>
    <col min="6718" max="6718" width="25.453125" bestFit="1" customWidth="1"/>
    <col min="6719" max="6719" width="22.1796875" bestFit="1" customWidth="1"/>
    <col min="6720" max="6720" width="24.7265625" bestFit="1" customWidth="1"/>
    <col min="6721" max="6721" width="47.6328125" bestFit="1" customWidth="1"/>
    <col min="6722" max="6722" width="50.1796875" bestFit="1" customWidth="1"/>
    <col min="6723" max="6723" width="5.54296875" bestFit="1" customWidth="1"/>
    <col min="6724" max="6724" width="8" bestFit="1" customWidth="1"/>
    <col min="6725" max="6725" width="10" bestFit="1" customWidth="1"/>
    <col min="6726" max="6726" width="12.453125" bestFit="1" customWidth="1"/>
    <col min="6727" max="6727" width="22.26953125" bestFit="1" customWidth="1"/>
    <col min="6728" max="6728" width="24.81640625" bestFit="1" customWidth="1"/>
    <col min="6729" max="6729" width="26" bestFit="1" customWidth="1"/>
    <col min="6730" max="6730" width="28.54296875" bestFit="1" customWidth="1"/>
    <col min="6731" max="6731" width="11.08984375" bestFit="1" customWidth="1"/>
  </cols>
  <sheetData>
    <row r="1" spans="1:9" ht="15.5" x14ac:dyDescent="0.25">
      <c r="A1" s="51"/>
      <c r="B1" s="63" t="s">
        <v>5295</v>
      </c>
      <c r="C1" s="63"/>
      <c r="D1" s="63"/>
      <c r="E1" s="63"/>
      <c r="F1" s="63"/>
      <c r="G1" s="63"/>
      <c r="H1" s="63"/>
      <c r="I1" s="63"/>
    </row>
    <row r="3" spans="1:9" x14ac:dyDescent="0.25">
      <c r="B3" s="46" t="s">
        <v>8</v>
      </c>
      <c r="C3" t="s">
        <v>5290</v>
      </c>
      <c r="E3" s="46" t="s">
        <v>8</v>
      </c>
      <c r="F3" t="s">
        <v>5293</v>
      </c>
      <c r="H3" s="46" t="s">
        <v>8</v>
      </c>
      <c r="I3" t="s">
        <v>5294</v>
      </c>
    </row>
    <row r="4" spans="1:9" x14ac:dyDescent="0.25">
      <c r="B4" s="47" t="s">
        <v>20</v>
      </c>
      <c r="C4" s="49">
        <v>140.31693989071039</v>
      </c>
      <c r="E4" s="47" t="s">
        <v>20</v>
      </c>
      <c r="F4" s="49">
        <v>10</v>
      </c>
      <c r="H4" s="47" t="s">
        <v>20</v>
      </c>
      <c r="I4" s="49">
        <v>5000</v>
      </c>
    </row>
    <row r="5" spans="1:9" x14ac:dyDescent="0.25">
      <c r="B5" s="47" t="s">
        <v>19</v>
      </c>
      <c r="C5" s="49">
        <v>61.010105871029836</v>
      </c>
      <c r="E5" s="47" t="s">
        <v>19</v>
      </c>
      <c r="F5" s="49">
        <v>10</v>
      </c>
      <c r="H5" s="47" t="s">
        <v>19</v>
      </c>
      <c r="I5" s="49">
        <v>700</v>
      </c>
    </row>
    <row r="6" spans="1:9" x14ac:dyDescent="0.25">
      <c r="B6" s="47" t="s">
        <v>24</v>
      </c>
      <c r="C6" s="49">
        <v>41.079365079365083</v>
      </c>
      <c r="E6" s="47" t="s">
        <v>24</v>
      </c>
      <c r="F6" s="49">
        <v>15</v>
      </c>
      <c r="H6" s="47" t="s">
        <v>24</v>
      </c>
      <c r="I6" s="49">
        <v>159</v>
      </c>
    </row>
    <row r="7" spans="1:9" x14ac:dyDescent="0.25">
      <c r="B7" s="47" t="s">
        <v>5292</v>
      </c>
      <c r="C7" s="49">
        <v>89.440746054519366</v>
      </c>
      <c r="E7" s="47" t="s">
        <v>5292</v>
      </c>
      <c r="F7" s="49">
        <v>10</v>
      </c>
      <c r="H7" s="47" t="s">
        <v>5292</v>
      </c>
      <c r="I7" s="49">
        <v>5000</v>
      </c>
    </row>
    <row r="11" spans="1:9" ht="15.5" x14ac:dyDescent="0.35">
      <c r="A11" s="50"/>
      <c r="B11" s="62" t="s">
        <v>5297</v>
      </c>
      <c r="C11" s="62"/>
      <c r="D11" s="62"/>
      <c r="E11" s="62"/>
      <c r="F11" s="50"/>
    </row>
    <row r="13" spans="1:9" x14ac:dyDescent="0.25">
      <c r="B13" s="46" t="s">
        <v>4</v>
      </c>
      <c r="C13" t="s">
        <v>5290</v>
      </c>
      <c r="D13" t="s">
        <v>5296</v>
      </c>
    </row>
    <row r="14" spans="1:9" x14ac:dyDescent="0.25">
      <c r="B14" s="47" t="s">
        <v>548</v>
      </c>
      <c r="C14" s="49">
        <v>78.680811808118079</v>
      </c>
      <c r="D14" s="48">
        <v>93131</v>
      </c>
      <c r="F14" s="47"/>
    </row>
    <row r="15" spans="1:9" x14ac:dyDescent="0.25">
      <c r="B15" s="47" t="s">
        <v>1731</v>
      </c>
      <c r="C15" s="49">
        <v>92.685217391304349</v>
      </c>
      <c r="D15" s="48">
        <v>91380</v>
      </c>
    </row>
    <row r="16" spans="1:9" x14ac:dyDescent="0.25">
      <c r="B16" s="47" t="s">
        <v>17</v>
      </c>
      <c r="C16" s="49">
        <v>91.115709459459453</v>
      </c>
      <c r="D16" s="48">
        <v>393631</v>
      </c>
    </row>
    <row r="17" spans="2:15" x14ac:dyDescent="0.25">
      <c r="B17" s="47" t="s">
        <v>5292</v>
      </c>
      <c r="C17" s="48">
        <v>89.440746054519366</v>
      </c>
      <c r="D17" s="48">
        <v>578142</v>
      </c>
    </row>
    <row r="21" spans="2:15" ht="15.5" x14ac:dyDescent="0.35">
      <c r="B21" s="62" t="s">
        <v>5312</v>
      </c>
      <c r="C21" s="62"/>
      <c r="D21" s="62"/>
      <c r="E21" s="62"/>
      <c r="F21" s="62"/>
      <c r="G21" s="62"/>
      <c r="H21" s="62"/>
      <c r="I21" s="62"/>
    </row>
    <row r="23" spans="2:15" x14ac:dyDescent="0.25">
      <c r="B23" s="46" t="s">
        <v>5313</v>
      </c>
      <c r="C23" s="46" t="s">
        <v>5314</v>
      </c>
    </row>
    <row r="24" spans="2:15" x14ac:dyDescent="0.25">
      <c r="B24" s="46" t="s">
        <v>5291</v>
      </c>
      <c r="C24" s="53" t="s">
        <v>5301</v>
      </c>
      <c r="D24" s="53" t="s">
        <v>5311</v>
      </c>
      <c r="E24" s="53" t="s">
        <v>5310</v>
      </c>
      <c r="F24" s="53" t="s">
        <v>5308</v>
      </c>
      <c r="G24" s="53" t="s">
        <v>477</v>
      </c>
      <c r="H24" s="53" t="s">
        <v>5299</v>
      </c>
      <c r="I24" s="53" t="s">
        <v>5300</v>
      </c>
      <c r="J24" s="53" t="s">
        <v>5304</v>
      </c>
      <c r="K24" s="53" t="s">
        <v>5309</v>
      </c>
      <c r="L24" s="53" t="s">
        <v>5305</v>
      </c>
      <c r="M24" s="53" t="s">
        <v>5303</v>
      </c>
      <c r="N24" s="53" t="s">
        <v>5307</v>
      </c>
      <c r="O24" s="53" t="s">
        <v>5292</v>
      </c>
    </row>
    <row r="25" spans="2:15" x14ac:dyDescent="0.25">
      <c r="B25" s="47" t="s">
        <v>20</v>
      </c>
      <c r="C25" s="48">
        <v>2.15</v>
      </c>
      <c r="D25" s="48">
        <v>3.27</v>
      </c>
      <c r="E25" s="48">
        <v>2.65</v>
      </c>
      <c r="F25" s="48">
        <v>3.45</v>
      </c>
      <c r="G25" s="48">
        <v>3.94</v>
      </c>
      <c r="H25" s="48">
        <v>9.64</v>
      </c>
      <c r="I25" s="48">
        <v>12.05</v>
      </c>
      <c r="J25" s="48">
        <v>1.51</v>
      </c>
      <c r="K25" s="48">
        <v>1.1100000000000001</v>
      </c>
      <c r="L25" s="48">
        <v>0.78</v>
      </c>
      <c r="M25" s="48">
        <v>2.48</v>
      </c>
      <c r="N25" s="48">
        <v>3.72</v>
      </c>
      <c r="O25" s="48">
        <v>12.05</v>
      </c>
    </row>
    <row r="26" spans="2:15" x14ac:dyDescent="0.25">
      <c r="B26" s="52" t="s">
        <v>5306</v>
      </c>
      <c r="C26" s="48">
        <v>0.2</v>
      </c>
      <c r="D26" s="48">
        <v>0.08</v>
      </c>
      <c r="E26" s="48"/>
      <c r="F26" s="48"/>
      <c r="G26" s="48"/>
      <c r="H26" s="48">
        <v>0.75</v>
      </c>
      <c r="I26" s="48">
        <v>0.39</v>
      </c>
      <c r="J26" s="48">
        <v>0.21</v>
      </c>
      <c r="K26" s="48">
        <v>1.1100000000000001</v>
      </c>
      <c r="L26" s="48">
        <v>0.1</v>
      </c>
      <c r="M26" s="48">
        <v>0.52</v>
      </c>
      <c r="N26" s="48">
        <v>2.13</v>
      </c>
      <c r="O26" s="48">
        <v>2.13</v>
      </c>
    </row>
    <row r="27" spans="2:15" x14ac:dyDescent="0.25">
      <c r="B27" s="52" t="s">
        <v>5302</v>
      </c>
      <c r="C27" s="48">
        <v>0.83</v>
      </c>
      <c r="D27" s="48">
        <v>1.18</v>
      </c>
      <c r="E27" s="48">
        <v>2.42</v>
      </c>
      <c r="F27" s="48">
        <v>0.9</v>
      </c>
      <c r="G27" s="48">
        <v>0.27</v>
      </c>
      <c r="H27" s="48">
        <v>0.91</v>
      </c>
      <c r="I27" s="48">
        <v>1.47</v>
      </c>
      <c r="J27" s="48">
        <v>1.51</v>
      </c>
      <c r="K27" s="48">
        <v>0.99</v>
      </c>
      <c r="L27" s="48">
        <v>0.78</v>
      </c>
      <c r="M27" s="48">
        <v>2.48</v>
      </c>
      <c r="N27" s="48">
        <v>3.72</v>
      </c>
      <c r="O27" s="48">
        <v>3.72</v>
      </c>
    </row>
    <row r="28" spans="2:15" x14ac:dyDescent="0.25">
      <c r="B28" s="52" t="s">
        <v>5298</v>
      </c>
      <c r="C28" s="48">
        <v>2.15</v>
      </c>
      <c r="D28" s="48">
        <v>3.27</v>
      </c>
      <c r="E28" s="48">
        <v>2.65</v>
      </c>
      <c r="F28" s="48">
        <v>3.45</v>
      </c>
      <c r="G28" s="48">
        <v>3.94</v>
      </c>
      <c r="H28" s="48">
        <v>9.64</v>
      </c>
      <c r="I28" s="48">
        <v>12.05</v>
      </c>
      <c r="J28" s="48"/>
      <c r="K28" s="48"/>
      <c r="L28" s="48"/>
      <c r="M28" s="48"/>
      <c r="N28" s="48"/>
      <c r="O28" s="48">
        <v>12.05</v>
      </c>
    </row>
    <row r="29" spans="2:15" x14ac:dyDescent="0.25">
      <c r="B29" s="47" t="s">
        <v>19</v>
      </c>
      <c r="C29" s="48">
        <v>2.91</v>
      </c>
      <c r="D29" s="48">
        <v>2.3199999999999998</v>
      </c>
      <c r="E29" s="48">
        <v>4.92</v>
      </c>
      <c r="F29" s="48">
        <v>3.84</v>
      </c>
      <c r="G29" s="48">
        <v>5.12</v>
      </c>
      <c r="H29" s="48">
        <v>12.12</v>
      </c>
      <c r="I29" s="48">
        <v>20.94</v>
      </c>
      <c r="J29" s="48">
        <v>2.2000000000000002</v>
      </c>
      <c r="K29" s="48">
        <v>3.68</v>
      </c>
      <c r="L29" s="48">
        <v>2.96</v>
      </c>
      <c r="M29" s="48">
        <v>3.77</v>
      </c>
      <c r="N29" s="48">
        <v>2.31</v>
      </c>
      <c r="O29" s="48">
        <v>20.94</v>
      </c>
    </row>
    <row r="30" spans="2:15" x14ac:dyDescent="0.25">
      <c r="B30" s="52" t="s">
        <v>5306</v>
      </c>
      <c r="C30" s="48">
        <v>0.3</v>
      </c>
      <c r="D30" s="48">
        <v>0.27</v>
      </c>
      <c r="E30" s="48">
        <v>1.57</v>
      </c>
      <c r="F30" s="48">
        <v>1.77</v>
      </c>
      <c r="G30" s="48">
        <v>0.27</v>
      </c>
      <c r="H30" s="48">
        <v>1.1499999999999999</v>
      </c>
      <c r="I30" s="48">
        <v>0.46</v>
      </c>
      <c r="J30" s="48">
        <v>0.92</v>
      </c>
      <c r="K30" s="48">
        <v>0.89</v>
      </c>
      <c r="L30" s="48">
        <v>1.95</v>
      </c>
      <c r="M30" s="48">
        <v>0.65</v>
      </c>
      <c r="N30" s="48">
        <v>1.94</v>
      </c>
      <c r="O30" s="48">
        <v>1.95</v>
      </c>
    </row>
    <row r="31" spans="2:15" x14ac:dyDescent="0.25">
      <c r="B31" s="52" t="s">
        <v>5302</v>
      </c>
      <c r="C31" s="48">
        <v>0.74</v>
      </c>
      <c r="D31" s="48">
        <v>0.75</v>
      </c>
      <c r="E31" s="48">
        <v>1.1100000000000001</v>
      </c>
      <c r="F31" s="48">
        <v>1.3</v>
      </c>
      <c r="G31" s="48">
        <v>1.22</v>
      </c>
      <c r="H31" s="48">
        <v>1.4</v>
      </c>
      <c r="I31" s="48">
        <v>1.82</v>
      </c>
      <c r="J31" s="48">
        <v>2.2000000000000002</v>
      </c>
      <c r="K31" s="48">
        <v>3.68</v>
      </c>
      <c r="L31" s="48">
        <v>2.96</v>
      </c>
      <c r="M31" s="48">
        <v>3.77</v>
      </c>
      <c r="N31" s="48">
        <v>2.31</v>
      </c>
      <c r="O31" s="48">
        <v>3.77</v>
      </c>
    </row>
    <row r="32" spans="2:15" x14ac:dyDescent="0.25">
      <c r="B32" s="52" t="s">
        <v>5298</v>
      </c>
      <c r="C32" s="48">
        <v>2.91</v>
      </c>
      <c r="D32" s="48">
        <v>2.3199999999999998</v>
      </c>
      <c r="E32" s="48">
        <v>4.92</v>
      </c>
      <c r="F32" s="48">
        <v>3.84</v>
      </c>
      <c r="G32" s="48">
        <v>5.12</v>
      </c>
      <c r="H32" s="48">
        <v>12.12</v>
      </c>
      <c r="I32" s="48">
        <v>20.94</v>
      </c>
      <c r="J32" s="48"/>
      <c r="K32" s="48"/>
      <c r="L32" s="48"/>
      <c r="M32" s="48"/>
      <c r="N32" s="48"/>
      <c r="O32" s="48">
        <v>20.94</v>
      </c>
    </row>
    <row r="33" spans="2:15" x14ac:dyDescent="0.25">
      <c r="B33" s="47" t="s">
        <v>24</v>
      </c>
      <c r="C33" s="48">
        <v>0.67</v>
      </c>
      <c r="D33" s="48">
        <v>0.31</v>
      </c>
      <c r="E33" s="48">
        <v>0.67</v>
      </c>
      <c r="F33" s="48">
        <v>0.94</v>
      </c>
      <c r="G33" s="48">
        <v>2.4</v>
      </c>
      <c r="H33" s="48">
        <v>4.5199999999999996</v>
      </c>
      <c r="I33" s="48">
        <v>10.6</v>
      </c>
      <c r="J33" s="48">
        <v>0.17</v>
      </c>
      <c r="K33" s="48">
        <v>0.76</v>
      </c>
      <c r="L33" s="48">
        <v>0.31</v>
      </c>
      <c r="M33" s="48">
        <v>0.42</v>
      </c>
      <c r="N33" s="48">
        <v>0.16</v>
      </c>
      <c r="O33" s="48">
        <v>10.6</v>
      </c>
    </row>
    <row r="34" spans="2:15" x14ac:dyDescent="0.25">
      <c r="B34" s="52" t="s">
        <v>5306</v>
      </c>
      <c r="C34" s="48"/>
      <c r="D34" s="48"/>
      <c r="E34" s="48"/>
      <c r="F34" s="48"/>
      <c r="G34" s="48">
        <v>0.26</v>
      </c>
      <c r="H34" s="48"/>
      <c r="I34" s="48"/>
      <c r="J34" s="48">
        <v>0.08</v>
      </c>
      <c r="K34" s="48"/>
      <c r="L34" s="48">
        <v>0.05</v>
      </c>
      <c r="M34" s="48"/>
      <c r="N34" s="48">
        <v>0.08</v>
      </c>
      <c r="O34" s="48">
        <v>0.26</v>
      </c>
    </row>
    <row r="35" spans="2:15" x14ac:dyDescent="0.25">
      <c r="B35" s="52" t="s">
        <v>5302</v>
      </c>
      <c r="C35" s="48"/>
      <c r="D35" s="48"/>
      <c r="E35" s="48"/>
      <c r="F35" s="48">
        <v>0.77</v>
      </c>
      <c r="G35" s="48">
        <v>0.22</v>
      </c>
      <c r="H35" s="48"/>
      <c r="I35" s="48">
        <v>0.27</v>
      </c>
      <c r="J35" s="48">
        <v>0.17</v>
      </c>
      <c r="K35" s="48">
        <v>0.76</v>
      </c>
      <c r="L35" s="48">
        <v>0.31</v>
      </c>
      <c r="M35" s="48">
        <v>0.42</v>
      </c>
      <c r="N35" s="48">
        <v>0.16</v>
      </c>
      <c r="O35" s="48">
        <v>0.77</v>
      </c>
    </row>
    <row r="36" spans="2:15" x14ac:dyDescent="0.25">
      <c r="B36" s="52" t="s">
        <v>5298</v>
      </c>
      <c r="C36" s="48">
        <v>0.67</v>
      </c>
      <c r="D36" s="48">
        <v>0.31</v>
      </c>
      <c r="E36" s="48">
        <v>0.67</v>
      </c>
      <c r="F36" s="48">
        <v>0.94</v>
      </c>
      <c r="G36" s="48">
        <v>2.4</v>
      </c>
      <c r="H36" s="48">
        <v>4.5199999999999996</v>
      </c>
      <c r="I36" s="48">
        <v>10.6</v>
      </c>
      <c r="J36" s="48"/>
      <c r="K36" s="48"/>
      <c r="L36" s="48"/>
      <c r="M36" s="48"/>
      <c r="N36" s="48"/>
      <c r="O36" s="48">
        <v>10.6</v>
      </c>
    </row>
    <row r="37" spans="2:15" x14ac:dyDescent="0.25">
      <c r="B37" s="47" t="s">
        <v>5292</v>
      </c>
      <c r="C37" s="48">
        <v>2.91</v>
      </c>
      <c r="D37" s="48">
        <v>3.27</v>
      </c>
      <c r="E37" s="48">
        <v>4.92</v>
      </c>
      <c r="F37" s="48">
        <v>3.84</v>
      </c>
      <c r="G37" s="48">
        <v>5.12</v>
      </c>
      <c r="H37" s="48">
        <v>12.12</v>
      </c>
      <c r="I37" s="48">
        <v>20.94</v>
      </c>
      <c r="J37" s="48">
        <v>2.2000000000000002</v>
      </c>
      <c r="K37" s="48">
        <v>3.68</v>
      </c>
      <c r="L37" s="48">
        <v>2.96</v>
      </c>
      <c r="M37" s="48">
        <v>3.77</v>
      </c>
      <c r="N37" s="48">
        <v>3.72</v>
      </c>
      <c r="O37" s="48">
        <v>20.94</v>
      </c>
    </row>
  </sheetData>
  <mergeCells count="3">
    <mergeCell ref="B21:I21"/>
    <mergeCell ref="B1:I1"/>
    <mergeCell ref="B11:E11"/>
  </mergeCells>
  <pageMargins left="0.7" right="0.7" top="0.75" bottom="0.75" header="0.3" footer="0.3"/>
  <pageSetup orientation="portrait" horizontalDpi="360" verticalDpi="360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Clean</vt:lpstr>
      <vt:lpstr>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Mochammad Taufiq Nurhidayat</dc:creator>
  <cp:lastModifiedBy>dell</cp:lastModifiedBy>
  <dcterms:created xsi:type="dcterms:W3CDTF">2023-09-10T06:11:09Z</dcterms:created>
  <dcterms:modified xsi:type="dcterms:W3CDTF">2023-09-10T16:59:33Z</dcterms:modified>
</cp:coreProperties>
</file>